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ERSONAL\Documents\16 BACKUP MARIO RIOS 14-01-2022 asus\Escritorio\Todo Escritorio\ABOGADO\2. EMDUCE\ANORÍ\VIAS URBANAS 2026\"/>
    </mc:Choice>
  </mc:AlternateContent>
  <bookViews>
    <workbookView xWindow="0" yWindow="735" windowWidth="30240" windowHeight="18900" firstSheet="10" activeTab="17"/>
  </bookViews>
  <sheets>
    <sheet name="PPTO" sheetId="1" r:id="rId1"/>
    <sheet name="CANTIDADES" sheetId="2" r:id="rId2"/>
    <sheet name="1,1" sheetId="3" r:id="rId3"/>
    <sheet name="2,1" sheetId="23" r:id="rId4"/>
    <sheet name="2,2" sheetId="13" r:id="rId5"/>
    <sheet name="2,3" sheetId="14" r:id="rId6"/>
    <sheet name="2,4," sheetId="15" r:id="rId7"/>
    <sheet name="2,5" sheetId="16" r:id="rId8"/>
    <sheet name="2,6," sheetId="17" r:id="rId9"/>
    <sheet name="2,7," sheetId="18" r:id="rId10"/>
    <sheet name="2,8" sheetId="19" r:id="rId11"/>
    <sheet name="2,9" sheetId="22" r:id="rId12"/>
    <sheet name="MANO DE OBRA" sheetId="21" r:id="rId13"/>
    <sheet name="FORMULARIO AIU" sheetId="24" r:id="rId14"/>
    <sheet name="POLIZA" sheetId="25" r:id="rId15"/>
    <sheet name="PMT" sheetId="26" r:id="rId16"/>
    <sheet name="PMA" sheetId="27" r:id="rId17"/>
    <sheet name="FORM-INTER" sheetId="32" r:id="rId18"/>
    <sheet name="FACTOR XDOR" sheetId="33" r:id="rId19"/>
    <sheet name="POL INTERV" sheetId="34" r:id="rId20"/>
  </sheets>
  <externalReferences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</externalReferences>
  <definedNames>
    <definedName name="\a" localSheetId="18">#REF!</definedName>
    <definedName name="\a">#REF!</definedName>
    <definedName name="\b" localSheetId="18">#REF!</definedName>
    <definedName name="\b">#REF!</definedName>
    <definedName name="\c" localSheetId="18">#REF!</definedName>
    <definedName name="\c">#REF!</definedName>
    <definedName name="\eliminar" localSheetId="18">#REF!</definedName>
    <definedName name="\eliminar">[1]RESUM96!#REF!</definedName>
    <definedName name="\eliminar1" localSheetId="18">#REF!</definedName>
    <definedName name="\eliminar1">[1]RESUM96!#REF!</definedName>
    <definedName name="\i" localSheetId="18">#REF!</definedName>
    <definedName name="\i">[2]INSUMOS!#REF!</definedName>
    <definedName name="\m" localSheetId="18">#REF!</definedName>
    <definedName name="\m">[2]INSUMOS!#REF!</definedName>
    <definedName name="\o" localSheetId="18">#REF!</definedName>
    <definedName name="\o">#REF!</definedName>
    <definedName name="\q" localSheetId="18">#REF!</definedName>
    <definedName name="\q">#REF!</definedName>
    <definedName name="\r" localSheetId="18">#REF!</definedName>
    <definedName name="\r">#REF!</definedName>
    <definedName name="\t" localSheetId="18">#REF!</definedName>
    <definedName name="\t">[2]INSUMOS!#REF!</definedName>
    <definedName name="\x" localSheetId="18">#REF!</definedName>
    <definedName name="\x">[2]INSUMOS!#REF!</definedName>
    <definedName name="\z" localSheetId="18">#REF!</definedName>
    <definedName name="\z">#REF!</definedName>
    <definedName name="_" localSheetId="18">#REF!</definedName>
    <definedName name="_">#REF!</definedName>
    <definedName name="_________________________________apu1" localSheetId="18">#REF!</definedName>
    <definedName name="_________________________________apu1">[2]INSUMOS!#REF!</definedName>
    <definedName name="________________________________apu1" localSheetId="18">#REF!</definedName>
    <definedName name="________________________________apu1">[2]INSUMOS!#REF!</definedName>
    <definedName name="_______________________________apu1" localSheetId="18">#REF!</definedName>
    <definedName name="_______________________________apu1">[2]INSUMOS!#REF!</definedName>
    <definedName name="______________________________apu1" localSheetId="18">#REF!</definedName>
    <definedName name="______________________________apu1">[2]INSUMOS!#REF!</definedName>
    <definedName name="____________________________apu1" localSheetId="18">#REF!</definedName>
    <definedName name="____________________________apu1">[2]INSUMOS!#REF!</definedName>
    <definedName name="___________________________apu1" localSheetId="18">#REF!</definedName>
    <definedName name="___________________________apu1">[2]INSUMOS!#REF!</definedName>
    <definedName name="__________________________apu1" localSheetId="18">#REF!</definedName>
    <definedName name="__________________________apu1">[2]INSUMOS!#REF!</definedName>
    <definedName name="_________________________apu1" localSheetId="18">#REF!</definedName>
    <definedName name="_________________________apu1">[2]INSUMOS!#REF!</definedName>
    <definedName name="________________________apu1" localSheetId="18">#REF!</definedName>
    <definedName name="________________________apu1">[2]INSUMOS!#REF!</definedName>
    <definedName name="_______________________apu1" localSheetId="18">#REF!</definedName>
    <definedName name="_______________________apu1">[2]INSUMOS!#REF!</definedName>
    <definedName name="_____________________A2" localSheetId="12" hidden="1">{#N/A,#N/A,FALSE,"Costos Productos 6A";#N/A,#N/A,FALSE,"Costo Unitario Total H-94-12"}</definedName>
    <definedName name="_____________________A2" hidden="1">{#N/A,#N/A,FALSE,"Costos Productos 6A";#N/A,#N/A,FALSE,"Costo Unitario Total H-94-12"}</definedName>
    <definedName name="_____________________apu1" localSheetId="18">#REF!</definedName>
    <definedName name="_____________________apu1">[2]INSUMOS!#REF!</definedName>
    <definedName name="____________________A2" localSheetId="12" hidden="1">{#N/A,#N/A,FALSE,"Costos Productos 6A";#N/A,#N/A,FALSE,"Costo Unitario Total H-94-12"}</definedName>
    <definedName name="____________________A2" hidden="1">{#N/A,#N/A,FALSE,"Costos Productos 6A";#N/A,#N/A,FALSE,"Costo Unitario Total H-94-12"}</definedName>
    <definedName name="____________________apu1" localSheetId="18">#REF!</definedName>
    <definedName name="____________________apu1">[2]INSUMOS!#REF!</definedName>
    <definedName name="___________________A2" localSheetId="12" hidden="1">{#N/A,#N/A,FALSE,"Costos Productos 6A";#N/A,#N/A,FALSE,"Costo Unitario Total H-94-12"}</definedName>
    <definedName name="___________________A2" hidden="1">{#N/A,#N/A,FALSE,"Costos Productos 6A";#N/A,#N/A,FALSE,"Costo Unitario Total H-94-12"}</definedName>
    <definedName name="___________________apu1" localSheetId="18">#REF!</definedName>
    <definedName name="___________________apu1">[2]INSUMOS!#REF!</definedName>
    <definedName name="__________________A2" localSheetId="12" hidden="1">{#N/A,#N/A,FALSE,"Costos Productos 6A";#N/A,#N/A,FALSE,"Costo Unitario Total H-94-12"}</definedName>
    <definedName name="__________________A2" hidden="1">{#N/A,#N/A,FALSE,"Costos Productos 6A";#N/A,#N/A,FALSE,"Costo Unitario Total H-94-12"}</definedName>
    <definedName name="__________________apu1" localSheetId="18">#REF!</definedName>
    <definedName name="__________________apu1">[2]INSUMOS!#REF!</definedName>
    <definedName name="_________________A2" localSheetId="12" hidden="1">{#N/A,#N/A,FALSE,"Costos Productos 6A";#N/A,#N/A,FALSE,"Costo Unitario Total H-94-12"}</definedName>
    <definedName name="_________________A2" hidden="1">{#N/A,#N/A,FALSE,"Costos Productos 6A";#N/A,#N/A,FALSE,"Costo Unitario Total H-94-12"}</definedName>
    <definedName name="_________________apu1" localSheetId="18">#REF!</definedName>
    <definedName name="_________________apu1">[2]INSUMOS!#REF!</definedName>
    <definedName name="________________A2" localSheetId="12" hidden="1">{#N/A,#N/A,FALSE,"Costos Productos 6A";#N/A,#N/A,FALSE,"Costo Unitario Total H-94-12"}</definedName>
    <definedName name="________________A2" hidden="1">{#N/A,#N/A,FALSE,"Costos Productos 6A";#N/A,#N/A,FALSE,"Costo Unitario Total H-94-12"}</definedName>
    <definedName name="________________apu1" localSheetId="18">#REF!</definedName>
    <definedName name="________________apu1">[2]INSUMOS!#REF!</definedName>
    <definedName name="_______________A2" localSheetId="12" hidden="1">{#N/A,#N/A,FALSE,"Costos Productos 6A";#N/A,#N/A,FALSE,"Costo Unitario Total H-94-12"}</definedName>
    <definedName name="_______________A2" hidden="1">{#N/A,#N/A,FALSE,"Costos Productos 6A";#N/A,#N/A,FALSE,"Costo Unitario Total H-94-12"}</definedName>
    <definedName name="_______________apu1" localSheetId="18">#REF!</definedName>
    <definedName name="_______________apu1">[2]INSUMOS!#REF!</definedName>
    <definedName name="_______________EST1" localSheetId="18">#REF!</definedName>
    <definedName name="_______________EST1">#REF!</definedName>
    <definedName name="_______________EST10" localSheetId="18">#REF!</definedName>
    <definedName name="_______________EST10">#REF!</definedName>
    <definedName name="_______________EST11" localSheetId="18">#REF!</definedName>
    <definedName name="_______________EST11">#REF!</definedName>
    <definedName name="_______________EST12" localSheetId="18">#REF!</definedName>
    <definedName name="_______________EST12">#REF!</definedName>
    <definedName name="_______________EST13" localSheetId="18">#REF!</definedName>
    <definedName name="_______________EST13">#REF!</definedName>
    <definedName name="_______________EST14" localSheetId="18">#REF!</definedName>
    <definedName name="_______________EST14">#REF!</definedName>
    <definedName name="_______________EST15" localSheetId="18">#REF!</definedName>
    <definedName name="_______________EST15">#REF!</definedName>
    <definedName name="_______________EST16" localSheetId="18">#REF!</definedName>
    <definedName name="_______________EST16">#REF!</definedName>
    <definedName name="_______________EST17" localSheetId="18">#REF!</definedName>
    <definedName name="_______________EST17">#REF!</definedName>
    <definedName name="_______________EST18" localSheetId="18">#REF!</definedName>
    <definedName name="_______________EST18">#REF!</definedName>
    <definedName name="_______________EST19" localSheetId="18">#REF!</definedName>
    <definedName name="_______________EST19">#REF!</definedName>
    <definedName name="_______________EST2" localSheetId="18">#REF!</definedName>
    <definedName name="_______________EST2">#REF!</definedName>
    <definedName name="_______________EST3" localSheetId="18">#REF!</definedName>
    <definedName name="_______________EST3">#REF!</definedName>
    <definedName name="_______________EST4" localSheetId="18">#REF!</definedName>
    <definedName name="_______________EST4">#REF!</definedName>
    <definedName name="_______________EST5" localSheetId="18">#REF!</definedName>
    <definedName name="_______________EST5">#REF!</definedName>
    <definedName name="_______________EST6" localSheetId="18">#REF!</definedName>
    <definedName name="_______________EST6">#REF!</definedName>
    <definedName name="_______________EST7" localSheetId="18">#REF!</definedName>
    <definedName name="_______________EST7">#REF!</definedName>
    <definedName name="_______________EST8" localSheetId="18">#REF!</definedName>
    <definedName name="_______________EST8">#REF!</definedName>
    <definedName name="_______________EST9" localSheetId="18">#REF!</definedName>
    <definedName name="_______________EST9">#REF!</definedName>
    <definedName name="_______________EXC1" localSheetId="18">#REF!</definedName>
    <definedName name="_______________EXC1">#REF!</definedName>
    <definedName name="_______________EXC10" localSheetId="18">#REF!</definedName>
    <definedName name="_______________EXC10">#REF!</definedName>
    <definedName name="_______________EXC11" localSheetId="18">#REF!</definedName>
    <definedName name="_______________EXC11">#REF!</definedName>
    <definedName name="_______________EXC12" localSheetId="18">#REF!</definedName>
    <definedName name="_______________EXC12">#REF!</definedName>
    <definedName name="_______________EXC2" localSheetId="18">#REF!</definedName>
    <definedName name="_______________EXC2">#REF!</definedName>
    <definedName name="_______________EXC3" localSheetId="18">#REF!</definedName>
    <definedName name="_______________EXC3">#REF!</definedName>
    <definedName name="_______________EXC4" localSheetId="18">#REF!</definedName>
    <definedName name="_______________EXC4">#REF!</definedName>
    <definedName name="_______________EXC5" localSheetId="18">#REF!</definedName>
    <definedName name="_______________EXC5">#REF!</definedName>
    <definedName name="_______________EXC6" localSheetId="18">#REF!</definedName>
    <definedName name="_______________EXC6">#REF!</definedName>
    <definedName name="_______________EXC7" localSheetId="18">#REF!</definedName>
    <definedName name="_______________EXC7">#REF!</definedName>
    <definedName name="_______________EXC8" localSheetId="18">#REF!</definedName>
    <definedName name="_______________EXC8">#REF!</definedName>
    <definedName name="_______________EXC9" localSheetId="18">#REF!</definedName>
    <definedName name="_______________EXC9">#REF!</definedName>
    <definedName name="______________A2" localSheetId="12" hidden="1">{#N/A,#N/A,FALSE,"Costos Productos 6A";#N/A,#N/A,FALSE,"Costo Unitario Total H-94-12"}</definedName>
    <definedName name="______________A2" hidden="1">{#N/A,#N/A,FALSE,"Costos Productos 6A";#N/A,#N/A,FALSE,"Costo Unitario Total H-94-12"}</definedName>
    <definedName name="______________apu1" localSheetId="18">#REF!</definedName>
    <definedName name="______________apu1">[2]INSUMOS!#REF!</definedName>
    <definedName name="_____________A2" localSheetId="12" hidden="1">{#N/A,#N/A,FALSE,"Costos Productos 6A";#N/A,#N/A,FALSE,"Costo Unitario Total H-94-12"}</definedName>
    <definedName name="_____________A2" hidden="1">{#N/A,#N/A,FALSE,"Costos Productos 6A";#N/A,#N/A,FALSE,"Costo Unitario Total H-94-12"}</definedName>
    <definedName name="_____________apu1" localSheetId="18">#REF!</definedName>
    <definedName name="_____________apu1">[2]INSUMOS!#REF!</definedName>
    <definedName name="_____________cua1" localSheetId="18">#REF!</definedName>
    <definedName name="_____________cua1">#REF!</definedName>
    <definedName name="_____________DMD1" localSheetId="18">#REF!</definedName>
    <definedName name="_____________DMD1">#REF!</definedName>
    <definedName name="_____________EST1" localSheetId="18">#REF!</definedName>
    <definedName name="_____________EST1">#REF!</definedName>
    <definedName name="_____________EST10" localSheetId="18">#REF!</definedName>
    <definedName name="_____________EST10">#REF!</definedName>
    <definedName name="_____________EST11" localSheetId="18">#REF!</definedName>
    <definedName name="_____________EST11">#REF!</definedName>
    <definedName name="_____________EST12" localSheetId="18">#REF!</definedName>
    <definedName name="_____________EST12">#REF!</definedName>
    <definedName name="_____________EST13" localSheetId="18">#REF!</definedName>
    <definedName name="_____________EST13">#REF!</definedName>
    <definedName name="_____________EST14" localSheetId="18">#REF!</definedName>
    <definedName name="_____________EST14">#REF!</definedName>
    <definedName name="_____________EST15" localSheetId="18">#REF!</definedName>
    <definedName name="_____________EST15">#REF!</definedName>
    <definedName name="_____________EST16" localSheetId="18">#REF!</definedName>
    <definedName name="_____________EST16">#REF!</definedName>
    <definedName name="_____________EST17" localSheetId="18">#REF!</definedName>
    <definedName name="_____________EST17">#REF!</definedName>
    <definedName name="_____________EST18" localSheetId="18">#REF!</definedName>
    <definedName name="_____________EST18">#REF!</definedName>
    <definedName name="_____________EST19" localSheetId="18">#REF!</definedName>
    <definedName name="_____________EST19">#REF!</definedName>
    <definedName name="_____________EST2" localSheetId="18">#REF!</definedName>
    <definedName name="_____________EST2">#REF!</definedName>
    <definedName name="_____________EST3" localSheetId="18">#REF!</definedName>
    <definedName name="_____________EST3">#REF!</definedName>
    <definedName name="_____________EST4" localSheetId="18">#REF!</definedName>
    <definedName name="_____________EST4">#REF!</definedName>
    <definedName name="_____________EST5" localSheetId="18">#REF!</definedName>
    <definedName name="_____________EST5">#REF!</definedName>
    <definedName name="_____________EST6" localSheetId="18">#REF!</definedName>
    <definedName name="_____________EST6">#REF!</definedName>
    <definedName name="_____________EST7" localSheetId="18">#REF!</definedName>
    <definedName name="_____________EST7">#REF!</definedName>
    <definedName name="_____________EST8" localSheetId="18">#REF!</definedName>
    <definedName name="_____________EST8">#REF!</definedName>
    <definedName name="_____________EST9" localSheetId="18">#REF!</definedName>
    <definedName name="_____________EST9">#REF!</definedName>
    <definedName name="_____________EXC1" localSheetId="18">#REF!</definedName>
    <definedName name="_____________EXC1">#REF!</definedName>
    <definedName name="_____________EXC10" localSheetId="18">#REF!</definedName>
    <definedName name="_____________EXC10">#REF!</definedName>
    <definedName name="_____________EXC11" localSheetId="18">#REF!</definedName>
    <definedName name="_____________EXC11">#REF!</definedName>
    <definedName name="_____________EXC12" localSheetId="18">#REF!</definedName>
    <definedName name="_____________EXC12">#REF!</definedName>
    <definedName name="_____________EXC2" localSheetId="18">#REF!</definedName>
    <definedName name="_____________EXC2">#REF!</definedName>
    <definedName name="_____________EXC3" localSheetId="18">#REF!</definedName>
    <definedName name="_____________EXC3">#REF!</definedName>
    <definedName name="_____________EXC4" localSheetId="18">#REF!</definedName>
    <definedName name="_____________EXC4">#REF!</definedName>
    <definedName name="_____________EXC5" localSheetId="18">#REF!</definedName>
    <definedName name="_____________EXC5">#REF!</definedName>
    <definedName name="_____________EXC8" localSheetId="18">#REF!</definedName>
    <definedName name="_____________EXC8">#REF!</definedName>
    <definedName name="_____________EXC9" localSheetId="18">#REF!</definedName>
    <definedName name="_____________EXC9">#REF!</definedName>
    <definedName name="_____________ORO10" localSheetId="18">#REF!</definedName>
    <definedName name="_____________ORO10">#REF!</definedName>
    <definedName name="_____________ORO11" localSheetId="18">#REF!</definedName>
    <definedName name="_____________ORO11">#REF!</definedName>
    <definedName name="_____________ORO12" localSheetId="18">#REF!</definedName>
    <definedName name="_____________ORO12">#REF!</definedName>
    <definedName name="_____________ORO13" localSheetId="18">#REF!</definedName>
    <definedName name="_____________ORO13">#REF!</definedName>
    <definedName name="_____________ORO14" localSheetId="18">#REF!</definedName>
    <definedName name="_____________ORO14">#REF!</definedName>
    <definedName name="_____________ORO15" localSheetId="18">#REF!</definedName>
    <definedName name="_____________ORO15">#REF!</definedName>
    <definedName name="_____________ORO16" localSheetId="18">#REF!</definedName>
    <definedName name="_____________ORO16">#REF!</definedName>
    <definedName name="_____________ORO17" localSheetId="18">#REF!</definedName>
    <definedName name="_____________ORO17">#REF!</definedName>
    <definedName name="_____________ORO18" localSheetId="18">#REF!</definedName>
    <definedName name="_____________ORO18">#REF!</definedName>
    <definedName name="_____________ORO19" localSheetId="18">#REF!</definedName>
    <definedName name="_____________ORO19">#REF!</definedName>
    <definedName name="_____________VPD1" localSheetId="18">#REF!</definedName>
    <definedName name="_____________VPD1">#REF!</definedName>
    <definedName name="_____________VPI1" localSheetId="18">#REF!</definedName>
    <definedName name="_____________VPI1">#REF!</definedName>
    <definedName name="_____________VRA1" localSheetId="18">#REF!</definedName>
    <definedName name="_____________VRA1">#REF!</definedName>
    <definedName name="____________A2" localSheetId="12" hidden="1">{#N/A,#N/A,FALSE,"Costos Productos 6A";#N/A,#N/A,FALSE,"Costo Unitario Total H-94-12"}</definedName>
    <definedName name="____________A2" hidden="1">{#N/A,#N/A,FALSE,"Costos Productos 6A";#N/A,#N/A,FALSE,"Costo Unitario Total H-94-12"}</definedName>
    <definedName name="____________apu1" localSheetId="18">#REF!</definedName>
    <definedName name="____________apu1">[2]INSUMOS!#REF!</definedName>
    <definedName name="____________cua1" localSheetId="18">#REF!</definedName>
    <definedName name="____________cua1">#REF!</definedName>
    <definedName name="____________DMD1" localSheetId="18">#REF!</definedName>
    <definedName name="____________DMD1">#REF!</definedName>
    <definedName name="____________EXC6" localSheetId="18">#REF!</definedName>
    <definedName name="____________EXC6">#REF!</definedName>
    <definedName name="____________EXC7" localSheetId="18">#REF!</definedName>
    <definedName name="____________EXC7">#REF!</definedName>
    <definedName name="____________VPD1" localSheetId="18">#REF!</definedName>
    <definedName name="____________VPD1">#REF!</definedName>
    <definedName name="____________VPI1" localSheetId="18">#REF!</definedName>
    <definedName name="____________VPI1">#REF!</definedName>
    <definedName name="____________VRA1" localSheetId="18">#REF!</definedName>
    <definedName name="____________VRA1">#REF!</definedName>
    <definedName name="___________A2" localSheetId="12" hidden="1">{#N/A,#N/A,FALSE,"Costos Productos 6A";#N/A,#N/A,FALSE,"Costo Unitario Total H-94-12"}</definedName>
    <definedName name="___________A2" hidden="1">{#N/A,#N/A,FALSE,"Costos Productos 6A";#N/A,#N/A,FALSE,"Costo Unitario Total H-94-12"}</definedName>
    <definedName name="___________apu1" localSheetId="18">#REF!</definedName>
    <definedName name="___________apu1">[2]INSUMOS!#REF!</definedName>
    <definedName name="___________cua1" localSheetId="18">#REF!</definedName>
    <definedName name="___________cua1">#REF!</definedName>
    <definedName name="___________DMD1" localSheetId="18">#REF!</definedName>
    <definedName name="___________DMD1">#REF!</definedName>
    <definedName name="__________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_tab1" localSheetId="18">#REF!</definedName>
    <definedName name="___________tab1">#REF!</definedName>
    <definedName name="___________tab2" localSheetId="18">#REF!</definedName>
    <definedName name="___________tab2">#REF!</definedName>
    <definedName name="___________tab3" localSheetId="18">#REF!</definedName>
    <definedName name="___________tab3">#REF!</definedName>
    <definedName name="___________TAB4" localSheetId="18">#REF!</definedName>
    <definedName name="___________TAB4">#REF!</definedName>
    <definedName name="___________VPD1" localSheetId="18">#REF!</definedName>
    <definedName name="___________VPD1">#REF!</definedName>
    <definedName name="___________VPI1" localSheetId="18">#REF!</definedName>
    <definedName name="___________VPI1">#REF!</definedName>
    <definedName name="___________VRA1" localSheetId="18">#REF!</definedName>
    <definedName name="___________VRA1">#REF!</definedName>
    <definedName name="__________A2" localSheetId="12" hidden="1">{#N/A,#N/A,FALSE,"Costos Productos 6A";#N/A,#N/A,FALSE,"Costo Unitario Total H-94-12"}</definedName>
    <definedName name="__________A2" hidden="1">{#N/A,#N/A,FALSE,"Costos Productos 6A";#N/A,#N/A,FALSE,"Costo Unitario Total H-94-12"}</definedName>
    <definedName name="__________apu1" localSheetId="18">#REF!</definedName>
    <definedName name="__________apu1">[2]INSUMOS!#REF!</definedName>
    <definedName name="__________cua1" localSheetId="18">#REF!</definedName>
    <definedName name="__________cua1">#REF!</definedName>
    <definedName name="__________DMD1" localSheetId="18">#REF!</definedName>
    <definedName name="__________DMD1">#REF!</definedName>
    <definedName name="_________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MA2" localSheetId="18">#REF!</definedName>
    <definedName name="__________MA2">#REF!</definedName>
    <definedName name="__________ORO10" localSheetId="18">#REF!</definedName>
    <definedName name="__________ORO10">#REF!</definedName>
    <definedName name="__________ORO11" localSheetId="18">#REF!</definedName>
    <definedName name="__________ORO11">#REF!</definedName>
    <definedName name="__________ORO12" localSheetId="18">#REF!</definedName>
    <definedName name="__________ORO12">#REF!</definedName>
    <definedName name="__________ORO13" localSheetId="18">#REF!</definedName>
    <definedName name="__________ORO13">#REF!</definedName>
    <definedName name="__________ORO14" localSheetId="18">#REF!</definedName>
    <definedName name="__________ORO14">#REF!</definedName>
    <definedName name="__________ORO15" localSheetId="18">#REF!</definedName>
    <definedName name="__________ORO15">#REF!</definedName>
    <definedName name="__________ORO16" localSheetId="18">#REF!</definedName>
    <definedName name="__________ORO16">#REF!</definedName>
    <definedName name="__________ORO17" localSheetId="18">#REF!</definedName>
    <definedName name="__________ORO17">#REF!</definedName>
    <definedName name="__________ORO18" localSheetId="18">#REF!</definedName>
    <definedName name="__________ORO18">#REF!</definedName>
    <definedName name="__________ORO19" localSheetId="18">#REF!</definedName>
    <definedName name="__________ORO19">#REF!</definedName>
    <definedName name="__________Rc" localSheetId="18">#REF!</definedName>
    <definedName name="__________Rc">#REF!</definedName>
    <definedName name="__________tab1" localSheetId="18">#REF!</definedName>
    <definedName name="__________tab1">#REF!</definedName>
    <definedName name="__________tab2" localSheetId="18">#REF!</definedName>
    <definedName name="__________tab2">#REF!</definedName>
    <definedName name="__________tab3" localSheetId="18">#REF!</definedName>
    <definedName name="__________tab3">#REF!</definedName>
    <definedName name="__________TAB4" localSheetId="18">#REF!</definedName>
    <definedName name="__________TAB4">#REF!</definedName>
    <definedName name="__________VPD1" localSheetId="18">#REF!</definedName>
    <definedName name="__________VPD1">#REF!</definedName>
    <definedName name="__________VPI1" localSheetId="18">#REF!</definedName>
    <definedName name="__________VPI1">#REF!</definedName>
    <definedName name="__________VRA1" localSheetId="18">#REF!</definedName>
    <definedName name="__________VRA1">#REF!</definedName>
    <definedName name="_________A2" localSheetId="12" hidden="1">{#N/A,#N/A,FALSE,"Costos Productos 6A";#N/A,#N/A,FALSE,"Costo Unitario Total H-94-12"}</definedName>
    <definedName name="_________A2" hidden="1">{#N/A,#N/A,FALSE,"Costos Productos 6A";#N/A,#N/A,FALSE,"Costo Unitario Total H-94-12"}</definedName>
    <definedName name="_________apu1" localSheetId="18">#REF!</definedName>
    <definedName name="_________apu1">[2]INSUMOS!#REF!</definedName>
    <definedName name="_________cua1" localSheetId="18">#REF!</definedName>
    <definedName name="_________cua1">#REF!</definedName>
    <definedName name="_________DMD1" localSheetId="18">#REF!</definedName>
    <definedName name="_________DMD1">#REF!</definedName>
    <definedName name="________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MA2" localSheetId="18">#REF!</definedName>
    <definedName name="_________MA2">#REF!</definedName>
    <definedName name="_________PMT5671" localSheetId="18">#REF!</definedName>
    <definedName name="_________PMT5671">[3]MEMORIAS!#REF!</definedName>
    <definedName name="_________PMT5805" localSheetId="18">#REF!</definedName>
    <definedName name="_________PMT5805">[3]MEMORIAS!#REF!</definedName>
    <definedName name="_________PMT5806" localSheetId="18">#REF!</definedName>
    <definedName name="_________PMT5806">[3]MEMORIAS!#REF!</definedName>
    <definedName name="_________PMT5815" localSheetId="18">#REF!</definedName>
    <definedName name="_________PMT5815">[3]MEMORIAS!#REF!</definedName>
    <definedName name="_________PMT5820" localSheetId="18">#REF!</definedName>
    <definedName name="_________PMT5820">[3]MEMORIAS!#REF!</definedName>
    <definedName name="_________Rc" localSheetId="18">#REF!</definedName>
    <definedName name="_________Rc">#REF!</definedName>
    <definedName name="_________VOL1" localSheetId="18" hidden="1">#REF!</definedName>
    <definedName name="_________VOL1" hidden="1">#REF!</definedName>
    <definedName name="_________VPD1" localSheetId="18">#REF!</definedName>
    <definedName name="_________VPD1">#REF!</definedName>
    <definedName name="_________VPI1" localSheetId="18">#REF!</definedName>
    <definedName name="_________VPI1">#REF!</definedName>
    <definedName name="_________VRA1" localSheetId="18">#REF!</definedName>
    <definedName name="_________VRA1">#REF!</definedName>
    <definedName name="________A2" localSheetId="12" hidden="1">{#N/A,#N/A,FALSE,"Costos Productos 6A";#N/A,#N/A,FALSE,"Costo Unitario Total H-94-12"}</definedName>
    <definedName name="________A2" hidden="1">{#N/A,#N/A,FALSE,"Costos Productos 6A";#N/A,#N/A,FALSE,"Costo Unitario Total H-94-12"}</definedName>
    <definedName name="________aiu2" localSheetId="18">#REF!</definedName>
    <definedName name="________aiu2">[4]AIU!$J$105</definedName>
    <definedName name="________apu1" localSheetId="18">#REF!</definedName>
    <definedName name="________apu1">[2]INSUMOS!#REF!</definedName>
    <definedName name="________cua1" localSheetId="18">#REF!</definedName>
    <definedName name="________cua1">#REF!</definedName>
    <definedName name="________DMD1" localSheetId="18">#REF!</definedName>
    <definedName name="________DMD1">#REF!</definedName>
    <definedName name="________EST10" localSheetId="18">#REF!</definedName>
    <definedName name="________EST10">#REF!</definedName>
    <definedName name="________EST11" localSheetId="18">#REF!</definedName>
    <definedName name="________EST11">#REF!</definedName>
    <definedName name="________EST12" localSheetId="18">#REF!</definedName>
    <definedName name="________EST12">#REF!</definedName>
    <definedName name="________EST13" localSheetId="18">#REF!</definedName>
    <definedName name="________EST13">#REF!</definedName>
    <definedName name="________EST14" localSheetId="18">#REF!</definedName>
    <definedName name="________EST14">#REF!</definedName>
    <definedName name="________EST16" localSheetId="18">#REF!</definedName>
    <definedName name="________EST16">#REF!</definedName>
    <definedName name="________EST17" localSheetId="18">#REF!</definedName>
    <definedName name="________EST17">#REF!</definedName>
    <definedName name="________EST18" localSheetId="18">#REF!</definedName>
    <definedName name="________EST18">#REF!</definedName>
    <definedName name="________EST19" localSheetId="18">#REF!</definedName>
    <definedName name="________EST19">#REF!</definedName>
    <definedName name="________EST2" localSheetId="18">#REF!</definedName>
    <definedName name="________EST2">#REF!</definedName>
    <definedName name="________EST3" localSheetId="18">#REF!</definedName>
    <definedName name="________EST3">#REF!</definedName>
    <definedName name="________EST4" localSheetId="18">#REF!</definedName>
    <definedName name="________EST4">#REF!</definedName>
    <definedName name="________EST5" localSheetId="18">#REF!</definedName>
    <definedName name="________EST5">#REF!</definedName>
    <definedName name="________EST6" localSheetId="18">#REF!</definedName>
    <definedName name="________EST6">#REF!</definedName>
    <definedName name="________EST7" localSheetId="18">#REF!</definedName>
    <definedName name="________EST7">#REF!</definedName>
    <definedName name="________EST8" localSheetId="18">#REF!</definedName>
    <definedName name="________EST8">#REF!</definedName>
    <definedName name="________EST9" localSheetId="18">#REF!</definedName>
    <definedName name="________EST9">#REF!</definedName>
    <definedName name="________EXC1" localSheetId="18">#REF!</definedName>
    <definedName name="________EXC1">#REF!</definedName>
    <definedName name="________EXC10" localSheetId="18">#REF!</definedName>
    <definedName name="________EXC10">#REF!</definedName>
    <definedName name="________EXC11" localSheetId="18">#REF!</definedName>
    <definedName name="________EXC11">#REF!</definedName>
    <definedName name="________EXC12" localSheetId="18">#REF!</definedName>
    <definedName name="________EXC12">#REF!</definedName>
    <definedName name="________EXC2" localSheetId="18">#REF!</definedName>
    <definedName name="________EXC2">#REF!</definedName>
    <definedName name="________EXC3" localSheetId="18">#REF!</definedName>
    <definedName name="________EXC3">#REF!</definedName>
    <definedName name="________EXC4" localSheetId="18">#REF!</definedName>
    <definedName name="________EXC4">#REF!</definedName>
    <definedName name="________EXC5" localSheetId="18">#REF!</definedName>
    <definedName name="________EXC5">#REF!</definedName>
    <definedName name="________EXC8" localSheetId="18">#REF!</definedName>
    <definedName name="________EXC8">#REF!</definedName>
    <definedName name="________EXC9" localSheetId="18">#REF!</definedName>
    <definedName name="________EXC9">#REF!</definedName>
    <definedName name="_______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MA2" localSheetId="18">#REF!</definedName>
    <definedName name="________MA2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 localSheetId="18">#REF!</definedName>
    <definedName name="________Rc">#REF!</definedName>
    <definedName name="________VOL1" localSheetId="18" hidden="1">#REF!</definedName>
    <definedName name="________VOL1" hidden="1">#REF!</definedName>
    <definedName name="________VPD1" localSheetId="18">#REF!</definedName>
    <definedName name="________VPD1">#REF!</definedName>
    <definedName name="________VPI1" localSheetId="18">#REF!</definedName>
    <definedName name="________VPI1">#REF!</definedName>
    <definedName name="________VRA1" localSheetId="18">#REF!</definedName>
    <definedName name="________VRA1">#REF!</definedName>
    <definedName name="_______a1" hidden="1">{"TAB1",#N/A,TRUE,"GENERAL";"TAB2",#N/A,TRUE,"GENERAL";"TAB3",#N/A,TRUE,"GENERAL";"TAB4",#N/A,TRUE,"GENERAL";"TAB5",#N/A,TRUE,"GENERAL"}</definedName>
    <definedName name="_______A2" localSheetId="12" hidden="1">{#N/A,#N/A,FALSE,"Costos Productos 6A";#N/A,#N/A,FALSE,"Costo Unitario Total H-94-12"}</definedName>
    <definedName name="_______A2" hidden="1">{#N/A,#N/A,FALSE,"Costos Productos 6A";#N/A,#N/A,FALSE,"Costo Unitario Total H-94-12"}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LL4" localSheetId="18">#REF!</definedName>
    <definedName name="_______ALL4">#REF!</definedName>
    <definedName name="_______apu1" localSheetId="18">#REF!</definedName>
    <definedName name="_______apu1">[2]INSUMOS!#REF!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cua1" localSheetId="18">#REF!</definedName>
    <definedName name="_______cua1">#REF!</definedName>
    <definedName name="_______DMD1" localSheetId="18">#REF!</definedName>
    <definedName name="_______DMD1">#REF!</definedName>
    <definedName name="_______EST1" localSheetId="18">#REF!</definedName>
    <definedName name="_______EST1">#REF!</definedName>
    <definedName name="_______EST10" localSheetId="18">#REF!</definedName>
    <definedName name="_______EST10">#REF!</definedName>
    <definedName name="_______EST11" localSheetId="18">#REF!</definedName>
    <definedName name="_______EST11">#REF!</definedName>
    <definedName name="_______EST12" localSheetId="18">#REF!</definedName>
    <definedName name="_______EST12">#REF!</definedName>
    <definedName name="_______EST13" localSheetId="18">#REF!</definedName>
    <definedName name="_______EST13">#REF!</definedName>
    <definedName name="_______EST14" localSheetId="18">#REF!</definedName>
    <definedName name="_______EST14">#REF!</definedName>
    <definedName name="_______EST15" localSheetId="18">#REF!</definedName>
    <definedName name="_______EST15">#REF!</definedName>
    <definedName name="_______EST16" localSheetId="18">#REF!</definedName>
    <definedName name="_______EST16">#REF!</definedName>
    <definedName name="_______EST17" localSheetId="18">#REF!</definedName>
    <definedName name="_______EST17">#REF!</definedName>
    <definedName name="_______EST18" localSheetId="18">#REF!</definedName>
    <definedName name="_______EST18">#REF!</definedName>
    <definedName name="_______EST19" localSheetId="18">#REF!</definedName>
    <definedName name="_______EST19">#REF!</definedName>
    <definedName name="_______EST2" localSheetId="18">#REF!</definedName>
    <definedName name="_______EST2">#REF!</definedName>
    <definedName name="_______EST3" localSheetId="18">#REF!</definedName>
    <definedName name="_______EST3">#REF!</definedName>
    <definedName name="_______EST4" localSheetId="18">#REF!</definedName>
    <definedName name="_______EST4">#REF!</definedName>
    <definedName name="_______EST5" localSheetId="18">#REF!</definedName>
    <definedName name="_______EST5">#REF!</definedName>
    <definedName name="_______EST6" localSheetId="18">#REF!</definedName>
    <definedName name="_______EST6">#REF!</definedName>
    <definedName name="_______EST7" localSheetId="18">#REF!</definedName>
    <definedName name="_______EST7">#REF!</definedName>
    <definedName name="_______EST8" localSheetId="18">#REF!</definedName>
    <definedName name="_______EST8">#REF!</definedName>
    <definedName name="_______EST9" localSheetId="18">#REF!</definedName>
    <definedName name="_______EST9">#REF!</definedName>
    <definedName name="_______EXC1" localSheetId="18">#REF!</definedName>
    <definedName name="_______EXC1">#REF!</definedName>
    <definedName name="_______EXC10" localSheetId="18">#REF!</definedName>
    <definedName name="_______EXC10">#REF!</definedName>
    <definedName name="_______EXC11" localSheetId="18">#REF!</definedName>
    <definedName name="_______EXC11">#REF!</definedName>
    <definedName name="_______EXC12" localSheetId="18">#REF!</definedName>
    <definedName name="_______EXC12">#REF!</definedName>
    <definedName name="_______EXC2" localSheetId="18">#REF!</definedName>
    <definedName name="_______EXC2">#REF!</definedName>
    <definedName name="_______EXC3" localSheetId="18">#REF!</definedName>
    <definedName name="_______EXC3">#REF!</definedName>
    <definedName name="_______EXC4" localSheetId="18">#REF!</definedName>
    <definedName name="_______EXC4">#REF!</definedName>
    <definedName name="_______EXC5" localSheetId="18">#REF!</definedName>
    <definedName name="_______EXC5">#REF!</definedName>
    <definedName name="_______EXC6" localSheetId="18">#REF!</definedName>
    <definedName name="_______EXC6">#REF!</definedName>
    <definedName name="_______EXC7" localSheetId="18">#REF!</definedName>
    <definedName name="_______EXC7">#REF!</definedName>
    <definedName name="_______EXC8" localSheetId="18">#REF!</definedName>
    <definedName name="_______EXC8">#REF!</definedName>
    <definedName name="_______EXC9" localSheetId="18">#REF!</definedName>
    <definedName name="_______EXC9">#REF!</definedName>
    <definedName name="______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18">#REF!</definedName>
    <definedName name="_______MA2">#REF!</definedName>
    <definedName name="_______mor15" localSheetId="18">#REF!</definedName>
    <definedName name="_______mor15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RE12" localSheetId="18">#REF!</definedName>
    <definedName name="_______PRE12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 localSheetId="18">#REF!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VOL1" localSheetId="18" hidden="1">#REF!</definedName>
    <definedName name="_______VOL1" hidden="1">#REF!</definedName>
    <definedName name="_______VPD1" localSheetId="18">#REF!</definedName>
    <definedName name="_______VPD1">#REF!</definedName>
    <definedName name="_______VPI1" localSheetId="18">#REF!</definedName>
    <definedName name="_______VPI1">#REF!</definedName>
    <definedName name="_______VRA1" localSheetId="18">#REF!</definedName>
    <definedName name="_______VRA1">#REF!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2" localSheetId="12" hidden="1">{#N/A,#N/A,FALSE,"Costos Productos 6A";#N/A,#N/A,FALSE,"Costo Unitario Total H-94-12"}</definedName>
    <definedName name="______A2" hidden="1">{#N/A,#N/A,FALSE,"Costos Productos 6A";#N/A,#N/A,FALSE,"Costo Unitario Total H-94-12"}</definedName>
    <definedName name="______a3" hidden="1">{"TAB1",#N/A,TRUE,"GENERAL";"TAB2",#N/A,TRUE,"GENERAL";"TAB3",#N/A,TRUE,"GENERAL";"TAB4",#N/A,TRUE,"GENERAL";"TAB5",#N/A,TRUE,"GENERAL"}</definedName>
    <definedName name="______A30000" localSheetId="18">#REF!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pu1" localSheetId="18">#REF!</definedName>
    <definedName name="______apu1">[2]INSUMOS!#REF!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CAC1" localSheetId="18">#REF!</definedName>
    <definedName name="______CAC1">#REF!</definedName>
    <definedName name="______CAC5" localSheetId="18">#REF!</definedName>
    <definedName name="______CAC5">#REF!</definedName>
    <definedName name="______cua1" localSheetId="18">#REF!</definedName>
    <definedName name="______cua1">#REF!</definedName>
    <definedName name="______DMD1" localSheetId="18">#REF!</definedName>
    <definedName name="______DMD1">#REF!</definedName>
    <definedName name="______EST1" localSheetId="18">#REF!</definedName>
    <definedName name="______EST1">#REF!</definedName>
    <definedName name="______EST10" localSheetId="18">#REF!</definedName>
    <definedName name="______EST10">#REF!</definedName>
    <definedName name="______EST11" localSheetId="18">#REF!</definedName>
    <definedName name="______EST11">#REF!</definedName>
    <definedName name="______EST12" localSheetId="18">#REF!</definedName>
    <definedName name="______EST12">#REF!</definedName>
    <definedName name="______EST13" localSheetId="18">#REF!</definedName>
    <definedName name="______EST13">#REF!</definedName>
    <definedName name="______EST14" localSheetId="18">#REF!</definedName>
    <definedName name="______EST14">#REF!</definedName>
    <definedName name="______EST15" localSheetId="18">#REF!</definedName>
    <definedName name="______EST15">#REF!</definedName>
    <definedName name="______EST16" localSheetId="18">#REF!</definedName>
    <definedName name="______EST16">#REF!</definedName>
    <definedName name="______EST17" localSheetId="18">#REF!</definedName>
    <definedName name="______EST17">#REF!</definedName>
    <definedName name="______EST18" localSheetId="18">#REF!</definedName>
    <definedName name="______EST18">#REF!</definedName>
    <definedName name="______EST19" localSheetId="18">#REF!</definedName>
    <definedName name="______EST19">#REF!</definedName>
    <definedName name="______EST2" localSheetId="18">#REF!</definedName>
    <definedName name="______EST2">#REF!</definedName>
    <definedName name="______EST3" localSheetId="18">#REF!</definedName>
    <definedName name="______EST3">#REF!</definedName>
    <definedName name="______EST4" localSheetId="18">#REF!</definedName>
    <definedName name="______EST4">#REF!</definedName>
    <definedName name="______EST5" localSheetId="18">#REF!</definedName>
    <definedName name="______EST5">#REF!</definedName>
    <definedName name="______EST6" localSheetId="18">#REF!</definedName>
    <definedName name="______EST6">#REF!</definedName>
    <definedName name="______EST7" localSheetId="18">#REF!</definedName>
    <definedName name="______EST7">#REF!</definedName>
    <definedName name="______EST8" localSheetId="18">#REF!</definedName>
    <definedName name="______EST8">#REF!</definedName>
    <definedName name="______EST9" localSheetId="18">#REF!</definedName>
    <definedName name="______EST9">#REF!</definedName>
    <definedName name="______EXC1" localSheetId="18">#REF!</definedName>
    <definedName name="______EXC1">#REF!</definedName>
    <definedName name="______EXC10" localSheetId="18">#REF!</definedName>
    <definedName name="______EXC10">#REF!</definedName>
    <definedName name="______EXC11" localSheetId="18">#REF!</definedName>
    <definedName name="______EXC11">#REF!</definedName>
    <definedName name="______EXC12" localSheetId="18">#REF!</definedName>
    <definedName name="______EXC12">#REF!</definedName>
    <definedName name="______EXC2" localSheetId="18">#REF!</definedName>
    <definedName name="______EXC2">#REF!</definedName>
    <definedName name="______EXC3" localSheetId="18">#REF!</definedName>
    <definedName name="______EXC3">#REF!</definedName>
    <definedName name="______EXC4" localSheetId="18">#REF!</definedName>
    <definedName name="______EXC4">#REF!</definedName>
    <definedName name="______EXC5" localSheetId="18">#REF!</definedName>
    <definedName name="______EXC5">#REF!</definedName>
    <definedName name="______EXC6" localSheetId="18">#REF!</definedName>
    <definedName name="______EXC6">#REF!</definedName>
    <definedName name="______EXC7" localSheetId="18">#REF!</definedName>
    <definedName name="______EXC7">#REF!</definedName>
    <definedName name="______EXC8" localSheetId="18">#REF!</definedName>
    <definedName name="______EXC8">#REF!</definedName>
    <definedName name="______EXC9" localSheetId="18">#REF!</definedName>
    <definedName name="______EXC9">#REF!</definedName>
    <definedName name="_____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 localSheetId="18">#REF!</definedName>
    <definedName name="______INF1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18">#REF!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ew1" localSheetId="12" hidden="1">{#N/A,#N/A,FALSE,"SMT1";#N/A,#N/A,FALSE,"SMT2";#N/A,#N/A,FALSE,"Summary";#N/A,#N/A,FALSE,"Graphs";#N/A,#N/A,FALSE,"4 Panel"}</definedName>
    <definedName name="______new1" hidden="1">{#N/A,#N/A,FALSE,"SMT1";#N/A,#N/A,FALSE,"SMT2";#N/A,#N/A,FALSE,"Summary";#N/A,#N/A,FALSE,"Graphs";#N/A,#N/A,FALSE,"4 Panel"}</definedName>
    <definedName name="______new10" localSheetId="12" hidden="1">{#N/A,#N/A,FALSE,"SMT1";#N/A,#N/A,FALSE,"SMT2";#N/A,#N/A,FALSE,"Summary";#N/A,#N/A,FALSE,"Graphs";#N/A,#N/A,FALSE,"4 Panel"}</definedName>
    <definedName name="______new10" hidden="1">{#N/A,#N/A,FALSE,"SMT1";#N/A,#N/A,FALSE,"SMT2";#N/A,#N/A,FALSE,"Summary";#N/A,#N/A,FALSE,"Graphs";#N/A,#N/A,FALSE,"4 Panel"}</definedName>
    <definedName name="______new2" localSheetId="12" hidden="1">{"EVA",#N/A,FALSE,"SMT2";#N/A,#N/A,FALSE,"Summary";#N/A,#N/A,FALSE,"Graphs";#N/A,#N/A,FALSE,"4 Panel"}</definedName>
    <definedName name="______new2" hidden="1">{"EVA",#N/A,FALSE,"SMT2";#N/A,#N/A,FALSE,"Summary";#N/A,#N/A,FALSE,"Graphs";#N/A,#N/A,FALSE,"4 Panel"}</definedName>
    <definedName name="______NEW3" localSheetId="12" hidden="1">{#N/A,#N/A,FALSE,"SMT1";#N/A,#N/A,FALSE,"SMT2";#N/A,#N/A,FALSE,"Summary";#N/A,#N/A,FALSE,"Graphs";#N/A,#N/A,FALSE,"4 Panel"}</definedName>
    <definedName name="______NEW3" hidden="1">{#N/A,#N/A,FALSE,"SMT1";#N/A,#N/A,FALSE,"SMT2";#N/A,#N/A,FALSE,"Summary";#N/A,#N/A,FALSE,"Graphs";#N/A,#N/A,FALSE,"4 Panel"}</definedName>
    <definedName name="______NEW4" localSheetId="12" hidden="1">{#N/A,#N/A,FALSE,"Full";#N/A,#N/A,FALSE,"Half";#N/A,#N/A,FALSE,"Op Expenses";#N/A,#N/A,FALSE,"Cap Charge";#N/A,#N/A,FALSE,"Cost C";#N/A,#N/A,FALSE,"PP&amp;E";#N/A,#N/A,FALSE,"R&amp;D"}</definedName>
    <definedName name="______NEW4" hidden="1">{#N/A,#N/A,FALSE,"Full";#N/A,#N/A,FALSE,"Half";#N/A,#N/A,FALSE,"Op Expenses";#N/A,#N/A,FALSE,"Cap Charge";#N/A,#N/A,FALSE,"Cost C";#N/A,#N/A,FALSE,"PP&amp;E";#N/A,#N/A,FALSE,"R&amp;D"}</definedName>
    <definedName name="______no1" localSheetId="12" hidden="1">{#N/A,#N/A,FALSE,"SMT1";#N/A,#N/A,FALSE,"SMT2";#N/A,#N/A,FALSE,"Summary";#N/A,#N/A,FALSE,"Graphs";#N/A,#N/A,FALSE,"4 Panel"}</definedName>
    <definedName name="______no1" hidden="1">{#N/A,#N/A,FALSE,"SMT1";#N/A,#N/A,FALSE,"SMT2";#N/A,#N/A,FALSE,"Summary";#N/A,#N/A,FALSE,"Graphs";#N/A,#N/A,FALSE,"4 Panel"}</definedName>
    <definedName name="______no10" localSheetId="12" hidden="1">{#N/A,#N/A,FALSE,"SMT1";#N/A,#N/A,FALSE,"SMT2";#N/A,#N/A,FALSE,"Summary";#N/A,#N/A,FALSE,"Graphs";#N/A,#N/A,FALSE,"4 Panel"}</definedName>
    <definedName name="______no10" hidden="1">{#N/A,#N/A,FALSE,"SMT1";#N/A,#N/A,FALSE,"SMT2";#N/A,#N/A,FALSE,"Summary";#N/A,#N/A,FALSE,"Graphs";#N/A,#N/A,FALSE,"4 Panel"}</definedName>
    <definedName name="______no11" localSheetId="12" hidden="1">{#N/A,#N/A,FALSE,"Full";#N/A,#N/A,FALSE,"Half";#N/A,#N/A,FALSE,"Op Expenses";#N/A,#N/A,FALSE,"Cap Charge";#N/A,#N/A,FALSE,"Cost C";#N/A,#N/A,FALSE,"PP&amp;E";#N/A,#N/A,FALSE,"R&amp;D"}</definedName>
    <definedName name="______no11" hidden="1">{#N/A,#N/A,FALSE,"Full";#N/A,#N/A,FALSE,"Half";#N/A,#N/A,FALSE,"Op Expenses";#N/A,#N/A,FALSE,"Cap Charge";#N/A,#N/A,FALSE,"Cost C";#N/A,#N/A,FALSE,"PP&amp;E";#N/A,#N/A,FALSE,"R&amp;D"}</definedName>
    <definedName name="______no12" localSheetId="12" hidden="1">{#N/A,#N/A,FALSE,"SMT1";#N/A,#N/A,FALSE,"SMT2";#N/A,#N/A,FALSE,"Summary";#N/A,#N/A,FALSE,"Graphs";#N/A,#N/A,FALSE,"4 Panel"}</definedName>
    <definedName name="______no12" hidden="1">{#N/A,#N/A,FALSE,"SMT1";#N/A,#N/A,FALSE,"SMT2";#N/A,#N/A,FALSE,"Summary";#N/A,#N/A,FALSE,"Graphs";#N/A,#N/A,FALSE,"4 Panel"}</definedName>
    <definedName name="______no13" localSheetId="12" hidden="1">{"EVA",#N/A,FALSE,"SMT2";#N/A,#N/A,FALSE,"Summary";#N/A,#N/A,FALSE,"Graphs";#N/A,#N/A,FALSE,"4 Panel"}</definedName>
    <definedName name="______no13" hidden="1">{"EVA",#N/A,FALSE,"SMT2";#N/A,#N/A,FALSE,"Summary";#N/A,#N/A,FALSE,"Graphs";#N/A,#N/A,FALSE,"4 Panel"}</definedName>
    <definedName name="______no14" localSheetId="12" hidden="1">{#N/A,#N/A,FALSE,"Full";#N/A,#N/A,FALSE,"Half";#N/A,#N/A,FALSE,"Op Expenses";#N/A,#N/A,FALSE,"Cap Charge";#N/A,#N/A,FALSE,"Cost C";#N/A,#N/A,FALSE,"PP&amp;E";#N/A,#N/A,FALSE,"R&amp;D"}</definedName>
    <definedName name="______no14" hidden="1">{#N/A,#N/A,FALSE,"Full";#N/A,#N/A,FALSE,"Half";#N/A,#N/A,FALSE,"Op Expenses";#N/A,#N/A,FALSE,"Cap Charge";#N/A,#N/A,FALSE,"Cost C";#N/A,#N/A,FALSE,"PP&amp;E";#N/A,#N/A,FALSE,"R&amp;D"}</definedName>
    <definedName name="______no2" localSheetId="12" hidden="1">{"EVA",#N/A,FALSE,"SMT2";#N/A,#N/A,FALSE,"Summary";#N/A,#N/A,FALSE,"Graphs";#N/A,#N/A,FALSE,"4 Panel"}</definedName>
    <definedName name="______no2" hidden="1">{"EVA",#N/A,FALSE,"SMT2";#N/A,#N/A,FALSE,"Summary";#N/A,#N/A,FALSE,"Graphs";#N/A,#N/A,FALSE,"4 Panel"}</definedName>
    <definedName name="______no3" localSheetId="12" hidden="1">{#N/A,#N/A,FALSE,"SMT1";#N/A,#N/A,FALSE,"SMT2";#N/A,#N/A,FALSE,"Summary";#N/A,#N/A,FALSE,"Graphs";#N/A,#N/A,FALSE,"4 Panel"}</definedName>
    <definedName name="______no3" hidden="1">{#N/A,#N/A,FALSE,"SMT1";#N/A,#N/A,FALSE,"SMT2";#N/A,#N/A,FALSE,"Summary";#N/A,#N/A,FALSE,"Graphs";#N/A,#N/A,FALSE,"4 Panel"}</definedName>
    <definedName name="______no4" localSheetId="12" hidden="1">{#N/A,#N/A,FALSE,"SMT1";#N/A,#N/A,FALSE,"SMT2";#N/A,#N/A,FALSE,"Summary";#N/A,#N/A,FALSE,"Graphs";#N/A,#N/A,FALSE,"4 Panel"}</definedName>
    <definedName name="______no4" hidden="1">{#N/A,#N/A,FALSE,"SMT1";#N/A,#N/A,FALSE,"SMT2";#N/A,#N/A,FALSE,"Summary";#N/A,#N/A,FALSE,"Graphs";#N/A,#N/A,FALSE,"4 Panel"}</definedName>
    <definedName name="______no5" localSheetId="12" hidden="1">{#N/A,#N/A,FALSE,"Full";#N/A,#N/A,FALSE,"Half";#N/A,#N/A,FALSE,"Op Expenses";#N/A,#N/A,FALSE,"Cap Charge";#N/A,#N/A,FALSE,"Cost C";#N/A,#N/A,FALSE,"PP&amp;E";#N/A,#N/A,FALSE,"R&amp;D"}</definedName>
    <definedName name="______no5" hidden="1">{#N/A,#N/A,FALSE,"Full";#N/A,#N/A,FALSE,"Half";#N/A,#N/A,FALSE,"Op Expenses";#N/A,#N/A,FALSE,"Cap Charge";#N/A,#N/A,FALSE,"Cost C";#N/A,#N/A,FALSE,"PP&amp;E";#N/A,#N/A,FALSE,"R&amp;D"}</definedName>
    <definedName name="______no6" localSheetId="12" hidden="1">{"EVA",#N/A,FALSE,"SMT2";#N/A,#N/A,FALSE,"Summary";#N/A,#N/A,FALSE,"Graphs";#N/A,#N/A,FALSE,"4 Panel"}</definedName>
    <definedName name="______no6" hidden="1">{"EVA",#N/A,FALSE,"SMT2";#N/A,#N/A,FALSE,"Summary";#N/A,#N/A,FALSE,"Graphs";#N/A,#N/A,FALSE,"4 Panel"}</definedName>
    <definedName name="______no7" localSheetId="12" hidden="1">{"EVA",#N/A,FALSE,"SMT2";#N/A,#N/A,FALSE,"Summary";#N/A,#N/A,FALSE,"Graphs";#N/A,#N/A,FALSE,"4 Panel"}</definedName>
    <definedName name="______no7" hidden="1">{"EVA",#N/A,FALSE,"SMT2";#N/A,#N/A,FALSE,"Summary";#N/A,#N/A,FALSE,"Graphs";#N/A,#N/A,FALSE,"4 Panel"}</definedName>
    <definedName name="______no8" localSheetId="12" hidden="1">{"EVA",#N/A,FALSE,"SMT2";#N/A,#N/A,FALSE,"Summary";#N/A,#N/A,FALSE,"Graphs";#N/A,#N/A,FALSE,"4 Panel"}</definedName>
    <definedName name="______no8" hidden="1">{"EVA",#N/A,FALSE,"SMT2";#N/A,#N/A,FALSE,"Summary";#N/A,#N/A,FALSE,"Graphs";#N/A,#N/A,FALSE,"4 Panel"}</definedName>
    <definedName name="______no9" localSheetId="12" hidden="1">{"EVA",#N/A,FALSE,"SMT2";#N/A,#N/A,FALSE,"Summary";#N/A,#N/A,FALSE,"Graphs";#N/A,#N/A,FALSE,"4 Panel"}</definedName>
    <definedName name="______no9" hidden="1">{"EVA",#N/A,FALSE,"SMT2";#N/A,#N/A,FALSE,"Summary";#N/A,#N/A,FALSE,"Graphs";#N/A,#N/A,FALSE,"4 Panel"}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r" localSheetId="12" hidden="1">{#N/A,#N/A,FALSE,"Full";#N/A,#N/A,FALSE,"Half";#N/A,#N/A,FALSE,"Op Expenses";#N/A,#N/A,FALSE,"Cap Charge";#N/A,#N/A,FALSE,"Cost C";#N/A,#N/A,FALSE,"PP&amp;E";#N/A,#N/A,FALSE,"R&amp;D"}</definedName>
    <definedName name="______r" hidden="1">{#N/A,#N/A,FALSE,"Full";#N/A,#N/A,FALSE,"Half";#N/A,#N/A,FALSE,"Op Expenses";#N/A,#N/A,FALSE,"Cap Charge";#N/A,#N/A,FALSE,"Cost C";#N/A,#N/A,FALSE,"PP&amp;E";#N/A,#N/A,FALSE,"R&amp;D"}</definedName>
    <definedName name="______r4r" hidden="1">{"via1",#N/A,TRUE,"general";"via2",#N/A,TRUE,"general";"via3",#N/A,TRUE,"general"}</definedName>
    <definedName name="______Rc" localSheetId="18">#REF!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5" localSheetId="18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VOL1" localSheetId="18" hidden="1">#REF!</definedName>
    <definedName name="______VOL1" hidden="1">#REF!</definedName>
    <definedName name="______VPD1" localSheetId="18">#REF!</definedName>
    <definedName name="______VPD1">#REF!</definedName>
    <definedName name="______VPI1" localSheetId="18">#REF!</definedName>
    <definedName name="______VPI1">#REF!</definedName>
    <definedName name="______VRA1" localSheetId="18">#REF!</definedName>
    <definedName name="______VRA1">#REF!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 localSheetId="18">#REF!</definedName>
    <definedName name="_____A17000">#REF!</definedName>
    <definedName name="_____A2" localSheetId="12" hidden="1">{#N/A,#N/A,FALSE,"Costos Productos 6A";#N/A,#N/A,FALSE,"Costo Unitario Total H-94-12"}</definedName>
    <definedName name="_____A2" hidden="1">{#N/A,#N/A,FALSE,"Costos Productos 6A";#N/A,#N/A,FALSE,"Costo Unitario Total H-94-12"}</definedName>
    <definedName name="_____A20000" localSheetId="18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 localSheetId="18">#REF!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AS1" localSheetId="12" hidden="1">{#N/A,#N/A,TRUE,"INGENIERIA";#N/A,#N/A,TRUE,"COMPRAS";#N/A,#N/A,TRUE,"DIRECCION";#N/A,#N/A,TRUE,"RESUMEN"}</definedName>
    <definedName name="_____AAS1" hidden="1">{#N/A,#N/A,TRUE,"INGENIERIA";#N/A,#N/A,TRUE,"COMPRAS";#N/A,#N/A,TRUE,"DIRECCION";#N/A,#N/A,TRUE,"RESUMEN"}</definedName>
    <definedName name="_____ABC1" localSheetId="12" hidden="1">{#N/A,#N/A,TRUE,"1842CWN0"}</definedName>
    <definedName name="_____ABC1" hidden="1">{#N/A,#N/A,TRUE,"1842CWN0"}</definedName>
    <definedName name="_____abc2" localSheetId="12" hidden="1">{#N/A,#N/A,TRUE,"1842CWN0"}</definedName>
    <definedName name="_____abc2" hidden="1">{#N/A,#N/A,TRUE,"1842CWN0"}</definedName>
    <definedName name="_____AFC1" localSheetId="18">#REF!</definedName>
    <definedName name="_____AFC1">#REF!</definedName>
    <definedName name="_____AFC3" localSheetId="18">#REF!</definedName>
    <definedName name="_____AFC3">#REF!</definedName>
    <definedName name="_____AFC5" localSheetId="18">#REF!</definedName>
    <definedName name="_____AFC5">#REF!</definedName>
    <definedName name="_____aiu2" localSheetId="18">#REF!</definedName>
    <definedName name="_____aiu2">[4]AIU!$J$105</definedName>
    <definedName name="_____ALL4" localSheetId="18">#REF!</definedName>
    <definedName name="_____ALL4">#REF!</definedName>
    <definedName name="_____apu1" localSheetId="18">#REF!</definedName>
    <definedName name="_____apu1">[2]INSUMOS!#REF!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8">#REF!</definedName>
    <definedName name="_____BGC1">#REF!</definedName>
    <definedName name="_____BGC3" localSheetId="18">#REF!</definedName>
    <definedName name="_____BGC3">#REF!</definedName>
    <definedName name="_____CAC1" localSheetId="18">#REF!</definedName>
    <definedName name="_____CAC1">#REF!</definedName>
    <definedName name="_____CAC3" localSheetId="18">#REF!</definedName>
    <definedName name="_____CAC3">#REF!</definedName>
    <definedName name="_____CAC5" localSheetId="18">#REF!</definedName>
    <definedName name="_____CAC5">#REF!</definedName>
    <definedName name="_____cua1" localSheetId="18">#REF!</definedName>
    <definedName name="_____cua1">#REF!</definedName>
    <definedName name="_____DMD1" localSheetId="18">#REF!</definedName>
    <definedName name="_____DMD1">#REF!</definedName>
    <definedName name="_____EST1" localSheetId="18">#REF!</definedName>
    <definedName name="_____EST1">#REF!</definedName>
    <definedName name="_____EST10" localSheetId="18">#REF!</definedName>
    <definedName name="_____EST10">#REF!</definedName>
    <definedName name="_____EST11" localSheetId="18">#REF!</definedName>
    <definedName name="_____EST11">#REF!</definedName>
    <definedName name="_____EST12" localSheetId="18">#REF!</definedName>
    <definedName name="_____EST12">#REF!</definedName>
    <definedName name="_____EST13" localSheetId="18">#REF!</definedName>
    <definedName name="_____EST13">#REF!</definedName>
    <definedName name="_____EST14" localSheetId="18">#REF!</definedName>
    <definedName name="_____EST14">#REF!</definedName>
    <definedName name="_____EST15" localSheetId="18">#REF!</definedName>
    <definedName name="_____EST15">#REF!</definedName>
    <definedName name="_____EST16" localSheetId="18">#REF!</definedName>
    <definedName name="_____EST16">#REF!</definedName>
    <definedName name="_____EST17" localSheetId="18">#REF!</definedName>
    <definedName name="_____EST17">#REF!</definedName>
    <definedName name="_____EST18" localSheetId="18">#REF!</definedName>
    <definedName name="_____EST18">#REF!</definedName>
    <definedName name="_____EST19" localSheetId="18">#REF!</definedName>
    <definedName name="_____EST19">#REF!</definedName>
    <definedName name="_____EST2" localSheetId="18">#REF!</definedName>
    <definedName name="_____EST2">#REF!</definedName>
    <definedName name="_____EST3" localSheetId="18">#REF!</definedName>
    <definedName name="_____EST3">#REF!</definedName>
    <definedName name="_____EST4" localSheetId="18">#REF!</definedName>
    <definedName name="_____EST4">#REF!</definedName>
    <definedName name="_____EST5" localSheetId="18">#REF!</definedName>
    <definedName name="_____EST5">#REF!</definedName>
    <definedName name="_____EST6" localSheetId="18">#REF!</definedName>
    <definedName name="_____EST6">#REF!</definedName>
    <definedName name="_____EST7" localSheetId="18">#REF!</definedName>
    <definedName name="_____EST7">#REF!</definedName>
    <definedName name="_____EST8" localSheetId="18">#REF!</definedName>
    <definedName name="_____EST8">#REF!</definedName>
    <definedName name="_____EST9" localSheetId="18">#REF!</definedName>
    <definedName name="_____EST9">#REF!</definedName>
    <definedName name="_____EXC1" localSheetId="18">#REF!</definedName>
    <definedName name="_____EXC1">#REF!</definedName>
    <definedName name="_____EXC10" localSheetId="18">#REF!</definedName>
    <definedName name="_____EXC10">#REF!</definedName>
    <definedName name="_____EXC11" localSheetId="18">#REF!</definedName>
    <definedName name="_____EXC11">#REF!</definedName>
    <definedName name="_____EXC12" localSheetId="18">#REF!</definedName>
    <definedName name="_____EXC12">#REF!</definedName>
    <definedName name="_____EXC2" localSheetId="18">#REF!</definedName>
    <definedName name="_____EXC2">#REF!</definedName>
    <definedName name="_____EXC3" localSheetId="18">#REF!</definedName>
    <definedName name="_____EXC3">#REF!</definedName>
    <definedName name="_____EXC4" localSheetId="18">#REF!</definedName>
    <definedName name="_____EXC4">#REF!</definedName>
    <definedName name="_____EXC5" localSheetId="18">#REF!</definedName>
    <definedName name="_____EXC5">#REF!</definedName>
    <definedName name="_____EXC6" localSheetId="18">#REF!</definedName>
    <definedName name="_____EXC6">#REF!</definedName>
    <definedName name="_____EXC7" localSheetId="18">#REF!</definedName>
    <definedName name="_____EXC7">#REF!</definedName>
    <definedName name="_____EXC8" localSheetId="18">#REF!</definedName>
    <definedName name="_____EXC8">#REF!</definedName>
    <definedName name="_____EXC9" localSheetId="18">#REF!</definedName>
    <definedName name="_____EXC9">#REF!</definedName>
    <definedName name="____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18">#REF!</definedName>
    <definedName name="_____MA2">#REF!</definedName>
    <definedName name="_____mor15" localSheetId="18">#REF!</definedName>
    <definedName name="_____mor1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ew1" localSheetId="12" hidden="1">{#N/A,#N/A,FALSE,"SMT1";#N/A,#N/A,FALSE,"SMT2";#N/A,#N/A,FALSE,"Summary";#N/A,#N/A,FALSE,"Graphs";#N/A,#N/A,FALSE,"4 Panel"}</definedName>
    <definedName name="_____new1" hidden="1">{#N/A,#N/A,FALSE,"SMT1";#N/A,#N/A,FALSE,"SMT2";#N/A,#N/A,FALSE,"Summary";#N/A,#N/A,FALSE,"Graphs";#N/A,#N/A,FALSE,"4 Panel"}</definedName>
    <definedName name="_____new10" localSheetId="12" hidden="1">{#N/A,#N/A,FALSE,"SMT1";#N/A,#N/A,FALSE,"SMT2";#N/A,#N/A,FALSE,"Summary";#N/A,#N/A,FALSE,"Graphs";#N/A,#N/A,FALSE,"4 Panel"}</definedName>
    <definedName name="_____new10" hidden="1">{#N/A,#N/A,FALSE,"SMT1";#N/A,#N/A,FALSE,"SMT2";#N/A,#N/A,FALSE,"Summary";#N/A,#N/A,FALSE,"Graphs";#N/A,#N/A,FALSE,"4 Panel"}</definedName>
    <definedName name="_____new2" localSheetId="12" hidden="1">{"EVA",#N/A,FALSE,"SMT2";#N/A,#N/A,FALSE,"Summary";#N/A,#N/A,FALSE,"Graphs";#N/A,#N/A,FALSE,"4 Panel"}</definedName>
    <definedName name="_____new2" hidden="1">{"EVA",#N/A,FALSE,"SMT2";#N/A,#N/A,FALSE,"Summary";#N/A,#N/A,FALSE,"Graphs";#N/A,#N/A,FALSE,"4 Panel"}</definedName>
    <definedName name="_____NEW3" localSheetId="12" hidden="1">{#N/A,#N/A,FALSE,"SMT1";#N/A,#N/A,FALSE,"SMT2";#N/A,#N/A,FALSE,"Summary";#N/A,#N/A,FALSE,"Graphs";#N/A,#N/A,FALSE,"4 Panel"}</definedName>
    <definedName name="_____NEW3" hidden="1">{#N/A,#N/A,FALSE,"SMT1";#N/A,#N/A,FALSE,"SMT2";#N/A,#N/A,FALSE,"Summary";#N/A,#N/A,FALSE,"Graphs";#N/A,#N/A,FALSE,"4 Panel"}</definedName>
    <definedName name="_____NEW4" localSheetId="12" hidden="1">{#N/A,#N/A,FALSE,"Full";#N/A,#N/A,FALSE,"Half";#N/A,#N/A,FALSE,"Op Expenses";#N/A,#N/A,FALSE,"Cap Charge";#N/A,#N/A,FALSE,"Cost C";#N/A,#N/A,FALSE,"PP&amp;E";#N/A,#N/A,FALSE,"R&amp;D"}</definedName>
    <definedName name="_____NEW4" hidden="1">{#N/A,#N/A,FALSE,"Full";#N/A,#N/A,FALSE,"Half";#N/A,#N/A,FALSE,"Op Expenses";#N/A,#N/A,FALSE,"Cap Charge";#N/A,#N/A,FALSE,"Cost C";#N/A,#N/A,FALSE,"PP&amp;E";#N/A,#N/A,FALSE,"R&amp;D"}</definedName>
    <definedName name="_____no1" localSheetId="12" hidden="1">{#N/A,#N/A,FALSE,"SMT1";#N/A,#N/A,FALSE,"SMT2";#N/A,#N/A,FALSE,"Summary";#N/A,#N/A,FALSE,"Graphs";#N/A,#N/A,FALSE,"4 Panel"}</definedName>
    <definedName name="_____no1" hidden="1">{#N/A,#N/A,FALSE,"SMT1";#N/A,#N/A,FALSE,"SMT2";#N/A,#N/A,FALSE,"Summary";#N/A,#N/A,FALSE,"Graphs";#N/A,#N/A,FALSE,"4 Panel"}</definedName>
    <definedName name="_____no10" localSheetId="12" hidden="1">{#N/A,#N/A,FALSE,"SMT1";#N/A,#N/A,FALSE,"SMT2";#N/A,#N/A,FALSE,"Summary";#N/A,#N/A,FALSE,"Graphs";#N/A,#N/A,FALSE,"4 Panel"}</definedName>
    <definedName name="_____no10" hidden="1">{#N/A,#N/A,FALSE,"SMT1";#N/A,#N/A,FALSE,"SMT2";#N/A,#N/A,FALSE,"Summary";#N/A,#N/A,FALSE,"Graphs";#N/A,#N/A,FALSE,"4 Panel"}</definedName>
    <definedName name="_____no11" localSheetId="12" hidden="1">{#N/A,#N/A,FALSE,"Full";#N/A,#N/A,FALSE,"Half";#N/A,#N/A,FALSE,"Op Expenses";#N/A,#N/A,FALSE,"Cap Charge";#N/A,#N/A,FALSE,"Cost C";#N/A,#N/A,FALSE,"PP&amp;E";#N/A,#N/A,FALSE,"R&amp;D"}</definedName>
    <definedName name="_____no11" hidden="1">{#N/A,#N/A,FALSE,"Full";#N/A,#N/A,FALSE,"Half";#N/A,#N/A,FALSE,"Op Expenses";#N/A,#N/A,FALSE,"Cap Charge";#N/A,#N/A,FALSE,"Cost C";#N/A,#N/A,FALSE,"PP&amp;E";#N/A,#N/A,FALSE,"R&amp;D"}</definedName>
    <definedName name="_____no12" localSheetId="12" hidden="1">{#N/A,#N/A,FALSE,"SMT1";#N/A,#N/A,FALSE,"SMT2";#N/A,#N/A,FALSE,"Summary";#N/A,#N/A,FALSE,"Graphs";#N/A,#N/A,FALSE,"4 Panel"}</definedName>
    <definedName name="_____no12" hidden="1">{#N/A,#N/A,FALSE,"SMT1";#N/A,#N/A,FALSE,"SMT2";#N/A,#N/A,FALSE,"Summary";#N/A,#N/A,FALSE,"Graphs";#N/A,#N/A,FALSE,"4 Panel"}</definedName>
    <definedName name="_____no13" localSheetId="12" hidden="1">{"EVA",#N/A,FALSE,"SMT2";#N/A,#N/A,FALSE,"Summary";#N/A,#N/A,FALSE,"Graphs";#N/A,#N/A,FALSE,"4 Panel"}</definedName>
    <definedName name="_____no13" hidden="1">{"EVA",#N/A,FALSE,"SMT2";#N/A,#N/A,FALSE,"Summary";#N/A,#N/A,FALSE,"Graphs";#N/A,#N/A,FALSE,"4 Panel"}</definedName>
    <definedName name="_____no14" localSheetId="12" hidden="1">{#N/A,#N/A,FALSE,"Full";#N/A,#N/A,FALSE,"Half";#N/A,#N/A,FALSE,"Op Expenses";#N/A,#N/A,FALSE,"Cap Charge";#N/A,#N/A,FALSE,"Cost C";#N/A,#N/A,FALSE,"PP&amp;E";#N/A,#N/A,FALSE,"R&amp;D"}</definedName>
    <definedName name="_____no14" hidden="1">{#N/A,#N/A,FALSE,"Full";#N/A,#N/A,FALSE,"Half";#N/A,#N/A,FALSE,"Op Expenses";#N/A,#N/A,FALSE,"Cap Charge";#N/A,#N/A,FALSE,"Cost C";#N/A,#N/A,FALSE,"PP&amp;E";#N/A,#N/A,FALSE,"R&amp;D"}</definedName>
    <definedName name="_____no2" localSheetId="12" hidden="1">{"EVA",#N/A,FALSE,"SMT2";#N/A,#N/A,FALSE,"Summary";#N/A,#N/A,FALSE,"Graphs";#N/A,#N/A,FALSE,"4 Panel"}</definedName>
    <definedName name="_____no2" hidden="1">{"EVA",#N/A,FALSE,"SMT2";#N/A,#N/A,FALSE,"Summary";#N/A,#N/A,FALSE,"Graphs";#N/A,#N/A,FALSE,"4 Panel"}</definedName>
    <definedName name="_____no3" localSheetId="12" hidden="1">{#N/A,#N/A,FALSE,"SMT1";#N/A,#N/A,FALSE,"SMT2";#N/A,#N/A,FALSE,"Summary";#N/A,#N/A,FALSE,"Graphs";#N/A,#N/A,FALSE,"4 Panel"}</definedName>
    <definedName name="_____no3" hidden="1">{#N/A,#N/A,FALSE,"SMT1";#N/A,#N/A,FALSE,"SMT2";#N/A,#N/A,FALSE,"Summary";#N/A,#N/A,FALSE,"Graphs";#N/A,#N/A,FALSE,"4 Panel"}</definedName>
    <definedName name="_____no4" localSheetId="12" hidden="1">{#N/A,#N/A,FALSE,"SMT1";#N/A,#N/A,FALSE,"SMT2";#N/A,#N/A,FALSE,"Summary";#N/A,#N/A,FALSE,"Graphs";#N/A,#N/A,FALSE,"4 Panel"}</definedName>
    <definedName name="_____no4" hidden="1">{#N/A,#N/A,FALSE,"SMT1";#N/A,#N/A,FALSE,"SMT2";#N/A,#N/A,FALSE,"Summary";#N/A,#N/A,FALSE,"Graphs";#N/A,#N/A,FALSE,"4 Panel"}</definedName>
    <definedName name="_____no5" localSheetId="12" hidden="1">{#N/A,#N/A,FALSE,"Full";#N/A,#N/A,FALSE,"Half";#N/A,#N/A,FALSE,"Op Expenses";#N/A,#N/A,FALSE,"Cap Charge";#N/A,#N/A,FALSE,"Cost C";#N/A,#N/A,FALSE,"PP&amp;E";#N/A,#N/A,FALSE,"R&amp;D"}</definedName>
    <definedName name="_____no5" hidden="1">{#N/A,#N/A,FALSE,"Full";#N/A,#N/A,FALSE,"Half";#N/A,#N/A,FALSE,"Op Expenses";#N/A,#N/A,FALSE,"Cap Charge";#N/A,#N/A,FALSE,"Cost C";#N/A,#N/A,FALSE,"PP&amp;E";#N/A,#N/A,FALSE,"R&amp;D"}</definedName>
    <definedName name="_____no6" localSheetId="12" hidden="1">{"EVA",#N/A,FALSE,"SMT2";#N/A,#N/A,FALSE,"Summary";#N/A,#N/A,FALSE,"Graphs";#N/A,#N/A,FALSE,"4 Panel"}</definedName>
    <definedName name="_____no6" hidden="1">{"EVA",#N/A,FALSE,"SMT2";#N/A,#N/A,FALSE,"Summary";#N/A,#N/A,FALSE,"Graphs";#N/A,#N/A,FALSE,"4 Panel"}</definedName>
    <definedName name="_____no7" localSheetId="12" hidden="1">{"EVA",#N/A,FALSE,"SMT2";#N/A,#N/A,FALSE,"Summary";#N/A,#N/A,FALSE,"Graphs";#N/A,#N/A,FALSE,"4 Panel"}</definedName>
    <definedName name="_____no7" hidden="1">{"EVA",#N/A,FALSE,"SMT2";#N/A,#N/A,FALSE,"Summary";#N/A,#N/A,FALSE,"Graphs";#N/A,#N/A,FALSE,"4 Panel"}</definedName>
    <definedName name="_____no8" localSheetId="12" hidden="1">{"EVA",#N/A,FALSE,"SMT2";#N/A,#N/A,FALSE,"Summary";#N/A,#N/A,FALSE,"Graphs";#N/A,#N/A,FALSE,"4 Panel"}</definedName>
    <definedName name="_____no8" hidden="1">{"EVA",#N/A,FALSE,"SMT2";#N/A,#N/A,FALSE,"Summary";#N/A,#N/A,FALSE,"Graphs";#N/A,#N/A,FALSE,"4 Panel"}</definedName>
    <definedName name="_____no9" localSheetId="12" hidden="1">{"EVA",#N/A,FALSE,"SMT2";#N/A,#N/A,FALSE,"Summary";#N/A,#N/A,FALSE,"Graphs";#N/A,#N/A,FALSE,"4 Panel"}</definedName>
    <definedName name="_____no9" hidden="1">{"EVA",#N/A,FALSE,"SMT2";#N/A,#N/A,FALSE,"Summary";#N/A,#N/A,FALSE,"Graphs";#N/A,#N/A,FALSE,"4 Panel"}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RO10" localSheetId="18">#REF!</definedName>
    <definedName name="_____ORO10">#REF!</definedName>
    <definedName name="_____ORO11" localSheetId="18">#REF!</definedName>
    <definedName name="_____ORO11">#REF!</definedName>
    <definedName name="_____ORO12" localSheetId="18">#REF!</definedName>
    <definedName name="_____ORO12">#REF!</definedName>
    <definedName name="_____ORO13" localSheetId="18">#REF!</definedName>
    <definedName name="_____ORO13">#REF!</definedName>
    <definedName name="_____ORO14" localSheetId="18">#REF!</definedName>
    <definedName name="_____ORO14">#REF!</definedName>
    <definedName name="_____ORO15" localSheetId="18">#REF!</definedName>
    <definedName name="_____ORO15">#REF!</definedName>
    <definedName name="_____ORO16" localSheetId="18">#REF!</definedName>
    <definedName name="_____ORO16">#REF!</definedName>
    <definedName name="_____ORO17" localSheetId="18">#REF!</definedName>
    <definedName name="_____ORO17">#REF!</definedName>
    <definedName name="_____ORO18" localSheetId="18">#REF!</definedName>
    <definedName name="_____ORO18">#REF!</definedName>
    <definedName name="_____ORO19" localSheetId="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8">#REF!</definedName>
    <definedName name="_____PJ50">#REF!</definedName>
    <definedName name="_____pj51" localSheetId="18">#REF!</definedName>
    <definedName name="_____pj51">#REF!</definedName>
    <definedName name="_____PMT5671" localSheetId="18">#REF!</definedName>
    <definedName name="_____PMT5671">[3]MEMORIAS!#REF!</definedName>
    <definedName name="_____PMT5805" localSheetId="18">#REF!</definedName>
    <definedName name="_____PMT5805">[3]MEMORIAS!#REF!</definedName>
    <definedName name="_____PMT5806" localSheetId="18">#REF!</definedName>
    <definedName name="_____PMT5806">[3]MEMORIAS!#REF!</definedName>
    <definedName name="_____PMT5815" localSheetId="18">#REF!</definedName>
    <definedName name="_____PMT5815">[3]MEMORIAS!#REF!</definedName>
    <definedName name="_____PMT5820" localSheetId="18">#REF!</definedName>
    <definedName name="_____PMT5820">[3]MEMORIAS!#REF!</definedName>
    <definedName name="_____PRE12" localSheetId="18">#REF!</definedName>
    <definedName name="_____PRE12">#REF!</definedName>
    <definedName name="_____r" localSheetId="18">#REF!</definedName>
    <definedName name="_____r">#REF!</definedName>
    <definedName name="_____r4r" hidden="1">{"via1",#N/A,TRUE,"general";"via2",#N/A,TRUE,"general";"via3",#N/A,TRUE,"general"}</definedName>
    <definedName name="_____Rc" localSheetId="18">#REF!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 localSheetId="18">#REF!</definedName>
    <definedName name="_____SBC1">#REF!</definedName>
    <definedName name="_____SBC3" localSheetId="18">#REF!</definedName>
    <definedName name="_____SBC3">#REF!</definedName>
    <definedName name="_____SBC5" localSheetId="18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 localSheetId="18">#REF!</definedName>
    <definedName name="_____tab1">#REF!</definedName>
    <definedName name="_____tab2" localSheetId="18">#REF!</definedName>
    <definedName name="_____tab2">#REF!</definedName>
    <definedName name="_____tab3" localSheetId="18">#REF!</definedName>
    <definedName name="_____tab3">#REF!</definedName>
    <definedName name="_____TAB4" localSheetId="18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VOL1" localSheetId="18" hidden="1">#REF!</definedName>
    <definedName name="_____Vol1">[5]Item!$A:$D</definedName>
    <definedName name="_____VPD1" localSheetId="18">#REF!</definedName>
    <definedName name="_____VPD1">#REF!</definedName>
    <definedName name="_____VPI1" localSheetId="18">#REF!</definedName>
    <definedName name="_____VPI1">#REF!</definedName>
    <definedName name="_____VRA1" localSheetId="18">#REF!</definedName>
    <definedName name="_____VRA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 localSheetId="18">#REF!</definedName>
    <definedName name="____A17000">#REF!</definedName>
    <definedName name="____A2" localSheetId="12" hidden="1">{#N/A,#N/A,FALSE,"Costos Productos 6A";#N/A,#N/A,FALSE,"Costo Unitario Total H-94-12"}</definedName>
    <definedName name="____A2" hidden="1">{#N/A,#N/A,FALSE,"Costos Productos 6A";#N/A,#N/A,FALSE,"Costo Unitario Total H-94-12"}</definedName>
    <definedName name="____A20000" localSheetId="18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 localSheetId="18">#REF!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 localSheetId="18">#REF!</definedName>
    <definedName name="____AFC1">#REF!</definedName>
    <definedName name="____AFC3" localSheetId="18">#REF!</definedName>
    <definedName name="____AFC3">#REF!</definedName>
    <definedName name="____AFC5" localSheetId="18">#REF!</definedName>
    <definedName name="____AFC5">#REF!</definedName>
    <definedName name="____aiu2" localSheetId="18">#REF!</definedName>
    <definedName name="____aiu2">[4]AIU!$J$105</definedName>
    <definedName name="____apu1" localSheetId="18">#REF!</definedName>
    <definedName name="____apu1">[2]INSUMOS!#REF!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8">#REF!</definedName>
    <definedName name="____BGC1">#REF!</definedName>
    <definedName name="____BGC3" localSheetId="18">#REF!</definedName>
    <definedName name="____BGC3">#REF!</definedName>
    <definedName name="____BGC5" localSheetId="18">#REF!</definedName>
    <definedName name="____BGC5">#REF!</definedName>
    <definedName name="____CAC1" localSheetId="18">#REF!</definedName>
    <definedName name="____CAC1">#REF!</definedName>
    <definedName name="____CAC3" localSheetId="18">#REF!</definedName>
    <definedName name="____CAC3">#REF!</definedName>
    <definedName name="____CAC5" localSheetId="18">#REF!</definedName>
    <definedName name="____CAC5">#REF!</definedName>
    <definedName name="____cua1" localSheetId="18">#REF!</definedName>
    <definedName name="____cua1">#REF!</definedName>
    <definedName name="____DMD1" localSheetId="18">#REF!</definedName>
    <definedName name="____DMD1">#REF!</definedName>
    <definedName name="____EST1" localSheetId="18">#REF!</definedName>
    <definedName name="____EST1">#REF!</definedName>
    <definedName name="____EST10" localSheetId="18">#REF!</definedName>
    <definedName name="____EST10">#REF!</definedName>
    <definedName name="____EST11" localSheetId="18">#REF!</definedName>
    <definedName name="____EST11">#REF!</definedName>
    <definedName name="____EST12" localSheetId="18">#REF!</definedName>
    <definedName name="____EST12">#REF!</definedName>
    <definedName name="____EST13" localSheetId="18">#REF!</definedName>
    <definedName name="____EST13">#REF!</definedName>
    <definedName name="____EST14" localSheetId="18">#REF!</definedName>
    <definedName name="____EST14">#REF!</definedName>
    <definedName name="____EST15" localSheetId="18">#REF!</definedName>
    <definedName name="____EST15">#REF!</definedName>
    <definedName name="____EST16" localSheetId="18">#REF!</definedName>
    <definedName name="____EST16">#REF!</definedName>
    <definedName name="____EST17" localSheetId="18">#REF!</definedName>
    <definedName name="____EST17">#REF!</definedName>
    <definedName name="____EST18" localSheetId="18">#REF!</definedName>
    <definedName name="____EST18">#REF!</definedName>
    <definedName name="____EST19" localSheetId="18">#REF!</definedName>
    <definedName name="____EST19">#REF!</definedName>
    <definedName name="____EST2" localSheetId="18">#REF!</definedName>
    <definedName name="____EST2">#REF!</definedName>
    <definedName name="____EST3" localSheetId="18">#REF!</definedName>
    <definedName name="____EST3">#REF!</definedName>
    <definedName name="____EST4" localSheetId="18">#REF!</definedName>
    <definedName name="____EST4">#REF!</definedName>
    <definedName name="____EST5" localSheetId="18">#REF!</definedName>
    <definedName name="____EST5">#REF!</definedName>
    <definedName name="____EST6" localSheetId="18">#REF!</definedName>
    <definedName name="____EST6">#REF!</definedName>
    <definedName name="____EST7" localSheetId="18">#REF!</definedName>
    <definedName name="____EST7">#REF!</definedName>
    <definedName name="____EST8" localSheetId="18">#REF!</definedName>
    <definedName name="____EST8">#REF!</definedName>
    <definedName name="____EST9" localSheetId="18">#REF!</definedName>
    <definedName name="____EST9">#REF!</definedName>
    <definedName name="____exc02" localSheetId="18">#REF!</definedName>
    <definedName name="____exc02">#REF!</definedName>
    <definedName name="____EXC1" localSheetId="18">#REF!</definedName>
    <definedName name="____EXC1">#REF!</definedName>
    <definedName name="____EXC10" localSheetId="18">#REF!</definedName>
    <definedName name="____EXC10">#REF!</definedName>
    <definedName name="____EXC11" localSheetId="18">#REF!</definedName>
    <definedName name="____EXC11">#REF!</definedName>
    <definedName name="____EXC12" localSheetId="18">#REF!</definedName>
    <definedName name="____EXC12">#REF!</definedName>
    <definedName name="____EXC2" localSheetId="18">#REF!</definedName>
    <definedName name="____EXC2">#REF!</definedName>
    <definedName name="____exc24" localSheetId="18">#REF!</definedName>
    <definedName name="____exc24">#REF!</definedName>
    <definedName name="____EXC3" localSheetId="18">#REF!</definedName>
    <definedName name="____EXC3">#REF!</definedName>
    <definedName name="____EXC4" localSheetId="18">#REF!</definedName>
    <definedName name="____EXC4">#REF!</definedName>
    <definedName name="____exc40" localSheetId="18">#REF!</definedName>
    <definedName name="____exc40">#REF!</definedName>
    <definedName name="____EXC5" localSheetId="18">#REF!</definedName>
    <definedName name="____EXC5">#REF!</definedName>
    <definedName name="____EXC6" localSheetId="18">#REF!</definedName>
    <definedName name="____EXC6">#REF!</definedName>
    <definedName name="____EXC7" localSheetId="18">#REF!</definedName>
    <definedName name="____EXC7">#REF!</definedName>
    <definedName name="____EXC8" localSheetId="18">#REF!</definedName>
    <definedName name="____EXC8">#REF!</definedName>
    <definedName name="____EXC9" localSheetId="18">#REF!</definedName>
    <definedName name="____EXC9">#REF!</definedName>
    <definedName name="___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18">#REF!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ew1" localSheetId="12" hidden="1">{#N/A,#N/A,FALSE,"SMT1";#N/A,#N/A,FALSE,"SMT2";#N/A,#N/A,FALSE,"Summary";#N/A,#N/A,FALSE,"Graphs";#N/A,#N/A,FALSE,"4 Panel"}</definedName>
    <definedName name="____new1" hidden="1">{#N/A,#N/A,FALSE,"SMT1";#N/A,#N/A,FALSE,"SMT2";#N/A,#N/A,FALSE,"Summary";#N/A,#N/A,FALSE,"Graphs";#N/A,#N/A,FALSE,"4 Panel"}</definedName>
    <definedName name="____new10" localSheetId="12" hidden="1">{#N/A,#N/A,FALSE,"SMT1";#N/A,#N/A,FALSE,"SMT2";#N/A,#N/A,FALSE,"Summary";#N/A,#N/A,FALSE,"Graphs";#N/A,#N/A,FALSE,"4 Panel"}</definedName>
    <definedName name="____new10" hidden="1">{#N/A,#N/A,FALSE,"SMT1";#N/A,#N/A,FALSE,"SMT2";#N/A,#N/A,FALSE,"Summary";#N/A,#N/A,FALSE,"Graphs";#N/A,#N/A,FALSE,"4 Panel"}</definedName>
    <definedName name="____new2" localSheetId="12" hidden="1">{"EVA",#N/A,FALSE,"SMT2";#N/A,#N/A,FALSE,"Summary";#N/A,#N/A,FALSE,"Graphs";#N/A,#N/A,FALSE,"4 Panel"}</definedName>
    <definedName name="____new2" hidden="1">{"EVA",#N/A,FALSE,"SMT2";#N/A,#N/A,FALSE,"Summary";#N/A,#N/A,FALSE,"Graphs";#N/A,#N/A,FALSE,"4 Panel"}</definedName>
    <definedName name="____NEW3" localSheetId="12" hidden="1">{#N/A,#N/A,FALSE,"SMT1";#N/A,#N/A,FALSE,"SMT2";#N/A,#N/A,FALSE,"Summary";#N/A,#N/A,FALSE,"Graphs";#N/A,#N/A,FALSE,"4 Panel"}</definedName>
    <definedName name="____NEW3" hidden="1">{#N/A,#N/A,FALSE,"SMT1";#N/A,#N/A,FALSE,"SMT2";#N/A,#N/A,FALSE,"Summary";#N/A,#N/A,FALSE,"Graphs";#N/A,#N/A,FALSE,"4 Panel"}</definedName>
    <definedName name="____NEW4" localSheetId="12" hidden="1">{#N/A,#N/A,FALSE,"Full";#N/A,#N/A,FALSE,"Half";#N/A,#N/A,FALSE,"Op Expenses";#N/A,#N/A,FALSE,"Cap Charge";#N/A,#N/A,FALSE,"Cost C";#N/A,#N/A,FALSE,"PP&amp;E";#N/A,#N/A,FALSE,"R&amp;D"}</definedName>
    <definedName name="____NEW4" hidden="1">{#N/A,#N/A,FALSE,"Full";#N/A,#N/A,FALSE,"Half";#N/A,#N/A,FALSE,"Op Expenses";#N/A,#N/A,FALSE,"Cap Charge";#N/A,#N/A,FALSE,"Cost C";#N/A,#N/A,FALSE,"PP&amp;E";#N/A,#N/A,FALSE,"R&amp;D"}</definedName>
    <definedName name="____no1" localSheetId="12" hidden="1">{#N/A,#N/A,FALSE,"SMT1";#N/A,#N/A,FALSE,"SMT2";#N/A,#N/A,FALSE,"Summary";#N/A,#N/A,FALSE,"Graphs";#N/A,#N/A,FALSE,"4 Panel"}</definedName>
    <definedName name="____no1" hidden="1">{#N/A,#N/A,FALSE,"SMT1";#N/A,#N/A,FALSE,"SMT2";#N/A,#N/A,FALSE,"Summary";#N/A,#N/A,FALSE,"Graphs";#N/A,#N/A,FALSE,"4 Panel"}</definedName>
    <definedName name="____no10" localSheetId="12" hidden="1">{#N/A,#N/A,FALSE,"SMT1";#N/A,#N/A,FALSE,"SMT2";#N/A,#N/A,FALSE,"Summary";#N/A,#N/A,FALSE,"Graphs";#N/A,#N/A,FALSE,"4 Panel"}</definedName>
    <definedName name="____no10" hidden="1">{#N/A,#N/A,FALSE,"SMT1";#N/A,#N/A,FALSE,"SMT2";#N/A,#N/A,FALSE,"Summary";#N/A,#N/A,FALSE,"Graphs";#N/A,#N/A,FALSE,"4 Panel"}</definedName>
    <definedName name="____no11" localSheetId="12" hidden="1">{#N/A,#N/A,FALSE,"Full";#N/A,#N/A,FALSE,"Half";#N/A,#N/A,FALSE,"Op Expenses";#N/A,#N/A,FALSE,"Cap Charge";#N/A,#N/A,FALSE,"Cost C";#N/A,#N/A,FALSE,"PP&amp;E";#N/A,#N/A,FALSE,"R&amp;D"}</definedName>
    <definedName name="____no11" hidden="1">{#N/A,#N/A,FALSE,"Full";#N/A,#N/A,FALSE,"Half";#N/A,#N/A,FALSE,"Op Expenses";#N/A,#N/A,FALSE,"Cap Charge";#N/A,#N/A,FALSE,"Cost C";#N/A,#N/A,FALSE,"PP&amp;E";#N/A,#N/A,FALSE,"R&amp;D"}</definedName>
    <definedName name="____no12" localSheetId="12" hidden="1">{#N/A,#N/A,FALSE,"SMT1";#N/A,#N/A,FALSE,"SMT2";#N/A,#N/A,FALSE,"Summary";#N/A,#N/A,FALSE,"Graphs";#N/A,#N/A,FALSE,"4 Panel"}</definedName>
    <definedName name="____no12" hidden="1">{#N/A,#N/A,FALSE,"SMT1";#N/A,#N/A,FALSE,"SMT2";#N/A,#N/A,FALSE,"Summary";#N/A,#N/A,FALSE,"Graphs";#N/A,#N/A,FALSE,"4 Panel"}</definedName>
    <definedName name="____no13" localSheetId="12" hidden="1">{"EVA",#N/A,FALSE,"SMT2";#N/A,#N/A,FALSE,"Summary";#N/A,#N/A,FALSE,"Graphs";#N/A,#N/A,FALSE,"4 Panel"}</definedName>
    <definedName name="____no13" hidden="1">{"EVA",#N/A,FALSE,"SMT2";#N/A,#N/A,FALSE,"Summary";#N/A,#N/A,FALSE,"Graphs";#N/A,#N/A,FALSE,"4 Panel"}</definedName>
    <definedName name="____no14" localSheetId="12" hidden="1">{#N/A,#N/A,FALSE,"Full";#N/A,#N/A,FALSE,"Half";#N/A,#N/A,FALSE,"Op Expenses";#N/A,#N/A,FALSE,"Cap Charge";#N/A,#N/A,FALSE,"Cost C";#N/A,#N/A,FALSE,"PP&amp;E";#N/A,#N/A,FALSE,"R&amp;D"}</definedName>
    <definedName name="____no14" hidden="1">{#N/A,#N/A,FALSE,"Full";#N/A,#N/A,FALSE,"Half";#N/A,#N/A,FALSE,"Op Expenses";#N/A,#N/A,FALSE,"Cap Charge";#N/A,#N/A,FALSE,"Cost C";#N/A,#N/A,FALSE,"PP&amp;E";#N/A,#N/A,FALSE,"R&amp;D"}</definedName>
    <definedName name="____no2" localSheetId="12" hidden="1">{"EVA",#N/A,FALSE,"SMT2";#N/A,#N/A,FALSE,"Summary";#N/A,#N/A,FALSE,"Graphs";#N/A,#N/A,FALSE,"4 Panel"}</definedName>
    <definedName name="____no2" hidden="1">{"EVA",#N/A,FALSE,"SMT2";#N/A,#N/A,FALSE,"Summary";#N/A,#N/A,FALSE,"Graphs";#N/A,#N/A,FALSE,"4 Panel"}</definedName>
    <definedName name="____no3" localSheetId="12" hidden="1">{#N/A,#N/A,FALSE,"SMT1";#N/A,#N/A,FALSE,"SMT2";#N/A,#N/A,FALSE,"Summary";#N/A,#N/A,FALSE,"Graphs";#N/A,#N/A,FALSE,"4 Panel"}</definedName>
    <definedName name="____no3" hidden="1">{#N/A,#N/A,FALSE,"SMT1";#N/A,#N/A,FALSE,"SMT2";#N/A,#N/A,FALSE,"Summary";#N/A,#N/A,FALSE,"Graphs";#N/A,#N/A,FALSE,"4 Panel"}</definedName>
    <definedName name="____no4" localSheetId="12" hidden="1">{#N/A,#N/A,FALSE,"SMT1";#N/A,#N/A,FALSE,"SMT2";#N/A,#N/A,FALSE,"Summary";#N/A,#N/A,FALSE,"Graphs";#N/A,#N/A,FALSE,"4 Panel"}</definedName>
    <definedName name="____no4" hidden="1">{#N/A,#N/A,FALSE,"SMT1";#N/A,#N/A,FALSE,"SMT2";#N/A,#N/A,FALSE,"Summary";#N/A,#N/A,FALSE,"Graphs";#N/A,#N/A,FALSE,"4 Panel"}</definedName>
    <definedName name="____no5" localSheetId="12" hidden="1">{#N/A,#N/A,FALSE,"Full";#N/A,#N/A,FALSE,"Half";#N/A,#N/A,FALSE,"Op Expenses";#N/A,#N/A,FALSE,"Cap Charge";#N/A,#N/A,FALSE,"Cost C";#N/A,#N/A,FALSE,"PP&amp;E";#N/A,#N/A,FALSE,"R&amp;D"}</definedName>
    <definedName name="____no5" hidden="1">{#N/A,#N/A,FALSE,"Full";#N/A,#N/A,FALSE,"Half";#N/A,#N/A,FALSE,"Op Expenses";#N/A,#N/A,FALSE,"Cap Charge";#N/A,#N/A,FALSE,"Cost C";#N/A,#N/A,FALSE,"PP&amp;E";#N/A,#N/A,FALSE,"R&amp;D"}</definedName>
    <definedName name="____no6" localSheetId="12" hidden="1">{"EVA",#N/A,FALSE,"SMT2";#N/A,#N/A,FALSE,"Summary";#N/A,#N/A,FALSE,"Graphs";#N/A,#N/A,FALSE,"4 Panel"}</definedName>
    <definedName name="____no6" hidden="1">{"EVA",#N/A,FALSE,"SMT2";#N/A,#N/A,FALSE,"Summary";#N/A,#N/A,FALSE,"Graphs";#N/A,#N/A,FALSE,"4 Panel"}</definedName>
    <definedName name="____no7" localSheetId="12" hidden="1">{"EVA",#N/A,FALSE,"SMT2";#N/A,#N/A,FALSE,"Summary";#N/A,#N/A,FALSE,"Graphs";#N/A,#N/A,FALSE,"4 Panel"}</definedName>
    <definedName name="____no7" hidden="1">{"EVA",#N/A,FALSE,"SMT2";#N/A,#N/A,FALSE,"Summary";#N/A,#N/A,FALSE,"Graphs";#N/A,#N/A,FALSE,"4 Panel"}</definedName>
    <definedName name="____no8" localSheetId="12" hidden="1">{"EVA",#N/A,FALSE,"SMT2";#N/A,#N/A,FALSE,"Summary";#N/A,#N/A,FALSE,"Graphs";#N/A,#N/A,FALSE,"4 Panel"}</definedName>
    <definedName name="____no8" hidden="1">{"EVA",#N/A,FALSE,"SMT2";#N/A,#N/A,FALSE,"Summary";#N/A,#N/A,FALSE,"Graphs";#N/A,#N/A,FALSE,"4 Panel"}</definedName>
    <definedName name="____no9" localSheetId="12" hidden="1">{"EVA",#N/A,FALSE,"SMT2";#N/A,#N/A,FALSE,"Summary";#N/A,#N/A,FALSE,"Graphs";#N/A,#N/A,FALSE,"4 Panel"}</definedName>
    <definedName name="____no9" hidden="1">{"EVA",#N/A,FALSE,"SMT2";#N/A,#N/A,FALSE,"Summary";#N/A,#N/A,FALSE,"Graphs";#N/A,#N/A,FALSE,"4 Panel"}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RO10" localSheetId="18">#REF!</definedName>
    <definedName name="____ORO10">#REF!</definedName>
    <definedName name="____ORO11" localSheetId="18">#REF!</definedName>
    <definedName name="____ORO11">#REF!</definedName>
    <definedName name="____ORO12" localSheetId="18">#REF!</definedName>
    <definedName name="____ORO12">#REF!</definedName>
    <definedName name="____ORO13" localSheetId="18">#REF!</definedName>
    <definedName name="____ORO13">#REF!</definedName>
    <definedName name="____ORO14" localSheetId="18">#REF!</definedName>
    <definedName name="____ORO14">#REF!</definedName>
    <definedName name="____ORO15" localSheetId="18">#REF!</definedName>
    <definedName name="____ORO15">#REF!</definedName>
    <definedName name="____ORO16" localSheetId="18">#REF!</definedName>
    <definedName name="____ORO16">#REF!</definedName>
    <definedName name="____ORO17" localSheetId="18">#REF!</definedName>
    <definedName name="____ORO17">#REF!</definedName>
    <definedName name="____ORO18" localSheetId="18">#REF!</definedName>
    <definedName name="____ORO18">#REF!</definedName>
    <definedName name="____ORO19" localSheetId="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8">#REF!</definedName>
    <definedName name="____PJ50">#REF!</definedName>
    <definedName name="____pj51" localSheetId="18">#REF!</definedName>
    <definedName name="____pj51">#REF!</definedName>
    <definedName name="____PMT5671" localSheetId="18">#REF!</definedName>
    <definedName name="____PMT5671">[3]MEMORIAS!#REF!</definedName>
    <definedName name="____PMT5805" localSheetId="18">#REF!</definedName>
    <definedName name="____PMT5805">[3]MEMORIAS!#REF!</definedName>
    <definedName name="____PMT5806" localSheetId="18">#REF!</definedName>
    <definedName name="____PMT5806">[3]MEMORIAS!#REF!</definedName>
    <definedName name="____PMT5815" localSheetId="18">#REF!</definedName>
    <definedName name="____PMT5815">[3]MEMORIAS!#REF!</definedName>
    <definedName name="____PMT5820" localSheetId="18">#REF!</definedName>
    <definedName name="____PMT5820">[3]MEMORIAS!#REF!</definedName>
    <definedName name="____r" localSheetId="18">#REF!</definedName>
    <definedName name="____r" localSheetId="17">#REF!</definedName>
    <definedName name="____r">#REF!</definedName>
    <definedName name="____r4r" hidden="1">{"via1",#N/A,TRUE,"general";"via2",#N/A,TRUE,"general";"via3",#N/A,TRUE,"general"}</definedName>
    <definedName name="____Rc" localSheetId="18">#REF!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 localSheetId="18">#REF!</definedName>
    <definedName name="____SAL1">#REF!</definedName>
    <definedName name="____SBC1" localSheetId="18">#REF!</definedName>
    <definedName name="____SBC1">#REF!</definedName>
    <definedName name="____SBC3" localSheetId="18">#REF!</definedName>
    <definedName name="____SBC3">#REF!</definedName>
    <definedName name="____SBC5" localSheetId="18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 localSheetId="18">#REF!</definedName>
    <definedName name="____tab1">#REF!</definedName>
    <definedName name="____tab2" localSheetId="18">#REF!</definedName>
    <definedName name="____tab2">#REF!</definedName>
    <definedName name="____tab3" localSheetId="18">#REF!</definedName>
    <definedName name="____tab3">#REF!</definedName>
    <definedName name="____TAB4" localSheetId="18">#REF!</definedName>
    <definedName name="____TAB4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VOL1" localSheetId="18" hidden="1">#REF!</definedName>
    <definedName name="____Vol1">[5]Item!$A:$D</definedName>
    <definedName name="____VPD1" localSheetId="18">#REF!</definedName>
    <definedName name="____VPD1">#REF!</definedName>
    <definedName name="____VPI1" localSheetId="18">#REF!</definedName>
    <definedName name="____VPI1">#REF!</definedName>
    <definedName name="____VRA1" localSheetId="18">#REF!</definedName>
    <definedName name="____VRA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 localSheetId="18">#REF!</definedName>
    <definedName name="___A17000">#REF!</definedName>
    <definedName name="___A2" localSheetId="12" hidden="1">{#N/A,#N/A,FALSE,"Costos Productos 6A";#N/A,#N/A,FALSE,"Costo Unitario Total H-94-12"}</definedName>
    <definedName name="___A2" hidden="1">{#N/A,#N/A,FALSE,"Costos Productos 6A";#N/A,#N/A,FALSE,"Costo Unitario Total H-94-12"}</definedName>
    <definedName name="___A20000" localSheetId="18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 localSheetId="18">#REF!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AS1" localSheetId="12" hidden="1">{#N/A,#N/A,TRUE,"INGENIERIA";#N/A,#N/A,TRUE,"COMPRAS";#N/A,#N/A,TRUE,"DIRECCION";#N/A,#N/A,TRUE,"RESUMEN"}</definedName>
    <definedName name="___AAS1" hidden="1">{#N/A,#N/A,TRUE,"INGENIERIA";#N/A,#N/A,TRUE,"COMPRAS";#N/A,#N/A,TRUE,"DIRECCION";#N/A,#N/A,TRUE,"RESUMEN"}</definedName>
    <definedName name="___ABC1" localSheetId="12" hidden="1">{#N/A,#N/A,TRUE,"1842CWN0"}</definedName>
    <definedName name="___ABC1" hidden="1">{#N/A,#N/A,TRUE,"1842CWN0"}</definedName>
    <definedName name="___abc2" localSheetId="12" hidden="1">{#N/A,#N/A,TRUE,"1842CWN0"}</definedName>
    <definedName name="___abc2" hidden="1">{#N/A,#N/A,TRUE,"1842CWN0"}</definedName>
    <definedName name="___AFC1" localSheetId="18">#REF!</definedName>
    <definedName name="___AFC1">#REF!</definedName>
    <definedName name="___AFC3" localSheetId="18">#REF!</definedName>
    <definedName name="___AFC3">#REF!</definedName>
    <definedName name="___AFC5" localSheetId="18">#REF!</definedName>
    <definedName name="___AFC5">#REF!</definedName>
    <definedName name="___aiu2" localSheetId="18">#REF!</definedName>
    <definedName name="___aiu2">[4]AIU!$J$105</definedName>
    <definedName name="___ALL4" localSheetId="18">#REF!</definedName>
    <definedName name="___ALL4">#REF!</definedName>
    <definedName name="___apu1" localSheetId="18">#REF!</definedName>
    <definedName name="___apu1">[2]INSUMOS!#REF!</definedName>
    <definedName name="___APU221" localSheetId="18">#REF!</definedName>
    <definedName name="___APU221">#REF!</definedName>
    <definedName name="___APU465" localSheetId="18">#REF!</definedName>
    <definedName name="___APU465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8">#REF!</definedName>
    <definedName name="___BGC1">#REF!</definedName>
    <definedName name="___BGC3" localSheetId="18">#REF!</definedName>
    <definedName name="___BGC3">#REF!</definedName>
    <definedName name="___BGC5" localSheetId="18">#REF!</definedName>
    <definedName name="___BGC5">#REF!</definedName>
    <definedName name="___CAC1" localSheetId="18">#REF!</definedName>
    <definedName name="___CAC1">#REF!</definedName>
    <definedName name="___CAC3" localSheetId="18">#REF!</definedName>
    <definedName name="___CAC3">#REF!</definedName>
    <definedName name="___CAC5" localSheetId="18">#REF!</definedName>
    <definedName name="___CAC5">#REF!</definedName>
    <definedName name="___cua1" localSheetId="18">#REF!</definedName>
    <definedName name="___cua1">#REF!</definedName>
    <definedName name="___DMD1" localSheetId="18">#REF!</definedName>
    <definedName name="___DMD1">#REF!</definedName>
    <definedName name="___EST1" localSheetId="18">#REF!</definedName>
    <definedName name="___EST1">#REF!</definedName>
    <definedName name="___EST10" localSheetId="18">#REF!</definedName>
    <definedName name="___EST10">#REF!</definedName>
    <definedName name="___EST11" localSheetId="18">#REF!</definedName>
    <definedName name="___EST11">#REF!</definedName>
    <definedName name="___EST12" localSheetId="18">#REF!</definedName>
    <definedName name="___EST12">#REF!</definedName>
    <definedName name="___EST13" localSheetId="18">#REF!</definedName>
    <definedName name="___EST13">#REF!</definedName>
    <definedName name="___EST14" localSheetId="18">#REF!</definedName>
    <definedName name="___EST14">#REF!</definedName>
    <definedName name="___EST15" localSheetId="18">#REF!</definedName>
    <definedName name="___EST15">#REF!</definedName>
    <definedName name="___EST16" localSheetId="18">#REF!</definedName>
    <definedName name="___EST16">#REF!</definedName>
    <definedName name="___EST17" localSheetId="18">#REF!</definedName>
    <definedName name="___EST17">#REF!</definedName>
    <definedName name="___EST18" localSheetId="18">#REF!</definedName>
    <definedName name="___EST18">#REF!</definedName>
    <definedName name="___EST19" localSheetId="18">#REF!</definedName>
    <definedName name="___EST19">#REF!</definedName>
    <definedName name="___EST2" localSheetId="18">#REF!</definedName>
    <definedName name="___EST2">#REF!</definedName>
    <definedName name="___EST3" localSheetId="18">#REF!</definedName>
    <definedName name="___EST3">#REF!</definedName>
    <definedName name="___EST4" localSheetId="18">#REF!</definedName>
    <definedName name="___EST4">#REF!</definedName>
    <definedName name="___EST5" localSheetId="18">#REF!</definedName>
    <definedName name="___EST5">#REF!</definedName>
    <definedName name="___EST6" localSheetId="18">#REF!</definedName>
    <definedName name="___EST6">#REF!</definedName>
    <definedName name="___EST7" localSheetId="18">#REF!</definedName>
    <definedName name="___EST7">#REF!</definedName>
    <definedName name="___EST8" localSheetId="18">#REF!</definedName>
    <definedName name="___EST8">#REF!</definedName>
    <definedName name="___EST9" localSheetId="18">#REF!</definedName>
    <definedName name="___EST9">#REF!</definedName>
    <definedName name="___ETR13" localSheetId="18">#REF!</definedName>
    <definedName name="___ETR13">#REF!</definedName>
    <definedName name="___exc02" localSheetId="18">#REF!</definedName>
    <definedName name="___exc02">#REF!</definedName>
    <definedName name="___EXC1" localSheetId="18">#REF!</definedName>
    <definedName name="___EXC1">#REF!</definedName>
    <definedName name="___EXC10" localSheetId="18">#REF!</definedName>
    <definedName name="___EXC10">#REF!</definedName>
    <definedName name="___EXC11" localSheetId="18">#REF!</definedName>
    <definedName name="___EXC11">#REF!</definedName>
    <definedName name="___EXC12" localSheetId="18">#REF!</definedName>
    <definedName name="___EXC12">#REF!</definedName>
    <definedName name="___EXC2" localSheetId="18">#REF!</definedName>
    <definedName name="___EXC2">#REF!</definedName>
    <definedName name="___exc24" localSheetId="18">#REF!</definedName>
    <definedName name="___exc24">#REF!</definedName>
    <definedName name="___EXC3" localSheetId="18">#REF!</definedName>
    <definedName name="___EXC3">#REF!</definedName>
    <definedName name="___EXC4" localSheetId="18">#REF!</definedName>
    <definedName name="___EXC4">#REF!</definedName>
    <definedName name="___exc40" localSheetId="18">#REF!</definedName>
    <definedName name="___exc40">#REF!</definedName>
    <definedName name="___EXC5" localSheetId="18">#REF!</definedName>
    <definedName name="___EXC5">#REF!</definedName>
    <definedName name="___EXC6" localSheetId="18">#REF!</definedName>
    <definedName name="___EXC6">#REF!</definedName>
    <definedName name="___EXC7" localSheetId="18">#REF!</definedName>
    <definedName name="___EXC7">#REF!</definedName>
    <definedName name="___EXC8" localSheetId="18">#REF!</definedName>
    <definedName name="___EXC8">#REF!</definedName>
    <definedName name="___EXC9" localSheetId="18">#REF!</definedName>
    <definedName name="___EXC9">#REF!</definedName>
    <definedName name="__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 localSheetId="18">#REF!</definedName>
    <definedName name="___INF1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18">#REF!</definedName>
    <definedName name="___MA2">#REF!</definedName>
    <definedName name="___mor15" localSheetId="18">#REF!</definedName>
    <definedName name="___mor15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RO10" localSheetId="18">#REF!</definedName>
    <definedName name="___ORO10">#REF!</definedName>
    <definedName name="___ORO11" localSheetId="18">#REF!</definedName>
    <definedName name="___ORO11">#REF!</definedName>
    <definedName name="___ORO12" localSheetId="18">#REF!</definedName>
    <definedName name="___ORO12">#REF!</definedName>
    <definedName name="___ORO13" localSheetId="18">#REF!</definedName>
    <definedName name="___ORO13">#REF!</definedName>
    <definedName name="___ORO14" localSheetId="18">#REF!</definedName>
    <definedName name="___ORO14">#REF!</definedName>
    <definedName name="___ORO15" localSheetId="18">#REF!</definedName>
    <definedName name="___ORO15">#REF!</definedName>
    <definedName name="___ORO16" localSheetId="18">#REF!</definedName>
    <definedName name="___ORO16">#REF!</definedName>
    <definedName name="___ORO17" localSheetId="18">#REF!</definedName>
    <definedName name="___ORO17">#REF!</definedName>
    <definedName name="___ORO18" localSheetId="18">#REF!</definedName>
    <definedName name="___ORO18">#REF!</definedName>
    <definedName name="___ORO19" localSheetId="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8">#REF!</definedName>
    <definedName name="___PJ50">#REF!</definedName>
    <definedName name="___pj51" localSheetId="18">#REF!</definedName>
    <definedName name="___pj51">#REF!</definedName>
    <definedName name="___PMT5671" localSheetId="18">#REF!</definedName>
    <definedName name="___PMT5671">[3]MEMORIAS!#REF!</definedName>
    <definedName name="___PMT5805" localSheetId="18">#REF!</definedName>
    <definedName name="___PMT5805">[3]MEMORIAS!#REF!</definedName>
    <definedName name="___PMT5806" localSheetId="18">#REF!</definedName>
    <definedName name="___PMT5806">[3]MEMORIAS!#REF!</definedName>
    <definedName name="___PMT5815" localSheetId="18">#REF!</definedName>
    <definedName name="___PMT5815">[3]MEMORIAS!#REF!</definedName>
    <definedName name="___PMT5820" localSheetId="18">#REF!</definedName>
    <definedName name="___PMT5820">[3]MEMORIAS!#REF!</definedName>
    <definedName name="___PRE12" localSheetId="18">#REF!</definedName>
    <definedName name="___PRE12">#REF!</definedName>
    <definedName name="___r" localSheetId="18">#REF!</definedName>
    <definedName name="___r" localSheetId="17">#REF!</definedName>
    <definedName name="___r">#REF!</definedName>
    <definedName name="___r4r" hidden="1">{"via1",#N/A,TRUE,"general";"via2",#N/A,TRUE,"general";"via3",#N/A,TRUE,"general"}</definedName>
    <definedName name="___Rc" localSheetId="18">#REF!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 localSheetId="18">#REF!</definedName>
    <definedName name="___SBC1">#REF!</definedName>
    <definedName name="___SBC3" localSheetId="18">#REF!</definedName>
    <definedName name="___SBC3">#REF!</definedName>
    <definedName name="___SBC5" localSheetId="18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 localSheetId="18">#REF!</definedName>
    <definedName name="___tab1">#REF!</definedName>
    <definedName name="___tab2" localSheetId="18">#REF!</definedName>
    <definedName name="___tab2">#REF!</definedName>
    <definedName name="___tab3" localSheetId="18">#REF!</definedName>
    <definedName name="___tab3">#REF!</definedName>
    <definedName name="___TAB4" localSheetId="18">#REF!</definedName>
    <definedName name="___TAB4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Vol1">[5]Item!$A:$D</definedName>
    <definedName name="___VPD1">#REF!</definedName>
    <definedName name="___VPI1">#REF!</definedName>
    <definedName name="___VRA1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0__123Graph_XGráfico_4A" hidden="1">[6]DATOS!#REF!</definedName>
    <definedName name="__11_4_0__123Grap" hidden="1">[7]DATOS!#REF!</definedName>
    <definedName name="__12_4_0__123Grap" hidden="1">[7]DATOS!#REF!</definedName>
    <definedName name="__123" hidden="1">#REF!</definedName>
    <definedName name="__1234" hidden="1">#REF!</definedName>
    <definedName name="__123Graph_A" localSheetId="17" hidden="1">#REF!</definedName>
    <definedName name="__123Graph_A" hidden="1">'[8]CCMM Enap'!#REF!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[9]Main!$FP$65:$FP$70</definedName>
    <definedName name="__123Graph_AFRQACNPV" hidden="1">[9]Main!$FP$65:$FP$70</definedName>
    <definedName name="__123Graph_AFRQACRES" hidden="1">[9]Main!$FP$65:$FP$70</definedName>
    <definedName name="__123Graph_AGraph2" hidden="1">#REF!</definedName>
    <definedName name="__123Graph_AHSTGIRR" hidden="1">[9]Main!$FN$66:$FR$66</definedName>
    <definedName name="__123Graph_AHSTGNPV" hidden="1">[9]Main!$FN$66:$FR$66</definedName>
    <definedName name="__123Graph_AHSTGRES" hidden="1">[9]Main!$FN$66:$FR$66</definedName>
    <definedName name="__123Graph_B" hidden="1">'[8]CCMM Enap'!#REF!</definedName>
    <definedName name="__123Graph_Bcaja" hidden="1">#REF!</definedName>
    <definedName name="__123Graph_BCart_AnticAdic" hidden="1">#REF!</definedName>
    <definedName name="__123Graph_C" hidden="1">'[8]CCMM Enap'!#REF!</definedName>
    <definedName name="__123Graph_Ccaja" hidden="1">#REF!</definedName>
    <definedName name="__123Graph_CCart_AnticAdic" hidden="1">#REF!</definedName>
    <definedName name="__123Graph_D" hidden="1">'[8]CCMM Enap'!#REF!</definedName>
    <definedName name="__123Graph_Dcaja" hidden="1">#REF!</definedName>
    <definedName name="__123Graph_DCart_AnticAdic" hidden="1">#REF!</definedName>
    <definedName name="__123Graph_E" hidden="1">'[8]CCMM Enap'!#REF!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'[8]CCMM Enap'!#REF!</definedName>
    <definedName name="__123Graph_Xcaja" hidden="1">#REF!</definedName>
    <definedName name="__123Graph_XFRQACNPV" hidden="1">[9]Main!$FO$65:$FO$70</definedName>
    <definedName name="__123Graph_XFRQACRES" hidden="1">[9]Main!$FO$65:$FO$70</definedName>
    <definedName name="__16_B_0__123Graph_XGráfico" hidden="1">[7]DATOS!#REF!</definedName>
    <definedName name="__17_B_0__123Graph_XGráfico" hidden="1">[7]DATOS!#REF!</definedName>
    <definedName name="__19_4_0__123Grap" hidden="1">[10]CRUDOS!#REF!</definedName>
    <definedName name="__1Excel_BuiltIn_Print_Area_1_1_1">#REF!</definedName>
    <definedName name="__20_4____123Grap" hidden="1">[7]DATOS!#REF!</definedName>
    <definedName name="__2Excel_BuiltIn_Print_Titles_1_1_1_1">#REF!</definedName>
    <definedName name="__4___123Graph_AGráfico_4A" hidden="1">[6]DATOS!#REF!</definedName>
    <definedName name="__5___123Graph_AGráfico_4A" hidden="1">[6]DATOS!#REF!</definedName>
    <definedName name="__5___123Graph_BGráfico_4A" hidden="1">[6]DATOS!#REF!</definedName>
    <definedName name="__6___123Graph_BGráfico_4A" hidden="1">[6]DATOS!#REF!</definedName>
    <definedName name="__6___123Graph_XGráfico_4A" hidden="1">[6]DATOS!#REF!</definedName>
    <definedName name="__7___123Graph_XGráfico_4A" hidden="1">[6]DATOS!#REF!</definedName>
    <definedName name="__7__123Graph_AGráfico_4A" hidden="1">[6]DATOS!#REF!</definedName>
    <definedName name="__8__123Graph_AGráfico_4A" hidden="1">[6]DATOS!#REF!</definedName>
    <definedName name="__8__123Graph_BGráfico_4A" hidden="1">[6]DATOS!#REF!</definedName>
    <definedName name="__9__123Graph_BGráfico_4A" hidden="1">[6]DATOS!#REF!</definedName>
    <definedName name="__9__123Graph_XGráfico_4A" hidden="1">[6]DATOS!#REF!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" localSheetId="12" hidden="1">{#N/A,#N/A,FALSE,"Costos Productos 6A";#N/A,#N/A,FALSE,"Costo Unitario Total H-94-12"}</definedName>
    <definedName name="__A2" hidden="1">{#N/A,#N/A,FALSE,"Costos Productos 6A";#N/A,#N/A,FALSE,"Costo Unitario Total H-94-12"}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localSheetId="12" hidden="1">{#N/A,#N/A,TRUE,"INGENIERIA";#N/A,#N/A,TRUE,"COMPRAS";#N/A,#N/A,TRUE,"DIRECCION";#N/A,#N/A,TRUE,"RESUMEN"}</definedName>
    <definedName name="__AAS1" hidden="1">{#N/A,#N/A,TRUE,"INGENIERIA";#N/A,#N/A,TRUE,"COMPRAS";#N/A,#N/A,TRUE,"DIRECCION";#N/A,#N/A,TRUE,"RESUMEN"}</definedName>
    <definedName name="__ABC1" localSheetId="12" hidden="1">{#N/A,#N/A,TRUE,"1842CWN0"}</definedName>
    <definedName name="__ABC1" hidden="1">{#N/A,#N/A,TRUE,"1842CWN0"}</definedName>
    <definedName name="__abc2" localSheetId="12" hidden="1">{#N/A,#N/A,TRUE,"1842CWN0"}</definedName>
    <definedName name="__abc2" hidden="1">{#N/A,#N/A,TRUE,"1842CWN0"}</definedName>
    <definedName name="__AFC1">#REF!</definedName>
    <definedName name="__AFC3">#REF!</definedName>
    <definedName name="__AFC5">#REF!</definedName>
    <definedName name="__aiu2">[4]AIU!$J$105</definedName>
    <definedName name="__apu1">[2]INSUMOS!#REF!</definedName>
    <definedName name="__APU221">#REF!</definedName>
    <definedName name="__APU465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9120">'[11]OTRAS OBRAS'!#REF!</definedName>
    <definedName name="__cod91200">'[11]OTRAS OBRAS'!#REF!</definedName>
    <definedName name="__cod91201">'[11]OTRAS OBRAS'!#REF!</definedName>
    <definedName name="__cua1">#REF!</definedName>
    <definedName name="__DMD1">#REF!</definedName>
    <definedName name="__EMP10">'[11]OTRAS OBRAS'!#REF!</definedName>
    <definedName name="__EMP12">'[11]OTRAS OBRAS'!#REF!</definedName>
    <definedName name="__EMP3">'[11]OTRAS OBRAS'!#REF!</definedName>
    <definedName name="__EMP4">'[11]OTRAS OBRAS'!#REF!</definedName>
    <definedName name="__EMP6">'[11]OTRAS OBRAS'!#REF!</definedName>
    <definedName name="__EMP8">'[11]OTRAS OBRAS'!#REF!</definedName>
    <definedName name="__ESP1">'[11]OTRAS OBRAS'!#REF!</definedName>
    <definedName name="__ESP2">'[11]OTRAS OBRAS'!#REF!</definedName>
    <definedName name="__ESP3">'[11]OTRAS OBRAS'!#REF!</definedName>
    <definedName name="__ESP4">'[11]OTRAS OBRAS'!#REF!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fcv1">#REF!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localSheetId="12" hidden="1">{#N/A,#N/A,TRUE,"1842CWN0"}</definedName>
    <definedName name="__hhg1" hidden="1">{#N/A,#N/A,TRUE,"1842CWN0"}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ew1" localSheetId="12" hidden="1">{#N/A,#N/A,FALSE,"SMT1";#N/A,#N/A,FALSE,"SMT2";#N/A,#N/A,FALSE,"Summary";#N/A,#N/A,FALSE,"Graphs";#N/A,#N/A,FALSE,"4 Panel"}</definedName>
    <definedName name="__new1" hidden="1">{#N/A,#N/A,FALSE,"SMT1";#N/A,#N/A,FALSE,"SMT2";#N/A,#N/A,FALSE,"Summary";#N/A,#N/A,FALSE,"Graphs";#N/A,#N/A,FALSE,"4 Panel"}</definedName>
    <definedName name="__new10" localSheetId="12" hidden="1">{#N/A,#N/A,FALSE,"SMT1";#N/A,#N/A,FALSE,"SMT2";#N/A,#N/A,FALSE,"Summary";#N/A,#N/A,FALSE,"Graphs";#N/A,#N/A,FALSE,"4 Panel"}</definedName>
    <definedName name="__new10" hidden="1">{#N/A,#N/A,FALSE,"SMT1";#N/A,#N/A,FALSE,"SMT2";#N/A,#N/A,FALSE,"Summary";#N/A,#N/A,FALSE,"Graphs";#N/A,#N/A,FALSE,"4 Panel"}</definedName>
    <definedName name="__new2" localSheetId="12" hidden="1">{"EVA",#N/A,FALSE,"SMT2";#N/A,#N/A,FALSE,"Summary";#N/A,#N/A,FALSE,"Graphs";#N/A,#N/A,FALSE,"4 Panel"}</definedName>
    <definedName name="__new2" hidden="1">{"EVA",#N/A,FALSE,"SMT2";#N/A,#N/A,FALSE,"Summary";#N/A,#N/A,FALSE,"Graphs";#N/A,#N/A,FALSE,"4 Panel"}</definedName>
    <definedName name="__NEW3" localSheetId="12" hidden="1">{#N/A,#N/A,FALSE,"SMT1";#N/A,#N/A,FALSE,"SMT2";#N/A,#N/A,FALSE,"Summary";#N/A,#N/A,FALSE,"Graphs";#N/A,#N/A,FALSE,"4 Panel"}</definedName>
    <definedName name="__NEW3" hidden="1">{#N/A,#N/A,FALSE,"SMT1";#N/A,#N/A,FALSE,"SMT2";#N/A,#N/A,FALSE,"Summary";#N/A,#N/A,FALSE,"Graphs";#N/A,#N/A,FALSE,"4 Panel"}</definedName>
    <definedName name="__NEW4" localSheetId="12" hidden="1">{#N/A,#N/A,FALSE,"Full";#N/A,#N/A,FALSE,"Half";#N/A,#N/A,FALSE,"Op Expenses";#N/A,#N/A,FALSE,"Cap Charge";#N/A,#N/A,FALSE,"Cost C";#N/A,#N/A,FALSE,"PP&amp;E";#N/A,#N/A,FALSE,"R&amp;D"}</definedName>
    <definedName name="__NEW4" hidden="1">{#N/A,#N/A,FALSE,"Full";#N/A,#N/A,FALSE,"Half";#N/A,#N/A,FALSE,"Op Expenses";#N/A,#N/A,FALSE,"Cap Charge";#N/A,#N/A,FALSE,"Cost C";#N/A,#N/A,FALSE,"PP&amp;E";#N/A,#N/A,FALSE,"R&amp;D"}</definedName>
    <definedName name="__no1" localSheetId="12" hidden="1">{#N/A,#N/A,FALSE,"SMT1";#N/A,#N/A,FALSE,"SMT2";#N/A,#N/A,FALSE,"Summary";#N/A,#N/A,FALSE,"Graphs";#N/A,#N/A,FALSE,"4 Panel"}</definedName>
    <definedName name="__no1" hidden="1">{#N/A,#N/A,FALSE,"SMT1";#N/A,#N/A,FALSE,"SMT2";#N/A,#N/A,FALSE,"Summary";#N/A,#N/A,FALSE,"Graphs";#N/A,#N/A,FALSE,"4 Panel"}</definedName>
    <definedName name="__no10" localSheetId="12" hidden="1">{#N/A,#N/A,FALSE,"SMT1";#N/A,#N/A,FALSE,"SMT2";#N/A,#N/A,FALSE,"Summary";#N/A,#N/A,FALSE,"Graphs";#N/A,#N/A,FALSE,"4 Panel"}</definedName>
    <definedName name="__no10" hidden="1">{#N/A,#N/A,FALSE,"SMT1";#N/A,#N/A,FALSE,"SMT2";#N/A,#N/A,FALSE,"Summary";#N/A,#N/A,FALSE,"Graphs";#N/A,#N/A,FALSE,"4 Panel"}</definedName>
    <definedName name="__no11" localSheetId="12" hidden="1">{#N/A,#N/A,FALSE,"Full";#N/A,#N/A,FALSE,"Half";#N/A,#N/A,FALSE,"Op Expenses";#N/A,#N/A,FALSE,"Cap Charge";#N/A,#N/A,FALSE,"Cost C";#N/A,#N/A,FALSE,"PP&amp;E";#N/A,#N/A,FALSE,"R&amp;D"}</definedName>
    <definedName name="__no11" hidden="1">{#N/A,#N/A,FALSE,"Full";#N/A,#N/A,FALSE,"Half";#N/A,#N/A,FALSE,"Op Expenses";#N/A,#N/A,FALSE,"Cap Charge";#N/A,#N/A,FALSE,"Cost C";#N/A,#N/A,FALSE,"PP&amp;E";#N/A,#N/A,FALSE,"R&amp;D"}</definedName>
    <definedName name="__no12" localSheetId="12" hidden="1">{#N/A,#N/A,FALSE,"SMT1";#N/A,#N/A,FALSE,"SMT2";#N/A,#N/A,FALSE,"Summary";#N/A,#N/A,FALSE,"Graphs";#N/A,#N/A,FALSE,"4 Panel"}</definedName>
    <definedName name="__no12" hidden="1">{#N/A,#N/A,FALSE,"SMT1";#N/A,#N/A,FALSE,"SMT2";#N/A,#N/A,FALSE,"Summary";#N/A,#N/A,FALSE,"Graphs";#N/A,#N/A,FALSE,"4 Panel"}</definedName>
    <definedName name="__no13" localSheetId="12" hidden="1">{"EVA",#N/A,FALSE,"SMT2";#N/A,#N/A,FALSE,"Summary";#N/A,#N/A,FALSE,"Graphs";#N/A,#N/A,FALSE,"4 Panel"}</definedName>
    <definedName name="__no13" hidden="1">{"EVA",#N/A,FALSE,"SMT2";#N/A,#N/A,FALSE,"Summary";#N/A,#N/A,FALSE,"Graphs";#N/A,#N/A,FALSE,"4 Panel"}</definedName>
    <definedName name="__no14" localSheetId="12" hidden="1">{#N/A,#N/A,FALSE,"Full";#N/A,#N/A,FALSE,"Half";#N/A,#N/A,FALSE,"Op Expenses";#N/A,#N/A,FALSE,"Cap Charge";#N/A,#N/A,FALSE,"Cost C";#N/A,#N/A,FALSE,"PP&amp;E";#N/A,#N/A,FALSE,"R&amp;D"}</definedName>
    <definedName name="__no14" hidden="1">{#N/A,#N/A,FALSE,"Full";#N/A,#N/A,FALSE,"Half";#N/A,#N/A,FALSE,"Op Expenses";#N/A,#N/A,FALSE,"Cap Charge";#N/A,#N/A,FALSE,"Cost C";#N/A,#N/A,FALSE,"PP&amp;E";#N/A,#N/A,FALSE,"R&amp;D"}</definedName>
    <definedName name="__no2" localSheetId="12" hidden="1">{"EVA",#N/A,FALSE,"SMT2";#N/A,#N/A,FALSE,"Summary";#N/A,#N/A,FALSE,"Graphs";#N/A,#N/A,FALSE,"4 Panel"}</definedName>
    <definedName name="__no2" hidden="1">{"EVA",#N/A,FALSE,"SMT2";#N/A,#N/A,FALSE,"Summary";#N/A,#N/A,FALSE,"Graphs";#N/A,#N/A,FALSE,"4 Panel"}</definedName>
    <definedName name="__no3" localSheetId="12" hidden="1">{#N/A,#N/A,FALSE,"SMT1";#N/A,#N/A,FALSE,"SMT2";#N/A,#N/A,FALSE,"Summary";#N/A,#N/A,FALSE,"Graphs";#N/A,#N/A,FALSE,"4 Panel"}</definedName>
    <definedName name="__no3" hidden="1">{#N/A,#N/A,FALSE,"SMT1";#N/A,#N/A,FALSE,"SMT2";#N/A,#N/A,FALSE,"Summary";#N/A,#N/A,FALSE,"Graphs";#N/A,#N/A,FALSE,"4 Panel"}</definedName>
    <definedName name="__no4" localSheetId="12" hidden="1">{#N/A,#N/A,FALSE,"SMT1";#N/A,#N/A,FALSE,"SMT2";#N/A,#N/A,FALSE,"Summary";#N/A,#N/A,FALSE,"Graphs";#N/A,#N/A,FALSE,"4 Panel"}</definedName>
    <definedName name="__no4" hidden="1">{#N/A,#N/A,FALSE,"SMT1";#N/A,#N/A,FALSE,"SMT2";#N/A,#N/A,FALSE,"Summary";#N/A,#N/A,FALSE,"Graphs";#N/A,#N/A,FALSE,"4 Panel"}</definedName>
    <definedName name="__no5" localSheetId="12" hidden="1">{#N/A,#N/A,FALSE,"Full";#N/A,#N/A,FALSE,"Half";#N/A,#N/A,FALSE,"Op Expenses";#N/A,#N/A,FALSE,"Cap Charge";#N/A,#N/A,FALSE,"Cost C";#N/A,#N/A,FALSE,"PP&amp;E";#N/A,#N/A,FALSE,"R&amp;D"}</definedName>
    <definedName name="__no5" hidden="1">{#N/A,#N/A,FALSE,"Full";#N/A,#N/A,FALSE,"Half";#N/A,#N/A,FALSE,"Op Expenses";#N/A,#N/A,FALSE,"Cap Charge";#N/A,#N/A,FALSE,"Cost C";#N/A,#N/A,FALSE,"PP&amp;E";#N/A,#N/A,FALSE,"R&amp;D"}</definedName>
    <definedName name="__no6" localSheetId="12" hidden="1">{"EVA",#N/A,FALSE,"SMT2";#N/A,#N/A,FALSE,"Summary";#N/A,#N/A,FALSE,"Graphs";#N/A,#N/A,FALSE,"4 Panel"}</definedName>
    <definedName name="__no6" hidden="1">{"EVA",#N/A,FALSE,"SMT2";#N/A,#N/A,FALSE,"Summary";#N/A,#N/A,FALSE,"Graphs";#N/A,#N/A,FALSE,"4 Panel"}</definedName>
    <definedName name="__no7" localSheetId="12" hidden="1">{"EVA",#N/A,FALSE,"SMT2";#N/A,#N/A,FALSE,"Summary";#N/A,#N/A,FALSE,"Graphs";#N/A,#N/A,FALSE,"4 Panel"}</definedName>
    <definedName name="__no7" hidden="1">{"EVA",#N/A,FALSE,"SMT2";#N/A,#N/A,FALSE,"Summary";#N/A,#N/A,FALSE,"Graphs";#N/A,#N/A,FALSE,"4 Panel"}</definedName>
    <definedName name="__no8" localSheetId="12" hidden="1">{"EVA",#N/A,FALSE,"SMT2";#N/A,#N/A,FALSE,"Summary";#N/A,#N/A,FALSE,"Graphs";#N/A,#N/A,FALSE,"4 Panel"}</definedName>
    <definedName name="__no8" hidden="1">{"EVA",#N/A,FALSE,"SMT2";#N/A,#N/A,FALSE,"Summary";#N/A,#N/A,FALSE,"Graphs";#N/A,#N/A,FALSE,"4 Panel"}</definedName>
    <definedName name="__no9" localSheetId="12" hidden="1">{"EVA",#N/A,FALSE,"SMT2";#N/A,#N/A,FALSE,"Summary";#N/A,#N/A,FALSE,"Graphs";#N/A,#N/A,FALSE,"4 Panel"}</definedName>
    <definedName name="__no9" hidden="1">{"EVA",#N/A,FALSE,"SMT2";#N/A,#N/A,FALSE,"Summary";#N/A,#N/A,FALSE,"Graphs";#N/A,#N/A,FALSE,"4 Panel"}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PMT5671">[3]MEMORIAS!#REF!</definedName>
    <definedName name="__PMT5805">[3]MEMORIAS!#REF!</definedName>
    <definedName name="__PMT5806">[3]MEMORIAS!#REF!</definedName>
    <definedName name="__PMT5815">[3]MEMORIAS!#REF!</definedName>
    <definedName name="__PMT5820">[3]MEMORIAS!#REF!</definedName>
    <definedName name="__r">#REF!</definedName>
    <definedName name="__r4r" hidden="1">{"via1",#N/A,TRUE,"general";"via2",#N/A,TRUE,"general";"via3",#N/A,TRUE,"general"}</definedName>
    <definedName name="__Rc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Vol1">[5]Item!$A:$D</definedName>
    <definedName name="__VPD1">#REF!</definedName>
    <definedName name="__VPI1">#REF!</definedName>
    <definedName name="__VRA1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___123Graph_AGráfico_4A" hidden="1">[6]DATOS!#REF!</definedName>
    <definedName name="_10___0_0_F" hidden="1">#REF!</definedName>
    <definedName name="_10___123Graph_AGráfico_4A" hidden="1">[6]DATOS!#REF!</definedName>
    <definedName name="_10___123Graph_XGráfico_4A" hidden="1">[6]DATOS!#REF!</definedName>
    <definedName name="_10__123Graph_XGráfico_4A" hidden="1">[6]DATOS!#REF!</definedName>
    <definedName name="_10_4____123Grap" hidden="1">[7]DATOS!#REF!</definedName>
    <definedName name="_107B_0__123Graph_XGráfico" hidden="1">[7]DATOS!#REF!</definedName>
    <definedName name="_108B_0__123Graph_XGráfico" hidden="1">[10]CRUDOS!#REF!</definedName>
    <definedName name="_11__123Graph_AGráfico_4A" hidden="1">[10]CRUDOS!#REF!</definedName>
    <definedName name="_11_0_0_F" hidden="1">#REF!</definedName>
    <definedName name="_11_4_0__123Grap" hidden="1">[7]DATOS!#REF!</definedName>
    <definedName name="_11B____123Graph_XGráfico" hidden="1">[7]DATOS!#REF!</definedName>
    <definedName name="_11B_0__123Graph_XGráfico" hidden="1">[12]DATOS!#REF!</definedName>
    <definedName name="_12__123Graph_BGráfico_4A" hidden="1">[10]CRUDOS!#REF!</definedName>
    <definedName name="_12_4_0__123Grap" hidden="1">[7]DATOS!#REF!</definedName>
    <definedName name="_123" localSheetId="17" hidden="1">#REF!</definedName>
    <definedName name="_123">#REF!</definedName>
    <definedName name="_123gRAPH_a" hidden="1">[6]DATOS!#REF!</definedName>
    <definedName name="_13__123Graph_XGráfico_4A" hidden="1">[10]CRUDOS!#REF!</definedName>
    <definedName name="_13B____123Graph_XGráfico" hidden="1">[7]DATOS!#REF!</definedName>
    <definedName name="_14___123Graph_BGráfico_4A" hidden="1">[6]DATOS!#REF!</definedName>
    <definedName name="_14B_0__123Graph_XGráfico" hidden="1">[7]DATOS!#REF!</definedName>
    <definedName name="_15_4_0__123Grap" hidden="1">[7]DATOS!#REF!</definedName>
    <definedName name="_16_B_0__123Graph_XGráfico" hidden="1">[7]DATOS!#REF!</definedName>
    <definedName name="_16B_0__123Graph_XGráfico" hidden="1">[7]DATOS!#REF!</definedName>
    <definedName name="_17_B_0__123Graph_XGráfico" hidden="1">[7]DATOS!#REF!</definedName>
    <definedName name="_17B_0__123Graph_XGráfico" hidden="1">[12]DATOS!#REF!</definedName>
    <definedName name="_18___123Graph_XGráfico_4A" hidden="1">[6]DATOS!#REF!</definedName>
    <definedName name="_18_4____123Grap" hidden="1">[7]DATOS!#REF!</definedName>
    <definedName name="_19_4_0__123Grap" hidden="1">[7]DATOS!#REF!</definedName>
    <definedName name="_19Excel_BuiltIn_Print_Area_1_1_1">#REF!</definedName>
    <definedName name="_1Excel_BuiltIn_Print_Area_1_1">#REF!</definedName>
    <definedName name="_1Excel_BuiltIn_Print_Area_1_1_1">#REF!</definedName>
    <definedName name="_2___123Graph_BGráfico_4A" hidden="1">[6]DATOS!#REF!</definedName>
    <definedName name="_2_0_0_F" hidden="1">#REF!</definedName>
    <definedName name="_20_4____123Grap" hidden="1">[7]DATOS!#REF!</definedName>
    <definedName name="_20_B_0__123Graph_XGráfico" hidden="1">[7]DATOS!#REF!</definedName>
    <definedName name="_20B____123Graph_XGráfico" hidden="1">[7]DATOS!#REF!</definedName>
    <definedName name="_21_4_0__123Grap" hidden="1">[7]DATOS!#REF!</definedName>
    <definedName name="_21B_0__123Graph_XGráfico" hidden="1">[7]DATOS!#REF!</definedName>
    <definedName name="_22__123Graph_AGráfico_4A" hidden="1">[6]DATOS!#REF!</definedName>
    <definedName name="_22_4_0__123Grap" hidden="1">[7]DATOS!#REF!</definedName>
    <definedName name="_22B_0__123Graph_XGráfico" hidden="1">[13]DATOS!#REF!</definedName>
    <definedName name="_23B_0__123Graph_XGráfico" hidden="1">[13]DATOS!#REF!</definedName>
    <definedName name="_24B_0__123Graph_XGráfico" hidden="1">[7]DATOS!#REF!</definedName>
    <definedName name="_25Excel_BuiltIn_Print_Titles_1_1_1_1">#REF!</definedName>
    <definedName name="_26__123Graph_BGráfico_4A" hidden="1">[6]DATOS!#REF!</definedName>
    <definedName name="_26_4_0__123Grap" hidden="1">[14]DATOS!#REF!</definedName>
    <definedName name="_26B_0__123Graph_XGráfico" hidden="1">[10]CRUDOS!#REF!</definedName>
    <definedName name="_28B____123Graph_XGráfico" hidden="1">[7]DATOS!#REF!</definedName>
    <definedName name="_29B_0__123Graph_XGráfico" hidden="1">[10]CRUDOS!#REF!</definedName>
    <definedName name="_2Excel_BuiltIn_Print_Titles_1_1_1_1">#REF!</definedName>
    <definedName name="_3___123Graph_XGráfico_4A" hidden="1">[6]DATOS!#REF!</definedName>
    <definedName name="_3__123Graph_AGráfico_4A" hidden="1">[6]DATOS!#REF!</definedName>
    <definedName name="_3_0_0_F" hidden="1">#REF!</definedName>
    <definedName name="_30__123Graph_XGráfico_4A" hidden="1">[6]DATOS!#REF!</definedName>
    <definedName name="_30B____123Graph_XGráfico" hidden="1">[7]DATOS!#REF!</definedName>
    <definedName name="_31B_0__123Graph_XGráfico" hidden="1">[7]DATOS!#REF!</definedName>
    <definedName name="_35B____123Graph_XGráfico" hidden="1">[7]DATOS!#REF!</definedName>
    <definedName name="_36_4_0__123Grap" hidden="1">[7]DATOS!#REF!</definedName>
    <definedName name="_37B_0__123Graph_XGráfico" hidden="1">[7]DATOS!#REF!</definedName>
    <definedName name="_4___123Graph_AGráfico_4A" hidden="1">[6]DATOS!#REF!</definedName>
    <definedName name="_4__123Graph_AGráfico_4A" hidden="1">[6]DATOS!#REF!</definedName>
    <definedName name="_4__123Graph_BGráfico_4A" hidden="1">[6]DATOS!#REF!</definedName>
    <definedName name="_4_4____123Grap" hidden="1">[13]DATOS!#REF!</definedName>
    <definedName name="_42C">#REF!</definedName>
    <definedName name="_42D">#REF!</definedName>
    <definedName name="_42E">#REF!</definedName>
    <definedName name="_44">#REF!</definedName>
    <definedName name="_46B_0__123Graph_XGráfico" hidden="1">[14]DATOS!#REF!</definedName>
    <definedName name="_48_B_0__123Graph_XGráfico" hidden="1">[7]DATOS!#REF!</definedName>
    <definedName name="_5___123Graph_AGráfico_4A" hidden="1">[6]DATOS!#REF!</definedName>
    <definedName name="_5___123Graph_BGráfico_4A" hidden="1">[6]DATOS!#REF!</definedName>
    <definedName name="_5__123Graph_AGráfico_4A" hidden="1">[6]DATOS!#REF!</definedName>
    <definedName name="_5__123Graph_BGráfico_4A" hidden="1">[6]DATOS!#REF!</definedName>
    <definedName name="_5__123Graph_XGráfico_4A" hidden="1">[6]DATOS!#REF!</definedName>
    <definedName name="_5_0_0_F" hidden="1">#REF!</definedName>
    <definedName name="_6">#REF!</definedName>
    <definedName name="_6___123Graph_BGráfico_4A" hidden="1">[6]DATOS!#REF!</definedName>
    <definedName name="_6___123Graph_XGráfico_4A" hidden="1">[6]DATOS!#REF!</definedName>
    <definedName name="_6__123Graph_AGráfico_4A" hidden="1">[6]DATOS!#REF!</definedName>
    <definedName name="_6__123Graph_BGráfico_4A" hidden="1">[6]DATOS!#REF!</definedName>
    <definedName name="_6__123Graph_XGráfico_4A" hidden="1">[6]DATOS!#REF!</definedName>
    <definedName name="_6_4____123Grap" hidden="1">[7]DATOS!#REF!</definedName>
    <definedName name="_6_4_0__123Grap" hidden="1">[12]DATOS!#REF!</definedName>
    <definedName name="_63_4_0__123Grap" hidden="1">[7]DATOS!#REF!</definedName>
    <definedName name="_64_4_0__123Grap" hidden="1">[10]CRUDOS!#REF!</definedName>
    <definedName name="_7______0_0_F" hidden="1">#REF!</definedName>
    <definedName name="_7___123Graph_XGráfico_4A" hidden="1">[6]DATOS!#REF!</definedName>
    <definedName name="_7__123Graph_AGráfico_4A" hidden="1">[6]DATOS!#REF!</definedName>
    <definedName name="_7__123Graph_BGráfico_4A" hidden="1">[6]DATOS!#REF!</definedName>
    <definedName name="_7__123Graph_XGráfico_4A" hidden="1">[6]DATOS!#REF!</definedName>
    <definedName name="_7_0_0_F" hidden="1">#REF!</definedName>
    <definedName name="_7_4_0__123Grap" hidden="1">[7]DATOS!#REF!</definedName>
    <definedName name="_8_____0_0_F" hidden="1">#REF!</definedName>
    <definedName name="_8___123Graph_AGráfico_4A" hidden="1">[6]DATOS!#REF!</definedName>
    <definedName name="_8__123Graph_AGráfico_4A" hidden="1">[6]DATOS!#REF!</definedName>
    <definedName name="_8__123Graph_BGráfico_4A" hidden="1">[6]DATOS!#REF!</definedName>
    <definedName name="_8__123Graph_XGráfico_4A" hidden="1">[6]DATOS!#REF!</definedName>
    <definedName name="_8_0_0_F" hidden="1">#REF!</definedName>
    <definedName name="_8_B_0__123Graph_XGráfico" hidden="1">[7]DATOS!#REF!</definedName>
    <definedName name="_9____0_0_F" hidden="1">#REF!</definedName>
    <definedName name="_9___123Graph_BGráfico_4A" hidden="1">[6]DATOS!#REF!</definedName>
    <definedName name="_9__123Graph_BGráfico_4A" hidden="1">[6]DATOS!#REF!</definedName>
    <definedName name="_9__123Graph_XGráfico_4A" hidden="1">[6]DATOS!#REF!</definedName>
    <definedName name="_9_4____123Grap" hidden="1">[7]DATOS!#REF!</definedName>
    <definedName name="_9_4_0__123Grap" hidden="1">[7]DATOS!#REF!</definedName>
    <definedName name="_9B____123Graph_XGráfico" hidden="1">[13]DATOS!#REF!</definedName>
    <definedName name="_a1" localSheetId="18" hidden="1">{"TAB1",#N/A,TRUE,"GENERAL";"TAB2",#N/A,TRUE,"GENERAL";"TAB3",#N/A,TRUE,"GENERAL";"TAB4",#N/A,TRUE,"GENERAL";"TAB5",#N/A,TRUE,"GENERAL"}</definedName>
    <definedName name="_a1" localSheetId="17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" localSheetId="12" hidden="1">{#N/A,#N/A,FALSE,"Costos Productos 6A";#N/A,#N/A,FALSE,"Costo Unitario Total H-94-12"}</definedName>
    <definedName name="_A2" hidden="1">{#N/A,#N/A,FALSE,"Costos Productos 6A";#N/A,#N/A,FALSE,"Costo Unitario Total H-94-12"}</definedName>
    <definedName name="_A20000">#REF!</definedName>
    <definedName name="_a3" localSheetId="18" hidden="1">{"TAB1",#N/A,TRUE,"GENERAL";"TAB2",#N/A,TRUE,"GENERAL";"TAB3",#N/A,TRUE,"GENERAL";"TAB4",#N/A,TRUE,"GENERAL";"TAB5",#N/A,TRUE,"GENERAL"}</definedName>
    <definedName name="_a3" localSheetId="17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8" hidden="1">{"via1",#N/A,TRUE,"general";"via2",#N/A,TRUE,"general";"via3",#N/A,TRUE,"general"}</definedName>
    <definedName name="_a4" localSheetId="17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8" hidden="1">{"TAB1",#N/A,TRUE,"GENERAL";"TAB2",#N/A,TRUE,"GENERAL";"TAB3",#N/A,TRUE,"GENERAL";"TAB4",#N/A,TRUE,"GENERAL";"TAB5",#N/A,TRUE,"GENERAL"}</definedName>
    <definedName name="_a5" localSheetId="17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8" hidden="1">{"TAB1",#N/A,TRUE,"GENERAL";"TAB2",#N/A,TRUE,"GENERAL";"TAB3",#N/A,TRUE,"GENERAL";"TAB4",#N/A,TRUE,"GENERAL";"TAB5",#N/A,TRUE,"GENERAL"}</definedName>
    <definedName name="_a6" localSheetId="17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localSheetId="12" hidden="1">{#N/A,#N/A,TRUE,"1842CWN0"}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localSheetId="1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DH12">[15]BASE!$D$690</definedName>
    <definedName name="_ADM12">[15]BASE!$D$691</definedName>
    <definedName name="_ADM4">[15]BASE!$D$320</definedName>
    <definedName name="_AFC1">#REF!</definedName>
    <definedName name="_AFC3">#REF!</definedName>
    <definedName name="_AFC5">#REF!</definedName>
    <definedName name="_aiu2">[4]AIU!$J$105</definedName>
    <definedName name="_ALL4">#REF!</definedName>
    <definedName name="_APU">#REF!</definedName>
    <definedName name="_apu1">[2]INSUMOS!#REF!</definedName>
    <definedName name="_APU221">#REF!</definedName>
    <definedName name="_APU3">#REF!</definedName>
    <definedName name="_APU465" localSheetId="3">[16]!absc</definedName>
    <definedName name="_APU465" localSheetId="11">[16]!absc</definedName>
    <definedName name="_APU465">[16]!absc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2" localSheetId="18" hidden="1">{"TAB1",#N/A,TRUE,"GENERAL";"TAB2",#N/A,TRUE,"GENERAL";"TAB3",#N/A,TRUE,"GENERAL";"TAB4",#N/A,TRUE,"GENERAL";"TAB5",#N/A,TRUE,"GENERAL"}</definedName>
    <definedName name="_b2" localSheetId="17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8" hidden="1">{"TAB1",#N/A,TRUE,"GENERAL";"TAB2",#N/A,TRUE,"GENERAL";"TAB3",#N/A,TRUE,"GENERAL";"TAB4",#N/A,TRUE,"GENERAL";"TAB5",#N/A,TRUE,"GENERAL"}</definedName>
    <definedName name="_b3" localSheetId="17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8" hidden="1">{"TAB1",#N/A,TRUE,"GENERAL";"TAB2",#N/A,TRUE,"GENERAL";"TAB3",#N/A,TRUE,"GENERAL";"TAB4",#N/A,TRUE,"GENERAL";"TAB5",#N/A,TRUE,"GENERAL"}</definedName>
    <definedName name="_b4" localSheetId="17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8" hidden="1">{"TAB1",#N/A,TRUE,"GENERAL";"TAB2",#N/A,TRUE,"GENERAL";"TAB3",#N/A,TRUE,"GENERAL";"TAB4",#N/A,TRUE,"GENERAL";"TAB5",#N/A,TRUE,"GENERAL"}</definedName>
    <definedName name="_b5" localSheetId="17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8" hidden="1">{"TAB1",#N/A,TRUE,"GENERAL";"TAB2",#N/A,TRUE,"GENERAL";"TAB3",#N/A,TRUE,"GENERAL";"TAB4",#N/A,TRUE,"GENERAL";"TAB5",#N/A,TRUE,"GENERAL"}</definedName>
    <definedName name="_b6" localSheetId="17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8" hidden="1">{"via1",#N/A,TRUE,"general";"via2",#N/A,TRUE,"general";"via3",#N/A,TRUE,"general"}</definedName>
    <definedName name="_b7" localSheetId="17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8" hidden="1">{"via1",#N/A,TRUE,"general";"via2",#N/A,TRUE,"general";"via3",#N/A,TRUE,"general"}</definedName>
    <definedName name="_b8" localSheetId="17" hidden="1">{"via1",#N/A,TRUE,"general";"via2",#N/A,TRUE,"general";"via3",#N/A,TRUE,"general"}</definedName>
    <definedName name="_b8" hidden="1">{"via1",#N/A,TRUE,"general";"via2",#N/A,TRUE,"general";"via3",#N/A,TRUE,"general"}</definedName>
    <definedName name="_BAZ10">[15]BASE!$D$766</definedName>
    <definedName name="_bb9" localSheetId="18" hidden="1">{"TAB1",#N/A,TRUE,"GENERAL";"TAB2",#N/A,TRUE,"GENERAL";"TAB3",#N/A,TRUE,"GENERAL";"TAB4",#N/A,TRUE,"GENERAL";"TAB5",#N/A,TRUE,"GENERAL"}</definedName>
    <definedName name="_bb9" localSheetId="17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8" hidden="1">{"TAB1",#N/A,TRUE,"GENERAL";"TAB2",#N/A,TRUE,"GENERAL";"TAB3",#N/A,TRUE,"GENERAL";"TAB4",#N/A,TRUE,"GENERAL";"TAB5",#N/A,TRUE,"GENERAL"}</definedName>
    <definedName name="_bgb5" localSheetId="17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LO20" localSheetId="16">[17]BASE!$D$62</definedName>
    <definedName name="_BLO20" localSheetId="15">[17]BASE!$D$62</definedName>
    <definedName name="_BLO20" localSheetId="14">[17]BASE!$D$62</definedName>
    <definedName name="_BLO20">[15]BASE!$D$71</definedName>
    <definedName name="_BRU4">[15]BASE!$D$396</definedName>
    <definedName name="_CAC1">#REF!</definedName>
    <definedName name="_CAC3">#REF!</definedName>
    <definedName name="_CAC5">#REF!</definedName>
    <definedName name="_CAN28" localSheetId="16">[17]BASE!$D$110</definedName>
    <definedName name="_CAN28" localSheetId="15">[17]BASE!$D$110</definedName>
    <definedName name="_CAN28" localSheetId="14">[17]BASE!$D$110</definedName>
    <definedName name="_CAN28">[15]BASE!$D$139</definedName>
    <definedName name="_COD9120">'[11]OTRAS OBRAS'!#REF!</definedName>
    <definedName name="_cod91200">'[11]OTRAS OBRAS'!#REF!</definedName>
    <definedName name="_cod91201">'[11]OTRAS OBRAS'!#REF!</definedName>
    <definedName name="_cua1">#REF!</definedName>
    <definedName name="_CUA44">[15]BASE!$D$744</definedName>
    <definedName name="_dasd" hidden="1">#REF!</definedName>
    <definedName name="_DAT5">#REF!</definedName>
    <definedName name="_Dist_Bin" localSheetId="17" hidden="1">#REF!</definedName>
    <definedName name="_Dist_Bin" hidden="1">[18]SABANA!#REF!</definedName>
    <definedName name="_Dist_Values" localSheetId="17" hidden="1">#REF!</definedName>
    <definedName name="_Dist_Values" hidden="1">#REF!</definedName>
    <definedName name="_DMD1">#REF!</definedName>
    <definedName name="_EEF110">[15]BASE!$D$155</definedName>
    <definedName name="_ELE">#REF!</definedName>
    <definedName name="_EMP10">'[11]OTRAS OBRAS'!#REF!</definedName>
    <definedName name="_EMP12">'[11]OTRAS OBRAS'!#REF!</definedName>
    <definedName name="_EMP3">'[11]OTRAS OBRAS'!#REF!</definedName>
    <definedName name="_EMP4">'[11]OTRAS OBRAS'!#REF!</definedName>
    <definedName name="_EMP6">'[11]OTRAS OBRAS'!#REF!</definedName>
    <definedName name="_EMP8">'[11]OTRAS OBRAS'!#REF!</definedName>
    <definedName name="_ESP1">'[11]OTRAS OBRAS'!#REF!</definedName>
    <definedName name="_ESP2">'[11]OTRAS OBRAS'!#REF!</definedName>
    <definedName name="_ESP3">'[11]OTRAS OBRAS'!#REF!</definedName>
    <definedName name="_ESP4">'[11]OTRAS OBRAS'!#REF!</definedName>
    <definedName name="_EST1">#REF!</definedName>
    <definedName name="_EST10">#REF!</definedName>
    <definedName name="_est10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 localSheetId="16">[17]BASE!$D$122</definedName>
    <definedName name="_ETF315" localSheetId="15">[17]BASE!$D$122</definedName>
    <definedName name="_ETF315" localSheetId="14">[17]BASE!$D$122</definedName>
    <definedName name="_ETF315">[15]BASE!$D$154</definedName>
    <definedName name="_ETR13">#REF!</definedName>
    <definedName name="_exc02">#REF!</definedName>
    <definedName name="_EXC1">#REF!</definedName>
    <definedName name="_EXC10">#REF!</definedName>
    <definedName name="_EXC100">#REF!</definedName>
    <definedName name="_EXC11">#REF!</definedName>
    <definedName name="_EXC12">#REF!</definedName>
    <definedName name="_EXC2">#REF!</definedName>
    <definedName name="_exc24">#REF!</definedName>
    <definedName name="_EXC3">#REF!</definedName>
    <definedName name="_EXC4">#REF!</definedName>
    <definedName name="_exc40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FC">#REF!</definedName>
    <definedName name="_fcv1">#REF!</definedName>
    <definedName name="_Fill" localSheetId="2" hidden="1">#REF!</definedName>
    <definedName name="_Fill" localSheetId="8" hidden="1">#REF!</definedName>
    <definedName name="_Fill" localSheetId="10" hidden="1">#REF!</definedName>
    <definedName name="_Fill" localSheetId="11" hidden="1">#REF!</definedName>
    <definedName name="_Fill" localSheetId="17" hidden="1">#REF!</definedName>
    <definedName name="_Fill" hidden="1">#REF!</definedName>
    <definedName name="_xlnm._FilterDatabase" localSheetId="17" hidden="1">#REF!</definedName>
    <definedName name="_xlnm._FilterDatabase" localSheetId="12" hidden="1">'MANO DE OBRA'!#REF!</definedName>
    <definedName name="_xlnm._FilterDatabase" hidden="1">#REF!</definedName>
    <definedName name="_FOR1">#REF!</definedName>
    <definedName name="_FYB02">[15]BASE!$D$412</definedName>
    <definedName name="_FYB03">[15]BASE!$D$413</definedName>
    <definedName name="_g2" localSheetId="18" hidden="1">{"TAB1",#N/A,TRUE,"GENERAL";"TAB2",#N/A,TRUE,"GENERAL";"TAB3",#N/A,TRUE,"GENERAL";"TAB4",#N/A,TRUE,"GENERAL";"TAB5",#N/A,TRUE,"GENERAL"}</definedName>
    <definedName name="_g2" localSheetId="17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8" hidden="1">{"via1",#N/A,TRUE,"general";"via2",#N/A,TRUE,"general";"via3",#N/A,TRUE,"general"}</definedName>
    <definedName name="_g3" localSheetId="17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8" hidden="1">{"via1",#N/A,TRUE,"general";"via2",#N/A,TRUE,"general";"via3",#N/A,TRUE,"general"}</definedName>
    <definedName name="_g4" localSheetId="17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8" hidden="1">{"via1",#N/A,TRUE,"general";"via2",#N/A,TRUE,"general";"via3",#N/A,TRUE,"general"}</definedName>
    <definedName name="_g5" localSheetId="17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8" hidden="1">{"via1",#N/A,TRUE,"general";"via2",#N/A,TRUE,"general";"via3",#N/A,TRUE,"general"}</definedName>
    <definedName name="_g6" localSheetId="17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8" hidden="1">{"TAB1",#N/A,TRUE,"GENERAL";"TAB2",#N/A,TRUE,"GENERAL";"TAB3",#N/A,TRUE,"GENERAL";"TAB4",#N/A,TRUE,"GENERAL";"TAB5",#N/A,TRUE,"GENERAL"}</definedName>
    <definedName name="_g7" localSheetId="17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8" hidden="1">{"TAB1",#N/A,TRUE,"GENERAL";"TAB2",#N/A,TRUE,"GENERAL";"TAB3",#N/A,TRUE,"GENERAL";"TAB4",#N/A,TRUE,"GENERAL";"TAB5",#N/A,TRUE,"GENERAL"}</definedName>
    <definedName name="_GR1" localSheetId="1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localSheetId="18" hidden="1">{"via1",#N/A,TRUE,"general";"via2",#N/A,TRUE,"general";"via3",#N/A,TRUE,"general"}</definedName>
    <definedName name="_gtr4" localSheetId="17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8" hidden="1">{"via1",#N/A,TRUE,"general";"via2",#N/A,TRUE,"general";"via3",#N/A,TRUE,"general"}</definedName>
    <definedName name="_h2" localSheetId="17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8" hidden="1">{"via1",#N/A,TRUE,"general";"via2",#N/A,TRUE,"general";"via3",#N/A,TRUE,"general"}</definedName>
    <definedName name="_h3" localSheetId="17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8" hidden="1">{"TAB1",#N/A,TRUE,"GENERAL";"TAB2",#N/A,TRUE,"GENERAL";"TAB3",#N/A,TRUE,"GENERAL";"TAB4",#N/A,TRUE,"GENERAL";"TAB5",#N/A,TRUE,"GENERAL"}</definedName>
    <definedName name="_h4" localSheetId="17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8" hidden="1">{"TAB1",#N/A,TRUE,"GENERAL";"TAB2",#N/A,TRUE,"GENERAL";"TAB3",#N/A,TRUE,"GENERAL";"TAB4",#N/A,TRUE,"GENERAL";"TAB5",#N/A,TRUE,"GENERAL"}</definedName>
    <definedName name="_h5" localSheetId="17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8" hidden="1">{"via1",#N/A,TRUE,"general";"via2",#N/A,TRUE,"general";"via3",#N/A,TRUE,"general"}</definedName>
    <definedName name="_h6" localSheetId="17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8" hidden="1">{"TAB1",#N/A,TRUE,"GENERAL";"TAB2",#N/A,TRUE,"GENERAL";"TAB3",#N/A,TRUE,"GENERAL";"TAB4",#N/A,TRUE,"GENERAL";"TAB5",#N/A,TRUE,"GENERAL"}</definedName>
    <definedName name="_h7" localSheetId="17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8" hidden="1">{"via1",#N/A,TRUE,"general";"via2",#N/A,TRUE,"general";"via3",#N/A,TRUE,"general"}</definedName>
    <definedName name="_h8" localSheetId="17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8" hidden="1">{"via1",#N/A,TRUE,"general";"via2",#N/A,TRUE,"general";"via3",#N/A,TRUE,"general"}</definedName>
    <definedName name="_hfh7" localSheetId="17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2" hidden="1">{#N/A,#N/A,TRUE,"1842CWN0"}</definedName>
    <definedName name="_hhg1" hidden="1">{#N/A,#N/A,TRUE,"1842CWN0"}</definedName>
    <definedName name="_HJK1" localSheetId="12" hidden="1">{#N/A,#N/A,FALSE,"PERSONAL"}</definedName>
    <definedName name="_HJK1" hidden="1">{#N/A,#N/A,FALSE,"PERSONAL"}</definedName>
    <definedName name="_i4" localSheetId="18" hidden="1">{"via1",#N/A,TRUE,"general";"via2",#N/A,TRUE,"general";"via3",#N/A,TRUE,"general"}</definedName>
    <definedName name="_i4" localSheetId="17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8" hidden="1">{"TAB1",#N/A,TRUE,"GENERAL";"TAB2",#N/A,TRUE,"GENERAL";"TAB3",#N/A,TRUE,"GENERAL";"TAB4",#N/A,TRUE,"GENERAL";"TAB5",#N/A,TRUE,"GENERAL"}</definedName>
    <definedName name="_i5" localSheetId="17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8" hidden="1">{"TAB1",#N/A,TRUE,"GENERAL";"TAB2",#N/A,TRUE,"GENERAL";"TAB3",#N/A,TRUE,"GENERAL";"TAB4",#N/A,TRUE,"GENERAL";"TAB5",#N/A,TRUE,"GENERAL"}</definedName>
    <definedName name="_i6" localSheetId="17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8" hidden="1">{"via1",#N/A,TRUE,"general";"via2",#N/A,TRUE,"general";"via3",#N/A,TRUE,"general"}</definedName>
    <definedName name="_i7" localSheetId="17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8" hidden="1">{"TAB1",#N/A,TRUE,"GENERAL";"TAB2",#N/A,TRUE,"GENERAL";"TAB3",#N/A,TRUE,"GENERAL";"TAB4",#N/A,TRUE,"GENERAL";"TAB5",#N/A,TRUE,"GENERAL"}</definedName>
    <definedName name="_i77" localSheetId="17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8" hidden="1">{"via1",#N/A,TRUE,"general";"via2",#N/A,TRUE,"general";"via3",#N/A,TRUE,"general"}</definedName>
    <definedName name="_i8" localSheetId="17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8" hidden="1">{"TAB1",#N/A,TRUE,"GENERAL";"TAB2",#N/A,TRUE,"GENERAL";"TAB3",#N/A,TRUE,"GENERAL";"TAB4",#N/A,TRUE,"GENERAL";"TAB5",#N/A,TRUE,"GENERAL"}</definedName>
    <definedName name="_i9" localSheetId="17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NF2">#REF!</definedName>
    <definedName name="_INF3">#REF!</definedName>
    <definedName name="_k3" localSheetId="18" hidden="1">{"TAB1",#N/A,TRUE,"GENERAL";"TAB2",#N/A,TRUE,"GENERAL";"TAB3",#N/A,TRUE,"GENERAL";"TAB4",#N/A,TRUE,"GENERAL";"TAB5",#N/A,TRUE,"GENERAL"}</definedName>
    <definedName name="_k3" localSheetId="17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8" hidden="1">{"via1",#N/A,TRUE,"general";"via2",#N/A,TRUE,"general";"via3",#N/A,TRUE,"general"}</definedName>
    <definedName name="_k4" localSheetId="17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8" hidden="1">{"via1",#N/A,TRUE,"general";"via2",#N/A,TRUE,"general";"via3",#N/A,TRUE,"general"}</definedName>
    <definedName name="_k5" localSheetId="17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8" hidden="1">{"TAB1",#N/A,TRUE,"GENERAL";"TAB2",#N/A,TRUE,"GENERAL";"TAB3",#N/A,TRUE,"GENERAL";"TAB4",#N/A,TRUE,"GENERAL";"TAB5",#N/A,TRUE,"GENERAL"}</definedName>
    <definedName name="_k6" localSheetId="17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8" hidden="1">{"via1",#N/A,TRUE,"general";"via2",#N/A,TRUE,"general";"via3",#N/A,TRUE,"general"}</definedName>
    <definedName name="_k7" localSheetId="17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8" hidden="1">{"via1",#N/A,TRUE,"general";"via2",#N/A,TRUE,"general";"via3",#N/A,TRUE,"general"}</definedName>
    <definedName name="_k8" localSheetId="17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8" hidden="1">{"TAB1",#N/A,TRUE,"GENERAL";"TAB2",#N/A,TRUE,"GENERAL";"TAB3",#N/A,TRUE,"GENERAL";"TAB4",#N/A,TRUE,"GENERAL";"TAB5",#N/A,TRUE,"GENERAL"}</definedName>
    <definedName name="_k9" localSheetId="17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7" hidden="1">#REF!</definedName>
    <definedName name="_Key1" hidden="1">#REF!</definedName>
    <definedName name="_Key2" localSheetId="17" hidden="1">#REF!</definedName>
    <definedName name="_Key2" hidden="1">#REF!</definedName>
    <definedName name="_KEY3" hidden="1">#REF!</definedName>
    <definedName name="_keyy1" hidden="1">#REF!</definedName>
    <definedName name="_kjk6" localSheetId="18" hidden="1">{"TAB1",#N/A,TRUE,"GENERAL";"TAB2",#N/A,TRUE,"GENERAL";"TAB3",#N/A,TRUE,"GENERAL";"TAB4",#N/A,TRUE,"GENERAL";"TAB5",#N/A,TRUE,"GENERAL"}</definedName>
    <definedName name="_kjk6" localSheetId="17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 localSheetId="16">[17]BASE!$D$71</definedName>
    <definedName name="_LA124" localSheetId="15">[17]BASE!$D$71</definedName>
    <definedName name="_LA124" localSheetId="14">[17]BASE!$D$71</definedName>
    <definedName name="_LA124">[15]BASE!$D$94</definedName>
    <definedName name="_m3" localSheetId="18" hidden="1">{"via1",#N/A,TRUE,"general";"via2",#N/A,TRUE,"general";"via3",#N/A,TRUE,"general"}</definedName>
    <definedName name="_m3" localSheetId="17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8" hidden="1">{"TAB1",#N/A,TRUE,"GENERAL";"TAB2",#N/A,TRUE,"GENERAL";"TAB3",#N/A,TRUE,"GENERAL";"TAB4",#N/A,TRUE,"GENERAL";"TAB5",#N/A,TRUE,"GENERAL"}</definedName>
    <definedName name="_m4" localSheetId="17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8" hidden="1">{"via1",#N/A,TRUE,"general";"via2",#N/A,TRUE,"general";"via3",#N/A,TRUE,"general"}</definedName>
    <definedName name="_m5" localSheetId="17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8" hidden="1">{"TAB1",#N/A,TRUE,"GENERAL";"TAB2",#N/A,TRUE,"GENERAL";"TAB3",#N/A,TRUE,"GENERAL";"TAB4",#N/A,TRUE,"GENERAL";"TAB5",#N/A,TRUE,"GENERAL"}</definedName>
    <definedName name="_m6" localSheetId="17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8" hidden="1">{"TAB1",#N/A,TRUE,"GENERAL";"TAB2",#N/A,TRUE,"GENERAL";"TAB3",#N/A,TRUE,"GENERAL";"TAB4",#N/A,TRUE,"GENERAL";"TAB5",#N/A,TRUE,"GENERAL"}</definedName>
    <definedName name="_m7" localSheetId="17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8" hidden="1">{"via1",#N/A,TRUE,"general";"via2",#N/A,TRUE,"general";"via3",#N/A,TRUE,"general"}</definedName>
    <definedName name="_m8" localSheetId="17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8" hidden="1">{"via1",#N/A,TRUE,"general";"via2",#N/A,TRUE,"general";"via3",#N/A,TRUE,"general"}</definedName>
    <definedName name="_m9" localSheetId="17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2">#REF!</definedName>
    <definedName name="_MA2" localSheetId="8">#REF!</definedName>
    <definedName name="_MA2" localSheetId="10">#REF!</definedName>
    <definedName name="_MA2" localSheetId="11">#REF!</definedName>
    <definedName name="_MA2">#REF!</definedName>
    <definedName name="_MAT1">#REF!</definedName>
    <definedName name="_MatInverse_In" hidden="1">#REF!</definedName>
    <definedName name="_MatInverse_In1" hidden="1">#REF!</definedName>
    <definedName name="_MATiNVERSE_INN" hidden="1">#REF!</definedName>
    <definedName name="_mor15">#REF!</definedName>
    <definedName name="_n3" localSheetId="18" hidden="1">{"TAB1",#N/A,TRUE,"GENERAL";"TAB2",#N/A,TRUE,"GENERAL";"TAB3",#N/A,TRUE,"GENERAL";"TAB4",#N/A,TRUE,"GENERAL";"TAB5",#N/A,TRUE,"GENERAL"}</definedName>
    <definedName name="_n3" localSheetId="17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8" hidden="1">{"via1",#N/A,TRUE,"general";"via2",#N/A,TRUE,"general";"via3",#N/A,TRUE,"general"}</definedName>
    <definedName name="_n4" localSheetId="17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8" hidden="1">{"TAB1",#N/A,TRUE,"GENERAL";"TAB2",#N/A,TRUE,"GENERAL";"TAB3",#N/A,TRUE,"GENERAL";"TAB4",#N/A,TRUE,"GENERAL";"TAB5",#N/A,TRUE,"GENERAL"}</definedName>
    <definedName name="_n5" localSheetId="17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w1" localSheetId="12" hidden="1">{#N/A,#N/A,FALSE,"SMT1";#N/A,#N/A,FALSE,"SMT2";#N/A,#N/A,FALSE,"Summary";#N/A,#N/A,FALSE,"Graphs";#N/A,#N/A,FALSE,"4 Panel"}</definedName>
    <definedName name="_new1" hidden="1">{#N/A,#N/A,FALSE,"SMT1";#N/A,#N/A,FALSE,"SMT2";#N/A,#N/A,FALSE,"Summary";#N/A,#N/A,FALSE,"Graphs";#N/A,#N/A,FALSE,"4 Panel"}</definedName>
    <definedName name="_new10" localSheetId="12" hidden="1">{#N/A,#N/A,FALSE,"SMT1";#N/A,#N/A,FALSE,"SMT2";#N/A,#N/A,FALSE,"Summary";#N/A,#N/A,FALSE,"Graphs";#N/A,#N/A,FALSE,"4 Panel"}</definedName>
    <definedName name="_new10" hidden="1">{#N/A,#N/A,FALSE,"SMT1";#N/A,#N/A,FALSE,"SMT2";#N/A,#N/A,FALSE,"Summary";#N/A,#N/A,FALSE,"Graphs";#N/A,#N/A,FALSE,"4 Panel"}</definedName>
    <definedName name="_new2" localSheetId="12" hidden="1">{"EVA",#N/A,FALSE,"SMT2";#N/A,#N/A,FALSE,"Summary";#N/A,#N/A,FALSE,"Graphs";#N/A,#N/A,FALSE,"4 Panel"}</definedName>
    <definedName name="_new2" hidden="1">{"EVA",#N/A,FALSE,"SMT2";#N/A,#N/A,FALSE,"Summary";#N/A,#N/A,FALSE,"Graphs";#N/A,#N/A,FALSE,"4 Panel"}</definedName>
    <definedName name="_NEW3" localSheetId="12" hidden="1">{#N/A,#N/A,FALSE,"SMT1";#N/A,#N/A,FALSE,"SMT2";#N/A,#N/A,FALSE,"Summary";#N/A,#N/A,FALSE,"Graphs";#N/A,#N/A,FALSE,"4 Panel"}</definedName>
    <definedName name="_NEW3" hidden="1">{#N/A,#N/A,FALSE,"SMT1";#N/A,#N/A,FALSE,"SMT2";#N/A,#N/A,FALSE,"Summary";#N/A,#N/A,FALSE,"Graphs";#N/A,#N/A,FALSE,"4 Panel"}</definedName>
    <definedName name="_NEW4" localSheetId="12" hidden="1">{#N/A,#N/A,FALSE,"Full";#N/A,#N/A,FALSE,"Half";#N/A,#N/A,FALSE,"Op Expenses";#N/A,#N/A,FALSE,"Cap Charge";#N/A,#N/A,FALSE,"Cost C";#N/A,#N/A,FALSE,"PP&amp;E";#N/A,#N/A,FALSE,"R&amp;D"}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localSheetId="12" hidden="1">{#N/A,#N/A,FALSE,"SMT1";#N/A,#N/A,FALSE,"SMT2";#N/A,#N/A,FALSE,"Summary";#N/A,#N/A,FALSE,"Graphs";#N/A,#N/A,FALSE,"4 Panel"}</definedName>
    <definedName name="_no1" hidden="1">{#N/A,#N/A,FALSE,"SMT1";#N/A,#N/A,FALSE,"SMT2";#N/A,#N/A,FALSE,"Summary";#N/A,#N/A,FALSE,"Graphs";#N/A,#N/A,FALSE,"4 Panel"}</definedName>
    <definedName name="_no10" localSheetId="12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localSheetId="12" hidden="1">{#N/A,#N/A,FALSE,"Full";#N/A,#N/A,FALSE,"Half";#N/A,#N/A,FALSE,"Op Expenses";#N/A,#N/A,FALSE,"Cap Charge";#N/A,#N/A,FALSE,"Cost C";#N/A,#N/A,FALSE,"PP&amp;E";#N/A,#N/A,FALSE,"R&amp;D"}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localSheetId="12" hidden="1">{#N/A,#N/A,FALSE,"SMT1";#N/A,#N/A,FALSE,"SMT2";#N/A,#N/A,FALSE,"Summary";#N/A,#N/A,FALSE,"Graphs";#N/A,#N/A,FALSE,"4 Panel"}</definedName>
    <definedName name="_no12" hidden="1">{#N/A,#N/A,FALSE,"SMT1";#N/A,#N/A,FALSE,"SMT2";#N/A,#N/A,FALSE,"Summary";#N/A,#N/A,FALSE,"Graphs";#N/A,#N/A,FALSE,"4 Panel"}</definedName>
    <definedName name="_no13" localSheetId="12" hidden="1">{"EVA",#N/A,FALSE,"SMT2";#N/A,#N/A,FALSE,"Summary";#N/A,#N/A,FALSE,"Graphs";#N/A,#N/A,FALSE,"4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localSheetId="12" hidden="1">{#N/A,#N/A,FALSE,"Full";#N/A,#N/A,FALSE,"Half";#N/A,#N/A,FALSE,"Op Expenses";#N/A,#N/A,FALSE,"Cap Charge";#N/A,#N/A,FALSE,"Cost C";#N/A,#N/A,FALSE,"PP&amp;E";#N/A,#N/A,FALSE,"R&amp;D"}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localSheetId="12" hidden="1">{"EVA",#N/A,FALSE,"SMT2";#N/A,#N/A,FALSE,"Summary";#N/A,#N/A,FALSE,"Graphs";#N/A,#N/A,FALSE,"4 Panel"}</definedName>
    <definedName name="_no2" hidden="1">{"EVA",#N/A,FALSE,"SMT2";#N/A,#N/A,FALSE,"Summary";#N/A,#N/A,FALSE,"Graphs";#N/A,#N/A,FALSE,"4 Panel"}</definedName>
    <definedName name="_no3" localSheetId="12" hidden="1">{#N/A,#N/A,FALSE,"SMT1";#N/A,#N/A,FALSE,"SMT2";#N/A,#N/A,FALSE,"Summary";#N/A,#N/A,FALSE,"Graphs";#N/A,#N/A,FALSE,"4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localSheetId="12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localSheetId="12" hidden="1">{#N/A,#N/A,FALSE,"Full";#N/A,#N/A,FALSE,"Half";#N/A,#N/A,FALSE,"Op Expenses";#N/A,#N/A,FALSE,"Cap Charge";#N/A,#N/A,FALSE,"Cost C";#N/A,#N/A,FALSE,"PP&amp;E";#N/A,#N/A,FALSE,"R&amp;D"}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localSheetId="12" hidden="1">{"EVA",#N/A,FALSE,"SMT2";#N/A,#N/A,FALSE,"Summary";#N/A,#N/A,FALSE,"Graphs";#N/A,#N/A,FALSE,"4 Panel"}</definedName>
    <definedName name="_no6" hidden="1">{"EVA",#N/A,FALSE,"SMT2";#N/A,#N/A,FALSE,"Summary";#N/A,#N/A,FALSE,"Graphs";#N/A,#N/A,FALSE,"4 Panel"}</definedName>
    <definedName name="_no7" localSheetId="12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localSheetId="12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localSheetId="12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yn7" localSheetId="18" hidden="1">{"via1",#N/A,TRUE,"general";"via2",#N/A,TRUE,"general";"via3",#N/A,TRUE,"general"}</definedName>
    <definedName name="_nyn7" localSheetId="17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8" hidden="1">{"via1",#N/A,TRUE,"general";"via2",#N/A,TRUE,"general";"via3",#N/A,TRUE,"general"}</definedName>
    <definedName name="_o4" localSheetId="17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8" hidden="1">{"TAB1",#N/A,TRUE,"GENERAL";"TAB2",#N/A,TRUE,"GENERAL";"TAB3",#N/A,TRUE,"GENERAL";"TAB4",#N/A,TRUE,"GENERAL";"TAB5",#N/A,TRUE,"GENERAL"}</definedName>
    <definedName name="_o5" localSheetId="17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8" hidden="1">{"TAB1",#N/A,TRUE,"GENERAL";"TAB2",#N/A,TRUE,"GENERAL";"TAB3",#N/A,TRUE,"GENERAL";"TAB4",#N/A,TRUE,"GENERAL";"TAB5",#N/A,TRUE,"GENERAL"}</definedName>
    <definedName name="_o6" localSheetId="17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8" hidden="1">{"TAB1",#N/A,TRUE,"GENERAL";"TAB2",#N/A,TRUE,"GENERAL";"TAB3",#N/A,TRUE,"GENERAL";"TAB4",#N/A,TRUE,"GENERAL";"TAB5",#N/A,TRUE,"GENERAL"}</definedName>
    <definedName name="_o7" localSheetId="17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8" hidden="1">{"via1",#N/A,TRUE,"general";"via2",#N/A,TRUE,"general";"via3",#N/A,TRUE,"general"}</definedName>
    <definedName name="_o8" localSheetId="17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8" hidden="1">{"TAB1",#N/A,TRUE,"GENERAL";"TAB2",#N/A,TRUE,"GENERAL";"TAB3",#N/A,TRUE,"GENERAL";"TAB4",#N/A,TRUE,"GENERAL";"TAB5",#N/A,TRUE,"GENERAL"}</definedName>
    <definedName name="_o9" localSheetId="17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localSheetId="18" hidden="1">0</definedName>
    <definedName name="_Order1" localSheetId="17" hidden="1">0</definedName>
    <definedName name="_Order1" hidden="1">255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18" hidden="1">{"via1",#N/A,TRUE,"general";"via2",#N/A,TRUE,"general";"via3",#N/A,TRUE,"general"}</definedName>
    <definedName name="_p6" localSheetId="17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8" hidden="1">{"via1",#N/A,TRUE,"general";"via2",#N/A,TRUE,"general";"via3",#N/A,TRUE,"general"}</definedName>
    <definedName name="_p7" localSheetId="17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8" hidden="1">{"TAB1",#N/A,TRUE,"GENERAL";"TAB2",#N/A,TRUE,"GENERAL";"TAB3",#N/A,TRUE,"GENERAL";"TAB4",#N/A,TRUE,"GENERAL";"TAB5",#N/A,TRUE,"GENERAL"}</definedName>
    <definedName name="_p8" localSheetId="17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hidden="1">'[19]7422CW00'!#REF!</definedName>
    <definedName name="_PJ50">#REF!</definedName>
    <definedName name="_pj51">#REF!</definedName>
    <definedName name="_PMT5671">[3]MEMORIAS!#REF!</definedName>
    <definedName name="_PMT5805">[3]MEMORIAS!#REF!</definedName>
    <definedName name="_PMT5806">[3]MEMORIAS!#REF!</definedName>
    <definedName name="_PMT5815">[3]MEMORIAS!#REF!</definedName>
    <definedName name="_PMT5820">[3]MEMORIAS!#REF!</definedName>
    <definedName name="_PRE12">#REF!</definedName>
    <definedName name="_PUE2" localSheetId="12" hidden="1">{#N/A,#N/A,FALSE,"PERSONAL"}</definedName>
    <definedName name="_PUE2" hidden="1">{#N/A,#N/A,FALSE,"PERSONAL"}</definedName>
    <definedName name="_pue3" localSheetId="12" hidden="1">{#N/A,#N/A,FALSE,"PERSONAL"}</definedName>
    <definedName name="_pue3" hidden="1">{#N/A,#N/A,FALSE,"PERSONAL"}</definedName>
    <definedName name="_PUE4" localSheetId="12" hidden="1">{#N/A,#N/A,FALSE,"PERSONAL"}</definedName>
    <definedName name="_PUE4" hidden="1">{#N/A,#N/A,FALSE,"PERSONAL"}</definedName>
    <definedName name="_PUE5" localSheetId="12" hidden="1">{#N/A,#N/A,FALSE,"PERSONAL"}</definedName>
    <definedName name="_PUE5" hidden="1">{#N/A,#N/A,FALSE,"PERSONAL"}</definedName>
    <definedName name="_PUE6" localSheetId="12" hidden="1">{#N/A,#N/A,FALSE,"PERSONAL"}</definedName>
    <definedName name="_PUE6" hidden="1">{#N/A,#N/A,FALSE,"PERSONAL"}</definedName>
    <definedName name="_PUE7" localSheetId="12" hidden="1">{#N/A,#N/A,FALSE,"PERSONAL"}</definedName>
    <definedName name="_PUE7" hidden="1">{#N/A,#N/A,FALSE,"PERSONAL"}</definedName>
    <definedName name="_r" localSheetId="18" hidden="1">{"TAB1",#N/A,TRUE,"GENERAL";"TAB2",#N/A,TRUE,"GENERAL";"TAB3",#N/A,TRUE,"GENERAL";"TAB4",#N/A,TRUE,"GENERAL";"TAB5",#N/A,TRUE,"GENERAL"}</definedName>
    <definedName name="_r" localSheetId="17" hidden="1">{"TAB1",#N/A,TRUE,"GENERAL";"TAB2",#N/A,TRUE,"GENERAL";"TAB3",#N/A,TRUE,"GENERAL";"TAB4",#N/A,TRUE,"GENERAL";"TAB5",#N/A,TRUE,"GENERAL"}</definedName>
    <definedName name="_r">#REF!</definedName>
    <definedName name="_R108BB">[15]BASE!#REF!</definedName>
    <definedName name="_R126EXBB">[15]BASE!#REF!</definedName>
    <definedName name="_R32JH">[15]BASE!#REF!</definedName>
    <definedName name="_R42JH">[15]BASE!#REF!</definedName>
    <definedName name="_R43JH">[15]BASE!#REF!</definedName>
    <definedName name="_r4r" localSheetId="18" hidden="1">{"via1",#N/A,TRUE,"general";"via2",#N/A,TRUE,"general";"via3",#N/A,TRUE,"general"}</definedName>
    <definedName name="_r4r" localSheetId="17" hidden="1">{"via1",#N/A,TRUE,"general";"via2",#N/A,TRUE,"general";"via3",#N/A,TRUE,"general"}</definedName>
    <definedName name="_r4r" hidden="1">{"via1",#N/A,TRUE,"general";"via2",#N/A,TRUE,"general";"via3",#N/A,TRUE,"general"}</definedName>
    <definedName name="_R63BB">[15]BASE!#REF!</definedName>
    <definedName name="_R63JH">[15]BASE!#REF!</definedName>
    <definedName name="_R64BB">[15]BASE!#REF!</definedName>
    <definedName name="_R64JH">[15]BASE!#REF!</definedName>
    <definedName name="_R86JH">[15]BASE!#REF!</definedName>
    <definedName name="_Rc">#REF!</definedName>
    <definedName name="_Regression_Int" hidden="1">1</definedName>
    <definedName name="_Regression_Out" hidden="1">[18]SABANA!#REF!</definedName>
    <definedName name="_Regression_X" hidden="1">#REF!</definedName>
    <definedName name="_REGRESSION_XNJA" hidden="1">#REF!</definedName>
    <definedName name="_Regression_Y" hidden="1">'[20]140 kbbld Cus,BCF22'!$C$39:$F$40</definedName>
    <definedName name="_REP32">[15]BASE!#REF!</definedName>
    <definedName name="_REP43">[15]BASE!#REF!</definedName>
    <definedName name="_rtu6" localSheetId="18" hidden="1">{"via1",#N/A,TRUE,"general";"via2",#N/A,TRUE,"general";"via3",#N/A,TRUE,"general"}</definedName>
    <definedName name="_rtu6" localSheetId="17" hidden="1">{"via1",#N/A,TRUE,"general";"via2",#N/A,TRUE,"general";"via3",#N/A,TRUE,"general"}</definedName>
    <definedName name="_rtu6" hidden="1">{"via1",#N/A,TRUE,"general";"via2",#N/A,TRUE,"general";"via3",#N/A,TRUE,"general"}</definedName>
    <definedName name="_s" hidden="1">#REF!</definedName>
    <definedName name="_s1" localSheetId="18" hidden="1">{"via1",#N/A,TRUE,"general";"via2",#N/A,TRUE,"general";"via3",#N/A,TRUE,"general"}</definedName>
    <definedName name="_s1" localSheetId="17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8" hidden="1">{"TAB1",#N/A,TRUE,"GENERAL";"TAB2",#N/A,TRUE,"GENERAL";"TAB3",#N/A,TRUE,"GENERAL";"TAB4",#N/A,TRUE,"GENERAL";"TAB5",#N/A,TRUE,"GENERAL"}</definedName>
    <definedName name="_s2" localSheetId="17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8" hidden="1">{"TAB1",#N/A,TRUE,"GENERAL";"TAB2",#N/A,TRUE,"GENERAL";"TAB3",#N/A,TRUE,"GENERAL";"TAB4",#N/A,TRUE,"GENERAL";"TAB5",#N/A,TRUE,"GENERAL"}</definedName>
    <definedName name="_s3" localSheetId="17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8" hidden="1">{"via1",#N/A,TRUE,"general";"via2",#N/A,TRUE,"general";"via3",#N/A,TRUE,"general"}</definedName>
    <definedName name="_s4" localSheetId="17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8" hidden="1">{"via1",#N/A,TRUE,"general";"via2",#N/A,TRUE,"general";"via3",#N/A,TRUE,"general"}</definedName>
    <definedName name="_s5" localSheetId="17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8" hidden="1">{"TAB1",#N/A,TRUE,"GENERAL";"TAB2",#N/A,TRUE,"GENERAL";"TAB3",#N/A,TRUE,"GENERAL";"TAB4",#N/A,TRUE,"GENERAL";"TAB5",#N/A,TRUE,"GENERAL"}</definedName>
    <definedName name="_s6" localSheetId="17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8" hidden="1">{"via1",#N/A,TRUE,"general";"via2",#N/A,TRUE,"general";"via3",#N/A,TRUE,"general"}</definedName>
    <definedName name="_s7" localSheetId="17" hidden="1">{"via1",#N/A,TRUE,"general";"via2",#N/A,TRUE,"general";"via3",#N/A,TRUE,"general"}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MMLV">[15]PRESTACIONES!$D$13</definedName>
    <definedName name="_Sort" localSheetId="17" hidden="1">#REF!</definedName>
    <definedName name="_Sort" hidden="1">#REF!</definedName>
    <definedName name="_Sort1" hidden="1">#REF!</definedName>
    <definedName name="_SortNJA" hidden="1">#REF!</definedName>
    <definedName name="_ST206">[15]BASE!#REF!</definedName>
    <definedName name="_SY124">[15]BASE!#REF!</definedName>
    <definedName name="_SY126">[15]BASE!#REF!</definedName>
    <definedName name="_SY164">[15]BASE!#REF!</definedName>
    <definedName name="_SY166">[15]BASE!#REF!</definedName>
    <definedName name="_SY186">[15]BASE!#REF!</definedName>
    <definedName name="_SY206">[15]BASE!#REF!</definedName>
    <definedName name="_SY64">[15]BASE!#REF!</definedName>
    <definedName name="_SY84">[15]BASE!#REF!</definedName>
    <definedName name="_SY86">[15]BASE!#REF!</definedName>
    <definedName name="_T22JH">[15]BASE!#REF!</definedName>
    <definedName name="_t3" localSheetId="18" hidden="1">{"TAB1",#N/A,TRUE,"GENERAL";"TAB2",#N/A,TRUE,"GENERAL";"TAB3",#N/A,TRUE,"GENERAL";"TAB4",#N/A,TRUE,"GENERAL";"TAB5",#N/A,TRUE,"GENERAL"}</definedName>
    <definedName name="_t3" localSheetId="17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32JH">[15]BASE!#REF!</definedName>
    <definedName name="_T33JH">[15]BASE!#REF!</definedName>
    <definedName name="_t4" localSheetId="18" hidden="1">{"via1",#N/A,TRUE,"general";"via2",#N/A,TRUE,"general";"via3",#N/A,TRUE,"general"}</definedName>
    <definedName name="_t4" localSheetId="17" hidden="1">{"via1",#N/A,TRUE,"general";"via2",#N/A,TRUE,"general";"via3",#N/A,TRUE,"general"}</definedName>
    <definedName name="_t4" hidden="1">{"via1",#N/A,TRUE,"general";"via2",#N/A,TRUE,"general";"via3",#N/A,TRUE,"general"}</definedName>
    <definedName name="_T42JH">[15]BASE!#REF!</definedName>
    <definedName name="_T43JH">[15]BASE!#REF!</definedName>
    <definedName name="_T44JH">[15]BASE!#REF!</definedName>
    <definedName name="_t5" localSheetId="18" hidden="1">{"TAB1",#N/A,TRUE,"GENERAL";"TAB2",#N/A,TRUE,"GENERAL";"TAB3",#N/A,TRUE,"GENERAL";"TAB4",#N/A,TRUE,"GENERAL";"TAB5",#N/A,TRUE,"GENERAL"}</definedName>
    <definedName name="_t5" localSheetId="17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8" hidden="1">{"via1",#N/A,TRUE,"general";"via2",#N/A,TRUE,"general";"via3",#N/A,TRUE,"general"}</definedName>
    <definedName name="_t6" localSheetId="17" hidden="1">{"via1",#N/A,TRUE,"general";"via2",#N/A,TRUE,"general";"via3",#N/A,TRUE,"general"}</definedName>
    <definedName name="_t6" hidden="1">{"via1",#N/A,TRUE,"general";"via2",#N/A,TRUE,"general";"via3",#N/A,TRUE,"general"}</definedName>
    <definedName name="_T62JH">[15]BASE!#REF!</definedName>
    <definedName name="_T63JH">[15]BASE!#REF!</definedName>
    <definedName name="_T64JH">[15]BASE!#REF!</definedName>
    <definedName name="_t66" localSheetId="18" hidden="1">{"TAB1",#N/A,TRUE,"GENERAL";"TAB2",#N/A,TRUE,"GENERAL";"TAB3",#N/A,TRUE,"GENERAL";"TAB4",#N/A,TRUE,"GENERAL";"TAB5",#N/A,TRUE,"GENERAL"}</definedName>
    <definedName name="_t66" localSheetId="17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66JH">[15]BASE!#REF!</definedName>
    <definedName name="_t7" localSheetId="18" hidden="1">{"via1",#N/A,TRUE,"general";"via2",#N/A,TRUE,"general";"via3",#N/A,TRUE,"general"}</definedName>
    <definedName name="_t7" localSheetId="17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8" hidden="1">{"TAB1",#N/A,TRUE,"GENERAL";"TAB2",#N/A,TRUE,"GENERAL";"TAB3",#N/A,TRUE,"GENERAL";"TAB4",#N/A,TRUE,"GENERAL";"TAB5",#N/A,TRUE,"GENERAL"}</definedName>
    <definedName name="_t77" localSheetId="17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8" hidden="1">{"TAB1",#N/A,TRUE,"GENERAL";"TAB2",#N/A,TRUE,"GENERAL";"TAB3",#N/A,TRUE,"GENERAL";"TAB4",#N/A,TRUE,"GENERAL";"TAB5",#N/A,TRUE,"GENERAL"}</definedName>
    <definedName name="_t8" localSheetId="1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4JH">[15]BASE!#REF!</definedName>
    <definedName name="_t88" localSheetId="18" hidden="1">{"via1",#N/A,TRUE,"general";"via2",#N/A,TRUE,"general";"via3",#N/A,TRUE,"general"}</definedName>
    <definedName name="_t88" localSheetId="17" hidden="1">{"via1",#N/A,TRUE,"general";"via2",#N/A,TRUE,"general";"via3",#N/A,TRUE,"general"}</definedName>
    <definedName name="_t88" hidden="1">{"via1",#N/A,TRUE,"general";"via2",#N/A,TRUE,"general";"via3",#N/A,TRUE,"general"}</definedName>
    <definedName name="_T88EB">[15]BASE!#REF!</definedName>
    <definedName name="_t9" localSheetId="18" hidden="1">{"TAB1",#N/A,TRUE,"GENERAL";"TAB2",#N/A,TRUE,"GENERAL";"TAB3",#N/A,TRUE,"GENERAL";"TAB4",#N/A,TRUE,"GENERAL";"TAB5",#N/A,TRUE,"GENERAL"}</definedName>
    <definedName name="_t9" localSheetId="17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8" hidden="1">{"via1",#N/A,TRUE,"general";"via2",#N/A,TRUE,"general";"via3",#N/A,TRUE,"general"}</definedName>
    <definedName name="_t99" localSheetId="17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A">[15]BASE!$D$746</definedName>
    <definedName name="_Table1_In1" hidden="1">[9]Main!$U$48</definedName>
    <definedName name="_Table1_Out" hidden="1">#REF!</definedName>
    <definedName name="_Table2_In1" hidden="1">[9]Main!$U$48</definedName>
    <definedName name="_Table2_In2" hidden="1">[9]Input!$M$3</definedName>
    <definedName name="_Table2_Out" hidden="1">#REF!</definedName>
    <definedName name="_TACOM" localSheetId="16">[17]BASE!$D$112</definedName>
    <definedName name="_TACOM" localSheetId="15">[17]BASE!$D$112</definedName>
    <definedName name="_TACOM" localSheetId="14">[17]BASE!$D$112</definedName>
    <definedName name="_TACOM">[15]BASE!$D$141</definedName>
    <definedName name="_TACOR" localSheetId="16">[17]BASE!$D$109</definedName>
    <definedName name="_TACOR" localSheetId="15">[17]BASE!$D$109</definedName>
    <definedName name="_TACOR" localSheetId="14">[17]BASE!$D$109</definedName>
    <definedName name="_TACOR">[15]BASE!$D$138</definedName>
    <definedName name="_TAP2">[15]BASE!#REF!</definedName>
    <definedName name="_TAPAM" localSheetId="16">[17]BASE!$D$243</definedName>
    <definedName name="_TAPAM" localSheetId="15">[17]BASE!$D$243</definedName>
    <definedName name="_TAPAM" localSheetId="14">[17]BASE!$D$243</definedName>
    <definedName name="_TAPAM">[15]BASE!$D$698</definedName>
    <definedName name="_tb3">#REF!</definedName>
    <definedName name="_TEE32">[15]BASE!#REF!</definedName>
    <definedName name="_TEJAB">[15]BASE!$D$95</definedName>
    <definedName name="_TEJAJ">[15]BASE!$D$745</definedName>
    <definedName name="_TELEP" localSheetId="16">[17]BASE!$D$108</definedName>
    <definedName name="_TELEP" localSheetId="15">[17]BASE!$D$108</definedName>
    <definedName name="_TELEP" localSheetId="14">[17]BASE!$D$108</definedName>
    <definedName name="_TELEP">[15]BASE!$D$137</definedName>
    <definedName name="_TEP44" localSheetId="16">[17]BASE!$D$171</definedName>
    <definedName name="_TEP44" localSheetId="15">[17]BASE!$D$171</definedName>
    <definedName name="_TEP44" localSheetId="14">[17]BASE!$D$171</definedName>
    <definedName name="_TGALV" localSheetId="16">[17]BASE!$D$261</definedName>
    <definedName name="_TGALV" localSheetId="15">[17]BASE!$D$261</definedName>
    <definedName name="_TGALV" localSheetId="14">[17]BASE!$D$261</definedName>
    <definedName name="_TGALV">[15]BASE!$D$731</definedName>
    <definedName name="_TH10J">[15]BASE!#REF!</definedName>
    <definedName name="_THF12">[15]BASE!#REF!</definedName>
    <definedName name="_THF6JH">[15]BASE!#REF!</definedName>
    <definedName name="_THF6RO" localSheetId="16">[17]BASE!$D$220</definedName>
    <definedName name="_THF6RO" localSheetId="15">[17]BASE!$D$220</definedName>
    <definedName name="_THF6RO" localSheetId="14">[17]BASE!$D$220</definedName>
    <definedName name="_THF6RO">[15]BASE!#REF!</definedName>
    <definedName name="_THF8JH">[15]BASE!#REF!</definedName>
    <definedName name="_TNL24">[15]BASE!#REF!</definedName>
    <definedName name="_TNL27">[15]BASE!#REF!</definedName>
    <definedName name="_TNL30">[15]BASE!#REF!</definedName>
    <definedName name="_TNL33">[15]BASE!#REF!</definedName>
    <definedName name="_TNL36">[15]BASE!#REF!</definedName>
    <definedName name="_TNL39">[15]BASE!#REF!</definedName>
    <definedName name="_TNL42">[15]BASE!#REF!</definedName>
    <definedName name="_TNL45">[15]BASE!#REF!</definedName>
    <definedName name="_TNL48">[15]BASE!#REF!</definedName>
    <definedName name="_TNL51">[15]BASE!#REF!</definedName>
    <definedName name="_TNL54">[15]BASE!#REF!</definedName>
    <definedName name="_TNL60">[15]BASE!#REF!</definedName>
    <definedName name="_TNOV12">[15]BASE!$D$578</definedName>
    <definedName name="_TNOV16">[15]BASE!$D$579</definedName>
    <definedName name="_TNOV6" localSheetId="16">[17]BASE!$D$223</definedName>
    <definedName name="_TNOV6" localSheetId="15">[17]BASE!$D$223</definedName>
    <definedName name="_TNOV6" localSheetId="14">[17]BASE!$D$223</definedName>
    <definedName name="_TNOV6">[15]BASE!$D$575</definedName>
    <definedName name="_TORNI">[15]BASE!$D$762</definedName>
    <definedName name="_TPN1002">[15]BASE!#REF!</definedName>
    <definedName name="_TPN1003">[15]BASE!#REF!</definedName>
    <definedName name="_TPN10075">[15]BASE!#REF!</definedName>
    <definedName name="_TPN1008">[15]BASE!#REF!</definedName>
    <definedName name="_TPN1010">[15]BASE!#REF!</definedName>
    <definedName name="_TPN1012">[15]BASE!#REF!</definedName>
    <definedName name="_TPN1202">[15]BASE!#REF!</definedName>
    <definedName name="_TPN1203">[15]BASE!#REF!</definedName>
    <definedName name="_TPN1204">[15]BASE!#REF!</definedName>
    <definedName name="_TPN1206">[15]BASE!#REF!</definedName>
    <definedName name="_TPN1208">[15]BASE!#REF!</definedName>
    <definedName name="_TPN1210">[15]BASE!#REF!</definedName>
    <definedName name="_TPN1212">[15]BASE!#REF!</definedName>
    <definedName name="_TPN16012">[15]BASE!#REF!</definedName>
    <definedName name="_TPN1602">[15]BASE!#REF!</definedName>
    <definedName name="_TPN1603">[15]BASE!#REF!</definedName>
    <definedName name="_TPN1604">[15]BASE!#REF!</definedName>
    <definedName name="_TPN1606">[15]BASE!#REF!</definedName>
    <definedName name="_TPN1608">[15]BASE!#REF!</definedName>
    <definedName name="_TPN1610">[15]BASE!#REF!</definedName>
    <definedName name="_TPN1611">[15]BASE!#REF!</definedName>
    <definedName name="_TPN2096">[15]BASE!#REF!</definedName>
    <definedName name="_TPVCME">[15]BASE!$D$193</definedName>
    <definedName name="_TPVCP1">[15]BASE!$D$194</definedName>
    <definedName name="_TRANAG" localSheetId="16">[17]BASE!$D$137</definedName>
    <definedName name="_TRANAG" localSheetId="15">[17]BASE!$D$137</definedName>
    <definedName name="_TRANAG" localSheetId="14">[17]BASE!$D$137</definedName>
    <definedName name="_TRANAG">[15]BASE!$D$171</definedName>
    <definedName name="_TRANAR" localSheetId="16">[17]BASE!$D$131</definedName>
    <definedName name="_TRANAR" localSheetId="15">[17]BASE!$D$131</definedName>
    <definedName name="_TRANAR" localSheetId="14">[17]BASE!$D$131</definedName>
    <definedName name="_TRANAR">[15]BASE!$D$165</definedName>
    <definedName name="_TRANS" localSheetId="16">[17]BASE!$D$132</definedName>
    <definedName name="_TRANS" localSheetId="15">[17]BASE!$D$132</definedName>
    <definedName name="_TRANS" localSheetId="14">[17]BASE!$D$132</definedName>
    <definedName name="_TRANS">[15]BASE!$D$166</definedName>
    <definedName name="_TRITM" localSheetId="16">[17]BASE!$D$66</definedName>
    <definedName name="_TRITM" localSheetId="15">[17]BASE!$D$66</definedName>
    <definedName name="_TRITM" localSheetId="14">[17]BASE!$D$66</definedName>
    <definedName name="_TRITU" localSheetId="16">[17]BASE!$D$60</definedName>
    <definedName name="_TRITU" localSheetId="15">[17]BASE!$D$60</definedName>
    <definedName name="_TRITU" localSheetId="14">[17]BASE!$D$60</definedName>
    <definedName name="_TRITU">[15]BASE!$D$69</definedName>
    <definedName name="_TS44">[15]BASE!$D$633</definedName>
    <definedName name="_ttt">#REF!</definedName>
    <definedName name="_TUAC12">[15]BASE!#REF!</definedName>
    <definedName name="_TUBS4" localSheetId="16">[17]BASE!$D$228</definedName>
    <definedName name="_TUBS4" localSheetId="15">[17]BASE!$D$228</definedName>
    <definedName name="_TUBS4" localSheetId="14">[17]BASE!$D$228</definedName>
    <definedName name="_TUBS4">[15]BASE!$D$595</definedName>
    <definedName name="_TUBS6">[15]BASE!$D$596</definedName>
    <definedName name="_TZ133">[15]BASE!$D$212</definedName>
    <definedName name="_TZ134">[15]BASE!$D$213</definedName>
    <definedName name="_TZ13512">[15]BASE!$D$209</definedName>
    <definedName name="_TZ136">[15]BASE!$D$215</definedName>
    <definedName name="_TZ2114">[15]BASE!#REF!</definedName>
    <definedName name="_TZ2116">[15]BASE!#REF!</definedName>
    <definedName name="_TZ212">[15]BASE!$D$219</definedName>
    <definedName name="_TZ213" localSheetId="16">[17]BASE!$D$163</definedName>
    <definedName name="_TZ213" localSheetId="15">[17]BASE!$D$163</definedName>
    <definedName name="_TZ213" localSheetId="14">[17]BASE!$D$163</definedName>
    <definedName name="_TZ213">[15]BASE!$D$221</definedName>
    <definedName name="_TZ214" localSheetId="16">[17]BASE!$D$164</definedName>
    <definedName name="_TZ214" localSheetId="15">[17]BASE!$D$164</definedName>
    <definedName name="_TZ214" localSheetId="14">[17]BASE!$D$164</definedName>
    <definedName name="_TZ214">[15]BASE!$D$222</definedName>
    <definedName name="_TZ216" localSheetId="16">[17]BASE!$D$165</definedName>
    <definedName name="_TZ216" localSheetId="15">[17]BASE!$D$165</definedName>
    <definedName name="_TZ216" localSheetId="14">[17]BASE!$D$165</definedName>
    <definedName name="_TZ216">[15]BASE!$D$223</definedName>
    <definedName name="_TZ2610">[15]BASE!#REF!</definedName>
    <definedName name="_TZ2612">[15]BASE!#REF!</definedName>
    <definedName name="_TZ262">[15]BASE!#REF!</definedName>
    <definedName name="_TZ263">[15]BASE!#REF!</definedName>
    <definedName name="_TZ268">[15]BASE!#REF!</definedName>
    <definedName name="_TZ3253">[15]BASE!#REF!</definedName>
    <definedName name="_TZ3254">[15]BASE!#REF!</definedName>
    <definedName name="_TZ3256">[15]BASE!#REF!</definedName>
    <definedName name="_TZ3258">[15]BASE!#REF!</definedName>
    <definedName name="_u4" localSheetId="18" hidden="1">{"TAB1",#N/A,TRUE,"GENERAL";"TAB2",#N/A,TRUE,"GENERAL";"TAB3",#N/A,TRUE,"GENERAL";"TAB4",#N/A,TRUE,"GENERAL";"TAB5",#N/A,TRUE,"GENERAL"}</definedName>
    <definedName name="_u4" localSheetId="17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8" hidden="1">{"TAB1",#N/A,TRUE,"GENERAL";"TAB2",#N/A,TRUE,"GENERAL";"TAB3",#N/A,TRUE,"GENERAL";"TAB4",#N/A,TRUE,"GENERAL";"TAB5",#N/A,TRUE,"GENERAL"}</definedName>
    <definedName name="_u5" localSheetId="17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8" hidden="1">{"TAB1",#N/A,TRUE,"GENERAL";"TAB2",#N/A,TRUE,"GENERAL";"TAB3",#N/A,TRUE,"GENERAL";"TAB4",#N/A,TRUE,"GENERAL";"TAB5",#N/A,TRUE,"GENERAL"}</definedName>
    <definedName name="_u6" localSheetId="17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8" hidden="1">{"via1",#N/A,TRUE,"general";"via2",#N/A,TRUE,"general";"via3",#N/A,TRUE,"general"}</definedName>
    <definedName name="_u7" localSheetId="17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8" hidden="1">{"TAB1",#N/A,TRUE,"GENERAL";"TAB2",#N/A,TRUE,"GENERAL";"TAB3",#N/A,TRUE,"GENERAL";"TAB4",#N/A,TRUE,"GENERAL";"TAB5",#N/A,TRUE,"GENERAL"}</definedName>
    <definedName name="_u8" localSheetId="17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8" hidden="1">{"TAB1",#N/A,TRUE,"GENERAL";"TAB2",#N/A,TRUE,"GENERAL";"TAB3",#N/A,TRUE,"GENERAL";"TAB4",#N/A,TRUE,"GENERAL";"TAB5",#N/A,TRUE,"GENERAL"}</definedName>
    <definedName name="_u9" localSheetId="17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ALU" localSheetId="16">[17]BASE!$D$253</definedName>
    <definedName name="_UALU" localSheetId="15">[17]BASE!$D$253</definedName>
    <definedName name="_UALU" localSheetId="14">[17]BASE!$D$253</definedName>
    <definedName name="_UNL27">[15]BASE!#REF!</definedName>
    <definedName name="_UNL30">[15]BASE!#REF!</definedName>
    <definedName name="_UNL33">[15]BASE!#REF!</definedName>
    <definedName name="_UNL36">[15]BASE!#REF!</definedName>
    <definedName name="_UNL39">[15]BASE!#REF!</definedName>
    <definedName name="_UNL42">[15]BASE!#REF!</definedName>
    <definedName name="_UNL45">[15]BASE!#REF!</definedName>
    <definedName name="_UNL48">[15]BASE!#REF!</definedName>
    <definedName name="_UNL51">[15]BASE!#REF!</definedName>
    <definedName name="_UNL54">[15]BASE!#REF!</definedName>
    <definedName name="_UNL60">[15]BASE!#REF!</definedName>
    <definedName name="_ur7" localSheetId="18" hidden="1">{"TAB1",#N/A,TRUE,"GENERAL";"TAB2",#N/A,TRUE,"GENERAL";"TAB3",#N/A,TRUE,"GENERAL";"TAB4",#N/A,TRUE,"GENERAL";"TAB5",#N/A,TRUE,"GENERAL"}</definedName>
    <definedName name="_ur7" localSheetId="17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P10" localSheetId="16">[17]BASE!$D$172</definedName>
    <definedName name="_URAP10" localSheetId="15">[17]BASE!$D$172</definedName>
    <definedName name="_URAP10" localSheetId="14">[17]BASE!$D$172</definedName>
    <definedName name="_US44">[15]BASE!$D$646</definedName>
    <definedName name="_v2" localSheetId="18" hidden="1">{"via1",#N/A,TRUE,"general";"via2",#N/A,TRUE,"general";"via3",#N/A,TRUE,"general"}</definedName>
    <definedName name="_v2" localSheetId="17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8" hidden="1">{"TAB1",#N/A,TRUE,"GENERAL";"TAB2",#N/A,TRUE,"GENERAL";"TAB3",#N/A,TRUE,"GENERAL";"TAB4",#N/A,TRUE,"GENERAL";"TAB5",#N/A,TRUE,"GENERAL"}</definedName>
    <definedName name="_v3" localSheetId="17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8" hidden="1">{"TAB1",#N/A,TRUE,"GENERAL";"TAB2",#N/A,TRUE,"GENERAL";"TAB3",#N/A,TRUE,"GENERAL";"TAB4",#N/A,TRUE,"GENERAL";"TAB5",#N/A,TRUE,"GENERAL"}</definedName>
    <definedName name="_v4" localSheetId="17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8" hidden="1">{"TAB1",#N/A,TRUE,"GENERAL";"TAB2",#N/A,TRUE,"GENERAL";"TAB3",#N/A,TRUE,"GENERAL";"TAB4",#N/A,TRUE,"GENERAL";"TAB5",#N/A,TRUE,"GENERAL"}</definedName>
    <definedName name="_v5" localSheetId="17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8" hidden="1">{"TAB1",#N/A,TRUE,"GENERAL";"TAB2",#N/A,TRUE,"GENERAL";"TAB3",#N/A,TRUE,"GENERAL";"TAB4",#N/A,TRUE,"GENERAL";"TAB5",#N/A,TRUE,"GENERAL"}</definedName>
    <definedName name="_v6" localSheetId="17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8" hidden="1">{"via1",#N/A,TRUE,"general";"via2",#N/A,TRUE,"general";"via3",#N/A,TRUE,"general"}</definedName>
    <definedName name="_v7" localSheetId="17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8" hidden="1">{"TAB1",#N/A,TRUE,"GENERAL";"TAB2",#N/A,TRUE,"GENERAL";"TAB3",#N/A,TRUE,"GENERAL";"TAB4",#N/A,TRUE,"GENERAL";"TAB5",#N/A,TRUE,"GENERAL"}</definedName>
    <definedName name="_v8" localSheetId="17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8" hidden="1">{"TAB1",#N/A,TRUE,"GENERAL";"TAB2",#N/A,TRUE,"GENERAL";"TAB3",#N/A,TRUE,"GENERAL";"TAB4",#N/A,TRUE,"GENERAL";"TAB5",#N/A,TRUE,"GENERAL"}</definedName>
    <definedName name="_v9" localSheetId="17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MA4">[15]BASE!$D$538</definedName>
    <definedName name="_VALVFL2">[21]BASE!$D$4266</definedName>
    <definedName name="_vfv4" localSheetId="18" hidden="1">{"via1",#N/A,TRUE,"general";"via2",#N/A,TRUE,"general";"via3",#N/A,TRUE,"general"}</definedName>
    <definedName name="_vfv4" localSheetId="17" hidden="1">{"via1",#N/A,TRUE,"general";"via2",#N/A,TRUE,"general";"via3",#N/A,TRUE,"general"}</definedName>
    <definedName name="_vfv4" hidden="1">{"via1",#N/A,TRUE,"general";"via2",#N/A,TRUE,"general";"via3",#N/A,TRUE,"general"}</definedName>
    <definedName name="_VIAJE" localSheetId="16">[17]BASE!$D$133</definedName>
    <definedName name="_VIAJE" localSheetId="15">[17]BASE!$D$133</definedName>
    <definedName name="_VIAJE" localSheetId="14">[17]BASE!$D$133</definedName>
    <definedName name="_VIAJE">[15]BASE!$D$167</definedName>
    <definedName name="_VIBGA" localSheetId="16">[17]BASE!$D$99</definedName>
    <definedName name="_VIBGA" localSheetId="15">[17]BASE!$D$99</definedName>
    <definedName name="_VIBGA" localSheetId="14">[17]BASE!$D$99</definedName>
    <definedName name="_VIBGA">[15]BASE!$D$127</definedName>
    <definedName name="_VIBRCOM">[15]BASE!$D$132</definedName>
    <definedName name="_VIBRE" localSheetId="16">[17]BASE!$D$100</definedName>
    <definedName name="_VIBRE" localSheetId="15">[17]BASE!$D$100</definedName>
    <definedName name="_VIBRE" localSheetId="14">[17]BASE!$D$100</definedName>
    <definedName name="_VIBRE">[15]BASE!$D$128</definedName>
    <definedName name="_VIDRI">[15]BASE!$D$755</definedName>
    <definedName name="_Vol1">[5]Item!$A:$D</definedName>
    <definedName name="_VPD1">#REF!</definedName>
    <definedName name="_VPI1">#REF!</definedName>
    <definedName name="_VRA1">#REF!</definedName>
    <definedName name="_x1" localSheetId="18" hidden="1">{"TAB1",#N/A,TRUE,"GENERAL";"TAB2",#N/A,TRUE,"GENERAL";"TAB3",#N/A,TRUE,"GENERAL";"TAB4",#N/A,TRUE,"GENERAL";"TAB5",#N/A,TRUE,"GENERAL"}</definedName>
    <definedName name="_x1" localSheetId="17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8" hidden="1">{"via1",#N/A,TRUE,"general";"via2",#N/A,TRUE,"general";"via3",#N/A,TRUE,"general"}</definedName>
    <definedName name="_x2" localSheetId="17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8" hidden="1">{"via1",#N/A,TRUE,"general";"via2",#N/A,TRUE,"general";"via3",#N/A,TRUE,"general"}</definedName>
    <definedName name="_x3" localSheetId="17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8" hidden="1">{"via1",#N/A,TRUE,"general";"via2",#N/A,TRUE,"general";"via3",#N/A,TRUE,"general"}</definedName>
    <definedName name="_x4" localSheetId="17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8" hidden="1">{"TAB1",#N/A,TRUE,"GENERAL";"TAB2",#N/A,TRUE,"GENERAL";"TAB3",#N/A,TRUE,"GENERAL";"TAB4",#N/A,TRUE,"GENERAL";"TAB5",#N/A,TRUE,"GENERAL"}</definedName>
    <definedName name="_x5" localSheetId="17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8" hidden="1">{"TAB1",#N/A,TRUE,"GENERAL";"TAB2",#N/A,TRUE,"GENERAL";"TAB3",#N/A,TRUE,"GENERAL";"TAB4",#N/A,TRUE,"GENERAL";"TAB5",#N/A,TRUE,"GENERAL"}</definedName>
    <definedName name="_x6" localSheetId="17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8" hidden="1">{"TAB1",#N/A,TRUE,"GENERAL";"TAB2",#N/A,TRUE,"GENERAL";"TAB3",#N/A,TRUE,"GENERAL";"TAB4",#N/A,TRUE,"GENERAL";"TAB5",#N/A,TRUE,"GENERAL"}</definedName>
    <definedName name="_x7" localSheetId="17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8" hidden="1">{"via1",#N/A,TRUE,"general";"via2",#N/A,TRUE,"general";"via3",#N/A,TRUE,"general"}</definedName>
    <definedName name="_x8" localSheetId="17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8" hidden="1">{"TAB1",#N/A,TRUE,"GENERAL";"TAB2",#N/A,TRUE,"GENERAL";"TAB3",#N/A,TRUE,"GENERAL";"TAB4",#N/A,TRUE,"GENERAL";"TAB5",#N/A,TRUE,"GENERAL"}</definedName>
    <definedName name="_x9" localSheetId="17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8" hidden="1">{"TAB1",#N/A,TRUE,"GENERAL";"TAB2",#N/A,TRUE,"GENERAL";"TAB3",#N/A,TRUE,"GENERAL";"TAB4",#N/A,TRUE,"GENERAL";"TAB5",#N/A,TRUE,"GENERAL"}</definedName>
    <definedName name="_y2" localSheetId="17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22EL">[15]BASE!#REF!</definedName>
    <definedName name="_Y22JH">[15]BASE!#REF!</definedName>
    <definedName name="_y3" localSheetId="18" hidden="1">{"via1",#N/A,TRUE,"general";"via2",#N/A,TRUE,"general";"via3",#N/A,TRUE,"general"}</definedName>
    <definedName name="_y3" localSheetId="17" hidden="1">{"via1",#N/A,TRUE,"general";"via2",#N/A,TRUE,"general";"via3",#N/A,TRUE,"general"}</definedName>
    <definedName name="_y3" hidden="1">{"via1",#N/A,TRUE,"general";"via2",#N/A,TRUE,"general";"via3",#N/A,TRUE,"general"}</definedName>
    <definedName name="_Y33JH">[15]BASE!#REF!</definedName>
    <definedName name="_y4" localSheetId="18" hidden="1">{"via1",#N/A,TRUE,"general";"via2",#N/A,TRUE,"general";"via3",#N/A,TRUE,"general"}</definedName>
    <definedName name="_y4" localSheetId="17" hidden="1">{"via1",#N/A,TRUE,"general";"via2",#N/A,TRUE,"general";"via3",#N/A,TRUE,"general"}</definedName>
    <definedName name="_y4" hidden="1">{"via1",#N/A,TRUE,"general";"via2",#N/A,TRUE,"general";"via3",#N/A,TRUE,"general"}</definedName>
    <definedName name="_Y44EL">[15]BASE!#REF!</definedName>
    <definedName name="_Y44JH">[15]BASE!#REF!</definedName>
    <definedName name="_y5" localSheetId="18" hidden="1">{"TAB1",#N/A,TRUE,"GENERAL";"TAB2",#N/A,TRUE,"GENERAL";"TAB3",#N/A,TRUE,"GENERAL";"TAB4",#N/A,TRUE,"GENERAL";"TAB5",#N/A,TRUE,"GENERAL"}</definedName>
    <definedName name="_y5" localSheetId="17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8" hidden="1">{"via1",#N/A,TRUE,"general";"via2",#N/A,TRUE,"general";"via3",#N/A,TRUE,"general"}</definedName>
    <definedName name="_y6" localSheetId="17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8" hidden="1">{"via1",#N/A,TRUE,"general";"via2",#N/A,TRUE,"general";"via3",#N/A,TRUE,"general"}</definedName>
    <definedName name="_y7" localSheetId="17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8" hidden="1">{"via1",#N/A,TRUE,"general";"via2",#N/A,TRUE,"general";"via3",#N/A,TRUE,"general"}</definedName>
    <definedName name="_y8" localSheetId="17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8" hidden="1">{"TAB1",#N/A,TRUE,"GENERAL";"TAB2",#N/A,TRUE,"GENERAL";"TAB3",#N/A,TRUE,"GENERAL";"TAB4",#N/A,TRUE,"GENERAL";"TAB5",#N/A,TRUE,"GENERAL"}</definedName>
    <definedName name="_y9" localSheetId="17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8" hidden="1">{"TAB1",#N/A,TRUE,"GENERAL";"TAB2",#N/A,TRUE,"GENERAL";"TAB3",#N/A,TRUE,"GENERAL";"TAB4",#N/A,TRUE,"GENERAL";"TAB5",#N/A,TRUE,"GENERAL"}</definedName>
    <definedName name="_z1" localSheetId="17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8" hidden="1">{"via1",#N/A,TRUE,"general";"via2",#N/A,TRUE,"general";"via3",#N/A,TRUE,"general"}</definedName>
    <definedName name="_z2" localSheetId="17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8" hidden="1">{"via1",#N/A,TRUE,"general";"via2",#N/A,TRUE,"general";"via3",#N/A,TRUE,"general"}</definedName>
    <definedName name="_z3" localSheetId="17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8" hidden="1">{"TAB1",#N/A,TRUE,"GENERAL";"TAB2",#N/A,TRUE,"GENERAL";"TAB3",#N/A,TRUE,"GENERAL";"TAB4",#N/A,TRUE,"GENERAL";"TAB5",#N/A,TRUE,"GENERAL"}</definedName>
    <definedName name="_z4" localSheetId="17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8" hidden="1">{"via1",#N/A,TRUE,"general";"via2",#N/A,TRUE,"general";"via3",#N/A,TRUE,"general"}</definedName>
    <definedName name="_z5" localSheetId="17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8" hidden="1">{"TAB1",#N/A,TRUE,"GENERAL";"TAB2",#N/A,TRUE,"GENERAL";"TAB3",#N/A,TRUE,"GENERAL";"TAB4",#N/A,TRUE,"GENERAL";"TAB5",#N/A,TRUE,"GENERAL"}</definedName>
    <definedName name="_z6" localSheetId="17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PVC">'[22]factores A.N.'!$M$7:$M$33</definedName>
    <definedName name="A___0">#REF!</definedName>
    <definedName name="A_IMPRESIÓN_IM" localSheetId="2">#REF!</definedName>
    <definedName name="A_IMPRESIÓN_IM" localSheetId="8">#REF!</definedName>
    <definedName name="A_IMPRESIÓN_IM" localSheetId="10">#REF!</definedName>
    <definedName name="A_IMPRESIÓN_IM" localSheetId="11">#REF!</definedName>
    <definedName name="A_IMPRESIÓN_IM">#REF!</definedName>
    <definedName name="A_impresión_IM_2">#REF!</definedName>
    <definedName name="a1..056">#REF!</definedName>
    <definedName name="A1S">#REF!</definedName>
    <definedName name="A1XO56">#REF!</definedName>
    <definedName name="a2a" localSheetId="18" hidden="1">{"TAB1",#N/A,TRUE,"GENERAL";"TAB2",#N/A,TRUE,"GENERAL";"TAB3",#N/A,TRUE,"GENERAL";"TAB4",#N/A,TRUE,"GENERAL";"TAB5",#N/A,TRUE,"GENERAL"}</definedName>
    <definedName name="a2a" localSheetId="17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 localSheetId="16">[17]BASE!$D$28</definedName>
    <definedName name="A40FI" localSheetId="15">[17]BASE!$D$28</definedName>
    <definedName name="A40FI" localSheetId="14">[17]BASE!$D$28</definedName>
    <definedName name="A40FI">[15]BASE!$D$33</definedName>
    <definedName name="A40LI" localSheetId="16">[17]BASE!$D$29</definedName>
    <definedName name="A40LI" localSheetId="15">[17]BASE!$D$29</definedName>
    <definedName name="A40LI" localSheetId="14">[17]BASE!$D$29</definedName>
    <definedName name="A40LI">[15]BASE!$D$34</definedName>
    <definedName name="A60FI" localSheetId="16">[17]BASE!$D$26</definedName>
    <definedName name="A60FI" localSheetId="15">[17]BASE!$D$26</definedName>
    <definedName name="A60FI" localSheetId="14">[17]BASE!$D$26</definedName>
    <definedName name="A60FI">[15]BASE!$D$31</definedName>
    <definedName name="A60FI1" localSheetId="16">[17]BASE!$D$27</definedName>
    <definedName name="A60FI1" localSheetId="15">[17]BASE!$D$27</definedName>
    <definedName name="A60FI1" localSheetId="14">[17]BASE!$D$27</definedName>
    <definedName name="A60FI1">[15]BASE!$D$32</definedName>
    <definedName name="A60FIG">#REF!</definedName>
    <definedName name="a6d" localSheetId="1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7D" localSheetId="1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7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localSheetId="12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 localSheetId="18">#REF!</definedName>
    <definedName name="AAAA" localSheetId="17">#REF!</definedName>
    <definedName name="AAAA">#REF!</definedName>
    <definedName name="aaaaa">#REF!</definedName>
    <definedName name="AAAAAAAAAA">#REF!</definedName>
    <definedName name="AAAAAAAAAAAAAAAAAAAA">#REF!</definedName>
    <definedName name="aaaaas" localSheetId="18" hidden="1">{"TAB1",#N/A,TRUE,"GENERAL";"TAB2",#N/A,TRUE,"GENERAL";"TAB3",#N/A,TRUE,"GENERAL";"TAB4",#N/A,TRUE,"GENERAL";"TAB5",#N/A,TRUE,"GENERAL"}</definedName>
    <definedName name="aaaaas" localSheetId="17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s" localSheetId="18" hidden="1">{"TAB1",#N/A,TRUE,"GENERAL";"TAB2",#N/A,TRUE,"GENERAL";"TAB3",#N/A,TRUE,"GENERAL";"TAB4",#N/A,TRUE,"GENERAL";"TAB5",#N/A,TRUE,"GENERAL"}</definedName>
    <definedName name="aas" localSheetId="17" hidden="1">{"TAB1",#N/A,TRUE,"GENERAL";"TAB2",#N/A,TRUE,"GENERAL";"TAB3",#N/A,TRUE,"GENERAL";"TAB4",#N/A,TRUE,"GENERAL";"TAB5",#N/A,TRUE,"GENERAL"}</definedName>
    <definedName name="AAS" localSheetId="12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asas">#REF!</definedName>
    <definedName name="ab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 localSheetId="3">[23]!absc</definedName>
    <definedName name="absc" localSheetId="7">[23]!absc</definedName>
    <definedName name="absc" localSheetId="10">[23]!absc</definedName>
    <definedName name="absc" localSheetId="11">[23]!absc</definedName>
    <definedName name="absc">[23]!absc</definedName>
    <definedName name="ABUSA">#REF!</definedName>
    <definedName name="AC" localSheetId="12" hidden="1">{#N/A,#N/A,FALSE,"Costos Productos 6A";#N/A,#N/A,FALSE,"Costo Unitario Total H-94-12"}</definedName>
    <definedName name="AC" hidden="1">{#N/A,#N/A,FALSE,"Costos Productos 6A";#N/A,#N/A,FALSE,"Costo Unitario Total H-94-12"}</definedName>
    <definedName name="ACALZADA">#REF!</definedName>
    <definedName name="ACARRH" localSheetId="16">[17]BASE!$D$138</definedName>
    <definedName name="ACARRH" localSheetId="15">[17]BASE!$D$138</definedName>
    <definedName name="ACARRH" localSheetId="14">[17]BASE!$D$138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ER">#REF!</definedName>
    <definedName name="ACERO">#REF!</definedName>
    <definedName name="ACERO_DE_REFUERZO_60000">'[24]Acero de 60.000psi'!$I$53</definedName>
    <definedName name="ACERO40">#REF!</definedName>
    <definedName name="ACERO60">#REF!</definedName>
    <definedName name="acondicionamientopozo">#REF!</definedName>
    <definedName name="ACTAAJUSTE3" hidden="1">{"via1",#N/A,TRUE,"general";"via2",#N/A,TRUE,"general";"via3",#N/A,TRUE,"general"}</definedName>
    <definedName name="Actaparcial">#REF!</definedName>
    <definedName name="ACTIVIDADES" comment="Items">#REF!</definedName>
    <definedName name="actual">#REF!</definedName>
    <definedName name="ACUM">#REF!</definedName>
    <definedName name="ACwvu.TAB1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f" localSheetId="12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asdfsa">[25]Insumos!#REF!</definedName>
    <definedName name="adfasfadfa">[25]Insumos!#REF!</definedName>
    <definedName name="ADFGSDB" localSheetId="18" hidden="1">{"via1",#N/A,TRUE,"general";"via2",#N/A,TRUE,"general";"via3",#N/A,TRUE,"general"}</definedName>
    <definedName name="ADFGSDB" localSheetId="17" hidden="1">{"via1",#N/A,TRUE,"general";"via2",#N/A,TRUE,"general";"via3",#N/A,TRUE,"general"}</definedName>
    <definedName name="ADFGSDB" hidden="1">{"via1",#N/A,TRUE,"general";"via2",#N/A,TRUE,"general";"via3",#N/A,TRUE,"general"}</definedName>
    <definedName name="ADHES">[15]BASE!$D$104</definedName>
    <definedName name="adkjgfkjgh" localSheetId="12" hidden="1">{#N/A,#N/A,FALSE,"CIBHA05A";#N/A,#N/A,FALSE,"CIBHA05B"}</definedName>
    <definedName name="adkjgfkjgh" hidden="1">{#N/A,#N/A,FALSE,"CIBHA05A";#N/A,#N/A,FALSE,"CIBHA05B"}</definedName>
    <definedName name="ADMINISTRADOR">#REF!</definedName>
    <definedName name="ADMINISTRADOR_VIAL__ARMANDO_SANCHEZ_SANCHEZ">#REF!</definedName>
    <definedName name="ADMM">[15]BASE!$D$313</definedName>
    <definedName name="ADMON">#REF!</definedName>
    <definedName name="admon1">#REF!</definedName>
    <definedName name="adoq" localSheetId="3">[26]!absc</definedName>
    <definedName name="adoq" localSheetId="11">[26]!absc</definedName>
    <definedName name="adoq">[26]!absc</definedName>
    <definedName name="ADSAD" localSheetId="18" hidden="1">{"TAB1",#N/A,TRUE,"GENERAL";"TAB2",#N/A,TRUE,"GENERAL";"TAB3",#N/A,TRUE,"GENERAL";"TAB4",#N/A,TRUE,"GENERAL";"TAB5",#N/A,TRUE,"GENERAL"}</definedName>
    <definedName name="ADSAD" localSheetId="17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[2]INSUMOS!#REF!</definedName>
    <definedName name="adsfadsfasfasdfasfdasdfadsfdsafdsa">[25]Insumos!#REF!</definedName>
    <definedName name="Ae">#REF!</definedName>
    <definedName name="aefa" localSheetId="18" hidden="1">{"via1",#N/A,TRUE,"general";"via2",#N/A,TRUE,"general";"via3",#N/A,TRUE,"general"}</definedName>
    <definedName name="aefa" localSheetId="17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daffaf">[25]Insumos!#REF!</definedName>
    <definedName name="afdsw" localSheetId="18" hidden="1">{"TAB1",#N/A,TRUE,"GENERAL";"TAB2",#N/A,TRUE,"GENERAL";"TAB3",#N/A,TRUE,"GENERAL";"TAB4",#N/A,TRUE,"GENERAL";"TAB5",#N/A,TRUE,"GENERAL"}</definedName>
    <definedName name="afdsw" localSheetId="17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rm">#REF!</definedName>
    <definedName name="Ag">#REF!</definedName>
    <definedName name="agdsgg" localSheetId="18" hidden="1">{"via1",#N/A,TRUE,"general";"via2",#N/A,TRUE,"general";"via3",#N/A,TRUE,"general"}</definedName>
    <definedName name="agdsgg" localSheetId="17" hidden="1">{"via1",#N/A,TRUE,"general";"via2",#N/A,TRUE,"general";"via3",#N/A,TRUE,"general"}</definedName>
    <definedName name="agdsgg" hidden="1">{"via1",#N/A,TRUE,"general";"via2",#N/A,TRUE,"general";"via3",#N/A,TRUE,"general"}</definedName>
    <definedName name="AGO">#REF!</definedName>
    <definedName name="AGUA" localSheetId="16">[17]BASE!$D$145</definedName>
    <definedName name="AGUA" localSheetId="15">[17]BASE!$D$145</definedName>
    <definedName name="AGUA" localSheetId="14">[17]BASE!$D$145</definedName>
    <definedName name="AGUA">[27]INSUMOS!$D$4</definedName>
    <definedName name="Ah">#REF!</definedName>
    <definedName name="ahe">#REF!</definedName>
    <definedName name="AI">#REF!</definedName>
    <definedName name="aiu">#REF!</definedName>
    <definedName name="AIU_ADMON">[28]DATOS!$D$8</definedName>
    <definedName name="AIU_IMP">[28]DATOS!$D$9</definedName>
    <definedName name="AIU_UTIL">[28]DATOS!$D$10</definedName>
    <definedName name="aj" localSheetId="12" hidden="1">{#N/A,#N/A,FALSE,"Costos Productos 6A";#N/A,#N/A,FALSE,"Costo Unitario Total H-94-12"}</definedName>
    <definedName name="aj" hidden="1">{#N/A,#N/A,FALSE,"Costos Productos 6A";#N/A,#N/A,FALSE,"Costo Unitario Total H-94-12"}</definedName>
    <definedName name="AjustDelAIU">#REF!</definedName>
    <definedName name="Ajuste">[29]Datos!$B$11</definedName>
    <definedName name="Ajusteinf" localSheetId="12" hidden="1">{#N/A,#N/A,FALSE,"Costos Productos 6A";#N/A,#N/A,FALSE,"Costo Unitario Total H-94-12"}</definedName>
    <definedName name="Ajusteinf" hidden="1">{#N/A,#N/A,FALSE,"Costos Productos 6A";#N/A,#N/A,FALSE,"Costo Unitario Total H-94-12"}</definedName>
    <definedName name="AJUSTPTO" localSheetId="12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k">#REF!</definedName>
    <definedName name="ALAMB">[27]INSUMOS!$D$169</definedName>
    <definedName name="ALAMBRE">#REF!</definedName>
    <definedName name="ALAMBRE_">#REF!</definedName>
    <definedName name="ALANR" localSheetId="16">[17]BASE!$D$25</definedName>
    <definedName name="ALANR" localSheetId="15">[17]BASE!$D$25</definedName>
    <definedName name="ALANR" localSheetId="14">[17]BASE!$D$25</definedName>
    <definedName name="ALANR">[15]BASE!$D$30</definedName>
    <definedName name="alc" localSheetId="3">[30]!absc</definedName>
    <definedName name="alc" localSheetId="11">[30]!absc</definedName>
    <definedName name="alc">[30]!absc</definedName>
    <definedName name="ALPUA">[15]BASE!$D$733</definedName>
    <definedName name="alt">#REF!</definedName>
    <definedName name="ALTO">#REF!</definedName>
    <definedName name="altosutro">#REF!</definedName>
    <definedName name="ALTURA">#REF!</definedName>
    <definedName name="alturaarena">#REF!</definedName>
    <definedName name="ALTURAPLACAS">#REF!</definedName>
    <definedName name="ALUMTE">#REF!</definedName>
    <definedName name="Am">#REF!</definedName>
    <definedName name="Ambien" hidden="1">#REF!</definedName>
    <definedName name="AMBIENTAL">#REF!</definedName>
    <definedName name="An">#REF!</definedName>
    <definedName name="ANALISIS">#REF!</definedName>
    <definedName name="ancho">#REF!</definedName>
    <definedName name="anchodesarenador">#REF!</definedName>
    <definedName name="ANCHOPLACAS">#REF!</definedName>
    <definedName name="anchosutro">#REF!</definedName>
    <definedName name="ANDAM" localSheetId="16">[17]BASE!$D$116</definedName>
    <definedName name="ANDAM" localSheetId="15">[17]BASE!$D$116</definedName>
    <definedName name="ANDAM" localSheetId="14">[17]BASE!$D$116</definedName>
    <definedName name="ANDAM">[15]BASE!$D$148</definedName>
    <definedName name="andenes">#REF!</definedName>
    <definedName name="ANDENESV">#REF!</definedName>
    <definedName name="Angulo_de_platina__1_x1_x1_8">#REF!</definedName>
    <definedName name="anscount" hidden="1">1</definedName>
    <definedName name="ANTIC">#REF!</definedName>
    <definedName name="ANTICIPO">#REF!</definedName>
    <definedName name="ANTISB">[27]INSUMOS!$D$181</definedName>
    <definedName name="ANTONIA">#N/A</definedName>
    <definedName name="ANTRA">[15]BASE!$D$86</definedName>
    <definedName name="Añ">#REF!</definedName>
    <definedName name="año">#REF!</definedName>
    <definedName name="año1">#REF!</definedName>
    <definedName name="AÑOWUIE">'[31]Res-Accide-10'!$R$2:$R$7</definedName>
    <definedName name="Ao">[32]Indices!#REF!</definedName>
    <definedName name="AP">#REF!</definedName>
    <definedName name="apu">[25]Insumos!#REF!</definedName>
    <definedName name="APU221.1">#REF!</definedName>
    <definedName name="APU221.2">#REF!</definedName>
    <definedName name="Aq">#REF!</definedName>
    <definedName name="aqaq" localSheetId="18" hidden="1">{"TAB1",#N/A,TRUE,"GENERAL";"TAB2",#N/A,TRUE,"GENERAL";"TAB3",#N/A,TRUE,"GENERAL";"TAB4",#N/A,TRUE,"GENERAL";"TAB5",#N/A,TRUE,"GENERAL"}</definedName>
    <definedName name="aqaq" localSheetId="17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">#REF!</definedName>
    <definedName name="ARANA">[15]BASE!$D$152</definedName>
    <definedName name="AREA">#REF!</definedName>
    <definedName name="_xlnm.Extract" localSheetId="2">#REF!</definedName>
    <definedName name="_xlnm.Extract" localSheetId="8">#REF!</definedName>
    <definedName name="_xlnm.Extract" localSheetId="11">#REF!</definedName>
    <definedName name="_xlnm.Extract">#REF!</definedName>
    <definedName name="_xlnm.Print_Area" localSheetId="2">'1,1'!$A$1:$H$41</definedName>
    <definedName name="_xlnm.Print_Area" localSheetId="8">#REF!</definedName>
    <definedName name="_xlnm.Print_Area" localSheetId="10">'2,8'!$A$1:$J$45</definedName>
    <definedName name="_xlnm.Print_Area" localSheetId="11">#REF!</definedName>
    <definedName name="_xlnm.Print_Area" localSheetId="17">'FORM-INTER'!$A$1:$G$31</definedName>
    <definedName name="_xlnm.Print_Area" localSheetId="13">'FORMULARIO AIU'!$A$1:$H$71</definedName>
    <definedName name="_xlnm.Print_Area" localSheetId="16">PMA!$A$1:$H$41</definedName>
    <definedName name="_xlnm.Print_Area" localSheetId="15">PMT!$A$1:$E$19</definedName>
    <definedName name="_xlnm.Print_Area" localSheetId="14">POLIZA!$A$1:$H$24</definedName>
    <definedName name="_xlnm.Print_Area" localSheetId="0">PPTO!$A$1:$F$32</definedName>
    <definedName name="_xlnm.Print_Area">#REF!</definedName>
    <definedName name="Area_Impresión">#REF!</definedName>
    <definedName name="ARELC">[15]BASE!$D$92</definedName>
    <definedName name="ARENA">#REF!</definedName>
    <definedName name="ARENC" localSheetId="16">[17]BASE!$D$59</definedName>
    <definedName name="ARENC" localSheetId="15">[17]BASE!$D$59</definedName>
    <definedName name="ARENC" localSheetId="14">[17]BASE!$D$59</definedName>
    <definedName name="ARENC">[15]BASE!$D$68</definedName>
    <definedName name="ARENI" localSheetId="16">[17]BASE!$D$58</definedName>
    <definedName name="ARENI" localSheetId="15">[17]BASE!$D$58</definedName>
    <definedName name="ARENI" localSheetId="14">[17]BASE!$D$58</definedName>
    <definedName name="ARENI">[15]BASE!$D$67</definedName>
    <definedName name="ARENP" localSheetId="16">[17]BASE!$D$57</definedName>
    <definedName name="ARENP" localSheetId="15">[17]BASE!$D$57</definedName>
    <definedName name="ARENP" localSheetId="14">[17]BASE!$D$57</definedName>
    <definedName name="ARENP">[15]BASE!$D$66</definedName>
    <definedName name="Arial">[33]UNITARIOS!#REF!</definedName>
    <definedName name="aris" hidden="1">#REF!</definedName>
    <definedName name="aris2" hidden="1">#REF!</definedName>
    <definedName name="ARISS" hidden="1">#REF!</definedName>
    <definedName name="ARRENDAM1" hidden="1">{#N/A,#N/A,FALSE,"Aging Summary";#N/A,#N/A,FALSE,"Ratio Analysis";#N/A,#N/A,FALSE,"Test 120 Day Accts";#N/A,#N/A,FALSE,"Tickmarks"}</definedName>
    <definedName name="ARRENDAMIENTO" hidden="1">{#N/A,#N/A,FALSE,"Aging Summary";#N/A,#N/A,FALSE,"Ratio Analysis";#N/A,#N/A,FALSE,"Test 120 Day Accts";#N/A,#N/A,FALSE,"Tickmarks"}</definedName>
    <definedName name="As">#REF!</definedName>
    <definedName name="AS2DocOpenMode" hidden="1">"AS2DocumentEdit"</definedName>
    <definedName name="AS2ReportLS" hidden="1">1</definedName>
    <definedName name="AS2SyncStepLS" hidden="1">0</definedName>
    <definedName name="AS2VersionLS" hidden="1">300</definedName>
    <definedName name="asa">#REF!</definedName>
    <definedName name="ASASDA" localSheetId="1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B">#REF!</definedName>
    <definedName name="ASD" localSheetId="18" hidden="1">{"via1",#N/A,TRUE,"general";"via2",#N/A,TRUE,"general";"via3",#N/A,TRUE,"general"}</definedName>
    <definedName name="ASD" localSheetId="17" hidden="1">{"via1",#N/A,TRUE,"general";"via2",#N/A,TRUE,"general";"via3",#N/A,TRUE,"general"}</definedName>
    <definedName name="ASD">#REF!</definedName>
    <definedName name="ASDA" localSheetId="18" hidden="1">{"via1",#N/A,TRUE,"general";"via2",#N/A,TRUE,"general";"via3",#N/A,TRUE,"general"}</definedName>
    <definedName name="ASDA" localSheetId="17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8" hidden="1">{"TAB1",#N/A,TRUE,"GENERAL";"TAB2",#N/A,TRUE,"GENERAL";"TAB3",#N/A,TRUE,"GENERAL";"TAB4",#N/A,TRUE,"GENERAL";"TAB5",#N/A,TRUE,"GENERAL"}</definedName>
    <definedName name="asdasd" localSheetId="17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8" hidden="1">{"via1",#N/A,TRUE,"general";"via2",#N/A,TRUE,"general";"via3",#N/A,TRUE,"general"}</definedName>
    <definedName name="asdf" localSheetId="17" hidden="1">{"via1",#N/A,TRUE,"general";"via2",#N/A,TRUE,"general";"via3",#N/A,TRUE,"general"}</definedName>
    <definedName name="ASDF">#REF!</definedName>
    <definedName name="asdfa" localSheetId="18" hidden="1">{"via1",#N/A,TRUE,"general";"via2",#N/A,TRUE,"general";"via3",#N/A,TRUE,"general"}</definedName>
    <definedName name="asdfa" localSheetId="17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[25]Insumos!#REF!</definedName>
    <definedName name="asdfasdf">[2]INSUMOS!#REF!</definedName>
    <definedName name="asdfñk" localSheetId="3">[34]!absc</definedName>
    <definedName name="asdfñk" localSheetId="11">[34]!absc</definedName>
    <definedName name="asdfñk">[34]!absc</definedName>
    <definedName name="asfasd" localSheetId="18" hidden="1">{"via1",#N/A,TRUE,"general";"via2",#N/A,TRUE,"general";"via3",#N/A,TRUE,"general"}</definedName>
    <definedName name="asfasd" localSheetId="17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8" hidden="1">{"via1",#N/A,TRUE,"general";"via2",#N/A,TRUE,"general";"via3",#N/A,TRUE,"general"}</definedName>
    <definedName name="asfasdl" localSheetId="17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8" hidden="1">{"TAB1",#N/A,TRUE,"GENERAL";"TAB2",#N/A,TRUE,"GENERAL";"TAB3",#N/A,TRUE,"GENERAL";"TAB4",#N/A,TRUE,"GENERAL";"TAB5",#N/A,TRUE,"GENERAL"}</definedName>
    <definedName name="asff" localSheetId="17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8" hidden="1">{"via1",#N/A,TRUE,"general";"via2",#N/A,TRUE,"general";"via3",#N/A,TRUE,"general"}</definedName>
    <definedName name="asfghjoi" localSheetId="17" hidden="1">{"via1",#N/A,TRUE,"general";"via2",#N/A,TRUE,"general";"via3",#N/A,TRUE,"general"}</definedName>
    <definedName name="asfghjoi" hidden="1">{"via1",#N/A,TRUE,"general";"via2",#N/A,TRUE,"general";"via3",#N/A,TRUE,"general"}</definedName>
    <definedName name="ASKDHSD" localSheetId="12" hidden="1">{#N/A,#N/A,FALSE,"Costos Productos 6A";#N/A,#N/A,FALSE,"Costo Unitario Total H-94-12"}</definedName>
    <definedName name="ASKDHSD" hidden="1">{#N/A,#N/A,FALSE,"Costos Productos 6A";#N/A,#N/A,FALSE,"Costo Unitario Total H-94-12"}</definedName>
    <definedName name="asojkdr" localSheetId="18" hidden="1">{"TAB1",#N/A,TRUE,"GENERAL";"TAB2",#N/A,TRUE,"GENERAL";"TAB3",#N/A,TRUE,"GENERAL";"TAB4",#N/A,TRUE,"GENERAL";"TAB5",#N/A,TRUE,"GENERAL"}</definedName>
    <definedName name="asojkdr" localSheetId="17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enerEnCuenta">#REF!</definedName>
    <definedName name="AU">'[35]CIRCUITOS CODENSA'!#REF!</definedName>
    <definedName name="aur">#REF!</definedName>
    <definedName name="auto1">#REF!</definedName>
    <definedName name="auto2">#REF!</definedName>
    <definedName name="AUTOPISTA">'[35]CIRCUITOS CODENSA'!#REF!</definedName>
    <definedName name="av">#REF!</definedName>
    <definedName name="AWD" localSheetId="12" hidden="1">{#N/A,#N/A,FALSE,"PERSONAL"}</definedName>
    <definedName name="AWD" hidden="1">{#N/A,#N/A,FALSE,"PERSONAL"}</definedName>
    <definedName name="Ax">#REF!</definedName>
    <definedName name="Ay">#REF!</definedName>
    <definedName name="AYU">#REF!</definedName>
    <definedName name="AYUDA" localSheetId="16">[17]BASE!$D$12</definedName>
    <definedName name="AYUDA" localSheetId="15">[17]BASE!$D$12</definedName>
    <definedName name="AYUDA" localSheetId="14">[17]BASE!$D$12</definedName>
    <definedName name="AYUDA">[15]BASE!$D$14</definedName>
    <definedName name="AYUDANTE">#REF!</definedName>
    <definedName name="AYUDR" localSheetId="16">[17]BASE!$D$13</definedName>
    <definedName name="AYUDR" localSheetId="15">[17]BASE!$D$13</definedName>
    <definedName name="AYUDR" localSheetId="14">[17]BASE!$D$13</definedName>
    <definedName name="AYUDR">[15]BASE!$D$15</definedName>
    <definedName name="azaz" localSheetId="18" hidden="1">{"TAB1",#N/A,TRUE,"GENERAL";"TAB2",#N/A,TRUE,"GENERAL";"TAB3",#N/A,TRUE,"GENERAL";"TAB4",#N/A,TRUE,"GENERAL";"TAB5",#N/A,TRUE,"GENERAL"}</definedName>
    <definedName name="azaz" localSheetId="17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8">#REF!</definedName>
    <definedName name="b" localSheetId="17">#REF!</definedName>
    <definedName name="b">#REF!</definedName>
    <definedName name="B.DATOS">#REF!</definedName>
    <definedName name="B.T1">#REF!</definedName>
    <definedName name="B_impresión_IM">#REF!</definedName>
    <definedName name="B_T1">#REF!</definedName>
    <definedName name="Ba">#REF!</definedName>
    <definedName name="BALASTO">#REF!</definedName>
    <definedName name="BALDOSIN">#REF!</definedName>
    <definedName name="BANCO">#REF!</definedName>
    <definedName name="bas">#REF!</definedName>
    <definedName name="BASE">#REF!</definedName>
    <definedName name="Base_datos_DU" localSheetId="2">#REF!</definedName>
    <definedName name="Base_datos_DU" localSheetId="8">#REF!</definedName>
    <definedName name="Base_datos_DU" localSheetId="11">#REF!</definedName>
    <definedName name="Base_datos_DU">#REF!</definedName>
    <definedName name="Base_datos_IM" localSheetId="2">#REF!</definedName>
    <definedName name="Base_datos_IM" localSheetId="8">#REF!</definedName>
    <definedName name="Base_datos_IM" localSheetId="11">#REF!</definedName>
    <definedName name="Base_datos_IM">#REF!</definedName>
    <definedName name="BASE2">#REF!</definedName>
    <definedName name="_xlnm.Database" localSheetId="2">#REF!</definedName>
    <definedName name="_xlnm.Database" localSheetId="8">#REF!</definedName>
    <definedName name="_xlnm.Database" localSheetId="11">#REF!</definedName>
    <definedName name="_xlnm.Database">#REF!</definedName>
    <definedName name="BASEGRAV">#REF!</definedName>
    <definedName name="BB" localSheetId="12" hidden="1">{#N/A,#N/A,FALSE,"CIBHA05A";#N/A,#N/A,FALSE,"CIBHA05B"}</definedName>
    <definedName name="BB" hidden="1">{#N/A,#N/A,FALSE,"CIBHA05A";#N/A,#N/A,FALSE,"CIBHA05B"}</definedName>
    <definedName name="bbb" localSheetId="12" hidden="1">{#N/A,#N/A,FALSE,"Costos Productos 6A";#N/A,#N/A,FALSE,"Costo Unitario Total H-94-12"}</definedName>
    <definedName name="bbb" hidden="1">{#N/A,#N/A,FALSE,"Costos Productos 6A";#N/A,#N/A,FALSE,"Costo Unitario Total H-94-12"}</definedName>
    <definedName name="bbbbbb" localSheetId="18" hidden="1">{"via1",#N/A,TRUE,"general";"via2",#N/A,TRUE,"general";"via3",#N/A,TRUE,"general"}</definedName>
    <definedName name="bbbbbb" localSheetId="17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8" hidden="1">{"TAB1",#N/A,TRUE,"GENERAL";"TAB2",#N/A,TRUE,"GENERAL";"TAB3",#N/A,TRUE,"GENERAL";"TAB4",#N/A,TRUE,"GENERAL";"TAB5",#N/A,TRUE,"GENERAL"}</definedName>
    <definedName name="bbbbbh" localSheetId="17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8" hidden="1">{"TAB1",#N/A,TRUE,"GENERAL";"TAB2",#N/A,TRUE,"GENERAL";"TAB3",#N/A,TRUE,"GENERAL";"TAB4",#N/A,TRUE,"GENERAL";"TAB5",#N/A,TRUE,"GENERAL"}</definedName>
    <definedName name="bbd" localSheetId="17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8" hidden="1">{"TAB1",#N/A,TRUE,"GENERAL";"TAB2",#N/A,TRUE,"GENERAL";"TAB3",#N/A,TRUE,"GENERAL";"TAB4",#N/A,TRUE,"GENERAL";"TAB5",#N/A,TRUE,"GENERAL"}</definedName>
    <definedName name="BCXBDFG" localSheetId="17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[36]FACTORES!#REF!</definedName>
    <definedName name="bdd">#REF!</definedName>
    <definedName name="BDFB" localSheetId="18" hidden="1">{"via1",#N/A,TRUE,"general";"via2",#N/A,TRUE,"general";"via3",#N/A,TRUE,"general"}</definedName>
    <definedName name="BDFB" localSheetId="17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8" hidden="1">{"TAB1",#N/A,TRUE,"GENERAL";"TAB2",#N/A,TRUE,"GENERAL";"TAB3",#N/A,TRUE,"GENERAL";"TAB4",#N/A,TRUE,"GENERAL";"TAB5",#N/A,TRUE,"GENERAL"}</definedName>
    <definedName name="BDFGDG" localSheetId="17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8">#REF!</definedName>
    <definedName name="Be" localSheetId="17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">#REF!</definedName>
    <definedName name="bfdgh" localSheetId="12" hidden="1">{#N/A,#N/A,FALSE,"PERSONAL"}</definedName>
    <definedName name="bfdgh" hidden="1">{#N/A,#N/A,FALSE,"PERSONAL"}</definedName>
    <definedName name="bfnfv" localSheetId="18" hidden="1">{"TAB1",#N/A,TRUE,"GENERAL";"TAB2",#N/A,TRUE,"GENERAL";"TAB3",#N/A,TRUE,"GENERAL";"TAB4",#N/A,TRUE,"GENERAL";"TAB5",#N/A,TRUE,"GENERAL"}</definedName>
    <definedName name="bfnfv" localSheetId="17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_Del" hidden="1">15</definedName>
    <definedName name="BG_Ins" hidden="1">4</definedName>
    <definedName name="BG_Mod" hidden="1">6</definedName>
    <definedName name="bgb" localSheetId="18" hidden="1">{"TAB1",#N/A,TRUE,"GENERAL";"TAB2",#N/A,TRUE,"GENERAL";"TAB3",#N/A,TRUE,"GENERAL";"TAB4",#N/A,TRUE,"GENERAL";"TAB5",#N/A,TRUE,"GENERAL"}</definedName>
    <definedName name="bgb" localSheetId="17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8" hidden="1">{"via1",#N/A,TRUE,"general";"via2",#N/A,TRUE,"general";"via3",#N/A,TRUE,"general"}</definedName>
    <definedName name="BGDGFRT" localSheetId="17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8" hidden="1">{"via1",#N/A,TRUE,"general";"via2",#N/A,TRUE,"general";"via3",#N/A,TRUE,"general"}</definedName>
    <definedName name="BGFBFH" localSheetId="17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8" hidden="1">{"via1",#N/A,TRUE,"general";"via2",#N/A,TRUE,"general";"via3",#N/A,TRUE,"general"}</definedName>
    <definedName name="bgvfcdx" localSheetId="17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">#REF!</definedName>
    <definedName name="Bi">#REF!</definedName>
    <definedName name="biblio">'[37]O &amp; M P. Parque Recreodeportiv '!#REF!</definedName>
    <definedName name="bimestre">#REF!</definedName>
    <definedName name="BJHVVHGH">#N/A</definedName>
    <definedName name="Bk">#REF!</definedName>
    <definedName name="BL">'[35]CIRCUITOS CODENSA'!#REF!</definedName>
    <definedName name="BLOQUE">#REF!</definedName>
    <definedName name="BLPH1" hidden="1">#REF!</definedName>
    <definedName name="BLPH10" hidden="1">[38]BLOOMBERG!#REF!</definedName>
    <definedName name="BLPH11" hidden="1">[38]BLOOMBERG!#REF!</definedName>
    <definedName name="BLPH12" hidden="1">[38]BLOOMBERG!#REF!</definedName>
    <definedName name="BLPH13" hidden="1">[38]BLOOMBERG!#REF!</definedName>
    <definedName name="BLPH14" hidden="1">[38]BLOOMBERG!#REF!</definedName>
    <definedName name="BLPH15" hidden="1">[38]BLOOMBERG!#REF!</definedName>
    <definedName name="BLPH16" hidden="1">[38]BLOOMBERG!#REF!</definedName>
    <definedName name="BLPH17" hidden="1">[38]BLOOMBERG!#REF!</definedName>
    <definedName name="BLPH18" hidden="1">[38]BLOOMBERG!#REF!</definedName>
    <definedName name="BLPH19" hidden="1">#REF!</definedName>
    <definedName name="BLPH2" hidden="1">[38]BLOOMBERG!#REF!</definedName>
    <definedName name="BLPH3" hidden="1">[38]BLOOMBERG!#REF!</definedName>
    <definedName name="BLPH4" hidden="1">[38]BLOOMBERG!#REF!</definedName>
    <definedName name="BLPH5" hidden="1">[38]BLOOMBERG!#REF!</definedName>
    <definedName name="BLPH6" hidden="1">[38]BLOOMBERG!#REF!</definedName>
    <definedName name="BLPH7" hidden="1">[38]BLOOMBERG!#REF!</definedName>
    <definedName name="BLPH8" hidden="1">[38]BLOOMBERG!#REF!</definedName>
    <definedName name="BLPH9" hidden="1">[38]BLOOMBERG!#REF!</definedName>
    <definedName name="BLQ15X20X40">[21]BASE!$D$81</definedName>
    <definedName name="Bm">#REF!</definedName>
    <definedName name="Bn">#REF!</definedName>
    <definedName name="bnm">#REF!</definedName>
    <definedName name="BO">'[35]CIRCUITOS CODENSA'!#REF!</definedName>
    <definedName name="BOMBA" localSheetId="16">[17]BASE!$D$119</definedName>
    <definedName name="BOMBA" localSheetId="15">[17]BASE!$D$119</definedName>
    <definedName name="BOMBA" localSheetId="14">[17]BASE!$D$119</definedName>
    <definedName name="BOMBA">[15]BASE!$D$151</definedName>
    <definedName name="BOMBASTABLA2.2">#REF!</definedName>
    <definedName name="BOMBEOALCANTARILLADOTABLA1.9">#REF!</definedName>
    <definedName name="BORDE1">#N/A</definedName>
    <definedName name="BORDE2">#REF!</definedName>
    <definedName name="BORDE3">#REF!</definedName>
    <definedName name="bordillo">#REF!</definedName>
    <definedName name="BOTAD" localSheetId="16">[17]BASE!$D$130</definedName>
    <definedName name="BOTAD" localSheetId="15">[17]BASE!$D$130</definedName>
    <definedName name="BOTAD" localSheetId="14">[17]BASE!$D$130</definedName>
    <definedName name="BOTAD">[15]BASE!$D$164</definedName>
    <definedName name="BOTES" localSheetId="16">[17]BASE!$D$136</definedName>
    <definedName name="BOTES" localSheetId="15">[17]BASE!$D$136</definedName>
    <definedName name="BOTES" localSheetId="14">[17]BASE!$D$136</definedName>
    <definedName name="BOTES">[15]BASE!$D$170</definedName>
    <definedName name="br" localSheetId="18" hidden="1">{"TAB1",#N/A,TRUE,"GENERAL";"TAB2",#N/A,TRUE,"GENERAL";"TAB3",#N/A,TRUE,"GENERAL";"TAB4",#N/A,TRUE,"GENERAL";"TAB5",#N/A,TRUE,"GENERAL"}</definedName>
    <definedName name="br" localSheetId="17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Indus.Merlin_G.3x150A">#REF!</definedName>
    <definedName name="Brilladora">#REF!</definedName>
    <definedName name="bsb" localSheetId="18" hidden="1">{"via1",#N/A,TRUE,"general";"via2",#N/A,TRUE,"general";"via3",#N/A,TRUE,"general"}</definedName>
    <definedName name="bsb" localSheetId="17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8" hidden="1">{"TAB1",#N/A,TRUE,"GENERAL";"TAB2",#N/A,TRUE,"GENERAL";"TAB3",#N/A,TRUE,"GENERAL";"TAB4",#N/A,TRUE,"GENERAL";"TAB5",#N/A,TRUE,"GENERAL"}</definedName>
    <definedName name="bspoi" localSheetId="17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8" hidden="1">{"via1",#N/A,TRUE,"general";"via2",#N/A,TRUE,"general";"via3",#N/A,TRUE,"general"}</definedName>
    <definedName name="bt" localSheetId="17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8" hidden="1">{"TAB1",#N/A,TRUE,"GENERAL";"TAB2",#N/A,TRUE,"GENERAL";"TAB3",#N/A,TRUE,"GENERAL";"TAB4",#N/A,TRUE,"GENERAL";"TAB5",#N/A,TRUE,"GENERAL"}</definedName>
    <definedName name="BTYJHTR" localSheetId="17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Consolidate_Area___2">#N/A</definedName>
    <definedName name="BuiltIn_Consolidate_Area___3">#N/A</definedName>
    <definedName name="BuiltIn_Consolidate_Area___4">#N/A</definedName>
    <definedName name="BuiltIn_Criteria">#REF!</definedName>
    <definedName name="BuiltIn_Extract">#REF!</definedName>
    <definedName name="BuiltIn_Print_Area">#REF!</definedName>
    <definedName name="BuiltIn_Print_Area___0">#REF!</definedName>
    <definedName name="BuiltIn_Print_Titles">#REF!</definedName>
    <definedName name="BuiltIn_Print_Titles___0">#REF!</definedName>
    <definedName name="bvbc" localSheetId="18" hidden="1">{"TAB1",#N/A,TRUE,"GENERAL";"TAB2",#N/A,TRUE,"GENERAL";"TAB3",#N/A,TRUE,"GENERAL";"TAB4",#N/A,TRUE,"GENERAL";"TAB5",#N/A,TRUE,"GENERAL"}</definedName>
    <definedName name="bvbc" localSheetId="17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8" hidden="1">{"via1",#N/A,TRUE,"general";"via2",#N/A,TRUE,"general";"via3",#N/A,TRUE,"general"}</definedName>
    <definedName name="bvcb" localSheetId="17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8" hidden="1">{"via1",#N/A,TRUE,"general";"via2",#N/A,TRUE,"general";"via3",#N/A,TRUE,"general"}</definedName>
    <definedName name="bvn" localSheetId="17" hidden="1">{"via1",#N/A,TRUE,"general";"via2",#N/A,TRUE,"general";"via3",#N/A,TRUE,"general"}</definedName>
    <definedName name="bvn" hidden="1">{"via1",#N/A,TRUE,"general";"via2",#N/A,TRUE,"general";"via3",#N/A,TRUE,"general"}</definedName>
    <definedName name="bvsdbnsrhgvbehbnjsrt" localSheetId="12" hidden="1">{#N/A,#N/A,FALSE,"Costos Productos 6A";#N/A,#N/A,FALSE,"Costo Unitario Total H-94-12"}</definedName>
    <definedName name="bvsdbnsrhgvbehbnjsrt" hidden="1">{#N/A,#N/A,FALSE,"Costos Productos 6A";#N/A,#N/A,FALSE,"Costo Unitario Total H-94-12"}</definedName>
    <definedName name="bw">#REF!</definedName>
    <definedName name="by" localSheetId="18" hidden="1">{"via1",#N/A,TRUE,"general";"via2",#N/A,TRUE,"general";"via3",#N/A,TRUE,"general"}</definedName>
    <definedName name="by" localSheetId="17" hidden="1">{"via1",#N/A,TRUE,"general";"via2",#N/A,TRUE,"general";"via3",#N/A,TRUE,"general"}</definedName>
    <definedName name="by" hidden="1">{"via1",#N/A,TRUE,"general";"via2",#N/A,TRUE,"general";"via3",#N/A,TRUE,"general"}</definedName>
    <definedName name="bz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Apus" comment="Codigo Apus">'[39]1_Preliminares'!$A$26</definedName>
    <definedName name="C_LOM">#REF!</definedName>
    <definedName name="CA" hidden="1">[40]DATOS!#REF!</definedName>
    <definedName name="CABAL">[15]BASE!$D$753</definedName>
    <definedName name="CABALLETE">#REF!</definedName>
    <definedName name="CABALLETE_UPVC">[41]BASE!$E$90</definedName>
    <definedName name="CABCELAR" localSheetId="12" hidden="1">{#N/A,#N/A,FALSE,"Costos Productos 6A";#N/A,#N/A,FALSE,"Costo Unitario Total H-94-12"}</definedName>
    <definedName name="CABCELAR" hidden="1">{#N/A,#N/A,FALSE,"Costos Productos 6A";#N/A,#N/A,FALSE,"Costo Unitario Total H-94-12"}</definedName>
    <definedName name="CAC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DENERO">#REF!</definedName>
    <definedName name="caja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idad">#REF!</definedName>
    <definedName name="CalP">#REF!</definedName>
    <definedName name="CAM_CAIDA">#REF!</definedName>
    <definedName name="cama">#REF!</definedName>
    <definedName name="Campamento">#REF!</definedName>
    <definedName name="CAN">#REF!</definedName>
    <definedName name="CANDA">[15]BASE!$D$734</definedName>
    <definedName name="CANGU" localSheetId="16">[17]BASE!$D$94</definedName>
    <definedName name="CANGU" localSheetId="15">[17]BASE!$D$94</definedName>
    <definedName name="CANGU" localSheetId="14">[17]BASE!$D$94</definedName>
    <definedName name="CANGU">[15]BASE!$D$122</definedName>
    <definedName name="CANGURO">#REF!</definedName>
    <definedName name="canobra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</definedName>
    <definedName name="Cantidades">#REF!</definedName>
    <definedName name="CANTIDADESDEOBRA">#REF!</definedName>
    <definedName name="CAOLIN">#REF!</definedName>
    <definedName name="cap">#REF!</definedName>
    <definedName name="Capitulo">[42]Capitulos!$B$1:$B$65536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RLOS">#N/A</definedName>
    <definedName name="CARLOSC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OL">#REF!</definedName>
    <definedName name="carol1">#REF!</definedName>
    <definedName name="CARRETERAS">#REF!</definedName>
    <definedName name="cash" localSheetId="12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cash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CASQ">[43]FACTORES!#REF!</definedName>
    <definedName name="causa">#REF!</definedName>
    <definedName name="CB">#REF!</definedName>
    <definedName name="CBWorkbookPriority" hidden="1">-732677515</definedName>
    <definedName name="cc">[44]PERSONAL!$D$8</definedName>
    <definedName name="CCC" localSheetId="12" hidden="1">{#N/A,#N/A,FALSE,"Costos Productos 6A";#N/A,#N/A,FALSE,"Costo Unitario Total H-94-12"}</definedName>
    <definedName name="CCC" hidden="1">{#N/A,#N/A,FALSE,"Costos Productos 6A";#N/A,#N/A,FALSE,"Costo Unitario Total H-94-12"}</definedName>
    <definedName name="ccccc" localSheetId="18" hidden="1">{"TAB1",#N/A,TRUE,"GENERAL";"TAB2",#N/A,TRUE,"GENERAL";"TAB3",#N/A,TRUE,"GENERAL";"TAB4",#N/A,TRUE,"GENERAL";"TAB5",#N/A,TRUE,"GENERAL"}</definedName>
    <definedName name="ccccc" localSheetId="17" hidden="1">{"TAB1",#N/A,TRUE,"GENERAL";"TAB2",#N/A,TRUE,"GENERAL";"TAB3",#N/A,TRUE,"GENERAL";"TAB4",#N/A,TRUE,"GENERAL";"TAB5",#N/A,TRUE,"GENERAL"}</definedName>
    <definedName name="CCCCC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CCC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CCCCC">'[45]A. P. U.'!#REF!</definedName>
    <definedName name="ccto210">#REF!</definedName>
    <definedName name="ccv">#REF!</definedName>
    <definedName name="cd">[46]Hoja1!$C$81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localSheetId="18" hidden="1">{"via1",#N/A,TRUE,"general";"via2",#N/A,TRUE,"general";"via3",#N/A,TRUE,"general"}</definedName>
    <definedName name="cdcdc" localSheetId="17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S_V_INDICES_CIRCUITO_CAUSA">#REF!</definedName>
    <definedName name="Ce">#REF!</definedName>
    <definedName name="CEBLANCO">#REF!</definedName>
    <definedName name="ceerf" localSheetId="18" hidden="1">{"TAB1",#N/A,TRUE,"GENERAL";"TAB2",#N/A,TRUE,"GENERAL";"TAB3",#N/A,TRUE,"GENERAL";"TAB4",#N/A,TRUE,"GENERAL";"TAB5",#N/A,TRUE,"GENERAL"}</definedName>
    <definedName name="ceerf" localSheetId="17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">[27]INSUMOS!$D$275</definedName>
    <definedName name="CEMEG" localSheetId="16">[17]BASE!$D$61</definedName>
    <definedName name="CEMEG" localSheetId="15">[17]BASE!$D$61</definedName>
    <definedName name="CEMEG" localSheetId="14">[17]BASE!$D$61</definedName>
    <definedName name="CEMEG">[15]BASE!$D$70</definedName>
    <definedName name="CEMENTO">#REF!</definedName>
    <definedName name="CEMENTOBLANCO">#REF!</definedName>
    <definedName name="centro" hidden="1">{#N/A,#N/A,FALSE,"GRAFICO";#N/A,#N/A,FALSE,"CAJA (2)";#N/A,#N/A,FALSE,"TERCEROS-PROMEDIO";#N/A,#N/A,FALSE,"CAJA";#N/A,#N/A,FALSE,"INGRESOS1995-2003";#N/A,#N/A,FALSE,"GASTOS1995-2003"}</definedName>
    <definedName name="Cera_para_pisos">#REF!</definedName>
    <definedName name="CESAR" localSheetId="12" hidden="1">{#N/A,#N/A,FALSE,"Costos Productos 6A";#N/A,#N/A,FALSE,"Costo Unitario Total H-94-12"}</definedName>
    <definedName name="CESAR" hidden="1">{#N/A,#N/A,FALSE,"Costos Productos 6A";#N/A,#N/A,FALSE,"Costo Unitario Total H-94-12"}</definedName>
    <definedName name="cesped">[47]Mater!#REF!</definedName>
    <definedName name="ceta">#REF!</definedName>
    <definedName name="Cf">#REF!</definedName>
    <definedName name="Cg">#REF!</definedName>
    <definedName name="Ch">#REF!</definedName>
    <definedName name="CHACA" hidden="1">[40]DATOS!#REF!</definedName>
    <definedName name="CHAPA">[15]BASE!#REF!</definedName>
    <definedName name="CHAPA_YALE_EXTERIOR">[41]BASE!$E$97</definedName>
    <definedName name="CHAPA_YALEBAÑOINTERIOR">[41]BASE!$E$100</definedName>
    <definedName name="CHECK" localSheetId="18">IF(AND(#REF!=#REF!,#REF!=#REF!,#REF!=#REF!),"ok","ojo")</definedName>
    <definedName name="CHECK">IF(AND('[48]Ppto completo'!$D1='[48]Ppto completo'!$D1,'[48]Ppto completo'!$E1='[48]Ppto completo'!$E1,'[48]Ppto completo'!$F1='[48]Ppto completo'!$F1),"ok","ojo")</definedName>
    <definedName name="CHINA">#REF!</definedName>
    <definedName name="ci" localSheetId="12" hidden="1">{#N/A,#N/A,TRUE,"INGENIERIA";#N/A,#N/A,TRUE,"COMPRAS";#N/A,#N/A,TRUE,"DIRECCION";#N/A,#N/A,TRUE,"RESUMEN"}</definedName>
    <definedName name="ci" hidden="1">{#N/A,#N/A,TRUE,"INGENIERIA";#N/A,#N/A,TRUE,"COMPRAS";#N/A,#N/A,TRUE,"DIRECCION";#N/A,#N/A,TRUE,"RESUMEN"}</definedName>
    <definedName name="CILIND">[49]TUBERIA!$AE$10:$AE$14</definedName>
    <definedName name="CIR" localSheetId="3">IF([0]!LG=9,IF(ISERROR([0]!PVT),"",[0]!PVT),"")</definedName>
    <definedName name="CIR" localSheetId="11">IF([0]!LG=9,IF(ISERROR([0]!PVT),"",[0]!PVT),"")</definedName>
    <definedName name="CIR" localSheetId="18">IF(#REF!=9,IF(ISERROR(#REF!),"",#REF!),"")</definedName>
    <definedName name="CIR" localSheetId="12">IF([0]!LG=9,IF(ISERROR([0]!PVT),"",[0]!PVT),"")</definedName>
    <definedName name="CIR">IF([0]!LG=9,IF(ISERROR([0]!PVT),"",[0]!PVT),"")</definedName>
    <definedName name="CIRCUITOS">[50]Circuitos!$C$2:$C$891</definedName>
    <definedName name="CIRCUNVALAR">#REF!</definedName>
    <definedName name="Ciudades">[51]Insumos!$B$1813:$B$1912</definedName>
    <definedName name="civ" localSheetId="12" hidden="1">{#N/A,#N/A,TRUE,"1842CWN0"}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">#REF!</definedName>
    <definedName name="Ck">#REF!</definedName>
    <definedName name="CL">'[35]CIRCUITOS CODENSA'!#REF!</definedName>
    <definedName name="clase">#REF!</definedName>
    <definedName name="CLAVO" localSheetId="16">[17]BASE!$D$81</definedName>
    <definedName name="CLAVO" localSheetId="15">[17]BASE!$D$81</definedName>
    <definedName name="CLAVO" localSheetId="14">[17]BASE!$D$81</definedName>
    <definedName name="CLAVO">[15]BASE!$D$106</definedName>
    <definedName name="clientes" hidden="1">'[52]CCMM Enap'!#REF!</definedName>
    <definedName name="Cll">#REF!</definedName>
    <definedName name="Cll_4N__15_AE_40_San_Eduardo_II_Etapa._Tel_750372._Cúcuta_Colombia.">#REF!</definedName>
    <definedName name="Cm">#REF!</definedName>
    <definedName name="CMMO" localSheetId="16">[17]BASE!$D$92</definedName>
    <definedName name="CMMO" localSheetId="15">[17]BASE!$D$92</definedName>
    <definedName name="CMMO" localSheetId="14">[17]BASE!$D$92</definedName>
    <definedName name="CMMO">[15]BASE!$D$119</definedName>
    <definedName name="Cn">#REF!</definedName>
    <definedName name="Cñ">#REF!</definedName>
    <definedName name="CO">#REF!</definedName>
    <definedName name="CO22JH">[15]BASE!#REF!</definedName>
    <definedName name="CO458JH">[15]BASE!#REF!</definedName>
    <definedName name="CO902JH">[15]BASE!#REF!</definedName>
    <definedName name="CO903JH">[15]BASE!#REF!</definedName>
    <definedName name="CO904JH">[15]BASE!#REF!</definedName>
    <definedName name="CO906JH">[15]BASE!#REF!</definedName>
    <definedName name="CO908JH">[15]BASE!#REF!</definedName>
    <definedName name="COCHE">[41]BASE!$E$165</definedName>
    <definedName name="CODIGO">#REF!</definedName>
    <definedName name="Codigo_M.Obra" comment="Mano de obra ">[39]M.Obra!$A$35:$A$43</definedName>
    <definedName name="codigos">[53]Banderas!$A:$A</definedName>
    <definedName name="CODO9012">'[11]OTRAS OBRAS'!#REF!</definedName>
    <definedName name="CODO90121">'[11]OTRAS OBRAS'!#REF!</definedName>
    <definedName name="Codos_PVC_3">#REF!</definedName>
    <definedName name="coe">#REF!</definedName>
    <definedName name="Coef.erradas">#REF!</definedName>
    <definedName name="COEF.INFILT">#REF!</definedName>
    <definedName name="coef.retorno">#REF!</definedName>
    <definedName name="coeficienterugosidad">#REF!</definedName>
    <definedName name="COL_A_APU">IF([48]apu!$B1="","",IF(LEN([48]apu!$B1)=9,[48]apu!$B1,[48]apu!$A1048576))</definedName>
    <definedName name="COL_A_AUX">IF([48]Auxiliares!$B1="","",IF([48]Auxiliares!$B1048576="",[48]Auxiliares!$B1,[48]Auxiliares!$A1048576))</definedName>
    <definedName name="COL_B" localSheetId="18">IF(LEFT(#REF!,5)=#REF!,"",(LEFT(#REF!,5)))</definedName>
    <definedName name="COL_B">IF(LEFT('[48]Ppto completo'!$D1,5)='[48]Ppto completo'!$D1,"",(LEFT('[48]Ppto completo'!$D1,5)))</definedName>
    <definedName name="COL_C">LEFT('[48]Ppto completo'!$D1,2)</definedName>
    <definedName name="col_dos">#REF!</definedName>
    <definedName name="COL_G" localSheetId="18">IFERROR(VLOOKUP(#REF!,#REF!,7,0),0)</definedName>
    <definedName name="COL_G">IFERROR(VLOOKUP('[48]Ppto completo'!$D1,'[48]CO Teatro'!$A$1:$AB$65536,7,0),0)</definedName>
    <definedName name="COL_H" localSheetId="18">IF(LEN(#REF!)=9,ROUNDUP(SUM(#REF!),0),"")</definedName>
    <definedName name="COL_H">IF(LEN('[48]Ppto completo'!$D1)=9,ROUNDUP(SUM('[48]Ppto completo'!$G1:$G1),0),"")</definedName>
    <definedName name="COL_J" localSheetId="18">IF(LEN(#REF!)=9,#REF!*#REF!,"")</definedName>
    <definedName name="COL_J">IF(LEN('[48]Ppto completo'!$D1)=9,'[48]Ppto completo'!$G1*'[48]Ppto completo'!$I1,"")</definedName>
    <definedName name="COL_J_APU" localSheetId="18">IF(#REF!="","",IF(VLOOKUP(#REF!,#REF!,7,FALSE)="",LEFT(#REF!,2),VLOOKUP(#REF!,#REF!,7,FALSE)))</definedName>
    <definedName name="COL_J_APU">IF([48]apu!$B1="","",IF(VLOOKUP([48]apu!$B1,[48]Insumos!$D$1:$J$65536,7,FALSE)="",LEFT([48]apu!$B1,2),VLOOKUP([48]apu!$B1,[48]Insumos!$D$1:$J$65536,7,FALSE)))</definedName>
    <definedName name="COL_J_AUX" localSheetId="18">IF(#REF!="","",IF(VLOOKUP(#REF!,#REF!,7,FALSE)="",LEFT(#REF!,2),VLOOKUP(#REF!,#REF!,7,FALSE)))</definedName>
    <definedName name="COL_J_AUX">IF([48]Auxiliares!$B1="","",IF(VLOOKUP([48]Auxiliares!XEW1,[48]Insumos!XEY$1:A$65536,7,FALSE)="",LEFT([48]Auxiliares!$B1,2),VLOOKUP([48]Auxiliares!XEW1,[48]Insumos!XEY$1:A$65536,7,FALSE)))</definedName>
    <definedName name="COL_K_PPTO" localSheetId="18">IF(LEN(#REF!)=5,SUMIF(#REF!,#REF!,#REF!),"")</definedName>
    <definedName name="COL_K_PPTO">IF(LEN('[48]Ppto completo'!XEX1)=5,SUMIF('[48]Ppto completo'!$B$1:$B$65536,'[48]Ppto completo'!$D1,'[48]Ppto completo'!$J$1:$J$65536),"")</definedName>
    <definedName name="COL_L">IF('[48]Ppto completo'!$K1="",SUMIF('[48]Ppto completo'!$C$1:$C$65536,'[48]Ppto completo'!$D1,'[48]Ppto completo'!$K$1:$K$65536),"")</definedName>
    <definedName name="COL_M" localSheetId="18">IF(LEN(#REF!)=2,#REF!/SUMIF(#REF!,"&gt;&lt;""",#REF!),"")</definedName>
    <definedName name="COL_M">IF(LEN('[48]Ppto completo'!$D1)=2,'[48]Ppto completo'!$L1/SUMIF('[48]Ppto completo'!$C$1:$C$65536,"&gt;&lt;""",'[48]Ppto completo'!$L$1:$L$65536),"")</definedName>
    <definedName name="COL_M_APU">IF([48]apu!$B1="","",IF(VLOOKUP([48]apu!$B1,[48]Insumos!$D$1:$J$65536,7,FALSE)="",LEFT([48]apu!$B1,2),VLOOKUP([48]apu!$B1,[48]Insumos!$D$1:$J$65536,7,FALSE)))</definedName>
    <definedName name="COM.LIM">#REF!</definedName>
    <definedName name="compactacion">#REF!</definedName>
    <definedName name="COMPRE">#REF!</definedName>
    <definedName name="COMPUERTA8">[54]BASE!$D$1966</definedName>
    <definedName name="con">#REF!</definedName>
    <definedName name="CON.FUN">#REF!</definedName>
    <definedName name="CON.LIM">#REF!</definedName>
    <definedName name="CON.POZ">#REF!</definedName>
    <definedName name="CON.TUB">[36]TUBERIA!#REF!</definedName>
    <definedName name="CON_3000">#REF!</definedName>
    <definedName name="CON_HTA" localSheetId="18">SUMIFS(#REF!,#REF!,#REF!,#REF!,"mo")</definedName>
    <definedName name="CON_HTA">SUMIFS([48]Auxiliares!$G$1:$G$65536,[48]Auxiliares!$A$1:$A$65536,[48]Auxiliares!$A1,[48]Auxiliares!$J$1:$J$65536,"mo")</definedName>
    <definedName name="CON_HTA_APU" localSheetId="18">SUMIFS(#REF!,#REF!,#REF!,#REF!,"mo")</definedName>
    <definedName name="CON_HTA_APU">SUMIFS([48]apu!$G$1:$G$65536,[48]apu!$A$1:$A$65536,[48]apu!$A1048576,[48]apu!$M$1:$M$65536,"mo")</definedName>
    <definedName name="CONC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4000">#REF!</definedName>
    <definedName name="CONCRET21CONCONCRETAD">[41]BASE!$E$43</definedName>
    <definedName name="CONCRET21SINCONCRETAD">[55]BASE!$E$44</definedName>
    <definedName name="CONCRETO">#REF!</definedName>
    <definedName name="CONCRETO_2000">'[24]Concreto de 2000 psi'!$I$53</definedName>
    <definedName name="CONCRETO_F.C_4">#REF!</definedName>
    <definedName name="concreto_FC_2.2">#REF!</definedName>
    <definedName name="CONCRETO25">#REF!</definedName>
    <definedName name="Concreto2500v">#REF!</definedName>
    <definedName name="CONCRETO3">#REF!</definedName>
    <definedName name="concreto5">#REF!</definedName>
    <definedName name="Concreto5500v">#REF!</definedName>
    <definedName name="concretomuro">#REF!</definedName>
    <definedName name="concretoplaca">#REF!</definedName>
    <definedName name="Concretos">[56]Insumos!#REF!</definedName>
    <definedName name="CONDI1">#REF!</definedName>
    <definedName name="CONDUCCION331">#REF!</definedName>
    <definedName name="CONDUCCIONTABLA3.3.1">#REF!</definedName>
    <definedName name="conexiondomiciliaria">#REF!</definedName>
    <definedName name="CONFORMA">#REF!</definedName>
    <definedName name="CONM1" localSheetId="16">[17]BASE!$D$95</definedName>
    <definedName name="CONM1" localSheetId="15">[17]BASE!$D$95</definedName>
    <definedName name="CONM1" localSheetId="14">[17]BASE!$D$95</definedName>
    <definedName name="CONM1">[15]BASE!$D$123</definedName>
    <definedName name="CONM2" localSheetId="16">[17]BASE!$D$98</definedName>
    <definedName name="CONM2" localSheetId="15">[17]BASE!$D$98</definedName>
    <definedName name="CONM2" localSheetId="14">[17]BASE!$D$98</definedName>
    <definedName name="CONMX">[15]BASE!$D$180</definedName>
    <definedName name="constr">#REF!</definedName>
    <definedName name="Consultor">[57]Datos!$B$3</definedName>
    <definedName name="consum" localSheetId="12" hidden="1">{"'Sheet2'!$A$3:$B$17"}</definedName>
    <definedName name="consum" hidden="1">{"'Sheet2'!$A$3:$B$17"}</definedName>
    <definedName name="consumo">#REF!</definedName>
    <definedName name="CONT" localSheetId="2">'[58]Itemes Renovación'!#REF!</definedName>
    <definedName name="CONT" localSheetId="8">'[58]Itemes Renovación'!#REF!</definedName>
    <definedName name="CONT" localSheetId="10">'[58]Itemes Renovación'!#REF!</definedName>
    <definedName name="CONT" localSheetId="11">'[58]Itemes Renovación'!#REF!</definedName>
    <definedName name="CONT">'[58]Itemes Renovación'!#REF!</definedName>
    <definedName name="CONTABLE" localSheetId="12" hidden="1">{#N/A,#N/A,FALSE,"CIBHA05A";#N/A,#N/A,FALSE,"CIBHA05B"}</definedName>
    <definedName name="CONTABLE" hidden="1">{#N/A,#N/A,FALSE,"CIBHA05A";#N/A,#N/A,FALSE,"CIBHA05B"}</definedName>
    <definedName name="CONTABLES" localSheetId="12" hidden="1">{#N/A,#N/A,FALSE,"Costos Productos 6A";#N/A,#N/A,FALSE,"Costo Unitario Total H-94-12"}</definedName>
    <definedName name="CONTABLES" hidden="1">{#N/A,#N/A,FALSE,"Costos Productos 6A";#N/A,#N/A,FALSE,"Costo Unitario Total H-94-12"}</definedName>
    <definedName name="Contrato">[57]Datos!$B$2</definedName>
    <definedName name="Coordinador">[57]Datos!$B$6</definedName>
    <definedName name="copia">#REF!</definedName>
    <definedName name="CORTA" localSheetId="16">[17]BASE!$D$115</definedName>
    <definedName name="CORTA" localSheetId="15">[17]BASE!$D$115</definedName>
    <definedName name="CORTA" localSheetId="14">[17]BASE!$D$115</definedName>
    <definedName name="CORTA">[15]BASE!$D$147</definedName>
    <definedName name="CORTACT" localSheetId="16">[17]BASE!$D$126</definedName>
    <definedName name="CORTACT" localSheetId="15">[17]BASE!$D$126</definedName>
    <definedName name="CORTACT" localSheetId="14">[17]BASE!$D$126</definedName>
    <definedName name="CORTACT">[15]BASE!$D$158</definedName>
    <definedName name="corte">#REF!</definedName>
    <definedName name="corterocoso">#REF!</definedName>
    <definedName name="cost04" localSheetId="12" hidden="1">{#N/A,#N/A,FALSE,"Costos Productos 6A";#N/A,#N/A,FALSE,"Costo Unitario Total H-94-12"}</definedName>
    <definedName name="cost04" hidden="1">{#N/A,#N/A,FALSE,"Costos Productos 6A";#N/A,#N/A,FALSE,"Costo Unitario Total H-94-12"}</definedName>
    <definedName name="COSTCONTAB" localSheetId="12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contr">#REF!</definedName>
    <definedName name="CosteoConsultoria">#REF!</definedName>
    <definedName name="costivos" localSheetId="12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Directo">#REF!</definedName>
    <definedName name="CostoDirectoObra">'[59]COSTEO TOTAL OBRA'!$D$7</definedName>
    <definedName name="costoperativos" localSheetId="12" hidden="1">{#N/A,#N/A,FALSE,"Costos Productos 6A";#N/A,#N/A,FALSE,"Costo Unitario Total H-94-12"}</definedName>
    <definedName name="costoperativos" hidden="1">{#N/A,#N/A,FALSE,"Costos Productos 6A";#N/A,#N/A,FALSE,"Costo Unitario Total H-94-12"}</definedName>
    <definedName name="Costopérdidas">[60]Modelo!#REF!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localSheetId="12" hidden="1">{#N/A,#N/A,FALSE,"Costos Productos 6A";#N/A,#N/A,FALSE,"Costo Unitario Total H-94-12"}</definedName>
    <definedName name="costos04" hidden="1">{#N/A,#N/A,FALSE,"Costos Productos 6A";#N/A,#N/A,FALSE,"Costo Unitario Total H-94-12"}</definedName>
    <definedName name="COSTOS1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1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CONDUCCIONACU">#REF!</definedName>
    <definedName name="cot">#REF!</definedName>
    <definedName name="cotas">#REF!</definedName>
    <definedName name="cotasd">#REF!</definedName>
    <definedName name="CotizacionARP">#REF!</definedName>
    <definedName name="COTIZADO_EN">#REF!</definedName>
    <definedName name="cp">#REF!</definedName>
    <definedName name="CP225JH6">[15]BASE!$D$496</definedName>
    <definedName name="CP452L">[15]BASE!$D$281</definedName>
    <definedName name="CP453L">[15]BASE!$D$282</definedName>
    <definedName name="CP454L">[15]BASE!$D$283</definedName>
    <definedName name="CP902L" localSheetId="16">[17]BASE!$D$174</definedName>
    <definedName name="CP902L" localSheetId="15">[17]BASE!$D$174</definedName>
    <definedName name="CP902L" localSheetId="14">[17]BASE!$D$174</definedName>
    <definedName name="CP902L">[15]BASE!$D$276</definedName>
    <definedName name="CP903L">[15]BASE!$D$277</definedName>
    <definedName name="CP904L">[15]BASE!$D$278</definedName>
    <definedName name="CP906L">[15]BASE!$D$279</definedName>
    <definedName name="Cq">#REF!</definedName>
    <definedName name="Cr">#REF!</definedName>
    <definedName name="CR44JH">[15]BASE!$D$567</definedName>
    <definedName name="CRITERIO">#REF!</definedName>
    <definedName name="_xlnm.Criteria" localSheetId="18">#REF!</definedName>
    <definedName name="_xlnm.Criteria" localSheetId="17">#REF!</definedName>
    <definedName name="_xlnm.Criteria">#REF!</definedName>
    <definedName name="Criterios_IM">#REF!</definedName>
    <definedName name="Criticos">#REF!</definedName>
    <definedName name="Cronograma">[2]INSUMOS!#REF!</definedName>
    <definedName name="CRONOGRAMA.">#REF!</definedName>
    <definedName name="CRP">#REF!</definedName>
    <definedName name="crt" hidden="1">{#N/A,#N/A,FALSE,"GRAFICO";#N/A,#N/A,FALSE,"CAJA (2)";#N/A,#N/A,FALSE,"TERCEROS-PROMEDIO";#N/A,#N/A,FALSE,"CAJA";#N/A,#N/A,FALSE,"INGRESOS1995-2003";#N/A,#N/A,FALSE,"GASTOS1995-2003"}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DOS" localSheetId="12" hidden="1">{#N/A,#N/A,FALSE,"CIBHA05A";#N/A,#N/A,FALSE,"CIBHA05B"}</definedName>
    <definedName name="CRUDOS" hidden="1">{#N/A,#N/A,FALSE,"CIBHA05A";#N/A,#N/A,FALSE,"CIBHA05B"}</definedName>
    <definedName name="Cs">#REF!</definedName>
    <definedName name="CSIKA" localSheetId="16">[17]BASE!$D$249</definedName>
    <definedName name="CSIKA" localSheetId="15">[17]BASE!$D$249</definedName>
    <definedName name="CSIKA" localSheetId="14">[17]BASE!$D$249</definedName>
    <definedName name="CSIKA">[15]BASE!$D$724</definedName>
    <definedName name="CT">'[35]CIRCUITOS CODENSA'!#REF!</definedName>
    <definedName name="CT140KG" localSheetId="16">[17]BASE!$D$44</definedName>
    <definedName name="CT140KG" localSheetId="15">[17]BASE!$D$44</definedName>
    <definedName name="CT140KG" localSheetId="14">[17]BASE!$D$44</definedName>
    <definedName name="CT140KG">[15]BASE!$D$49</definedName>
    <definedName name="CT170KG">[15]BASE!$D$48</definedName>
    <definedName name="CT175KG">'[15]APU CONCRETOS'!$B$102</definedName>
    <definedName name="CT210KG" localSheetId="16">[17]BASE!$D$43</definedName>
    <definedName name="CT210KG" localSheetId="15">[17]BASE!$D$43</definedName>
    <definedName name="CT210KG" localSheetId="14">[17]BASE!$D$43</definedName>
    <definedName name="CT210KG">[15]BASE!$D$46</definedName>
    <definedName name="CT245KG">[15]BASE!$D$45</definedName>
    <definedName name="CT280KG" localSheetId="16">[17]BASE!$D$41</definedName>
    <definedName name="CT280KG" localSheetId="15">[17]BASE!$D$41</definedName>
    <definedName name="CT280KG" localSheetId="14">[17]BASE!$D$41</definedName>
    <definedName name="CT280KG">[15]BASE!$D$44</definedName>
    <definedName name="ctyf">#REF!</definedName>
    <definedName name="CU">'[35]CIRCUITOS CODENSA'!#REF!</definedName>
    <definedName name="CU_AA">#REF!</definedName>
    <definedName name="CU_TT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[29]Cuadrillas!$C$13:$F$43</definedName>
    <definedName name="Cuadrillas">[61]Cuadrillas!$A$11:$I$77</definedName>
    <definedName name="CUAEXC">#REF!</definedName>
    <definedName name="CUAL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CUAL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CUAPLO">#REF!</definedName>
    <definedName name="CUATOP">#REF!</definedName>
    <definedName name="CUBS">#REF!</definedName>
    <definedName name="CUE">#REF!</definedName>
    <definedName name="CUER">#REF!</definedName>
    <definedName name="CUERDA">#REF!</definedName>
    <definedName name="CUNET" localSheetId="18" hidden="1">{"via1",#N/A,TRUE,"general";"via2",#N/A,TRUE,"general";"via3",#N/A,TRUE,"general"}</definedName>
    <definedName name="CUNET" localSheetId="17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sum1" localSheetId="12" hidden="1">{"'Sheet2'!$A$3:$B$17"}</definedName>
    <definedName name="cusum1" hidden="1">{"'Sheet2'!$A$3:$B$17"}</definedName>
    <definedName name="Cv">#REF!</definedName>
    <definedName name="cvbcvbf" localSheetId="1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8" hidden="1">{"via1",#N/A,TRUE,"general";"via2",#N/A,TRUE,"general";"via3",#N/A,TRUE,"general"}</definedName>
    <definedName name="cvfvd" localSheetId="17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8" hidden="1">{"TAB1",#N/A,TRUE,"GENERAL";"TAB2",#N/A,TRUE,"GENERAL";"TAB3",#N/A,TRUE,"GENERAL";"TAB4",#N/A,TRUE,"GENERAL";"TAB5",#N/A,TRUE,"GENERAL"}</definedName>
    <definedName name="cvn" localSheetId="17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8" hidden="1">{"via1",#N/A,TRUE,"general";"via2",#N/A,TRUE,"general";"via3",#N/A,TRUE,"general"}</definedName>
    <definedName name="CVXC" localSheetId="17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vu.oil." hidden="1">'[62]59y22%'!$A$13:$IV$24,'[62]59y22%'!$A$26:$IV$37,'[62]59y22%'!$A$39:$IV$50,'[62]59y22%'!$A$91:$IV$102,'[62]59y22%'!$A$104:$IV$115,'[62]59y22%'!$A$117:$IV$128,'[62]59y22%'!$A$130:$IV$141,'[62]59y22%'!$A$143:$IV$154,'[62]59y22%'!$A$156:$IV$167,'[62]59y22%'!$A$169:$IV$180,'[62]59y22%'!$A$182:$IV$193,'[62]59y22%'!$A$195:$IV$206,'[62]59y22%'!$A$208:$IV$219,'[62]59y22%'!$A$221:$IV$232,'[62]59y22%'!$A$234:$IV$245</definedName>
    <definedName name="Cwvu.oilgasagua." hidden="1">'[62]59y22%'!$A$13:$IV$24,'[62]59y22%'!$A$26:$IV$37,'[62]59y22%'!$A$39:$IV$50,'[62]59y22%'!$A$52:$IV$63,'[62]59y22%'!$A$65:$IV$76,'[62]59y22%'!$A$78:$IV$89,'[62]59y22%'!$A$91:$IV$102,'[62]59y22%'!$A$104:$IV$115,'[62]59y22%'!$A$117:$IV$128,'[62]59y22%'!$A$130:$IV$141,'[62]59y22%'!$A$143:$IV$154,'[62]59y22%'!$A$156:$IV$167,'[62]59y22%'!$A$169:$IV$180,'[62]59y22%'!$A$182:$IV$193,'[62]59y22%'!$A$195:$IV$206,'[62]59y22%'!$A$208:$IV$219,'[62]59y22%'!$A$221:$IV$232,'[62]59y22%'!$A$234:$IV$245</definedName>
    <definedName name="Cwvu.RCEIBAS1." hidden="1">'[62]59y22%'!$A$13:$IV$23,'[62]59y22%'!$A$26:$IV$36,'[62]59y22%'!$A$78:$IV$88,'[62]59y22%'!$A$91:$IV$101,'[62]59y22%'!$A$104:$IV$114,'[62]59y22%'!$A$117:$IV$127,'[62]59y22%'!$A$130:$IV$140,'[62]59y22%'!$A$143:$IV$153,'[62]59y22%'!$A$156:$IV$166,'[62]59y22%'!$A$169:$IV$179,'[62]59y22%'!$A$182:$IV$192,'[62]59y22%'!$A$195:$IV$205,'[62]59y22%'!$A$208:$IV$218,'[62]59y22%'!$A$221:$IV$231,'[62]59y22%'!$A$234:$IV$244</definedName>
    <definedName name="Cx">#REF!</definedName>
    <definedName name="Cy">#REF!</definedName>
    <definedName name="CYLL2">[15]BASE!$D$355</definedName>
    <definedName name="d" localSheetId="18">#REF!</definedName>
    <definedName name="d" localSheetId="17">#REF!</definedName>
    <definedName name="D">#REF!</definedName>
    <definedName name="D_EXT">#REF!</definedName>
    <definedName name="D_INT">#REF!</definedName>
    <definedName name="D_m">#REF!</definedName>
    <definedName name="d_percápita">#REF!</definedName>
    <definedName name="D1S">#REF!</definedName>
    <definedName name="D2S">#REF!</definedName>
    <definedName name="D6.PVC">'[22]factores A.N.'!$N$8:$N$33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localSheetId="18" hidden="1">{#N/A,#N/A,TRUE,"CODIGO DEPENDENCIA"}</definedName>
    <definedName name="DADADAD" localSheetId="17" hidden="1">{#N/A,#N/A,TRUE,"CODIGO DEPENDENCIA"}</definedName>
    <definedName name="DADADAD" localSheetId="12" hidden="1">{#N/A,#N/A,TRUE,"CODIGO DEPENDENCIA"}</definedName>
    <definedName name="DADADAD" hidden="1">{#N/A,#N/A,TRUE,"CODIGO DEPENDENCIA"}</definedName>
    <definedName name="DANI">#REF!</definedName>
    <definedName name="DARIPAVA_SOFTWARE_INC">#REF!</definedName>
    <definedName name="DASD" localSheetId="18" hidden="1">{"TAB1",#N/A,TRUE,"GENERAL";"TAB2",#N/A,TRUE,"GENERAL";"TAB3",#N/A,TRUE,"GENERAL";"TAB4",#N/A,TRUE,"GENERAL";"TAB5",#N/A,TRUE,"GENERAL"}</definedName>
    <definedName name="DASD" localSheetId="17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base">#REF!</definedName>
    <definedName name="Datos">#REF!</definedName>
    <definedName name="Datos1">#REF!</definedName>
    <definedName name="datospsa">#REF!</definedName>
    <definedName name="DATT5">#REF!</definedName>
    <definedName name="dbfdfbi" localSheetId="18" hidden="1">{"TAB1",#N/A,TRUE,"GENERAL";"TAB2",#N/A,TRUE,"GENERAL";"TAB3",#N/A,TRUE,"GENERAL";"TAB4",#N/A,TRUE,"GENERAL";"TAB5",#N/A,TRUE,"GENERAL"}</definedName>
    <definedName name="dbfdfbi" localSheetId="17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">#REF!</definedName>
    <definedName name="DCF">#REF!</definedName>
    <definedName name="DCSDCTV" localSheetId="18" hidden="1">{"via1",#N/A,TRUE,"general";"via2",#N/A,TRUE,"general";"via3",#N/A,TRUE,"general"}</definedName>
    <definedName name="DCSDCTV" localSheetId="17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8">#REF!</definedName>
    <definedName name="DD" localSheetId="17">#REF!</definedName>
    <definedName name="DD" localSheetId="12" hidden="1">{#N/A,#N/A,FALSE,"PERSONAL"}</definedName>
    <definedName name="DD" hidden="1">{#N/A,#N/A,FALSE,"PERSONAL"}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localSheetId="18" hidden="1">{"via1",#N/A,TRUE,"general";"via2",#N/A,TRUE,"general";"via3",#N/A,TRUE,"general"}</definedName>
    <definedName name="ddd" localSheetId="17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2" hidden="1">{#N/A,#N/A,FALSE,"Costos Productos 6A";#N/A,#N/A,FALSE,"Costo Unitario Total H-94-12"}</definedName>
    <definedName name="DDDD" hidden="1">{#N/A,#N/A,FALSE,"Costos Productos 6A";#N/A,#N/A,FALSE,"Costo Unitario Total H-94-12"}</definedName>
    <definedName name="ddddd" localSheetId="12" hidden="1">{#N/A,#N/A,FALSE,"PERSONAL"}</definedName>
    <definedName name="ddddd" hidden="1">{#N/A,#N/A,FALSE,"PERSONAL"}</definedName>
    <definedName name="ddddddd" localSheetId="12" hidden="1">{#N/A,#N/A,FALSE,"PERSONAL"}</definedName>
    <definedName name="ddddddd" hidden="1">{#N/A,#N/A,FALSE,"PERSONAL"}</definedName>
    <definedName name="DDDDDDDDD" localSheetId="12" hidden="1">{#N/A,#N/A,FALSE,"32.R";#N/A,#N/A,FALSE,"32.1.R";#N/A,#N/A,FALSE,"32.1.1.R";#N/A,#N/A,FALSE,"32.1.2.R";#N/A,#N/A,FALSE,"32.1.3.R";#N/A,#N/A,FALSE,"32.2.R ";#N/A,#N/A,FALSE,"32.2.1.R";#N/A,#N/A,FALSE,"32.2.2.R";#N/A,#N/A,FALSE,"32.2.3.R ";#N/A,#N/A,FALSE,"32.3.R  ";#N/A,#N/A,FALSE,"32.3.1.R";#N/A,#N/A,FALSE,"32.3.2.R ";#N/A,#N/A,FALSE,"32.3.3.R ";#N/A,#N/A,FALSE,"32.4.R   ";#N/A,#N/A,FALSE,"32.4.1.R ";#N/A,#N/A,FALSE,"32.4.2.R  ";#N/A,#N/A,FALSE,"32.4.3.R  ";#N/A,#N/A,FALSE,"32.5.R    ";#N/A,#N/A,FALSE,"32.5.1.R  ";#N/A,#N/A,FALSE,"32.5.2.R   ";#N/A,#N/A,FALSE,"32.5.3.R   ";#N/A,#N/A,FALSE,"32.6.R    ";#N/A,#N/A,FALSE,"32.6.1.R   ";#N/A,#N/A,FALSE,"32.6.2.R   ";#N/A,#N/A,FALSE,"32.6.3.R "}</definedName>
    <definedName name="DDDDDDDDD" hidden="1">{#N/A,#N/A,FALSE,"32.R";#N/A,#N/A,FALSE,"32.1.R";#N/A,#N/A,FALSE,"32.1.1.R";#N/A,#N/A,FALSE,"32.1.2.R";#N/A,#N/A,FALSE,"32.1.3.R";#N/A,#N/A,FALSE,"32.2.R ";#N/A,#N/A,FALSE,"32.2.1.R";#N/A,#N/A,FALSE,"32.2.2.R";#N/A,#N/A,FALSE,"32.2.3.R ";#N/A,#N/A,FALSE,"32.3.R  ";#N/A,#N/A,FALSE,"32.3.1.R";#N/A,#N/A,FALSE,"32.3.2.R ";#N/A,#N/A,FALSE,"32.3.3.R ";#N/A,#N/A,FALSE,"32.4.R   ";#N/A,#N/A,FALSE,"32.4.1.R ";#N/A,#N/A,FALSE,"32.4.2.R  ";#N/A,#N/A,FALSE,"32.4.3.R  ";#N/A,#N/A,FALSE,"32.5.R    ";#N/A,#N/A,FALSE,"32.5.1.R  ";#N/A,#N/A,FALSE,"32.5.2.R   ";#N/A,#N/A,FALSE,"32.5.3.R   ";#N/A,#N/A,FALSE,"32.6.R    ";#N/A,#N/A,FALSE,"32.6.1.R   ";#N/A,#N/A,FALSE,"32.6.2.R   ";#N/A,#N/A,FALSE,"32.6.3.R "}</definedName>
    <definedName name="ddddt" localSheetId="18" hidden="1">{"via1",#N/A,TRUE,"general";"via2",#N/A,TRUE,"general";"via3",#N/A,TRUE,"general"}</definedName>
    <definedName name="ddddt" localSheetId="17" hidden="1">{"via1",#N/A,TRUE,"general";"via2",#N/A,TRUE,"general";"via3",#N/A,TRUE,"general"}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wdw" localSheetId="18" hidden="1">{"TAB1",#N/A,TRUE,"GENERAL";"TAB2",#N/A,TRUE,"GENERAL";"TAB3",#N/A,TRUE,"GENERAL";"TAB4",#N/A,TRUE,"GENERAL";"TAB5",#N/A,TRUE,"GENERAL"}</definedName>
    <definedName name="ddewdw" localSheetId="17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8" hidden="1">{"TAB1",#N/A,TRUE,"GENERAL";"TAB2",#N/A,TRUE,"GENERAL";"TAB3",#N/A,TRUE,"GENERAL";"TAB4",#N/A,TRUE,"GENERAL";"TAB5",#N/A,TRUE,"GENERAL"}</definedName>
    <definedName name="ddfdh" localSheetId="17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8" hidden="1">{"TAB1",#N/A,TRUE,"GENERAL";"TAB2",#N/A,TRUE,"GENERAL";"TAB3",#N/A,TRUE,"GENERAL";"TAB4",#N/A,TRUE,"GENERAL";"TAB5",#N/A,TRUE,"GENERAL"}</definedName>
    <definedName name="DDGSDP" localSheetId="17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[43]FACTORES!#REF!</definedName>
    <definedName name="De_6">#REF!</definedName>
    <definedName name="De_8">#REF!</definedName>
    <definedName name="Decision">#REF!</definedName>
    <definedName name="deded" localSheetId="18" hidden="1">{"TAB1",#N/A,TRUE,"GENERAL";"TAB2",#N/A,TRUE,"GENERAL";"TAB3",#N/A,TRUE,"GENERAL";"TAB4",#N/A,TRUE,"GENERAL";"TAB5",#N/A,TRUE,"GENERAL"}</definedName>
    <definedName name="deded" localSheetId="17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8" hidden="1">{"via1",#N/A,TRUE,"general";"via2",#N/A,TRUE,"general";"via3",#N/A,TRUE,"general"}</definedName>
    <definedName name="defd" localSheetId="17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>#REF!</definedName>
    <definedName name="dem.pav">'[22]factores A.N.'!$E$15:$E$306</definedName>
    <definedName name="DEMANDA">#REF!</definedName>
    <definedName name="DEMOLICIONANDEN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non">#REF!</definedName>
    <definedName name="dens">[63]Hoja2!$C$9</definedName>
    <definedName name="densi">#REF!</definedName>
    <definedName name="Departamento">#REF!</definedName>
    <definedName name="DES" localSheetId="12" hidden="1">{#N/A,#N/A,FALSE,"PERSONAL"}</definedName>
    <definedName name="DES" hidden="1">{#N/A,#N/A,FALSE,"PERSONAL"}</definedName>
    <definedName name="DESAGUE_LAVAPLATOS">[41]BASE!$E$104</definedName>
    <definedName name="DESC_APU" localSheetId="18">IF(#REF!="",IF(#REF!="",IF(#REF!="","",DIRECTO),""),DESCRIPCION_APU)</definedName>
    <definedName name="DESC_APU" localSheetId="17">IF(#REF!="",IF(#REF!="",IF(#REF!="","",DIRECTO),""),DESCRIPCION_APU)</definedName>
    <definedName name="DESC_APU" localSheetId="12">IF([48]apu!XFC1="",IF([48]apu!XFD1="",IF([48]apu!XFC1048576="","",DIRECTO),""),'MANO DE OBRA'!DESCRIPCION_APU)</definedName>
    <definedName name="DESC_APU">IF([48]apu!XFC1="",IF([48]apu!XFD1="",IF([48]apu!XFC1048576="","",DIRECTO),""),DESCRIPCION_APU)</definedName>
    <definedName name="DESC_AUX" localSheetId="18">IF(#REF!="",IF(#REF!="","","DIRECTO:  "&amp;TEXT(ROUNDUP(SUMIF(#REF!,#REF!,#REF!)/2,0),"#,##0")&amp;" / "&amp;VLOOKUP(#REF!,#REF!,3,FALSE)),IF(#REF!="","",VLOOKUP(#REF!,#REF!,2,FALSE)))</definedName>
    <definedName name="DESC_AUX">IF([48]Auxiliares!$A1="",IF([48]Auxiliares!$A1048576="","","DIRECTO:  "&amp;TEXT(ROUNDUP(SUMIF([48]Auxiliares!$A$1:$A$65536,[48]Auxiliares!$A1048576,[48]Auxiliares!$G$1:$G$65536)/2,0),"#,##0")&amp;" / "&amp;VLOOKUP([48]Auxiliares!$A1048576,[48]Insumos!$D$1:$F$65536,3,FALSE)),IF([48]Auxiliares!$A1="","",VLOOKUP([48]Auxiliares!$B1,[48]Insumos!$D$1:$E$65536,2,FALSE)))</definedName>
    <definedName name="DESC1">[64]ITEMS!$B$2</definedName>
    <definedName name="DESC521">[65]ITEMS!$B$522</definedName>
    <definedName name="descap" hidden="1">{"TAB1",#N/A,TRUE,"GENERAL";"TAB2",#N/A,TRUE,"GENERAL";"TAB3",#N/A,TRUE,"GENERAL";"TAB4",#N/A,TRUE,"GENERAL";"TAB5",#N/A,TRUE,"GENERAL"}</definedName>
    <definedName name="descapote" hidden="1">{"TAB1",#N/A,TRUE,"GENERAL";"TAB2",#N/A,TRUE,"GENERAL";"TAB3",#N/A,TRUE,"GENERAL";"TAB4",#N/A,TRUE,"GENERAL";"TAB5",#N/A,TRUE,"GENERAL"}</definedName>
    <definedName name="Descrip_cuadrillas">[66]Cuadrillas!$A$15:$A$77</definedName>
    <definedName name="Descrip_equipos">[66]Equ!$A$15:$A$102</definedName>
    <definedName name="Descrip_transporte">[66]Trans!$A$18:$A$65</definedName>
    <definedName name="DESCRIPCION">#REF!</definedName>
    <definedName name="Descripción">[66]Mat!$A$11:$A$1041</definedName>
    <definedName name="DESCRIPCION_APU" localSheetId="12">#N/A</definedName>
    <definedName name="DESCRIPCION_APU">#N/A</definedName>
    <definedName name="DESCRP1">[28]DATOS!$D$2</definedName>
    <definedName name="DESCRP2">[28]DATOS!$D$3</definedName>
    <definedName name="DESFRE" hidden="1">{#N/A,#N/A,FALSE,"GRAFICO";#N/A,#N/A,FALSE,"CAJA (2)";#N/A,#N/A,FALSE,"TERCEROS-PROMEDIO";#N/A,#N/A,FALSE,"CAJA";#N/A,#N/A,FALSE,"INGRESOS1995-2003";#N/A,#N/A,FALSE,"GASTOS1995-2003"}</definedName>
    <definedName name="DestinoConsultoria">#REF!</definedName>
    <definedName name="DestinoObra">#REF!</definedName>
    <definedName name="DETENCION">#REF!</definedName>
    <definedName name="deuda">#REF!</definedName>
    <definedName name="deuda2">#REF!</definedName>
    <definedName name="DEX">#REF!</definedName>
    <definedName name="DF" localSheetId="12" hidden="1">{#N/A,#N/A,FALSE,"PERSONAL"}</definedName>
    <definedName name="DF" hidden="1">{#N/A,#N/A,FALSE,"PERSONAL"}</definedName>
    <definedName name="dfa" localSheetId="18" hidden="1">{"TAB1",#N/A,TRUE,"GENERAL";"TAB2",#N/A,TRUE,"GENERAL";"TAB3",#N/A,TRUE,"GENERAL";"TAB4",#N/A,TRUE,"GENERAL";"TAB5",#N/A,TRUE,"GENERAL"}</definedName>
    <definedName name="dfa" localSheetId="17" hidden="1">{"TAB1",#N/A,TRUE,"GENERAL";"TAB2",#N/A,TRUE,"GENERAL";"TAB3",#N/A,TRUE,"GENERAL";"TAB4",#N/A,TRUE,"GENERAL";"TAB5",#N/A,TRUE,"GENERAL"}</definedName>
    <definedName name="DFA" localSheetId="12" hidden="1">{#N/A,#N/A,FALSE,"PERSONAL"}</definedName>
    <definedName name="DFA" hidden="1">{#N/A,#N/A,FALSE,"PERSONAL"}</definedName>
    <definedName name="dfasd" localSheetId="18" hidden="1">{"TAB1",#N/A,TRUE,"GENERAL";"TAB2",#N/A,TRUE,"GENERAL";"TAB3",#N/A,TRUE,"GENERAL";"TAB4",#N/A,TRUE,"GENERAL";"TAB5",#N/A,TRUE,"GENERAL"}</definedName>
    <definedName name="dfasd" localSheetId="17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[25]Insumos!#REF!</definedName>
    <definedName name="DFBNJ" localSheetId="18" hidden="1">{"via1",#N/A,TRUE,"general";"via2",#N/A,TRUE,"general";"via3",#N/A,TRUE,"general"}</definedName>
    <definedName name="DFBNJ" localSheetId="17" hidden="1">{"via1",#N/A,TRUE,"general";"via2",#N/A,TRUE,"general";"via3",#N/A,TRUE,"general"}</definedName>
    <definedName name="DFBNJ" hidden="1">{"via1",#N/A,TRUE,"general";"via2",#N/A,TRUE,"general";"via3",#N/A,TRUE,"general"}</definedName>
    <definedName name="dfd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F" localSheetId="12" hidden="1">{#N/A,#N/A,FALSE,"PERSONAL"}</definedName>
    <definedName name="DFDF" hidden="1">{#N/A,#N/A,FALSE,"PERSONAL"}</definedName>
    <definedName name="DFDFD" localSheetId="12" hidden="1">{#N/A,#N/A,FALSE,"PERSONAL"}</definedName>
    <definedName name="DFDFD" hidden="1">{#N/A,#N/A,FALSE,"PERSONAL"}</definedName>
    <definedName name="DFDFDFDFD" localSheetId="12" hidden="1">{#N/A,#N/A,FALSE,"PERSONAL"}</definedName>
    <definedName name="DFDFDFDFD" hidden="1">{#N/A,#N/A,FALSE,"PERSONAL"}</definedName>
    <definedName name="dfds" localSheetId="18" hidden="1">{"TAB1",#N/A,TRUE,"GENERAL";"TAB2",#N/A,TRUE,"GENERAL";"TAB3",#N/A,TRUE,"GENERAL";"TAB4",#N/A,TRUE,"GENERAL";"TAB5",#N/A,TRUE,"GENERAL"}</definedName>
    <definedName name="dfds" localSheetId="17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8" hidden="1">{"via1",#N/A,TRUE,"general";"via2",#N/A,TRUE,"general";"via3",#N/A,TRUE,"general"}</definedName>
    <definedName name="dfdsfi" localSheetId="17" hidden="1">{"via1",#N/A,TRUE,"general";"via2",#N/A,TRUE,"general";"via3",#N/A,TRUE,"general"}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DF" localSheetId="12" hidden="1">{#N/A,#N/A,FALSE,"SOACHA"}</definedName>
    <definedName name="DFFDF" hidden="1">{#N/A,#N/A,FALSE,"SOACHA"}</definedName>
    <definedName name="dffffe" localSheetId="18" hidden="1">{"TAB1",#N/A,TRUE,"GENERAL";"TAB2",#N/A,TRUE,"GENERAL";"TAB3",#N/A,TRUE,"GENERAL";"TAB4",#N/A,TRUE,"GENERAL";"TAB5",#N/A,TRUE,"GENERAL"}</definedName>
    <definedName name="dffffe" localSheetId="17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8" hidden="1">{"via1",#N/A,TRUE,"general";"via2",#N/A,TRUE,"general";"via3",#N/A,TRUE,"general"}</definedName>
    <definedName name="DFG" localSheetId="17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8" hidden="1">{"via1",#N/A,TRUE,"general";"via2",#N/A,TRUE,"general";"via3",#N/A,TRUE,"general"}</definedName>
    <definedName name="DFGBHJ" localSheetId="17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8" hidden="1">{"via1",#N/A,TRUE,"general";"via2",#N/A,TRUE,"general";"via3",#N/A,TRUE,"general"}</definedName>
    <definedName name="DFGDFG" localSheetId="17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8" hidden="1">{"TAB1",#N/A,TRUE,"GENERAL";"TAB2",#N/A,TRUE,"GENERAL";"TAB3",#N/A,TRUE,"GENERAL";"TAB4",#N/A,TRUE,"GENERAL";"TAB5",#N/A,TRUE,"GENERAL"}</definedName>
    <definedName name="DFGDYYB" localSheetId="17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8" hidden="1">{"via1",#N/A,TRUE,"general";"via2",#N/A,TRUE,"general";"via3",#N/A,TRUE,"general"}</definedName>
    <definedName name="dfgf" localSheetId="17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8" hidden="1">{"TAB1",#N/A,TRUE,"GENERAL";"TAB2",#N/A,TRUE,"GENERAL";"TAB3",#N/A,TRUE,"GENERAL";"TAB4",#N/A,TRUE,"GENERAL";"TAB5",#N/A,TRUE,"GENERAL"}</definedName>
    <definedName name="DFGFBOP" localSheetId="17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8" hidden="1">{"TAB1",#N/A,TRUE,"GENERAL";"TAB2",#N/A,TRUE,"GENERAL";"TAB3",#N/A,TRUE,"GENERAL";"TAB4",#N/A,TRUE,"GENERAL";"TAB5",#N/A,TRUE,"GENERAL"}</definedName>
    <definedName name="DFGFDG" localSheetId="17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8" hidden="1">{"TAB1",#N/A,TRUE,"GENERAL";"TAB2",#N/A,TRUE,"GENERAL";"TAB3",#N/A,TRUE,"GENERAL";"TAB4",#N/A,TRUE,"GENERAL";"TAB5",#N/A,TRUE,"GENERAL"}</definedName>
    <definedName name="DFGV" localSheetId="17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8" hidden="1">{"TAB1",#N/A,TRUE,"GENERAL";"TAB2",#N/A,TRUE,"GENERAL";"TAB3",#N/A,TRUE,"GENERAL";"TAB4",#N/A,TRUE,"GENERAL";"TAB5",#N/A,TRUE,"GENERAL"}</definedName>
    <definedName name="dfgypuj" localSheetId="17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8" hidden="1">{"TAB1",#N/A,TRUE,"GENERAL";"TAB2",#N/A,TRUE,"GENERAL";"TAB3",#N/A,TRUE,"GENERAL";"TAB4",#N/A,TRUE,"GENERAL";"TAB5",#N/A,TRUE,"GENERAL"}</definedName>
    <definedName name="dfh" localSheetId="17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8" hidden="1">{"via1",#N/A,TRUE,"general";"via2",#N/A,TRUE,"general";"via3",#N/A,TRUE,"general"}</definedName>
    <definedName name="dfhdr" localSheetId="17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8" hidden="1">{"via1",#N/A,TRUE,"general";"via2",#N/A,TRUE,"general";"via3",#N/A,TRUE,"general"}</definedName>
    <definedName name="dfhgh" localSheetId="17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8" hidden="1">{"via1",#N/A,TRUE,"general";"via2",#N/A,TRUE,"general";"via3",#N/A,TRUE,"general"}</definedName>
    <definedName name="dfj" localSheetId="17" hidden="1">{"via1",#N/A,TRUE,"general";"via2",#N/A,TRUE,"general";"via3",#N/A,TRUE,"general"}</definedName>
    <definedName name="dfj" hidden="1">{"via1",#N/A,TRUE,"general";"via2",#N/A,TRUE,"general";"via3",#N/A,TRUE,"general"}</definedName>
    <definedName name="dfr" localSheetId="12" hidden="1">{#N/A,#N/A,FALSE,"PERSONAL"}</definedName>
    <definedName name="dfr" hidden="1">{#N/A,#N/A,FALSE,"PERSONAL"}</definedName>
    <definedName name="DFRFRF" localSheetId="18" hidden="1">{"via1",#N/A,TRUE,"general";"via2",#N/A,TRUE,"general";"via3",#N/A,TRUE,"general"}</definedName>
    <definedName name="DFRFRF" localSheetId="17" hidden="1">{"via1",#N/A,TRUE,"general";"via2",#N/A,TRUE,"general";"via3",#N/A,TRUE,"general"}</definedName>
    <definedName name="DFRFRF" hidden="1">{"via1",#N/A,TRUE,"general";"via2",#N/A,TRUE,"general";"via3",#N/A,TRUE,"general"}</definedName>
    <definedName name="DFSF" localSheetId="2">#REF!</definedName>
    <definedName name="DFSF" localSheetId="8">#REF!</definedName>
    <definedName name="DFSF" localSheetId="11">#REF!</definedName>
    <definedName name="DFSF">#REF!</definedName>
    <definedName name="DFVUI" localSheetId="18" hidden="1">{"via1",#N/A,TRUE,"general";"via2",#N/A,TRUE,"general";"via3",#N/A,TRUE,"general"}</definedName>
    <definedName name="DFVUI" localSheetId="17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8" hidden="1">{"via1",#N/A,TRUE,"general";"via2",#N/A,TRUE,"general";"via3",#N/A,TRUE,"general"}</definedName>
    <definedName name="dg" localSheetId="17" hidden="1">{"via1",#N/A,TRUE,"general";"via2",#N/A,TRUE,"general";"via3",#N/A,TRUE,"general"}</definedName>
    <definedName name="dg" hidden="1">{"via1",#N/A,TRUE,"general";"via2",#N/A,TRUE,"general";"via3",#N/A,TRUE,"general"}</definedName>
    <definedName name="dgdgdhdh" hidden="1">[7]DATOS!#REF!</definedName>
    <definedName name="dgdgr" localSheetId="18" hidden="1">{"via1",#N/A,TRUE,"general";"via2",#N/A,TRUE,"general";"via3",#N/A,TRUE,"general"}</definedName>
    <definedName name="dgdgr" localSheetId="17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8" hidden="1">{"TAB1",#N/A,TRUE,"GENERAL";"TAB2",#N/A,TRUE,"GENERAL";"TAB3",#N/A,TRUE,"GENERAL";"TAB4",#N/A,TRUE,"GENERAL";"TAB5",#N/A,TRUE,"GENERAL"}</definedName>
    <definedName name="dgfd" localSheetId="17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8" hidden="1">{"via1",#N/A,TRUE,"general";"via2",#N/A,TRUE,"general";"via3",#N/A,TRUE,"general"}</definedName>
    <definedName name="DGFDFVSDF" localSheetId="17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8" hidden="1">{"via1",#N/A,TRUE,"general";"via2",#N/A,TRUE,"general";"via3",#N/A,TRUE,"general"}</definedName>
    <definedName name="dgfdg" localSheetId="17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localSheetId="18" hidden="1">{"via1",#N/A,TRUE,"general";"via2",#N/A,TRUE,"general";"via3",#N/A,TRUE,"general"}</definedName>
    <definedName name="DGFG" localSheetId="17" hidden="1">{"via1",#N/A,TRUE,"general";"via2",#N/A,TRUE,"general";"via3",#N/A,TRUE,"general"}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localSheetId="18" hidden="1">{"TAB1",#N/A,TRUE,"GENERAL";"TAB2",#N/A,TRUE,"GENERAL";"TAB3",#N/A,TRUE,"GENERAL";"TAB4",#N/A,TRUE,"GENERAL";"TAB5",#N/A,TRUE,"GENERAL"}</definedName>
    <definedName name="dgfsado" localSheetId="17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GZ">#REF!</definedName>
    <definedName name="dgrdeb" localSheetId="18" hidden="1">{"TAB1",#N/A,TRUE,"GENERAL";"TAB2",#N/A,TRUE,"GENERAL";"TAB3",#N/A,TRUE,"GENERAL";"TAB4",#N/A,TRUE,"GENERAL";"TAB5",#N/A,TRUE,"GENERAL"}</definedName>
    <definedName name="dgrdeb" localSheetId="17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8" hidden="1">{"via1",#N/A,TRUE,"general";"via2",#N/A,TRUE,"general";"via3",#N/A,TRUE,"general"}</definedName>
    <definedName name="dgreg" localSheetId="17" hidden="1">{"via1",#N/A,TRUE,"general";"via2",#N/A,TRUE,"general";"via3",#N/A,TRUE,"general"}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H" localSheetId="18" hidden="1">{"via1",#N/A,TRUE,"general";"via2",#N/A,TRUE,"general";"via3",#N/A,TRUE,"general"}</definedName>
    <definedName name="DH" localSheetId="17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8" hidden="1">{"TAB1",#N/A,TRUE,"GENERAL";"TAB2",#N/A,TRUE,"GENERAL";"TAB3",#N/A,TRUE,"GENERAL";"TAB4",#N/A,TRUE,"GENERAL";"TAB5",#N/A,TRUE,"GENERAL"}</definedName>
    <definedName name="dhdth" localSheetId="17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8" hidden="1">{"via1",#N/A,TRUE,"general";"via2",#N/A,TRUE,"general";"via3",#N/A,TRUE,"general"}</definedName>
    <definedName name="dhgh" localSheetId="17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metros">#REF!</definedName>
    <definedName name="diamm">#REF!</definedName>
    <definedName name="Diana" hidden="1">{"TAB1",#N/A,TRUE,"GENERAL";"TAB2",#N/A,TRUE,"GENERAL";"TAB3",#N/A,TRUE,"GENERAL";"TAB4",#N/A,TRUE,"GENERAL";"TAB5",#N/A,TRUE,"GENERAL"}</definedName>
    <definedName name="diasacumulacion">#REF!</definedName>
    <definedName name="DIASROTACION">#REF!</definedName>
    <definedName name="DIC">#REF!</definedName>
    <definedName name="dice">#REF!</definedName>
    <definedName name="diego">#REF!</definedName>
    <definedName name="diego1">#REF!</definedName>
    <definedName name="DifConsultoriaFM">#REF!</definedName>
    <definedName name="dina">#REF!</definedName>
    <definedName name="direccion" localSheetId="12" hidden="1">{#N/A,#N/A,FALSE,"SOACHA"}</definedName>
    <definedName name="direccion" hidden="1">{#N/A,#N/A,FALSE,"SOACHA"}</definedName>
    <definedName name="DIRECTO">"DIRECTO:  "&amp;TEXT(ROUNDUP(SUMIF([48]apu!$A$1:$A$65536,[48]apu!$A1048576,[48]apu!$G$1:$G$65536)/2,0),"#,##0")&amp;" / "&amp;VLOOKUP([48]apu!$A1048576,'[48]Ppto completo'!$D$1:$F$65536,3,FALSE)</definedName>
    <definedName name="DIRECTO1">[67]APU!$U$132</definedName>
    <definedName name="DIRECTO10">[67]APU!$U$681</definedName>
    <definedName name="DIRECTO100">[67]APU!$U$6171</definedName>
    <definedName name="DIRECTO101">[67]APU!$U$6232</definedName>
    <definedName name="DIRECTO102">[67]APU!$U$6293</definedName>
    <definedName name="DIRECTO103">[67]APU!$U$6354</definedName>
    <definedName name="DIRECTO104">[67]APU!$U$6415</definedName>
    <definedName name="DIRECTO105">[67]APU!$U$6476</definedName>
    <definedName name="DIRECTO11">[67]APU!$U$742</definedName>
    <definedName name="DIRECTO12">[67]APU!$U$803</definedName>
    <definedName name="DIRECTO124">[67]APU!$U$7635</definedName>
    <definedName name="DIRECTO125">[67]APU!$U$7696</definedName>
    <definedName name="DIRECTO126">[67]APU!$U$7757</definedName>
    <definedName name="DIRECTO127">[67]APU!$U$7818</definedName>
    <definedName name="DIRECTO128">[67]APU!$U$7879</definedName>
    <definedName name="DIRECTO129">[67]APU!$U$7940</definedName>
    <definedName name="DIRECTO13">[67]APU!$U$864</definedName>
    <definedName name="DIRECTO130">[67]APU!$U$8001</definedName>
    <definedName name="DIRECTO131">[67]APU!$U$8062</definedName>
    <definedName name="DIRECTO132">[67]APU!$U$8123</definedName>
    <definedName name="DIRECTO133">[67]APU!$U$8184</definedName>
    <definedName name="DIRECTO134">[67]APU!$U$8245</definedName>
    <definedName name="DIRECTO14">[67]APU!$U$925</definedName>
    <definedName name="DIRECTO15">[67]APU!$U$986</definedName>
    <definedName name="DIRECTO16">[67]APU!$U$1047</definedName>
    <definedName name="DIRECTO17">[67]APU!$U$1108</definedName>
    <definedName name="DIRECTO18">[67]APU!$U$1169</definedName>
    <definedName name="DIRECTO2">[67]APU!$U$193</definedName>
    <definedName name="DIRECTO2.10">[67]APU!$U$14889</definedName>
    <definedName name="DIRECTO2.11">[67]APU!$U$14950</definedName>
    <definedName name="DIRECTO2.12">[67]APU!$U$15011</definedName>
    <definedName name="DIRECTO2.9">[67]APU!$U$11839</definedName>
    <definedName name="DIRECTO21">[67]APU!$U$1352</definedName>
    <definedName name="DIRECTO22">[67]APU!$U$1413</definedName>
    <definedName name="DIRECTO23">[67]APU!$U$1474</definedName>
    <definedName name="DIRECTO24">[67]APU!$U$1535</definedName>
    <definedName name="DIRECTO25">[67]APU!$U$1596</definedName>
    <definedName name="DIRECTO26">[67]APU!$U$1657</definedName>
    <definedName name="DIRECTO27">[67]APU!$U$1718</definedName>
    <definedName name="DIRECTO28">[67]APU!$U$1779</definedName>
    <definedName name="DIRECTO29">[67]APU!$U$1840</definedName>
    <definedName name="DIRECTO3">[67]APU!$U$254</definedName>
    <definedName name="DIRECTO3.15">[67]APU!$U$8667</definedName>
    <definedName name="DIRECTO3.16">[67]APU!$U$8728</definedName>
    <definedName name="DIRECTO3.17">[67]APU!$U$8789</definedName>
    <definedName name="DIRECTO3.18">[67]APU!$U$8850</definedName>
    <definedName name="DIRECTO3.19">[67]APU!$U$8911</definedName>
    <definedName name="DIRECTO3.20">[67]APU!$U$8972</definedName>
    <definedName name="DIRECTO3.21">[67]APU!$U$11961</definedName>
    <definedName name="DIRECTO3.22">[67]APU!$U$14523</definedName>
    <definedName name="DIRECTO3.23">[67]APU!$U$15133</definedName>
    <definedName name="DIRECTO3.24">[67]APU!$U$16292</definedName>
    <definedName name="DIRECTO3.25">[67]APU!$U$16353</definedName>
    <definedName name="DIRECTO3.26">[67]APU!$U$16414</definedName>
    <definedName name="DIRECTO3.27">[67]APU!$U$16475</definedName>
    <definedName name="DIRECTO3.28">[67]APU!$U$16536</definedName>
    <definedName name="DIRECTO30">[67]APU!$U$1901</definedName>
    <definedName name="DIRECTO31">[67]APU!$U$1962</definedName>
    <definedName name="DIRECTO32">[67]APU!$U$2023</definedName>
    <definedName name="DIRECTO33">[67]APU!$U$2084</definedName>
    <definedName name="DIRECTO34">[67]APU!$U$2145</definedName>
    <definedName name="DIRECTO35">[67]APU!$U$2206</definedName>
    <definedName name="DIRECTO36">[67]APU!$U$2267</definedName>
    <definedName name="DIRECTO37">[67]APU!$U$2328</definedName>
    <definedName name="DIRECTO38">[67]APU!$U$2389</definedName>
    <definedName name="DIRECTO39">[67]APU!$U$2450</definedName>
    <definedName name="DIRECTO4">[67]APU!$U$315</definedName>
    <definedName name="DIRECTO4.20">[67]APU!$U$9216</definedName>
    <definedName name="DIRECTO4.21">[67]APU!$U$9277</definedName>
    <definedName name="DIRECTO4.22">[67]APU!$U$9338</definedName>
    <definedName name="DIRECTO4.23">[67]APU!$U$9399</definedName>
    <definedName name="DIRECTO4.24">[67]APU!$U$9460</definedName>
    <definedName name="DIRECTO4.25">[67]APU!$U$9521</definedName>
    <definedName name="DIRECTO4.26">[67]APU!$U$9582</definedName>
    <definedName name="DIRECTO4.27">[67]APU!$U$9643</definedName>
    <definedName name="DIRECTO4.28">[67]APU!$U$9704</definedName>
    <definedName name="DIRECTO4.29">[67]APU!$U$9765</definedName>
    <definedName name="DIRECTO4.30">[67]APU!$U$9826</definedName>
    <definedName name="DIRECTO4.31">[67]APU!$U$9887</definedName>
    <definedName name="DIRECTO4.32">[67]APU!$U$9948</definedName>
    <definedName name="DIRECTO4.33">[67]APU!$U$10009</definedName>
    <definedName name="DIRECTO4.34">[67]APU!$U$10070</definedName>
    <definedName name="DIRECTO4.35">[67]APU!$U$11595</definedName>
    <definedName name="DIRECTO4.36">[67]APU!$U$11656</definedName>
    <definedName name="DIRECTO4.37">[67]APU!$U$15987</definedName>
    <definedName name="DIRECTO4.38">[67]APU!$U$15194</definedName>
    <definedName name="DIRECTO4.39">[67]APU!$U$14279</definedName>
    <definedName name="DIRECTO4.40">[67]APU!$U$14340</definedName>
    <definedName name="DIRECTO4.41">[67]APU!$U$14401</definedName>
    <definedName name="DIRECTO4.42">[67]APU!$U$14462</definedName>
    <definedName name="DIRECTO4.43">[67]APU!$U$14584</definedName>
    <definedName name="DIRECTO4.44">[67]APU!$U$16048</definedName>
    <definedName name="DIRECTO4.45">[67]APU!$U$16109</definedName>
    <definedName name="DIRECTO4.46">[67]APU!$U$14706</definedName>
    <definedName name="DIRECTO4.47">[67]APU!$U$15926</definedName>
    <definedName name="DIRECTO4.48">[67]APU!$U$16170</definedName>
    <definedName name="DIRECTO4.49">[67]APU!$U$16231</definedName>
    <definedName name="DIRECTO4.50">[67]APU!$U$16902</definedName>
    <definedName name="DIRECTO4.51">[67]APU!$U$17634</definedName>
    <definedName name="DIRECTO4.52">[67]APU!$U$17695</definedName>
    <definedName name="DIRECTO40">[67]APU!$U$2511</definedName>
    <definedName name="DIRECTO41">[67]APU!$U$2572</definedName>
    <definedName name="DIRECTO42">[67]APU!$U$2633</definedName>
    <definedName name="DIRECTO43">[67]APU!$U$2694</definedName>
    <definedName name="DIRECTO44">[67]APU!$U$2755</definedName>
    <definedName name="DIRECTO45">[67]APU!$U$2816</definedName>
    <definedName name="DIRECTO46">[67]APU!$U$2877</definedName>
    <definedName name="DIRECTO47">[67]APU!$U$2938</definedName>
    <definedName name="DIRECTO48">[67]APU!$U$2999</definedName>
    <definedName name="DIRECTO49">[67]APU!$U$3060</definedName>
    <definedName name="DIRECTO5">[67]APU!$U$376</definedName>
    <definedName name="DIRECTO5.100">[67]APU!$U$12449</definedName>
    <definedName name="DIRECTO5.101">[67]APU!$U$12510</definedName>
    <definedName name="DIRECTO5.104">[67]APU!$U$12571</definedName>
    <definedName name="DIRECTO5.105">[67]APU!$U$12632</definedName>
    <definedName name="DIRECTO5.106">[67]APU!$U$12693</definedName>
    <definedName name="DIRECTO5.107">[67]APU!$U$12754</definedName>
    <definedName name="DIRECTO5.108">[67]APU!$U$12815</definedName>
    <definedName name="DIRECTO5.109">[67]APU!$U$12876</definedName>
    <definedName name="DIRECTO5.111">[67]APU!$U$12937</definedName>
    <definedName name="DIRECTO5.112">[67]APU!$U$12998</definedName>
    <definedName name="DIRECTO5.113">[67]APU!$U$14767</definedName>
    <definedName name="DIRECTO5.114">[67]APU!$U$14828</definedName>
    <definedName name="DIRECTO5.115">[67]APU!$U$15072</definedName>
    <definedName name="DIRECTO5.53">[67]APU!$U$10131</definedName>
    <definedName name="DIRECTO5.54">[67]APU!$U$10192</definedName>
    <definedName name="DIRECTO5.55">[67]APU!$U$10253</definedName>
    <definedName name="DIRECTO5.56">[67]APU!$U$10314</definedName>
    <definedName name="DIRECTO5.57">[67]APU!$U$10375</definedName>
    <definedName name="DIRECTO5.58">[67]APU!$U$10436</definedName>
    <definedName name="DIRECTO5.59">[67]APU!$U$10497</definedName>
    <definedName name="DIRECTO5.60">[67]APU!$U$10558</definedName>
    <definedName name="DIRECTO5.61">[67]APU!$U$10619</definedName>
    <definedName name="DIRECTO5.62">[67]APU!$U$10680</definedName>
    <definedName name="DIRECTO5.63">[67]APU!$U$10741</definedName>
    <definedName name="DIRECTO5.64">[67]APU!$U$10802</definedName>
    <definedName name="DIRECTO5.65">[67]APU!$U$10863</definedName>
    <definedName name="DIRECTO5.66">[67]APU!$U$10924</definedName>
    <definedName name="DIRECTO5.67">[67]APU!$U$10985</definedName>
    <definedName name="DIRECTO5.68">[67]APU!$U$11046</definedName>
    <definedName name="DIRECTO5.69">[67]APU!$U$11107</definedName>
    <definedName name="DIRECTO5.70">[67]APU!$U$11168</definedName>
    <definedName name="DIRECTO5.71">[67]APU!$U$11229</definedName>
    <definedName name="DIRECTO5.72">[67]APU!$U$12022</definedName>
    <definedName name="DIRECTO5.73">[67]APU!$U$12083</definedName>
    <definedName name="DIRECTO5.74">[67]APU!$U$12144</definedName>
    <definedName name="DIRECTO5.77">[67]APU!$U$12205</definedName>
    <definedName name="DIRECTO5.78">[67]APU!$U$12327</definedName>
    <definedName name="DIRECTO5.79">[67]APU!$U$12388</definedName>
    <definedName name="DIRECTO5.80">[67]APU!$U$12266</definedName>
    <definedName name="DIRECTO5.82">[67]APU!$U$14035</definedName>
    <definedName name="DIRECTO5.83">[67]APU!$U$14096</definedName>
    <definedName name="DIRECTO5.84">[67]APU!$U$13364</definedName>
    <definedName name="DIRECTO5.85">[67]APU!$U$13425</definedName>
    <definedName name="DIRECTO5.86">[67]APU!$U$13486</definedName>
    <definedName name="DIRECTO5.87">[67]APU!$U$13547</definedName>
    <definedName name="DIRECTO5.88">[67]APU!$U$13608</definedName>
    <definedName name="DIRECTO5.89">[67]APU!$U$13669</definedName>
    <definedName name="DIRECTO5.90">[67]APU!$U$13730</definedName>
    <definedName name="DIRECTO5.91">[67]APU!$U$13791</definedName>
    <definedName name="DIRECTO5.92">[67]APU!$U$13852</definedName>
    <definedName name="DIRECTO5.93">[67]APU!$U$13913</definedName>
    <definedName name="DIRECTO5.94">[67]APU!$U$13974</definedName>
    <definedName name="DIRECTO5.95">[67]APU!$U$13059</definedName>
    <definedName name="DIRECTO5.96">[67]APU!$U$13120</definedName>
    <definedName name="DIRECTO5.97">[67]APU!$U$13181</definedName>
    <definedName name="DIRECTO5.98">[67]APU!$U$13242</definedName>
    <definedName name="DIRECTO5.99">[67]APU!$U$13303</definedName>
    <definedName name="DIRECTO50">[67]APU!$U$3121</definedName>
    <definedName name="DIRECTO51">[67]APU!$U$3182</definedName>
    <definedName name="DIRECTO52">[67]APU!$U$3243</definedName>
    <definedName name="DIRECTO53">[67]APU!$U$3304</definedName>
    <definedName name="DIRECTO54">[67]APU!$U$3365</definedName>
    <definedName name="DIRECTO55">[67]APU!$U$3426</definedName>
    <definedName name="DIRECTO56">[67]APU!$U$3487</definedName>
    <definedName name="DIRECTO57">[67]APU!$U$3548</definedName>
    <definedName name="DIRECTO58">[67]APU!$U$3609</definedName>
    <definedName name="DIRECTO59">[67]APU!$U$3670</definedName>
    <definedName name="DIRECTO6">[67]APU!$U$437</definedName>
    <definedName name="DIRECTO60">[67]APU!$U$3731</definedName>
    <definedName name="DIRECTO61">[67]APU!$U$3792</definedName>
    <definedName name="DIRECTO62">[67]APU!$U$3853</definedName>
    <definedName name="DIRECTO63">[67]APU!$U$3914</definedName>
    <definedName name="DIRECTO64">[67]APU!$U$3975</definedName>
    <definedName name="DIRECTO65">[67]APU!$U$4036</definedName>
    <definedName name="DIRECTO66">[67]APU!$U$4097</definedName>
    <definedName name="DIRECTO67">[67]APU!$U$4158</definedName>
    <definedName name="DIRECTO68">[67]APU!$U$4219</definedName>
    <definedName name="DIRECTO69">[67]APU!$U$4280</definedName>
    <definedName name="DIRECTO7">[67]APU!$U$498</definedName>
    <definedName name="DIRECTO7.12">[67]APU!$U$8305</definedName>
    <definedName name="DIRECTO7.13">[67]APU!$U$8366</definedName>
    <definedName name="DIRECTO7.14">[67]APU!$U$8427</definedName>
    <definedName name="DIRECTO7.15">[67]APU!$U$8488</definedName>
    <definedName name="DIRECTO7.16">[67]APU!$U$8606</definedName>
    <definedName name="DIRECTO7.17">[67]APU!$U$11290</definedName>
    <definedName name="DIRECTO7.18">[67]APU!$U$11351</definedName>
    <definedName name="DIRECTO7.19">[67]APU!$U$11412</definedName>
    <definedName name="DIRECTO7.20">[67]APU!$U$11473</definedName>
    <definedName name="DIRECTO7.21">[67]APU!$U$11534</definedName>
    <definedName name="DIRECTO7.22">[67]APU!$U$11717</definedName>
    <definedName name="DIRECTO7.23">[67]APU!$U$11778</definedName>
    <definedName name="DIRECTO7.24">[67]APU!$U$14645</definedName>
    <definedName name="DIRECTO7.25">[67]APU!$U$15255</definedName>
    <definedName name="DIRECTO7.26">[67]APU!$U$15316</definedName>
    <definedName name="DIRECTO7.27">[67]APU!$U$15377</definedName>
    <definedName name="DIRECTO7.28">[67]APU!$U$15438</definedName>
    <definedName name="DIRECTO7.29">[67]APU!$U$15499</definedName>
    <definedName name="DIRECTO7.30">[67]APU!$U$15560</definedName>
    <definedName name="DIRECTO7.31">[67]APU!$U$15621</definedName>
    <definedName name="DIRECTO7.32">[67]APU!$U$15682</definedName>
    <definedName name="DIRECTO7.33">[67]APU!$U$15743</definedName>
    <definedName name="DIRECTO7.34">[67]APU!$U$15804</definedName>
    <definedName name="DIRECTO7.35">[67]APU!$U$15865</definedName>
    <definedName name="DIRECTO7.36">[67]APU!$U$17085</definedName>
    <definedName name="DIRECTO7.37">[67]APU!$U$17268</definedName>
    <definedName name="DIRECTO7.38">[67]APU!$U$17207</definedName>
    <definedName name="DIRECTO7.39">[67]APU!$U$17390</definedName>
    <definedName name="DIRECTO7.40">[67]APU!$U$17451</definedName>
    <definedName name="DIRECTO7.41">[67]APU!$U$17512</definedName>
    <definedName name="DIRECTO7.42">[67]APU!$U$17146</definedName>
    <definedName name="DIRECTO7.43">[67]APU!$U$17573</definedName>
    <definedName name="DIRECTO7.44">[67]APU!$U$17329</definedName>
    <definedName name="DIRECTO70">[67]APU!$U$4341</definedName>
    <definedName name="DIRECTO71">[67]APU!$U$4402</definedName>
    <definedName name="DIRECTO72">[67]APU!$U$4463</definedName>
    <definedName name="DIRECTO73">[67]APU!$U$4524</definedName>
    <definedName name="DIRECTO74">[67]APU!$U$4585</definedName>
    <definedName name="DIRECTO75">[67]APU!$U$4646</definedName>
    <definedName name="DIRECTO76">[67]APU!$U$4707</definedName>
    <definedName name="DIRECTO77">[67]APU!$U$4768</definedName>
    <definedName name="DIRECTO78">[67]APU!$U$4829</definedName>
    <definedName name="DIRECTO79">[67]APU!$U$4890</definedName>
    <definedName name="DIRECTO8">[67]APU!$U$559</definedName>
    <definedName name="DIRECTO80">[67]APU!$U$4951</definedName>
    <definedName name="DIRECTO81">[67]APU!$U$5012</definedName>
    <definedName name="DIRECTO82">[67]APU!$U$5073</definedName>
    <definedName name="DIRECTO83">[67]APU!$U$5134</definedName>
    <definedName name="DIRECTO84">[67]APU!$U$5195</definedName>
    <definedName name="DIRECTO85">[67]APU!$U$5256</definedName>
    <definedName name="DIRECTO86">[67]APU!$U$5317</definedName>
    <definedName name="DIRECTO87">[67]APU!$U$5378</definedName>
    <definedName name="DIRECTO88">[67]APU!$U$5439</definedName>
    <definedName name="DIRECTO89">[67]APU!$U$5500</definedName>
    <definedName name="DIRECTO9">[67]APU!$U$620</definedName>
    <definedName name="DIRECTO9.1">[67]APU!$U$16597</definedName>
    <definedName name="DIRECTO9.2">[67]APU!$U$16658</definedName>
    <definedName name="DIRECTO9.3">[67]APU!$U$16719</definedName>
    <definedName name="DIRECTO9.4">[67]APU!$U$16780</definedName>
    <definedName name="DIRECTO9.5">[67]APU!$U$16841</definedName>
    <definedName name="DIRECTO90">[67]APU!$U$5561</definedName>
    <definedName name="DIRECTO91">[67]APU!$U$5622</definedName>
    <definedName name="DIRECTO92">[67]APU!$U$5683</definedName>
    <definedName name="DIRECTO93">[67]APU!$U$5744</definedName>
    <definedName name="DIRECTO94">[67]APU!$U$5805</definedName>
    <definedName name="DIRECTO95">[67]APU!$U$5866</definedName>
    <definedName name="DIRECTO96">[67]APU!$U$5927</definedName>
    <definedName name="DIRECTO97">[67]APU!$U$5988</definedName>
    <definedName name="DIRECTO98">[67]APU!$U$6049</definedName>
    <definedName name="DIRECTO99">[67]APU!$U$6110</definedName>
    <definedName name="DISCORTE">[21]BASE!$D$181</definedName>
    <definedName name="DISOLVENTE_PINTURA">[41]BASE!$E$99</definedName>
    <definedName name="DistanciasPRS7801">#REF!</definedName>
    <definedName name="DistanciasPRS9003">#REF!</definedName>
    <definedName name="DistanciasPRS9004">#REF!</definedName>
    <definedName name="DISTRIBUCION" hidden="1">{#N/A,#N/A,FALSE,"GRAFICO";#N/A,#N/A,FALSE,"CAJA (2)";#N/A,#N/A,FALSE,"TERCEROS-PROMEDIO";#N/A,#N/A,FALSE,"CAJA";#N/A,#N/A,FALSE,"INGRESOS1995-2003";#N/A,#N/A,FALSE,"GASTOS1995-2003"}</definedName>
    <definedName name="dj">#REF!</definedName>
    <definedName name="djdytj" localSheetId="18" hidden="1">{"TAB1",#N/A,TRUE,"GENERAL";"TAB2",#N/A,TRUE,"GENERAL";"TAB3",#N/A,TRUE,"GENERAL";"TAB4",#N/A,TRUE,"GENERAL";"TAB5",#N/A,TRUE,"GENERAL"}</definedName>
    <definedName name="djdytj" localSheetId="17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spre">#REF!</definedName>
    <definedName name="DOT">#REF!</definedName>
    <definedName name="DOTA" hidden="1">#REF!</definedName>
    <definedName name="Dp">#REF!</definedName>
    <definedName name="DR">#REF!</definedName>
    <definedName name="drf">#REF!</definedName>
    <definedName name="dry" localSheetId="18" hidden="1">{"via1",#N/A,TRUE,"general";"via2",#N/A,TRUE,"general";"via3",#N/A,TRUE,"general"}</definedName>
    <definedName name="dry" localSheetId="17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18" hidden="1">{"via1",#N/A,TRUE,"general";"via2",#N/A,TRUE,"general";"via3",#N/A,TRUE,"general"}</definedName>
    <definedName name="DSAD" localSheetId="17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8" hidden="1">{"TAB1",#N/A,TRUE,"GENERAL";"TAB2",#N/A,TRUE,"GENERAL";"TAB3",#N/A,TRUE,"GENERAL";"TAB4",#N/A,TRUE,"GENERAL";"TAB5",#N/A,TRUE,"GENERAL"}</definedName>
    <definedName name="dsadfp" localSheetId="17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8" hidden="1">{"via1",#N/A,TRUE,"general";"via2",#N/A,TRUE,"general";"via3",#N/A,TRUE,"general"}</definedName>
    <definedName name="DSD" localSheetId="17" hidden="1">{"via1",#N/A,TRUE,"general";"via2",#N/A,TRUE,"general";"via3",#N/A,TRUE,"general"}</definedName>
    <definedName name="DSD" localSheetId="12" hidden="1">{#N/A,#N/A,FALSE,"PERSONAL"}</definedName>
    <definedName name="DSD" hidden="1">{#N/A,#N/A,FALSE,"PERSONAL"}</definedName>
    <definedName name="dsdads4" localSheetId="18" hidden="1">{"TAB1",#N/A,TRUE,"GENERAL";"TAB2",#N/A,TRUE,"GENERAL";"TAB3",#N/A,TRUE,"GENERAL";"TAB4",#N/A,TRUE,"GENERAL";"TAB5",#N/A,TRUE,"GENERAL"}</definedName>
    <definedName name="dsdads4" localSheetId="17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" localSheetId="12" hidden="1">{#N/A,#N/A,FALSE,"PERSONAL"}</definedName>
    <definedName name="DSDS" hidden="1">{#N/A,#N/A,FALSE,"PERSONAL"}</definedName>
    <definedName name="DSDSD" localSheetId="12" hidden="1">{#N/A,#N/A,FALSE,"PERSONAL"}</definedName>
    <definedName name="DSDSD" hidden="1">{#N/A,#N/A,FALSE,"PERSONAL"}</definedName>
    <definedName name="DSDSDS" localSheetId="12" hidden="1">{#N/A,#N/A,FALSE,"PERSONAL"}</definedName>
    <definedName name="DSDSDS" hidden="1">{#N/A,#N/A,FALSE,"PERSONAL"}</definedName>
    <definedName name="DSDSDSD" localSheetId="12" hidden="1">{#N/A,#N/A,FALSE,"PERSONAL"}</definedName>
    <definedName name="DSDSDSD" hidden="1">{#N/A,#N/A,FALSE,"PERSONAL"}</definedName>
    <definedName name="DSF" localSheetId="18" hidden="1">{"via1",#N/A,TRUE,"general";"via2",#N/A,TRUE,"general";"via3",#N/A,TRUE,"general"}</definedName>
    <definedName name="DSF" localSheetId="17" hidden="1">{"via1",#N/A,TRUE,"general";"via2",#N/A,TRUE,"general";"via3",#N/A,TRUE,"general"}</definedName>
    <definedName name="DSF" hidden="1">{"via1",#N/A,TRUE,"general";"via2",#N/A,TRUE,"general";"via3",#N/A,TRUE,"general"}</definedName>
    <definedName name="DSFA" localSheetId="12" hidden="1">{#N/A,#N/A,FALSE,"PERSONAL"}</definedName>
    <definedName name="DSFA" hidden="1">{#N/A,#N/A,FALSE,"PERSONAL"}</definedName>
    <definedName name="DSFCVTY" localSheetId="18" hidden="1">{"TAB1",#N/A,TRUE,"GENERAL";"TAB2",#N/A,TRUE,"GENERAL";"TAB3",#N/A,TRUE,"GENERAL";"TAB4",#N/A,TRUE,"GENERAL";"TAB5",#N/A,TRUE,"GENERAL"}</definedName>
    <definedName name="DSFCVTY" localSheetId="17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FASDF">#REF!</definedName>
    <definedName name="dsfg" localSheetId="18" hidden="1">{"via1",#N/A,TRUE,"general";"via2",#N/A,TRUE,"general";"via3",#N/A,TRUE,"general"}</definedName>
    <definedName name="dsfg" localSheetId="17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8" hidden="1">{"TAB1",#N/A,TRUE,"GENERAL";"TAB2",#N/A,TRUE,"GENERAL";"TAB3",#N/A,TRUE,"GENERAL";"TAB4",#N/A,TRUE,"GENERAL";"TAB5",#N/A,TRUE,"GENERAL"}</definedName>
    <definedName name="dsfhgfdh" localSheetId="17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8" hidden="1">{"via1",#N/A,TRUE,"general";"via2",#N/A,TRUE,"general";"via3",#N/A,TRUE,"general"}</definedName>
    <definedName name="dsfsdf" localSheetId="17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8" hidden="1">{"TAB1",#N/A,TRUE,"GENERAL";"TAB2",#N/A,TRUE,"GENERAL";"TAB3",#N/A,TRUE,"GENERAL";"TAB4",#N/A,TRUE,"GENERAL";"TAB5",#N/A,TRUE,"GENERAL"}</definedName>
    <definedName name="DSFSDFCXV" localSheetId="17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8" hidden="1">{"TAB1",#N/A,TRUE,"GENERAL";"TAB2",#N/A,TRUE,"GENERAL";"TAB3",#N/A,TRUE,"GENERAL";"TAB4",#N/A,TRUE,"GENERAL";"TAB5",#N/A,TRUE,"GENERAL"}</definedName>
    <definedName name="dsfsvm" localSheetId="17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8" hidden="1">{"via1",#N/A,TRUE,"general";"via2",#N/A,TRUE,"general";"via3",#N/A,TRUE,"general"}</definedName>
    <definedName name="dsftbv" localSheetId="17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f">#REF!</definedName>
    <definedName name="dtrhj" localSheetId="18" hidden="1">{"via1",#N/A,TRUE,"general";"via2",#N/A,TRUE,"general";"via3",#N/A,TRUE,"general"}</definedName>
    <definedName name="dtrhj" localSheetId="17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itama">#REF!</definedName>
    <definedName name="DuracionMeses">#REF!</definedName>
    <definedName name="DuracionSemanas">#REF!</definedName>
    <definedName name="duver" localSheetId="3">[23]!absc</definedName>
    <definedName name="duver" localSheetId="7">[23]!absc</definedName>
    <definedName name="duver" localSheetId="10">[23]!absc</definedName>
    <definedName name="duver" localSheetId="11">[23]!absc</definedName>
    <definedName name="duver">[23]!absc</definedName>
    <definedName name="Dv">#REF!</definedName>
    <definedName name="DWPRICE" hidden="1">#REF!</definedName>
    <definedName name="dxfgg" localSheetId="18" hidden="1">{"via1",#N/A,TRUE,"general";"via2",#N/A,TRUE,"general";"via3",#N/A,TRUE,"general"}</definedName>
    <definedName name="dxfgg" localSheetId="17" hidden="1">{"via1",#N/A,TRUE,"general";"via2",#N/A,TRUE,"general";"via3",#N/A,TRUE,"general"}</definedName>
    <definedName name="dxfgg" hidden="1">{"via1",#N/A,TRUE,"general";"via2",#N/A,TRUE,"general";"via3",#N/A,TRUE,"general"}</definedName>
    <definedName name="dyu5yrt" hidden="1">[10]CRUDOS!#REF!</definedName>
    <definedName name="e">#REF!</definedName>
    <definedName name="e3e33" localSheetId="18" hidden="1">{"via1",#N/A,TRUE,"general";"via2",#N/A,TRUE,"general";"via3",#N/A,TRUE,"general"}</definedName>
    <definedName name="e3e33" localSheetId="17" hidden="1">{"via1",#N/A,TRUE,"general";"via2",#N/A,TRUE,"general";"via3",#N/A,TRUE,"general"}</definedName>
    <definedName name="e3e33" hidden="1">{"via1",#N/A,TRUE,"general";"via2",#N/A,TRUE,"general";"via3",#N/A,TRUE,"general"}</definedName>
    <definedName name="Ebitda" hidden="1">{#N/A,#N/A,FALSE,"GRAFICO";#N/A,#N/A,FALSE,"CAJA (2)";#N/A,#N/A,FALSE,"TERCEROS-PROMEDIO";#N/A,#N/A,FALSE,"CAJA";#N/A,#N/A,FALSE,"INGRESOS1995-2003";#N/A,#N/A,FALSE,"GASTOS1995-2003"}</definedName>
    <definedName name="ED">#REF!</definedName>
    <definedName name="EDEDWSWQA" localSheetId="18" hidden="1">{"TAB1",#N/A,TRUE,"GENERAL";"TAB2",#N/A,TRUE,"GENERAL";"TAB3",#N/A,TRUE,"GENERAL";"TAB4",#N/A,TRUE,"GENERAL";"TAB5",#N/A,TRUE,"GENERAL"}</definedName>
    <definedName name="EDEDWSWQA" localSheetId="17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8" hidden="1">{"via1",#N/A,TRUE,"general";"via2",#N/A,TRUE,"general";"via3",#N/A,TRUE,"general"}</definedName>
    <definedName name="edgfhmn" localSheetId="17" hidden="1">{"via1",#N/A,TRUE,"general";"via2",#N/A,TRUE,"general";"via3",#N/A,TRUE,"general"}</definedName>
    <definedName name="edgfhmn" hidden="1">{"via1",#N/A,TRUE,"general";"via2",#N/A,TRUE,"general";"via3",#N/A,TRUE,"general"}</definedName>
    <definedName name="EDWIN">#REF!</definedName>
    <definedName name="ee" localSheetId="12" hidden="1">{#N/A,#N/A,FALSE,"83.R";#N/A,#N/A,FALSE,"86.R";#N/A,#N/A,FALSE,"86.1. R ";#N/A,#N/A,FALSE,"86.2.R";#N/A,#N/A,FALSE,"86.3.R ";#N/A,#N/A,FALSE,"87. R";#N/A,#N/A,FALSE,"88.R";#N/A,#N/A,FALSE,"88.1.R ";#N/A,#N/A,FALSE,"88.2.R";#N/A,#N/A,FALSE,"88.3.R ";#N/A,#N/A,FALSE,"91.R";#N/A,#N/A,FALSE,"98.R";#N/A,#N/A,FALSE,"113.R";#N/A,#N/A,FALSE,"114.R";#N/A,#N/A,FALSE,"117.R";#N/A,#N/A,FALSE,"117.1.R";#N/A,#N/A,FALSE,"117.2.R";#N/A,#N/A,FALSE,"117.3.R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144.R"}</definedName>
    <definedName name="ee" hidden="1">{#N/A,#N/A,FALSE,"83.R";#N/A,#N/A,FALSE,"86.R";#N/A,#N/A,FALSE,"86.1. R ";#N/A,#N/A,FALSE,"86.2.R";#N/A,#N/A,FALSE,"86.3.R ";#N/A,#N/A,FALSE,"87. R";#N/A,#N/A,FALSE,"88.R";#N/A,#N/A,FALSE,"88.1.R ";#N/A,#N/A,FALSE,"88.2.R";#N/A,#N/A,FALSE,"88.3.R ";#N/A,#N/A,FALSE,"91.R";#N/A,#N/A,FALSE,"98.R";#N/A,#N/A,FALSE,"113.R";#N/A,#N/A,FALSE,"114.R";#N/A,#N/A,FALSE,"117.R";#N/A,#N/A,FALSE,"117.1.R";#N/A,#N/A,FALSE,"117.2.R";#N/A,#N/A,FALSE,"117.3.R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144.R"}</definedName>
    <definedName name="eee" localSheetId="1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e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edfr" localSheetId="18" hidden="1">{"TAB1",#N/A,TRUE,"GENERAL";"TAB2",#N/A,TRUE,"GENERAL";"TAB3",#N/A,TRUE,"GENERAL";"TAB4",#N/A,TRUE,"GENERAL";"TAB5",#N/A,TRUE,"GENERAL"}</definedName>
    <definedName name="eeedfr" localSheetId="17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 hidden="1">{"TAB1",#N/A,TRUE,"GENERAL";"TAB2",#N/A,TRUE,"GENERAL";"TAB3",#N/A,TRUE,"GENERAL";"TAB4",#N/A,TRUE,"GENERAL";"TAB5",#N/A,TRUE,"GENERAL"}</definedName>
    <definedName name="EEEEEEE">#REF!</definedName>
    <definedName name="eeeeer" localSheetId="18" hidden="1">{"TAB1",#N/A,TRUE,"GENERAL";"TAB2",#N/A,TRUE,"GENERAL";"TAB3",#N/A,TRUE,"GENERAL";"TAB4",#N/A,TRUE,"GENERAL";"TAB5",#N/A,TRUE,"GENERAL"}</definedName>
    <definedName name="eeeeer" localSheetId="17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8" hidden="1">{"via1",#N/A,TRUE,"general";"via2",#N/A,TRUE,"general";"via3",#N/A,TRUE,"general"}</definedName>
    <definedName name="eeerfd" localSheetId="17" hidden="1">{"via1",#N/A,TRUE,"general";"via2",#N/A,TRUE,"general";"via3",#N/A,TRUE,"general"}</definedName>
    <definedName name="eeerfd" hidden="1">{"via1",#N/A,TRUE,"general";"via2",#N/A,TRUE,"general";"via3",#N/A,TRUE,"general"}</definedName>
    <definedName name="eefaseIINCDIES" localSheetId="1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">[68]AIU!$A$1:$IU$4</definedName>
    <definedName name="efcwe" hidden="1">#REF!</definedName>
    <definedName name="efef" localSheetId="18" hidden="1">{"TAB1",#N/A,TRUE,"GENERAL";"TAB2",#N/A,TRUE,"GENERAL";"TAB3",#N/A,TRUE,"GENERAL";"TAB4",#N/A,TRUE,"GENERAL";"TAB5",#N/A,TRUE,"GENERAL"}</definedName>
    <definedName name="efef" localSheetId="17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8" hidden="1">{"via1",#N/A,TRUE,"general";"via2",#N/A,TRUE,"general";"via3",#N/A,TRUE,"general"}</definedName>
    <definedName name="efer" localSheetId="17" hidden="1">{"via1",#N/A,TRUE,"general";"via2",#N/A,TRUE,"general";"via3",#N/A,TRUE,"general"}</definedName>
    <definedName name="efer" hidden="1">{"via1",#N/A,TRUE,"general";"via2",#N/A,TRUE,"general";"via3",#N/A,TRUE,"general"}</definedName>
    <definedName name="EFFASEI_INC_DIESEL2" localSheetId="1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geg" localSheetId="18" hidden="1">{"TAB1",#N/A,TRUE,"GENERAL";"TAB2",#N/A,TRUE,"GENERAL";"TAB3",#N/A,TRUE,"GENERAL";"TAB4",#N/A,TRUE,"GENERAL";"TAB5",#N/A,TRUE,"GENERAL"}</definedName>
    <definedName name="egeg" localSheetId="17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8" hidden="1">{"TAB1",#N/A,TRUE,"GENERAL";"TAB2",#N/A,TRUE,"GENERAL";"TAB3",#N/A,TRUE,"GENERAL";"TAB4",#N/A,TRUE,"GENERAL";"TAB5",#N/A,TRUE,"GENERAL"}</definedName>
    <definedName name="egtrgthrt" localSheetId="17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l">#REF!</definedName>
    <definedName name="ELET5">#REF!</definedName>
    <definedName name="empotra">#REF!</definedName>
    <definedName name="End_Bal">#REF!</definedName>
    <definedName name="ENE">#REF!</definedName>
    <definedName name="ENERGIATABLA1.2.4">#REF!</definedName>
    <definedName name="Ensayos">#REF!</definedName>
    <definedName name="ENT.A1">'[69]CANT.5921'!#REF!</definedName>
    <definedName name="ENT.ESP">'[69]CANT.5921'!#REF!</definedName>
    <definedName name="ENTIB">#REF!</definedName>
    <definedName name="ENTIBADO">[70]TUBERIA!#REF!</definedName>
    <definedName name="EQPL" localSheetId="16">[17]BASE!$D$127</definedName>
    <definedName name="EQPL" localSheetId="15">[17]BASE!$D$127</definedName>
    <definedName name="EQPL" localSheetId="14">[17]BASE!$D$127</definedName>
    <definedName name="EQPL">[15]BASE!$D$159</definedName>
    <definedName name="EQUI">[71]EQUIPO!$B$2:$B$36</definedName>
    <definedName name="EQUIPO" comment="EQUIPO Y TRANSPORTE">'[39]Equipo_Trans '!$A$1:$A$51</definedName>
    <definedName name="EQUIPO_1">[71]EQUIPO!$B$2:$D$36</definedName>
    <definedName name="EQUIPOS">[24]Equipo!$A$16:$G$79</definedName>
    <definedName name="EQUITOP">#REF!</definedName>
    <definedName name="eqw" localSheetId="18" hidden="1">{"via1",#N/A,TRUE,"general";"via2",#N/A,TRUE,"general";"via3",#N/A,TRUE,"general"}</definedName>
    <definedName name="eqw" localSheetId="17" hidden="1">{"via1",#N/A,TRUE,"general";"via2",#N/A,TRUE,"general";"via3",#N/A,TRUE,"general"}</definedName>
    <definedName name="eqw" hidden="1">{"via1",#N/A,TRUE,"general";"via2",#N/A,TRUE,"general";"via3",#N/A,TRUE,"general"}</definedName>
    <definedName name="er" hidden="1">[10]CRUDOS!#REF!</definedName>
    <definedName name="erad">#REF!</definedName>
    <definedName name="ERE" localSheetId="12" hidden="1">{#N/A,#N/A,FALSE,"PERSONAL"}</definedName>
    <definedName name="ERE" hidden="1">{#N/A,#N/A,FALSE,"PERSONAL"}</definedName>
    <definedName name="EREE">#REF!</definedName>
    <definedName name="ererrreer" localSheetId="12" hidden="1">{#N/A,#N/A,FALSE,"PERSONAL"}</definedName>
    <definedName name="ererrreer" hidden="1">{#N/A,#N/A,FALSE,"PERSONAL"}</definedName>
    <definedName name="erg" localSheetId="18" hidden="1">{"TAB1",#N/A,TRUE,"GENERAL";"TAB2",#N/A,TRUE,"GENERAL";"TAB3",#N/A,TRUE,"GENERAL";"TAB4",#N/A,TRUE,"GENERAL";"TAB5",#N/A,TRUE,"GENERAL"}</definedName>
    <definedName name="erg" localSheetId="17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8" hidden="1">{"via1",#N/A,TRUE,"general";"via2",#N/A,TRUE,"general";"via3",#N/A,TRUE,"general"}</definedName>
    <definedName name="erger" localSheetId="17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8" hidden="1">{"via1",#N/A,TRUE,"general";"via2",#N/A,TRUE,"general";"via3",#N/A,TRUE,"general"}</definedName>
    <definedName name="ergerg" localSheetId="17" hidden="1">{"via1",#N/A,TRUE,"general";"via2",#N/A,TRUE,"general";"via3",#N/A,TRUE,"general"}</definedName>
    <definedName name="ergerg" hidden="1">{"via1",#N/A,TRUE,"general";"via2",#N/A,TRUE,"general";"via3",#N/A,TRUE,"general"}</definedName>
    <definedName name="ERGERGERGERG" localSheetId="2">#REF!</definedName>
    <definedName name="ERGERGERGERG" localSheetId="8">#REF!</definedName>
    <definedName name="ERGERGERGERG" localSheetId="11">#REF!</definedName>
    <definedName name="ERGERGERGERG">#REF!</definedName>
    <definedName name="ergfegr" localSheetId="18" hidden="1">{"via1",#N/A,TRUE,"general";"via2",#N/A,TRUE,"general";"via3",#N/A,TRUE,"general"}</definedName>
    <definedName name="ergfegr" localSheetId="17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8" hidden="1">{"TAB1",#N/A,TRUE,"GENERAL";"TAB2",#N/A,TRUE,"GENERAL";"TAB3",#N/A,TRUE,"GENERAL";"TAB4",#N/A,TRUE,"GENERAL";"TAB5",#N/A,TRUE,"GENERAL"}</definedName>
    <definedName name="ergge" localSheetId="17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8" hidden="1">{"via1",#N/A,TRUE,"general";"via2",#N/A,TRUE,"general";"via3",#N/A,TRUE,"general"}</definedName>
    <definedName name="erggewg" localSheetId="17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8" hidden="1">{"TAB1",#N/A,TRUE,"GENERAL";"TAB2",#N/A,TRUE,"GENERAL";"TAB3",#N/A,TRUE,"GENERAL";"TAB4",#N/A,TRUE,"GENERAL";"TAB5",#N/A,TRUE,"GENERAL"}</definedName>
    <definedName name="ergreg" localSheetId="17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8" hidden="1">{"via1",#N/A,TRUE,"general";"via2",#N/A,TRUE,"general";"via3",#N/A,TRUE,"general"}</definedName>
    <definedName name="ergregerg" localSheetId="17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8" hidden="1">{"TAB1",#N/A,TRUE,"GENERAL";"TAB2",#N/A,TRUE,"GENERAL";"TAB3",#N/A,TRUE,"GENERAL";"TAB4",#N/A,TRUE,"GENERAL";"TAB5",#N/A,TRUE,"GENERAL"}</definedName>
    <definedName name="ergrg" localSheetId="17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8" hidden="1">{"TAB1",#N/A,TRUE,"GENERAL";"TAB2",#N/A,TRUE,"GENERAL";"TAB3",#N/A,TRUE,"GENERAL";"TAB4",#N/A,TRUE,"GENERAL";"TAB5",#N/A,TRUE,"GENERAL"}</definedName>
    <definedName name="ergweg" localSheetId="17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8" hidden="1">{"via1",#N/A,TRUE,"general";"via2",#N/A,TRUE,"general";"via3",#N/A,TRUE,"general"}</definedName>
    <definedName name="ergwreg" localSheetId="17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8" hidden="1">{"TAB1",#N/A,TRUE,"GENERAL";"TAB2",#N/A,TRUE,"GENERAL";"TAB3",#N/A,TRUE,"GENERAL";"TAB4",#N/A,TRUE,"GENERAL";"TAB5",#N/A,TRUE,"GENERAL"}</definedName>
    <definedName name="erheyh" localSheetId="17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8" hidden="1">{"TAB1",#N/A,TRUE,"GENERAL";"TAB2",#N/A,TRUE,"GENERAL";"TAB3",#N/A,TRUE,"GENERAL";"TAB4",#N/A,TRUE,"GENERAL";"TAB5",#N/A,TRUE,"GENERAL"}</definedName>
    <definedName name="err" localSheetId="17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a">#REF!</definedName>
    <definedName name="erradas">[63]Hoja2!$C$4</definedName>
    <definedName name="errr">#REF!</definedName>
    <definedName name="ert" localSheetId="18" hidden="1">{"via1",#N/A,TRUE,"general";"via2",#N/A,TRUE,"general";"via3",#N/A,TRUE,"general"}</definedName>
    <definedName name="ert" localSheetId="17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8" hidden="1">{"via1",#N/A,TRUE,"general";"via2",#N/A,TRUE,"general";"via3",#N/A,TRUE,"general"}</definedName>
    <definedName name="erte" localSheetId="17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8" hidden="1">{"TAB1",#N/A,TRUE,"GENERAL";"TAB2",#N/A,TRUE,"GENERAL";"TAB3",#N/A,TRUE,"GENERAL";"TAB4",#N/A,TRUE,"GENERAL";"TAB5",#N/A,TRUE,"GENERAL"}</definedName>
    <definedName name="erter" localSheetId="17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8" hidden="1">{"via1",#N/A,TRUE,"general";"via2",#N/A,TRUE,"general";"via3",#N/A,TRUE,"general"}</definedName>
    <definedName name="ertert" localSheetId="17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8" hidden="1">{"TAB1",#N/A,TRUE,"GENERAL";"TAB2",#N/A,TRUE,"GENERAL";"TAB3",#N/A,TRUE,"GENERAL";"TAB4",#N/A,TRUE,"GENERAL";"TAB5",#N/A,TRUE,"GENERAL"}</definedName>
    <definedName name="ertgyhik" localSheetId="17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8" hidden="1">{"via1",#N/A,TRUE,"general";"via2",#N/A,TRUE,"general";"via3",#N/A,TRUE,"general"}</definedName>
    <definedName name="ertreb" localSheetId="17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8" hidden="1">{"TAB1",#N/A,TRUE,"GENERAL";"TAB2",#N/A,TRUE,"GENERAL";"TAB3",#N/A,TRUE,"GENERAL";"TAB4",#N/A,TRUE,"GENERAL";"TAB5",#N/A,TRUE,"GENERAL"}</definedName>
    <definedName name="ertret" localSheetId="17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8" hidden="1">{"via1",#N/A,TRUE,"general";"via2",#N/A,TRUE,"general";"via3",#N/A,TRUE,"general"}</definedName>
    <definedName name="erttret" localSheetId="17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8" hidden="1">{"via1",#N/A,TRUE,"general";"via2",#N/A,TRUE,"general";"via3",#N/A,TRUE,"general"}</definedName>
    <definedName name="ertuiy" localSheetId="17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8" hidden="1">{"TAB1",#N/A,TRUE,"GENERAL";"TAB2",#N/A,TRUE,"GENERAL";"TAB3",#N/A,TRUE,"GENERAL";"TAB4",#N/A,TRUE,"GENERAL";"TAB5",#N/A,TRUE,"GENERAL"}</definedName>
    <definedName name="ertwert" localSheetId="17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8" hidden="1">{"TAB1",#N/A,TRUE,"GENERAL";"TAB2",#N/A,TRUE,"GENERAL";"TAB3",#N/A,TRUE,"GENERAL";"TAB4",#N/A,TRUE,"GENERAL";"TAB5",#N/A,TRUE,"GENERAL"}</definedName>
    <definedName name="eru" localSheetId="17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8" hidden="1">{"via1",#N/A,TRUE,"general";"via2",#N/A,TRUE,"general";"via3",#N/A,TRUE,"general"}</definedName>
    <definedName name="ERV" localSheetId="17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8" hidden="1">{"via1",#N/A,TRUE,"general";"via2",#N/A,TRUE,"general";"via3",#N/A,TRUE,"general"}</definedName>
    <definedName name="erware" localSheetId="17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8" hidden="1">{"via1",#N/A,TRUE,"general";"via2",#N/A,TRUE,"general";"via3",#N/A,TRUE,"general"}</definedName>
    <definedName name="ERWER" localSheetId="17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8" hidden="1">{"TAB1",#N/A,TRUE,"GENERAL";"TAB2",#N/A,TRUE,"GENERAL";"TAB3",#N/A,TRUE,"GENERAL";"TAB4",#N/A,TRUE,"GENERAL";"TAB5",#N/A,TRUE,"GENERAL"}</definedName>
    <definedName name="erwertd" localSheetId="17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8" hidden="1">{"TAB1",#N/A,TRUE,"GENERAL";"TAB2",#N/A,TRUE,"GENERAL";"TAB3",#N/A,TRUE,"GENERAL";"TAB4",#N/A,TRUE,"GENERAL";"TAB5",#N/A,TRUE,"GENERAL"}</definedName>
    <definedName name="erwr" localSheetId="17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8" hidden="1">{"via1",#N/A,TRUE,"general";"via2",#N/A,TRUE,"general";"via3",#N/A,TRUE,"general"}</definedName>
    <definedName name="ERWRL" localSheetId="17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8" hidden="1">{"via1",#N/A,TRUE,"general";"via2",#N/A,TRUE,"general";"via3",#N/A,TRUE,"general"}</definedName>
    <definedName name="ery" localSheetId="17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8" hidden="1">{"via1",#N/A,TRUE,"general";"via2",#N/A,TRUE,"general";"via3",#N/A,TRUE,"general"}</definedName>
    <definedName name="eryhd" localSheetId="17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8" hidden="1">{"TAB1",#N/A,TRUE,"GENERAL";"TAB2",#N/A,TRUE,"GENERAL";"TAB3",#N/A,TRUE,"GENERAL";"TAB4",#N/A,TRUE,"GENERAL";"TAB5",#N/A,TRUE,"GENERAL"}</definedName>
    <definedName name="eryhdf" localSheetId="17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8" hidden="1">{"TAB1",#N/A,TRUE,"GENERAL";"TAB2",#N/A,TRUE,"GENERAL";"TAB3",#N/A,TRUE,"GENERAL";"TAB4",#N/A,TRUE,"GENERAL";"TAB5",#N/A,TRUE,"GENERAL"}</definedName>
    <definedName name="eryhk" localSheetId="17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8" hidden="1">{"TAB1",#N/A,TRUE,"GENERAL";"TAB2",#N/A,TRUE,"GENERAL";"TAB3",#N/A,TRUE,"GENERAL";"TAB4",#N/A,TRUE,"GENERAL";"TAB5",#N/A,TRUE,"GENERAL"}</definedName>
    <definedName name="eryhrf" localSheetId="17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8" hidden="1">{"TAB1",#N/A,TRUE,"GENERAL";"TAB2",#N/A,TRUE,"GENERAL";"TAB3",#N/A,TRUE,"GENERAL";"TAB4",#N/A,TRUE,"GENERAL";"TAB5",#N/A,TRUE,"GENERAL"}</definedName>
    <definedName name="eryre" localSheetId="17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8" hidden="1">{"via1",#N/A,TRUE,"general";"via2",#N/A,TRUE,"general";"via3",#N/A,TRUE,"general"}</definedName>
    <definedName name="erytd" localSheetId="17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8" hidden="1">{"via1",#N/A,TRUE,"general";"via2",#N/A,TRUE,"general";"via3",#N/A,TRUE,"general"}</definedName>
    <definedName name="eryty" localSheetId="17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8" hidden="1">{"via1",#N/A,TRUE,"general";"via2",#N/A,TRUE,"general";"via3",#N/A,TRUE,"general"}</definedName>
    <definedName name="eryy" localSheetId="17" hidden="1">{"via1",#N/A,TRUE,"general";"via2",#N/A,TRUE,"general";"via3",#N/A,TRUE,"general"}</definedName>
    <definedName name="eryy" hidden="1">{"via1",#N/A,TRUE,"general";"via2",#N/A,TRUE,"general";"via3",#N/A,TRUE,"general"}</definedName>
    <definedName name="ES">'[35]CIRCUITOS CODENSA'!#REF!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" localSheetId="3">IF([0]!LG=9,[0]!FES,"")</definedName>
    <definedName name="ESC" localSheetId="11">IF([0]!LG=9,[0]!FES,"")</definedName>
    <definedName name="ESC" localSheetId="12">IF([0]!LG=9,[0]!FES,"")</definedName>
    <definedName name="ESC">IF([0]!LG=9,[0]!FES,"")</definedName>
    <definedName name="ESCENARIO" hidden="1">{#N/A,#N/A,FALSE,"GRAFICO";#N/A,#N/A,FALSE,"CAJA (2)";#N/A,#N/A,FALSE,"TERCEROS-PROMEDIO";#N/A,#N/A,FALSE,"CAJA";#N/A,#N/A,FALSE,"INGRESOS1995-2003";#N/A,#N/A,FALSE,"GASTOS1995-2003"}</definedName>
    <definedName name="ESMALTE3_1_ANTICORRO">[41]BASE!$E$96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>#REF!</definedName>
    <definedName name="ESP225P">#REF!</definedName>
    <definedName name="ESP2S">#REF!</definedName>
    <definedName name="ESP320.1">#REF!</definedName>
    <definedName name="ESP330.1">#REF!</definedName>
    <definedName name="ESP330.1P">#REF!</definedName>
    <definedName name="ESP330.2">#REF!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>#REF!</definedName>
    <definedName name="ESP671.1">#REF!</definedName>
    <definedName name="ESP673.1">#REF!</definedName>
    <definedName name="ESP673.2">#REF!</definedName>
    <definedName name="ESP700.1">#REF!</definedName>
    <definedName name="Especialista" localSheetId="12" hidden="1">{#N/A,#N/A,FALSE,"Costos Productos 6A";#N/A,#N/A,FALSE,"Costo Unitario Total H-94-12"}</definedName>
    <definedName name="Especialista" hidden="1">{#N/A,#N/A,FALSE,"Costos Productos 6A";#N/A,#N/A,FALSE,"Costo Unitario Total H-94-12"}</definedName>
    <definedName name="espejo">[25]Insumos!#REF!</definedName>
    <definedName name="ESPESOR">#REF!</definedName>
    <definedName name="ESPESORPLACAS">#REF!</definedName>
    <definedName name="ESPR">#REF!</definedName>
    <definedName name="EST10A">#REF!</definedName>
    <definedName name="EST10V1">#REF!</definedName>
    <definedName name="EST11A">#REF!</definedName>
    <definedName name="ESTAC">[15]BASE!#REF!</definedName>
    <definedName name="ESTACA">#REF!</definedName>
    <definedName name="este" hidden="1">{"PYGT",#N/A,FALSE,"PYG";"ACTIT",#N/A,FALSE,"BCE_GRAL-ACTIVO";"PASIT",#N/A,FALSE,"BCE_GRAL-PASIVO-PATRIM";"CAJAT",#N/A,FALSE,"CAJA"}</definedName>
    <definedName name="ESTEWW" hidden="1">{#N/A,#N/A,FALSE,"GRAFICO";#N/A,#N/A,FALSE,"CAJA (2)";#N/A,#N/A,FALSE,"TERCEROS-PROMEDIO";#N/A,#N/A,FALSE,"CAJA";#N/A,#N/A,FALSE,"INGRESOS1995-2003";#N/A,#N/A,FALSE,"GASTOS1995-2003"}</definedName>
    <definedName name="ESTOP">[15]BASE!$D$770</definedName>
    <definedName name="estre" hidden="1">{#N/A,#N/A,FALSE,"GRAFICO";#N/A,#N/A,FALSE,"CAJA (2)";#N/A,#N/A,FALSE,"TERCEROS-PROMEDIO";#N/A,#N/A,FALSE,"CAJA";#N/A,#N/A,FALSE,"INGRESOS1995-2003";#N/A,#N/A,FALSE,"GASTOS1995-2003"}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STRUCTURA" localSheetId="1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TERNIT6">#REF!</definedName>
    <definedName name="etertgg" localSheetId="18" hidden="1">{"via1",#N/A,TRUE,"general";"via2",#N/A,TRUE,"general";"via3",#N/A,TRUE,"general"}</definedName>
    <definedName name="etertgg" localSheetId="17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2" hidden="1">{#N/A,#N/A,TRUE,"1842CWN0"}</definedName>
    <definedName name="etertt" hidden="1">{#N/A,#N/A,TRUE,"1842CWN0"}</definedName>
    <definedName name="etewt" localSheetId="18" hidden="1">{"TAB1",#N/A,TRUE,"GENERAL";"TAB2",#N/A,TRUE,"GENERAL";"TAB3",#N/A,TRUE,"GENERAL";"TAB4",#N/A,TRUE,"GENERAL";"TAB5",#N/A,TRUE,"GENERAL"}</definedName>
    <definedName name="etewt" localSheetId="17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8" hidden="1">{"via1",#N/A,TRUE,"general";"via2",#N/A,TRUE,"general";"via3",#N/A,TRUE,"general"}</definedName>
    <definedName name="etu" localSheetId="17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8" hidden="1">{"via1",#N/A,TRUE,"general";"via2",#N/A,TRUE,"general";"via3",#N/A,TRUE,"general"}</definedName>
    <definedName name="etueh" localSheetId="17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8" hidden="1">{"via1",#N/A,TRUE,"general";"via2",#N/A,TRUE,"general";"via3",#N/A,TRUE,"general"}</definedName>
    <definedName name="etyty" localSheetId="17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8" hidden="1">{"TAB1",#N/A,TRUE,"GENERAL";"TAB2",#N/A,TRUE,"GENERAL";"TAB3",#N/A,TRUE,"GENERAL";"TAB4",#N/A,TRUE,"GENERAL";"TAB5",#N/A,TRUE,"GENERAL"}</definedName>
    <definedName name="etyu" localSheetId="17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8" hidden="1">{"via1",#N/A,TRUE,"general";"via2",#N/A,TRUE,"general";"via3",#N/A,TRUE,"general"}</definedName>
    <definedName name="eu" localSheetId="17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8" hidden="1">{"via1",#N/A,TRUE,"general";"via2",#N/A,TRUE,"general";"via3",#N/A,TRUE,"general"}</definedName>
    <definedName name="eut" localSheetId="17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8" hidden="1">{"TAB1",#N/A,TRUE,"GENERAL";"TAB2",#N/A,TRUE,"GENERAL";"TAB3",#N/A,TRUE,"GENERAL";"TAB4",#N/A,TRUE,"GENERAL";"TAB5",#N/A,TRUE,"GENERAL"}</definedName>
    <definedName name="euyt" localSheetId="17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" localSheetId="12" hidden="1">{#N/A,#N/A,FALSE,"PERSONAL"}</definedName>
    <definedName name="EWE" hidden="1">{#N/A,#N/A,FALSE,"PERSONAL"}</definedName>
    <definedName name="ewegt" localSheetId="18" hidden="1">{"TAB1",#N/A,TRUE,"GENERAL";"TAB2",#N/A,TRUE,"GENERAL";"TAB3",#N/A,TRUE,"GENERAL";"TAB4",#N/A,TRUE,"GENERAL";"TAB5",#N/A,TRUE,"GENERAL"}</definedName>
    <definedName name="ewegt" localSheetId="17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ERE" localSheetId="12" hidden="1">{#N/A,#N/A,FALSE,"PERSONAL"}</definedName>
    <definedName name="EWERE" hidden="1">{#N/A,#N/A,FALSE,"PERSONAL"}</definedName>
    <definedName name="EWEWE" localSheetId="12" hidden="1">{#N/A,#N/A,FALSE,"PERSONAL"}</definedName>
    <definedName name="EWEWE" hidden="1">{#N/A,#N/A,FALSE,"PERSONAL"}</definedName>
    <definedName name="EWEWEWE" localSheetId="12" hidden="1">{#N/A,#N/A,FALSE,"PERSONAL"}</definedName>
    <definedName name="EWEWEWE" hidden="1">{#N/A,#N/A,FALSE,"PERSONAL"}</definedName>
    <definedName name="ewfewfg" localSheetId="18" hidden="1">{"TAB1",#N/A,TRUE,"GENERAL";"TAB2",#N/A,TRUE,"GENERAL";"TAB3",#N/A,TRUE,"GENERAL";"TAB4",#N/A,TRUE,"GENERAL";"TAB5",#N/A,TRUE,"GENERAL"}</definedName>
    <definedName name="ewfewfg" localSheetId="17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8" hidden="1">{"TAB1",#N/A,TRUE,"GENERAL";"TAB2",#N/A,TRUE,"GENERAL";"TAB3",#N/A,TRUE,"GENERAL";"TAB4",#N/A,TRUE,"GENERAL";"TAB5",#N/A,TRUE,"GENERAL"}</definedName>
    <definedName name="ewre" localSheetId="17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8" hidden="1">{"TAB1",#N/A,TRUE,"GENERAL";"TAB2",#N/A,TRUE,"GENERAL";"TAB3",#N/A,TRUE,"GENERAL";"TAB4",#N/A,TRUE,"GENERAL";"TAB5",#N/A,TRUE,"GENERAL"}</definedName>
    <definedName name="ewrewf" localSheetId="17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8" hidden="1">{"TAB1",#N/A,TRUE,"GENERAL";"TAB2",#N/A,TRUE,"GENERAL";"TAB3",#N/A,TRUE,"GENERAL";"TAB4",#N/A,TRUE,"GENERAL";"TAB5",#N/A,TRUE,"GENERAL"}</definedName>
    <definedName name="ewrr" localSheetId="17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8" hidden="1">{"TAB1",#N/A,TRUE,"GENERAL";"TAB2",#N/A,TRUE,"GENERAL";"TAB3",#N/A,TRUE,"GENERAL";"TAB4",#N/A,TRUE,"GENERAL";"TAB5",#N/A,TRUE,"GENERAL"}</definedName>
    <definedName name="ewrt" localSheetId="17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8" hidden="1">{"TAB1",#N/A,TRUE,"GENERAL";"TAB2",#N/A,TRUE,"GENERAL";"TAB3",#N/A,TRUE,"GENERAL";"TAB4",#N/A,TRUE,"GENERAL";"TAB5",#N/A,TRUE,"GENERAL"}</definedName>
    <definedName name="ewrwer" localSheetId="17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.POZ">#REF!</definedName>
    <definedName name="EXC.ZAN">#REF!</definedName>
    <definedName name="exc02">#REF!</definedName>
    <definedName name="exc24">#REF!</definedName>
    <definedName name="exc40">#REF!</definedName>
    <definedName name="excav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_BuiltIn__FilterDatabase_2">'[72]Presup Av 1o de mayo con 73a '!$A$17:$N$110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2">#REF!</definedName>
    <definedName name="Excel_BuiltIn_Print_Titles_3">'[73]COSTOS OFICINA'!#REF!</definedName>
    <definedName name="Excel_BuiltIn_Print_Titles_4">'[73]COSTOS CAMPAMENTO'!#REF!</definedName>
    <definedName name="EXCROC">'[74]Análisis de precios'!$H$52</definedName>
    <definedName name="EXPL">#REF!</definedName>
    <definedName name="Extra_Pay">#REF!</definedName>
    <definedName name="Extracción_IM" localSheetId="2">#REF!</definedName>
    <definedName name="Extracción_IM" localSheetId="8">#REF!</definedName>
    <definedName name="Extracción_IM" localSheetId="11">#REF!</definedName>
    <definedName name="Extracción_IM">#REF!</definedName>
    <definedName name="eyeyey" hidden="1">[7]DATOS!#REF!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ABI" localSheetId="18">Scheduled_Payment+Extra_Payment</definedName>
    <definedName name="FABI" localSheetId="17">Scheduled_Payment+Extra_Payment</definedName>
    <definedName name="FABI">Scheduled_Payment+Extra_Payment</definedName>
    <definedName name="FABIAN">#N/A</definedName>
    <definedName name="FAC" hidden="1">#REF!</definedName>
    <definedName name="factorarena">#REF!</definedName>
    <definedName name="FactorCostoPotencia">[60]Modelo!#REF!</definedName>
    <definedName name="FactorMultFinal">#REF!</definedName>
    <definedName name="FactorMultiplicaCalculado">#REF!</definedName>
    <definedName name="FALTANTES1">#REF!</definedName>
    <definedName name="fb">#REF!</definedName>
    <definedName name="fcc" localSheetId="2">#REF!</definedName>
    <definedName name="fcc" localSheetId="8">#REF!</definedName>
    <definedName name="fcc" localSheetId="11">#REF!</definedName>
    <definedName name="fcc">#REF!</definedName>
    <definedName name="fcv">#REF!</definedName>
    <definedName name="FD" localSheetId="12" hidden="1">{#N/A,#N/A,FALSE,"PERSONAL"}</definedName>
    <definedName name="FD" hidden="1">{#N/A,#N/A,FALSE,"PERSONAL"}</definedName>
    <definedName name="fda" localSheetId="18" hidden="1">{"TAB1",#N/A,TRUE,"GENERAL";"TAB2",#N/A,TRUE,"GENERAL";"TAB3",#N/A,TRUE,"GENERAL";"TAB4",#N/A,TRUE,"GENERAL";"TAB5",#N/A,TRUE,"GENERAL"}</definedName>
    <definedName name="fda" localSheetId="17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localSheetId="18" hidden="1">{"TAB1",#N/A,TRUE,"GENERAL";"TAB2",#N/A,TRUE,"GENERAL";"TAB3",#N/A,TRUE,"GENERAL";"TAB4",#N/A,TRUE,"GENERAL";"TAB5",#N/A,TRUE,"GENERAL"}</definedName>
    <definedName name="fdbjp" localSheetId="17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8" hidden="1">{"TAB1",#N/A,TRUE,"GENERAL";"TAB2",#N/A,TRUE,"GENERAL";"TAB3",#N/A,TRUE,"GENERAL";"TAB4",#N/A,TRUE,"GENERAL";"TAB5",#N/A,TRUE,"GENERAL"}</definedName>
    <definedName name="fdf" localSheetId="17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FD" localSheetId="12" hidden="1">{#N/A,#N/A,FALSE,"PERSONAL"}</definedName>
    <definedName name="FDFD" hidden="1">{#N/A,#N/A,FALSE,"PERSONAL"}</definedName>
    <definedName name="fdfdf" localSheetId="12" hidden="1">{#N/A,#N/A,FALSE,"PERSONAL"}</definedName>
    <definedName name="fdfdf" hidden="1">{#N/A,#N/A,FALSE,"PERSONAL"}</definedName>
    <definedName name="FDFDFD" localSheetId="12" hidden="1">{#N/A,#N/A,FALSE,"PERSONAL"}</definedName>
    <definedName name="FDFDFD" hidden="1">{#N/A,#N/A,FALSE,"PERSONAL"}</definedName>
    <definedName name="FDFDFDFD" localSheetId="12" hidden="1">{#N/A,#N/A,FALSE,"PERSONAL"}</definedName>
    <definedName name="FDFDFDFD" hidden="1">{#N/A,#N/A,FALSE,"PERSONAL"}</definedName>
    <definedName name="FDFDFDFDFDFDFDFDFDFDF" localSheetId="12" hidden="1">{#N/A,#N/A,FALSE,"PERSONAL"}</definedName>
    <definedName name="FDFDFDFDFDFDFDFDFDFDF" hidden="1">{#N/A,#N/A,FALSE,"PERSONAL"}</definedName>
    <definedName name="fdg" localSheetId="18" hidden="1">{"via1",#N/A,TRUE,"general";"via2",#N/A,TRUE,"general";"via3",#N/A,TRUE,"general"}</definedName>
    <definedName name="fdg" localSheetId="17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8" hidden="1">{"TAB1",#N/A,TRUE,"GENERAL";"TAB2",#N/A,TRUE,"GENERAL";"TAB3",#N/A,TRUE,"GENERAL";"TAB4",#N/A,TRUE,"GENERAL";"TAB5",#N/A,TRUE,"GENERAL"}</definedName>
    <definedName name="FDGD" localSheetId="17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8" hidden="1">{"TAB1",#N/A,TRUE,"GENERAL";"TAB2",#N/A,TRUE,"GENERAL";"TAB3",#N/A,TRUE,"GENERAL";"TAB4",#N/A,TRUE,"GENERAL";"TAB5",#N/A,TRUE,"GENERAL"}</definedName>
    <definedName name="FDGFDBBP" localSheetId="17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8" hidden="1">{"TAB1",#N/A,TRUE,"GENERAL";"TAB2",#N/A,TRUE,"GENERAL";"TAB3",#N/A,TRUE,"GENERAL";"TAB4",#N/A,TRUE,"GENERAL";"TAB5",#N/A,TRUE,"GENERAL"}</definedName>
    <definedName name="fdh" localSheetId="17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E">#REF!</definedName>
    <definedName name="fdsf" localSheetId="18" hidden="1">{"TAB1",#N/A,TRUE,"GENERAL";"TAB2",#N/A,TRUE,"GENERAL";"TAB3",#N/A,TRUE,"GENERAL";"TAB4",#N/A,TRUE,"GENERAL";"TAB5",#N/A,TRUE,"GENERAL"}</definedName>
    <definedName name="fdsf" localSheetId="17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8" hidden="1">{"TAB1",#N/A,TRUE,"GENERAL";"TAB2",#N/A,TRUE,"GENERAL";"TAB3",#N/A,TRUE,"GENERAL";"TAB4",#N/A,TRUE,"GENERAL";"TAB5",#N/A,TRUE,"GENERAL"}</definedName>
    <definedName name="fdsfds" localSheetId="17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8" hidden="1">{"via1",#N/A,TRUE,"general";"via2",#N/A,TRUE,"general";"via3",#N/A,TRUE,"general"}</definedName>
    <definedName name="fdsfdsf" localSheetId="17" hidden="1">{"via1",#N/A,TRUE,"general";"via2",#N/A,TRUE,"general";"via3",#N/A,TRUE,"general"}</definedName>
    <definedName name="fdsfdsf" hidden="1">{"via1",#N/A,TRUE,"general";"via2",#N/A,TRUE,"general";"via3",#N/A,TRUE,"general"}</definedName>
    <definedName name="FDSFSDS" localSheetId="12" hidden="1">{#N/A,#N/A,FALSE,"PERSONAL"}</definedName>
    <definedName name="FDSFSDS" hidden="1">{#N/A,#N/A,FALSE,"PERSONAL"}</definedName>
    <definedName name="fdsgfds" localSheetId="18" hidden="1">{"via1",#N/A,TRUE,"general";"via2",#N/A,TRUE,"general";"via3",#N/A,TRUE,"general"}</definedName>
    <definedName name="fdsgfds" localSheetId="17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8" hidden="1">{"TAB1",#N/A,TRUE,"GENERAL";"TAB2",#N/A,TRUE,"GENERAL";"TAB3",#N/A,TRUE,"GENERAL";"TAB4",#N/A,TRUE,"GENERAL";"TAB5",#N/A,TRUE,"GENERAL"}</definedName>
    <definedName name="fdsgsdfu" localSheetId="17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8" hidden="1">{"TAB1",#N/A,TRUE,"GENERAL";"TAB2",#N/A,TRUE,"GENERAL";"TAB3",#N/A,TRUE,"GENERAL";"TAB4",#N/A,TRUE,"GENERAL";"TAB5",#N/A,TRUE,"GENERAL"}</definedName>
    <definedName name="FDSIO" localSheetId="17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EB">#REF!</definedName>
    <definedName name="febrero" localSheetId="18">#REF!</definedName>
    <definedName name="febrero">#REF!</definedName>
    <definedName name="FECH">[28]DATOS!$D$6</definedName>
    <definedName name="Fecha">[57]Datos!$B$7</definedName>
    <definedName name="FECHAFSQ">#REF!</definedName>
    <definedName name="FEEE" localSheetId="12" hidden="1">{#N/A,#N/A,FALSE,"PERSONAL"}</definedName>
    <definedName name="FEEE" hidden="1">{#N/A,#N/A,FALSE,"PERSONAL"}</definedName>
    <definedName name="ferfer" localSheetId="18" hidden="1">{"via1",#N/A,TRUE,"general";"via2",#N/A,TRUE,"general";"via3",#N/A,TRUE,"general"}</definedName>
    <definedName name="ferfer" localSheetId="17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'[75]días habiles 2015'!$D$2:$D$21</definedName>
    <definedName name="FF" localSheetId="12" hidden="1">{#N/A,#N/A,FALSE,"Costos Productos 6A";#N/A,#N/A,FALSE,"Costo Unitario Total H-94-12"}</definedName>
    <definedName name="FF" hidden="1">{#N/A,#N/A,FALSE,"Costos Productos 6A";#N/A,#N/A,FALSE,"Costo Unitario Total H-94-12"}</definedName>
    <definedName name="FFEECFFDAFF" localSheetId="2">#REF!</definedName>
    <definedName name="FFEECFFDAFF" localSheetId="8">#REF!</definedName>
    <definedName name="FFEECFFDAFF" localSheetId="11">#REF!</definedName>
    <definedName name="FFEECFFDAFF">#REF!</definedName>
    <definedName name="fff" localSheetId="18" hidden="1">{"via1",#N/A,TRUE,"general";"via2",#N/A,TRUE,"general";"via3",#N/A,TRUE,"general"}</definedName>
    <definedName name="fff" localSheetId="17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FFF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ffffd" localSheetId="18" hidden="1">{"via1",#N/A,TRUE,"general";"via2",#N/A,TRUE,"general";"via3",#N/A,TRUE,"general"}</definedName>
    <definedName name="ffffd" localSheetId="17" hidden="1">{"via1",#N/A,TRUE,"general";"via2",#N/A,TRUE,"general";"via3",#N/A,TRUE,"general"}</definedName>
    <definedName name="ffffd" hidden="1">{"via1",#N/A,TRUE,"general";"via2",#N/A,TRUE,"general";"via3",#N/A,TRUE,"general"}</definedName>
    <definedName name="fffffff" localSheetId="12" hidden="1">{#N/A,#N/A,FALSE,"PERSONAL"}</definedName>
    <definedName name="fffffff" hidden="1">{#N/A,#N/A,FALSE,"PERSONAL"}</definedName>
    <definedName name="fffffft" localSheetId="18" hidden="1">{"TAB1",#N/A,TRUE,"GENERAL";"TAB2",#N/A,TRUE,"GENERAL";"TAB3",#N/A,TRUE,"GENERAL";"TAB4",#N/A,TRUE,"GENERAL";"TAB5",#N/A,TRUE,"GENERAL"}</definedName>
    <definedName name="fffffft" localSheetId="17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8" hidden="1">{"TAB1",#N/A,TRUE,"GENERAL";"TAB2",#N/A,TRUE,"GENERAL";"TAB3",#N/A,TRUE,"GENERAL";"TAB4",#N/A,TRUE,"GENERAL";"TAB5",#N/A,TRUE,"GENERAL"}</definedName>
    <definedName name="fffffik" localSheetId="17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8" hidden="1">{"TAB1",#N/A,TRUE,"GENERAL";"TAB2",#N/A,TRUE,"GENERAL";"TAB3",#N/A,TRUE,"GENERAL";"TAB4",#N/A,TRUE,"GENERAL";"TAB5",#N/A,TRUE,"GENERAL"}</definedName>
    <definedName name="fffffj" localSheetId="17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8" hidden="1">{"via1",#N/A,TRUE,"general";"via2",#N/A,TRUE,"general";"via3",#N/A,TRUE,"general"}</definedName>
    <definedName name="ffffrd" localSheetId="17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8" hidden="1">{"TAB1",#N/A,TRUE,"GENERAL";"TAB2",#N/A,TRUE,"GENERAL";"TAB3",#N/A,TRUE,"GENERAL";"TAB4",#N/A,TRUE,"GENERAL";"TAB5",#N/A,TRUE,"GENERAL"}</definedName>
    <definedName name="ffffy" localSheetId="17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ggg" localSheetId="12" hidden="1">{#N/A,#N/A,FALSE,"PERSONAL"}</definedName>
    <definedName name="fffggg" hidden="1">{#N/A,#N/A,FALSE,"PERSONAL"}</definedName>
    <definedName name="fffrfr" localSheetId="18" hidden="1">{"TAB1",#N/A,TRUE,"GENERAL";"TAB2",#N/A,TRUE,"GENERAL";"TAB3",#N/A,TRUE,"GENERAL";"TAB4",#N/A,TRUE,"GENERAL";"TAB5",#N/A,TRUE,"GENERAL"}</definedName>
    <definedName name="fffrfr" localSheetId="17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8" hidden="1">{"TAB1",#N/A,TRUE,"GENERAL";"TAB2",#N/A,TRUE,"GENERAL";"TAB3",#N/A,TRUE,"GENERAL";"TAB4",#N/A,TRUE,"GENERAL";"TAB5",#N/A,TRUE,"GENERAL"}</definedName>
    <definedName name="fffs" localSheetId="17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SDFSDFSDFSADFSDFS" localSheetId="2">#REF!</definedName>
    <definedName name="FFSDFSDFSDFSADFSDFS" localSheetId="8">#REF!</definedName>
    <definedName name="FFSDFSDFSDFSADFSDFS" localSheetId="11">#REF!</definedName>
    <definedName name="FFSDFSDFSDFSADFSDFS">#REF!</definedName>
    <definedName name="fg">#REF!</definedName>
    <definedName name="fgdfg" localSheetId="18" hidden="1">{"TAB1",#N/A,TRUE,"GENERAL";"TAB2",#N/A,TRUE,"GENERAL";"TAB3",#N/A,TRUE,"GENERAL";"TAB4",#N/A,TRUE,"GENERAL";"TAB5",#N/A,TRUE,"GENERAL"}</definedName>
    <definedName name="fgdfg" localSheetId="17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8" hidden="1">{"via1",#N/A,TRUE,"general";"via2",#N/A,TRUE,"general";"via3",#N/A,TRUE,"general"}</definedName>
    <definedName name="fgdfsgr" localSheetId="17" hidden="1">{"via1",#N/A,TRUE,"general";"via2",#N/A,TRUE,"general";"via3",#N/A,TRUE,"general"}</definedName>
    <definedName name="fgdfsgr" hidden="1">{"via1",#N/A,TRUE,"general";"via2",#N/A,TRUE,"general";"via3",#N/A,TRUE,"general"}</definedName>
    <definedName name="FGDGGAGA" localSheetId="2">#REF!</definedName>
    <definedName name="FGDGGAGA" localSheetId="8">#REF!</definedName>
    <definedName name="FGDGGAGA" localSheetId="11">#REF!</definedName>
    <definedName name="FGDGGAGA">#REF!</definedName>
    <definedName name="fgdsfg" localSheetId="18" hidden="1">{"TAB1",#N/A,TRUE,"GENERAL";"TAB2",#N/A,TRUE,"GENERAL";"TAB3",#N/A,TRUE,"GENERAL";"TAB4",#N/A,TRUE,"GENERAL";"TAB5",#N/A,TRUE,"GENERAL"}</definedName>
    <definedName name="fgdsfg" localSheetId="17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8" hidden="1">{"via1",#N/A,TRUE,"general";"via2",#N/A,TRUE,"general";"via3",#N/A,TRUE,"general"}</definedName>
    <definedName name="FGFDH" localSheetId="17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8" hidden="1">{"via1",#N/A,TRUE,"general";"via2",#N/A,TRUE,"general";"via3",#N/A,TRUE,"general"}</definedName>
    <definedName name="fgghhj" localSheetId="17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8" hidden="1">{"via1",#N/A,TRUE,"general";"via2",#N/A,TRUE,"general";"via3",#N/A,TRUE,"general"}</definedName>
    <definedName name="FGHFBC" localSheetId="17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8" hidden="1">{"TAB1",#N/A,TRUE,"GENERAL";"TAB2",#N/A,TRUE,"GENERAL";"TAB3",#N/A,TRUE,"GENERAL";"TAB4",#N/A,TRUE,"GENERAL";"TAB5",#N/A,TRUE,"GENERAL"}</definedName>
    <definedName name="fghfg" localSheetId="17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8" hidden="1">{"via1",#N/A,TRUE,"general";"via2",#N/A,TRUE,"general";"via3",#N/A,TRUE,"general"}</definedName>
    <definedName name="fghfgh" localSheetId="17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8" hidden="1">{"via1",#N/A,TRUE,"general";"via2",#N/A,TRUE,"general";"via3",#N/A,TRUE,"general"}</definedName>
    <definedName name="FGHFW" localSheetId="17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8" hidden="1">{"TAB1",#N/A,TRUE,"GENERAL";"TAB2",#N/A,TRUE,"GENERAL";"TAB3",#N/A,TRUE,"GENERAL";"TAB4",#N/A,TRUE,"GENERAL";"TAB5",#N/A,TRUE,"GENERAL"}</definedName>
    <definedName name="fghhh" localSheetId="17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" localSheetId="12" hidden="1">{#N/A,#N/A,FALSE,"PERSONAL"}</definedName>
    <definedName name="fghj" hidden="1">{#N/A,#N/A,FALSE,"PERSONAL"}</definedName>
    <definedName name="fghsfgh" localSheetId="18" hidden="1">{"via1",#N/A,TRUE,"general";"via2",#N/A,TRUE,"general";"via3",#N/A,TRUE,"general"}</definedName>
    <definedName name="fghsfgh" localSheetId="17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8" hidden="1">{"TAB1",#N/A,TRUE,"GENERAL";"TAB2",#N/A,TRUE,"GENERAL";"TAB3",#N/A,TRUE,"GENERAL";"TAB4",#N/A,TRUE,"GENERAL";"TAB5",#N/A,TRUE,"GENERAL"}</definedName>
    <definedName name="fght" localSheetId="17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8" hidden="1">{"TAB1",#N/A,TRUE,"GENERAL";"TAB2",#N/A,TRUE,"GENERAL";"TAB3",#N/A,TRUE,"GENERAL";"TAB4",#N/A,TRUE,"GENERAL";"TAB5",#N/A,TRUE,"GENERAL"}</definedName>
    <definedName name="fgjgryi" localSheetId="17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8" hidden="1">{"TAB1",#N/A,TRUE,"GENERAL";"TAB2",#N/A,TRUE,"GENERAL";"TAB3",#N/A,TRUE,"GENERAL";"TAB4",#N/A,TRUE,"GENERAL";"TAB5",#N/A,TRUE,"GENERAL"}</definedName>
    <definedName name="fhfg" localSheetId="17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8" hidden="1">{"via1",#N/A,TRUE,"general";"via2",#N/A,TRUE,"general";"via3",#N/A,TRUE,"general"}</definedName>
    <definedName name="fhfgh" localSheetId="17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2" hidden="1">{#N/A,#N/A,TRUE,"1842CWN0"}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localSheetId="18" hidden="1">{"via1",#N/A,TRUE,"general";"via2",#N/A,TRUE,"general";"via3",#N/A,TRUE,"general"}</definedName>
    <definedName name="fhgh" localSheetId="17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8" hidden="1">{"via1",#N/A,TRUE,"general";"via2",#N/A,TRUE,"general";"via3",#N/A,TRUE,"general"}</definedName>
    <definedName name="fhpltyunh" localSheetId="17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DUCIASOCTUBRE" hidden="1">{#N/A,#N/A,FALSE,"Aging Summary";#N/A,#N/A,FALSE,"Ratio Analysis";#N/A,#N/A,FALSE,"Test 120 Day Accts";#N/A,#N/A,FALSE,"Tickmarks"}</definedName>
    <definedName name="fil" hidden="1">#REF!</definedName>
    <definedName name="filtrov">#REF!</definedName>
    <definedName name="FIN">#REF!</definedName>
    <definedName name="Fin_de_semana">'[75]días habiles 2015'!$M$1:$M$2</definedName>
    <definedName name="fk">#REF!</definedName>
    <definedName name="flq">#REF!</definedName>
    <definedName name="FM">#REF!</definedName>
    <definedName name="FO">'[35]CIRCUITOS CODENSA'!#REF!</definedName>
    <definedName name="FORMA">#REF!</definedName>
    <definedName name="fORMA9698" localSheetId="12" hidden="1">{#N/A,#N/A,FALSE,"CIBHA05A";#N/A,#N/A,FALSE,"CIBHA05B"}</definedName>
    <definedName name="fORMA9698" hidden="1">{#N/A,#N/A,FALSE,"CIBHA05A";#N/A,#N/A,FALSE,"CIBHA05B"}</definedName>
    <definedName name="FORMALETAMURO_015_030_ALTURA1">[41]BASE!$E$148</definedName>
    <definedName name="Format">#REF!</definedName>
    <definedName name="FORMAUNIT" localSheetId="12" hidden="1">{#N/A,#N/A,FALSE,"Costos Productos 6A";#N/A,#N/A,FALSE,"Costo Unitario Total H-94-12"}</definedName>
    <definedName name="FORMAUNIT" hidden="1">{#N/A,#N/A,FALSE,"Costos Productos 6A";#N/A,#N/A,FALSE,"Costo Unitario Total H-94-12"}</definedName>
    <definedName name="FORMH">[15]BASE!$D$149</definedName>
    <definedName name="FORMM" localSheetId="16">[17]BASE!$D$113</definedName>
    <definedName name="FORMM" localSheetId="15">[17]BASE!$D$113</definedName>
    <definedName name="FORMM" localSheetId="14">[17]BASE!$D$113</definedName>
    <definedName name="FORMM">[15]BASE!$D$144</definedName>
    <definedName name="FR">#REF!</definedName>
    <definedName name="Frank">#REF!</definedName>
    <definedName name="frbgsd" localSheetId="18" hidden="1">{"TAB1",#N/A,TRUE,"GENERAL";"TAB2",#N/A,TRUE,"GENERAL";"TAB3",#N/A,TRUE,"GENERAL";"TAB4",#N/A,TRUE,"GENERAL";"TAB5",#N/A,TRUE,"GENERAL"}</definedName>
    <definedName name="frbgsd" localSheetId="17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8" hidden="1">{"via1",#N/A,TRUE,"general";"via2",#N/A,TRUE,"general";"via3",#N/A,TRUE,"general"}</definedName>
    <definedName name="frefr" localSheetId="17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EV" hidden="1">{"PYGT",#N/A,FALSE,"PYG";"ACTIT",#N/A,FALSE,"BCE_GRAL-ACTIVO";"PASIT",#N/A,FALSE,"BCE_GRAL-PASIVO-PATRIM";"CAJAT",#N/A,FALSE,"CAJA"}</definedName>
    <definedName name="frfa" localSheetId="18" hidden="1">{"via1",#N/A,TRUE,"general";"via2",#N/A,TRUE,"general";"via3",#N/A,TRUE,"general"}</definedName>
    <definedName name="frfa" localSheetId="17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8" hidden="1">{"TAB1",#N/A,TRUE,"GENERAL";"TAB2",#N/A,TRUE,"GENERAL";"TAB3",#N/A,TRUE,"GENERAL";"TAB4",#N/A,TRUE,"GENERAL";"TAB5",#N/A,TRUE,"GENERAL"}</definedName>
    <definedName name="frfr" localSheetId="17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u">#REF!</definedName>
    <definedName name="Full_Print">#REF!</definedName>
    <definedName name="fv">#REF!</definedName>
    <definedName name="fwff" localSheetId="18" hidden="1">{"via1",#N/A,TRUE,"general";"via2",#N/A,TRUE,"general";"via3",#N/A,TRUE,"general"}</definedName>
    <definedName name="fwff" localSheetId="17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8" hidden="1">{"via1",#N/A,TRUE,"general";"via2",#N/A,TRUE,"general";"via3",#N/A,TRUE,"general"}</definedName>
    <definedName name="fwwe" localSheetId="17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 localSheetId="2">#REF!</definedName>
    <definedName name="fyy" localSheetId="8">#REF!</definedName>
    <definedName name="fyy" localSheetId="11">#REF!</definedName>
    <definedName name="fyy">#REF!</definedName>
    <definedName name="G" localSheetId="2" hidden="1">#REF!</definedName>
    <definedName name="G" localSheetId="8" hidden="1">#REF!</definedName>
    <definedName name="G" localSheetId="11" hidden="1">#REF!</definedName>
    <definedName name="G" hidden="1">#REF!</definedName>
    <definedName name="Ga">#REF!</definedName>
    <definedName name="GALON">#REF!</definedName>
    <definedName name="GANCHO">#REF!</definedName>
    <definedName name="GASO" localSheetId="16">[17]BASE!$D$141</definedName>
    <definedName name="GASO" localSheetId="15">[17]BASE!$D$141</definedName>
    <definedName name="GASO" localSheetId="14">[17]BASE!$D$141</definedName>
    <definedName name="GASO">[15]BASE!$D$175</definedName>
    <definedName name="Gastos" hidden="1">{#N/A,#N/A,FALSE,"GRAFICO";#N/A,#N/A,FALSE,"CAJA (2)";#N/A,#N/A,FALSE,"TERCEROS-PROMEDIO";#N/A,#N/A,FALSE,"CAJA";#N/A,#N/A,FALSE,"INGRESOS1995-2003";#N/A,#N/A,FALSE,"GASTOS1995-2003"}</definedName>
    <definedName name="GastosViajes">#REF!</definedName>
    <definedName name="Gb">#REF!</definedName>
    <definedName name="gbbfghghj" localSheetId="18" hidden="1">{"TAB1",#N/A,TRUE,"GENERAL";"TAB2",#N/A,TRUE,"GENERAL";"TAB3",#N/A,TRUE,"GENERAL";"TAB4",#N/A,TRUE,"GENERAL";"TAB5",#N/A,TRUE,"GENERAL"}</definedName>
    <definedName name="gbbfghghj" localSheetId="17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12" hidden="1">{#N/A,#N/A,FALSE,"SOACHA"}</definedName>
    <definedName name="gc" hidden="1">{#N/A,#N/A,FALSE,"SOACHA"}</definedName>
    <definedName name="Gd">#REF!</definedName>
    <definedName name="gdj">#REF!</definedName>
    <definedName name="gdt" localSheetId="18" hidden="1">{"TAB1",#N/A,TRUE,"GENERAL";"TAB2",#N/A,TRUE,"GENERAL";"TAB3",#N/A,TRUE,"GENERAL";"TAB4",#N/A,TRUE,"GENERAL";"TAB5",#N/A,TRUE,"GENERAL"}</definedName>
    <definedName name="gdt" localSheetId="17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localSheetId="18" hidden="1">{"via1",#N/A,TRUE,"general";"via2",#N/A,TRUE,"general";"via3",#N/A,TRUE,"general"}</definedName>
    <definedName name="geg" localSheetId="17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___0">#REF!</definedName>
    <definedName name="GEO">#REF!</definedName>
    <definedName name="GEOT">[15]BASE!$D$747</definedName>
    <definedName name="gerg" localSheetId="18" hidden="1">{"TAB1",#N/A,TRUE,"GENERAL";"TAB2",#N/A,TRUE,"GENERAL";"TAB3",#N/A,TRUE,"GENERAL";"TAB4",#N/A,TRUE,"GENERAL";"TAB5",#N/A,TRUE,"GENERAL"}</definedName>
    <definedName name="gerg" localSheetId="17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8" hidden="1">{"via1",#N/A,TRUE,"general";"via2",#N/A,TRUE,"general";"via3",#N/A,TRUE,"general"}</definedName>
    <definedName name="gerg54" localSheetId="17" hidden="1">{"via1",#N/A,TRUE,"general";"via2",#N/A,TRUE,"general";"via3",#N/A,TRUE,"general"}</definedName>
    <definedName name="gerg54" hidden="1">{"via1",#N/A,TRUE,"general";"via2",#N/A,TRUE,"general";"via3",#N/A,TRUE,"general"}</definedName>
    <definedName name="gerger" hidden="1">[7]DATOS!#REF!</definedName>
    <definedName name="gergew" localSheetId="18" hidden="1">{"TAB1",#N/A,TRUE,"GENERAL";"TAB2",#N/A,TRUE,"GENERAL";"TAB3",#N/A,TRUE,"GENERAL";"TAB4",#N/A,TRUE,"GENERAL";"TAB5",#N/A,TRUE,"GENERAL"}</definedName>
    <definedName name="gergew" localSheetId="17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8" hidden="1">{"TAB1",#N/A,TRUE,"GENERAL";"TAB2",#N/A,TRUE,"GENERAL";"TAB3",#N/A,TRUE,"GENERAL";"TAB4",#N/A,TRUE,"GENERAL";"TAB5",#N/A,TRUE,"GENERAL"}</definedName>
    <definedName name="gergw" localSheetId="17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12" hidden="1">{#N/A,#N/A,FALSE,"PERSONAL"}</definedName>
    <definedName name="GF" hidden="1">{#N/A,#N/A,FALSE,"PERSONAL"}</definedName>
    <definedName name="gfd" localSheetId="18" hidden="1">{"TAB1",#N/A,TRUE,"GENERAL";"TAB2",#N/A,TRUE,"GENERAL";"TAB3",#N/A,TRUE,"GENERAL";"TAB4",#N/A,TRUE,"GENERAL";"TAB5",#N/A,TRUE,"GENERAL"}</definedName>
    <definedName name="gfd" localSheetId="17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8" hidden="1">{"via1",#N/A,TRUE,"general";"via2",#N/A,TRUE,"general";"via3",#N/A,TRUE,"general"}</definedName>
    <definedName name="gfdg" localSheetId="17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8" hidden="1">{"via1",#N/A,TRUE,"general";"via2",#N/A,TRUE,"general";"via3",#N/A,TRUE,"general"}</definedName>
    <definedName name="gfgfgr" localSheetId="17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8" hidden="1">{"via1",#N/A,TRUE,"general";"via2",#N/A,TRUE,"general";"via3",#N/A,TRUE,"general"}</definedName>
    <definedName name="gfhf" localSheetId="17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8" hidden="1">{"TAB1",#N/A,TRUE,"GENERAL";"TAB2",#N/A,TRUE,"GENERAL";"TAB3",#N/A,TRUE,"GENERAL";"TAB4",#N/A,TRUE,"GENERAL";"TAB5",#N/A,TRUE,"GENERAL"}</definedName>
    <definedName name="gfhfdh" localSheetId="17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8" hidden="1">{"TAB1",#N/A,TRUE,"GENERAL";"TAB2",#N/A,TRUE,"GENERAL";"TAB3",#N/A,TRUE,"GENERAL";"TAB4",#N/A,TRUE,"GENERAL";"TAB5",#N/A,TRUE,"GENERAL"}</definedName>
    <definedName name="gfhgfh" localSheetId="17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8" hidden="1">{"TAB1",#N/A,TRUE,"GENERAL";"TAB2",#N/A,TRUE,"GENERAL";"TAB3",#N/A,TRUE,"GENERAL";"TAB4",#N/A,TRUE,"GENERAL";"TAB5",#N/A,TRUE,"GENERAL"}</definedName>
    <definedName name="GFJHGJ" localSheetId="17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8" hidden="1">{"via1",#N/A,TRUE,"general";"via2",#N/A,TRUE,"general";"via3",#N/A,TRUE,"general"}</definedName>
    <definedName name="gfjjh" localSheetId="17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8" hidden="1">{"via1",#N/A,TRUE,"general";"via2",#N/A,TRUE,"general";"via3",#N/A,TRUE,"general"}</definedName>
    <definedName name="gfutyj6" localSheetId="17" hidden="1">{"via1",#N/A,TRUE,"general";"via2",#N/A,TRUE,"general";"via3",#N/A,TRUE,"general"}</definedName>
    <definedName name="gfutyj6" hidden="1">{"via1",#N/A,TRUE,"general";"via2",#N/A,TRUE,"general";"via3",#N/A,TRUE,"general"}</definedName>
    <definedName name="GG">'[35]CIRCUITOS CODENSA'!#REF!</definedName>
    <definedName name="ggdr" localSheetId="18" hidden="1">{"via1",#N/A,TRUE,"general";"via2",#N/A,TRUE,"general";"via3",#N/A,TRUE,"general"}</definedName>
    <definedName name="ggdr" localSheetId="17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8" hidden="1">{"TAB1",#N/A,TRUE,"GENERAL";"TAB2",#N/A,TRUE,"GENERAL";"TAB3",#N/A,TRUE,"GENERAL";"TAB4",#N/A,TRUE,"GENERAL";"TAB5",#N/A,TRUE,"GENERAL"}</definedName>
    <definedName name="ggerg" localSheetId="17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localSheetId="18" hidden="1">{"TAB1",#N/A,TRUE,"GENERAL";"TAB2",#N/A,TRUE,"GENERAL";"TAB3",#N/A,TRUE,"GENERAL";"TAB4",#N/A,TRUE,"GENERAL";"TAB5",#N/A,TRUE,"GENERAL"}</definedName>
    <definedName name="gggb" localSheetId="17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8" hidden="1">{"via1",#N/A,TRUE,"general";"via2",#N/A,TRUE,"general";"via3",#N/A,TRUE,"general"}</definedName>
    <definedName name="gggg" localSheetId="17" hidden="1">{"via1",#N/A,TRUE,"general";"via2",#N/A,TRUE,"general";"via3",#N/A,TRUE,"general"}</definedName>
    <definedName name="gggg" localSheetId="12" hidden="1">{#N/A,#N/A,FALSE,"Costos Productos 6A";#N/A,#N/A,FALSE,"Costo Unitario Total H-94-12"}</definedName>
    <definedName name="gggg" hidden="1">{#N/A,#N/A,FALSE,"Costos Productos 6A";#N/A,#N/A,FALSE,"Costo Unitario Total H-94-12"}</definedName>
    <definedName name="ggggd" localSheetId="18" hidden="1">{"TAB1",#N/A,TRUE,"GENERAL";"TAB2",#N/A,TRUE,"GENERAL";"TAB3",#N/A,TRUE,"GENERAL";"TAB4",#N/A,TRUE,"GENERAL";"TAB5",#N/A,TRUE,"GENERAL"}</definedName>
    <definedName name="ggggd" localSheetId="17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8" hidden="1">{"via1",#N/A,TRUE,"general";"via2",#N/A,TRUE,"general";"via3",#N/A,TRUE,"general"}</definedName>
    <definedName name="gggggt" localSheetId="17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8" hidden="1">{"TAB1",#N/A,TRUE,"GENERAL";"TAB2",#N/A,TRUE,"GENERAL";"TAB3",#N/A,TRUE,"GENERAL";"TAB4",#N/A,TRUE,"GENERAL";"TAB5",#N/A,TRUE,"GENERAL"}</definedName>
    <definedName name="gggghn" localSheetId="17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8" hidden="1">{"TAB1",#N/A,TRUE,"GENERAL";"TAB2",#N/A,TRUE,"GENERAL";"TAB3",#N/A,TRUE,"GENERAL";"TAB4",#N/A,TRUE,"GENERAL";"TAB5",#N/A,TRUE,"GENERAL"}</definedName>
    <definedName name="ggggt" localSheetId="17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8" hidden="1">{"TAB1",#N/A,TRUE,"GENERAL";"TAB2",#N/A,TRUE,"GENERAL";"TAB3",#N/A,TRUE,"GENERAL";"TAB4",#N/A,TRUE,"GENERAL";"TAB5",#N/A,TRUE,"GENERAL"}</definedName>
    <definedName name="ggggy" localSheetId="17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8" hidden="1">{"via1",#N/A,TRUE,"general";"via2",#N/A,TRUE,"general";"via3",#N/A,TRUE,"general"}</definedName>
    <definedName name="gggtgd" localSheetId="17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2" hidden="1">{#N/A,#N/A,TRUE,"1842CWN0"}</definedName>
    <definedName name="ggjgjkg" hidden="1">{#N/A,#N/A,TRUE,"1842CWN0"}</definedName>
    <definedName name="ggtgt" localSheetId="18" hidden="1">{"via1",#N/A,TRUE,"general";"via2",#N/A,TRUE,"general";"via3",#N/A,TRUE,"general"}</definedName>
    <definedName name="ggtgt" localSheetId="17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8" hidden="1">{"via1",#N/A,TRUE,"general";"via2",#N/A,TRUE,"general";"via3",#N/A,TRUE,"general"}</definedName>
    <definedName name="ghdghuy" localSheetId="17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8" hidden="1">{"via1",#N/A,TRUE,"general";"via2",#N/A,TRUE,"general";"via3",#N/A,TRUE,"general"}</definedName>
    <definedName name="GHDP" localSheetId="17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8" hidden="1">{"via1",#N/A,TRUE,"general";"via2",#N/A,TRUE,"general";"via3",#N/A,TRUE,"general"}</definedName>
    <definedName name="ghfg" localSheetId="17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8" hidden="1">{"TAB1",#N/A,TRUE,"GENERAL";"TAB2",#N/A,TRUE,"GENERAL";"TAB3",#N/A,TRUE,"GENERAL";"TAB4",#N/A,TRUE,"GENERAL";"TAB5",#N/A,TRUE,"GENERAL"}</definedName>
    <definedName name="ghjghj" localSheetId="17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8" hidden="1">{"TAB1",#N/A,TRUE,"GENERAL";"TAB2",#N/A,TRUE,"GENERAL";"TAB3",#N/A,TRUE,"GENERAL";"TAB4",#N/A,TRUE,"GENERAL";"TAB5",#N/A,TRUE,"GENERAL"}</definedName>
    <definedName name="GHKJHK" localSheetId="17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2" hidden="1">{#N/A,#N/A,TRUE,"1842CWN0"}</definedName>
    <definedName name="ghnbbfr" hidden="1">{#N/A,#N/A,TRUE,"1842CWN0"}</definedName>
    <definedName name="ghu">#REF!</definedName>
    <definedName name="Gi">#REF!</definedName>
    <definedName name="gj">#REF!</definedName>
    <definedName name="GJHVCB" localSheetId="18" hidden="1">{"TAB1",#N/A,TRUE,"GENERAL";"TAB2",#N/A,TRUE,"GENERAL";"TAB3",#N/A,TRUE,"GENERAL";"TAB4",#N/A,TRUE,"GENERAL";"TAB5",#N/A,TRUE,"GENERAL"}</definedName>
    <definedName name="GJHVCB" localSheetId="17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8">#REF!</definedName>
    <definedName name="Gk" localSheetId="17">#REF!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t">#REF!</definedName>
    <definedName name="gn">#REF!</definedName>
    <definedName name="gnm">#REF!</definedName>
    <definedName name="gñ">#REF!</definedName>
    <definedName name="GOTSX" localSheetId="12" hidden="1">{#N/A,#N/A,FALSE,"CIBHA05A";#N/A,#N/A,FALSE,"CIBHA05B"}</definedName>
    <definedName name="GOTSX" hidden="1">{#N/A,#N/A,FALSE,"CIBHA05A";#N/A,#N/A,FALSE,"CIBHA05B"}</definedName>
    <definedName name="gp">#REF!</definedName>
    <definedName name="_xlnm.Recorder">#REF!</definedName>
    <definedName name="grados">#REF!</definedName>
    <definedName name="GRAF" localSheetId="12" hidden="1">{#N/A,#N/A,FALSE,"SMT1";#N/A,#N/A,FALSE,"SMT2";#N/A,#N/A,FALSE,"Summary";#N/A,#N/A,FALSE,"Graphs";#N/A,#N/A,FALSE,"4 Panel"}</definedName>
    <definedName name="GRAF" hidden="1">{#N/A,#N/A,FALSE,"SMT1";#N/A,#N/A,FALSE,"SMT2";#N/A,#N/A,FALSE,"Summary";#N/A,#N/A,FALSE,"Graphs";#N/A,#N/A,FALSE,"4 Panel"}</definedName>
    <definedName name="GRAF1ANO" localSheetId="18" hidden="1">{"via1",#N/A,TRUE,"general";"via2",#N/A,TRUE,"general";"via3",#N/A,TRUE,"general"}</definedName>
    <definedName name="GRAF1ANO" localSheetId="17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8" hidden="1">{"TAB1",#N/A,TRUE,"GENERAL";"TAB2",#N/A,TRUE,"GENERAL";"TAB3",#N/A,TRUE,"GENERAL";"TAB4",#N/A,TRUE,"GENERAL";"TAB5",#N/A,TRUE,"GENERAL"}</definedName>
    <definedName name="GRAF1AÑO" localSheetId="17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">[15]BASE!$D$769</definedName>
    <definedName name="GRANITO">#REF!</definedName>
    <definedName name="GRANO">#REF!</definedName>
    <definedName name="GRAP">[15]BASE!#REF!</definedName>
    <definedName name="GRAV2" localSheetId="16">[17]BASE!$D$63</definedName>
    <definedName name="GRAV2" localSheetId="15">[17]BASE!$D$63</definedName>
    <definedName name="GRAV2" localSheetId="14">[17]BASE!$D$63</definedName>
    <definedName name="GRAV2">#REF!</definedName>
    <definedName name="GRAV3">[15]BASE!$D$74</definedName>
    <definedName name="GRAVILLA">#REF!</definedName>
    <definedName name="GRCHIS0599" localSheetId="12" hidden="1">{#N/A,#N/A,FALSE,"Costos Productos 6A";#N/A,#N/A,FALSE,"Costo Unitario Total H-94-12"}</definedName>
    <definedName name="GRCHIS0599" hidden="1">{#N/A,#N/A,FALSE,"Costos Productos 6A";#N/A,#N/A,FALSE,"Costo Unitario Total H-94-12"}</definedName>
    <definedName name="gregds" localSheetId="18" hidden="1">{"TAB1",#N/A,TRUE,"GENERAL";"TAB2",#N/A,TRUE,"GENERAL";"TAB3",#N/A,TRUE,"GENERAL";"TAB4",#N/A,TRUE,"GENERAL";"TAB5",#N/A,TRUE,"GENERAL"}</definedName>
    <definedName name="gregds" localSheetId="17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8" hidden="1">{"TAB1",#N/A,TRUE,"GENERAL";"TAB2",#N/A,TRUE,"GENERAL";"TAB3",#N/A,TRUE,"GENERAL";"TAB4",#N/A,TRUE,"GENERAL";"TAB5",#N/A,TRUE,"GENERAL"}</definedName>
    <definedName name="grehrtyh" localSheetId="17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8" hidden="1">{"via1",#N/A,TRUE,"general";"via2",#N/A,TRUE,"general";"via3",#N/A,TRUE,"general"}</definedName>
    <definedName name="grggwero" localSheetId="17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_LAVAPLATOS">[41]BASE!$E$103</definedName>
    <definedName name="grl">#REF!</definedName>
    <definedName name="grtyerh" localSheetId="18" hidden="1">{"TAB1",#N/A,TRUE,"GENERAL";"TAB2",#N/A,TRUE,"GENERAL";"TAB3",#N/A,TRUE,"GENERAL";"TAB4",#N/A,TRUE,"GENERAL";"TAB5",#N/A,TRUE,"GENERAL"}</definedName>
    <definedName name="grtyerh" localSheetId="17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localSheetId="18" hidden="1">{"TAB1",#N/A,TRUE,"GENERAL";"TAB2",#N/A,TRUE,"GENERAL";"TAB3",#N/A,TRUE,"GENERAL";"TAB4",#N/A,TRUE,"GENERAL";"TAB5",#N/A,TRUE,"GENERAL"}</definedName>
    <definedName name="GSDG" localSheetId="17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8" hidden="1">{"via1",#N/A,TRUE,"general";"via2",#N/A,TRUE,"general";"via3",#N/A,TRUE,"general"}</definedName>
    <definedName name="gsfsf" localSheetId="17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3">IF([0]!LG=9,[0]!FES,"")</definedName>
    <definedName name="GT" localSheetId="11">IF([0]!LG=9,[0]!FES,"")</definedName>
    <definedName name="GT" localSheetId="12">IF([0]!LG=9,[0]!FES,"")</definedName>
    <definedName name="GT">IF([0]!LG=9,[0]!FES,"")</definedName>
    <definedName name="gte">#REF!</definedName>
    <definedName name="gtgt" localSheetId="18" hidden="1">{"via1",#N/A,TRUE,"general";"via2",#N/A,TRUE,"general";"via3",#N/A,TRUE,"general"}</definedName>
    <definedName name="gtgt" localSheetId="17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8" hidden="1">{"via1",#N/A,TRUE,"general";"via2",#N/A,TRUE,"general";"via3",#N/A,TRUE,"general"}</definedName>
    <definedName name="gtgtg" localSheetId="17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8" hidden="1">{"via1",#N/A,TRUE,"general";"via2",#N/A,TRUE,"general";"via3",#N/A,TRUE,"general"}</definedName>
    <definedName name="gtgtgff" localSheetId="17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8" hidden="1">{"TAB1",#N/A,TRUE,"GENERAL";"TAB2",#N/A,TRUE,"GENERAL";"TAB3",#N/A,TRUE,"GENERAL";"TAB4",#N/A,TRUE,"GENERAL";"TAB5",#N/A,TRUE,"GENERAL"}</definedName>
    <definedName name="gtgtgyh" localSheetId="17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8" hidden="1">{"TAB1",#N/A,TRUE,"GENERAL";"TAB2",#N/A,TRUE,"GENERAL";"TAB3",#N/A,TRUE,"GENERAL";"TAB4",#N/A,TRUE,"GENERAL";"TAB5",#N/A,TRUE,"GENERAL"}</definedName>
    <definedName name="gtgth" localSheetId="17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S" localSheetId="12" hidden="1">{#N/A,#N/A,FALSE,"Costos Productos 6A";#N/A,#N/A,FALSE,"Costo Unitario Total H-94-12"}</definedName>
    <definedName name="GUS" hidden="1">{#N/A,#N/A,FALSE,"Costos Productos 6A";#N/A,#N/A,FALSE,"Costo Unitario Total H-94-12"}</definedName>
    <definedName name="GUSTAVO" localSheetId="12" hidden="1">{#N/A,#N/A,FALSE,"Costos Productos 6A";#N/A,#N/A,FALSE,"Costo Unitario Total H-94-12"}</definedName>
    <definedName name="GUSTAVO" hidden="1">{#N/A,#N/A,FALSE,"Costos Productos 6A";#N/A,#N/A,FALSE,"Costo Unitario Total H-94-12"}</definedName>
    <definedName name="Gv">#REF!</definedName>
    <definedName name="Gw">#REF!</definedName>
    <definedName name="gy">#REF!</definedName>
    <definedName name="h">#REF!</definedName>
    <definedName name="h.EXC">#REF!</definedName>
    <definedName name="h.LOM">#REF!</definedName>
    <definedName name="H.LOMO">[76]TUBERIA!$S$10:$S$14</definedName>
    <definedName name="h.POZ">#REF!</definedName>
    <definedName name="h56h" localSheetId="12" hidden="1">{0,0,0,0;0,0,0,0}</definedName>
    <definedName name="h56h" hidden="1">{0,0,0,0;0,0,0,0}</definedName>
    <definedName name="h9h" localSheetId="18" hidden="1">{"via1",#N/A,TRUE,"general";"via2",#N/A,TRUE,"general";"via3",#N/A,TRUE,"general"}</definedName>
    <definedName name="h9h" localSheetId="17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.predio">#REF!</definedName>
    <definedName name="hab___viv">#REF!</definedName>
    <definedName name="HACER">#REF!</definedName>
    <definedName name="HARRY">#REF!</definedName>
    <definedName name="Hb">#REF!</definedName>
    <definedName name="hbfdhrw" localSheetId="18" hidden="1">{"TAB1",#N/A,TRUE,"GENERAL";"TAB2",#N/A,TRUE,"GENERAL";"TAB3",#N/A,TRUE,"GENERAL";"TAB4",#N/A,TRUE,"GENERAL";"TAB5",#N/A,TRUE,"GENERAL"}</definedName>
    <definedName name="hbfdhrw" localSheetId="17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78MH">[15]BASE!$D$36</definedName>
    <definedName name="hdfh" localSheetId="18" hidden="1">{"via1",#N/A,TRUE,"general";"via2",#N/A,TRUE,"general";"via3",#N/A,TRUE,"general"}</definedName>
    <definedName name="hdfh" localSheetId="17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8" hidden="1">{"TAB1",#N/A,TRUE,"GENERAL";"TAB2",#N/A,TRUE,"GENERAL";"TAB3",#N/A,TRUE,"GENERAL";"TAB4",#N/A,TRUE,"GENERAL";"TAB5",#N/A,TRUE,"GENERAL"}</definedName>
    <definedName name="hdfh4" localSheetId="17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8" hidden="1">{"TAB1",#N/A,TRUE,"GENERAL";"TAB2",#N/A,TRUE,"GENERAL";"TAB3",#N/A,TRUE,"GENERAL";"TAB4",#N/A,TRUE,"GENERAL";"TAB5",#N/A,TRUE,"GENERAL"}</definedName>
    <definedName name="hdfhwq" localSheetId="17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8" hidden="1">{"via1",#N/A,TRUE,"general";"via2",#N/A,TRUE,"general";"via3",#N/A,TRUE,"general"}</definedName>
    <definedName name="hdgh" localSheetId="17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8" hidden="1">{"TAB1",#N/A,TRUE,"GENERAL";"TAB2",#N/A,TRUE,"GENERAL";"TAB3",#N/A,TRUE,"GENERAL";"TAB4",#N/A,TRUE,"GENERAL";"TAB5",#N/A,TRUE,"GENERAL"}</definedName>
    <definedName name="hdhf" localSheetId="17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ramienta" localSheetId="12" hidden="1">{"'Sheet2'!$A$3:$B$17"}</definedName>
    <definedName name="Herramienta" hidden="1">{"'Sheet2'!$A$3:$B$17"}</definedName>
    <definedName name="HFDD">#REF!</definedName>
    <definedName name="hfgh" localSheetId="18" hidden="1">{"via1",#N/A,TRUE,"general";"via2",#N/A,TRUE,"general";"via3",#N/A,TRUE,"general"}</definedName>
    <definedName name="hfgh" localSheetId="17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8" hidden="1">{"TAB1",#N/A,TRUE,"GENERAL";"TAB2",#N/A,TRUE,"GENERAL";"TAB3",#N/A,TRUE,"GENERAL";"TAB4",#N/A,TRUE,"GENERAL";"TAB5",#N/A,TRUE,"GENERAL"}</definedName>
    <definedName name="hfh" localSheetId="17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8" hidden="1">{"TAB1",#N/A,TRUE,"GENERAL";"TAB2",#N/A,TRUE,"GENERAL";"TAB3",#N/A,TRUE,"GENERAL";"TAB4",#N/A,TRUE,"GENERAL";"TAB5",#N/A,TRUE,"GENERAL"}</definedName>
    <definedName name="hfhg" localSheetId="17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8" hidden="1">{"via1",#N/A,TRUE,"general";"via2",#N/A,TRUE,"general";"via3",#N/A,TRUE,"general"}</definedName>
    <definedName name="hfthr" localSheetId="17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8">#REF!</definedName>
    <definedName name="HG" localSheetId="17">#REF!</definedName>
    <definedName name="hg" hidden="1">{"via1",#N/A,TRUE,"general";"via2",#N/A,TRUE,"general";"via3",#N/A,TRUE,"general"}</definedName>
    <definedName name="HGFH" localSheetId="18" hidden="1">{"via1",#N/A,TRUE,"general";"via2",#N/A,TRUE,"general";"via3",#N/A,TRUE,"general"}</definedName>
    <definedName name="HGFH" localSheetId="17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8" hidden="1">{"via1",#N/A,TRUE,"general";"via2",#N/A,TRUE,"general";"via3",#N/A,TRUE,"general"}</definedName>
    <definedName name="hgfhty" localSheetId="17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8" hidden="1">{"TAB1",#N/A,TRUE,"GENERAL";"TAB2",#N/A,TRUE,"GENERAL";"TAB3",#N/A,TRUE,"GENERAL";"TAB4",#N/A,TRUE,"GENERAL";"TAB5",#N/A,TRUE,"GENERAL"}</definedName>
    <definedName name="HGHFH7" localSheetId="17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ghghghgh" localSheetId="12" hidden="1">{#N/A,#N/A,FALSE,"PERSONAL"}</definedName>
    <definedName name="hghghghghgh" hidden="1">{#N/A,#N/A,FALSE,"PERSONAL"}</definedName>
    <definedName name="hghhj" localSheetId="18" hidden="1">{"TAB1",#N/A,TRUE,"GENERAL";"TAB2",#N/A,TRUE,"GENERAL";"TAB3",#N/A,TRUE,"GENERAL";"TAB4",#N/A,TRUE,"GENERAL";"TAB5",#N/A,TRUE,"GENERAL"}</definedName>
    <definedName name="hghhj" localSheetId="1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8" hidden="1">{"via1",#N/A,TRUE,"general";"via2",#N/A,TRUE,"general";"via3",#N/A,TRUE,"general"}</definedName>
    <definedName name="hghydj" localSheetId="17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8" hidden="1">{"via1",#N/A,TRUE,"general";"via2",#N/A,TRUE,"general";"via3",#N/A,TRUE,"general"}</definedName>
    <definedName name="hgjfjw" localSheetId="17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8" hidden="1">{"TAB1",#N/A,TRUE,"GENERAL";"TAB2",#N/A,TRUE,"GENERAL";"TAB3",#N/A,TRUE,"GENERAL";"TAB4",#N/A,TRUE,"GENERAL";"TAB5",#N/A,TRUE,"GENERAL"}</definedName>
    <definedName name="HGJG" localSheetId="17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localSheetId="12" hidden="1">{#N/A,#N/A,TRUE,"1842CWN0"}</definedName>
    <definedName name="hhg" hidden="1">{#N/A,#N/A,TRUE,"1842CWN0"}</definedName>
    <definedName name="hhghhghghhgg" localSheetId="12" hidden="1">{#N/A,#N/A,FALSE,"PERSONAL"}</definedName>
    <definedName name="hhghhghghhgg" hidden="1">{#N/A,#N/A,FALSE,"PERSONAL"}</definedName>
    <definedName name="hhh" localSheetId="18" hidden="1">{"TAB1",#N/A,TRUE,"GENERAL";"TAB2",#N/A,TRUE,"GENERAL";"TAB3",#N/A,TRUE,"GENERAL";"TAB4",#N/A,TRUE,"GENERAL";"TAB5",#N/A,TRUE,"GENERAL"}</definedName>
    <definedName name="hhh" localSheetId="17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8" hidden="1">{"via1",#N/A,TRUE,"general";"via2",#N/A,TRUE,"general";"via3",#N/A,TRUE,"general"}</definedName>
    <definedName name="hhhhhh" localSheetId="17" hidden="1">{"via1",#N/A,TRUE,"general";"via2",#N/A,TRUE,"general";"via3",#N/A,TRUE,"general"}</definedName>
    <definedName name="hhhhhh" hidden="1">{"via1",#N/A,TRUE,"general";"via2",#N/A,TRUE,"general";"via3",#N/A,TRUE,"general"}</definedName>
    <definedName name="hhhhhhhhhh" localSheetId="12" hidden="1">{#N/A,#N/A,FALSE,"PERSONAL"}</definedName>
    <definedName name="hhhhhhhhhh" hidden="1">{#N/A,#N/A,FALSE,"PERSONAL"}</definedName>
    <definedName name="hhhhhho" localSheetId="18" hidden="1">{"TAB1",#N/A,TRUE,"GENERAL";"TAB2",#N/A,TRUE,"GENERAL";"TAB3",#N/A,TRUE,"GENERAL";"TAB4",#N/A,TRUE,"GENERAL";"TAB5",#N/A,TRUE,"GENERAL"}</definedName>
    <definedName name="hhhhhho" localSheetId="17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8" hidden="1">{"TAB1",#N/A,TRUE,"GENERAL";"TAB2",#N/A,TRUE,"GENERAL";"TAB3",#N/A,TRUE,"GENERAL";"TAB4",#N/A,TRUE,"GENERAL";"TAB5",#N/A,TRUE,"GENERAL"}</definedName>
    <definedName name="hhhhhpy" localSheetId="17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8" hidden="1">{"via1",#N/A,TRUE,"general";"via2",#N/A,TRUE,"general";"via3",#N/A,TRUE,"general"}</definedName>
    <definedName name="hhhhth" localSheetId="17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8" hidden="1">{"TAB1",#N/A,TRUE,"GENERAL";"TAB2",#N/A,TRUE,"GENERAL";"TAB3",#N/A,TRUE,"GENERAL";"TAB4",#N/A,TRUE,"GENERAL";"TAB5",#N/A,TRUE,"GENERAL"}</definedName>
    <definedName name="hhhyhyh" localSheetId="17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8" hidden="1">{"via1",#N/A,TRUE,"general";"via2",#N/A,TRUE,"general";"via3",#N/A,TRUE,"general"}</definedName>
    <definedName name="hhtrhreh" localSheetId="17" hidden="1">{"via1",#N/A,TRUE,"general";"via2",#N/A,TRUE,"general";"via3",#N/A,TRUE,"general"}</definedName>
    <definedName name="hhtrhreh" hidden="1">{"via1",#N/A,TRUE,"general";"via2",#N/A,TRUE,"general";"via3",#N/A,TRUE,"general"}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60v">#REF!</definedName>
    <definedName name="HIK" localSheetId="12" hidden="1">{#N/A,#N/A,FALSE,"PERSONAL"}</definedName>
    <definedName name="HIK" hidden="1">{#N/A,#N/A,FALSE,"PERSONAL"}</definedName>
    <definedName name="HILERAS">#REF!</definedName>
    <definedName name="HISTORICO" localSheetId="12" hidden="1">{#N/A,#N/A,FALSE,"Costos Productos 6A";#N/A,#N/A,FALSE,"Costo Unitario Total H-94-12"}</definedName>
    <definedName name="HISTORICO" hidden="1">{#N/A,#N/A,FALSE,"Costos Productos 6A";#N/A,#N/A,FALSE,"Costo Unitario Total H-94-12"}</definedName>
    <definedName name="HJ">#REF!</definedName>
    <definedName name="hjfg" localSheetId="18" hidden="1">{"via1",#N/A,TRUE,"general";"via2",#N/A,TRUE,"general";"via3",#N/A,TRUE,"general"}</definedName>
    <definedName name="hjfg" localSheetId="17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8" hidden="1">{"TAB1",#N/A,TRUE,"GENERAL";"TAB2",#N/A,TRUE,"GENERAL";"TAB3",#N/A,TRUE,"GENERAL";"TAB4",#N/A,TRUE,"GENERAL";"TAB5",#N/A,TRUE,"GENERAL"}</definedName>
    <definedName name="hjgh" localSheetId="17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8" hidden="1">{"TAB1",#N/A,TRUE,"GENERAL";"TAB2",#N/A,TRUE,"GENERAL";"TAB3",#N/A,TRUE,"GENERAL";"TAB4",#N/A,TRUE,"GENERAL";"TAB5",#N/A,TRUE,"GENERAL"}</definedName>
    <definedName name="hjghj" localSheetId="17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8" hidden="1">{"TAB1",#N/A,TRUE,"GENERAL";"TAB2",#N/A,TRUE,"GENERAL";"TAB3",#N/A,TRUE,"GENERAL";"TAB4",#N/A,TRUE,"GENERAL";"TAB5",#N/A,TRUE,"GENERAL"}</definedName>
    <definedName name="hjhjhg" localSheetId="17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12" hidden="1">{#N/A,#N/A,FALSE,"PERSONAL"}</definedName>
    <definedName name="hjk" hidden="1">{#N/A,#N/A,FALSE,"PERSONAL"}</definedName>
    <definedName name="HJKH" localSheetId="18" hidden="1">{"via1",#N/A,TRUE,"general";"via2",#N/A,TRUE,"general";"via3",#N/A,TRUE,"general"}</definedName>
    <definedName name="HJKH" localSheetId="17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8" hidden="1">{"via1",#N/A,TRUE,"general";"via2",#N/A,TRUE,"general";"via3",#N/A,TRUE,"general"}</definedName>
    <definedName name="hjkjk" localSheetId="17" hidden="1">{"via1",#N/A,TRUE,"general";"via2",#N/A,TRUE,"general";"via3",#N/A,TRUE,"general"}</definedName>
    <definedName name="hjkjk" hidden="1">{"via1",#N/A,TRUE,"general";"via2",#N/A,TRUE,"general";"via3",#N/A,TRUE,"general"}</definedName>
    <definedName name="HKJ" localSheetId="12" hidden="1">{#N/A,#N/A,FALSE,"PERSONAL"}</definedName>
    <definedName name="HKJ" hidden="1">{#N/A,#N/A,FALSE,"PERSONAL"}</definedName>
    <definedName name="hl">#REF!</definedName>
    <definedName name="HM3JH">[15]BASE!$D$563</definedName>
    <definedName name="HMEN">#REF!</definedName>
    <definedName name="hn" localSheetId="18" hidden="1">{"TAB1",#N/A,TRUE,"GENERAL";"TAB2",#N/A,TRUE,"GENERAL";"TAB3",#N/A,TRUE,"GENERAL";"TAB4",#N/A,TRUE,"GENERAL";"TAB5",#N/A,TRUE,"GENERAL"}</definedName>
    <definedName name="hn" localSheetId="17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ha" hidden="1">{"PYGT",#N/A,FALSE,"PYG";"ACTIT",#N/A,FALSE,"BCE_GRAL-ACTIVO";"PASIT",#N/A,FALSE,"BCE_GRAL-PASIVO-PATRIM";"CAJAT",#N/A,FALSE,"CAJA"}</definedName>
    <definedName name="HOJA">#N/A</definedName>
    <definedName name="HOJA1">#REF!</definedName>
    <definedName name="HOJA444">#N/A</definedName>
    <definedName name="HOJA8">#REF!</definedName>
    <definedName name="HonoraProfesionales">#REF!</definedName>
    <definedName name="HonoraTecnicos">#REF!</definedName>
    <definedName name="horat" localSheetId="2">'[58]Itemes Renovación'!#REF!</definedName>
    <definedName name="horat" localSheetId="8">'[58]Itemes Renovación'!#REF!</definedName>
    <definedName name="horat" localSheetId="10">'[58]Itemes Renovación'!#REF!</definedName>
    <definedName name="horat" localSheetId="11">'[58]Itemes Renovación'!#REF!</definedName>
    <definedName name="horat">'[58]Itemes Renovación'!#REF!</definedName>
    <definedName name="hp">#REF!</definedName>
    <definedName name="hqi">#REF!</definedName>
    <definedName name="hqmaxsutro">#REF!</definedName>
    <definedName name="hQminsutro">#REF!</definedName>
    <definedName name="hreer" localSheetId="18" hidden="1">{"TAB1",#N/A,TRUE,"GENERAL";"TAB2",#N/A,TRUE,"GENERAL";"TAB3",#N/A,TRUE,"GENERAL";"TAB4",#N/A,TRUE,"GENERAL";"TAB5",#N/A,TRUE,"GENERAL"}</definedName>
    <definedName name="hreer" localSheetId="17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8" hidden="1">{"TAB1",#N/A,TRUE,"GENERAL";"TAB2",#N/A,TRUE,"GENERAL";"TAB3",#N/A,TRUE,"GENERAL";"TAB4",#N/A,TRUE,"GENERAL";"TAB5",#N/A,TRUE,"GENERAL"}</definedName>
    <definedName name="hrhth" localSheetId="17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8" hidden="1">{"TAB1",#N/A,TRUE,"GENERAL";"TAB2",#N/A,TRUE,"GENERAL";"TAB3",#N/A,TRUE,"GENERAL";"TAB4",#N/A,TRUE,"GENERAL";"TAB5",#N/A,TRUE,"GENERAL"}</definedName>
    <definedName name="hrthtrh" localSheetId="17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8" hidden="1">{"via1",#N/A,TRUE,"general";"via2",#N/A,TRUE,"general";"via3",#N/A,TRUE,"general"}</definedName>
    <definedName name="hsfg" localSheetId="17" hidden="1">{"via1",#N/A,TRUE,"general";"via2",#N/A,TRUE,"general";"via3",#N/A,TRUE,"general"}</definedName>
    <definedName name="hsfg" hidden="1">{"via1",#N/A,TRUE,"general";"via2",#N/A,TRUE,"general";"via3",#N/A,TRUE,"general"}</definedName>
    <definedName name="HSIT" localSheetId="12" hidden="1">{#N/A,#N/A,FALSE,"CIBHA05A";#N/A,#N/A,FALSE,"CIBHA05B"}</definedName>
    <definedName name="HSIT" hidden="1">{#N/A,#N/A,FALSE,"CIBHA05A";#N/A,#N/A,FALSE,"CIBHA05B"}</definedName>
    <definedName name="ht">#REF!</definedName>
    <definedName name="HT75MH">[15]BASE!$D$35</definedName>
    <definedName name="hthdrf" localSheetId="18" hidden="1">{"TAB1",#N/A,TRUE,"GENERAL";"TAB2",#N/A,TRUE,"GENERAL";"TAB3",#N/A,TRUE,"GENERAL";"TAB4",#N/A,TRUE,"GENERAL";"TAB5",#N/A,TRUE,"GENERAL"}</definedName>
    <definedName name="hthdrf" localSheetId="17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12" hidden="1">{"'Sheet2'!$A$3:$B$17"}</definedName>
    <definedName name="HTML_Control" hidden="1">{"'Sheet2'!$A$3:$B$17"}</definedName>
    <definedName name="HTML_Description" hidden="1">""</definedName>
    <definedName name="HTML_Email" hidden="1">""</definedName>
    <definedName name="HTML_Header" hidden="1">"Sheet2"</definedName>
    <definedName name="HTML_LastUpdate" hidden="1">"08/30/01"</definedName>
    <definedName name="HTML_LineAfter" hidden="1">FALSE</definedName>
    <definedName name="HTML_LineBefore" hidden="1">TRUE</definedName>
    <definedName name="HTML_Name" hidden="1">"Informacion y Computacion"</definedName>
    <definedName name="HTML_OBDlg2" hidden="1">TRUE</definedName>
    <definedName name="HTML_OBDlg4" hidden="1">TRUE</definedName>
    <definedName name="HTML_OS" hidden="1">0</definedName>
    <definedName name="HTML_PathFile" hidden="1">"N:\ACTIVIDADES DISTRITO HUILA\MANTENIMIENTO INDUSTRIAL\2PLANEACION\MyHTML.htm"</definedName>
    <definedName name="HTML_Title" hidden="1">"PLAN PERDIDAS 2001 ultimo"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8" hidden="1">{"via1",#N/A,TRUE,"general";"via2",#N/A,TRUE,"general";"via3",#N/A,TRUE,"general"}</definedName>
    <definedName name="htryrt7" localSheetId="17" hidden="1">{"via1",#N/A,TRUE,"general";"via2",#N/A,TRUE,"general";"via3",#N/A,TRUE,"general"}</definedName>
    <definedName name="htryrt7" hidden="1">{"via1",#N/A,TRUE,"general";"via2",#N/A,TRUE,"general";"via3",#N/A,TRUE,"general"}</definedName>
    <definedName name="HY">#REF!</definedName>
    <definedName name="hyhjop" localSheetId="18" hidden="1">{"TAB1",#N/A,TRUE,"GENERAL";"TAB2",#N/A,TRUE,"GENERAL";"TAB3",#N/A,TRUE,"GENERAL";"TAB4",#N/A,TRUE,"GENERAL";"TAB5",#N/A,TRUE,"GENERAL"}</definedName>
    <definedName name="hyhjop" localSheetId="17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8" hidden="1">{"TAB1",#N/A,TRUE,"GENERAL";"TAB2",#N/A,TRUE,"GENERAL";"TAB3",#N/A,TRUE,"GENERAL";"TAB4",#N/A,TRUE,"GENERAL";"TAB5",#N/A,TRUE,"GENERAL"}</definedName>
    <definedName name="hyhyh" localSheetId="17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18" hidden="1">{"via1",#N/A,TRUE,"general";"via2",#N/A,TRUE,"general";"via3",#N/A,TRUE,"general"}</definedName>
    <definedName name="hytirs" localSheetId="17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8">#REF!</definedName>
    <definedName name="I" localSheetId="17">#REF!</definedName>
    <definedName name="i">#REF!</definedName>
    <definedName name="i1277.">#REF!</definedName>
    <definedName name="i8i" localSheetId="18" hidden="1">{"TAB1",#N/A,TRUE,"GENERAL";"TAB2",#N/A,TRUE,"GENERAL";"TAB3",#N/A,TRUE,"GENERAL";"TAB4",#N/A,TRUE,"GENERAL";"TAB5",#N/A,TRUE,"GENERAL"}</definedName>
    <definedName name="i8i" localSheetId="17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#REF!</definedName>
    <definedName name="id">#REF!</definedName>
    <definedName name="IF">'[45]A. P. U.'!#REF!</definedName>
    <definedName name="ig">#REF!</definedName>
    <definedName name="ii" localSheetId="18" hidden="1">{"TAB1",#N/A,TRUE,"GENERAL";"TAB2",#N/A,TRUE,"GENERAL";"TAB3",#N/A,TRUE,"GENERAL";"TAB4",#N/A,TRUE,"GENERAL";"TAB5",#N/A,TRUE,"GENERAL"}</definedName>
    <definedName name="ii" localSheetId="17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8" hidden="1">{"via1",#N/A,TRUE,"general";"via2",#N/A,TRUE,"general";"via3",#N/A,TRUE,"general"}</definedName>
    <definedName name="iii" localSheetId="17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8" hidden="1">{"via1",#N/A,TRUE,"general";"via2",#N/A,TRUE,"general";"via3",#N/A,TRUE,"general"}</definedName>
    <definedName name="iiii" localSheetId="17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8" hidden="1">{"via1",#N/A,TRUE,"general";"via2",#N/A,TRUE,"general";"via3",#N/A,TRUE,"general"}</definedName>
    <definedName name="iiiiiiik" localSheetId="17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8" hidden="1">{"TAB1",#N/A,TRUE,"GENERAL";"TAB2",#N/A,TRUE,"GENERAL";"TAB3",#N/A,TRUE,"GENERAL";"TAB4",#N/A,TRUE,"GENERAL";"TAB5",#N/A,TRUE,"GENERAL"}</definedName>
    <definedName name="iiiiuh" localSheetId="17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8" hidden="1">{"TAB1",#N/A,TRUE,"GENERAL";"TAB2",#N/A,TRUE,"GENERAL";"TAB3",#N/A,TRUE,"GENERAL";"TAB4",#N/A,TRUE,"GENERAL";"TAB5",#N/A,TRUE,"GENERAL"}</definedName>
    <definedName name="iktgvfmu" localSheetId="17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no">#REF!</definedName>
    <definedName name="IMP">#REF!</definedName>
    <definedName name="Impacto">#REF!</definedName>
    <definedName name="IMPIPVC">#REF!</definedName>
    <definedName name="ImpPolizasConsultoria">#REF!</definedName>
    <definedName name="ImpPolizasObra">#REF!</definedName>
    <definedName name="imprevistos">#REF!</definedName>
    <definedName name="IMPRI" localSheetId="16">[17]BASE!$D$147</definedName>
    <definedName name="IMPRI" localSheetId="15">[17]BASE!$D$147</definedName>
    <definedName name="IMPRI" localSheetId="14">[17]BASE!$D$147</definedName>
    <definedName name="IMPRI">[15]BASE!$D$181</definedName>
    <definedName name="Imprimir_área_IM">#REF!</definedName>
    <definedName name="Imprimir_área_IM_1">#REF!</definedName>
    <definedName name="Imprimir_títulos_IM">#REF!</definedName>
    <definedName name="IMPTO_IVA" localSheetId="12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IMPTO_IVA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impuesto" hidden="1">{"via1",#N/A,TRUE,"general";"via2",#N/A,TRUE,"general";"via3",#N/A,TRUE,"general"}</definedName>
    <definedName name="IMPULSIONALCANTARILLADOTABLA1.10">#REF!</definedName>
    <definedName name="IND">#REF!</definedName>
    <definedName name="INDICE" hidden="1">#N/A</definedName>
    <definedName name="INDICEPRECIOSCONSUMIDOR">#REF!</definedName>
    <definedName name="INDPYG9698" localSheetId="12" hidden="1">{#N/A,#N/A,FALSE,"Costos Productos 6A";#N/A,#N/A,FALSE,"Costo Unitario Total H-94-12"}</definedName>
    <definedName name="INDPYG9698" hidden="1">{#N/A,#N/A,FALSE,"Costos Productos 6A";#N/A,#N/A,FALSE,"Costo Unitario Total H-94-12"}</definedName>
    <definedName name="inf">#REF!</definedName>
    <definedName name="INFF">#REF!</definedName>
    <definedName name="INFG">#REF!</definedName>
    <definedName name="infi">#REF!</definedName>
    <definedName name="infiltra">[63]Hoja2!$C$5</definedName>
    <definedName name="inforn">#REF!</definedName>
    <definedName name="ING" localSheetId="1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ini">#REF!</definedName>
    <definedName name="INGREHIS" localSheetId="12" hidden="1">{#N/A,#N/A,FALSE,"CIBHA05A";#N/A,#N/A,FALSE,"CIBHA05B"}</definedName>
    <definedName name="INGREHIS" hidden="1">{#N/A,#N/A,FALSE,"CIBHA05A";#N/A,#N/A,FALSE,"CIBHA05B"}</definedName>
    <definedName name="Ingresos" localSheetId="12" hidden="1">{"'Sheet2'!$A$3:$B$17"}</definedName>
    <definedName name="Ingresos" hidden="1">{"'Sheet2'!$A$3:$B$17"}</definedName>
    <definedName name="Ingresos06" localSheetId="12" hidden="1">{"'Sheet2'!$A$3:$B$17"}</definedName>
    <definedName name="Ingresos06" hidden="1">{"'Sheet2'!$A$3:$B$17"}</definedName>
    <definedName name="Inicio">#REF!</definedName>
    <definedName name="Inicio_del_proyecto">#REF!</definedName>
    <definedName name="inn">#REF!</definedName>
    <definedName name="INS">#REF!</definedName>
    <definedName name="Instalacion">#REF!</definedName>
    <definedName name="Instalación_TM_incluye15Breake">#REF!</definedName>
    <definedName name="instalaciontuberia3">#REF!</definedName>
    <definedName name="INSTRU" localSheetId="12" hidden="1">{#N/A,#N/A,TRUE,"INGENIERIA";#N/A,#N/A,TRUE,"COMPRAS";#N/A,#N/A,TRUE,"DIRECCION";#N/A,#N/A,TRUE,"RESUMEN"}</definedName>
    <definedName name="INSTRU" hidden="1">{#N/A,#N/A,TRUE,"INGENIERIA";#N/A,#N/A,TRUE,"COMPRAS";#N/A,#N/A,TRUE,"DIRECCION";#N/A,#N/A,TRUE,"RESUMEN"}</definedName>
    <definedName name="INSUMO">VLOOKUP([48]apu!$B1,[48]Insumos!$D$1:$E$65536,2,FALSE)</definedName>
    <definedName name="Insumos">#REF!</definedName>
    <definedName name="Int">#REF!</definedName>
    <definedName name="Interest_Rate">#REF!</definedName>
    <definedName name="Interventor">[57]Datos!$B$5</definedName>
    <definedName name="INTERVENTORIA" hidden="1">#REF!</definedName>
    <definedName name="INV_11">'[77]PR 1'!$A$2:$N$655</definedName>
    <definedName name="Io">#REF!</definedName>
    <definedName name="IOPIOU" localSheetId="12" hidden="1">{#N/A,#N/A,FALSE,"Costos Productos 6A";#N/A,#N/A,FALSE,"Costo Unitario Total H-94-12"}</definedName>
    <definedName name="IOPIOU" hidden="1">{#N/A,#N/A,FALSE,"Costos Productos 6A";#N/A,#N/A,FALSE,"Costo Unitario Total H-94-12"}</definedName>
    <definedName name="IPC">#REF!</definedName>
    <definedName name="ir">#REF!</definedName>
    <definedName name="it.">#REF!</definedName>
    <definedName name="ITEM">#REF!</definedName>
    <definedName name="ITEM___0">#REF!</definedName>
    <definedName name="ITEM1">#REF!</definedName>
    <definedName name="ITEM15">#REF!</definedName>
    <definedName name="ITEM2">#REF!</definedName>
    <definedName name="ITEM2.10">[67]APU!$E$14843</definedName>
    <definedName name="ITEM2.11">[67]APU!$E$14904</definedName>
    <definedName name="ITEM2.12">[67]APU!$E$14965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#REF!</definedName>
    <definedName name="ITEM230">#REF!</definedName>
    <definedName name="ITEM3">#REF!</definedName>
    <definedName name="ITEM3.15">[67]APU!$E$8621</definedName>
    <definedName name="ITEM3.16">[67]APU!$E$8682</definedName>
    <definedName name="ITEM3.17">[67]APU!$E$8743</definedName>
    <definedName name="ITEM3.18">[67]APU!$E$8804</definedName>
    <definedName name="ITEM3.19">[67]APU!$E$8865</definedName>
    <definedName name="ITEM3.20">[67]APU!$E$8926</definedName>
    <definedName name="ITEM3.21">[67]APU!$E$11915</definedName>
    <definedName name="ITEM3.22">[67]APU!$E$14477</definedName>
    <definedName name="ITEM3.23">[67]APU!$E$15087</definedName>
    <definedName name="item320">#REF!</definedName>
    <definedName name="ITEM330">#REF!</definedName>
    <definedName name="ITEM4.20">[67]APU!$E$9170</definedName>
    <definedName name="ITEM4.21">[67]APU!$E$9231</definedName>
    <definedName name="ITEM4.22">[67]APU!$E$9292</definedName>
    <definedName name="ITEM4.23">[67]APU!$E$9353</definedName>
    <definedName name="ITEM4.24">[67]APU!$E$9414</definedName>
    <definedName name="ITEM4.25">[67]APU!$E$9475</definedName>
    <definedName name="ITEM4.26">[67]APU!$E$9536</definedName>
    <definedName name="ITEM4.27">[67]APU!$E$9597</definedName>
    <definedName name="ITEM4.28">[67]APU!$E$9658</definedName>
    <definedName name="ITEM4.29">[67]APU!$E$9719</definedName>
    <definedName name="ITEM4.30">[67]APU!$E$9780</definedName>
    <definedName name="ITEM4.31">[67]APU!$E$9841</definedName>
    <definedName name="ITEM4.32">[67]APU!$E$9902</definedName>
    <definedName name="ITEM4.33">[67]APU!$E$9963</definedName>
    <definedName name="ITEM4.34">[67]APU!$E$10024</definedName>
    <definedName name="ITEM4.35">[67]APU!$E$11549</definedName>
    <definedName name="ITEM4.36">[67]APU!$E$11610</definedName>
    <definedName name="ITEM4.37">[67]APU!$E$15941</definedName>
    <definedName name="ITEM4.38">[67]APU!$E$15148</definedName>
    <definedName name="ITEM4.39">[67]APU!$E$14233</definedName>
    <definedName name="ITEM4.40">[67]APU!$E$14294</definedName>
    <definedName name="ITEM4.41">[67]APU!$E$14355</definedName>
    <definedName name="ITEM4.42">[67]APU!$E$14416</definedName>
    <definedName name="ITEM4.43">[67]APU!$E$14538</definedName>
    <definedName name="ITEM4.44">[67]APU!$E$16002</definedName>
    <definedName name="ITEM4.45">[67]APU!$E$16063</definedName>
    <definedName name="ITEM4.46">[67]APU!$E$14660</definedName>
    <definedName name="ITEM410">#REF!</definedName>
    <definedName name="ITEM420">#REF!</definedName>
    <definedName name="ITEM450">#REF!</definedName>
    <definedName name="ITEM5.100">[67]APU!$E$12403</definedName>
    <definedName name="ITEM5.101">[67]APU!$E$12464</definedName>
    <definedName name="ITEM5.104">[67]APU!$E$12525</definedName>
    <definedName name="ITEM5.105">[67]APU!$E$12586</definedName>
    <definedName name="ITEM5.106">[67]APU!$E$12647</definedName>
    <definedName name="ITEM5.107">[67]APU!$E$12708</definedName>
    <definedName name="ITEM5.108">[67]APU!$E$12769</definedName>
    <definedName name="ITEM5.109">[67]APU!$E$12830</definedName>
    <definedName name="ITEM5.111">[67]APU!$E$12891</definedName>
    <definedName name="ITEM5.112">[67]APU!$E$12952</definedName>
    <definedName name="ITEM5.113">[67]APU!$E$14721</definedName>
    <definedName name="ITEM5.114">[67]APU!$E$14782</definedName>
    <definedName name="ITEM5.115">[67]APU!$E$15026</definedName>
    <definedName name="ITEM5.53">[67]APU!$E$10085</definedName>
    <definedName name="ITEM5.54">[67]APU!$E$10146</definedName>
    <definedName name="ITEM5.55">[67]APU!$E$10207</definedName>
    <definedName name="ITEM5.56">[67]APU!$E$10268</definedName>
    <definedName name="ITEM5.57">[67]APU!$E$10329</definedName>
    <definedName name="ITEM5.58">[67]APU!$E$10390</definedName>
    <definedName name="ITEM5.59">[67]APU!$E$10451</definedName>
    <definedName name="ITEM5.60">[67]APU!$E$10512</definedName>
    <definedName name="ITEM5.61">[67]APU!$E$10573</definedName>
    <definedName name="ITEM5.62">[67]APU!$E$10634</definedName>
    <definedName name="ITEM5.63">[67]APU!$E$10695</definedName>
    <definedName name="ITEM5.64">[67]APU!$E$10756</definedName>
    <definedName name="ITEM5.65">[67]APU!$E$10817</definedName>
    <definedName name="ITEM5.66">[67]APU!$E$10878</definedName>
    <definedName name="ITEM5.67">[67]APU!$E$10939</definedName>
    <definedName name="ITEM5.68">[67]APU!$E$11000</definedName>
    <definedName name="ITEM5.69">[67]APU!$E$11061</definedName>
    <definedName name="ITEM5.70">[67]APU!$E$11122</definedName>
    <definedName name="ITEM5.71">[67]APU!$E$11183</definedName>
    <definedName name="ITEM5.72">[67]APU!$E$11976</definedName>
    <definedName name="ITEM5.73">[67]APU!$E$12037</definedName>
    <definedName name="ITEM5.74">[67]APU!$E$12098</definedName>
    <definedName name="ITEM5.77">[67]APU!$E$12159</definedName>
    <definedName name="ITEM5.78">[67]APU!$E$12281</definedName>
    <definedName name="ITEM5.79">[67]APU!$E$12342</definedName>
    <definedName name="ITEM5.80">[67]APU!$E$12220</definedName>
    <definedName name="ITEM5.82">[67]APU!$E$13989</definedName>
    <definedName name="ITEM5.83">[67]APU!$E$14050</definedName>
    <definedName name="ITEM5.84">[67]APU!$E$13318</definedName>
    <definedName name="ITEM5.85">[67]APU!$E$13379</definedName>
    <definedName name="ITEM5.86">[67]APU!$E$13440</definedName>
    <definedName name="ITEM5.87">[67]APU!$E$13501</definedName>
    <definedName name="ITEM5.88">[67]APU!$E$13562</definedName>
    <definedName name="ITEM5.89">[67]APU!$E$13623</definedName>
    <definedName name="ITEM5.90">[67]APU!$E$13684</definedName>
    <definedName name="ITEM5.91">[67]APU!$E$13745</definedName>
    <definedName name="ITEM5.92">[67]APU!$E$13806</definedName>
    <definedName name="ITEM5.93">[67]APU!$E$13867</definedName>
    <definedName name="ITEM5.94">[67]APU!$E$13928</definedName>
    <definedName name="ITEM5.95">[67]APU!$E$13013</definedName>
    <definedName name="ITEM5.96">[67]APU!$E$13074</definedName>
    <definedName name="ITEM5.97">[67]APU!$E$13135</definedName>
    <definedName name="ITEM5.98">[67]APU!$E$13196</definedName>
    <definedName name="ITEM5.99">[67]APU!$E$13257</definedName>
    <definedName name="ITEM521">[65]ITEMS!$A$522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[67]APU!$E$7589</definedName>
    <definedName name="ITEM7.10">[67]APU!$E$8138</definedName>
    <definedName name="ITEM7.11">[67]APU!$E$8199</definedName>
    <definedName name="ITEM7.12">[67]APU!$E$8259</definedName>
    <definedName name="ITEM7.13">[67]APU!$E$8320</definedName>
    <definedName name="ITEM7.14">[67]APU!$E$8381</definedName>
    <definedName name="ITEM7.15">[67]APU!$E$8442</definedName>
    <definedName name="ITEM7.16">[67]APU!$E$8560</definedName>
    <definedName name="ITEM7.17">[67]APU!$E$11244</definedName>
    <definedName name="ITEM7.18">[67]APU!$E$11305</definedName>
    <definedName name="ITEM7.19">[67]APU!$E$11366</definedName>
    <definedName name="ITEM7.2">[67]APU!$E$7650</definedName>
    <definedName name="ITEM7.20">[67]APU!$E$11427</definedName>
    <definedName name="ITEM7.21">[67]APU!$E$11488</definedName>
    <definedName name="ITEM7.22">[67]APU!$E$11671</definedName>
    <definedName name="ITEM7.23">[67]APU!$E$11732</definedName>
    <definedName name="ITEM7.24">[67]APU!$E$14599</definedName>
    <definedName name="ITEM7.25">[67]APU!$E$15209</definedName>
    <definedName name="ITEM7.26">[67]APU!$E$15270</definedName>
    <definedName name="ITEM7.27">[67]APU!$E$15331</definedName>
    <definedName name="ITEM7.28">[67]APU!$E$15392</definedName>
    <definedName name="ITEM7.29">[67]APU!$E$15453</definedName>
    <definedName name="ITEM7.3">[67]APU!$E$7711</definedName>
    <definedName name="ITEM7.30">[67]APU!$E$15514</definedName>
    <definedName name="ITEM7.31">[67]APU!$E$15575</definedName>
    <definedName name="ITEM7.32">[67]APU!$E$15636</definedName>
    <definedName name="ITEM7.33">[67]APU!$E$15697</definedName>
    <definedName name="ITEM7.34">[67]APU!$E$15758</definedName>
    <definedName name="ITEM7.35">[67]APU!$E$15819</definedName>
    <definedName name="ITEM7.4">[67]APU!$E$7772</definedName>
    <definedName name="ITEM7.5">[67]APU!$E$7833</definedName>
    <definedName name="ITEM7.6">[67]APU!$E$7894</definedName>
    <definedName name="ITEM7.7">[67]APU!$E$7955</definedName>
    <definedName name="ITEM7.8">[67]APU!$E$8016</definedName>
    <definedName name="ITEM7.9">[67]APU!$E$8077</definedName>
    <definedName name="ITEM704">#REF!</definedName>
    <definedName name="ITEM720">#REF!</definedName>
    <definedName name="ITEM900">#REF!</definedName>
    <definedName name="ITEMS">'[78]PPTO OBRA CD'!$A$8:$F$367</definedName>
    <definedName name="ITEN320">#REF!</definedName>
    <definedName name="IUI" localSheetId="18" hidden="1">{"TAB1",#N/A,TRUE,"GENERAL";"TAB2",#N/A,TRUE,"GENERAL";"TAB3",#N/A,TRUE,"GENERAL";"TAB4",#N/A,TRUE,"GENERAL";"TAB5",#N/A,TRUE,"GENERAL"}</definedName>
    <definedName name="IUI" localSheetId="17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8" hidden="1">{"TAB1",#N/A,TRUE,"GENERAL";"TAB2",#N/A,TRUE,"GENERAL";"TAB3",#N/A,TRUE,"GENERAL";"TAB4",#N/A,TRUE,"GENERAL";"TAB5",#N/A,TRUE,"GENERAL"}</definedName>
    <definedName name="iuit7" localSheetId="17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8" hidden="1">{"via1",#N/A,TRUE,"general";"via2",#N/A,TRUE,"general";"via3",#N/A,TRUE,"general"}</definedName>
    <definedName name="iul" localSheetId="17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8" hidden="1">{"via1",#N/A,TRUE,"general";"via2",#N/A,TRUE,"general";"via3",#N/A,TRUE,"general"}</definedName>
    <definedName name="iuouio" localSheetId="17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8" hidden="1">{"TAB1",#N/A,TRUE,"GENERAL";"TAB2",#N/A,TRUE,"GENERAL";"TAB3",#N/A,TRUE,"GENERAL";"TAB4",#N/A,TRUE,"GENERAL";"TAB5",#N/A,TRUE,"GENERAL"}</definedName>
    <definedName name="iuyi9" localSheetId="17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'[48]ELE-APU'!$L$1</definedName>
    <definedName name="IVA_DIJE" localSheetId="12" hidden="1">{#N/A,#N/A,FALSE,"137.2.R";#N/A,#N/A,FALSE,"137.3.R";#N/A,#N/A,FALSE,"137.4.R";#N/A,#N/A,FALSE,"138.R";#N/A,#N/A,FALSE,"140.R";#N/A,#N/A,FALSE,"145.R";#N/A,#N/A,FALSE,"146.R"}</definedName>
    <definedName name="IVA_DIJE" hidden="1">{#N/A,#N/A,FALSE,"137.2.R";#N/A,#N/A,FALSE,"137.3.R";#N/A,#N/A,FALSE,"137.4.R";#N/A,#N/A,FALSE,"138.R";#N/A,#N/A,FALSE,"140.R";#N/A,#N/A,FALSE,"145.R";#N/A,#N/A,FALSE,"146.R"}</definedName>
    <definedName name="IVA_UTIL">[28]DATOS!$D$11</definedName>
    <definedName name="IVAConsultoria">#REF!</definedName>
    <definedName name="IVADIJE" localSheetId="12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ADIJE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APORFIADO" localSheetId="12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IVAPORFIADO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IVASobreUtilidad">#REF!</definedName>
    <definedName name="IVITA1" localSheetId="12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IVITA1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IVVVVVITA" localSheetId="12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VVVVVITA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iyuiuyi" localSheetId="18" hidden="1">{"via1",#N/A,TRUE,"general";"via2",#N/A,TRUE,"general";"via3",#N/A,TRUE,"general"}</definedName>
    <definedName name="iyuiuyi" localSheetId="17" hidden="1">{"via1",#N/A,TRUE,"general";"via2",#N/A,TRUE,"general";"via3",#N/A,TRUE,"general"}</definedName>
    <definedName name="iyuiuyi" hidden="1">{"via1",#N/A,TRUE,"general";"via2",#N/A,TRUE,"general";"via3",#N/A,TRUE,"general"}</definedName>
    <definedName name="IZQ_AUX">LEFT([48]Auxiliares!$B1,2)</definedName>
    <definedName name="j" localSheetId="18" hidden="1">{"TAB1",#N/A,TRUE,"GENERAL";"TAB2",#N/A,TRUE,"GENERAL";"TAB3",#N/A,TRUE,"GENERAL";"TAB4",#N/A,TRUE,"GENERAL";"TAB5",#N/A,TRUE,"GENERAL"}</definedName>
    <definedName name="j" localSheetId="17" hidden="1">{"TAB1",#N/A,TRUE,"GENERAL";"TAB2",#N/A,TRUE,"GENERAL";"TAB3",#N/A,TRUE,"GENERAL";"TAB4",#N/A,TRUE,"GENERAL";"TAB5",#N/A,TRUE,"GENERAL"}</definedName>
    <definedName name="J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J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Ja">#REF!</definedName>
    <definedName name="JAJKZ">#REF!</definedName>
    <definedName name="Jb">#REF!</definedName>
    <definedName name="Jc">#REF!</definedName>
    <definedName name="Jd" localSheetId="18">#REF!</definedName>
    <definedName name="Jd" localSheetId="17">#REF!</definedName>
    <definedName name="jd" hidden="1">{"via1",#N/A,TRUE,"general";"via2",#N/A,TRUE,"general";"via3",#N/A,TRUE,"general"}</definedName>
    <definedName name="jdh" localSheetId="18" hidden="1">{"TAB1",#N/A,TRUE,"GENERAL";"TAB2",#N/A,TRUE,"GENERAL";"TAB3",#N/A,TRUE,"GENERAL";"TAB4",#N/A,TRUE,"GENERAL";"TAB5",#N/A,TRUE,"GENERAL"}</definedName>
    <definedName name="jdh" localSheetId="17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e">#REF!</definedName>
    <definedName name="jeytj" localSheetId="18" hidden="1">{"TAB1",#N/A,TRUE,"GENERAL";"TAB2",#N/A,TRUE,"GENERAL";"TAB3",#N/A,TRUE,"GENERAL";"TAB4",#N/A,TRUE,"GENERAL";"TAB5",#N/A,TRUE,"GENERAL"}</definedName>
    <definedName name="jeytj" localSheetId="17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localSheetId="18" hidden="1">{"TAB1",#N/A,TRUE,"GENERAL";"TAB2",#N/A,TRUE,"GENERAL";"TAB3",#N/A,TRUE,"GENERAL";"TAB4",#N/A,TRUE,"GENERAL";"TAB5",#N/A,TRUE,"GENERAL"}</definedName>
    <definedName name="jfhjfrt" localSheetId="17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fhur25" hidden="1">[79]BLOOMBERG!#REF!</definedName>
    <definedName name="jgfj" localSheetId="18" hidden="1">{"via1",#N/A,TRUE,"general";"via2",#N/A,TRUE,"general";"via3",#N/A,TRUE,"general"}</definedName>
    <definedName name="jgfj" localSheetId="17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8" hidden="1">{"TAB1",#N/A,TRUE,"GENERAL";"TAB2",#N/A,TRUE,"GENERAL";"TAB3",#N/A,TRUE,"GENERAL";"TAB4",#N/A,TRUE,"GENERAL";"TAB5",#N/A,TRUE,"GENERAL"}</definedName>
    <definedName name="jghj" localSheetId="17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8" hidden="1">{"TAB1",#N/A,TRUE,"GENERAL";"TAB2",#N/A,TRUE,"GENERAL";"TAB3",#N/A,TRUE,"GENERAL";"TAB4",#N/A,TRUE,"GENERAL";"TAB5",#N/A,TRUE,"GENERAL"}</definedName>
    <definedName name="jgj" localSheetId="17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>#REF!</definedName>
    <definedName name="jh">#REF!</definedName>
    <definedName name="jhg" localSheetId="18" hidden="1">{"TAB1",#N/A,TRUE,"GENERAL";"TAB2",#N/A,TRUE,"GENERAL";"TAB3",#N/A,TRUE,"GENERAL";"TAB4",#N/A,TRUE,"GENERAL";"TAB5",#N/A,TRUE,"GENERAL"}</definedName>
    <definedName name="jhg" localSheetId="17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8" hidden="1">{"via1",#N/A,TRUE,"general";"via2",#N/A,TRUE,"general";"via3",#N/A,TRUE,"general"}</definedName>
    <definedName name="jhjyj" localSheetId="17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8" hidden="1">{"TAB1",#N/A,TRUE,"GENERAL";"TAB2",#N/A,TRUE,"GENERAL";"TAB3",#N/A,TRUE,"GENERAL";"TAB4",#N/A,TRUE,"GENERAL";"TAB5",#N/A,TRUE,"GENERAL"}</definedName>
    <definedName name="JHK" localSheetId="17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8" hidden="1">{"TAB1",#N/A,TRUE,"GENERAL";"TAB2",#N/A,TRUE,"GENERAL";"TAB3",#N/A,TRUE,"GENERAL";"TAB4",#N/A,TRUE,"GENERAL";"TAB5",#N/A,TRUE,"GENERAL"}</definedName>
    <definedName name="jhkgjkvf" localSheetId="17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8" hidden="1">{"via1",#N/A,TRUE,"general";"via2",#N/A,TRUE,"general";"via3",#N/A,TRUE,"general"}</definedName>
    <definedName name="jj" localSheetId="17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8" hidden="1">{"via1",#N/A,TRUE,"general";"via2",#N/A,TRUE,"general";"via3",#N/A,TRUE,"general"}</definedName>
    <definedName name="jjfq" localSheetId="17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8" hidden="1">{"via1",#N/A,TRUE,"general";"via2",#N/A,TRUE,"general";"via3",#N/A,TRUE,"general"}</definedName>
    <definedName name="jjjhjddfg" localSheetId="17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8" hidden="1">{"via1",#N/A,TRUE,"general";"via2",#N/A,TRUE,"general";"via3",#N/A,TRUE,"general"}</definedName>
    <definedName name="jjjjju" localSheetId="17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8" hidden="1">{"TAB1",#N/A,TRUE,"GENERAL";"TAB2",#N/A,TRUE,"GENERAL";"TAB3",#N/A,TRUE,"GENERAL";"TAB4",#N/A,TRUE,"GENERAL";"TAB5",#N/A,TRUE,"GENERAL"}</definedName>
    <definedName name="jjujujty" localSheetId="17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8" hidden="1">{"via1",#N/A,TRUE,"general";"via2",#N/A,TRUE,"general";"via3",#N/A,TRUE,"general"}</definedName>
    <definedName name="jjyjy" localSheetId="17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ikyu" hidden="1">{"TAB1",#N/A,TRUE,"GENERAL";"TAB2",#N/A,TRUE,"GENERAL";"TAB3",#N/A,TRUE,"GENERAL";"TAB4",#N/A,TRUE,"GENERAL";"TAB5",#N/A,TRUE,"GENERAL"}</definedName>
    <definedName name="jkk" localSheetId="18" hidden="1">{"TAB1",#N/A,TRUE,"GENERAL";"TAB2",#N/A,TRUE,"GENERAL";"TAB3",#N/A,TRUE,"GENERAL";"TAB4",#N/A,TRUE,"GENERAL";"TAB5",#N/A,TRUE,"GENERAL"}</definedName>
    <definedName name="jkk" localSheetId="17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8" hidden="1">{"TAB1",#N/A,TRUE,"GENERAL";"TAB2",#N/A,TRUE,"GENERAL";"TAB3",#N/A,TRUE,"GENERAL";"TAB4",#N/A,TRUE,"GENERAL";"TAB5",#N/A,TRUE,"GENERAL"}</definedName>
    <definedName name="jkl" localSheetId="17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" localSheetId="12" hidden="1">{#N/A,#N/A,FALSE,"PERSONAL"}</definedName>
    <definedName name="JOHN" hidden="1">{#N/A,#N/A,FALSE,"PERSONAL"}</definedName>
    <definedName name="Jornal">[29]Jornal!$A$12:$I$31</definedName>
    <definedName name="jose">#REF!</definedName>
    <definedName name="jp" localSheetId="12" hidden="1">{#N/A,#N/A,FALSE,"SOACHA"}</definedName>
    <definedName name="jp" hidden="1">{#N/A,#N/A,FALSE,"SOACHA"}</definedName>
    <definedName name="JRYJ" localSheetId="18" hidden="1">{"via1",#N/A,TRUE,"general";"via2",#N/A,TRUE,"general";"via3",#N/A,TRUE,"general"}</definedName>
    <definedName name="JRYJ" localSheetId="17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8" hidden="1">{"TAB1",#N/A,TRUE,"GENERAL";"TAB2",#N/A,TRUE,"GENERAL";"TAB3",#N/A,TRUE,"GENERAL";"TAB4",#N/A,TRUE,"GENERAL";"TAB5",#N/A,TRUE,"GENERAL"}</definedName>
    <definedName name="jtyj" localSheetId="17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8" hidden="1">{"TAB1",#N/A,TRUE,"GENERAL";"TAB2",#N/A,TRUE,"GENERAL";"TAB3",#N/A,TRUE,"GENERAL";"TAB4",#N/A,TRUE,"GENERAL";"TAB5",#N/A,TRUE,"GENERAL"}</definedName>
    <definedName name="jtyry" localSheetId="17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 localSheetId="1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i">#REF!</definedName>
    <definedName name="juj" localSheetId="18" hidden="1">{"via1",#N/A,TRUE,"general";"via2",#N/A,TRUE,"general";"via3",#N/A,TRUE,"general"}</definedName>
    <definedName name="juj" localSheetId="17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8" hidden="1">{"via1",#N/A,TRUE,"general";"via2",#N/A,TRUE,"general";"via3",#N/A,TRUE,"general"}</definedName>
    <definedName name="jujcx" localSheetId="17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8" hidden="1">{"via1",#N/A,TRUE,"general";"via2",#N/A,TRUE,"general";"via3",#N/A,TRUE,"general"}</definedName>
    <definedName name="jujuj" localSheetId="17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8" hidden="1">{"TAB1",#N/A,TRUE,"GENERAL";"TAB2",#N/A,TRUE,"GENERAL";"TAB3",#N/A,TRUE,"GENERAL";"TAB4",#N/A,TRUE,"GENERAL";"TAB5",#N/A,TRUE,"GENERAL"}</definedName>
    <definedName name="jujujuju" localSheetId="17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localSheetId="18" hidden="1">{"TAB1",#N/A,TRUE,"GENERAL";"TAB2",#N/A,TRUE,"GENERAL";"TAB3",#N/A,TRUE,"GENERAL";"TAB4",#N/A,TRUE,"GENERAL";"TAB5",#N/A,TRUE,"GENERAL"}</definedName>
    <definedName name="juuuhb" localSheetId="17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localSheetId="18" hidden="1">{"via1",#N/A,TRUE,"general";"via2",#N/A,TRUE,"general";"via3",#N/A,TRUE,"general"}</definedName>
    <definedName name="jyjt7" localSheetId="17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8" hidden="1">{"via1",#N/A,TRUE,"general";"via2",#N/A,TRUE,"general";"via3",#N/A,TRUE,"general"}</definedName>
    <definedName name="jyt" localSheetId="17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8" hidden="1">{"via1",#N/A,TRUE,"general";"via2",#N/A,TRUE,"general";"via3",#N/A,TRUE,"general"}</definedName>
    <definedName name="jytj" localSheetId="17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8" hidden="1">{"via1",#N/A,TRUE,"general";"via2",#N/A,TRUE,"general";"via3",#N/A,TRUE,"general"}</definedName>
    <definedName name="jyuju" localSheetId="17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8" hidden="1">{"via1",#N/A,TRUE,"general";"via2",#N/A,TRUE,"general";"via3",#N/A,TRUE,"general"}</definedName>
    <definedName name="jyujyuj" localSheetId="17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18">#REF!</definedName>
    <definedName name="K" localSheetId="17">#REF!</definedName>
    <definedName name="K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BBM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FMDKMKF">#REF!</definedName>
    <definedName name="KHGGH" localSheetId="18" hidden="1">{"via1",#N/A,TRUE,"general";"via2",#N/A,TRUE,"general";"via3",#N/A,TRUE,"general"}</definedName>
    <definedName name="KHGGH" localSheetId="17" hidden="1">{"via1",#N/A,TRUE,"general";"via2",#N/A,TRUE,"general";"via3",#N/A,TRUE,"general"}</definedName>
    <definedName name="KHGGH" hidden="1">{"via1",#N/A,TRUE,"general";"via2",#N/A,TRUE,"general";"via3",#N/A,TRUE,"general"}</definedName>
    <definedName name="KHJ">#REF!</definedName>
    <definedName name="khjk7" localSheetId="18" hidden="1">{"TAB1",#N/A,TRUE,"GENERAL";"TAB2",#N/A,TRUE,"GENERAL";"TAB3",#N/A,TRUE,"GENERAL";"TAB4",#N/A,TRUE,"GENERAL";"TAB5",#N/A,TRUE,"GENERAL"}</definedName>
    <definedName name="khjk7" localSheetId="17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8" hidden="1">{"via1",#N/A,TRUE,"general";"via2",#N/A,TRUE,"general";"via3",#N/A,TRUE,"general"}</definedName>
    <definedName name="kikik" localSheetId="17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8" hidden="1">{"via1",#N/A,TRUE,"general";"via2",#N/A,TRUE,"general";"via3",#N/A,TRUE,"general"}</definedName>
    <definedName name="kjhkd" localSheetId="17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8" hidden="1">{"via1",#N/A,TRUE,"general";"via2",#N/A,TRUE,"general";"via3",#N/A,TRUE,"general"}</definedName>
    <definedName name="kjk" localSheetId="17" hidden="1">{"via1",#N/A,TRUE,"general";"via2",#N/A,TRUE,"general";"via3",#N/A,TRUE,"general"}</definedName>
    <definedName name="kjk" hidden="1">{"via1",#N/A,TRUE,"general";"via2",#N/A,TRUE,"general";"via3",#N/A,TRUE,"general"}</definedName>
    <definedName name="KJSFDSD" localSheetId="12" hidden="1">{#N/A,#N/A,FALSE,"Costos Productos 6A";#N/A,#N/A,FALSE,"Costo Unitario Total H-94-12"}</definedName>
    <definedName name="KJSFDSD" hidden="1">{#N/A,#N/A,FALSE,"Costos Productos 6A";#N/A,#N/A,FALSE,"Costo Unitario Total H-94-12"}</definedName>
    <definedName name="kjtrkjr" localSheetId="18" hidden="1">{"via1",#N/A,TRUE,"general";"via2",#N/A,TRUE,"general";"via3",#N/A,TRUE,"general"}</definedName>
    <definedName name="kjtrkjr" localSheetId="17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">#REF!</definedName>
    <definedName name="kkkki" localSheetId="18" hidden="1">{"via1",#N/A,TRUE,"general";"via2",#N/A,TRUE,"general";"via3",#N/A,TRUE,"general"}</definedName>
    <definedName name="kkkki" localSheetId="17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8" hidden="1">{"TAB1",#N/A,TRUE,"GENERAL";"TAB2",#N/A,TRUE,"GENERAL";"TAB3",#N/A,TRUE,"GENERAL";"TAB4",#N/A,TRUE,"GENERAL";"TAB5",#N/A,TRUE,"GENERAL"}</definedName>
    <definedName name="kkkkkki" localSheetId="17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ñy">#REF!</definedName>
    <definedName name="KO" localSheetId="17" hidden="1">#REF!</definedName>
    <definedName name="KO" hidden="1">#REF!</definedName>
    <definedName name="krtrk" localSheetId="18" hidden="1">{"via1",#N/A,TRUE,"general";"via2",#N/A,TRUE,"general";"via3",#N/A,TRUE,"general"}</definedName>
    <definedName name="krtrk" localSheetId="17" hidden="1">{"via1",#N/A,TRUE,"general";"via2",#N/A,TRUE,"general";"via3",#N/A,TRUE,"general"}</definedName>
    <definedName name="krtrk" hidden="1">{"via1",#N/A,TRUE,"general";"via2",#N/A,TRUE,"general";"via3",#N/A,TRUE,"general"}</definedName>
    <definedName name="KSYEE2">[15]BASE!$D$586</definedName>
    <definedName name="kuh">#REF!</definedName>
    <definedName name="kuy">#REF!</definedName>
    <definedName name="kyr" localSheetId="18" hidden="1">{"TAB1",#N/A,TRUE,"GENERAL";"TAB2",#N/A,TRUE,"GENERAL";"TAB3",#N/A,TRUE,"GENERAL";"TAB4",#N/A,TRUE,"GENERAL";"TAB5",#N/A,TRUE,"GENERAL"}</definedName>
    <definedName name="kyr" localSheetId="17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comment="Codigo Insumo">[80]Insumos!$A$4:$A$1761</definedName>
    <definedName name="L.CARCAMO">#REF!</definedName>
    <definedName name="L.CIL">#REF!</definedName>
    <definedName name="L_">#REF!</definedName>
    <definedName name="L_L">#N/A</definedName>
    <definedName name="L_TUB">#REF!</definedName>
    <definedName name="LA">#REF!</definedName>
    <definedName name="largovertedero">#REF!</definedName>
    <definedName name="LARGUERO">[41]BASE!$E$143</definedName>
    <definedName name="Last_Row">#N/A</definedName>
    <definedName name="Lavamanos">[25]Insumos!#REF!</definedName>
    <definedName name="Lb">#REF!</definedName>
    <definedName name="Ld">#REF!</definedName>
    <definedName name="Le">#REF!</definedName>
    <definedName name="LECHADA">[15]BASE!$D$778</definedName>
    <definedName name="lev0.1">#REF!</definedName>
    <definedName name="Lf">#REF!</definedName>
    <definedName name="Lh">#REF!</definedName>
    <definedName name="Li">#REF!</definedName>
    <definedName name="LICITACION">#REF!</definedName>
    <definedName name="LIMATESA">#REF!</definedName>
    <definedName name="LIMP" localSheetId="16">[17]BASE!$D$84</definedName>
    <definedName name="LIMP" localSheetId="15">[17]BASE!$D$84</definedName>
    <definedName name="LIMP" localSheetId="14">[17]BASE!$D$84</definedName>
    <definedName name="LIMP">[15]BASE!$D$109</definedName>
    <definedName name="LIMPIO">#REF!</definedName>
    <definedName name="LINEA">#REF!</definedName>
    <definedName name="LISBASE1">'[81]Lista Base'!$A$4:$C$2691</definedName>
    <definedName name="LISBASE2">'[82]Lista Base'!$A$4:$D$1999</definedName>
    <definedName name="List_cuadrillas">[61]Salarios!$D$8:$P$8</definedName>
    <definedName name="LIST_MATERIAL">#REF!</definedName>
    <definedName name="LISTA">#REF!</definedName>
    <definedName name="LISTA_MATER">#REF!</definedName>
    <definedName name="LISTADO_OBRERO">#REF!</definedName>
    <definedName name="LISTADOEQUIPOS">[24]Equipo!$A$16:$A$80</definedName>
    <definedName name="LISTADOMATERIALES">[24]Material!$A$11:$A$1009</definedName>
    <definedName name="LISTADOMO">[24]M.Obra!$A$21:$A$50</definedName>
    <definedName name="LISTADOTRANSPORTES">[24]Transp.!$A$16:$A$50</definedName>
    <definedName name="LISTON_2_2">#REF!</definedName>
    <definedName name="LISTON2">#REF!</definedName>
    <definedName name="LISTON2x4x15">#REF!</definedName>
    <definedName name="liuoo" localSheetId="18" hidden="1">{"TAB1",#N/A,TRUE,"GENERAL";"TAB2",#N/A,TRUE,"GENERAL";"TAB3",#N/A,TRUE,"GENERAL";"TAB4",#N/A,TRUE,"GENERAL";"TAB5",#N/A,TRUE,"GENERAL"}</definedName>
    <definedName name="liuoo" localSheetId="17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18" hidden="1">{"via1",#N/A,TRUE,"general";"via2",#N/A,TRUE,"general";"via3",#N/A,TRUE,"general"}</definedName>
    <definedName name="lkj" localSheetId="17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8" hidden="1">{"TAB1",#N/A,TRUE,"GENERAL";"TAB2",#N/A,TRUE,"GENERAL";"TAB3",#N/A,TRUE,"GENERAL";"TAB4",#N/A,TRUE,"GENERAL";"TAB5",#N/A,TRUE,"GENERAL"}</definedName>
    <definedName name="LKJLJK" localSheetId="17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[61]PRESUPUESTO!#REF!</definedName>
    <definedName name="LLAC12">[15]BASE!$D$693</definedName>
    <definedName name="LLANTAS">#REF!</definedName>
    <definedName name="LLAP12">[15]BASE!$D$692</definedName>
    <definedName name="llenov">#REF!</definedName>
    <definedName name="lll" localSheetId="12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lll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lllllh" localSheetId="18" hidden="1">{"via1",#N/A,TRUE,"general";"via2",#N/A,TRUE,"general";"via3",#N/A,TRUE,"general"}</definedName>
    <definedName name="lllllh" localSheetId="17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8" hidden="1">{"via1",#N/A,TRUE,"general";"via2",#N/A,TRUE,"general";"via3",#N/A,TRUE,"general"}</definedName>
    <definedName name="lllllllo" localSheetId="17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ÑP">#REF!</definedName>
    <definedName name="Lo" localSheetId="18">#REF!</definedName>
    <definedName name="Lo" localSheetId="17">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" localSheetId="3">[83]!absc</definedName>
    <definedName name="LOCA" localSheetId="11">[83]!absc</definedName>
    <definedName name="LOCA">[83]!absc</definedName>
    <definedName name="LOCA1" localSheetId="3">[84]!absc</definedName>
    <definedName name="LOCA1" localSheetId="11">[84]!absc</definedName>
    <definedName name="LOCA1">[84]!absc</definedName>
    <definedName name="LOCALIZACION">#REF!</definedName>
    <definedName name="LOCALIZACIÓN_Y_REPLANTEO._ESTRUCTURAS">#REF!</definedName>
    <definedName name="LOCALIZACIONV">#REF!</definedName>
    <definedName name="localizamuro">#REF!</definedName>
    <definedName name="LOI">#REF!</definedName>
    <definedName name="lolol" localSheetId="18" hidden="1">{"TAB1",#N/A,TRUE,"GENERAL";"TAB2",#N/A,TRUE,"GENERAL";"TAB3",#N/A,TRUE,"GENERAL";"TAB4",#N/A,TRUE,"GENERAL";"TAB5",#N/A,TRUE,"GENERAL"}</definedName>
    <definedName name="lolol" localSheetId="17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ngitud1">#REF!</definedName>
    <definedName name="Longitud2">#REF!</definedName>
    <definedName name="longituddesarenador">#REF!</definedName>
    <definedName name="LOPE">#REF!</definedName>
    <definedName name="LP">'[35]CIRCUITOS CODENSA'!#REF!</definedName>
    <definedName name="lplpl" localSheetId="18" hidden="1">{"via1",#N/A,TRUE,"general";"via2",#N/A,TRUE,"general";"via3",#N/A,TRUE,"general"}</definedName>
    <definedName name="lplpl" localSheetId="17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u">#REF!</definedName>
    <definedName name="LUCY" localSheetId="18">#N/A</definedName>
    <definedName name="LUCY" localSheetId="17">#N/A</definedName>
    <definedName name="lucy" hidden="1">{"TAB1",#N/A,TRUE,"GENERAL";"TAB2",#N/A,TRUE,"GENERAL";"TAB3",#N/A,TRUE,"GENERAL";"TAB4",#N/A,TRUE,"GENERAL";"TAB5",#N/A,TRUE,"GENERAL"}</definedName>
    <definedName name="luis" localSheetId="1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lui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LUPVC" localSheetId="16">[17]BASE!$D$82</definedName>
    <definedName name="LUPVC" localSheetId="15">[17]BASE!$D$82</definedName>
    <definedName name="LUPVC" localSheetId="14">[17]BASE!$D$82</definedName>
    <definedName name="LUPVC">[15]BASE!$D$107</definedName>
    <definedName name="Lz">#REF!</definedName>
    <definedName name="m">#REF!</definedName>
    <definedName name="M.O" comment="Mano de obra">[39]M.Obra!$B$35:$B$42</definedName>
    <definedName name="M.O_D18C">#REF!</definedName>
    <definedName name="M120K">[15]BASE!$D$56</definedName>
    <definedName name="M240K" localSheetId="16">[17]BASE!$D$47</definedName>
    <definedName name="M240K" localSheetId="15">[17]BASE!$D$47</definedName>
    <definedName name="M240K" localSheetId="14">[17]BASE!$D$47</definedName>
    <definedName name="M240K">[15]BASE!$D$55</definedName>
    <definedName name="M280K" localSheetId="16">[17]BASE!$D$46</definedName>
    <definedName name="M280K" localSheetId="15">[17]BASE!$D$46</definedName>
    <definedName name="M280K" localSheetId="14">[17]BASE!$D$46</definedName>
    <definedName name="M280K">[15]BASE!$D$54</definedName>
    <definedName name="Ma">#REF!</definedName>
    <definedName name="mac">#REF!</definedName>
    <definedName name="MACROMEDIDORES">#REF!</definedName>
    <definedName name="MADCJ">[15]BASE!$D$765</definedName>
    <definedName name="MAESTRO">#REF!</definedName>
    <definedName name="mafdsf" localSheetId="18" hidden="1">{"via1",#N/A,TRUE,"general";"via2",#N/A,TRUE,"general";"via3",#N/A,TRUE,"general"}</definedName>
    <definedName name="mafdsf" localSheetId="17" hidden="1">{"via1",#N/A,TRUE,"general";"via2",#N/A,TRUE,"general";"via3",#N/A,TRUE,"general"}</definedName>
    <definedName name="mafdsf" hidden="1">{"via1",#N/A,TRUE,"general";"via2",#N/A,TRUE,"general";"via3",#N/A,TRUE,"general"}</definedName>
    <definedName name="MAL">'[85]Estado Resumen'!#REF!&lt;2.5</definedName>
    <definedName name="MALLA">#REF!</definedName>
    <definedName name="MALO">'[86]ESTADO VÍA-CRIT.TECNICO'!#REF!&lt;2.5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GLE">#REF!</definedName>
    <definedName name="MANO_DE_OBRA">#REF!</definedName>
    <definedName name="MANO_O">#REF!</definedName>
    <definedName name="MANOAA">#REF!</definedName>
    <definedName name="MANOBB">#REF!</definedName>
    <definedName name="MANOBRA">#REF!</definedName>
    <definedName name="MANOCC">#REF!</definedName>
    <definedName name="MANODD">#REF!</definedName>
    <definedName name="MANODEOBRA">[24]M.Obra!$A$21:$I$50</definedName>
    <definedName name="MANOEE">#REF!</definedName>
    <definedName name="mantenimiento">'[87]COSTOS OFICINA'!#REF!</definedName>
    <definedName name="mao" localSheetId="18" hidden="1">{"TAB1",#N/A,TRUE,"GENERAL";"TAB2",#N/A,TRUE,"GENERAL";"TAB3",#N/A,TRUE,"GENERAL";"TAB4",#N/A,TRUE,"GENERAL";"TAB5",#N/A,TRUE,"GENERAL"}</definedName>
    <definedName name="mao" localSheetId="17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8" hidden="1">{"via1",#N/A,TRUE,"general";"via2",#N/A,TRUE,"general";"via3",#N/A,TRUE,"general"}</definedName>
    <definedName name="maow" localSheetId="17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uinaria">'[42]Maqui Equip'!$B$1:$B$65536</definedName>
    <definedName name="MAQUINARIA_EQUIPOS">#REF!</definedName>
    <definedName name="MAR">#REF!</definedName>
    <definedName name="MARABA">[15]BASE!#REF!</definedName>
    <definedName name="MARAVILLA" hidden="1">{"PRES REHAB ARM-PER POR ITEMS  KM A KM",#N/A,TRUE,"Rehabilitacion Arm-Per"}</definedName>
    <definedName name="MarkP" hidden="1">{#N/A,#N/A,FALSE,"GRAFICO";#N/A,#N/A,FALSE,"CAJA (2)";#N/A,#N/A,FALSE,"TERCEROS-PROMEDIO";#N/A,#N/A,FALSE,"CAJA";#N/A,#N/A,FALSE,"INGRESOS1995-2003";#N/A,#N/A,FALSE,"GASTOS1995-2003"}</definedName>
    <definedName name="MARTA" localSheetId="18">IF(Loan_Amount*Interest_Rate*Loan_Years*Loan_Start&gt;0,1,0)</definedName>
    <definedName name="MARTA" localSheetId="17">IF(Loan_Amount*Interest_Rate*Loan_Years*Loan_Start&gt;0,1,0)</definedName>
    <definedName name="MARTA">IF(Loan_Amount*Interest_Rate*Loan_Years*Loan_Start&gt;0,1,0)</definedName>
    <definedName name="MARTHA">#REF!</definedName>
    <definedName name="MARYLUZ" hidden="1">{"PRES REHAB ARM-PER POR ITEMS  KM A KM",#N/A,TRUE,"Rehabilitacion Arm-Per"}</definedName>
    <definedName name="masor" localSheetId="18" hidden="1">{"via1",#N/A,TRUE,"general";"via2",#N/A,TRUE,"general";"via3",#N/A,TRUE,"general"}</definedName>
    <definedName name="masor" localSheetId="17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_MANO">#REF!</definedName>
    <definedName name="MAT_MATER">#REF!</definedName>
    <definedName name="MATER">[71]MATERIAL!$B$3:$B$580</definedName>
    <definedName name="MATERIAL">#REF!</definedName>
    <definedName name="MATERIALES">[71]MATERIAL!$B$2:$D$580</definedName>
    <definedName name="MATPR" localSheetId="16">[17]BASE!$D$55</definedName>
    <definedName name="MATPR" localSheetId="15">[17]BASE!$D$55</definedName>
    <definedName name="MATPR" localSheetId="14">[17]BASE!$D$55</definedName>
    <definedName name="MATPR">[15]BASE!$D$64</definedName>
    <definedName name="MATRIZ_OBRERO">#REF!</definedName>
    <definedName name="MAY">#REF!</definedName>
    <definedName name="Mb">#REF!</definedName>
    <definedName name="MC4CM">[15]BASE!$D$768</definedName>
    <definedName name="Mcotas">#REF!</definedName>
    <definedName name="md">#REF!</definedName>
    <definedName name="MDC">#REF!</definedName>
    <definedName name="mdd" localSheetId="18" hidden="1">{"via1",#N/A,TRUE,"general";"via2",#N/A,TRUE,"general";"via3",#N/A,TRUE,"general"}</definedName>
    <definedName name="mdd" localSheetId="17" hidden="1">{"via1",#N/A,TRUE,"general";"via2",#N/A,TRUE,"general";"via3",#N/A,TRUE,"general"}</definedName>
    <definedName name="mdd" hidden="1">{"via1",#N/A,TRUE,"general";"via2",#N/A,TRUE,"general";"via3",#N/A,TRUE,"general"}</definedName>
    <definedName name="mdo">#REF!</definedName>
    <definedName name="ME">#REF!</definedName>
    <definedName name="MEDIO" localSheetId="2">#REF!</definedName>
    <definedName name="MEDIO" localSheetId="8">#REF!</definedName>
    <definedName name="MEDIO" localSheetId="11">#REF!</definedName>
    <definedName name="MEDIO">#REF!</definedName>
    <definedName name="meg" localSheetId="18" hidden="1">{"TAB1",#N/A,TRUE,"GENERAL";"TAB2",#N/A,TRUE,"GENERAL";"TAB3",#N/A,TRUE,"GENERAL";"TAB4",#N/A,TRUE,"GENERAL";"TAB5",#N/A,TRUE,"GENERAL"}</definedName>
    <definedName name="meg" localSheetId="17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" localSheetId="12" hidden="1">{#N/A,#N/A,FALSE,"Costos Productos 6A";#N/A,#N/A,FALSE,"Costo Unitario Total H-94-12"}</definedName>
    <definedName name="mem" hidden="1">{#N/A,#N/A,FALSE,"Costos Productos 6A";#N/A,#N/A,FALSE,"Costo Unitario Total H-94-12"}</definedName>
    <definedName name="memorias" localSheetId="12" hidden="1">{#N/A,#N/A,FALSE,"CIBHA05A";#N/A,#N/A,FALSE,"CIBHA05B"}</definedName>
    <definedName name="memorias" hidden="1">{#N/A,#N/A,FALSE,"CIBHA05A";#N/A,#N/A,FALSE,"CIBHA05B"}</definedName>
    <definedName name="MEMPYGH" localSheetId="12" hidden="1">{#N/A,#N/A,FALSE,"Costos Productos 6A";#N/A,#N/A,FALSE,"Costo Unitario Total H-94-12"}</definedName>
    <definedName name="MEMPYGH" hidden="1">{#N/A,#N/A,FALSE,"Costos Productos 6A";#N/A,#N/A,FALSE,"Costo Unitario Total H-94-12"}</definedName>
    <definedName name="MEMPYGHIS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ses">#REF!</definedName>
    <definedName name="MESON_ACERO_INOXIDABLE">[41]BASE!$E$102</definedName>
    <definedName name="met" localSheetId="12" hidden="1">{#N/A,#N/A,TRUE,"1842CWN0"}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">#REF!</definedName>
    <definedName name="metal" localSheetId="12" hidden="1">{#N/A,#N/A,TRUE,"1842CWN0"}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ZCLADORA">#REF!</definedName>
    <definedName name="mf">#REF!</definedName>
    <definedName name="mfgjrdt" localSheetId="18" hidden="1">{"TAB1",#N/A,TRUE,"GENERAL";"TAB2",#N/A,TRUE,"GENERAL";"TAB3",#N/A,TRUE,"GENERAL";"TAB4",#N/A,TRUE,"GENERAL";"TAB5",#N/A,TRUE,"GENERAL"}</definedName>
    <definedName name="mfgjrdt" localSheetId="17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8" hidden="1">{"via1",#N/A,TRUE,"general";"via2",#N/A,TRUE,"general";"via3",#N/A,TRUE,"general"}</definedName>
    <definedName name="mghm" localSheetId="17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" localSheetId="18">#REF!,#REF!,#REF!,#REF!,#REF!,#REF!,#REF!</definedName>
    <definedName name="MI">#REF!,#REF!,#REF!,#REF!,#REF!,#REF!,#REF!</definedName>
    <definedName name="Mínimo">#REF!</definedName>
    <definedName name="MiT">#REF!</definedName>
    <definedName name="MiV">#REF!</definedName>
    <definedName name="mjmj" localSheetId="18" hidden="1">{"via1",#N/A,TRUE,"general";"via2",#N/A,TRUE,"general";"via3",#N/A,TRUE,"general"}</definedName>
    <definedName name="mjmj" localSheetId="17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8" hidden="1">{"via1",#N/A,TRUE,"general";"via2",#N/A,TRUE,"general";"via3",#N/A,TRUE,"general"}</definedName>
    <definedName name="mjmjmn" localSheetId="17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8" hidden="1">{"via1",#N/A,TRUE,"general";"via2",#N/A,TRUE,"general";"via3",#N/A,TRUE,"general"}</definedName>
    <definedName name="mjnhgkio" localSheetId="17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" localSheetId="18">#REF!,#REF!,#REF!,#REF!,#REF!,#REF!,#REF!</definedName>
    <definedName name="ML">#REF!,#REF!,#REF!,#REF!,#REF!,#REF!,#REF!</definedName>
    <definedName name="MLKJ" localSheetId="12" hidden="1">{#N/A,#N/A,FALSE,"Costos Productos 6A";#N/A,#N/A,FALSE,"Costo Unitario Total H-94-12"}</definedName>
    <definedName name="MLKJ" hidden="1">{#N/A,#N/A,FALSE,"Costos Productos 6A";#N/A,#N/A,FALSE,"Costo Unitario Total H-94-12"}</definedName>
    <definedName name="mm">#REF!</definedName>
    <definedName name="MmIL">#REF!</definedName>
    <definedName name="mmjmjh" localSheetId="18" hidden="1">{"TAB1",#N/A,TRUE,"GENERAL";"TAB2",#N/A,TRUE,"GENERAL";"TAB3",#N/A,TRUE,"GENERAL";"TAB4",#N/A,TRUE,"GENERAL";"TAB5",#N/A,TRUE,"GENERAL"}</definedName>
    <definedName name="mmjmjh" localSheetId="17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8" hidden="1">{"TAB1",#N/A,TRUE,"GENERAL";"TAB2",#N/A,TRUE,"GENERAL";"TAB3",#N/A,TRUE,"GENERAL";"TAB4",#N/A,TRUE,"GENERAL";"TAB5",#N/A,TRUE,"GENERAL"}</definedName>
    <definedName name="mmm" localSheetId="17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8" hidden="1">{"via1",#N/A,TRUE,"general";"via2",#N/A,TRUE,"general";"via3",#N/A,TRUE,"general"}</definedName>
    <definedName name="mmmh" localSheetId="17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8" hidden="1">{"TAB1",#N/A,TRUE,"GENERAL";"TAB2",#N/A,TRUE,"GENERAL";"TAB3",#N/A,TRUE,"GENERAL";"TAB4",#N/A,TRUE,"GENERAL";"TAB5",#N/A,TRUE,"GENERAL"}</definedName>
    <definedName name="mmmmmjyt" localSheetId="17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8" hidden="1">{"via1",#N/A,TRUE,"general";"via2",#N/A,TRUE,"general";"via3",#N/A,TRUE,"general"}</definedName>
    <definedName name="mmmmmmg" localSheetId="17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8" hidden="1">{"via1",#N/A,TRUE,"general";"via2",#N/A,TRUE,"general";"via3",#N/A,TRUE,"general"}</definedName>
    <definedName name="MN" localSheetId="17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'[35]CIRCUITOS CODENSA'!#REF!</definedName>
    <definedName name="mobra">#REF!</definedName>
    <definedName name="mODI" localSheetId="12" hidden="1">{#N/A,#N/A,FALSE,"nuevo formato actividades";#N/A,#N/A,FALSE,"nuevo formato actividades";#N/A,#N/A,FALSE,"nuevo formato actividades"}</definedName>
    <definedName name="mODI" hidden="1">{#N/A,#N/A,FALSE,"nuevo formato actividades";#N/A,#N/A,FALSE,"nuevo formato actividades";#N/A,#N/A,FALSE,"nuevo formato actividades"}</definedName>
    <definedName name="mODIF" localSheetId="12" hidden="1">{#N/A,#N/A,FALSE,"nuevo formato actividades";#N/A,#N/A,FALSE,"nuevo formato actividades";#N/A,#N/A,FALSE,"nuevo formato actividades"}</definedName>
    <definedName name="mODIF" hidden="1">{#N/A,#N/A,FALSE,"nuevo formato actividades";#N/A,#N/A,FALSE,"nuevo formato actividades";#N/A,#N/A,FALSE,"nuevo formato actividades"}</definedName>
    <definedName name="MOdificad" hidden="1">#REF!</definedName>
    <definedName name="MOELEC">[15]BASE!$D$24</definedName>
    <definedName name="MOENC">[15]BASE!$D$21</definedName>
    <definedName name="MOIHF" localSheetId="16">[17]BASE!$D$17</definedName>
    <definedName name="MOIHF" localSheetId="15">[17]BASE!$D$17</definedName>
    <definedName name="MOIHF" localSheetId="14">[17]BASE!$D$17</definedName>
    <definedName name="MOIHF">[15]BASE!$D$19</definedName>
    <definedName name="MOPRE" localSheetId="16">[17]BASE!$D$15</definedName>
    <definedName name="MOPRE" localSheetId="15">[17]BASE!$D$15</definedName>
    <definedName name="MOPRE" localSheetId="14">[17]BASE!$D$15</definedName>
    <definedName name="MOPRE">[15]BASE!$D$17</definedName>
    <definedName name="MORTE12">#REF!</definedName>
    <definedName name="MORTE14">#REF!</definedName>
    <definedName name="morte15">#REF!</definedName>
    <definedName name="MORTE16">#REF!</definedName>
    <definedName name="MORTERO_1_4">#REF!</definedName>
    <definedName name="MORTERO14IMP">#REF!</definedName>
    <definedName name="MORTERO14N">#REF!</definedName>
    <definedName name="MORTERO15">#REF!</definedName>
    <definedName name="MOTO">#REF!</definedName>
    <definedName name="MOTOP" localSheetId="16">[17]BASE!$D$14</definedName>
    <definedName name="MOTOP" localSheetId="15">[17]BASE!$D$14</definedName>
    <definedName name="MOTOP" localSheetId="14">[17]BASE!$D$14</definedName>
    <definedName name="MOTOP">[15]BASE!$D$16</definedName>
    <definedName name="motosierra">[47]Mater!#REF!</definedName>
    <definedName name="mr">#REF!</definedName>
    <definedName name="Mtotalizado">#REF!</definedName>
    <definedName name="MttoUBTransportes" hidden="1">#REF!</definedName>
    <definedName name="MU">'[35]CIRCUITOS CODENSA'!#REF!</definedName>
    <definedName name="MULTI">#REF!</definedName>
    <definedName name="muro">#REF!</definedName>
    <definedName name="murocontencion">#REF!</definedName>
    <definedName name="MY" localSheetId="2">#REF!</definedName>
    <definedName name="MY" localSheetId="8">#REF!</definedName>
    <definedName name="MY" localSheetId="11">#REF!</definedName>
    <definedName name="MY">#REF!</definedName>
    <definedName name="MZ">'[35]CIRCUITOS CODENSA'!#REF!</definedName>
    <definedName name="N" localSheetId="3">IF(ISERROR(_xleta.NA),"",_xleta.NA)</definedName>
    <definedName name="N" localSheetId="11">IF(ISERROR(_xleta.NA),"",_xleta.NA)</definedName>
    <definedName name="N" localSheetId="12">IF(ISERROR(_xleta.NA),"",_xleta.NA)</definedName>
    <definedName name="N">IF(ISERROR(_xleta.NA),"",_xleta.NA)</definedName>
    <definedName name="NA">#REF!</definedName>
    <definedName name="nana">#REF!</definedName>
    <definedName name="Nb">#REF!</definedName>
    <definedName name="nbv">#REF!</definedName>
    <definedName name="nbvnv" localSheetId="18" hidden="1">{"via1",#N/A,TRUE,"general";"via2",#N/A,TRUE,"general";"via3",#N/A,TRUE,"general"}</definedName>
    <definedName name="nbvnv" localSheetId="17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d">#REF!</definedName>
    <definedName name="NDHS" localSheetId="18" hidden="1">{"TAB1",#N/A,TRUE,"GENERAL";"TAB2",#N/A,TRUE,"GENERAL";"TAB3",#N/A,TRUE,"GENERAL";"TAB4",#N/A,TRUE,"GENERAL";"TAB5",#N/A,TRUE,"GENERAL"}</definedName>
    <definedName name="NDHS" localSheetId="17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S">#REF!</definedName>
    <definedName name="new" localSheetId="12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ewX" localSheetId="12" hidden="1">{#N/A,#N/A,FALSE,"SMT1";#N/A,#N/A,FALSE,"SMT2";#N/A,#N/A,FALSE,"Summary";#N/A,#N/A,FALSE,"Graphs";#N/A,#N/A,FALSE,"4 Panel"}</definedName>
    <definedName name="newX" hidden="1">{#N/A,#N/A,FALSE,"SMT1";#N/A,#N/A,FALSE,"SMT2";#N/A,#N/A,FALSE,"Summary";#N/A,#N/A,FALSE,"Graphs";#N/A,#N/A,FALSE,"4 Panel"}</definedName>
    <definedName name="nf" localSheetId="18" hidden="1">{"TAB1",#N/A,TRUE,"GENERAL";"TAB2",#N/A,TRUE,"GENERAL";"TAB3",#N/A,TRUE,"GENERAL";"TAB4",#N/A,TRUE,"GENERAL";"TAB5",#N/A,TRUE,"GENERAL"}</definedName>
    <definedName name="nf" localSheetId="17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8" hidden="1">{"via1",#N/A,TRUE,"general";"via2",#N/A,TRUE,"general";"via3",#N/A,TRUE,"general"}</definedName>
    <definedName name="nfg" localSheetId="17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8" hidden="1">{"via1",#N/A,TRUE,"general";"via2",#N/A,TRUE,"general";"via3",#N/A,TRUE,"general"}</definedName>
    <definedName name="nfgn" localSheetId="17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8" hidden="1">{"TAB1",#N/A,TRUE,"GENERAL";"TAB2",#N/A,TRUE,"GENERAL";"TAB3",#N/A,TRUE,"GENERAL";"TAB4",#N/A,TRUE,"GENERAL";"TAB5",#N/A,TRUE,"GENERAL"}</definedName>
    <definedName name="ngdn" localSheetId="17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8" hidden="1">{"via1",#N/A,TRUE,"general";"via2",#N/A,TRUE,"general";"via3",#N/A,TRUE,"general"}</definedName>
    <definedName name="ngfh" localSheetId="17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8" hidden="1">{"via1",#N/A,TRUE,"general";"via2",#N/A,TRUE,"general";"via3",#N/A,TRUE,"general"}</definedName>
    <definedName name="nhn" localSheetId="17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8" hidden="1">{"TAB1",#N/A,TRUE,"GENERAL";"TAB2",#N/A,TRUE,"GENERAL";"TAB3",#N/A,TRUE,"GENERAL";"TAB4",#N/A,TRUE,"GENERAL";"TAB5",#N/A,TRUE,"GENERAL"}</definedName>
    <definedName name="nhncfgn" localSheetId="17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8" hidden="1">{"via1",#N/A,TRUE,"general";"via2",#N/A,TRUE,"general";"via3",#N/A,TRUE,"general"}</definedName>
    <definedName name="nhndr" localSheetId="17" hidden="1">{"via1",#N/A,TRUE,"general";"via2",#N/A,TRUE,"general";"via3",#N/A,TRUE,"general"}</definedName>
    <definedName name="nhndr" hidden="1">{"via1",#N/A,TRUE,"general";"via2",#N/A,TRUE,"general";"via3",#N/A,TRUE,"general"}</definedName>
    <definedName name="nic_nis">#REF!</definedName>
    <definedName name="ninguno">#REF!</definedName>
    <definedName name="NJH">#REF!</definedName>
    <definedName name="NM">#REF!</definedName>
    <definedName name="nmmmm" localSheetId="18" hidden="1">{"via1",#N/A,TRUE,"general";"via2",#N/A,TRUE,"general";"via3",#N/A,TRUE,"general"}</definedName>
    <definedName name="nmmmm" localSheetId="17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8">#REF!</definedName>
    <definedName name="NN" localSheetId="17">#REF!</definedName>
    <definedName name="NN" hidden="1">{"TAB1",#N/A,TRUE,"GENERAL";"TAB2",#N/A,TRUE,"GENERAL";"TAB3",#N/A,TRUE,"GENERAL";"TAB4",#N/A,TRUE,"GENERAL";"TAB5",#N/A,TRUE,"GENERAL"}</definedName>
    <definedName name="nndng" localSheetId="18" hidden="1">{"TAB1",#N/A,TRUE,"GENERAL";"TAB2",#N/A,TRUE,"GENERAL";"TAB3",#N/A,TRUE,"GENERAL";"TAB4",#N/A,TRUE,"GENERAL";"TAB5",#N/A,TRUE,"GENERAL"}</definedName>
    <definedName name="nndng" localSheetId="17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8">#REF!</definedName>
    <definedName name="NNN" localSheetId="17">#REF!</definedName>
    <definedName name="nnn" localSheetId="12" hidden="1">{#N/A,#N/A,FALSE,"SMT1";#N/A,#N/A,FALSE,"SMT2";#N/A,#N/A,FALSE,"Summary";#N/A,#N/A,FALSE,"Graphs";#N/A,#N/A,FALSE,"4 Panel"}</definedName>
    <definedName name="nnn" hidden="1">{#N/A,#N/A,FALSE,"SMT1";#N/A,#N/A,FALSE,"SMT2";#N/A,#N/A,FALSE,"Summary";#N/A,#N/A,FALSE,"Graphs";#N/A,#N/A,FALSE,"4 Panel"}</definedName>
    <definedName name="nnnhd" localSheetId="18" hidden="1">{"via1",#N/A,TRUE,"general";"via2",#N/A,TRUE,"general";"via3",#N/A,TRUE,"general"}</definedName>
    <definedName name="nnnhd" localSheetId="17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8" hidden="1">{"via1",#N/A,TRUE,"general";"via2",#N/A,TRUE,"general";"via3",#N/A,TRUE,"general"}</definedName>
    <definedName name="nnnnn" localSheetId="17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8" hidden="1">{"TAB1",#N/A,TRUE,"GENERAL";"TAB2",#N/A,TRUE,"GENERAL";"TAB3",#N/A,TRUE,"GENERAL";"TAB4",#N/A,TRUE,"GENERAL";"TAB5",#N/A,TRUE,"GENERAL"}</definedName>
    <definedName name="nnnnnd" localSheetId="17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8" hidden="1">{"TAB1",#N/A,TRUE,"GENERAL";"TAB2",#N/A,TRUE,"GENERAL";"TAB3",#N/A,TRUE,"GENERAL";"TAB4",#N/A,TRUE,"GENERAL";"TAB5",#N/A,TRUE,"GENERAL"}</definedName>
    <definedName name="nnnnnf" localSheetId="17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8" hidden="1">{"via1",#N/A,TRUE,"general";"via2",#N/A,TRUE,"general";"via3",#N/A,TRUE,"general"}</definedName>
    <definedName name="nnnnnh" localSheetId="17" hidden="1">{"via1",#N/A,TRUE,"general";"via2",#N/A,TRUE,"general";"via3",#N/A,TRUE,"general"}</definedName>
    <definedName name="nnnnnh" hidden="1">{"via1",#N/A,TRUE,"general";"via2",#N/A,TRUE,"general";"via3",#N/A,TRUE,"general"}</definedName>
    <definedName name="NO" hidden="1">{"PYGT",#N/A,FALSE,"PYG";"ACTIT",#N/A,FALSE,"BCE_GRAL-ACTIVO";"PASIT",#N/A,FALSE,"BCE_GRAL-PASIVO-PATRIM";"CAJAT",#N/A,FALSE,"CAJA"}</definedName>
    <definedName name="No.">#REF!</definedName>
    <definedName name="noemi" localSheetId="12" hidden="1">{#N/A,#N/A,FALSE,"Costos Productos 6A";#N/A,#N/A,FALSE,"Costo Unitario Total H-94-12"}</definedName>
    <definedName name="noemi" hidden="1">{#N/A,#N/A,FALSE,"Costos Productos 6A";#N/A,#N/A,FALSE,"Costo Unitario Total H-94-12"}</definedName>
    <definedName name="NoFacturable">#REF!</definedName>
    <definedName name="NOMBRE">#REF!</definedName>
    <definedName name="Nombres_Materiales">#REF!</definedName>
    <definedName name="NORMA" localSheetId="12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NORMA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NOTA">#REF!</definedName>
    <definedName name="NOTA___0">#REF!</definedName>
    <definedName name="NOV">#REF!</definedName>
    <definedName name="nr">#REF!</definedName>
    <definedName name="nt">#REF!</definedName>
    <definedName name="Nueva" localSheetId="12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O" localSheetId="2">#REF!</definedName>
    <definedName name="NUEVO" localSheetId="8">#REF!</definedName>
    <definedName name="NUEVO" localSheetId="10">#REF!</definedName>
    <definedName name="NUEVO" localSheetId="11">#REF!</definedName>
    <definedName name="NUEVO">#REF!</definedName>
    <definedName name="NUEVO2" localSheetId="12" hidden="1">{#N/A,#N/A,FALSE,"Costos Productos 6A";#N/A,#N/A,FALSE,"Costo Unitario Total H-94-12"}</definedName>
    <definedName name="NUEVO2" hidden="1">{#N/A,#N/A,FALSE,"Costos Productos 6A";#N/A,#N/A,FALSE,"Costo Unitario Total H-94-12"}</definedName>
    <definedName name="Num_Pmt_Per_Year">#REF!</definedName>
    <definedName name="Number_of_Payments" localSheetId="18">MATCH(0.01,End_Bal,-1)+1</definedName>
    <definedName name="Number_of_Payments" localSheetId="17">MATCH(0.01,End_Bal,-1)+1</definedName>
    <definedName name="Number_of_Payments">MATCH(0.01,End_Bal,-1)+1</definedName>
    <definedName name="NUMERO">#REF!</definedName>
    <definedName name="NUNI">#REF!</definedName>
    <definedName name="nxn" localSheetId="18" hidden="1">{"via1",#N/A,TRUE,"general";"via2",#N/A,TRUE,"general";"via3",#N/A,TRUE,"general"}</definedName>
    <definedName name="nxn" localSheetId="17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 localSheetId="12" hidden="1">{#N/A,#N/A,FALSE,"PERSONAL"}</definedName>
    <definedName name="ññ" hidden="1">{#N/A,#N/A,FALSE,"PERSONAL"}</definedName>
    <definedName name="ÑÑÑ">#REF!</definedName>
    <definedName name="ñok">#REF!</definedName>
    <definedName name="ñp">#REF!</definedName>
    <definedName name="ñpñpñ" localSheetId="18" hidden="1">{"via1",#N/A,TRUE,"general";"via2",#N/A,TRUE,"general";"via3",#N/A,TRUE,"general"}</definedName>
    <definedName name="ñpñpñ" localSheetId="17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9o9" localSheetId="18" hidden="1">{"via1",#N/A,TRUE,"general";"via2",#N/A,TRUE,"general";"via3",#N/A,TRUE,"general"}</definedName>
    <definedName name="o9o9" localSheetId="17" hidden="1">{"via1",#N/A,TRUE,"general";"via2",#N/A,TRUE,"general";"via3",#N/A,TRUE,"general"}</definedName>
    <definedName name="o9o9" hidden="1">{"via1",#N/A,TRUE,"general";"via2",#N/A,TRUE,"general";"via3",#N/A,TRUE,"general"}</definedName>
    <definedName name="Obra">[57]Datos!$B$1</definedName>
    <definedName name="OBRAS">#N/A</definedName>
    <definedName name="OBSERV">#REF!</definedName>
    <definedName name="OCT">#REF!</definedName>
    <definedName name="oera" hidden="1">{#N/A,#N/A,FALSE,"Aging Summary";#N/A,#N/A,FALSE,"Ratio Analysis";#N/A,#N/A,FALSE,"Test 120 Day Accts";#N/A,#N/A,FALSE,"Tickmarks"}</definedName>
    <definedName name="OFI">#REF!</definedName>
    <definedName name="OFICI" localSheetId="16">[17]BASE!$D$11</definedName>
    <definedName name="OFICI" localSheetId="15">[17]BASE!$D$11</definedName>
    <definedName name="OFICI" localSheetId="14">[17]BASE!$D$11</definedName>
    <definedName name="OFICI">[15]BASE!$D$13</definedName>
    <definedName name="oficial" localSheetId="12" hidden="1">{#N/A,#N/A,FALSE,"CIBHA05A";#N/A,#N/A,FALSE,"CIBHA05B"}</definedName>
    <definedName name="oficial" hidden="1">{#N/A,#N/A,FALSE,"CIBHA05A";#N/A,#N/A,FALSE,"CIBHA05B"}</definedName>
    <definedName name="Oficina">#REF!</definedName>
    <definedName name="ogp">[88]BASE!$D$11</definedName>
    <definedName name="oiret" localSheetId="18" hidden="1">{"TAB1",#N/A,TRUE,"GENERAL";"TAB2",#N/A,TRUE,"GENERAL";"TAB3",#N/A,TRUE,"GENERAL";"TAB4",#N/A,TRUE,"GENERAL";"TAB5",#N/A,TRUE,"GENERAL"}</definedName>
    <definedName name="oiret" localSheetId="17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8" hidden="1">{"TAB1",#N/A,TRUE,"GENERAL";"TAB2",#N/A,TRUE,"GENERAL";"TAB3",#N/A,TRUE,"GENERAL";"TAB4",#N/A,TRUE,"GENERAL";"TAB5",#N/A,TRUE,"GENERAL"}</definedName>
    <definedName name="oirgrth" localSheetId="17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8" hidden="1">{"via1",#N/A,TRUE,"general";"via2",#N/A,TRUE,"general";"via3",#N/A,TRUE,"general"}</definedName>
    <definedName name="OIUOIU" localSheetId="17" hidden="1">{"via1",#N/A,TRUE,"general";"via2",#N/A,TRUE,"general";"via3",#N/A,TRUE,"general"}</definedName>
    <definedName name="OIUOIU" hidden="1">{"via1",#N/A,TRUE,"general";"via2",#N/A,TRUE,"general";"via3",#N/A,TRUE,"general"}</definedName>
    <definedName name="ok">#REF!</definedName>
    <definedName name="oleoducto" localSheetId="12" hidden="1">{"EVA",#N/A,FALSE,"SMT2";#N/A,#N/A,FALSE,"Summary";#N/A,#N/A,FALSE,"Graphs";#N/A,#N/A,FALSE,"4 Panel"}</definedName>
    <definedName name="oleoducto" hidden="1">{"EVA",#N/A,FALSE,"SMT2";#N/A,#N/A,FALSE,"Summary";#N/A,#N/A,FALSE,"Graphs";#N/A,#N/A,FALSE,"4 Panel"}</definedName>
    <definedName name="om">#REF!</definedName>
    <definedName name="oo">#REF!</definedName>
    <definedName name="ooo" localSheetId="18">#REF!</definedName>
    <definedName name="ooo" localSheetId="17">#REF!</definedName>
    <definedName name="ooo">#REF!</definedName>
    <definedName name="ooooiii" localSheetId="18" hidden="1">{"TAB1",#N/A,TRUE,"GENERAL";"TAB2",#N/A,TRUE,"GENERAL";"TAB3",#N/A,TRUE,"GENERAL";"TAB4",#N/A,TRUE,"GENERAL";"TAB5",#N/A,TRUE,"GENERAL"}</definedName>
    <definedName name="ooooiii" localSheetId="17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8" hidden="1">{"via1",#N/A,TRUE,"general";"via2",#N/A,TRUE,"general";"via3",#N/A,TRUE,"general"}</definedName>
    <definedName name="oooos" localSheetId="17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rigenConsultoria">#REF!</definedName>
    <definedName name="OrigenObra">#REF!</definedName>
    <definedName name="ORIGINAL" localSheetId="1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s">#REF!</definedName>
    <definedName name="oscar" hidden="1">'[52]CCMM Enap'!#REF!</definedName>
    <definedName name="OTRAAAAA" localSheetId="12" hidden="1">{#N/A,#N/A,TRUE,"INGENIERIA";#N/A,#N/A,TRUE,"COMPRAS";#N/A,#N/A,TRUE,"DIRECCION";#N/A,#N/A,TRUE,"RESUMEN"}</definedName>
    <definedName name="OTRAAAAA" hidden="1">{#N/A,#N/A,TRUE,"INGENIERIA";#N/A,#N/A,TRUE,"COMPRAS";#N/A,#N/A,TRUE,"DIRECCION";#N/A,#N/A,TRUE,"RESUMEN"}</definedName>
    <definedName name="p">#REF!</definedName>
    <definedName name="P_UNITARIOS">#REF!</definedName>
    <definedName name="p0p0" localSheetId="18" hidden="1">{"via1",#N/A,TRUE,"general";"via2",#N/A,TRUE,"general";"via3",#N/A,TRUE,"general"}</definedName>
    <definedName name="p0p0" localSheetId="17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[15]BASE!#REF!</definedName>
    <definedName name="P80X200">[15]BASE!#REF!</definedName>
    <definedName name="P90X200">[15]BASE!#REF!</definedName>
    <definedName name="PA">[61]PRESUPUESTO!#REF!</definedName>
    <definedName name="PA14X" localSheetId="16">[17]BASE!$D$256</definedName>
    <definedName name="PA14X" localSheetId="15">[17]BASE!$D$256</definedName>
    <definedName name="PA14X" localSheetId="14">[17]BASE!$D$256</definedName>
    <definedName name="PA14X">[15]BASE!$D$727</definedName>
    <definedName name="Pal_Workbook_GUID" hidden="1">"SR8S76V89W3LRKYBH7E32JEC"</definedName>
    <definedName name="pañet">#REF!</definedName>
    <definedName name="paquete1.5tons">#REF!</definedName>
    <definedName name="paquete10tons">#REF!</definedName>
    <definedName name="paquete12.5tons">#REF!</definedName>
    <definedName name="paquete15tons">#REF!</definedName>
    <definedName name="paquete2.5tons">#REF!</definedName>
    <definedName name="paquete20tons">#REF!</definedName>
    <definedName name="paquete25tons">#REF!</definedName>
    <definedName name="paquete2tons">#REF!</definedName>
    <definedName name="paquete30tons">#REF!</definedName>
    <definedName name="paquete3tons">#REF!</definedName>
    <definedName name="paquete4tons">#REF!</definedName>
    <definedName name="paquete5tons">#REF!</definedName>
    <definedName name="paquete7.5tons">#REF!</definedName>
    <definedName name="PARAMETROS">#REF!</definedName>
    <definedName name="particulares1" hidden="1">{#N/A,#N/A,FALSE,"Aging Summary";#N/A,#N/A,FALSE,"Ratio Analysis";#N/A,#N/A,FALSE,"Test 120 Day Accts";#N/A,#N/A,FALSE,"Tickmarks"}</definedName>
    <definedName name="pasamanos">#REF!</definedName>
    <definedName name="PATIOS">#REF!</definedName>
    <definedName name="pav_asf">#REF!</definedName>
    <definedName name="pav_cto">#REF!</definedName>
    <definedName name="pavimento">#REF!</definedName>
    <definedName name="Pay_Date">#REF!</definedName>
    <definedName name="Pay_Num">#REF!</definedName>
    <definedName name="Payment_Date" localSheetId="18">DATE(YEAR(Loan_Start),MONTH(Loan_Start)+Payment_Number,DAY(Loan_Start))</definedName>
    <definedName name="Payment_Date" localSheetId="17">DATE(YEAR(Loan_Start),MONTH(Loan_Start)+Payment_Number,DAY(Loan_Start))</definedName>
    <definedName name="Payment_Date">DATE(YEAR(Loan_Start),MONTH(Loan_Start)+Payment_Number,DAY(Loan_Start))</definedName>
    <definedName name="PAZ">#REF!</definedName>
    <definedName name="PB">[61]PRESUPUESTO!#REF!</definedName>
    <definedName name="PC">[61]PRESUPUESTO!#REF!</definedName>
    <definedName name="Pd">#REF!</definedName>
    <definedName name="PE">[61]PRESUPUESTO!#REF!</definedName>
    <definedName name="Pegante_PVC">#REF!</definedName>
    <definedName name="PEGAPVC">#REF!</definedName>
    <definedName name="PEGCO">[15]BASE!$D$764</definedName>
    <definedName name="PER_PAV">#REF!</definedName>
    <definedName name="PERFIL_DEL_TRAMO">#REF!</definedName>
    <definedName name="PERIODO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SO14.2">#REF!</definedName>
    <definedName name="PESO14.3">#REF!</definedName>
    <definedName name="PESO14.4">#REF!</definedName>
    <definedName name="PIDUPI">[15]BASE!$D$767</definedName>
    <definedName name="pie">#REF!</definedName>
    <definedName name="PIECR">[15]BASE!$D$93</definedName>
    <definedName name="PIEDR" localSheetId="16">[17]BASE!$D$56</definedName>
    <definedName name="PIEDR" localSheetId="15">[17]BASE!$D$56</definedName>
    <definedName name="PIEDR" localSheetId="14">[17]BASE!$D$56</definedName>
    <definedName name="PIEDR">[15]BASE!$D$65</definedName>
    <definedName name="PILOTE">#REF!</definedName>
    <definedName name="PINBAR">[15]BASE!$D$735</definedName>
    <definedName name="PINBLA">[15]BASE!$D$738</definedName>
    <definedName name="PINTACO">[15]BASE!$D$737</definedName>
    <definedName name="PINTURA">#REF!</definedName>
    <definedName name="PINTURA___0">#REF!</definedName>
    <definedName name="PKHK" localSheetId="18" hidden="1">{"TAB1",#N/A,TRUE,"GENERAL";"TAB2",#N/A,TRUE,"GENERAL";"TAB3",#N/A,TRUE,"GENERAL";"TAB4",#N/A,TRUE,"GENERAL";"TAB5",#N/A,TRUE,"GENERAL"}</definedName>
    <definedName name="PKHK" localSheetId="17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8" hidden="1">{"TAB1",#N/A,TRUE,"GENERAL";"TAB2",#N/A,TRUE,"GENERAL";"TAB3",#N/A,TRUE,"GENERAL";"TAB4",#N/A,TRUE,"GENERAL";"TAB5",#N/A,TRUE,"GENERAL"}</definedName>
    <definedName name="pkj" localSheetId="17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>[61]PRESUPUESTO!#REF!</definedName>
    <definedName name="Placas_.9x.9_Azul_labrador">#REF!</definedName>
    <definedName name="PLAD" localSheetId="18" hidden="1">{"TAB1",#N/A,TRUE,"GENERAL";"TAB2",#N/A,TRUE,"GENERAL";"TAB3",#N/A,TRUE,"GENERAL";"TAB4",#N/A,TRUE,"GENERAL";"TAB5",#N/A,TRUE,"GENERAL"}</definedName>
    <definedName name="PLAD" localSheetId="17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 localSheetId="16">[17]BASE!$D$124</definedName>
    <definedName name="PLAELE" localSheetId="15">[17]BASE!$D$124</definedName>
    <definedName name="PLAELE" localSheetId="14">[17]BASE!$D$124</definedName>
    <definedName name="PLAELE">[15]BASE!$D$156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ST" localSheetId="16">[17]BASE!$D$247</definedName>
    <definedName name="PLAST" localSheetId="15">[17]BASE!$D$247</definedName>
    <definedName name="PLAST" localSheetId="14">[17]BASE!$D$247</definedName>
    <definedName name="PLAST">[15]BASE!$D$722</definedName>
    <definedName name="Plazo">#REF!</definedName>
    <definedName name="PlazoAIU">#REF!</definedName>
    <definedName name="PlazoEnMeses">#REF!</definedName>
    <definedName name="Plegable">#REF!</definedName>
    <definedName name="PLOMERO">#REF!</definedName>
    <definedName name="PLPLUNN" localSheetId="18" hidden="1">{"TAB1",#N/A,TRUE,"GENERAL";"TAB2",#N/A,TRUE,"GENERAL";"TAB3",#N/A,TRUE,"GENERAL";"TAB4",#N/A,TRUE,"GENERAL";"TAB5",#N/A,TRUE,"GENERAL"}</definedName>
    <definedName name="PLPLUNN" localSheetId="17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T">#REF!</definedName>
    <definedName name="pñ">#REF!</definedName>
    <definedName name="po">#REF!</definedName>
    <definedName name="poi">#REF!</definedName>
    <definedName name="POIPOZOS">#REF!</definedName>
    <definedName name="POIUP" localSheetId="18" hidden="1">{"via1",#N/A,TRUE,"general";"via2",#N/A,TRUE,"general";"via3",#N/A,TRUE,"general"}</definedName>
    <definedName name="POIUP" localSheetId="17" hidden="1">{"via1",#N/A,TRUE,"general";"via2",#N/A,TRUE,"general";"via3",#N/A,TRUE,"general"}</definedName>
    <definedName name="POIUP" hidden="1">{"via1",#N/A,TRUE,"general";"via2",#N/A,TRUE,"general";"via3",#N/A,TRUE,"general"}</definedName>
    <definedName name="POLIZAS" hidden="1">{"TAB1",#N/A,TRUE,"GENERAL";"TAB2",#N/A,TRUE,"GENERAL";"TAB3",#N/A,TRUE,"GENERAL";"TAB4",#N/A,TRUE,"GENERAL";"TAB5",#N/A,TRUE,"GENERAL"}</definedName>
    <definedName name="POO">#REF!</definedName>
    <definedName name="popop" localSheetId="18" hidden="1">{"via1",#N/A,TRUE,"general";"via2",#N/A,TRUE,"general";"via3",#N/A,TRUE,"general"}</definedName>
    <definedName name="popop" localSheetId="17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8" hidden="1">{"via1",#N/A,TRUE,"general";"via2",#N/A,TRUE,"general";"via3",#N/A,TRUE,"general"}</definedName>
    <definedName name="popp" localSheetId="17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8" hidden="1">{"TAB1",#N/A,TRUE,"GENERAL";"TAB2",#N/A,TRUE,"GENERAL";"TAB3",#N/A,TRUE,"GENERAL";"TAB4",#N/A,TRUE,"GENERAL";"TAB5",#N/A,TRUE,"GENERAL"}</definedName>
    <definedName name="popvds" localSheetId="17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">#REF!</definedName>
    <definedName name="pouig" localSheetId="18" hidden="1">{"via1",#N/A,TRUE,"general";"via2",#N/A,TRUE,"general";"via3",#N/A,TRUE,"general"}</definedName>
    <definedName name="pouig" localSheetId="17" hidden="1">{"via1",#N/A,TRUE,"general";"via2",#N/A,TRUE,"general";"via3",#N/A,TRUE,"general"}</definedName>
    <definedName name="pouig" hidden="1">{"via1",#N/A,TRUE,"general";"via2",#N/A,TRUE,"general";"via3",#N/A,TRUE,"general"}</definedName>
    <definedName name="POZ">#REF!</definedName>
    <definedName name="POZO" hidden="1">"M:\Datos\PRESUPUESTO Vs GASTOS\DB EJECUCION  PvsG-0SM.mdb"</definedName>
    <definedName name="POZO1.2">#REF!</definedName>
    <definedName name="POZOS">#REF!</definedName>
    <definedName name="POZOSACTUAL">#REF!</definedName>
    <definedName name="pozosconduccion">#REF!</definedName>
    <definedName name="pp" localSheetId="12" hidden="1">{#N/A,#N/A,FALSE,"107.R";#N/A,#N/A,FALSE,"113.R";#N/A,#N/A,FALSE,"114.R";#N/A,#N/A,FALSE,"115.R";#N/A,#N/A,FALSE,"117.R";#N/A,#N/A,FALSE,"117.1.R";#N/A,#N/A,FALSE,"117.2.R";#N/A,#N/A,FALSE,"117.3.R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pp" hidden="1">{#N/A,#N/A,FALSE,"107.R";#N/A,#N/A,FALSE,"113.R";#N/A,#N/A,FALSE,"114.R";#N/A,#N/A,FALSE,"115.R";#N/A,#N/A,FALSE,"117.R";#N/A,#N/A,FALSE,"117.1.R";#N/A,#N/A,FALSE,"117.2.R";#N/A,#N/A,FALSE,"117.3.R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ppp" localSheetId="18">#REF!</definedName>
    <definedName name="ppp" localSheetId="17">#REF!</definedName>
    <definedName name="ppp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PPP">#REF!</definedName>
    <definedName name="ppppp9" localSheetId="18" hidden="1">{"via1",#N/A,TRUE,"general";"via2",#N/A,TRUE,"general";"via3",#N/A,TRUE,"general"}</definedName>
    <definedName name="ppppp9" localSheetId="17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8" hidden="1">{"TAB1",#N/A,TRUE,"GENERAL";"TAB2",#N/A,TRUE,"GENERAL";"TAB3",#N/A,TRUE,"GENERAL";"TAB4",#N/A,TRUE,"GENERAL";"TAB5",#N/A,TRUE,"GENERAL"}</definedName>
    <definedName name="pppppd" localSheetId="17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" hidden="1">#REF!</definedName>
    <definedName name="PPTACUM" localSheetId="12" hidden="1">{#N/A,#N/A,FALSE,"SOACHA"}</definedName>
    <definedName name="PPTACUM" hidden="1">{#N/A,#N/A,FALSE,"SOACHA"}</definedName>
    <definedName name="PPTACUMG" localSheetId="12" hidden="1">{#N/A,#N/A,FALSE,"SOACHA"}</definedName>
    <definedName name="PPTACUMG" hidden="1">{#N/A,#N/A,FALSE,"SOACHA"}</definedName>
    <definedName name="pqroj" localSheetId="18" hidden="1">{"via1",#N/A,TRUE,"general";"via2",#N/A,TRUE,"general";"via3",#N/A,TRUE,"general"}</definedName>
    <definedName name="pqroj" localSheetId="17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cios1">#REF!</definedName>
    <definedName name="PRELIMINAR">#REF!</definedName>
    <definedName name="PRELIMINARES">#REF!</definedName>
    <definedName name="PREST">#REF!</definedName>
    <definedName name="PRESTA" localSheetId="16">[17]BASE!$D$8</definedName>
    <definedName name="PRESTA" localSheetId="15">[17]BASE!$D$8</definedName>
    <definedName name="PRESTA" localSheetId="14">[17]BASE!$D$8</definedName>
    <definedName name="PRESTA">[15]BASE!$D$10</definedName>
    <definedName name="PRESTACIONES">#REF!</definedName>
    <definedName name="Prestaciones_sociales">#REF!</definedName>
    <definedName name="PrestacionesSeguridadOtros">#REF!</definedName>
    <definedName name="Presu">#REF!</definedName>
    <definedName name="PRESUPUESTADO">#REF!</definedName>
    <definedName name="PRESUPUESTO">[89]Presupuesto!$B$10:$D$231</definedName>
    <definedName name="Presupuesto_Maternidad">#REF!</definedName>
    <definedName name="PRESUPUESTOCLIENTE3" hidden="1">#REF!</definedName>
    <definedName name="PRIMER" localSheetId="18" hidden="1">{"via1",#N/A,TRUE,"general";"via2",#N/A,TRUE,"general";"via3",#N/A,TRUE,"general"}</definedName>
    <definedName name="PRIMER" localSheetId="17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8" hidden="1">{"TAB1",#N/A,TRUE,"GENERAL";"TAB2",#N/A,TRUE,"GENERAL";"TAB3",#N/A,TRUE,"GENERAL";"TAB4",#N/A,TRUE,"GENERAL";"TAB5",#N/A,TRUE,"GENERAL"}</definedName>
    <definedName name="PRIMET" localSheetId="17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 localSheetId="12">'MANO DE OBRA'!$A$1:$H$79</definedName>
    <definedName name="PRINT_AREA">#N/A</definedName>
    <definedName name="PRINT_AREA_MI">#N/A</definedName>
    <definedName name="Print_Area_Reset" localSheetId="18">OFFSET(Full_Print,0,0,Last_Row)</definedName>
    <definedName name="Print_Area_Reset" localSheetId="17">OFFSET(Full_Print,0,0,Last_Row)</definedName>
    <definedName name="Print_Area_Reset">OFFSET(Full_Print,0,0,Last_Row)</definedName>
    <definedName name="PRINT_TITLES">#N/A</definedName>
    <definedName name="PRINT_TITLES_MI">#N/A</definedName>
    <definedName name="proddsfdhgasd">#REF!</definedName>
    <definedName name="PRODUCCIONACTUAL">#REF!</definedName>
    <definedName name="Profesional">#REF!</definedName>
    <definedName name="PrOfic">#REF!</definedName>
    <definedName name="Profundidad">#REF!</definedName>
    <definedName name="PROG" hidden="1">#REF!</definedName>
    <definedName name="proj_id">#REF!</definedName>
    <definedName name="proj_mgr">#REF!</definedName>
    <definedName name="proj_nm">#REF!</definedName>
    <definedName name="PROP">[28]DATOS!$D$7</definedName>
    <definedName name="PROPONE">#REF!</definedName>
    <definedName name="Prov">#REF!</definedName>
    <definedName name="PROVISIONALES" hidden="1">#REF!</definedName>
    <definedName name="PROYECCIONDEMANDATABLA1">#REF!</definedName>
    <definedName name="proyeccióningresos" localSheetId="12" hidden="1">{"EVA",#N/A,FALSE,"SMT2";#N/A,#N/A,FALSE,"Summary";#N/A,#N/A,FALSE,"Graphs";#N/A,#N/A,FALSE,"4 Panel"}</definedName>
    <definedName name="proyeccióningresos" hidden="1">{"EVA",#N/A,FALSE,"SMT2";#N/A,#N/A,FALSE,"Summary";#N/A,#N/A,FALSE,"Graphs";#N/A,#N/A,FALSE,"4 Panel"}</definedName>
    <definedName name="proyecto" localSheetId="12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proyecto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PROYECTOS">#REF!</definedName>
    <definedName name="prueba">#REF!</definedName>
    <definedName name="PRUEBA2">#REF!</definedName>
    <definedName name="PSW_CALCULATE_0" hidden="1">'[90]Matriz Operacional'!#REF!</definedName>
    <definedName name="PSW_SAVE_0" hidden="1">'[90]Matriz Operacional'!#REF!</definedName>
    <definedName name="PSWInput_0_10" hidden="1">'[90]Matriz Operacional'!#REF!</definedName>
    <definedName name="PSWInput_0_11" hidden="1">'[90]Matriz Operacional'!#REF!</definedName>
    <definedName name="PSWInput_0_12" hidden="1">'[90]Matriz Operacional'!#REF!</definedName>
    <definedName name="PSWInput_0_13" hidden="1">'[90]Matriz Operacional'!#REF!</definedName>
    <definedName name="PSWInput_0_14" hidden="1">'[90]Matriz Operacional'!#REF!</definedName>
    <definedName name="PSWInput_0_15" hidden="1">'[90]Matriz Operacional'!#REF!</definedName>
    <definedName name="PSWInput_0_16" hidden="1">'[90]Matriz Operacional'!#REF!</definedName>
    <definedName name="PSWInput_0_17" hidden="1">'[90]Matriz Operacional'!#REF!</definedName>
    <definedName name="PSWInput_0_18" hidden="1">'[90]Matriz Operacional'!#REF!</definedName>
    <definedName name="PSWInput_0_19" hidden="1">'[90]Matriz Operacional'!#REF!</definedName>
    <definedName name="PSWInput_0_2" hidden="1">'[90]Matriz Operacional'!#REF!</definedName>
    <definedName name="PSWInput_0_20" hidden="1">'[90]Matriz Operacional'!#REF!</definedName>
    <definedName name="PSWInput_0_21" hidden="1">'[90]Matriz Operacional'!#REF!</definedName>
    <definedName name="PSWInput_0_22" hidden="1">'[90]Matriz Operacional'!#REF!</definedName>
    <definedName name="PSWInput_0_23" hidden="1">'[90]Matriz Operacional'!#REF!</definedName>
    <definedName name="PSWInput_0_24" hidden="1">'[90]Matriz Operacional'!#REF!</definedName>
    <definedName name="PSWInput_0_25" hidden="1">'[90]Matriz Operacional'!#REF!</definedName>
    <definedName name="PSWInput_0_26" hidden="1">'[90]Matriz Operacional'!#REF!</definedName>
    <definedName name="PSWInput_0_27" hidden="1">'[90]Matriz Operacional'!#REF!</definedName>
    <definedName name="PSWInput_0_28" hidden="1">'[90]Matriz Operacional'!#REF!</definedName>
    <definedName name="PSWInput_0_29" hidden="1">'[90]Matriz Operacional'!#REF!</definedName>
    <definedName name="PSWInput_0_3" hidden="1">'[90]Matriz Operacional'!#REF!</definedName>
    <definedName name="PSWInput_0_30" hidden="1">'[90]Matriz Operacional'!#REF!</definedName>
    <definedName name="PSWInput_0_31" hidden="1">'[90]Matriz Operacional'!#REF!</definedName>
    <definedName name="PSWInput_0_32" hidden="1">'[90]Matriz Operacional'!#REF!</definedName>
    <definedName name="PSWInput_0_33" hidden="1">'[90]Matriz Operacional'!#REF!</definedName>
    <definedName name="PSWInput_0_34" hidden="1">'[90]Matriz Operacional'!#REF!</definedName>
    <definedName name="PSWInput_0_35" hidden="1">'[90]Matriz Operacional'!#REF!</definedName>
    <definedName name="PSWInput_0_36" hidden="1">'[90]Matriz Operacional'!#REF!</definedName>
    <definedName name="PSWInput_0_37" hidden="1">'[90]Matriz Operacional'!#REF!</definedName>
    <definedName name="PSWInput_0_38" hidden="1">'[90]Matriz Operacional'!#REF!</definedName>
    <definedName name="PSWInput_0_39" hidden="1">'[90]Matriz Operacional'!#REF!</definedName>
    <definedName name="PSWInput_0_4" hidden="1">'[90]Matriz Operacional'!#REF!</definedName>
    <definedName name="PSWInput_0_40" hidden="1">'[90]Matriz Operacional'!#REF!</definedName>
    <definedName name="PSWInput_0_41" hidden="1">'[90]Matriz Operacional'!#REF!</definedName>
    <definedName name="PSWInput_0_42" hidden="1">'[90]Matriz Operacional'!#REF!</definedName>
    <definedName name="PSWInput_0_43" hidden="1">'[90]Matriz Operacional'!#REF!</definedName>
    <definedName name="PSWInput_0_44" hidden="1">'[90]Matriz Operacional'!#REF!</definedName>
    <definedName name="PSWInput_0_45" hidden="1">'[90]Matriz Operacional'!#REF!</definedName>
    <definedName name="PSWInput_0_46" hidden="1">'[90]Matriz Operacional'!#REF!</definedName>
    <definedName name="PSWInput_0_47" hidden="1">'[90]Matriz Operacional'!#REF!</definedName>
    <definedName name="PSWInput_0_48" hidden="1">'[90]Matriz Operacional'!#REF!</definedName>
    <definedName name="PSWInput_0_49" hidden="1">'[90]Matriz Operacional'!#REF!</definedName>
    <definedName name="PSWInput_0_5" hidden="1">'[90]Matriz Operacional'!#REF!</definedName>
    <definedName name="PSWInput_0_50" hidden="1">'[90]Matriz Operacional'!#REF!</definedName>
    <definedName name="PSWInput_0_51" hidden="1">'[90]Matriz Operacional'!#REF!</definedName>
    <definedName name="PSWInput_0_52" hidden="1">'[90]Matriz Operacional'!#REF!</definedName>
    <definedName name="PSWInput_0_53" hidden="1">'[90]Matriz Operacional'!#REF!</definedName>
    <definedName name="PSWInput_0_54" hidden="1">'[90]Matriz Operacional'!#REF!</definedName>
    <definedName name="PSWInput_0_55" hidden="1">'[90]Matriz Operacional'!#REF!</definedName>
    <definedName name="PSWInput_0_56" hidden="1">'[90]Matriz Operacional'!#REF!</definedName>
    <definedName name="PSWInput_0_57" hidden="1">'[90]Matriz Operacional'!#REF!</definedName>
    <definedName name="PSWInput_0_58" hidden="1">'[90]Matriz Operacional'!#REF!</definedName>
    <definedName name="PSWInput_0_59" hidden="1">'[90]Matriz Operacional'!#REF!</definedName>
    <definedName name="PSWInput_0_6" hidden="1">'[90]Matriz Operacional'!#REF!</definedName>
    <definedName name="PSWInput_0_7" hidden="1">'[90]Matriz Operacional'!#REF!</definedName>
    <definedName name="PSWInput_0_8" hidden="1">'[90]Matriz Operacional'!#REF!</definedName>
    <definedName name="PSWInput_0_9" hidden="1">'[90]Matriz Operacional'!#REF!</definedName>
    <definedName name="PSWIsControlVisible_0_0" hidden="1">#REF!</definedName>
    <definedName name="PSWIsControlVisible_0_1" hidden="1">#REF!</definedName>
    <definedName name="PSWIsControlVisible_0_10" hidden="1">#REF!</definedName>
    <definedName name="PSWIsControlVisible_0_11" hidden="1">#REF!</definedName>
    <definedName name="PSWIsControlVisible_0_12" hidden="1">#REF!</definedName>
    <definedName name="PSWIsControlVisible_0_13" hidden="1">#REF!</definedName>
    <definedName name="PSWIsControlVisible_0_14" hidden="1">#REF!</definedName>
    <definedName name="PSWIsControlVisible_0_15" hidden="1">#REF!</definedName>
    <definedName name="PSWIsControlVisible_0_16" hidden="1">#REF!</definedName>
    <definedName name="PSWIsControlVisible_0_17" hidden="1">#REF!</definedName>
    <definedName name="PSWIsControlVisible_0_18" hidden="1">#REF!</definedName>
    <definedName name="PSWIsControlVisible_0_19" hidden="1">#REF!</definedName>
    <definedName name="PSWIsControlVisible_0_2" hidden="1">#REF!</definedName>
    <definedName name="PSWIsControlVisible_0_20" hidden="1">#REF!</definedName>
    <definedName name="PSWIsControlVisible_0_21" hidden="1">#REF!</definedName>
    <definedName name="PSWIsControlVisible_0_22" hidden="1">#REF!</definedName>
    <definedName name="PSWIsControlVisible_0_23" hidden="1">#REF!</definedName>
    <definedName name="PSWIsControlVisible_0_24" hidden="1">#REF!</definedName>
    <definedName name="PSWIsControlVisible_0_25" hidden="1">#REF!</definedName>
    <definedName name="PSWIsControlVisible_0_26" hidden="1">#REF!</definedName>
    <definedName name="PSWIsControlVisible_0_27" hidden="1">#REF!</definedName>
    <definedName name="PSWIsControlVisible_0_28" hidden="1">#REF!</definedName>
    <definedName name="PSWIsControlVisible_0_29" hidden="1">#REF!</definedName>
    <definedName name="PSWIsControlVisible_0_3" hidden="1">#REF!</definedName>
    <definedName name="PSWIsControlVisible_0_30" hidden="1">#REF!</definedName>
    <definedName name="PSWIsControlVisible_0_31" hidden="1">#REF!</definedName>
    <definedName name="PSWIsControlVisible_0_32" hidden="1">#REF!</definedName>
    <definedName name="PSWIsControlVisible_0_33" hidden="1">#REF!</definedName>
    <definedName name="PSWIsControlVisible_0_34" hidden="1">#REF!</definedName>
    <definedName name="PSWIsControlVisible_0_35" hidden="1">#REF!</definedName>
    <definedName name="PSWIsControlVisible_0_36" hidden="1">#REF!</definedName>
    <definedName name="PSWIsControlVisible_0_37" hidden="1">#REF!</definedName>
    <definedName name="PSWIsControlVisible_0_38" hidden="1">#REF!</definedName>
    <definedName name="PSWIsControlVisible_0_39" hidden="1">#REF!</definedName>
    <definedName name="PSWIsControlVisible_0_4" hidden="1">#REF!</definedName>
    <definedName name="PSWIsControlVisible_0_40" hidden="1">#REF!</definedName>
    <definedName name="PSWIsControlVisible_0_41" hidden="1">#REF!</definedName>
    <definedName name="PSWIsControlVisible_0_42" hidden="1">#REF!</definedName>
    <definedName name="PSWIsControlVisible_0_43" hidden="1">#REF!</definedName>
    <definedName name="PSWIsControlVisible_0_44" hidden="1">#REF!</definedName>
    <definedName name="PSWIsControlVisible_0_45" hidden="1">#REF!</definedName>
    <definedName name="PSWIsControlVisible_0_46" hidden="1">#REF!</definedName>
    <definedName name="PSWIsControlVisible_0_47" hidden="1">#REF!</definedName>
    <definedName name="PSWIsControlVisible_0_48" hidden="1">#REF!</definedName>
    <definedName name="PSWIsControlVisible_0_49" hidden="1">#REF!</definedName>
    <definedName name="PSWIsControlVisible_0_5" hidden="1">#REF!</definedName>
    <definedName name="PSWIsControlVisible_0_50" hidden="1">#REF!</definedName>
    <definedName name="PSWIsControlVisible_0_51" hidden="1">#REF!</definedName>
    <definedName name="PSWIsControlVisible_0_52" hidden="1">#REF!</definedName>
    <definedName name="PSWIsControlVisible_0_53" hidden="1">#REF!</definedName>
    <definedName name="PSWIsControlVisible_0_54" hidden="1">#REF!</definedName>
    <definedName name="PSWIsControlVisible_0_55" hidden="1">#REF!</definedName>
    <definedName name="PSWIsControlVisible_0_56" hidden="1">#REF!</definedName>
    <definedName name="PSWIsControlVisible_0_57" hidden="1">#REF!</definedName>
    <definedName name="PSWIsControlVisible_0_58" hidden="1">#REF!</definedName>
    <definedName name="PSWIsControlVisible_0_59" hidden="1">#REF!</definedName>
    <definedName name="PSWIsControlVisible_0_6" hidden="1">#REF!</definedName>
    <definedName name="PSWIsControlVisible_0_7" hidden="1">#REF!</definedName>
    <definedName name="PSWIsControlVisible_0_8" hidden="1">#REF!</definedName>
    <definedName name="PSWIsControlVisible_0_9" hidden="1">#REF!</definedName>
    <definedName name="PSWIsPageVisible_1" hidden="1">'[90]Matriz Operacional'!#REF!</definedName>
    <definedName name="PSWList_0_20" hidden="1">#REF!</definedName>
    <definedName name="PSWList_0_21" hidden="1">#REF!</definedName>
    <definedName name="PSWList_0_22" hidden="1">#REF!</definedName>
    <definedName name="PSWList_0_23" hidden="1">#REF!</definedName>
    <definedName name="PSWList_0_24" hidden="1">#REF!</definedName>
    <definedName name="PSWList_0_25" hidden="1">#REF!</definedName>
    <definedName name="PSWList_0_26" hidden="1">#REF!</definedName>
    <definedName name="PSWList_0_27" hidden="1">#REF!</definedName>
    <definedName name="PSWList_0_28" hidden="1">#REF!</definedName>
    <definedName name="PSWList_0_29" hidden="1">#REF!</definedName>
    <definedName name="PSWList_0_30" hidden="1">#REF!</definedName>
    <definedName name="PSWList_0_31" hidden="1">#REF!</definedName>
    <definedName name="PSWList_0_32" hidden="1">#REF!</definedName>
    <definedName name="PSWList_0_33" hidden="1">#REF!</definedName>
    <definedName name="PSWList_0_34" hidden="1">#REF!</definedName>
    <definedName name="PSWList_0_35" hidden="1">#REF!</definedName>
    <definedName name="PSWList_0_36" hidden="1">#REF!</definedName>
    <definedName name="PSWList_0_37" hidden="1">#REF!</definedName>
    <definedName name="PSWList_0_38" hidden="1">#REF!</definedName>
    <definedName name="PSWList_0_39" hidden="1">#REF!</definedName>
    <definedName name="PSWSavingCell_0" hidden="1">#REF!</definedName>
    <definedName name="PSWSavingCell_10" hidden="1">'[90]Matriz Operacional'!#REF!</definedName>
    <definedName name="PSWSavingCell_11" hidden="1">'[90]Matriz Operacional'!#REF!</definedName>
    <definedName name="PSWSavingCell_12" hidden="1">'[90]Matriz Operacional'!#REF!</definedName>
    <definedName name="PSWSavingCell_13" hidden="1">'[90]Matriz Operacional'!#REF!</definedName>
    <definedName name="PSWSavingCell_14" hidden="1">'[90]Matriz Operacional'!#REF!</definedName>
    <definedName name="PSWSavingCell_15" hidden="1">'[90]Matriz Operacional'!#REF!</definedName>
    <definedName name="PSWSavingCell_16" hidden="1">'[90]Matriz Operacional'!#REF!</definedName>
    <definedName name="PSWSavingCell_17" hidden="1">'[90]Matriz Operacional'!#REF!</definedName>
    <definedName name="PSWSavingCell_18" hidden="1">'[90]Matriz Operacional'!#REF!</definedName>
    <definedName name="PSWSavingCell_19" hidden="1">'[90]Matriz Operacional'!#REF!</definedName>
    <definedName name="PSWSavingCell_20" hidden="1">'[90]Matriz Operacional'!#REF!</definedName>
    <definedName name="PSWSavingCell_21" hidden="1">'[90]Matriz Operacional'!#REF!</definedName>
    <definedName name="PSWSavingCell_22" hidden="1">'[90]Matriz Operacional'!#REF!</definedName>
    <definedName name="PSWSavingCell_23" hidden="1">'[90]Matriz Operacional'!#REF!</definedName>
    <definedName name="PSWSavingCell_24" hidden="1">'[90]Matriz Operacional'!#REF!</definedName>
    <definedName name="PSWSavingCell_25" hidden="1">'[90]Matriz Operacional'!#REF!</definedName>
    <definedName name="PSWSavingCell_26" hidden="1">'[90]Matriz Operacional'!#REF!</definedName>
    <definedName name="PSWSavingCell_27" hidden="1">'[90]Matriz Operacional'!#REF!</definedName>
    <definedName name="PSWSavingCell_28" hidden="1">'[90]Matriz Operacional'!#REF!</definedName>
    <definedName name="PSWSavingCell_29" hidden="1">'[90]Matriz Operacional'!#REF!</definedName>
    <definedName name="PSWSavingCell_3" hidden="1">'[90]Matriz Operacional'!#REF!</definedName>
    <definedName name="PSWSavingCell_30" hidden="1">'[90]Matriz Operacional'!#REF!</definedName>
    <definedName name="PSWSavingCell_31" hidden="1">'[90]Matriz Operacional'!#REF!</definedName>
    <definedName name="PSWSavingCell_32" hidden="1">'[90]Matriz Operacional'!#REF!</definedName>
    <definedName name="PSWSavingCell_33" hidden="1">'[90]Matriz Operacional'!#REF!</definedName>
    <definedName name="PSWSavingCell_34" hidden="1">'[90]Matriz Operacional'!#REF!</definedName>
    <definedName name="PSWSavingCell_35" hidden="1">'[90]Matriz Operacional'!#REF!</definedName>
    <definedName name="PSWSavingCell_36" hidden="1">'[90]Matriz Operacional'!#REF!</definedName>
    <definedName name="PSWSavingCell_37" hidden="1">'[90]Matriz Operacional'!#REF!</definedName>
    <definedName name="PSWSavingCell_38" hidden="1">'[90]Matriz Operacional'!#REF!</definedName>
    <definedName name="PSWSavingCell_39" hidden="1">'[90]Matriz Operacional'!#REF!</definedName>
    <definedName name="PSWSavingCell_4" hidden="1">'[90]Matriz Operacional'!#REF!</definedName>
    <definedName name="PSWSavingCell_40" hidden="1">'[90]Matriz Operacional'!#REF!</definedName>
    <definedName name="PSWSavingCell_41" hidden="1">'[90]Matriz Operacional'!#REF!</definedName>
    <definedName name="PSWSavingCell_42" hidden="1">'[90]Matriz Operacional'!#REF!</definedName>
    <definedName name="PSWSavingCell_43" hidden="1">'[90]Matriz Operacional'!#REF!</definedName>
    <definedName name="PSWSavingCell_44" hidden="1">'[90]Matriz Operacional'!#REF!</definedName>
    <definedName name="PSWSavingCell_45" hidden="1">'[90]Matriz Operacional'!#REF!</definedName>
    <definedName name="PSWSavingCell_46" hidden="1">'[90]Matriz Operacional'!#REF!</definedName>
    <definedName name="PSWSavingCell_47" hidden="1">'[90]Matriz Operacional'!#REF!</definedName>
    <definedName name="PSWSavingCell_48" hidden="1">'[90]Matriz Operacional'!#REF!</definedName>
    <definedName name="PSWSavingCell_49" hidden="1">'[90]Matriz Operacional'!#REF!</definedName>
    <definedName name="PSWSavingCell_5" hidden="1">'[90]Matriz Operacional'!#REF!</definedName>
    <definedName name="PSWSavingCell_50" hidden="1">'[90]Matriz Operacional'!#REF!</definedName>
    <definedName name="PSWSavingCell_51" hidden="1">'[90]Matriz Operacional'!#REF!</definedName>
    <definedName name="PSWSavingCell_52" hidden="1">'[90]Matriz Operacional'!#REF!</definedName>
    <definedName name="PSWSavingCell_53" hidden="1">'[90]Matriz Operacional'!#REF!</definedName>
    <definedName name="PSWSavingCell_54" hidden="1">'[90]Matriz Operacional'!#REF!</definedName>
    <definedName name="PSWSavingCell_55" hidden="1">'[90]Matriz Operacional'!#REF!</definedName>
    <definedName name="PSWSavingCell_56" hidden="1">'[90]Matriz Operacional'!#REF!</definedName>
    <definedName name="PSWSavingCell_57" hidden="1">'[90]Matriz Operacional'!#REF!</definedName>
    <definedName name="PSWSavingCell_58" hidden="1">'[90]Matriz Operacional'!#REF!</definedName>
    <definedName name="PSWSavingCell_59" hidden="1">'[90]Matriz Operacional'!#REF!</definedName>
    <definedName name="PSWSavingCell_6" hidden="1">'[90]Matriz Operacional'!#REF!</definedName>
    <definedName name="PSWSavingCell_60" hidden="1">'[90]Matriz Operacional'!#REF!</definedName>
    <definedName name="PSWSavingCell_7" hidden="1">'[90]Matriz Operacional'!#REF!</definedName>
    <definedName name="PSWSavingCell_8" hidden="1">'[90]Matriz Operacional'!#REF!</definedName>
    <definedName name="PSWSavingCell_9" hidden="1">'[90]Matriz Operacional'!#REF!</definedName>
    <definedName name="PSWSeries_0_0_Labels" hidden="1">#REF!</definedName>
    <definedName name="PSWSeries_0_0_Values" hidden="1">#REF!</definedName>
    <definedName name="PSWSeries_0_1_Labels" hidden="1">#REF!</definedName>
    <definedName name="PSWSeries_0_1_Values" hidden="1">#REF!</definedName>
    <definedName name="PSWSeries_0_2_Values" hidden="1">#REF!</definedName>
    <definedName name="ptope" localSheetId="18" hidden="1">{"TAB1",#N/A,TRUE,"GENERAL";"TAB2",#N/A,TRUE,"GENERAL";"TAB3",#N/A,TRUE,"GENERAL";"TAB4",#N/A,TRUE,"GENERAL";"TAB5",#N/A,TRUE,"GENERAL"}</definedName>
    <definedName name="ptope" localSheetId="17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8" hidden="1">{"via1",#N/A,TRUE,"general";"via2",#N/A,TRUE,"general";"via3",#N/A,TRUE,"general"}</definedName>
    <definedName name="ptopes" localSheetId="17" hidden="1">{"via1",#N/A,TRUE,"general";"via2",#N/A,TRUE,"general";"via3",#N/A,TRUE,"general"}</definedName>
    <definedName name="ptopes" hidden="1">{"via1",#N/A,TRUE,"general";"via2",#N/A,TRUE,"general";"via3",#N/A,TRUE,"general"}</definedName>
    <definedName name="pue" localSheetId="12" hidden="1">{#N/A,#N/A,FALSE,"PERSONAL"}</definedName>
    <definedName name="pue" hidden="1">{#N/A,#N/A,FALSE,"PERSONAL"}</definedName>
    <definedName name="PUERTA_METALICA_060_210_0015">[41]BASE!$E$101</definedName>
    <definedName name="PULI">#REF!</definedName>
    <definedName name="Pulidora">#REF!</definedName>
    <definedName name="PUNT">[27]INSUMOS!$D$688</definedName>
    <definedName name="PUNTI" localSheetId="16">[17]BASE!$D$248</definedName>
    <definedName name="PUNTI" localSheetId="15">[17]BASE!$D$248</definedName>
    <definedName name="PUNTI" localSheetId="14">[17]BASE!$D$248</definedName>
    <definedName name="PUNTI">[15]BASE!$D$723</definedName>
    <definedName name="PWINCHE2000K">#REF!</definedName>
    <definedName name="pyg" localSheetId="12" hidden="1">{#N/A,#N/A,FALSE,"Costos Productos 6A";#N/A,#N/A,FALSE,"Costo Unitario Total H-94-12"}</definedName>
    <definedName name="pyg" hidden="1">{#N/A,#N/A,FALSE,"Costos Productos 6A";#N/A,#N/A,FALSE,"Costo Unitario Total H-94-12"}</definedName>
    <definedName name="PYGAJ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localSheetId="12" hidden="1">{#N/A,#N/A,FALSE,"Costos Productos 6A";#N/A,#N/A,FALSE,"Costo Unitario Total H-94-12"}</definedName>
    <definedName name="PYGCON" hidden="1">{#N/A,#N/A,FALSE,"Costos Productos 6A";#N/A,#N/A,FALSE,"Costo Unitario Total H-94-12"}</definedName>
    <definedName name="PYGCONTABLE" localSheetId="12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localSheetId="12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localSheetId="12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localSheetId="12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localSheetId="12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q" localSheetId="2">#REF!</definedName>
    <definedName name="q" localSheetId="8">#REF!</definedName>
    <definedName name="q" localSheetId="11">#REF!</definedName>
    <definedName name="q">#REF!</definedName>
    <definedName name="q1q1q" localSheetId="18" hidden="1">{"via1",#N/A,TRUE,"general";"via2",#N/A,TRUE,"general";"via3",#N/A,TRUE,"general"}</definedName>
    <definedName name="q1q1q" localSheetId="17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8" hidden="1">{"via1",#N/A,TRUE,"general";"via2",#N/A,TRUE,"general";"via3",#N/A,TRUE,"general"}</definedName>
    <definedName name="qaedtguj" localSheetId="17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8" hidden="1">{"via1",#N/A,TRUE,"general";"via2",#N/A,TRUE,"general";"via3",#N/A,TRUE,"general"}</definedName>
    <definedName name="QAQSWS" localSheetId="17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8" hidden="1">{"via1",#N/A,TRUE,"general";"via2",#N/A,TRUE,"general";"via3",#N/A,TRUE,"general"}</definedName>
    <definedName name="qaqwwxcr" localSheetId="17" hidden="1">{"via1",#N/A,TRUE,"general";"via2",#N/A,TRUE,"general";"via3",#N/A,TRUE,"general"}</definedName>
    <definedName name="qaqwwxcr" hidden="1">{"via1",#N/A,TRUE,"general";"via2",#N/A,TRUE,"general";"via3",#N/A,TRUE,"general"}</definedName>
    <definedName name="qc_h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defqfqwreqwerqw">[25]Insumos!#REF!</definedName>
    <definedName name="QE" localSheetId="12" hidden="1">{#N/A,#N/A,FALSE,"Costos Productos 6A";#N/A,#N/A,FALSE,"Costo Unitario Total H-94-12"}</definedName>
    <definedName name="QE" hidden="1">{#N/A,#N/A,FALSE,"Costos Productos 6A";#N/A,#N/A,FALSE,"Costo Unitario Total H-94-12"}</definedName>
    <definedName name="qedcd" localSheetId="18" hidden="1">{"via1",#N/A,TRUE,"general";"via2",#N/A,TRUE,"general";"via3",#N/A,TRUE,"general"}</definedName>
    <definedName name="qedcd" localSheetId="17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8" hidden="1">{"TAB1",#N/A,TRUE,"GENERAL";"TAB2",#N/A,TRUE,"GENERAL";"TAB3",#N/A,TRUE,"GENERAL";"TAB4",#N/A,TRUE,"GENERAL";"TAB5",#N/A,TRUE,"GENERAL"}</definedName>
    <definedName name="qeqewe" localSheetId="17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8" hidden="1">{"via1",#N/A,TRUE,"general";"via2",#N/A,TRUE,"general";"via3",#N/A,TRUE,"general"}</definedName>
    <definedName name="qewj" localSheetId="17" hidden="1">{"via1",#N/A,TRUE,"general";"via2",#N/A,TRUE,"general";"via3",#N/A,TRUE,"general"}</definedName>
    <definedName name="qewj" hidden="1">{"via1",#N/A,TRUE,"general";"via2",#N/A,TRUE,"general";"via3",#N/A,TRUE,"general"}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PROM">#REF!</definedName>
    <definedName name="qq" localSheetId="12" hidden="1">{"EVA",#N/A,FALSE,"SMT2";#N/A,#N/A,FALSE,"Summary";#N/A,#N/A,FALSE,"Graphs";#N/A,#N/A,FALSE,"4 Panel"}</definedName>
    <definedName name="qq" hidden="1">{"EVA",#N/A,FALSE,"SMT2";#N/A,#N/A,FALSE,"Summary";#N/A,#N/A,FALSE,"Graphs";#N/A,#N/A,FALSE,"4 Panel"}</definedName>
    <definedName name="qqq">#REF!</definedName>
    <definedName name="qqqqqqqq" localSheetId="12" hidden="1">{#N/A,#N/A,FALSE,"PERSONAL"}</definedName>
    <definedName name="qqqqqqqq" hidden="1">{#N/A,#N/A,FALSE,"PERSONAL"}</definedName>
    <definedName name="qqqqqw" localSheetId="18" hidden="1">{"via1",#N/A,TRUE,"general";"via2",#N/A,TRUE,"general";"via3",#N/A,TRUE,"general"}</definedName>
    <definedName name="qqqqqw" localSheetId="17" hidden="1">{"via1",#N/A,TRUE,"general";"via2",#N/A,TRUE,"general";"via3",#N/A,TRUE,"general"}</definedName>
    <definedName name="qqqqqw" hidden="1">{"via1",#N/A,TRUE,"general";"via2",#N/A,TRUE,"general";"via3",#N/A,TRUE,"general"}</definedName>
    <definedName name="QR" localSheetId="12" hidden="1">{#N/A,#N/A,FALSE,"Costos Productos 6A";#N/A,#N/A,FALSE,"Costo Unitario Total H-94-12"}</definedName>
    <definedName name="QR" hidden="1">{#N/A,#N/A,FALSE,"Costos Productos 6A";#N/A,#N/A,FALSE,"Costo Unitario Total H-94-12"}</definedName>
    <definedName name="QRS">#REF!</definedName>
    <definedName name="QT" localSheetId="12" hidden="1">{#N/A,#N/A,FALSE,"Costos Productos 6A";#N/A,#N/A,FALSE,"Costo Unitario Total H-94-12"}</definedName>
    <definedName name="QT" hidden="1">{#N/A,#N/A,FALSE,"Costos Productos 6A";#N/A,#N/A,FALSE,"Costo Unitario Total H-94-12"}</definedName>
    <definedName name="QU" localSheetId="12" hidden="1">{#N/A,#N/A,FALSE,"Costos Productos 6A";#N/A,#N/A,FALSE,"Costo Unitario Total H-94-12"}</definedName>
    <definedName name="QU" hidden="1">{#N/A,#N/A,FALSE,"Costos Productos 6A";#N/A,#N/A,FALSE,"Costo Unitario Total H-94-12"}</definedName>
    <definedName name="QUIMICOSTABLA1.3.1">#REF!</definedName>
    <definedName name="qw" localSheetId="18" hidden="1">{"via1",#N/A,TRUE,"general";"via2",#N/A,TRUE,"general";"via3",#N/A,TRUE,"general"}</definedName>
    <definedName name="qw" localSheetId="17" hidden="1">{"via1",#N/A,TRUE,"general";"via2",#N/A,TRUE,"general";"via3",#N/A,TRUE,"general"}</definedName>
    <definedName name="QW" localSheetId="12" hidden="1">{#N/A,#N/A,FALSE,"Costos Productos 6A";#N/A,#N/A,FALSE,"Costo Unitario Total H-94-12"}</definedName>
    <definedName name="QW" hidden="1">{#N/A,#N/A,FALSE,"Costos Productos 6A";#N/A,#N/A,FALSE,"Costo Unitario Total H-94-12"}</definedName>
    <definedName name="qwdas2" localSheetId="18" hidden="1">{"via1",#N/A,TRUE,"general";"via2",#N/A,TRUE,"general";"via3",#N/A,TRUE,"general"}</definedName>
    <definedName name="qwdas2" localSheetId="17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8" hidden="1">{"TAB1",#N/A,TRUE,"GENERAL";"TAB2",#N/A,TRUE,"GENERAL";"TAB3",#N/A,TRUE,"GENERAL";"TAB4",#N/A,TRUE,"GENERAL";"TAB5",#N/A,TRUE,"GENERAL"}</definedName>
    <definedName name="qweqe" localSheetId="17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12" hidden="1">{#N/A,#N/A,TRUE,"1842CWN0"}</definedName>
    <definedName name="qwewertet" hidden="1">{#N/A,#N/A,TRUE,"1842CWN0"}</definedName>
    <definedName name="qwqwqwj" localSheetId="18" hidden="1">{"TAB1",#N/A,TRUE,"GENERAL";"TAB2",#N/A,TRUE,"GENERAL";"TAB3",#N/A,TRUE,"GENERAL";"TAB4",#N/A,TRUE,"GENERAL";"TAB5",#N/A,TRUE,"GENERAL"}</definedName>
    <definedName name="qwqwqwj" localSheetId="17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a">#REF!</definedName>
    <definedName name="radianes">#REF!</definedName>
    <definedName name="RAJON">#REF!</definedName>
    <definedName name="RANA">#REF!</definedName>
    <definedName name="rango">#REF!</definedName>
    <definedName name="rateadohormigon">#REF!</definedName>
    <definedName name="Rb">#REF!</definedName>
    <definedName name="RCRIB">[15]BASE!$D$860</definedName>
    <definedName name="Rd">#REF!</definedName>
    <definedName name="rds">#REF!</definedName>
    <definedName name="RE" localSheetId="12" hidden="1">{#N/A,#N/A,FALSE,"PERSONAL"}</definedName>
    <definedName name="RE" hidden="1">{#N/A,#N/A,FALSE,"PERSONAL"}</definedName>
    <definedName name="RECEBO">#REF!</definedName>
    <definedName name="RECURSO" localSheetId="18">#REF!</definedName>
    <definedName name="RECURSO">#REF!</definedName>
    <definedName name="RECURSOS">'[91]REC-COD,'!$A$1:$D$962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FERENCIAPROYECTOS">#REF!</definedName>
    <definedName name="REG">'[85]Estado Resumen'!XFC1&gt;2.5</definedName>
    <definedName name="rege" localSheetId="18" hidden="1">{"TAB1",#N/A,TRUE,"GENERAL";"TAB2",#N/A,TRUE,"GENERAL";"TAB3",#N/A,TRUE,"GENERAL";"TAB4",#N/A,TRUE,"GENERAL";"TAB5",#N/A,TRUE,"GENERAL"}</definedName>
    <definedName name="rege" localSheetId="17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resd" localSheetId="18" hidden="1">{"TAB1",#N/A,TRUE,"GENERAL";"TAB2",#N/A,TRUE,"GENERAL";"TAB3",#N/A,TRUE,"GENERAL";"TAB4",#N/A,TRUE,"GENERAL";"TAB5",#N/A,TRUE,"GENERAL"}</definedName>
    <definedName name="regresd" localSheetId="17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8" hidden="1">{"TAB1",#N/A,TRUE,"GENERAL";"TAB2",#N/A,TRUE,"GENERAL";"TAB3",#N/A,TRUE,"GENERAL";"TAB4",#N/A,TRUE,"GENERAL";"TAB5",#N/A,TRUE,"GENERAL"}</definedName>
    <definedName name="regthio" localSheetId="17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'[86]ESTADO VÍA-CRIT.TECNICO'!XFC1&gt;2.5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JHE" localSheetId="18" hidden="1">{"via1",#N/A,TRUE,"general";"via2",#N/A,TRUE,"general";"via3",#N/A,TRUE,"general"}</definedName>
    <definedName name="REJHE" localSheetId="17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l">#REF!</definedName>
    <definedName name="relle">#REF!</definedName>
    <definedName name="relleno">#REF!</definedName>
    <definedName name="RELLG">#REF!</definedName>
    <definedName name="RELLG1">#REF!</definedName>
    <definedName name="remb">#REF!</definedName>
    <definedName name="Rendimiento">#REF!</definedName>
    <definedName name="REP.PAV">'[22]factores A.N.'!$F$15:$F$69</definedName>
    <definedName name="repello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uesto">#REF!</definedName>
    <definedName name="rer" localSheetId="18" hidden="1">{"via1",#N/A,TRUE,"general";"via2",#N/A,TRUE,"general";"via3",#N/A,TRUE,"general"}</definedName>
    <definedName name="rer" localSheetId="17" hidden="1">{"via1",#N/A,TRUE,"general";"via2",#N/A,TRUE,"general";"via3",#N/A,TRUE,"general"}</definedName>
    <definedName name="rer" hidden="1">{"via1",#N/A,TRUE,"general";"via2",#N/A,TRUE,"general";"via3",#N/A,TRUE,"general"}</definedName>
    <definedName name="rerererere" localSheetId="12" hidden="1">{#N/A,#N/A,FALSE,"PERSONAL"}</definedName>
    <definedName name="rerererere" hidden="1">{#N/A,#N/A,FALSE,"PERSONAL"}</definedName>
    <definedName name="rererw" localSheetId="18" hidden="1">{"TAB1",#N/A,TRUE,"GENERAL";"TAB2",#N/A,TRUE,"GENERAL";"TAB3",#N/A,TRUE,"GENERAL";"TAB4",#N/A,TRUE,"GENERAL";"TAB5",#N/A,TRUE,"GENERAL"}</definedName>
    <definedName name="rererw" localSheetId="17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8" hidden="1">{"TAB1",#N/A,TRUE,"GENERAL";"TAB2",#N/A,TRUE,"GENERAL";"TAB3",#N/A,TRUE,"GENERAL";"TAB4",#N/A,TRUE,"GENERAL";"TAB5",#N/A,TRUE,"GENERAL"}</definedName>
    <definedName name="rerg" localSheetId="17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8" hidden="1">{"TAB1",#N/A,TRUE,"GENERAL";"TAB2",#N/A,TRUE,"GENERAL";"TAB3",#N/A,TRUE,"GENERAL";"TAB4",#N/A,TRUE,"GENERAL";"TAB5",#N/A,TRUE,"GENERAL"}</definedName>
    <definedName name="rerrrrw" localSheetId="17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8">#REF!</definedName>
    <definedName name="res" localSheetId="17">#REF!</definedName>
    <definedName name="res" hidden="1">{#N/A,#N/A,FALSE,"GRAFICO";#N/A,#N/A,FALSE,"CAJA (2)";#N/A,#N/A,FALSE,"TERCEROS-PROMEDIO";#N/A,#N/A,FALSE,"CAJA";#N/A,#N/A,FALSE,"INGRESOS1995-2003";#N/A,#N/A,FALSE,"GASTOS1995-2003"}</definedName>
    <definedName name="residente">#REF!</definedName>
    <definedName name="residual">[63]Hoja2!$C$3</definedName>
    <definedName name="Resistenciaconductor">[60]Modelo!#REF!</definedName>
    <definedName name="resultado">#REF!</definedName>
    <definedName name="RESUM">#REF!</definedName>
    <definedName name="resum2">#REF!</definedName>
    <definedName name="RESUMEN">#REF!</definedName>
    <definedName name="RESUMENALCANTARILLADO">#REF!</definedName>
    <definedName name="ResumenAPU">#REF!</definedName>
    <definedName name="RESUMENCOSTOSOPERACIÓN">#REF!</definedName>
    <definedName name="resumendescargadero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mentanques">#REF!</definedName>
    <definedName name="RET">#REF!</definedName>
    <definedName name="Retenc">#REF!</definedName>
    <definedName name="retiroarbol">#REF!</definedName>
    <definedName name="retirocorte">#REF!</definedName>
    <definedName name="RETIROV">#REF!</definedName>
    <definedName name="retosplantas" localSheetId="12" hidden="1">{"EVA",#N/A,FALSE,"SMT2";#N/A,#N/A,FALSE,"Summary";#N/A,#N/A,FALSE,"Graphs";#N/A,#N/A,FALSE,"4 Panel"}</definedName>
    <definedName name="retosplantas" hidden="1">{"EVA",#N/A,FALSE,"SMT2";#N/A,#N/A,FALSE,"Summary";#N/A,#N/A,FALSE,"Graphs";#N/A,#N/A,FALSE,"4 Panel"}</definedName>
    <definedName name="RETR" localSheetId="12" hidden="1">{#N/A,#N/A,FALSE,"PERSONAL"}</definedName>
    <definedName name="RETR" hidden="1">{#N/A,#N/A,FALSE,"PERSONAL"}</definedName>
    <definedName name="RETRO" localSheetId="16">[17]BASE!$D$93</definedName>
    <definedName name="RETRO" localSheetId="15">[17]BASE!$D$93</definedName>
    <definedName name="RETRO" localSheetId="14">[17]BASE!$D$93</definedName>
    <definedName name="RETRO">#REF!</definedName>
    <definedName name="RETTRE" localSheetId="18" hidden="1">{"via1",#N/A,TRUE,"general";"via2",#N/A,TRUE,"general";"via3",#N/A,TRUE,"general"}</definedName>
    <definedName name="RETTRE" localSheetId="17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8" hidden="1">{"TAB1",#N/A,TRUE,"GENERAL";"TAB2",#N/A,TRUE,"GENERAL";"TAB3",#N/A,TRUE,"GENERAL";"TAB4",#N/A,TRUE,"GENERAL";"TAB5",#N/A,TRUE,"GENERAL"}</definedName>
    <definedName name="rety" localSheetId="17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8" hidden="1">{"via1",#N/A,TRUE,"general";"via2",#N/A,TRUE,"general";"via3",#N/A,TRUE,"general"}</definedName>
    <definedName name="rewfreg" localSheetId="17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8" hidden="1">{"via1",#N/A,TRUE,"general";"via2",#N/A,TRUE,"general";"via3",#N/A,TRUE,"general"}</definedName>
    <definedName name="rewr" localSheetId="17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8" hidden="1">{"TAB1",#N/A,TRUE,"GENERAL";"TAB2",#N/A,TRUE,"GENERAL";"TAB3",#N/A,TRUE,"GENERAL";"TAB4",#N/A,TRUE,"GENERAL";"TAB5",#N/A,TRUE,"GENERAL"}</definedName>
    <definedName name="REWWER" localSheetId="17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8" hidden="1">{"TAB1",#N/A,TRUE,"GENERAL";"TAB2",#N/A,TRUE,"GENERAL";"TAB3",#N/A,TRUE,"GENERAL";"TAB4",#N/A,TRUE,"GENERAL";"TAB5",#N/A,TRUE,"GENERAL"}</definedName>
    <definedName name="reyepoi" localSheetId="17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8" hidden="1">{"via1",#N/A,TRUE,"general";"via2",#N/A,TRUE,"general";"via3",#N/A,TRUE,"general"}</definedName>
    <definedName name="reyety" localSheetId="17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8" hidden="1">{"via1",#N/A,TRUE,"general";"via2",#N/A,TRUE,"general";"via3",#N/A,TRUE,"general"}</definedName>
    <definedName name="reyty" localSheetId="17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8" hidden="1">{"via1",#N/A,TRUE,"general";"via2",#N/A,TRUE,"general";"via3",#N/A,TRUE,"general"}</definedName>
    <definedName name="reyyt" localSheetId="17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localSheetId="18" hidden="1">{"TAB1",#N/A,TRUE,"GENERAL";"TAB2",#N/A,TRUE,"GENERAL";"TAB3",#N/A,TRUE,"GENERAL";"TAB4",#N/A,TRUE,"GENERAL";"TAB5",#N/A,TRUE,"GENERAL"}</definedName>
    <definedName name="rfhnhjyu" localSheetId="17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evr" hidden="1">#REF!</definedName>
    <definedName name="rfrf" localSheetId="18" hidden="1">{"via1",#N/A,TRUE,"general";"via2",#N/A,TRUE,"general";"via3",#N/A,TRUE,"general"}</definedName>
    <definedName name="rfrf" localSheetId="17" hidden="1">{"via1",#N/A,TRUE,"general";"via2",#N/A,TRUE,"general";"via3",#N/A,TRUE,"general"}</definedName>
    <definedName name="rfrf" hidden="1">{"via1",#N/A,TRUE,"general";"via2",#N/A,TRUE,"general";"via3",#N/A,TRUE,"general"}</definedName>
    <definedName name="Rg">#REF!</definedName>
    <definedName name="rge" localSheetId="18" hidden="1">{"via1",#N/A,TRUE,"general";"via2",#N/A,TRUE,"general";"via3",#N/A,TRUE,"general"}</definedName>
    <definedName name="rge" localSheetId="17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8" hidden="1">{"via1",#N/A,TRUE,"general";"via2",#N/A,TRUE,"general";"via3",#N/A,TRUE,"general"}</definedName>
    <definedName name="rgegg" localSheetId="17" hidden="1">{"via1",#N/A,TRUE,"general";"via2",#N/A,TRUE,"general";"via3",#N/A,TRUE,"general"}</definedName>
    <definedName name="rgegg" hidden="1">{"via1",#N/A,TRUE,"general";"via2",#N/A,TRUE,"general";"via3",#N/A,TRUE,"general"}</definedName>
    <definedName name="RGERTRETERTGERGTERG" localSheetId="2">'[58]Itemes Renovación'!#REF!</definedName>
    <definedName name="RGERTRETERTGERGTERG" localSheetId="8">'[58]Itemes Renovación'!#REF!</definedName>
    <definedName name="RGERTRETERTGERGTERG" localSheetId="10">'[58]Itemes Renovación'!#REF!</definedName>
    <definedName name="RGERTRETERTGERGTERG" localSheetId="11">'[58]Itemes Renovación'!#REF!</definedName>
    <definedName name="RGERTRETERTGERGTERG">'[58]Itemes Renovación'!#REF!</definedName>
    <definedName name="Rh">#REF!</definedName>
    <definedName name="rhh" localSheetId="18" hidden="1">{"TAB1",#N/A,TRUE,"GENERAL";"TAB2",#N/A,TRUE,"GENERAL";"TAB3",#N/A,TRUE,"GENERAL";"TAB4",#N/A,TRUE,"GENERAL";"TAB5",#N/A,TRUE,"GENERAL"}</definedName>
    <definedName name="rhh" localSheetId="17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8" hidden="1">{"TAB1",#N/A,TRUE,"GENERAL";"TAB2",#N/A,TRUE,"GENERAL";"TAB3",#N/A,TRUE,"GENERAL";"TAB4",#N/A,TRUE,"GENERAL";"TAB5",#N/A,TRUE,"GENERAL"}</definedName>
    <definedName name="rhrtd" localSheetId="17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8" hidden="1">{"TAB1",#N/A,TRUE,"GENERAL";"TAB2",#N/A,TRUE,"GENERAL";"TAB3",#N/A,TRUE,"GENERAL";"TAB4",#N/A,TRUE,"GENERAL";"TAB5",#N/A,TRUE,"GENERAL"}</definedName>
    <definedName name="rhtry" localSheetId="17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O" localSheetId="18">IF(Loan_Amount*Interest_Rate*Loan_Years*Loan_Start&gt;0,1,0)</definedName>
    <definedName name="RICO" localSheetId="17">IF(Loan_Amount*Interest_Rate*Loan_Years*Loan_Start&gt;0,1,0)</definedName>
    <definedName name="RICO">IF(Loan_Amount*Interest_Rate*Loan_Years*Loan_Start&gt;0,1,0)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j" localSheetId="18" hidden="1">{"TAB1",#N/A,TRUE,"GENERAL";"TAB2",#N/A,TRUE,"GENERAL";"TAB3",#N/A,TRUE,"GENERAL";"TAB4",#N/A,TRUE,"GENERAL";"TAB5",#N/A,TRUE,"GENERAL"}</definedName>
    <definedName name="rj" localSheetId="17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8" hidden="1">{"TAB1",#N/A,TRUE,"GENERAL";"TAB2",#N/A,TRUE,"GENERAL";"TAB3",#N/A,TRUE,"GENERAL";"TAB4",#N/A,TRUE,"GENERAL";"TAB5",#N/A,TRUE,"GENERAL"}</definedName>
    <definedName name="rjjth" localSheetId="17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8" hidden="1">{"via1",#N/A,TRUE,"general";"via2",#N/A,TRUE,"general";"via3",#N/A,TRUE,"general"}</definedName>
    <definedName name="rjy" localSheetId="17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18" hidden="1">{"TAB1",#N/A,TRUE,"GENERAL";"TAB2",#N/A,TRUE,"GENERAL";"TAB3",#N/A,TRUE,"GENERAL";"TAB4",#N/A,TRUE,"GENERAL";"TAB5",#N/A,TRUE,"GENERAL"}</definedName>
    <definedName name="rkjyk" localSheetId="17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8" hidden="1">{"via1",#N/A,TRUE,"general";"via2",#N/A,TRUE,"general";"via3",#N/A,TRUE,"general"}</definedName>
    <definedName name="rkru" localSheetId="17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8" hidden="1">{"TAB1",#N/A,TRUE,"GENERAL";"TAB2",#N/A,TRUE,"GENERAL";"TAB3",#N/A,TRUE,"GENERAL";"TAB4",#N/A,TRUE,"GENERAL";"TAB5",#N/A,TRUE,"GENERAL"}</definedName>
    <definedName name="rky" localSheetId="17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IGA" localSheetId="16">[17]BASE!$D$148</definedName>
    <definedName name="RLIGA" localSheetId="15">[17]BASE!$D$148</definedName>
    <definedName name="RLIGA" localSheetId="14">[17]BASE!$D$148</definedName>
    <definedName name="RLIGA">[15]BASE!$D$182</definedName>
    <definedName name="rlo">#REF!</definedName>
    <definedName name="Rm">#REF!</definedName>
    <definedName name="Rmm">#REF!</definedName>
    <definedName name="Rn">#REF!</definedName>
    <definedName name="Rñ">#REF!</definedName>
    <definedName name="Ro">#REF!</definedName>
    <definedName name="rolando">#REF!</definedName>
    <definedName name="Rp">#REF!</definedName>
    <definedName name="Rq">#REF!</definedName>
    <definedName name="RR" hidden="1">[92]DATOS!#REF!</definedName>
    <definedName name="rrr" localSheetId="18" hidden="1">{"via1",#N/A,TRUE,"general";"via2",#N/A,TRUE,"general";"via3",#N/A,TRUE,"general"}</definedName>
    <definedName name="rrr" localSheetId="17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8" hidden="1">{"via1",#N/A,TRUE,"general";"via2",#N/A,TRUE,"general";"via3",#N/A,TRUE,"general"}</definedName>
    <definedName name="rrrrrb" localSheetId="17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8" hidden="1">{"TAB1",#N/A,TRUE,"GENERAL";"TAB2",#N/A,TRUE,"GENERAL";"TAB3",#N/A,TRUE,"GENERAL";"TAB4",#N/A,TRUE,"GENERAL";"TAB5",#N/A,TRUE,"GENERAL"}</definedName>
    <definedName name="rrrrrrre" localSheetId="17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8" hidden="1">{"via1",#N/A,TRUE,"general";"via2",#N/A,TRUE,"general";"via3",#N/A,TRUE,"general"}</definedName>
    <definedName name="rrrrt" localSheetId="17" hidden="1">{"via1",#N/A,TRUE,"general";"via2",#N/A,TRUE,"general";"via3",#N/A,TRUE,"general"}</definedName>
    <definedName name="rrrrt" hidden="1">{"via1",#N/A,TRUE,"general";"via2",#N/A,TRUE,"general";"via3",#N/A,TRUE,"general"}</definedName>
    <definedName name="RRRTGTG">#REF!</definedName>
    <definedName name="Rs">#REF!</definedName>
    <definedName name="rsdgsd5" localSheetId="18" hidden="1">{"TAB1",#N/A,TRUE,"GENERAL";"TAB2",#N/A,TRUE,"GENERAL";"TAB3",#N/A,TRUE,"GENERAL";"TAB4",#N/A,TRUE,"GENERAL";"TAB5",#N/A,TRUE,"GENERAL"}</definedName>
    <definedName name="rsdgsd5" localSheetId="17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8">#REF!</definedName>
    <definedName name="Rt" localSheetId="17">#REF!</definedName>
    <definedName name="rt" hidden="1">{"TAB1",#N/A,TRUE,"GENERAL";"TAB2",#N/A,TRUE,"GENERAL";"TAB3",#N/A,TRUE,"GENERAL";"TAB4",#N/A,TRUE,"GENERAL";"TAB5",#N/A,TRUE,"GENERAL"}</definedName>
    <definedName name="rte" localSheetId="18" hidden="1">{"TAB1",#N/A,TRUE,"GENERAL";"TAB2",#N/A,TRUE,"GENERAL";"TAB3",#N/A,TRUE,"GENERAL";"TAB4",#N/A,TRUE,"GENERAL";"TAB5",#N/A,TRUE,"GENERAL"}</definedName>
    <definedName name="rte" localSheetId="17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8" hidden="1">{"via1",#N/A,TRUE,"general";"via2",#N/A,TRUE,"general";"via3",#N/A,TRUE,"general"}</definedName>
    <definedName name="rteg" localSheetId="17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8" hidden="1">{"TAB1",#N/A,TRUE,"GENERAL";"TAB2",#N/A,TRUE,"GENERAL";"TAB3",#N/A,TRUE,"GENERAL";"TAB4",#N/A,TRUE,"GENERAL";"TAB5",#N/A,TRUE,"GENERAL"}</definedName>
    <definedName name="rtert" localSheetId="17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8" hidden="1">{"via1",#N/A,TRUE,"general";"via2",#N/A,TRUE,"general";"via3",#N/A,TRUE,"general"}</definedName>
    <definedName name="rtes" localSheetId="17" hidden="1">{"via1",#N/A,TRUE,"general";"via2",#N/A,TRUE,"general";"via3",#N/A,TRUE,"general"}</definedName>
    <definedName name="rtes" hidden="1">{"via1",#N/A,TRUE,"general";"via2",#N/A,TRUE,"general";"via3",#N/A,TRUE,"general"}</definedName>
    <definedName name="RTETTERTERTT" localSheetId="2">#REF!</definedName>
    <definedName name="RTETTERTERTT" localSheetId="8">#REF!</definedName>
    <definedName name="RTETTERTERTT" localSheetId="11">#REF!</definedName>
    <definedName name="RTETTERTERTT">#REF!</definedName>
    <definedName name="rtewth" localSheetId="18" hidden="1">{"TAB1",#N/A,TRUE,"GENERAL";"TAB2",#N/A,TRUE,"GENERAL";"TAB3",#N/A,TRUE,"GENERAL";"TAB4",#N/A,TRUE,"GENERAL";"TAB5",#N/A,TRUE,"GENERAL"}</definedName>
    <definedName name="rtewth" localSheetId="17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8" hidden="1">{"TAB1",#N/A,TRUE,"GENERAL";"TAB2",#N/A,TRUE,"GENERAL";"TAB3",#N/A,TRUE,"GENERAL";"TAB4",#N/A,TRUE,"GENERAL";"TAB5",#N/A,TRUE,"GENERAL"}</definedName>
    <definedName name="rthjtj" localSheetId="17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8" hidden="1">{"via1",#N/A,TRUE,"general";"via2",#N/A,TRUE,"general";"via3",#N/A,TRUE,"general"}</definedName>
    <definedName name="rthrthg" localSheetId="17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8" hidden="1">{"via1",#N/A,TRUE,"general";"via2",#N/A,TRUE,"general";"via3",#N/A,TRUE,"general"}</definedName>
    <definedName name="rthtrh" localSheetId="17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8" hidden="1">{"via1",#N/A,TRUE,"general";"via2",#N/A,TRUE,"general";"via3",#N/A,TRUE,"general"}</definedName>
    <definedName name="rtkk" localSheetId="17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8" hidden="1">{"via1",#N/A,TRUE,"general";"via2",#N/A,TRUE,"general";"via3",#N/A,TRUE,"general"}</definedName>
    <definedName name="rttthy" localSheetId="17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8" hidden="1">{"via1",#N/A,TRUE,"general";"via2",#N/A,TRUE,"general";"via3",#N/A,TRUE,"general"}</definedName>
    <definedName name="rtu" localSheetId="17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8" hidden="1">{"TAB1",#N/A,TRUE,"GENERAL";"TAB2",#N/A,TRUE,"GENERAL";"TAB3",#N/A,TRUE,"GENERAL";"TAB4",#N/A,TRUE,"GENERAL";"TAB5",#N/A,TRUE,"GENERAL"}</definedName>
    <definedName name="rtug" localSheetId="17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8" hidden="1">{"TAB1",#N/A,TRUE,"GENERAL";"TAB2",#N/A,TRUE,"GENERAL";"TAB3",#N/A,TRUE,"GENERAL";"TAB4",#N/A,TRUE,"GENERAL";"TAB5",#N/A,TRUE,"GENERAL"}</definedName>
    <definedName name="rtugsd" localSheetId="17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8" hidden="1">{"via1",#N/A,TRUE,"general";"via2",#N/A,TRUE,"general";"via3",#N/A,TRUE,"general"}</definedName>
    <definedName name="rturtu" localSheetId="17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8" hidden="1">{"via1",#N/A,TRUE,"general";"via2",#N/A,TRUE,"general";"via3",#N/A,TRUE,"general"}</definedName>
    <definedName name="rturu" localSheetId="17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8" hidden="1">{"via1",#N/A,TRUE,"general";"via2",#N/A,TRUE,"general";"via3",#N/A,TRUE,"general"}</definedName>
    <definedName name="rtut" localSheetId="17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8" hidden="1">{"via1",#N/A,TRUE,"general";"via2",#N/A,TRUE,"general";"via3",#N/A,TRUE,"general"}</definedName>
    <definedName name="rtutru" localSheetId="17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8" hidden="1">{"via1",#N/A,TRUE,"general";"via2",#N/A,TRUE,"general";"via3",#N/A,TRUE,"general"}</definedName>
    <definedName name="rtuy" localSheetId="17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8" hidden="1">{"TAB1",#N/A,TRUE,"GENERAL";"TAB2",#N/A,TRUE,"GENERAL";"TAB3",#N/A,TRUE,"GENERAL";"TAB4",#N/A,TRUE,"GENERAL";"TAB5",#N/A,TRUE,"GENERAL"}</definedName>
    <definedName name="rtyhr" localSheetId="17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8" hidden="1">{"via1",#N/A,TRUE,"general";"via2",#N/A,TRUE,"general";"via3",#N/A,TRUE,"general"}</definedName>
    <definedName name="rtym" localSheetId="17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8" hidden="1">{"TAB1",#N/A,TRUE,"GENERAL";"TAB2",#N/A,TRUE,"GENERAL";"TAB3",#N/A,TRUE,"GENERAL";"TAB4",#N/A,TRUE,"GENERAL";"TAB5",#N/A,TRUE,"GENERAL"}</definedName>
    <definedName name="rtyrey" localSheetId="17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8" hidden="1">{"via1",#N/A,TRUE,"general";"via2",#N/A,TRUE,"general";"via3",#N/A,TRUE,"general"}</definedName>
    <definedName name="rtyrh" localSheetId="17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8" hidden="1">{"via1",#N/A,TRUE,"general";"via2",#N/A,TRUE,"general";"via3",#N/A,TRUE,"general"}</definedName>
    <definedName name="RTYRTY" localSheetId="17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8" hidden="1">{"TAB1",#N/A,TRUE,"GENERAL";"TAB2",#N/A,TRUE,"GENERAL";"TAB3",#N/A,TRUE,"GENERAL";"TAB4",#N/A,TRUE,"GENERAL";"TAB5",#N/A,TRUE,"GENERAL"}</definedName>
    <definedName name="rtyt" localSheetId="17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8" hidden="1">{"via1",#N/A,TRUE,"general";"via2",#N/A,TRUE,"general";"via3",#N/A,TRUE,"general"}</definedName>
    <definedName name="rtytry" localSheetId="17" hidden="1">{"via1",#N/A,TRUE,"general";"via2",#N/A,TRUE,"general";"via3",#N/A,TRUE,"general"}</definedName>
    <definedName name="rtytry" hidden="1">{"via1",#N/A,TRUE,"general";"via2",#N/A,TRUE,"general";"via3",#N/A,TRUE,"general"}</definedName>
    <definedName name="RURAL" hidden="1">{"TAB1",#N/A,TRUE,"GENERAL";"TAB2",#N/A,TRUE,"GENERAL";"TAB3",#N/A,TRUE,"GENERAL";"TAB4",#N/A,TRUE,"GENERAL";"TAB5",#N/A,TRUE,"GENERAL"}</definedName>
    <definedName name="ruru" localSheetId="18" hidden="1">{"TAB1",#N/A,TRUE,"GENERAL";"TAB2",#N/A,TRUE,"GENERAL";"TAB3",#N/A,TRUE,"GENERAL";"TAB4",#N/A,TRUE,"GENERAL";"TAB5",#N/A,TRUE,"GENERAL"}</definedName>
    <definedName name="ruru" localSheetId="17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A" localSheetId="18">DATE(YEAR(#REF!),MONTH(#REF!)+Payment_Number,DAY(#REF!))</definedName>
    <definedName name="RUTA" localSheetId="17">DATE(YEAR(#REF!),MONTH(#REF!)+Payment_Number,DAY(#REF!))</definedName>
    <definedName name="RUTA">DATE(YEAR(#REF!),MONTH(#REF!)+Payment_Number,DAY(#REF!))</definedName>
    <definedName name="rutu" localSheetId="18" hidden="1">{"via1",#N/A,TRUE,"general";"via2",#N/A,TRUE,"general";"via3",#N/A,TRUE,"general"}</definedName>
    <definedName name="rutu" localSheetId="17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w">#REF!</definedName>
    <definedName name="rwt" localSheetId="18" hidden="1">{"via1",#N/A,TRUE,"general";"via2",#N/A,TRUE,"general";"via3",#N/A,TRUE,"general"}</definedName>
    <definedName name="rwt" localSheetId="17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hidden="1">'[62]59y22%'!$BA$1:$BA$65536,'[62]59y22%'!#REF!</definedName>
    <definedName name="Rwvu.oilgasagua." hidden="1">'[62]59y22%'!$B$1:$AT$65536,'[62]59y22%'!$BA$1:$BA$65536</definedName>
    <definedName name="Rx">#REF!</definedName>
    <definedName name="Ry" localSheetId="18">#REF!</definedName>
    <definedName name="Ry" localSheetId="17">#REF!</definedName>
    <definedName name="ry" hidden="1">{"via1",#N/A,TRUE,"general";"via2",#N/A,TRUE,"general";"via3",#N/A,TRUE,"general"}</definedName>
    <definedName name="ryeryb" localSheetId="18" hidden="1">{"TAB1",#N/A,TRUE,"GENERAL";"TAB2",#N/A,TRUE,"GENERAL";"TAB3",#N/A,TRUE,"GENERAL";"TAB4",#N/A,TRUE,"GENERAL";"TAB5",#N/A,TRUE,"GENERAL"}</definedName>
    <definedName name="ryeryb" localSheetId="17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8" hidden="1">{"via1",#N/A,TRUE,"general";"via2",#N/A,TRUE,"general";"via3",#N/A,TRUE,"general"}</definedName>
    <definedName name="rytrsdg" localSheetId="17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 localSheetId="2" hidden="1">{"TAB1",#N/A,TRUE,"GENERAL";"TAB2",#N/A,TRUE,"GENERAL";"TAB3",#N/A,TRUE,"GENERAL";"TAB4",#N/A,TRUE,"GENERAL";"TAB5",#N/A,TRUE,"GENERAL"}</definedName>
    <definedName name="s" localSheetId="8" hidden="1">{"TAB1",#N/A,TRUE,"GENERAL";"TAB2",#N/A,TRUE,"GENERAL";"TAB3",#N/A,TRUE,"GENERAL";"TAB4",#N/A,TRUE,"GENERAL";"TAB5",#N/A,TRUE,"GENERAL"}</definedName>
    <definedName name="s" localSheetId="10" hidden="1">{"TAB1",#N/A,TRUE,"GENERAL";"TAB2",#N/A,TRUE,"GENERAL";"TAB3",#N/A,TRUE,"GENERAL";"TAB4",#N/A,TRUE,"GENERAL";"TAB5",#N/A,TRUE,"GENERAL"}</definedName>
    <definedName name="s" localSheetId="11" hidden="1">{"TAB1",#N/A,TRUE,"GENERAL";"TAB2",#N/A,TRUE,"GENERAL";"TAB3",#N/A,TRUE,"GENERAL";"TAB4",#N/A,TRUE,"GENERAL";"TAB5",#N/A,TRUE,"GENERAL"}</definedName>
    <definedName name="s" localSheetId="12" hidden="1">{"TAB1",#N/A,TRUE,"GENERAL";"TAB2",#N/A,TRUE,"GENERAL";"TAB3",#N/A,TRUE,"GENERAL";"TAB4",#N/A,TRUE,"GENERAL";"TAB5",#N/A,TRUE,"GENERAL"}</definedName>
    <definedName name="s" hidden="1">{"TAB1",#N/A,TRUE,"GENERAL";"TAB2",#N/A,TRUE,"GENERAL";"TAB3",#N/A,TRUE,"GENERAL";"TAB4",#N/A,TRUE,"GENERAL";"TAB5",#N/A,TRUE,"GENERAL"}</definedName>
    <definedName name="SA">[61]PRESUPUESTO!#REF!</definedName>
    <definedName name="saa" localSheetId="18" hidden="1">{"via1",#N/A,TRUE,"general";"via2",#N/A,TRUE,"general";"via3",#N/A,TRUE,"general"}</definedName>
    <definedName name="saa" localSheetId="17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8" hidden="1">{"via1",#N/A,TRUE,"general";"via2",#N/A,TRUE,"general";"via3",#N/A,TRUE,"general"}</definedName>
    <definedName name="SAD" localSheetId="17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8" hidden="1">{"via1",#N/A,TRUE,"general";"via2",#N/A,TRUE,"general";"via3",#N/A,TRUE,"general"}</definedName>
    <definedName name="SADF" localSheetId="17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8" hidden="1">{"TAB1",#N/A,TRUE,"GENERAL";"TAB2",#N/A,TRUE,"GENERAL";"TAB3",#N/A,TRUE,"GENERAL";"TAB4",#N/A,TRUE,"GENERAL";"TAB5",#N/A,TRUE,"GENERAL"}</definedName>
    <definedName name="sadff" localSheetId="17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8" hidden="1">{"via1",#N/A,TRUE,"general";"via2",#N/A,TRUE,"general";"via3",#N/A,TRUE,"general"}</definedName>
    <definedName name="sadfo" localSheetId="17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8" hidden="1">{"TAB1",#N/A,TRUE,"GENERAL";"TAB2",#N/A,TRUE,"GENERAL";"TAB3",#N/A,TRUE,"GENERAL";"TAB4",#N/A,TRUE,"GENERAL";"TAB5",#N/A,TRUE,"GENERAL"}</definedName>
    <definedName name="safdp" localSheetId="17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#REF!</definedName>
    <definedName name="SALDOSITR306058" localSheetId="1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SALDOSITR306058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SalMinimo">#REF!</definedName>
    <definedName name="SAPBEXhrIndnt" hidden="1">"Wide"</definedName>
    <definedName name="SAPBEXrevision" hidden="1">1</definedName>
    <definedName name="SAPBEXsysID" hidden="1">"BWP"</definedName>
    <definedName name="SAPBEXwbID" hidden="1">"44IZL6C86M7EN67Z2TRYE7TL6"</definedName>
    <definedName name="SAPsysID" hidden="1">"708C5W7SBKP804JT78WJ0JNKI"</definedName>
    <definedName name="SAPwbID" hidden="1">"ARS"</definedName>
    <definedName name="SARDINELV">#REF!</definedName>
    <definedName name="sasa">#REF!</definedName>
    <definedName name="sassss" localSheetId="12" hidden="1">{#N/A,#N/A,FALSE,"Costos Productos 6A";#N/A,#N/A,FALSE,"Costo Unitario Total H-94-12"}</definedName>
    <definedName name="sassss" hidden="1">{#N/A,#N/A,FALSE,"Costos Productos 6A";#N/A,#N/A,FALSE,"Costo Unitario Total H-94-12"}</definedName>
    <definedName name="SB">[61]PRESUPUESTO!#REF!</definedName>
    <definedName name="sbe">#REF!</definedName>
    <definedName name="sbgfbgdr" localSheetId="18" hidden="1">{"via1",#N/A,TRUE,"general";"via2",#N/A,TRUE,"general";"via3",#N/A,TRUE,"general"}</definedName>
    <definedName name="sbgfbgdr" localSheetId="17" hidden="1">{"via1",#N/A,TRUE,"general";"via2",#N/A,TRUE,"general";"via3",#N/A,TRUE,"general"}</definedName>
    <definedName name="sbgfbgdr" hidden="1">{"via1",#N/A,TRUE,"general";"via2",#N/A,TRUE,"general";"via3",#N/A,TRUE,"general"}</definedName>
    <definedName name="SC">[61]PRESUPUESTO!#REF!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8">#REF!</definedName>
    <definedName name="SD" localSheetId="17">#REF!</definedName>
    <definedName name="sd" localSheetId="12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sd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sdaf" localSheetId="18" hidden="1">{"via1",#N/A,TRUE,"general";"via2",#N/A,TRUE,"general";"via3",#N/A,TRUE,"general"}</definedName>
    <definedName name="sdaf" localSheetId="17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8" hidden="1">{"via1",#N/A,TRUE,"general";"via2",#N/A,TRUE,"general";"via3",#N/A,TRUE,"general"}</definedName>
    <definedName name="sdas" localSheetId="17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8" hidden="1">{"via1",#N/A,TRUE,"general";"via2",#N/A,TRUE,"general";"via3",#N/A,TRUE,"general"}</definedName>
    <definedName name="sdasdf" localSheetId="17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8" hidden="1">{"TAB1",#N/A,TRUE,"GENERAL";"TAB2",#N/A,TRUE,"GENERAL";"TAB3",#N/A,TRUE,"GENERAL";"TAB4",#N/A,TRUE,"GENERAL";"TAB5",#N/A,TRUE,"GENERAL"}</definedName>
    <definedName name="SDCDSCT" localSheetId="17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2" hidden="1">{#N/A,#N/A,TRUE,"1842CWN0"}</definedName>
    <definedName name="SDDSAFF" hidden="1">{#N/A,#N/A,TRUE,"1842CWN0"}</definedName>
    <definedName name="SDE">#REF!</definedName>
    <definedName name="sdf">#REF!</definedName>
    <definedName name="SDFCE" localSheetId="18" hidden="1">{"TAB1",#N/A,TRUE,"GENERAL";"TAB2",#N/A,TRUE,"GENERAL";"TAB3",#N/A,TRUE,"GENERAL";"TAB4",#N/A,TRUE,"GENERAL";"TAB5",#N/A,TRUE,"GENERAL"}</definedName>
    <definedName name="SDFCE" localSheetId="17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8" hidden="1">{"via1",#N/A,TRUE,"general";"via2",#N/A,TRUE,"general";"via3",#N/A,TRUE,"general"}</definedName>
    <definedName name="sdfd" localSheetId="17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2" hidden="1">{#N/A,#N/A,TRUE,"1842CWN0"}</definedName>
    <definedName name="SDFDG" hidden="1">{#N/A,#N/A,TRUE,"1842CWN0"}</definedName>
    <definedName name="sdfds" localSheetId="18" hidden="1">{"via1",#N/A,TRUE,"general";"via2",#N/A,TRUE,"general";"via3",#N/A,TRUE,"general"}</definedName>
    <definedName name="sdfds" localSheetId="17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8" hidden="1">{"via1",#N/A,TRUE,"general";"via2",#N/A,TRUE,"general";"via3",#N/A,TRUE,"general"}</definedName>
    <definedName name="SDFDSO" localSheetId="17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8" hidden="1">{"TAB1",#N/A,TRUE,"GENERAL";"TAB2",#N/A,TRUE,"GENERAL";"TAB3",#N/A,TRUE,"GENERAL";"TAB4",#N/A,TRUE,"GENERAL";"TAB5",#N/A,TRUE,"GENERAL"}</definedName>
    <definedName name="sdfdstp" localSheetId="17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8" hidden="1">{"via1",#N/A,TRUE,"general";"via2",#N/A,TRUE,"general";"via3",#N/A,TRUE,"general"}</definedName>
    <definedName name="SDFEO" localSheetId="17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8" hidden="1">{"TAB1",#N/A,TRUE,"GENERAL";"TAB2",#N/A,TRUE,"GENERAL";"TAB3",#N/A,TRUE,"GENERAL";"TAB4",#N/A,TRUE,"GENERAL";"TAB5",#N/A,TRUE,"GENERAL"}</definedName>
    <definedName name="sdfg" localSheetId="17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8" hidden="1">{"via1",#N/A,TRUE,"general";"via2",#N/A,TRUE,"general";"via3",#N/A,TRUE,"general"}</definedName>
    <definedName name="sdfgdsfk" localSheetId="17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8" hidden="1">{"via1",#N/A,TRUE,"general";"via2",#N/A,TRUE,"general";"via3",#N/A,TRUE,"general"}</definedName>
    <definedName name="sdfgsg" localSheetId="17" hidden="1">{"via1",#N/A,TRUE,"general";"via2",#N/A,TRUE,"general";"via3",#N/A,TRUE,"general"}</definedName>
    <definedName name="sdfgsg" hidden="1">{"via1",#N/A,TRUE,"general";"via2",#N/A,TRUE,"general";"via3",#N/A,TRUE,"general"}</definedName>
    <definedName name="sdfhjfasdfjasj">#REF!</definedName>
    <definedName name="SDFLJK" localSheetId="18" hidden="1">{"TAB1",#N/A,TRUE,"GENERAL";"TAB2",#N/A,TRUE,"GENERAL";"TAB3",#N/A,TRUE,"GENERAL";"TAB4",#N/A,TRUE,"GENERAL";"TAB5",#N/A,TRUE,"GENERAL"}</definedName>
    <definedName name="SDFLJK" localSheetId="17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8" hidden="1">{"via1",#N/A,TRUE,"general";"via2",#N/A,TRUE,"general";"via3",#N/A,TRUE,"general"}</definedName>
    <definedName name="sdfsd4" localSheetId="17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8" hidden="1">{"TAB1",#N/A,TRUE,"GENERAL";"TAB2",#N/A,TRUE,"GENERAL";"TAB3",#N/A,TRUE,"GENERAL";"TAB4",#N/A,TRUE,"GENERAL";"TAB5",#N/A,TRUE,"GENERAL"}</definedName>
    <definedName name="SDFSDF" localSheetId="17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8" hidden="1">{"via1",#N/A,TRUE,"general";"via2",#N/A,TRUE,"general";"via3",#N/A,TRUE,"general"}</definedName>
    <definedName name="sdfsdfb" localSheetId="17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8" hidden="1">{"TAB1",#N/A,TRUE,"GENERAL";"TAB2",#N/A,TRUE,"GENERAL";"TAB3",#N/A,TRUE,"GENERAL";"TAB4",#N/A,TRUE,"GENERAL";"TAB5",#N/A,TRUE,"GENERAL"}</definedName>
    <definedName name="SDFSF" localSheetId="17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8" hidden="1">{"TAB1",#N/A,TRUE,"GENERAL";"TAB2",#N/A,TRUE,"GENERAL";"TAB3",#N/A,TRUE,"GENERAL";"TAB4",#N/A,TRUE,"GENERAL";"TAB5",#N/A,TRUE,"GENERAL"}</definedName>
    <definedName name="sdfsv" localSheetId="17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 hidden="1">[6]DATOS!#REF!</definedName>
    <definedName name="sdgfd" localSheetId="18" hidden="1">{"TAB1",#N/A,TRUE,"GENERAL";"TAB2",#N/A,TRUE,"GENERAL";"TAB3",#N/A,TRUE,"GENERAL";"TAB4",#N/A,TRUE,"GENERAL";"TAB5",#N/A,TRUE,"GENERAL"}</definedName>
    <definedName name="sdgfd" localSheetId="17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8" hidden="1">{"via1",#N/A,TRUE,"general";"via2",#N/A,TRUE,"general";"via3",#N/A,TRUE,"general"}</definedName>
    <definedName name="sdgfgp" localSheetId="17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8" hidden="1">{"via1",#N/A,TRUE,"general";"via2",#N/A,TRUE,"general";"via3",#N/A,TRUE,"general"}</definedName>
    <definedName name="sdgfiu" localSheetId="17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8" hidden="1">{"TAB1",#N/A,TRUE,"GENERAL";"TAB2",#N/A,TRUE,"GENERAL";"TAB3",#N/A,TRUE,"GENERAL";"TAB4",#N/A,TRUE,"GENERAL";"TAB5",#N/A,TRUE,"GENERAL"}</definedName>
    <definedName name="sdgsd" localSheetId="17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8" hidden="1">{"via1",#N/A,TRUE,"general";"via2",#N/A,TRUE,"general";"via3",#N/A,TRUE,"general"}</definedName>
    <definedName name="sdgsg" localSheetId="17" hidden="1">{"via1",#N/A,TRUE,"general";"via2",#N/A,TRUE,"general";"via3",#N/A,TRUE,"general"}</definedName>
    <definedName name="sdgsg" hidden="1">[6]DATOS!#REF!</definedName>
    <definedName name="SDIKOM" localSheetId="18" hidden="1">{"TAB1",#N/A,TRUE,"GENERAL";"TAB2",#N/A,TRUE,"GENERAL";"TAB3",#N/A,TRUE,"GENERAL";"TAB4",#N/A,TRUE,"GENERAL";"TAB5",#N/A,TRUE,"GENERAL"}</definedName>
    <definedName name="SDIKOM" localSheetId="17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" localSheetId="12" hidden="1">{#N/A,#N/A,FALSE,"PERSONAL"}</definedName>
    <definedName name="SDS" hidden="1">{#N/A,#N/A,FALSE,"PERSONAL"}</definedName>
    <definedName name="sdsdfh" localSheetId="18" hidden="1">{"via1",#N/A,TRUE,"general";"via2",#N/A,TRUE,"general";"via3",#N/A,TRUE,"general"}</definedName>
    <definedName name="sdsdfh" localSheetId="17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2" hidden="1">{#N/A,#N/A,TRUE,"1842CWN0"}</definedName>
    <definedName name="sdsdfsdff" hidden="1">{#N/A,#N/A,TRUE,"1842CWN0"}</definedName>
    <definedName name="SE">[61]PRESUPUESTO!#REF!</definedName>
    <definedName name="SEGUE">#REF!</definedName>
    <definedName name="segundo">#REF!</definedName>
    <definedName name="Semana_para_mostrar">#REF!</definedName>
    <definedName name="SEP">#REF!</definedName>
    <definedName name="SEPARACIONPLACAS">#REF!</definedName>
    <definedName name="SERVICIOS" localSheetId="12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SERVICIOS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setrj" localSheetId="18" hidden="1">{"via1",#N/A,TRUE,"general";"via2",#N/A,TRUE,"general";"via3",#N/A,TRUE,"general"}</definedName>
    <definedName name="setrj" localSheetId="17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8" hidden="1">{"via1",#N/A,TRUE,"general";"via2",#N/A,TRUE,"general";"via3",#N/A,TRUE,"general"}</definedName>
    <definedName name="sett" localSheetId="17" hidden="1">{"via1",#N/A,TRUE,"general";"via2",#N/A,TRUE,"general";"via3",#N/A,TRUE,"general"}</definedName>
    <definedName name="sett" hidden="1">{"via1",#N/A,TRUE,"general";"via2",#N/A,TRUE,"general";"via3",#N/A,TRUE,"general"}</definedName>
    <definedName name="SF">'[35]CIRCUITOS CODENSA'!#REF!</definedName>
    <definedName name="sfasf" localSheetId="18" hidden="1">{"TAB1",#N/A,TRUE,"GENERAL";"TAB2",#N/A,TRUE,"GENERAL";"TAB3",#N/A,TRUE,"GENERAL";"TAB4",#N/A,TRUE,"GENERAL";"TAB5",#N/A,TRUE,"GENERAL"}</definedName>
    <definedName name="sfasf" localSheetId="17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fsaf">#REF!</definedName>
    <definedName name="SFHSGFH" localSheetId="18" hidden="1">{"TAB1",#N/A,TRUE,"GENERAL";"TAB2",#N/A,TRUE,"GENERAL";"TAB3",#N/A,TRUE,"GENERAL";"TAB4",#N/A,TRUE,"GENERAL";"TAB5",#N/A,TRUE,"GENERAL"}</definedName>
    <definedName name="SFHSGFH" localSheetId="17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8" hidden="1">{"via1",#N/A,TRUE,"general";"via2",#N/A,TRUE,"general";"via3",#N/A,TRUE,"general"}</definedName>
    <definedName name="sfsd" localSheetId="17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8" hidden="1">{"TAB1",#N/A,TRUE,"GENERAL";"TAB2",#N/A,TRUE,"GENERAL";"TAB3",#N/A,TRUE,"GENERAL";"TAB4",#N/A,TRUE,"GENERAL";"TAB5",#N/A,TRUE,"GENERAL"}</definedName>
    <definedName name="sfsdf" localSheetId="17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8" hidden="1">{"TAB1",#N/A,TRUE,"GENERAL";"TAB2",#N/A,TRUE,"GENERAL";"TAB3",#N/A,TRUE,"GENERAL";"TAB4",#N/A,TRUE,"GENERAL";"TAB5",#N/A,TRUE,"GENERAL"}</definedName>
    <definedName name="sfsdferg" localSheetId="17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8" hidden="1">{"TAB1",#N/A,TRUE,"GENERAL";"TAB2",#N/A,TRUE,"GENERAL";"TAB3",#N/A,TRUE,"GENERAL";"TAB4",#N/A,TRUE,"GENERAL";"TAB5",#N/A,TRUE,"GENERAL"}</definedName>
    <definedName name="sfsdfs" localSheetId="17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I_V_INDICES_CIRCUITO_CAUSA">#REF!</definedName>
    <definedName name="sgs" localSheetId="2">#REF!</definedName>
    <definedName name="sgs" localSheetId="8">#REF!</definedName>
    <definedName name="sgs" localSheetId="11">#REF!</definedName>
    <definedName name="sgs">#REF!</definedName>
    <definedName name="sgsg" hidden="1">[6]DATOS!#REF!</definedName>
    <definedName name="sgsgs" hidden="1">[6]DATOS!#REF!</definedName>
    <definedName name="Sh">#REF!</definedName>
    <definedName name="SHARED_FORMULA_21">#N/A</definedName>
    <definedName name="shshsh" hidden="1">[7]DATOS!#REF!</definedName>
    <definedName name="si">#REF!</definedName>
    <definedName name="SIKA">#REF!</definedName>
    <definedName name="SIKA1">#REF!</definedName>
    <definedName name="SIKADUR32">[55]BASE!$E$205</definedName>
    <definedName name="sio">#REF!</definedName>
    <definedName name="SJ">'[35]CIRCUITOS CODENSA'!#REF!</definedName>
    <definedName name="sk">#REF!</definedName>
    <definedName name="SL">[61]PRESUPUESTO!#REF!</definedName>
    <definedName name="SLPVC" localSheetId="16">[17]BASE!$D$85</definedName>
    <definedName name="SLPVC" localSheetId="15">[17]BASE!$D$85</definedName>
    <definedName name="SLPVC" localSheetId="14">[17]BASE!$D$85</definedName>
    <definedName name="SLPVC">[15]BASE!$D$110</definedName>
    <definedName name="SM">'[35]CIRCUITOS CODENSA'!#REF!</definedName>
    <definedName name="sn">#REF!</definedName>
    <definedName name="snw">#REF!</definedName>
    <definedName name="sñ">#REF!</definedName>
    <definedName name="so">#REF!</definedName>
    <definedName name="SOBRE2H">#REF!</definedName>
    <definedName name="sobrecimiento">#REF!</definedName>
    <definedName name="SOCIAL">#REF!</definedName>
    <definedName name="soladov">#REF!</definedName>
    <definedName name="SOLDA" localSheetId="16">[17]BASE!$D$18</definedName>
    <definedName name="SOLDA" localSheetId="15">[17]BASE!$D$18</definedName>
    <definedName name="SOLDA" localSheetId="14">[17]BASE!$D$18</definedName>
    <definedName name="SOLDA">[15]BASE!$D$20</definedName>
    <definedName name="split1.5tons">#REF!</definedName>
    <definedName name="split10tons">#REF!</definedName>
    <definedName name="split12.5tons">#REF!</definedName>
    <definedName name="split15tons">#REF!</definedName>
    <definedName name="split1ton">#REF!</definedName>
    <definedName name="split2.5tons">#REF!</definedName>
    <definedName name="split20tons">#REF!</definedName>
    <definedName name="split2tons">#REF!</definedName>
    <definedName name="split3tons">#REF!</definedName>
    <definedName name="split4tons">#REF!</definedName>
    <definedName name="split5tons">#REF!</definedName>
    <definedName name="split7.5tons">#REF!</definedName>
    <definedName name="splitt15tons">#REF!</definedName>
    <definedName name="spread">#REF!</definedName>
    <definedName name="SQC" localSheetId="12" hidden="1">{#N/A,#N/A,FALSE,"Hoja1";#N/A,#N/A,FALSE,"Hoja2"}</definedName>
    <definedName name="SQC" hidden="1">{#N/A,#N/A,FALSE,"Hoja1";#N/A,#N/A,FALSE,"Hoja2"}</definedName>
    <definedName name="SQC." localSheetId="12" hidden="1">{#N/A,#N/A,FALSE,"Hoja1";#N/A,#N/A,FALSE,"Hoja2"}</definedName>
    <definedName name="SQC." hidden="1">{#N/A,#N/A,FALSE,"Hoja1";#N/A,#N/A,FALSE,"Hoja2"}</definedName>
    <definedName name="sr">#REF!</definedName>
    <definedName name="srwrwr" localSheetId="18" hidden="1">{"TAB1",#N/A,TRUE,"GENERAL";"TAB2",#N/A,TRUE,"GENERAL";"TAB3",#N/A,TRUE,"GENERAL";"TAB4",#N/A,TRUE,"GENERAL";"TAB5",#N/A,TRUE,"GENERAL"}</definedName>
    <definedName name="srwrwr" localSheetId="17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s7" localSheetId="18" hidden="1">{"via1",#N/A,TRUE,"general";"via2",#N/A,TRUE,"general";"via3",#N/A,TRUE,"general"}</definedName>
    <definedName name="sssss7" localSheetId="17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8" hidden="1">{"TAB1",#N/A,TRUE,"GENERAL";"TAB2",#N/A,TRUE,"GENERAL";"TAB3",#N/A,TRUE,"GENERAL";"TAB4",#N/A,TRUE,"GENERAL";"TAB5",#N/A,TRUE,"GENERAL"}</definedName>
    <definedName name="sssssa" localSheetId="17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 localSheetId="18">IF(Loan_Amount*Interest_Rate*Loan_Years*Loan_Start&gt;0,1,0)</definedName>
    <definedName name="SSSSSSS" localSheetId="17">IF(Loan_Amount*Interest_Rate*Loan_Years*Loan_Start&gt;0,1,0)</definedName>
    <definedName name="SSSSSSS">IF(Loan_Amount*Interest_Rate*Loan_Years*Loan_Start&gt;0,1,0)</definedName>
    <definedName name="sssssy" localSheetId="18" hidden="1">{"via1",#N/A,TRUE,"general";"via2",#N/A,TRUE,"general";"via3",#N/A,TRUE,"general"}</definedName>
    <definedName name="sssssy" localSheetId="17" hidden="1">{"via1",#N/A,TRUE,"general";"via2",#N/A,TRUE,"general";"via3",#N/A,TRUE,"general"}</definedName>
    <definedName name="sssssy" hidden="1">{"via1",#N/A,TRUE,"general";"via2",#N/A,TRUE,"general";"via3",#N/A,TRUE,"general"}</definedName>
    <definedName name="SST" hidden="1">#REF!</definedName>
    <definedName name="st">#REF!</definedName>
    <definedName name="STAYTY">#REF!</definedName>
    <definedName name="stt" localSheetId="18" hidden="1">{"via1",#N/A,TRUE,"general";"via2",#N/A,TRUE,"general";"via3",#N/A,TRUE,"general"}</definedName>
    <definedName name="stt" localSheetId="17" hidden="1">{"via1",#N/A,TRUE,"general";"via2",#N/A,TRUE,"general";"via3",#N/A,TRUE,"general"}</definedName>
    <definedName name="stt" hidden="1">{"via1",#N/A,TRUE,"general";"via2",#N/A,TRUE,"general";"via3",#N/A,TRUE,"general"}</definedName>
    <definedName name="SU">'[35]CIRCUITOS CODENSA'!#REF!</definedName>
    <definedName name="SUBBASE">#REF!</definedName>
    <definedName name="SUBESTACIONES">'[93]OBRAS SES'!#REF!</definedName>
    <definedName name="SUBPRODUCTOS">#REF!</definedName>
    <definedName name="SUBTOTAL">#REF!</definedName>
    <definedName name="SUBTOTALMAT">'[61]2,2,6,1 Pilotes 0,30'!$I$19</definedName>
    <definedName name="suma">[46]Hoja1!$F$60</definedName>
    <definedName name="SUMIN">[15]BASE!$D$736</definedName>
    <definedName name="Summary">#REF!</definedName>
    <definedName name="SUPERCEL">#REF!</definedName>
    <definedName name="SUPERT">#REF!</definedName>
    <definedName name="sw" localSheetId="12" hidden="1">{#N/A,#N/A,FALSE,"Costos Productos 6A";#N/A,#N/A,FALSE,"Costo Unitario Total H-94-12"}</definedName>
    <definedName name="sw" hidden="1">{#N/A,#N/A,FALSE,"Costos Productos 6A";#N/A,#N/A,FALSE,"Costo Unitario Total H-94-12"}</definedName>
    <definedName name="swsw" localSheetId="18" hidden="1">{"via1",#N/A,TRUE,"general";"via2",#N/A,TRUE,"general";"via3",#N/A,TRUE,"general"}</definedName>
    <definedName name="swsw" localSheetId="17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8" hidden="1">{"TAB1",#N/A,TRUE,"GENERAL";"TAB2",#N/A,TRUE,"GENERAL";"TAB3",#N/A,TRUE,"GENERAL";"TAB4",#N/A,TRUE,"GENERAL";"TAB5",#N/A,TRUE,"GENERAL"}</definedName>
    <definedName name="swsw3" localSheetId="17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SZX">#REF!</definedName>
    <definedName name="t">#REF!</definedName>
    <definedName name="T.1">#REF!</definedName>
    <definedName name="T.1_POZ">[94]TUBERIA!$AB$10:$AB$84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'[69]CANT.5921'!#REF!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'[22]factores A.N.'!$H$15:$H$306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'[22]factores A.N.'!$H$8:$H$33</definedName>
    <definedName name="T1_FC1_9">'[22]factores A.N.'!$J$8:$J$33</definedName>
    <definedName name="T1_FC2.2">[95]FACTORES!$M$8:$M$23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.PVC">'[22]factores A.N.'!$P$8:$P$19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'[22]factores A.N.'!$I$8:$I$33</definedName>
    <definedName name="T2_FC1_9">'[22]factores A.N.'!$K$8:$K$33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localSheetId="18" hidden="1">{"TAB1",#N/A,TRUE,"GENERAL";"TAB2",#N/A,TRUE,"GENERAL";"TAB3",#N/A,TRUE,"GENERAL";"TAB4",#N/A,TRUE,"GENERAL";"TAB5",#N/A,TRUE,"GENERAL"}</definedName>
    <definedName name="t5t5" localSheetId="17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[61]PRESUPUESTO!#REF!</definedName>
    <definedName name="TAB">#REF!</definedName>
    <definedName name="TABLA">[27]INSUMOS!$D$793</definedName>
    <definedName name="TABLA_CMI">#REF!</definedName>
    <definedName name="TABLA_RN">#REF!</definedName>
    <definedName name="TABLA1.2.2">#REF!</definedName>
    <definedName name="tabla2">#REF!</definedName>
    <definedName name="Tablero_trifásico_12_circuitos">#REF!</definedName>
    <definedName name="TAGLOM">[15]BASE!$D$142</definedName>
    <definedName name="TANQUE">#REF!</definedName>
    <definedName name="TANQUES4.1">#REF!</definedName>
    <definedName name="TAPA">#REF!</definedName>
    <definedName name="TARIFAS_SUBSIDIOS">#REF!</definedName>
    <definedName name="TARIFAS1">#REF!</definedName>
    <definedName name="TB">[61]PRESUPUESTO!#REF!</definedName>
    <definedName name="tb_h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c" localSheetId="18">#REF!</definedName>
    <definedName name="Tc" localSheetId="17">#REF!</definedName>
    <definedName name="TC">[61]PRESUPUESTO!#REF!</definedName>
    <definedName name="Td">#REF!</definedName>
    <definedName name="tdy" localSheetId="18" hidden="1">{"TAB1",#N/A,TRUE,"GENERAL";"TAB2",#N/A,TRUE,"GENERAL";"TAB3",#N/A,TRUE,"GENERAL";"TAB4",#N/A,TRUE,"GENERAL";"TAB5",#N/A,TRUE,"GENERAL"}</definedName>
    <definedName name="tdy" localSheetId="17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[61]PRESUPUESTO!#REF!</definedName>
    <definedName name="teble">#REF!</definedName>
    <definedName name="Tec_Adesivo">#REF!</definedName>
    <definedName name="TECN" localSheetId="18">DATE(YEAR(Loan_Start),MONTH(Loan_Start)+Payment_Number,DAY(Loan_Start))</definedName>
    <definedName name="TECN" localSheetId="17">DATE(YEAR(Loan_Start),MONTH(Loan_Start)+Payment_Number,DAY(Loan_Start))</definedName>
    <definedName name="TECN">DATE(YEAR(Loan_Start),MONTH(Loan_Start)+Payment_Number,DAY(Loan_Start))</definedName>
    <definedName name="Tecnico">#REF!</definedName>
    <definedName name="TEE_HD_PN10_DN_200x200mm_3BR">#REF!</definedName>
    <definedName name="TEERED75X50">[54]BASE!$D$2672</definedName>
    <definedName name="TEJA_TERMOACUSTICA_UPVC2mm">[41]BASE!$E$105</definedName>
    <definedName name="TEMP">#REF!</definedName>
    <definedName name="TEMPO">#REF!</definedName>
    <definedName name="TERMINADORA">#REF!</definedName>
    <definedName name="tewst" localSheetId="18" hidden="1">{"TAB1",#N/A,TRUE,"GENERAL";"TAB2",#N/A,TRUE,"GENERAL";"TAB3",#N/A,TRUE,"GENERAL";"TAB4",#N/A,TRUE,"GENERAL";"TAB5",#N/A,TRUE,"GENERAL"}</definedName>
    <definedName name="tewst" localSheetId="17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8" hidden="1">{"via1",#N/A,TRUE,"general";"via2",#N/A,TRUE,"general";"via3",#N/A,TRUE,"general"}</definedName>
    <definedName name="teytrh" localSheetId="17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ALV">[96]BASE!$D$374</definedName>
    <definedName name="Th">#REF!</definedName>
    <definedName name="thdh" localSheetId="18" hidden="1">{"TAB1",#N/A,TRUE,"GENERAL";"TAB2",#N/A,TRUE,"GENERAL";"TAB3",#N/A,TRUE,"GENERAL";"TAB4",#N/A,TRUE,"GENERAL";"TAB5",#N/A,TRUE,"GENERAL"}</definedName>
    <definedName name="thdh" localSheetId="17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8" hidden="1">{"via1",#N/A,TRUE,"general";"via2",#N/A,TRUE,"general";"via3",#N/A,TRUE,"general"}</definedName>
    <definedName name="thtj" localSheetId="17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Hora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T">#REF!</definedName>
    <definedName name="titi" localSheetId="18">IF(Loan_Amount*Interest_Rate*Loan_Years*Loan_Start&gt;0,1,0)</definedName>
    <definedName name="titi" localSheetId="17">IF(Loan_Amount*Interest_Rate*Loan_Years*Loan_Start&gt;0,1,0)</definedName>
    <definedName name="titi">IF(Loan_Amount*Interest_Rate*Loan_Years*Loan_Start&gt;0,1,0)</definedName>
    <definedName name="TITO">#N/A</definedName>
    <definedName name="TITOF">#N/A</definedName>
    <definedName name="TITULO">#N/A</definedName>
    <definedName name="TITULO___0">#N/A</definedName>
    <definedName name="TITULOS">#REF!</definedName>
    <definedName name="_xlnm.Print_Titles">#N/A</definedName>
    <definedName name="Títulos_a_imprimir_IM" localSheetId="2">#REF!</definedName>
    <definedName name="Títulos_a_imprimir_IM" localSheetId="8">#REF!</definedName>
    <definedName name="Títulos_a_imprimir_IM" localSheetId="10">#REF!</definedName>
    <definedName name="Títulos_a_imprimir_IM" localSheetId="11">#REF!</definedName>
    <definedName name="Títulos_a_imprimir_IM">#REF!</definedName>
    <definedName name="Tj">#REF!</definedName>
    <definedName name="Tk">#REF!</definedName>
    <definedName name="TL">[61]PRESUPUESTO!#REF!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b">#REF!</definedName>
    <definedName name="TODOANA">#REF!</definedName>
    <definedName name="TODOINSU">#REF!</definedName>
    <definedName name="TODOITEM">#REF!</definedName>
    <definedName name="TOPO">#REF!</definedName>
    <definedName name="tortas" localSheetId="18" hidden="1">{"TAB1",#N/A,TRUE,"GENERAL";"TAB2",#N/A,TRUE,"GENERAL";"TAB3",#N/A,TRUE,"GENERAL";"TAB4",#N/A,TRUE,"GENERAL";"TAB5",#N/A,TRUE,"GENERAL"}</definedName>
    <definedName name="tortas" localSheetId="17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8" hidden="1">{"via1",#N/A,TRUE,"general";"via2",#N/A,TRUE,"general";"via3",#N/A,TRUE,"general"}</definedName>
    <definedName name="tortas2" localSheetId="17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'[97]c2.5y2.6'!#REF!</definedName>
    <definedName name="Total_Kilometro_típico_aereo_34.5_kV">'[97]c2.5y2.6'!#REF!</definedName>
    <definedName name="Total_Kilometro_típico_aereo_rural_11.4kV">'[97]c2.5y2.6'!#REF!</definedName>
    <definedName name="Total_Kilometro_típico_aereo_rural_34.5kV">'[97]c2.5y2.6'!#REF!</definedName>
    <definedName name="Total_Kilometro_típico_subterraneo_11.4_kV">'[97]c2.5y2.6'!#REF!</definedName>
    <definedName name="Total_Kilometro_típico_subterraneo_34.5_kV">'[97]c2.5y2.6'!#REF!</definedName>
    <definedName name="Total_Pay">#REF!</definedName>
    <definedName name="Total_Payment" localSheetId="18">Scheduled_Payment+Extra_Payment</definedName>
    <definedName name="Total_Payment" localSheetId="17">Scheduled_Payment+Extra_Payment</definedName>
    <definedName name="Total_Payment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alidad">#REF!</definedName>
    <definedName name="TotalCam">#REF!</definedName>
    <definedName name="TotalContratoConIva">'[59]COSTEO TOTAL OBRA'!$D$37</definedName>
    <definedName name="TotalContratoSinIVA">'[59]COSTEO TOTAL OBRA'!$D$33</definedName>
    <definedName name="TOTALCOSTODIRECTO" hidden="1">'[98]CUADRO AA'!$M$42</definedName>
    <definedName name="TotalEns">#REF!</definedName>
    <definedName name="TotalEqu">#REF!</definedName>
    <definedName name="totales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o">#REF!</definedName>
    <definedName name="TotalTec">#REF!</definedName>
    <definedName name="TotalTram">#REF!</definedName>
    <definedName name="TotalVia">#REF!</definedName>
    <definedName name="Tp">#REF!</definedName>
    <definedName name="Tq">#REF!</definedName>
    <definedName name="Tr" localSheetId="18">#REF!</definedName>
    <definedName name="Tr" localSheetId="17">#REF!</definedName>
    <definedName name="TR" localSheetId="12" hidden="1">{#N/A,#N/A,FALSE,"PERSONAL"}</definedName>
    <definedName name="TR" hidden="1">{#N/A,#N/A,FALSE,"PERSONAL"}</definedName>
    <definedName name="TRAB">[27]INSUMOS!$D$932</definedName>
    <definedName name="Tramite">#REF!</definedName>
    <definedName name="TRAMO">#REF!</definedName>
    <definedName name="TRANAG">#REF!</definedName>
    <definedName name="Transporte">[61]Trans!$A$12:$I$65</definedName>
    <definedName name="Transporte_material">#REF!</definedName>
    <definedName name="TRAT">[99]desmonte!$E$48</definedName>
    <definedName name="trest" localSheetId="18" hidden="1">{"TAB1",#N/A,TRUE,"GENERAL";"TAB2",#N/A,TRUE,"GENERAL";"TAB3",#N/A,TRUE,"GENERAL";"TAB4",#N/A,TRUE,"GENERAL";"TAB5",#N/A,TRUE,"GENERAL"}</definedName>
    <definedName name="trest" localSheetId="17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8" hidden="1">{"TAB1",#N/A,TRUE,"GENERAL";"TAB2",#N/A,TRUE,"GENERAL";"TAB3",#N/A,TRUE,"GENERAL";"TAB4",#N/A,TRUE,"GENERAL";"TAB5",#N/A,TRUE,"GENERAL"}</definedName>
    <definedName name="tret" localSheetId="17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8" hidden="1">{"via1",#N/A,TRUE,"general";"via2",#N/A,TRUE,"general";"via3",#N/A,TRUE,"general"}</definedName>
    <definedName name="trh" localSheetId="17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8" hidden="1">{"via1",#N/A,TRUE,"general";"via2",#N/A,TRUE,"general";"via3",#N/A,TRUE,"general"}</definedName>
    <definedName name="trhfh" localSheetId="17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mestre1">#REF!</definedName>
    <definedName name="TRIPLEX">#REF!</definedName>
    <definedName name="TRITM">#REF!</definedName>
    <definedName name="TRITU">#REF!</definedName>
    <definedName name="TRITURADO">#REF!</definedName>
    <definedName name="trjfgjh" localSheetId="18" hidden="1">{"via1",#N/A,TRUE,"general";"via2",#N/A,TRUE,"general";"via3",#N/A,TRUE,"general"}</definedName>
    <definedName name="trjfgjh" localSheetId="17" hidden="1">{"via1",#N/A,TRUE,"general";"via2",#N/A,TRUE,"general";"via3",#N/A,TRUE,"general"}</definedName>
    <definedName name="trjfgjh" hidden="1">{"via1",#N/A,TRUE,"general";"via2",#N/A,TRUE,"general";"via3",#N/A,TRUE,"general"}</definedName>
    <definedName name="TRRETER" localSheetId="2">#REF!</definedName>
    <definedName name="TRRETER" localSheetId="8">#REF!</definedName>
    <definedName name="TRRETER" localSheetId="11">#REF!</definedName>
    <definedName name="TRRETER">#REF!</definedName>
    <definedName name="tru" localSheetId="18" hidden="1">{"via1",#N/A,TRUE,"general";"via2",#N/A,TRUE,"general";"via3",#N/A,TRUE,"general"}</definedName>
    <definedName name="tru" localSheetId="17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8" hidden="1">{"via1",#N/A,TRUE,"general";"via2",#N/A,TRUE,"general";"via3",#N/A,TRUE,"general"}</definedName>
    <definedName name="truds" localSheetId="17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8" hidden="1">{"via1",#N/A,TRUE,"general";"via2",#N/A,TRUE,"general";"via3",#N/A,TRUE,"general"}</definedName>
    <definedName name="trutu" localSheetId="17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8" hidden="1">{"via1",#N/A,TRUE,"general";"via2",#N/A,TRUE,"general";"via3",#N/A,TRUE,"general"}</definedName>
    <definedName name="trydfg" localSheetId="17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8" hidden="1">{"via1",#N/A,TRUE,"general";"via2",#N/A,TRUE,"general";"via3",#N/A,TRUE,"general"}</definedName>
    <definedName name="trydtrygf" localSheetId="17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8" hidden="1">{"TAB1",#N/A,TRUE,"GENERAL";"TAB2",#N/A,TRUE,"GENERAL";"TAB3",#N/A,TRUE,"GENERAL";"TAB4",#N/A,TRUE,"GENERAL";"TAB5",#N/A,TRUE,"GENERAL"}</definedName>
    <definedName name="tryery" localSheetId="17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8" hidden="1">{"TAB1",#N/A,TRUE,"GENERAL";"TAB2",#N/A,TRUE,"GENERAL";"TAB3",#N/A,TRUE,"GENERAL";"TAB4",#N/A,TRUE,"GENERAL";"TAB5",#N/A,TRUE,"GENERAL"}</definedName>
    <definedName name="tryi6" localSheetId="17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8" hidden="1">{"via1",#N/A,TRUE,"general";"via2",#N/A,TRUE,"general";"via3",#N/A,TRUE,"general"}</definedName>
    <definedName name="tryrth" localSheetId="17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18" hidden="1">{"TAB1",#N/A,TRUE,"GENERAL";"TAB2",#N/A,TRUE,"GENERAL";"TAB3",#N/A,TRUE,"GENERAL";"TAB4",#N/A,TRUE,"GENERAL";"TAB5",#N/A,TRUE,"GENERAL"}</definedName>
    <definedName name="tsert" localSheetId="17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[61]PRESUPUESTO!#REF!</definedName>
    <definedName name="TTB">[61]PRESUPUESTO!#REF!</definedName>
    <definedName name="TTC">[61]PRESUPUESTO!#REF!</definedName>
    <definedName name="TtCD">#REF!</definedName>
    <definedName name="TTE">[61]PRESUPUESTO!#REF!</definedName>
    <definedName name="TTL">[61]PRESUPUESTO!#REF!</definedName>
    <definedName name="TTR" localSheetId="18" hidden="1">{"via1",#N/A,TRUE,"general";"via2",#N/A,TRUE,"general";"via3",#N/A,TRUE,"general"}</definedName>
    <definedName name="TTR" localSheetId="17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8" hidden="1">{"via1",#N/A,TRUE,"general";"via2",#N/A,TRUE,"general";"via3",#N/A,TRUE,"general"}</definedName>
    <definedName name="ttrff" localSheetId="17" hidden="1">{"via1",#N/A,TRUE,"general";"via2",#N/A,TRUE,"general";"via3",#N/A,TRUE,"general"}</definedName>
    <definedName name="ttrff" hidden="1">{"via1",#N/A,TRUE,"general";"via2",#N/A,TRUE,"general";"via3",#N/A,TRUE,"general"}</definedName>
    <definedName name="TTT">#REF!</definedName>
    <definedName name="tttt7" localSheetId="18" hidden="1">{"via1",#N/A,TRUE,"general";"via2",#N/A,TRUE,"general";"via3",#N/A,TRUE,"general"}</definedName>
    <definedName name="tttt7" localSheetId="17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8" hidden="1">{"TAB1",#N/A,TRUE,"GENERAL";"TAB2",#N/A,TRUE,"GENERAL";"TAB3",#N/A,TRUE,"GENERAL";"TAB4",#N/A,TRUE,"GENERAL";"TAB5",#N/A,TRUE,"GENERAL"}</definedName>
    <definedName name="tttthy" localSheetId="17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8" hidden="1">{"via1",#N/A,TRUE,"general";"via2",#N/A,TRUE,"general";"via3",#N/A,TRUE,"general"}</definedName>
    <definedName name="ttttr" localSheetId="17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8" hidden="1">{"TAB1",#N/A,TRUE,"GENERAL";"TAB2",#N/A,TRUE,"GENERAL";"TAB3",#N/A,TRUE,"GENERAL";"TAB4",#N/A,TRUE,"GENERAL";"TAB5",#N/A,TRUE,"GENERAL"}</definedName>
    <definedName name="ttttt" localSheetId="17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">#REF!</definedName>
    <definedName name="TU">'[35]CIRCUITOS CODENSA'!#REF!</definedName>
    <definedName name="tub">#REF!</definedName>
    <definedName name="tuberia3">#REF!</definedName>
    <definedName name="TUBO">#REF!</definedName>
    <definedName name="TUBO6">#REF!</definedName>
    <definedName name="TUBO8">#REF!</definedName>
    <definedName name="TUPI" localSheetId="18">MATCH(0.01,End_Bal,-1)+1</definedName>
    <definedName name="TUPI" localSheetId="17">MATCH(0.01,End_Bal,-1)+1</definedName>
    <definedName name="TUPI">MATCH(0.01,End_Bal,-1)+1</definedName>
    <definedName name="tur" localSheetId="18" hidden="1">{"TAB1",#N/A,TRUE,"GENERAL";"TAB2",#N/A,TRUE,"GENERAL";"TAB3",#N/A,TRUE,"GENERAL";"TAB4",#N/A,TRUE,"GENERAL";"TAB5",#N/A,TRUE,"GENERAL"}</definedName>
    <definedName name="tur" localSheetId="17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biedad">#REF!</definedName>
    <definedName name="turu" localSheetId="18" hidden="1">{"TAB1",#N/A,TRUE,"GENERAL";"TAB2",#N/A,TRUE,"GENERAL";"TAB3",#N/A,TRUE,"GENERAL";"TAB4",#N/A,TRUE,"GENERAL";"TAB5",#N/A,TRUE,"GENERAL"}</definedName>
    <definedName name="turu" localSheetId="17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">#REF!</definedName>
    <definedName name="twer" localSheetId="18" hidden="1">{"TAB1",#N/A,TRUE,"GENERAL";"TAB2",#N/A,TRUE,"GENERAL";"TAB3",#N/A,TRUE,"GENERAL";"TAB4",#N/A,TRUE,"GENERAL";"TAB5",#N/A,TRUE,"GENERAL"}</definedName>
    <definedName name="twer" localSheetId="17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8" hidden="1">{"TAB1",#N/A,TRUE,"GENERAL";"TAB2",#N/A,TRUE,"GENERAL";"TAB3",#N/A,TRUE,"GENERAL";"TAB4",#N/A,TRUE,"GENERAL";"TAB5",#N/A,TRUE,"GENERAL"}</definedName>
    <definedName name="twet" localSheetId="17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18">#REF!</definedName>
    <definedName name="Ty" localSheetId="17">#REF!</definedName>
    <definedName name="ty" hidden="1">{"via1",#N/A,TRUE,"general";"via2",#N/A,TRUE,"general";"via3",#N/A,TRUE,"general"}</definedName>
    <definedName name="tyery" localSheetId="18" hidden="1">{"via1",#N/A,TRUE,"general";"via2",#N/A,TRUE,"general";"via3",#N/A,TRUE,"general"}</definedName>
    <definedName name="tyery" localSheetId="17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8" hidden="1">{"TAB1",#N/A,TRUE,"GENERAL";"TAB2",#N/A,TRUE,"GENERAL";"TAB3",#N/A,TRUE,"GENERAL";"TAB4",#N/A,TRUE,"GENERAL";"TAB5",#N/A,TRUE,"GENERAL"}</definedName>
    <definedName name="tyj" localSheetId="17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8" hidden="1">{"TAB1",#N/A,TRUE,"GENERAL";"TAB2",#N/A,TRUE,"GENERAL";"TAB3",#N/A,TRUE,"GENERAL";"TAB4",#N/A,TRUE,"GENERAL";"TAB5",#N/A,TRUE,"GENERAL"}</definedName>
    <definedName name="tyjtyj" localSheetId="17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8" hidden="1">{"TAB1",#N/A,TRUE,"GENERAL";"TAB2",#N/A,TRUE,"GENERAL";"TAB3",#N/A,TRUE,"GENERAL";"TAB4",#N/A,TRUE,"GENERAL";"TAB5",#N/A,TRUE,"GENERAL"}</definedName>
    <definedName name="tyjytjuyjuy" localSheetId="17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8" hidden="1">{"via1",#N/A,TRUE,"general";"via2",#N/A,TRUE,"general";"via3",#N/A,TRUE,"general"}</definedName>
    <definedName name="tyk" localSheetId="17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8" hidden="1">{"via1",#N/A,TRUE,"general";"via2",#N/A,TRUE,"general";"via3",#N/A,TRUE,"general"}</definedName>
    <definedName name="tym" localSheetId="17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8" hidden="1">{"via1",#N/A,TRUE,"general";"via2",#N/A,TRUE,"general";"via3",#N/A,TRUE,"general"}</definedName>
    <definedName name="tyr" localSheetId="17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8" hidden="1">{"TAB1",#N/A,TRUE,"GENERAL";"TAB2",#N/A,TRUE,"GENERAL";"TAB3",#N/A,TRUE,"GENERAL";"TAB4",#N/A,TRUE,"GENERAL";"TAB5",#N/A,TRUE,"GENERAL"}</definedName>
    <definedName name="tytgfhgfh" localSheetId="17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8" hidden="1">{"TAB1",#N/A,TRUE,"GENERAL";"TAB2",#N/A,TRUE,"GENERAL";"TAB3",#N/A,TRUE,"GENERAL";"TAB4",#N/A,TRUE,"GENERAL";"TAB5",#N/A,TRUE,"GENERAL"}</definedName>
    <definedName name="tyty" localSheetId="17" hidden="1">{"TAB1",#N/A,TRUE,"GENERAL";"TAB2",#N/A,TRUE,"GENERAL";"TAB3",#N/A,TRUE,"GENERAL";"TAB4",#N/A,TRUE,"GENERAL";"TAB5",#N/A,TRUE,"GENERAL"}</definedName>
    <definedName name="TYTY" localSheetId="12" hidden="1">{#N/A,#N/A,FALSE,"PERSONAL"}</definedName>
    <definedName name="TYTY" hidden="1">{#N/A,#N/A,FALSE,"PERSONAL"}</definedName>
    <definedName name="tyu">#REF!</definedName>
    <definedName name="TYUIYI" localSheetId="18" hidden="1">{"TAB1",#N/A,TRUE,"GENERAL";"TAB2",#N/A,TRUE,"GENERAL";"TAB3",#N/A,TRUE,"GENERAL";"TAB4",#N/A,TRUE,"GENERAL";"TAB5",#N/A,TRUE,"GENERAL"}</definedName>
    <definedName name="TYUIYI" localSheetId="17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8" hidden="1">{"TAB1",#N/A,TRUE,"GENERAL";"TAB2",#N/A,TRUE,"GENERAL";"TAB3",#N/A,TRUE,"GENERAL";"TAB4",#N/A,TRUE,"GENERAL";"TAB5",#N/A,TRUE,"GENERAL"}</definedName>
    <definedName name="tyujh" localSheetId="17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8" hidden="1">{"TAB1",#N/A,TRUE,"GENERAL";"TAB2",#N/A,TRUE,"GENERAL";"TAB3",#N/A,TRUE,"GENERAL";"TAB4",#N/A,TRUE,"GENERAL";"TAB5",#N/A,TRUE,"GENERAL"}</definedName>
    <definedName name="tyuty" localSheetId="17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8" hidden="1">{"via1",#N/A,TRUE,"general";"via2",#N/A,TRUE,"general";"via3",#N/A,TRUE,"general"}</definedName>
    <definedName name="tyutyu" localSheetId="17" hidden="1">{"via1",#N/A,TRUE,"general";"via2",#N/A,TRUE,"general";"via3",#N/A,TRUE,"general"}</definedName>
    <definedName name="tyutyu" hidden="1">{"via1",#N/A,TRUE,"general";"via2",#N/A,TRUE,"general";"via3",#N/A,TRUE,"general"}</definedName>
    <definedName name="TYUY">'[11]OTRAS OBRAS'!#REF!</definedName>
    <definedName name="tyxg" localSheetId="18" hidden="1">{"via1",#N/A,TRUE,"general";"via2",#N/A,TRUE,"general";"via3",#N/A,TRUE,"general"}</definedName>
    <definedName name="tyxg" localSheetId="17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3u" localSheetId="18" hidden="1">{"TAB1",#N/A,TRUE,"GENERAL";"TAB2",#N/A,TRUE,"GENERAL";"TAB3",#N/A,TRUE,"GENERAL";"TAB4",#N/A,TRUE,"GENERAL";"TAB5",#N/A,TRUE,"GENERAL"}</definedName>
    <definedName name="u3u" localSheetId="17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8" hidden="1">{"TAB1",#N/A,TRUE,"GENERAL";"TAB2",#N/A,TRUE,"GENERAL";"TAB3",#N/A,TRUE,"GENERAL";"TAB4",#N/A,TRUE,"GENERAL";"TAB5",#N/A,TRUE,"GENERAL"}</definedName>
    <definedName name="u7u7" localSheetId="17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c">#REF!</definedName>
    <definedName name="Ud">#REF!</definedName>
    <definedName name="Ue">#REF!</definedName>
    <definedName name="Uf">#REF!</definedName>
    <definedName name="Ug">#REF!</definedName>
    <definedName name="Uh">#REF!</definedName>
    <definedName name="UI" localSheetId="18" hidden="1">{"via1",#N/A,TRUE,"general";"via2",#N/A,TRUE,"general";"via3",#N/A,TRUE,"general"}</definedName>
    <definedName name="UI" localSheetId="17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8" hidden="1">{"via1",#N/A,TRUE,"general";"via2",#N/A,TRUE,"general";"via3",#N/A,TRUE,"general"}</definedName>
    <definedName name="uijhj" localSheetId="17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8" hidden="1">{"TAB1",#N/A,TRUE,"GENERAL";"TAB2",#N/A,TRUE,"GENERAL";"TAB3",#N/A,TRUE,"GENERAL";"TAB4",#N/A,TRUE,"GENERAL";"TAB5",#N/A,TRUE,"GENERAL"}</definedName>
    <definedName name="uio" localSheetId="17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8" hidden="1">{"TAB1",#N/A,TRUE,"GENERAL";"TAB2",#N/A,TRUE,"GENERAL";"TAB3",#N/A,TRUE,"GENERAL";"TAB4",#N/A,TRUE,"GENERAL";"TAB5",#N/A,TRUE,"GENERAL"}</definedName>
    <definedName name="uiou" localSheetId="17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8" hidden="1">{"via1",#N/A,TRUE,"general";"via2",#N/A,TRUE,"general";"via3",#N/A,TRUE,"general"}</definedName>
    <definedName name="uir" localSheetId="17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8" hidden="1">{"TAB1",#N/A,TRUE,"GENERAL";"TAB2",#N/A,TRUE,"GENERAL";"TAB3",#N/A,TRUE,"GENERAL";"TAB4",#N/A,TRUE,"GENERAL";"TAB5",#N/A,TRUE,"GENERAL"}</definedName>
    <definedName name="uituii" localSheetId="17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8" hidden="1">{"via1",#N/A,TRUE,"general";"via2",#N/A,TRUE,"general";"via3",#N/A,TRUE,"general"}</definedName>
    <definedName name="uityjj" localSheetId="17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8" hidden="1">{"TAB1",#N/A,TRUE,"GENERAL";"TAB2",#N/A,TRUE,"GENERAL";"TAB3",#N/A,TRUE,"GENERAL";"TAB4",#N/A,TRUE,"GENERAL";"TAB5",#N/A,TRUE,"GENERAL"}</definedName>
    <definedName name="uiufgj" localSheetId="17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8" hidden="1">{"TAB1",#N/A,TRUE,"GENERAL";"TAB2",#N/A,TRUE,"GENERAL";"TAB3",#N/A,TRUE,"GENERAL";"TAB4",#N/A,TRUE,"GENERAL";"TAB5",#N/A,TRUE,"GENERAL"}</definedName>
    <definedName name="UIUYI" localSheetId="17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M">'[35]CIRCUITOS CODENSA'!#REF!</definedName>
    <definedName name="Un">#REF!</definedName>
    <definedName name="UN_APU" localSheetId="18">IF(LEN(#REF!)=2,"",IF(#REF!="","",IF(ISERROR(SEARCH("-",#REF!,3)),VLOOKUP(#REF!,#REF!,3,0),VLOOKUP(#REF!,#REF!,3,FALSE))))</definedName>
    <definedName name="UN_APU">IF(LEN([48]apu!XFB1)=2,"",IF([48]apu!XFB1="","",IF(ISERROR(SEARCH("-",[48]apu!$B1,3)),VLOOKUP([48]apu!$B1,[48]Insumos!XFD$1:B$65536,3,0),VLOOKUP([48]apu!XFB1,'[48]Ppto completo'!$D$1:$F$65536,3,FALSE))))</definedName>
    <definedName name="UN_AUX">IF([48]Auxiliares!$B1="","",VLOOKUP([48]Auxiliares!$B1,[48]Insumos!$D$1:$F$65536,3,FALSE))</definedName>
    <definedName name="UNIDAD">#REF!</definedName>
    <definedName name="UNIDAD1">[64]ITEMS!$C$2</definedName>
    <definedName name="UNIDAD521">[65]ITEMS!$C$522</definedName>
    <definedName name="Unidades">[100]Presup_Cancha!$J$14:$J$18</definedName>
    <definedName name="unitarios">#REF!</definedName>
    <definedName name="UNO">#REF!</definedName>
    <definedName name="UNO___0">#REF!</definedName>
    <definedName name="Uñ">#REF!</definedName>
    <definedName name="Uo">#REF!</definedName>
    <definedName name="UOUIV" localSheetId="18" hidden="1">{"TAB1",#N/A,TRUE,"GENERAL";"TAB2",#N/A,TRUE,"GENERAL";"TAB3",#N/A,TRUE,"GENERAL";"TAB4",#N/A,TRUE,"GENERAL";"TAB5",#N/A,TRUE,"GENERAL"}</definedName>
    <definedName name="UOUIV" localSheetId="17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yur" localSheetId="18" hidden="1">{"TAB1",#N/A,TRUE,"GENERAL";"TAB2",#N/A,TRUE,"GENERAL";"TAB3",#N/A,TRUE,"GENERAL";"TAB4",#N/A,TRUE,"GENERAL";"TAB5",#N/A,TRUE,"GENERAL"}</definedName>
    <definedName name="uryur" localSheetId="17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'[35]CIRCUITOS CODENSA'!#REF!</definedName>
    <definedName name="ut">#REF!</definedName>
    <definedName name="UTIL">#REF!</definedName>
    <definedName name="utilidad">#REF!</definedName>
    <definedName name="UtilidadObra">#REF!</definedName>
    <definedName name="uu" localSheetId="18">#REF!</definedName>
    <definedName name="uu" localSheetId="17">#REF!</definedName>
    <definedName name="uu" hidden="1">{"TAB1",#N/A,TRUE,"GENERAL";"TAB2",#N/A,TRUE,"GENERAL";"TAB3",#N/A,TRUE,"GENERAL";"TAB4",#N/A,TRUE,"GENERAL";"TAB5",#N/A,TRUE,"GENERAL"}</definedName>
    <definedName name="uuu" localSheetId="18" hidden="1">{"TAB1",#N/A,TRUE,"GENERAL";"TAB2",#N/A,TRUE,"GENERAL";"TAB3",#N/A,TRUE,"GENERAL";"TAB4",#N/A,TRUE,"GENERAL";"TAB5",#N/A,TRUE,"GENERAL"}</definedName>
    <definedName name="uuu" localSheetId="17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8" hidden="1">{"TAB1",#N/A,TRUE,"GENERAL";"TAB2",#N/A,TRUE,"GENERAL";"TAB3",#N/A,TRUE,"GENERAL";"TAB4",#N/A,TRUE,"GENERAL";"TAB5",#N/A,TRUE,"GENERAL"}</definedName>
    <definedName name="uuuuo" localSheetId="17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8" hidden="1">{"via1",#N/A,TRUE,"general";"via2",#N/A,TRUE,"general";"via3",#N/A,TRUE,"general"}</definedName>
    <definedName name="uuuuuj" localSheetId="17" hidden="1">{"via1",#N/A,TRUE,"general";"via2",#N/A,TRUE,"general";"via3",#N/A,TRUE,"general"}</definedName>
    <definedName name="uuuuuj" hidden="1">{"via1",#N/A,TRUE,"general";"via2",#N/A,TRUE,"general";"via3",#N/A,TRUE,"general"}</definedName>
    <definedName name="Uv">#REF!</definedName>
    <definedName name="Uw">#REF!</definedName>
    <definedName name="uwkap" localSheetId="18" hidden="1">{"TAB1",#N/A,TRUE,"GENERAL";"TAB2",#N/A,TRUE,"GENERAL";"TAB3",#N/A,TRUE,"GENERAL";"TAB4",#N/A,TRUE,"GENERAL";"TAB5",#N/A,TRUE,"GENERAL"}</definedName>
    <definedName name="uwkap" localSheetId="17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8" hidden="1">{"TAB1",#N/A,TRUE,"GENERAL";"TAB2",#N/A,TRUE,"GENERAL";"TAB3",#N/A,TRUE,"GENERAL";"TAB4",#N/A,TRUE,"GENERAL";"TAB5",#N/A,TRUE,"GENERAL"}</definedName>
    <definedName name="uyiyiy" localSheetId="17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8" hidden="1">{"TAB1",#N/A,TRUE,"GENERAL";"TAB2",#N/A,TRUE,"GENERAL";"TAB3",#N/A,TRUE,"GENERAL";"TAB4",#N/A,TRUE,"GENERAL";"TAB5",#N/A,TRUE,"GENERAL"}</definedName>
    <definedName name="uytu" localSheetId="17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8" hidden="1">{"via1",#N/A,TRUE,"general";"via2",#N/A,TRUE,"general";"via3",#N/A,TRUE,"general"}</definedName>
    <definedName name="uyur" localSheetId="17" hidden="1">{"via1",#N/A,TRUE,"general";"via2",#N/A,TRUE,"general";"via3",#N/A,TRUE,"general"}</definedName>
    <definedName name="uyur" hidden="1">{"via1",#N/A,TRUE,"general";"via2",#N/A,TRUE,"general";"via3",#N/A,TRUE,"general"}</definedName>
    <definedName name="UYYUYU" localSheetId="12" hidden="1">{#N/A,#N/A,FALSE,"PERSONAL"}</definedName>
    <definedName name="UYYUYU" hidden="1">{#N/A,#N/A,FALSE,"PERSONAL"}</definedName>
    <definedName name="Uz">#REF!</definedName>
    <definedName name="v" localSheetId="18" hidden="1">{"TAB1",#N/A,TRUE,"GENERAL";"TAB2",#N/A,TRUE,"GENERAL";"TAB3",#N/A,TRUE,"GENERAL";"TAB4",#N/A,TRUE,"GENERAL";"TAB5",#N/A,TRUE,"GENERAL"}</definedName>
    <definedName name="v" localSheetId="17" hidden="1">{"TAB1",#N/A,TRUE,"GENERAL";"TAB2",#N/A,TRUE,"GENERAL";"TAB3",#N/A,TRUE,"GENERAL";"TAB4",#N/A,TRUE,"GENERAL";"TAB5",#N/A,TRUE,"GENERAL"}</definedName>
    <definedName name="v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OR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TotConsultoria">#REF!</definedName>
    <definedName name="Values_Entered" localSheetId="18">IF(Loan_Amount*Interest_Rate*Loan_Years*Loan_Start&gt;0,1,0)</definedName>
    <definedName name="Values_Entered" localSheetId="17">IF(Loan_Amount*Interest_Rate*Loan_Years*Loan_Start&gt;0,1,0)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acion">[29]Datos!$B$8</definedName>
    <definedName name="Varios">#REF!</definedName>
    <definedName name="Varios2">#REF!</definedName>
    <definedName name="VAS">#REF!</definedName>
    <definedName name="Vb">#REF!</definedName>
    <definedName name="VB1AI">[15]BASE!$D$685</definedName>
    <definedName name="vbvbvbvb" localSheetId="18" hidden="1">{"TAB1",#N/A,TRUE,"GENERAL";"TAB2",#N/A,TRUE,"GENERAL";"TAB3",#N/A,TRUE,"GENERAL";"TAB4",#N/A,TRUE,"GENERAL";"TAB5",#N/A,TRUE,"GENERAL"}</definedName>
    <definedName name="vbvbvbvb" localSheetId="17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EVNA2">[15]BASE!$D$505</definedName>
    <definedName name="VCEVNA6">[15]BASE!$D$509</definedName>
    <definedName name="VCEVNAEL3">[15]BASE!$D$506</definedName>
    <definedName name="VCEVNAEL4">[15]BASE!$D$507</definedName>
    <definedName name="vck">#REF!</definedName>
    <definedName name="VCSBVNAEL2">[15]BASE!#REF!</definedName>
    <definedName name="VCSBVNAEL3">[15]BASE!#REF!</definedName>
    <definedName name="vcvvc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8" hidden="1">{"via1",#N/A,TRUE,"general";"via2",#N/A,TRUE,"general";"via3",#N/A,TRUE,"general"}</definedName>
    <definedName name="vdfvuio" localSheetId="17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8" hidden="1">{"via1",#N/A,TRUE,"general";"via2",#N/A,TRUE,"general";"via3",#N/A,TRUE,"general"}</definedName>
    <definedName name="vdsvnj" localSheetId="17" hidden="1">{"via1",#N/A,TRUE,"general";"via2",#N/A,TRUE,"general";"via3",#N/A,TRUE,"general"}</definedName>
    <definedName name="vdsvnj" hidden="1">{"via1",#N/A,TRUE,"general";"via2",#N/A,TRUE,"general";"via3",#N/A,TRUE,"general"}</definedName>
    <definedName name="VE">'[35]CIRCUITOS CODENSA'!#REF!</definedName>
    <definedName name="velosidadhorizontal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R" localSheetId="12" hidden="1">{"TAB1",#N/A,TRUE,"GENERAL";"TAB2",#N/A,TRUE,"GENERAL";"TAB3",#N/A,TRUE,"GENERAL";"TAB4",#N/A,TRUE,"GENERAL";"TAB5",#N/A,TRUE,"GENERAL"}</definedName>
    <definedName name="VER" hidden="1">{"TAB1",#N/A,TRUE,"GENERAL";"TAB2",#N/A,TRUE,"GENERAL";"TAB3",#N/A,TRUE,"GENERAL";"TAB4",#N/A,TRUE,"GENERAL";"TAB5",#N/A,TRUE,"GENERAL"}</definedName>
    <definedName name="VERO" localSheetId="12" hidden="1">{"via1",#N/A,TRUE,"general";"via2",#N/A,TRUE,"general";"via3",#N/A,TRUE,"general"}</definedName>
    <definedName name="VERO" hidden="1">{"via1",#N/A,TRUE,"general";"via2",#N/A,TRUE,"general";"via3",#N/A,TRUE,"general"}</definedName>
    <definedName name="Vf">#REF!</definedName>
    <definedName name="vfbgnhyt" localSheetId="18" hidden="1">{"via1",#N/A,TRUE,"general";"via2",#N/A,TRUE,"general";"via3",#N/A,TRUE,"general"}</definedName>
    <definedName name="vfbgnhyt" localSheetId="17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8" hidden="1">{"TAB1",#N/A,TRUE,"GENERAL";"TAB2",#N/A,TRUE,"GENERAL";"TAB3",#N/A,TRUE,"GENERAL";"TAB4",#N/A,TRUE,"GENERAL";"TAB5",#N/A,TRUE,"GENERAL"}</definedName>
    <definedName name="vfvdv" localSheetId="17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8" hidden="1">{"TAB1",#N/A,TRUE,"GENERAL";"TAB2",#N/A,TRUE,"GENERAL";"TAB3",#N/A,TRUE,"GENERAL";"TAB4",#N/A,TRUE,"GENERAL";"TAB5",#N/A,TRUE,"GENERAL"}</definedName>
    <definedName name="vfvf" localSheetId="17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HGF" localSheetId="12" hidden="1">{#N/A,#N/A,FALSE,"PERSONAL"}</definedName>
    <definedName name="VHGF" hidden="1">{#N/A,#N/A,FALSE,"PERSONAL"}</definedName>
    <definedName name="VI">'[35]CIRCUITOS CODENSA'!#REF!</definedName>
    <definedName name="VIA">#REF!</definedName>
    <definedName name="VIAJE">[96]BASE!$D$515</definedName>
    <definedName name="Viajes">#REF!</definedName>
    <definedName name="VIAS">#REF!</definedName>
    <definedName name="VIBRA">[27]INSUMOS!$D$1404</definedName>
    <definedName name="VIBRADOR">#REF!</definedName>
    <definedName name="Vibrador_electrico">#REF!</definedName>
    <definedName name="VIBRO">#REF!</definedName>
    <definedName name="victo">#REF!</definedName>
    <definedName name="VIDRIO4">#REF!</definedName>
    <definedName name="VINILO">#REF!</definedName>
    <definedName name="VJ" localSheetId="18">#REF!,#REF!,#REF!,#REF!,#REF!,#REF!,#REF!</definedName>
    <definedName name="VJ">#REF!,#REF!,#REF!,#REF!,#REF!,#REF!,#REF!</definedName>
    <definedName name="vk" localSheetId="18" hidden="1">{"via1",#N/A,TRUE,"general";"via2",#N/A,TRUE,"general";"via3",#N/A,TRUE,"general"}</definedName>
    <definedName name="vk" localSheetId="17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8" hidden="1">{"via1",#N/A,TRUE,"general";"via2",#N/A,TRUE,"general";"via3",#N/A,TRUE,"general"}</definedName>
    <definedName name="vnbvxb" localSheetId="17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8" hidden="1">{"TAB1",#N/A,TRUE,"GENERAL";"TAB2",#N/A,TRUE,"GENERAL";"TAB3",#N/A,TRUE,"GENERAL";"TAB4",#N/A,TRUE,"GENERAL";"TAB5",#N/A,TRUE,"GENERAL"}</definedName>
    <definedName name="VNVBN" localSheetId="17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L">#REF!</definedName>
    <definedName name="VOLQUETA">#REF!</definedName>
    <definedName name="volumenarena">#REF!</definedName>
    <definedName name="VOLUMENDIARIO">#REF!</definedName>
    <definedName name="VPD">#REF!</definedName>
    <definedName name="VPDACUE">#REF!</definedName>
    <definedName name="VPI">#REF!</definedName>
    <definedName name="VR">#REF!</definedName>
    <definedName name="VR_CON_IVA" localSheetId="18">#REF!*(1+#REF!)</definedName>
    <definedName name="VR_CON_IVA">[48]Insumos!$I1*(1+[48]Insumos!$H1)</definedName>
    <definedName name="VR_SIN_IVA" localSheetId="18">VLOOKUP(#REF!,#REF!,6,FALSE)</definedName>
    <definedName name="VR_SIN_IVA">VLOOKUP([48]Insumos!$D1,[48]Auxiliares!$B$1:$G$65536,6,FALSE)</definedName>
    <definedName name="VR_TOT" localSheetId="3">IF(LG=2,IF(SCQ=0,"",SCQ/2),"")</definedName>
    <definedName name="VR_TOT" localSheetId="11">IF(LG=2,IF(SCQ=0,"",SCQ/2),"")</definedName>
    <definedName name="VR_TOT" localSheetId="18">IF(LG=2,IF(SCQ=0,"",SCQ/2),"")</definedName>
    <definedName name="VR_TOT" localSheetId="17">IF(LG=2,IF(SCQ=0,"",SCQ/2),"")</definedName>
    <definedName name="VR_TOT" localSheetId="12">IF(LG=2,IF(SCQ=0,"",SCQ/2),"")</definedName>
    <definedName name="VR_TOT">IF(LG=2,IF(SCQ=0,"",SCQ/2),"")</definedName>
    <definedName name="VR_TOT_APU">IF([48]apu!$E1="","",IF([48]apu!$B1=[48]apu!$A1,SUMIF([48]apu!XEY2:XEY10001,[48]apu!XEY1,[48]apu!A2:A10001),ROUNDUP([48]apu!$D1*[48]apu!$F1,0)))</definedName>
    <definedName name="VR_TOT_AUX">IF([48]Auxiliares!XFC1="","",IF([48]Auxiliares!$B1=[48]Auxiliares!$A1,SUMIF([48]Auxiliares!XEY2:XEY9997,[48]Auxiliares!XEY1,[48]Auxiliares!A2:A9997),ROUNDUP([48]Auxiliares!$D1*[48]Auxiliares!$F1,0)))</definedName>
    <definedName name="VR_UN" localSheetId="3">IF(ISERROR(V_U),"",V_U)</definedName>
    <definedName name="VR_UN" localSheetId="11">IF(ISERROR(V_U),"",V_U)</definedName>
    <definedName name="VR_UN" localSheetId="18">IF(ISERROR(V_U),"",V_U)</definedName>
    <definedName name="VR_UN" localSheetId="17">IF(ISERROR(V_U),"",V_U)</definedName>
    <definedName name="VR_UN" localSheetId="12">IF(ISERROR(V_U),"",V_U)</definedName>
    <definedName name="VR_UN">IF(ISERROR(V_U),"",V_U)</definedName>
    <definedName name="VR_UN_APU" localSheetId="18">IF(LEN(#REF!)=2,"",IF(#REF!="","",IF(ISERROR(SEARCH("-",#REF!,3)),VLOOKUP(#REF!,#REF!,4,FALSE),"")))</definedName>
    <definedName name="VR_UN_APU">IF(LEN([48]apu!$B1)=2,"",IF([48]apu!$B1="","",IF(ISERROR(SEARCH("-",[48]apu!$B1,3)),VLOOKUP([48]apu!$B1,[48]Insumos!$D$1:$I$65536,4,FALSE),"")))</definedName>
    <definedName name="VR_UN_AUX">IF([48]Auxiliares!$D1="","",VLOOKUP([48]Auxiliares!$B1,[48]Insumos!$D$1:$J$65536,4,0))</definedName>
    <definedName name="VR_UN_PPTO" localSheetId="18">IF(LEN(#REF!)=9,VLOOKUP(#REF!,#REF!,6,FALSE),"")</definedName>
    <definedName name="VR_UN_PPTO">IF(LEN('[48]Ppto completo'!$D1)=9,VLOOKUP('[48]Ppto completo'!$D1,[48]apu!$B$1:$G$65536,6,FALSE),"")</definedName>
    <definedName name="VRA">#REF!</definedName>
    <definedName name="Vs">#REF!</definedName>
    <definedName name="vsdfj" localSheetId="18" hidden="1">{"via1",#N/A,TRUE,"general";"via2",#N/A,TRUE,"general";"via3",#N/A,TRUE,"general"}</definedName>
    <definedName name="vsdfj" localSheetId="17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8" hidden="1">{"via1",#N/A,TRUE,"general";"via2",#N/A,TRUE,"general";"via3",#N/A,TRUE,"general"}</definedName>
    <definedName name="vt" localSheetId="17" hidden="1">{"via1",#N/A,TRUE,"general";"via2",#N/A,TRUE,"general";"via3",#N/A,TRUE,"general"}</definedName>
    <definedName name="vt" hidden="1">{"via1",#N/A,TRUE,"general";"via2",#N/A,TRUE,"general";"via3",#N/A,TRUE,"general"}</definedName>
    <definedName name="VV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VV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VV12R">[15]BASE!$D$543</definedName>
    <definedName name="VV1R">[15]BASE!$D$545</definedName>
    <definedName name="vvcxv" localSheetId="18" hidden="1">{"TAB1",#N/A,TRUE,"GENERAL";"TAB2",#N/A,TRUE,"GENERAL";"TAB3",#N/A,TRUE,"GENERAL";"TAB4",#N/A,TRUE,"GENERAL";"TAB5",#N/A,TRUE,"GENERAL"}</definedName>
    <definedName name="vvcxv" localSheetId="17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18" hidden="1">{"via1",#N/A,TRUE,"general";"via2",#N/A,TRUE,"general";"via3",#N/A,TRUE,"general"}</definedName>
    <definedName name="vvvvt" localSheetId="17" hidden="1">{"via1",#N/A,TRUE,"general";"via2",#N/A,TRUE,"general";"via3",#N/A,TRUE,"general"}</definedName>
    <definedName name="vvvvt" hidden="1">{"via1",#N/A,TRUE,"general";"via2",#N/A,TRUE,"general";"via3",#N/A,TRUE,"general"}</definedName>
    <definedName name="vvvvvv" localSheetId="12" hidden="1">{#N/A,#N/A,FALSE,"Costos Productos 6A";#N/A,#N/A,FALSE,"Costo Unitario Total H-94-12"}</definedName>
    <definedName name="vvvvvv" hidden="1">{#N/A,#N/A,FALSE,"Costos Productos 6A";#N/A,#N/A,FALSE,"Costo Unitario Total H-94-12"}</definedName>
    <definedName name="vvvvvvf" localSheetId="18" hidden="1">{"via1",#N/A,TRUE,"general";"via2",#N/A,TRUE,"general";"via3",#N/A,TRUE,"general"}</definedName>
    <definedName name="vvvvvvf" localSheetId="17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8" hidden="1">{"TAB1",#N/A,TRUE,"GENERAL";"TAB2",#N/A,TRUE,"GENERAL";"TAB3",#N/A,TRUE,"GENERAL";"TAB4",#N/A,TRUE,"GENERAL";"TAB5",#N/A,TRUE,"GENERAL"}</definedName>
    <definedName name="vy" localSheetId="17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17" hidden="1">#REF!</definedName>
    <definedName name="W">'[11]OTRAS OBRAS'!#REF!</definedName>
    <definedName name="w2w2w" localSheetId="18" hidden="1">{"via1",#N/A,TRUE,"general";"via2",#N/A,TRUE,"general";"via3",#N/A,TRUE,"general"}</definedName>
    <definedName name="w2w2w" localSheetId="17" hidden="1">{"via1",#N/A,TRUE,"general";"via2",#N/A,TRUE,"general";"via3",#N/A,TRUE,"general"}</definedName>
    <definedName name="w2w2w" hidden="1">{"via1",#N/A,TRUE,"general";"via2",#N/A,TRUE,"general";"via3",#N/A,TRUE,"general"}</definedName>
    <definedName name="wacc" localSheetId="12" hidden="1">{#N/A,#N/A,FALSE,"SOACHA"}</definedName>
    <definedName name="wacc" hidden="1">{#N/A,#N/A,FALSE,"SOACHA"}</definedName>
    <definedName name="we">#REF!</definedName>
    <definedName name="WER">'[31]Res-Accide-10'!$S$2:$S$7</definedName>
    <definedName name="werew" localSheetId="18" hidden="1">{"TAB1",#N/A,TRUE,"GENERAL";"TAB2",#N/A,TRUE,"GENERAL";"TAB3",#N/A,TRUE,"GENERAL";"TAB4",#N/A,TRUE,"GENERAL";"TAB5",#N/A,TRUE,"GENERAL"}</definedName>
    <definedName name="werew" localSheetId="17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8" hidden="1">{"via1",#N/A,TRUE,"general";"via2",#N/A,TRUE,"general";"via3",#N/A,TRUE,"general"}</definedName>
    <definedName name="WEREWR" localSheetId="17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8" hidden="1">{"TAB1",#N/A,TRUE,"GENERAL";"TAB2",#N/A,TRUE,"GENERAL";"TAB3",#N/A,TRUE,"GENERAL";"TAB4",#N/A,TRUE,"GENERAL";"TAB5",#N/A,TRUE,"GENERAL"}</definedName>
    <definedName name="werfdsf" localSheetId="17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8" hidden="1">{"via1",#N/A,TRUE,"general";"via2",#N/A,TRUE,"general";"via3",#N/A,TRUE,"general"}</definedName>
    <definedName name="werh" localSheetId="17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8" hidden="1">{"via1",#N/A,TRUE,"general";"via2",#N/A,TRUE,"general";"via3",#N/A,TRUE,"general"}</definedName>
    <definedName name="wersfdfrguyo" localSheetId="17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8" hidden="1">{"via1",#N/A,TRUE,"general";"via2",#N/A,TRUE,"general";"via3",#N/A,TRUE,"general"}</definedName>
    <definedName name="werwr" localSheetId="17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8" hidden="1">{"TAB1",#N/A,TRUE,"GENERAL";"TAB2",#N/A,TRUE,"GENERAL";"TAB3",#N/A,TRUE,"GENERAL";"TAB4",#N/A,TRUE,"GENERAL";"TAB5",#N/A,TRUE,"GENERAL"}</definedName>
    <definedName name="WERWVN" localSheetId="17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8" hidden="1">{"via1",#N/A,TRUE,"general";"via2",#N/A,TRUE,"general";"via3",#N/A,TRUE,"general"}</definedName>
    <definedName name="wetrew" localSheetId="17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8" hidden="1">{"via1",#N/A,TRUE,"general";"via2",#N/A,TRUE,"general";"via3",#N/A,TRUE,"general"}</definedName>
    <definedName name="wettt" localSheetId="17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8" hidden="1">{"via1",#N/A,TRUE,"general";"via2",#N/A,TRUE,"general";"via3",#N/A,TRUE,"general"}</definedName>
    <definedName name="wetwretd" localSheetId="17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8" hidden="1">{"via1",#N/A,TRUE,"general";"via2",#N/A,TRUE,"general";"via3",#N/A,TRUE,"general"}</definedName>
    <definedName name="wew" localSheetId="17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8" hidden="1">{"via1",#N/A,TRUE,"general";"via2",#N/A,TRUE,"general";"via3",#N/A,TRUE,"general"}</definedName>
    <definedName name="wffag" localSheetId="17" hidden="1">{"via1",#N/A,TRUE,"general";"via2",#N/A,TRUE,"general";"via3",#N/A,TRUE,"general"}</definedName>
    <definedName name="wffag" hidden="1">{"via1",#N/A,TRUE,"general";"via2",#N/A,TRUE,"general";"via3",#N/A,TRUE,"general"}</definedName>
    <definedName name="willia">'[11]OTRAS OBRAS'!#REF!</definedName>
    <definedName name="WILLIAM">'[11]OTRAS OBRAS'!#REF!</definedName>
    <definedName name="WILSON">'[31]Res-Accide-10'!#REF!</definedName>
    <definedName name="wj">#REF!</definedName>
    <definedName name="wl">#REF!</definedName>
    <definedName name="WQ" localSheetId="12" hidden="1">{#N/A,#N/A,FALSE,"PERSONAL"}</definedName>
    <definedName name="WQ" hidden="1">{#N/A,#N/A,FALSE,"PERSONAL"}</definedName>
    <definedName name="WQEEWQ" localSheetId="18" hidden="1">{"TAB1",#N/A,TRUE,"GENERAL";"TAB2",#N/A,TRUE,"GENERAL";"TAB3",#N/A,TRUE,"GENERAL";"TAB4",#N/A,TRUE,"GENERAL";"TAB5",#N/A,TRUE,"GENERAL"}</definedName>
    <definedName name="WQEEWQ" localSheetId="17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EWQW" hidden="1">#REF!</definedName>
    <definedName name="WQW" localSheetId="12" hidden="1">{#N/A,#N/A,FALSE,"PERSONAL"}</definedName>
    <definedName name="WQW" hidden="1">{#N/A,#N/A,FALSE,"PERSONAL"}</definedName>
    <definedName name="wrn.Acueducto." localSheetId="18" hidden="1">{"Acueducto",#N/A,FALSE,"Base"}</definedName>
    <definedName name="wrn.Acueducto." localSheetId="17" hidden="1">{"Acueducto",#N/A,FALSE,"Base"}</definedName>
    <definedName name="wrn.Acueducto." hidden="1">{"Acueducto",#N/A,FALSE,"Base"}</definedName>
    <definedName name="wrn.Aging._.and._.Trend._.Analysis." hidden="1">{#N/A,#N/A,FALSE,"Aging Summary";#N/A,#N/A,FALSE,"Ratio Analysis";#N/A,#N/A,FALSE,"Test 120 Day Accts";#N/A,#N/A,FALSE,"Tickmarks"}</definedName>
    <definedName name="wrn.andres." localSheetId="12" hidden="1">{#N/A,#N/A,FALSE,"107.R";#N/A,#N/A,FALSE,"113.R";#N/A,#N/A,FALSE,"114.R";#N/A,#N/A,FALSE,"115.R";#N/A,#N/A,FALSE,"117.R";#N/A,#N/A,FALSE,"117.1.R";#N/A,#N/A,FALSE,"117.2.R";#N/A,#N/A,FALSE,"117.3.R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andres." hidden="1">{#N/A,#N/A,FALSE,"107.R";#N/A,#N/A,FALSE,"113.R";#N/A,#N/A,FALSE,"114.R";#N/A,#N/A,FALSE,"115.R";#N/A,#N/A,FALSE,"117.R";#N/A,#N/A,FALSE,"117.1.R";#N/A,#N/A,FALSE,"117.2.R";#N/A,#N/A,FALSE,"117.3.R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ANEXO1." localSheetId="12" hidden="1">{#N/A,#N/A,FALSE,"Costos Contables CIB A 12 1994";#N/A,#N/A,FALSE,"Cuadre Contab. y C. OP"}</definedName>
    <definedName name="wrn.ANEXO1." hidden="1">{#N/A,#N/A,FALSE,"Costos Contables CIB A 12 1994";#N/A,#N/A,FALSE,"Cuadre Contab. y C. OP"}</definedName>
    <definedName name="wrn.anexo5." localSheetId="12" hidden="1">{#N/A,#N/A,FALSE,"CIBHA05A";#N/A,#N/A,FALSE,"CIBHA05B"}</definedName>
    <definedName name="wrn.anexo5." hidden="1">{#N/A,#N/A,FALSE,"CIBHA05A";#N/A,#N/A,FALSE,"CIBHA05B"}</definedName>
    <definedName name="wrn.anexo6." localSheetId="12" hidden="1">{#N/A,#N/A,FALSE,"Costos Productos 6A";#N/A,#N/A,FALSE,"Costo Unitario Total H-94-12"}</definedName>
    <definedName name="wrn.anexo6." hidden="1">{#N/A,#N/A,FALSE,"Costos Productos 6A";#N/A,#N/A,FALSE,"Costo Unitario Total H-94-12"}</definedName>
    <definedName name="wrn.ar." localSheetId="18" hidden="1">{#N/A,#N/A,TRUE,"CODIGO DEPENDENCIA"}</definedName>
    <definedName name="wrn.ar." localSheetId="17" hidden="1">{#N/A,#N/A,TRUE,"CODIGO DEPENDENCIA"}</definedName>
    <definedName name="wrn.ar." localSheetId="12" hidden="1">{#N/A,#N/A,TRUE,"CODIGO DEPENDENCIA"}</definedName>
    <definedName name="wrn.ar." hidden="1">{#N/A,#N/A,TRUE,"CODIGO DEPENDENCIA"}</definedName>
    <definedName name="wrn.Argosy._.Ppto._.Exe." localSheetId="12" hidden="1">{#N/A,#N/A,FALSE,"CPR Santana"}</definedName>
    <definedName name="wrn.Argosy._.Ppto._.Exe." hidden="1">{#N/A,#N/A,FALSE,"CPR Santana"}</definedName>
    <definedName name="wrn.Book." localSheetId="12" hidden="1">{"EVA",#N/A,FALSE,"SMT2";#N/A,#N/A,FALSE,"Summary";#N/A,#N/A,FALSE,"Graphs";#N/A,#N/A,FALSE,"4 Panel"}</definedName>
    <definedName name="wrn.Book." hidden="1">{"EVA",#N/A,FALSE,"SMT2";#N/A,#N/A,FALSE,"Summary";#N/A,#N/A,FALSE,"Graphs";#N/A,#N/A,FALSE,"4 Panel"}</definedName>
    <definedName name="wrn.CAR." localSheetId="12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localSheetId="12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localSheetId="12" hidden="1">{#N/A,#N/A,TRUE,"1842CWN0"}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civil._.works.1" localSheetId="12" hidden="1">{#N/A,#N/A,TRUE,"1842CWN0"}</definedName>
    <definedName name="wrn.civil._.works.1" hidden="1">{#N/A,#N/A,TRUE,"1842CWN0"}</definedName>
    <definedName name="wrn.Complete." localSheetId="12" hidden="1">{#N/A,#N/A,FALSE,"SMT1";#N/A,#N/A,FALSE,"SMT2";#N/A,#N/A,FALSE,"Summary";#N/A,#N/A,FALSE,"Graphs";#N/A,#N/A,FALSE,"4 Panel"}</definedName>
    <definedName name="wrn.Complete." hidden="1">{#N/A,#N/A,FALSE,"SMT1";#N/A,#N/A,FALSE,"SMT2";#N/A,#N/A,FALSE,"Summary";#N/A,#N/A,FALSE,"Graphs";#N/A,#N/A,FALSE,"4 Panel"}</definedName>
    <definedName name="wrn.Complete._.Set." localSheetId="12" hidden="1">{#N/A,#N/A,FALSE,"Full";#N/A,#N/A,FALSE,"Half";#N/A,#N/A,FALSE,"Op Expenses";#N/A,#N/A,FALSE,"Cap Charge";#N/A,#N/A,FALSE,"Cost C";#N/A,#N/A,FALSE,"PP&amp;E";#N/A,#N/A,FALSE,"R&amp;D"}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Consolidado._.Ppto._.Exe." localSheetId="12" hidden="1">{#N/A,#N/A,FALSE,"Consolidado"}</definedName>
    <definedName name="wrn.Consolidado._.Ppto._.Exe." hidden="1">{#N/A,#N/A,FALSE,"Consolidado"}</definedName>
    <definedName name="wrn.Ejecución._.de._.Ppto._.GOR._.2002." localSheetId="12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wrn.Ejecución._.de._.Ppto._.GOR._.2002." hidden="1">{#N/A,#N/A,FALSE,"Ppto. Inv. por Proyectos";#N/A,#N/A,FALSE,"Ppto. Gastos por Asociación";#N/A,#N/A,FALSE,"Cravo Norte";#N/A,#N/A,FALSE,"Upía";#N/A,#N/A,FALSE,"CPR Espinal";#N/A,#N/A,FALSE,"Magangué";#N/A,#N/A,FALSE,"Casanare";#N/A,#N/A,FALSE,"Estero";#N/A,#N/A,FALSE,"Garcero";#N/A,#N/A,FALSE,"Orocué";#N/A,#N/A,FALSE,"Corocora";#N/A,#N/A,FALSE,"CPR Santana";#N/A,#N/A,FALSE,"Consolidado"}</definedName>
    <definedName name="wrn.ESTADO._.REHABILITACION." hidden="1">{"PRES REHAB ARM-PER POR ITEMS  KM A KM",#N/A,TRUE,"Rehabilitacion Arm-Per"}</definedName>
    <definedName name="wrn.fe" localSheetId="12" hidden="1">{#N/A,#N/A,TRUE,"1842CWN0"}</definedName>
    <definedName name="wrn.fe" hidden="1">{#N/A,#N/A,TRUE,"1842CWN0"}</definedName>
    <definedName name="wrn.FFFFFFF." localSheetId="12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FFFFFFF." hidden="1">{#N/A,#N/A,FALSE,"47.R ";#N/A,#N/A,FALSE,"47.1.R";#N/A,#N/A,FALSE,"47.1.1.R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FINAN97." localSheetId="1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1." localSheetId="1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1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astos._.e._.Inversiones." localSheetId="12" hidden="1">{#N/A,#N/A,FALSE,"Ppto. Inv. por Proyectos";#N/A,#N/A,FALSE,"Ppto. Gastos por Asociación"}</definedName>
    <definedName name="wrn.Gastos._.e._.Inversiones." hidden="1">{#N/A,#N/A,FALSE,"Ppto. Inv. por Proyectos";#N/A,#N/A,FALSE,"Ppto. Gastos por Asociación"}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18" hidden="1">{"TAB1",#N/A,TRUE,"GENERAL";"TAB2",#N/A,TRUE,"GENERAL";"TAB3",#N/A,TRUE,"GENERAL";"TAB4",#N/A,TRUE,"GENERAL";"TAB5",#N/A,TRUE,"GENERAL"}</definedName>
    <definedName name="wrn.GENERAL." localSheetId="17" hidden="1">{"TAB1",#N/A,TRUE,"GENERAL";"TAB2",#N/A,TRUE,"GENERAL";"TAB3",#N/A,TRUE,"GENERAL";"TAB4",#N/A,TRUE,"GENERAL";"TAB5",#N/A,TRUE,"GENERAL"}</definedName>
    <definedName name="wrn.GENERAL." localSheetId="1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hhhuuuuu." localSheetId="12" hidden="1">{#N/A,#N/A,FALSE,"137.2.R";#N/A,#N/A,FALSE,"137.3.R";#N/A,#N/A,FALSE,"137.4.R";#N/A,#N/A,FALSE,"138.R";#N/A,#N/A,FALSE,"140.R";#N/A,#N/A,FALSE,"145.R";#N/A,#N/A,FALSE,"146.R"}</definedName>
    <definedName name="wrn.hhhuuuuu." hidden="1">{#N/A,#N/A,FALSE,"137.2.R";#N/A,#N/A,FALSE,"137.3.R";#N/A,#N/A,FALSE,"137.4.R";#N/A,#N/A,FALSE,"138.R";#N/A,#N/A,FALSE,"140.R";#N/A,#N/A,FALSE,"145.R";#N/A,#N/A,FALSE,"146.R"}</definedName>
    <definedName name="wrn.hojas." localSheetId="12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hojas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mpr4." localSheetId="12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wrn.impr4." hidden="1">{#N/A,#N/A,FALSE,"41.R";#N/A,#N/A,FALSE,"41.1.R";#N/A,#N/A,FALSE,"41.2.R ";#N/A,#N/A,FALSE,"41.3.R ";#N/A,#N/A,FALSE,"42.R";#N/A,#N/A,FALSE,"42.1.R";#N/A,#N/A,FALSE,"42.2.R";#N/A,#N/A,FALSE,"42.3.R";#N/A,#N/A,FALSE,"47.R";#N/A,#N/A,FALSE,"47.1.R";#N/A,#N/A,FALSE,"47.1.1.R ";#N/A,#N/A,FALSE,"47.1.2.R ";#N/A,#N/A,FALSE,"47.1.3.R ";#N/A,#N/A,FALSE,"54.R";#N/A,#N/A,FALSE,"54.1.R ";#N/A,#N/A,FALSE,"54.2.R";#N/A,#N/A,FALSE,"54.3.R";#N/A,#N/A,FALSE,"58.R";#N/A,#N/A,FALSE,"75. R ";#N/A,#N/A,FALSE,"76.R";#N/A,#N/A,FALSE,"76.1.R";#N/A,#N/A,FALSE,"76.1. cont. 1.-R"}</definedName>
    <definedName name="wrn.IMPR5." localSheetId="12" hidden="1">{#N/A,#N/A,FALSE,"83.R";#N/A,#N/A,FALSE,"86.R";#N/A,#N/A,FALSE,"86.1. R ";#N/A,#N/A,FALSE,"86.2.R";#N/A,#N/A,FALSE,"86.3.R ";#N/A,#N/A,FALSE,"87. R";#N/A,#N/A,FALSE,"88.R";#N/A,#N/A,FALSE,"88.1.R ";#N/A,#N/A,FALSE,"88.2.R";#N/A,#N/A,FALSE,"88.3.R ";#N/A,#N/A,FALSE,"91.R";#N/A,#N/A,FALSE,"98.R";#N/A,#N/A,FALSE,"113.R";#N/A,#N/A,FALSE,"114.R";#N/A,#N/A,FALSE,"117.R";#N/A,#N/A,FALSE,"117.1.R";#N/A,#N/A,FALSE,"117.2.R";#N/A,#N/A,FALSE,"117.3.R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144.R"}</definedName>
    <definedName name="wrn.IMPR5." hidden="1">{#N/A,#N/A,FALSE,"83.R";#N/A,#N/A,FALSE,"86.R";#N/A,#N/A,FALSE,"86.1. R ";#N/A,#N/A,FALSE,"86.2.R";#N/A,#N/A,FALSE,"86.3.R ";#N/A,#N/A,FALSE,"87. R";#N/A,#N/A,FALSE,"88.R";#N/A,#N/A,FALSE,"88.1.R ";#N/A,#N/A,FALSE,"88.2.R";#N/A,#N/A,FALSE,"88.3.R ";#N/A,#N/A,FALSE,"91.R";#N/A,#N/A,FALSE,"98.R";#N/A,#N/A,FALSE,"113.R";#N/A,#N/A,FALSE,"114.R";#N/A,#N/A,FALSE,"117.R";#N/A,#N/A,FALSE,"117.1.R";#N/A,#N/A,FALSE,"117.2.R";#N/A,#N/A,FALSE,"117.3.R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144.R"}</definedName>
    <definedName name="wrn.INF_DIARIO." localSheetId="12" hidden="1">{#N/A,#N/A,FALSE,"PERSONAL"}</definedName>
    <definedName name="wrn.INF_DIARIO." hidden="1">{#N/A,#N/A,FALSE,"PERSONAL"}</definedName>
    <definedName name="wrn.inf1." localSheetId="12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1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10." localSheetId="12" hidden="1">{#N/A,#N/A,FALSE,"47.2.R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10." hidden="1">{#N/A,#N/A,FALSE,"47.2.R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2." localSheetId="12" hidden="1">{#N/A,#N/A,FALSE,"47.3.1.R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2." hidden="1">{#N/A,#N/A,FALSE,"47.3.1.R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inf4." localSheetId="12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4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INFOCIB.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tems." hidden="1">{#N/A,#N/A,FALSE,"Items"}</definedName>
    <definedName name="wrn.Julio._.052000." localSheetId="12" hidden="1">{#N/A,#N/A,FALSE,"nuevo formato actividades";#N/A,#N/A,FALSE,"nuevo formato actividades";#N/A,#N/A,FALSE,"nuevo formato actividades"}</definedName>
    <definedName name="wrn.Julio._.052000." hidden="1">{#N/A,#N/A,FALSE,"nuevo formato actividades";#N/A,#N/A,FALSE,"nuevo formato actividades";#N/A,#N/A,FALSE,"nuevo formato actividades"}</definedName>
    <definedName name="wrn.KKK." localSheetId="12" hidden="1">{#N/A,#N/A,FALSE,"31.R";#N/A,#N/A,FALSE,"31.1.R";#N/A,#N/A,FALSE,"31.2.R";#N/A,#N/A,FALSE,"31.3.R";#N/A,#N/A,FALSE,"32.R";#N/A,#N/A,FALSE,"32.1.R";#N/A,#N/A,FALSE,"32.1.1.R";#N/A,#N/A,FALSE,"32.1.2.R";#N/A,#N/A,FALSE,"32.1.3.R";#N/A,#N/A,FALSE,"34.R";#N/A,#N/A,FALSE,"34.1.R";#N/A,#N/A,FALSE,"35.R";#N/A,#N/A,FALSE,"35.1.R";#N/A,#N/A,FALSE,"35.2.R";#N/A,#N/A,FALSE,"35.3.R";#N/A,#N/A,FALSE,"39.R";#N/A,#N/A,FALSE,"39. a.R";#N/A,#N/A,FALSE,"39.b.R";#N/A,#N/A,FALSE,"41.R";#N/A,#N/A,FALSE,"41.1.R";#N/A,#N/A,FALSE,"41.2.R ";#N/A,#N/A,FALSE,"41.3.R ";#N/A,#N/A,FALSE,"42.R";#N/A,#N/A,FALSE,"42.1.R";#N/A,#N/A,FALSE,"42.2.R";#N/A,#N/A,FALSE,"42.3.R";#N/A,#N/A,FALSE,"44.R"}</definedName>
    <definedName name="wrn.KKK." hidden="1">{#N/A,#N/A,FALSE,"31.R";#N/A,#N/A,FALSE,"31.1.R";#N/A,#N/A,FALSE,"31.2.R";#N/A,#N/A,FALSE,"31.3.R";#N/A,#N/A,FALSE,"32.R";#N/A,#N/A,FALSE,"32.1.R";#N/A,#N/A,FALSE,"32.1.1.R";#N/A,#N/A,FALSE,"32.1.2.R";#N/A,#N/A,FALSE,"32.1.3.R";#N/A,#N/A,FALSE,"34.R";#N/A,#N/A,FALSE,"34.1.R";#N/A,#N/A,FALSE,"35.R";#N/A,#N/A,FALSE,"35.1.R";#N/A,#N/A,FALSE,"35.2.R";#N/A,#N/A,FALSE,"35.3.R";#N/A,#N/A,FALSE,"39.R";#N/A,#N/A,FALSE,"39. a.R";#N/A,#N/A,FALSE,"39.b.R";#N/A,#N/A,FALSE,"41.R";#N/A,#N/A,FALSE,"41.1.R";#N/A,#N/A,FALSE,"41.2.R ";#N/A,#N/A,FALSE,"41.3.R ";#N/A,#N/A,FALSE,"42.R";#N/A,#N/A,FALSE,"42.1.R";#N/A,#N/A,FALSE,"42.2.R";#N/A,#N/A,FALSE,"42.3.R";#N/A,#N/A,FALSE,"44.R"}</definedName>
    <definedName name="wrn.Kr.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listo." localSheetId="12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.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1" localSheetId="12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LISTO1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Occidental._.Ppto._.Exe." localSheetId="12" hidden="1">{#N/A,#N/A,FALSE,"Cravo Norte"}</definedName>
    <definedName name="wrn.Occidental._.Ppto._.Exe." hidden="1">{#N/A,#N/A,FALSE,"Cravo Norte"}</definedName>
    <definedName name="wrn.OMAR" localSheetId="12" hidden="1">{#N/A,#N/A,TRUE,"INGENIERIA";#N/A,#N/A,TRUE,"COMPRAS";#N/A,#N/A,TRUE,"DIRECCION";#N/A,#N/A,TRUE,"RESUMEN"}</definedName>
    <definedName name="wrn.OMAR" hidden="1">{#N/A,#N/A,TRUE,"INGENIERIA";#N/A,#N/A,TRUE,"COMPRAS";#N/A,#N/A,TRUE,"DIRECCION";#N/A,#N/A,TRUE,"RESUMEN"}</definedName>
    <definedName name="wrn.ooooollllll." localSheetId="12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wrn.ooooollllll." hidden="1">{#N/A,#N/A,FALSE,"47.1.3.R ";#N/A,#N/A,FALSE,"50.R";#N/A,#N/A,FALSE,"54.R";#N/A,#N/A,FALSE,"54.1.R ";#N/A,#N/A,FALSE,"54.2.R";#N/A,#N/A,FALSE,"54.3.R";#N/A,#N/A,FALSE,"58.R";#N/A,#N/A,FALSE,"62.R";#N/A,#N/A,FALSE,"64.R";#N/A,#N/A,FALSE,"70.R";#N/A,#N/A,FALSE,"73.R ";#N/A,#N/A,FALSE,"75. R ";#N/A,#N/A,FALSE,"76.R";#N/A,#N/A,FALSE,"76.1.R";#N/A,#N/A,FALSE,"76.1. cont. 1.-R";#N/A,#N/A,FALSE,"76.1. cont.- 2 .R ";#N/A,#N/A,FALSE,"83.R";#N/A,#N/A,FALSE,"85.R";#N/A,#N/A,FALSE,"85.1. R";#N/A,#N/A,FALSE,"85.2. R";#N/A,#N/A,FALSE,"85.3.R";#N/A,#N/A,FALSE,"86.R";#N/A,#N/A,FALSE,"86.1. R ";#N/A,#N/A,FALSE,"86.2.R";#N/A,#N/A,FALSE,"86.3.R ";#N/A,#N/A,FALSE,"87. R";#N/A,#N/A,FALSE,"88.R";#N/A,#N/A,FALSE,"88.1.R ";#N/A,#N/A,FALSE,"88.2.R";#N/A,#N/A,FALSE,"88.3.R "}</definedName>
    <definedName name="wrn.Perenco._.Ppto._.Exe." localSheetId="12" hidden="1">{#N/A,#N/A,FALSE,"Casanare";#N/A,#N/A,FALSE,"Estero";#N/A,#N/A,FALSE,"Garcero";#N/A,#N/A,FALSE,"Orocué";#N/A,#N/A,FALSE,"Corocora"}</definedName>
    <definedName name="wrn.Perenco._.Ppto._.Exe." hidden="1">{#N/A,#N/A,FALSE,"Casanare";#N/A,#N/A,FALSE,"Estero";#N/A,#N/A,FALSE,"Garcero";#N/A,#N/A,FALSE,"Orocué";#N/A,#N/A,FALSE,"Corocora"}</definedName>
    <definedName name="wrn.Petrobras._.Ppto._.Exe." localSheetId="12" hidden="1">{#N/A,#N/A,FALSE,"Upía";#N/A,#N/A,FALSE,"CPR Espinal";#N/A,#N/A,FALSE,"Magangué"}</definedName>
    <definedName name="wrn.Petrobras._.Ppto._.Exe." hidden="1">{#N/A,#N/A,FALSE,"Upía";#N/A,#N/A,FALSE,"CPR Espinal";#N/A,#N/A,FALSE,"Magangué"}</definedName>
    <definedName name="wrn.PRODUCCION._.SOACHA." localSheetId="12" hidden="1">{#N/A,#N/A,FALSE,"SOACHA"}</definedName>
    <definedName name="wrn.PRODUCCION._.SOACHA." hidden="1">{#N/A,#N/A,FALSE,"SOACHA"}</definedName>
    <definedName name="wrn.PROYEC." hidden="1">{#N/A,#N/A,FALSE,"GRAFICO";#N/A,#N/A,FALSE,"CAJA (2)";#N/A,#N/A,FALSE,"TERCEROS-PROMEDIO";#N/A,#N/A,FALSE,"CAJA";#N/A,#N/A,FALSE,"INGRESOS1995-2003";#N/A,#N/A,FALSE,"GASTOS1995-2003"}</definedName>
    <definedName name="wrn.PRU_1." localSheetId="12" hidden="1">{#N/A,#N/A,FALSE,"PERSONAL"}</definedName>
    <definedName name="wrn.PRU_1." hidden="1">{#N/A,#N/A,FALSE,"PERSONAL"}</definedName>
    <definedName name="wrn.res7" localSheetId="12" hidden="1">{#N/A,#N/A,FALSE,"Hoja1";#N/A,#N/A,FALSE,"Hoja2"}</definedName>
    <definedName name="wrn.res7" hidden="1">{#N/A,#N/A,FALSE,"Hoja1";#N/A,#N/A,FALSE,"Hoja2"}</definedName>
    <definedName name="wrn.Resumen." localSheetId="12" hidden="1">{#N/A,#N/A,FALSE,"Hoja1";#N/A,#N/A,FALSE,"Hoja2"}</definedName>
    <definedName name="wrn.Resumen." hidden="1">{#N/A,#N/A,FALSE,"Hoja1";#N/A,#N/A,FALSE,"Hoja2"}</definedName>
    <definedName name="wrn.sasas." localSheetId="12" hidden="1">{#N/A,#N/A,FALSE,"32.R";#N/A,#N/A,FALSE,"32.1.R";#N/A,#N/A,FALSE,"32.1.1.R";#N/A,#N/A,FALSE,"32.1.2.R";#N/A,#N/A,FALSE,"32.1.3.R";#N/A,#N/A,FALSE,"32.2.R ";#N/A,#N/A,FALSE,"32.2.1.R";#N/A,#N/A,FALSE,"32.2.2.R";#N/A,#N/A,FALSE,"32.2.3.R ";#N/A,#N/A,FALSE,"32.3.R  ";#N/A,#N/A,FALSE,"32.3.1.R";#N/A,#N/A,FALSE,"32.3.2.R ";#N/A,#N/A,FALSE,"32.3.3.R ";#N/A,#N/A,FALSE,"32.4.R   ";#N/A,#N/A,FALSE,"32.4.1.R ";#N/A,#N/A,FALSE,"32.4.2.R  ";#N/A,#N/A,FALSE,"32.4.3.R  ";#N/A,#N/A,FALSE,"32.5.R    ";#N/A,#N/A,FALSE,"32.5.1.R  ";#N/A,#N/A,FALSE,"32.5.2.R   ";#N/A,#N/A,FALSE,"32.5.3.R   ";#N/A,#N/A,FALSE,"32.6.R    ";#N/A,#N/A,FALSE,"32.6.1.R   ";#N/A,#N/A,FALSE,"32.6.2.R   ";#N/A,#N/A,FALSE,"32.6.3.R "}</definedName>
    <definedName name="wrn.sasas." hidden="1">{#N/A,#N/A,FALSE,"32.R";#N/A,#N/A,FALSE,"32.1.R";#N/A,#N/A,FALSE,"32.1.1.R";#N/A,#N/A,FALSE,"32.1.2.R";#N/A,#N/A,FALSE,"32.1.3.R";#N/A,#N/A,FALSE,"32.2.R ";#N/A,#N/A,FALSE,"32.2.1.R";#N/A,#N/A,FALSE,"32.2.2.R";#N/A,#N/A,FALSE,"32.2.3.R ";#N/A,#N/A,FALSE,"32.3.R  ";#N/A,#N/A,FALSE,"32.3.1.R";#N/A,#N/A,FALSE,"32.3.2.R ";#N/A,#N/A,FALSE,"32.3.3.R ";#N/A,#N/A,FALSE,"32.4.R   ";#N/A,#N/A,FALSE,"32.4.1.R ";#N/A,#N/A,FALSE,"32.4.2.R  ";#N/A,#N/A,FALSE,"32.4.3.R  ";#N/A,#N/A,FALSE,"32.5.R    ";#N/A,#N/A,FALSE,"32.5.1.R  ";#N/A,#N/A,FALSE,"32.5.2.R   ";#N/A,#N/A,FALSE,"32.5.3.R   ";#N/A,#N/A,FALSE,"32.6.R    ";#N/A,#N/A,FALSE,"32.6.1.R   ";#N/A,#N/A,FALSE,"32.6.2.R   ";#N/A,#N/A,FALSE,"32.6.3.R "}</definedName>
    <definedName name="wrn.SENCILLO." hidden="1">{"PYGS",#N/A,FALSE,"PYG";"ACTIS",#N/A,FALSE,"BCE_GRAL-ACTIVO";"PASIS",#N/A,FALSE,"BCE_GRAL-PASIVO-PATRIM";"CAJAS",#N/A,FALSE,"CAJA"}</definedName>
    <definedName name="wrn.SOACHA." localSheetId="12" hidden="1">{#N/A,#N/A,FALSE,"SOACHA"}</definedName>
    <definedName name="wrn.SOACHA." hidden="1">{#N/A,#N/A,FALSE,"SOACHA"}</definedName>
    <definedName name="wrn.SSSSSS." localSheetId="12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SSSSSS." hidden="1">{#N/A,#N/A,FALSE,"91.R";#N/A,#N/A,FALSE,"92.R";#N/A,#N/A,FALSE,"93.R";#N/A,#N/A,FALSE,"94.R";#N/A,#N/A,FALSE,"95.R";#N/A,#N/A,FALSE,"98.R";#N/A,#N/A,FALSE,"99.R";#N/A,#N/A,FALSE,"105.R";#N/A,#N/A,FALSE,"107.R";#N/A,#N/A,FALSE,"113.R";#N/A,#N/A,FALSE,"114.R";#N/A,#N/A,FALSE,"115.R";#N/A,#N/A,FALSE,"117.R";#N/A,#N/A,FALSE,"117.1.R";#N/A,#N/A,FALSE,"117.2.R";#N/A,#N/A,FALSE,"117.3.R ";#N/A,#N/A,FALSE,"118.R";#N/A,#N/A,FALSE,"118.1.R";#N/A,#N/A,FALSE,"118.2.R";#N/A,#N/A,FALSE,"118.3.R";#N/A,#N/A,FALSE,"118.4.R";#N/A,#N/A,FALSE,"118.5.R";#N/A,#N/A,FALSE,"118.6.R";#N/A,#N/A,FALSE,"118.7.R";#N/A,#N/A,FALSE,"118.8.R";#N/A,#N/A,FALSE,"118.9.R";#N/A,#N/A,FALSE,"118.10.R";#N/A,#N/A,FALSE,"120.R";#N/A,#N/A,FALSE,"120.1.R ";#N/A,#N/A,FALSE,"120.2.R";#N/A,#N/A,FALSE,"120.3.R ";#N/A,#N/A,FALSE,"137.R";#N/A,#N/A,FALSE,"137.1.R";#N/A,#N/A,FALSE,"137.2.R";#N/A,#N/A,FALSE,"137.3.R";#N/A,#N/A,FALSE,"137.4.R";#N/A,#N/A,FALSE,"138.R";#N/A,#N/A,FALSE,"140.R";#N/A,#N/A,FALSE,"145.R";#N/A,#N/A,FALSE,"146.R"}</definedName>
    <definedName name="wrn.SUP._.1." localSheetId="12" hidden="1">{#N/A,#N/A,FALSE,"PERSONAL"}</definedName>
    <definedName name="wrn.SUP._.1." hidden="1">{#N/A,#N/A,FALSE,"PERSONAL"}</definedName>
    <definedName name="wrn.SUPER." localSheetId="12" hidden="1">{#N/A,#N/A,FALSE,"PERSONAL"}</definedName>
    <definedName name="wrn.SUPER." hidden="1">{#N/A,#N/A,FALSE,"PERSONAL"}</definedName>
    <definedName name="wrn.tables." localSheetId="12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odos._.CAs." localSheetId="12" hidden="1">{#N/A,#N/A,FALSE,"Cravo Norte";#N/A,#N/A,FALSE,"Upía";#N/A,#N/A,FALSE,"CPR Espinal";#N/A,#N/A,FALSE,"Magangué";#N/A,#N/A,FALSE,"Casanare";#N/A,#N/A,FALSE,"Estero";#N/A,#N/A,FALSE,"Garcero";#N/A,#N/A,FALSE,"Orocué";#N/A,#N/A,FALSE,"Corocora";#N/A,#N/A,FALSE,"CPR Santana"}</definedName>
    <definedName name="wrn.Todos._.CAs." hidden="1">{#N/A,#N/A,FALSE,"Cravo Norte";#N/A,#N/A,FALSE,"Upía";#N/A,#N/A,FALSE,"CPR Espinal";#N/A,#N/A,FALSE,"Magangué";#N/A,#N/A,FALSE,"Casanare";#N/A,#N/A,FALSE,"Estero";#N/A,#N/A,FALSE,"Garcero";#N/A,#N/A,FALSE,"Orocué";#N/A,#N/A,FALSE,"Corocora";#N/A,#N/A,FALSE,"CPR Santana"}</definedName>
    <definedName name="wrn.Total." hidden="1">{"Parcial",#N/A,FALSE,"GastFuncionamiento";"Parcial2",#N/A,FALSE,"GastFuncionamiento";"Total",#N/A,FALSE,"GastFuncionamiento"}</definedName>
    <definedName name="wrn.TRABFENO." localSheetId="1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uuff." localSheetId="12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uuff." hidden="1">{#N/A,#N/A,FALSE,"47.R ";#N/A,#N/A,FALSE,"47.1.R ";#N/A,#N/A,FALSE,"47.1.1.R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"}</definedName>
    <definedName name="wrn.via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11" hidden="1">{"via1",#N/A,TRUE,"general";"via2",#N/A,TRUE,"general";"via3",#N/A,TRUE,"general"}</definedName>
    <definedName name="wrn.via." localSheetId="18" hidden="1">{"via1",#N/A,TRUE,"general";"via2",#N/A,TRUE,"general";"via3",#N/A,TRUE,"general"}</definedName>
    <definedName name="wrn.via." localSheetId="17" hidden="1">{"via1",#N/A,TRUE,"general";"via2",#N/A,TRUE,"general";"via3",#N/A,TRUE,"general"}</definedName>
    <definedName name="wrn.via." localSheetId="12" hidden="1">{"via1",#N/A,TRUE,"general";"via2",#N/A,TRUE,"general";"via3",#N/A,TRUE,"general"}</definedName>
    <definedName name="wrn.via." hidden="1">{"via1",#N/A,TRUE,"general";"via2",#N/A,TRUE,"general";"via3",#N/A,TRUE,"general"}</definedName>
    <definedName name="wrn.YYYY." localSheetId="12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.YYYY." hidden="1">{#N/A,#N/A,FALSE,"47.R ";#N/A,#N/A,FALSE,"47.1.R ";#N/A,#N/A,FALSE,"47.1.1.R  ";#N/A,#N/A,FALSE,"47.1.2.R";#N/A,#N/A,FALSE,"47.1.3.R";#N/A,#N/A,FALSE,"47.2.R  ";#N/A,#N/A,FALSE,"47.2.1.R";#N/A,#N/A,FALSE,"47.2.2.R ";#N/A,#N/A,FALSE,"47.2.3.R  ";#N/A,#N/A,FALSE,"47.3.R   ";#N/A,#N/A,FALSE,"47.3.1.R ";#N/A,#N/A,FALSE,"47.3.2.R  ";#N/A,#N/A,FALSE,"47.3.3.R  ";#N/A,#N/A,FALSE,"47.4.R    ";#N/A,#N/A,FALSE,"47.4.1.R ";#N/A,#N/A,FALSE,"47.4.2.R   ";#N/A,#N/A,FALSE,"47.4.3.R ";#N/A,#N/A,FALSE,"47.5.R     ";#N/A,#N/A,FALSE,"47.5.1.R   ";#N/A,#N/A,FALSE,"47.5.2.R    ";#N/A,#N/A,FALSE,"47.5.3.R   ";#N/A,#N/A,FALSE,"47.6.R     ";#N/A,#N/A,FALSE,"47.6.1.R   ";#N/A,#N/A,FALSE,"47.6.2.R    ";#N/A,#N/A,FALSE,"47.6.3.R  ";#N/A,#N/A,FALSE,"144.1..R ";#N/A,#N/A,FALSE,"145.1.R ";#N/A,#N/A,FALSE,"146.1.R "}</definedName>
    <definedName name="wrn1.items" hidden="1">{#N/A,#N/A,FALSE,"Items"}</definedName>
    <definedName name="ws">#REF!</definedName>
    <definedName name="WSERWEER">'[73]COSTOS OFICINA'!#REF!</definedName>
    <definedName name="wsnhed" localSheetId="18" hidden="1">{"via1",#N/A,TRUE,"general";"via2",#N/A,TRUE,"general";"via3",#N/A,TRUE,"general"}</definedName>
    <definedName name="wsnhed" localSheetId="17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8" hidden="1">{"via1",#N/A,TRUE,"general";"via2",#N/A,TRUE,"general";"via3",#N/A,TRUE,"general"}</definedName>
    <definedName name="wswswsqa" localSheetId="17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8" hidden="1">{"TAB1",#N/A,TRUE,"GENERAL";"TAB2",#N/A,TRUE,"GENERAL";"TAB3",#N/A,TRUE,"GENERAL";"TAB4",#N/A,TRUE,"GENERAL";"TAB5",#N/A,TRUE,"GENERAL"}</definedName>
    <definedName name="wtt" localSheetId="17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oil." localSheetId="12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localSheetId="12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localSheetId="12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6_x000D_&amp;R&amp;8Página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12" hidden="1">{#N/A,#N/A,FALSE,"Costos Productos 6A";#N/A,#N/A,FALSE,"Costo Unitario Total H-94-12"}</definedName>
    <definedName name="ww" hidden="1">{#N/A,#N/A,FALSE,"Costos Productos 6A";#N/A,#N/A,FALSE,"Costo Unitario Total H-94-12"}</definedName>
    <definedName name="wwded3" localSheetId="18" hidden="1">{"via1",#N/A,TRUE,"general";"via2",#N/A,TRUE,"general";"via3",#N/A,TRUE,"general"}</definedName>
    <definedName name="wwded3" localSheetId="17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>#REF!</definedName>
    <definedName name="wwwwe" localSheetId="18" hidden="1">{"TAB1",#N/A,TRUE,"GENERAL";"TAB2",#N/A,TRUE,"GENERAL";"TAB3",#N/A,TRUE,"GENERAL";"TAB4",#N/A,TRUE,"GENERAL";"TAB5",#N/A,TRUE,"GENERAL"}</definedName>
    <definedName name="wwwwe" localSheetId="17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8" hidden="1">{"via1",#N/A,TRUE,"general";"via2",#N/A,TRUE,"general";"via3",#N/A,TRUE,"general"}</definedName>
    <definedName name="wyty" localSheetId="17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bxb" hidden="1">[6]DATOS!#REF!</definedName>
    <definedName name="xcbvbs" localSheetId="18" hidden="1">{"TAB1",#N/A,TRUE,"GENERAL";"TAB2",#N/A,TRUE,"GENERAL";"TAB3",#N/A,TRUE,"GENERAL";"TAB4",#N/A,TRUE,"GENERAL";"TAB5",#N/A,TRUE,"GENERAL"}</definedName>
    <definedName name="xcbvbs" localSheetId="17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fgf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PLOT" localSheetId="12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SW" localSheetId="12" hidden="1">{#N/A,#N/A,TRUE,"1842CWN0"}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localSheetId="18" hidden="1">{"TAB1",#N/A,TRUE,"GENERAL";"TAB2",#N/A,TRUE,"GENERAL";"TAB3",#N/A,TRUE,"GENERAL";"TAB4",#N/A,TRUE,"GENERAL";"TAB5",#N/A,TRUE,"GENERAL"}</definedName>
    <definedName name="xsxs" localSheetId="17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KSDGOFKDS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VKSDGOFKD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vxv" hidden="1">[6]DATOS!#REF!</definedName>
    <definedName name="xx">[101]PERSONAL!$D$10</definedName>
    <definedName name="xxfg" localSheetId="18" hidden="1">{"via1",#N/A,TRUE,"general";"via2",#N/A,TRUE,"general";"via3",#N/A,TRUE,"general"}</definedName>
    <definedName name="xxfg" localSheetId="17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17">#REF!</definedName>
    <definedName name="XXXX" localSheetId="12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XXXX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xxxxx" localSheetId="12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ds" localSheetId="18" hidden="1">{"via1",#N/A,TRUE,"general";"via2",#N/A,TRUE,"general";"via3",#N/A,TRUE,"general"}</definedName>
    <definedName name="xxxxxds" localSheetId="17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hidden="1">[102]DATOS!#REF!</definedName>
    <definedName name="XXXXXXXXXX">#REF!</definedName>
    <definedName name="xxxxxxxxxx29" localSheetId="18" hidden="1">{"via1",#N/A,TRUE,"general";"via2",#N/A,TRUE,"general";"via3",#N/A,TRUE,"general"}</definedName>
    <definedName name="xxxxxxxxxx29" localSheetId="17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XXXXXXXXXXXXXXX" hidden="1">[102]DATOS!#REF!</definedName>
    <definedName name="XZS" hidden="1">#REF!</definedName>
    <definedName name="XZXZV" localSheetId="18" hidden="1">{"via1",#N/A,TRUE,"general";"via2",#N/A,TRUE,"general";"via3",#N/A,TRUE,"general"}</definedName>
    <definedName name="XZXZV" localSheetId="17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18" hidden="1">{"via1",#N/A,TRUE,"general";"via2",#N/A,TRUE,"general";"via3",#N/A,TRUE,"general"}</definedName>
    <definedName name="y6y6" localSheetId="17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8" hidden="1">{"via1",#N/A,TRUE,"general";"via2",#N/A,TRUE,"general";"via3",#N/A,TRUE,"general"}</definedName>
    <definedName name="yery" localSheetId="17" hidden="1">{"via1",#N/A,TRUE,"general";"via2",#N/A,TRUE,"general";"via3",#N/A,TRUE,"general"}</definedName>
    <definedName name="yery" hidden="1">{"via1",#N/A,TRUE,"general";"via2",#N/A,TRUE,"general";"via3",#N/A,TRUE,"general"}</definedName>
    <definedName name="yes" localSheetId="2">#REF!</definedName>
    <definedName name="yes" localSheetId="8">#REF!</definedName>
    <definedName name="yes" localSheetId="11">#REF!</definedName>
    <definedName name="yes">#REF!</definedName>
    <definedName name="YESDI" localSheetId="2">#REF!</definedName>
    <definedName name="YESDI" localSheetId="8">#REF!</definedName>
    <definedName name="YESDI" localSheetId="11">#REF!</definedName>
    <definedName name="YESDI">#REF!</definedName>
    <definedName name="YESO">#REF!</definedName>
    <definedName name="yhy" localSheetId="18" hidden="1">{"TAB1",#N/A,TRUE,"GENERAL";"TAB2",#N/A,TRUE,"GENERAL";"TAB3",#N/A,TRUE,"GENERAL";"TAB4",#N/A,TRUE,"GENERAL";"TAB5",#N/A,TRUE,"GENERAL"}</definedName>
    <definedName name="yhy" localSheetId="17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8" hidden="1">{"TAB1",#N/A,TRUE,"GENERAL";"TAB2",#N/A,TRUE,"GENERAL";"TAB3",#N/A,TRUE,"GENERAL";"TAB4",#N/A,TRUE,"GENERAL";"TAB5",#N/A,TRUE,"GENERAL"}</definedName>
    <definedName name="yjyj" localSheetId="17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" hidden="1">{#N/A,#N/A,FALSE,"GRAFICO";#N/A,#N/A,FALSE,"CAJA (2)";#N/A,#N/A,FALSE,"TERCEROS-PROMEDIO";#N/A,#N/A,FALSE,"CAJA";#N/A,#N/A,FALSE,"INGRESOS1995-2003";#N/A,#N/A,FALSE,"GASTOS1995-2003"}</definedName>
    <definedName name="YOL">#REF!</definedName>
    <definedName name="yrey" localSheetId="18" hidden="1">{"via1",#N/A,TRUE,"general";"via2",#N/A,TRUE,"general";"via3",#N/A,TRUE,"general"}</definedName>
    <definedName name="yrey" localSheetId="17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8" hidden="1">{"via1",#N/A,TRUE,"general";"via2",#N/A,TRUE,"general";"via3",#N/A,TRUE,"general"}</definedName>
    <definedName name="yry" localSheetId="17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8" hidden="1">{"TAB1",#N/A,TRUE,"GENERAL";"TAB2",#N/A,TRUE,"GENERAL";"TAB3",#N/A,TRUE,"GENERAL";"TAB4",#N/A,TRUE,"GENERAL";"TAB5",#N/A,TRUE,"GENERAL"}</definedName>
    <definedName name="ytj" localSheetId="17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8" hidden="1">{"via1",#N/A,TRUE,"general";"via2",#N/A,TRUE,"general";"via3",#N/A,TRUE,"general"}</definedName>
    <definedName name="ytjt6" localSheetId="17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8" hidden="1">{"TAB1",#N/A,TRUE,"GENERAL";"TAB2",#N/A,TRUE,"GENERAL";"TAB3",#N/A,TRUE,"GENERAL";"TAB4",#N/A,TRUE,"GENERAL";"TAB5",#N/A,TRUE,"GENERAL"}</definedName>
    <definedName name="ytrwyr" localSheetId="17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8" hidden="1">{"via1",#N/A,TRUE,"general";"via2",#N/A,TRUE,"general";"via3",#N/A,TRUE,"general"}</definedName>
    <definedName name="ytry" localSheetId="17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8" hidden="1">{"via1",#N/A,TRUE,"general";"via2",#N/A,TRUE,"general";"via3",#N/A,TRUE,"general"}</definedName>
    <definedName name="ytryrty" localSheetId="17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8" hidden="1">{"TAB1",#N/A,TRUE,"GENERAL";"TAB2",#N/A,TRUE,"GENERAL";"TAB3",#N/A,TRUE,"GENERAL";"TAB4",#N/A,TRUE,"GENERAL";"TAB5",#N/A,TRUE,"GENERAL"}</definedName>
    <definedName name="YTRYUYT" localSheetId="17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8" hidden="1">{"TAB1",#N/A,TRUE,"GENERAL";"TAB2",#N/A,TRUE,"GENERAL";"TAB3",#N/A,TRUE,"GENERAL";"TAB4",#N/A,TRUE,"GENERAL";"TAB5",#N/A,TRUE,"GENERAL"}</definedName>
    <definedName name="ytudfgd" localSheetId="17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8" hidden="1">{"TAB1",#N/A,TRUE,"GENERAL";"TAB2",#N/A,TRUE,"GENERAL";"TAB3",#N/A,TRUE,"GENERAL";"TAB4",#N/A,TRUE,"GENERAL";"TAB5",#N/A,TRUE,"GENERAL"}</definedName>
    <definedName name="yturtu7" localSheetId="17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8" hidden="1">{"TAB1",#N/A,TRUE,"GENERAL";"TAB2",#N/A,TRUE,"GENERAL";"TAB3",#N/A,TRUE,"GENERAL";"TAB4",#N/A,TRUE,"GENERAL";"TAB5",#N/A,TRUE,"GENERAL"}</definedName>
    <definedName name="yturu" localSheetId="1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8" hidden="1">{"via1",#N/A,TRUE,"general";"via2",#N/A,TRUE,"general";"via3",#N/A,TRUE,"general"}</definedName>
    <definedName name="ytuytfgh" localSheetId="17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8" hidden="1">{"TAB1",#N/A,TRUE,"GENERAL";"TAB2",#N/A,TRUE,"GENERAL";"TAB3",#N/A,TRUE,"GENERAL";"TAB4",#N/A,TRUE,"GENERAL";"TAB5",#N/A,TRUE,"GENERAL"}</definedName>
    <definedName name="yty" localSheetId="17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8" hidden="1">{"via1",#N/A,TRUE,"general";"via2",#N/A,TRUE,"general";"via3",#N/A,TRUE,"general"}</definedName>
    <definedName name="ytyyh" localSheetId="17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8" hidden="1">{"TAB1",#N/A,TRUE,"GENERAL";"TAB2",#N/A,TRUE,"GENERAL";"TAB3",#N/A,TRUE,"GENERAL";"TAB4",#N/A,TRUE,"GENERAL";"TAB5",#N/A,TRUE,"GENERAL"}</definedName>
    <definedName name="ytzacdfg" localSheetId="17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8" hidden="1">{"TAB1",#N/A,TRUE,"GENERAL";"TAB2",#N/A,TRUE,"GENERAL";"TAB3",#N/A,TRUE,"GENERAL";"TAB4",#N/A,TRUE,"GENERAL";"TAB5",#N/A,TRUE,"GENERAL"}</definedName>
    <definedName name="yu" localSheetId="17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8" hidden="1">{"TAB1",#N/A,TRUE,"GENERAL";"TAB2",#N/A,TRUE,"GENERAL";"TAB3",#N/A,TRUE,"GENERAL";"TAB4",#N/A,TRUE,"GENERAL";"TAB5",#N/A,TRUE,"GENERAL"}</definedName>
    <definedName name="yudre54" localSheetId="17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localSheetId="18" hidden="1">{"TAB1",#N/A,TRUE,"GENERAL";"TAB2",#N/A,TRUE,"GENERAL";"TAB3",#N/A,TRUE,"GENERAL";"TAB4",#N/A,TRUE,"GENERAL";"TAB5",#N/A,TRUE,"GENERAL"}</definedName>
    <definedName name="yuhgh" localSheetId="17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REFSF" localSheetId="12" hidden="1">{#N/A,#N/A,FALSE,"PERSONAL"}</definedName>
    <definedName name="YUTREFSF" hidden="1">{#N/A,#N/A,FALSE,"PERSONAL"}</definedName>
    <definedName name="yutu" localSheetId="18" hidden="1">{"via1",#N/A,TRUE,"general";"via2",#N/A,TRUE,"general";"via3",#N/A,TRUE,"general"}</definedName>
    <definedName name="yutu" localSheetId="17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8" hidden="1">{"via1",#N/A,TRUE,"general";"via2",#N/A,TRUE,"general";"via3",#N/A,TRUE,"general"}</definedName>
    <definedName name="yuuiiy" localSheetId="17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8" hidden="1">{"via1",#N/A,TRUE,"general";"via2",#N/A,TRUE,"general";"via3",#N/A,TRUE,"general"}</definedName>
    <definedName name="yuuuuuu" localSheetId="17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8" hidden="1">{"via1",#N/A,TRUE,"general";"via2",#N/A,TRUE,"general";"via3",#N/A,TRUE,"general"}</definedName>
    <definedName name="yy" localSheetId="17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18" hidden="1">{"TAB1",#N/A,TRUE,"GENERAL";"TAB2",#N/A,TRUE,"GENERAL";"TAB3",#N/A,TRUE,"GENERAL";"TAB4",#N/A,TRUE,"GENERAL";"TAB5",#N/A,TRUE,"GENERAL"}</definedName>
    <definedName name="yyyuh" localSheetId="17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8" hidden="1">{"TAB1",#N/A,TRUE,"GENERAL";"TAB2",#N/A,TRUE,"GENERAL";"TAB3",#N/A,TRUE,"GENERAL";"TAB4",#N/A,TRUE,"GENERAL";"TAB5",#N/A,TRUE,"GENERAL"}</definedName>
    <definedName name="yyyyhhh" localSheetId="17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localSheetId="12" hidden="1">{#N/A,#N/A,FALSE,"Costos Productos 6A";#N/A,#N/A,FALSE,"Costo Unitario Total H-94-12"}</definedName>
    <definedName name="yyyyy" hidden="1">{#N/A,#N/A,FALSE,"Costos Productos 6A";#N/A,#N/A,FALSE,"Costo Unitario Total H-94-12"}</definedName>
    <definedName name="yyyyyf" localSheetId="18" hidden="1">{"via1",#N/A,TRUE,"general";"via2",#N/A,TRUE,"general";"via3",#N/A,TRUE,"general"}</definedName>
    <definedName name="yyyyyf" localSheetId="17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localSheetId="17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localSheetId="17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localSheetId="17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PATA_MONOLITO">#REF!</definedName>
    <definedName name="ZAQ" localSheetId="1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localSheetId="18" hidden="1">{"via1",#N/A,TRUE,"general";"via2",#N/A,TRUE,"general";"via3",#N/A,TRUE,"general"}</definedName>
    <definedName name="zdervr" localSheetId="17" hidden="1">{"via1",#N/A,TRUE,"general";"via2",#N/A,TRUE,"general";"via3",#N/A,TRUE,"general"}</definedName>
    <definedName name="zdervr" hidden="1">{"via1",#N/A,TRUE,"general";"via2",#N/A,TRUE,"general";"via3",#N/A,TRUE,"general"}</definedName>
    <definedName name="zdr">#REF!</definedName>
    <definedName name="zv">#REF!</definedName>
    <definedName name="zx">#REF!</definedName>
    <definedName name="zxczds" localSheetId="18" hidden="1">{"TAB1",#N/A,TRUE,"GENERAL";"TAB2",#N/A,TRUE,"GENERAL";"TAB3",#N/A,TRUE,"GENERAL";"TAB4",#N/A,TRUE,"GENERAL";"TAB5",#N/A,TRUE,"GENERAL"}</definedName>
    <definedName name="zxczds" localSheetId="17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8" hidden="1">{"via1",#N/A,TRUE,"general";"via2",#N/A,TRUE,"general";"via3",#N/A,TRUE,"general"}</definedName>
    <definedName name="zxsdftyu" localSheetId="17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8" hidden="1">{"via1",#N/A,TRUE,"general";"via2",#N/A,TRUE,"general";"via3",#N/A,TRUE,"general"}</definedName>
    <definedName name="zxvxczv" localSheetId="17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12" hidden="1">{#N/A,#N/A,FALSE,"Costos Productos 6A";#N/A,#N/A,FALSE,"Costo Unitario Total H-94-12"}</definedName>
    <definedName name="ZZ" hidden="1">{#N/A,#N/A,FALSE,"Costos Productos 6A";#N/A,#N/A,FALSE,"Costo Unitario Total H-94-12"}</definedName>
    <definedName name="ZZZZZZZZZZZ">'[45]A.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" i="1" l="1"/>
  <c r="E24" i="1" s="1"/>
  <c r="E21" i="1"/>
  <c r="E20" i="1"/>
  <c r="G38" i="27"/>
  <c r="G37" i="27"/>
  <c r="E17" i="26"/>
  <c r="E18" i="26" s="1"/>
  <c r="G29" i="32"/>
  <c r="C8" i="34"/>
  <c r="C9" i="34"/>
  <c r="D9" i="34" s="1"/>
  <c r="F9" i="23"/>
  <c r="G15" i="25"/>
  <c r="H32" i="24"/>
  <c r="J32" i="33"/>
  <c r="J33" i="33" s="1"/>
  <c r="J35" i="33" s="1"/>
  <c r="J29" i="33"/>
  <c r="H29" i="33"/>
  <c r="H32" i="33" s="1"/>
  <c r="F29" i="33"/>
  <c r="F32" i="33" s="1"/>
  <c r="J27" i="33"/>
  <c r="H27" i="33"/>
  <c r="F27" i="33"/>
  <c r="F33" i="33" s="1"/>
  <c r="F35" i="33" s="1"/>
  <c r="G14" i="32" s="1"/>
  <c r="J9" i="33"/>
  <c r="H9" i="33"/>
  <c r="F9" i="33"/>
  <c r="J6" i="33"/>
  <c r="H6" i="33"/>
  <c r="H33" i="33" s="1"/>
  <c r="H35" i="33" s="1"/>
  <c r="F6" i="33"/>
  <c r="G24" i="32"/>
  <c r="G23" i="32"/>
  <c r="G21" i="32"/>
  <c r="G20" i="32"/>
  <c r="G19" i="32"/>
  <c r="G18" i="32"/>
  <c r="G11" i="32"/>
  <c r="G10" i="32"/>
  <c r="G9" i="32"/>
  <c r="G8" i="32"/>
  <c r="G7" i="32"/>
  <c r="G12" i="32" l="1"/>
  <c r="G15" i="32" s="1"/>
  <c r="F14" i="34"/>
  <c r="F15" i="34"/>
  <c r="F18" i="34"/>
  <c r="B1" i="24" l="1"/>
  <c r="G35" i="27"/>
  <c r="E34" i="27"/>
  <c r="G34" i="27" s="1"/>
  <c r="E32" i="27"/>
  <c r="G32" i="27" s="1"/>
  <c r="E28" i="27"/>
  <c r="E29" i="27" s="1"/>
  <c r="G27" i="27"/>
  <c r="G25" i="27"/>
  <c r="E23" i="27"/>
  <c r="G23" i="27" s="1"/>
  <c r="G22" i="27"/>
  <c r="G20" i="27"/>
  <c r="G19" i="27"/>
  <c r="G18" i="27"/>
  <c r="G17" i="27"/>
  <c r="F14" i="27"/>
  <c r="G14" i="27" s="1"/>
  <c r="G13" i="27"/>
  <c r="G12" i="27"/>
  <c r="G11" i="27"/>
  <c r="G9" i="27"/>
  <c r="G8" i="27"/>
  <c r="E15" i="26"/>
  <c r="E14" i="26"/>
  <c r="E13" i="26"/>
  <c r="E12" i="26"/>
  <c r="E11" i="26"/>
  <c r="E10" i="26"/>
  <c r="E9" i="26"/>
  <c r="E8" i="26"/>
  <c r="E7" i="26"/>
  <c r="B2" i="26"/>
  <c r="B2" i="27" s="1"/>
  <c r="I17" i="25"/>
  <c r="E15" i="25"/>
  <c r="D15" i="25"/>
  <c r="E14" i="25"/>
  <c r="E13" i="25"/>
  <c r="E12" i="25"/>
  <c r="E11" i="25"/>
  <c r="H38" i="24"/>
  <c r="H37" i="24" s="1"/>
  <c r="H31" i="24"/>
  <c r="H30" i="24" s="1"/>
  <c r="H29" i="24"/>
  <c r="H28" i="24"/>
  <c r="H27" i="24"/>
  <c r="H25" i="24"/>
  <c r="H24" i="24"/>
  <c r="H22" i="24"/>
  <c r="H21" i="24"/>
  <c r="H19" i="24"/>
  <c r="H18" i="24"/>
  <c r="H16" i="24"/>
  <c r="H15" i="24"/>
  <c r="H14" i="24"/>
  <c r="H13" i="24"/>
  <c r="H12" i="24"/>
  <c r="B2" i="24"/>
  <c r="E16" i="26" l="1"/>
  <c r="H20" i="24"/>
  <c r="H23" i="24"/>
  <c r="H17" i="24"/>
  <c r="H11" i="24"/>
  <c r="H26" i="24"/>
  <c r="E30" i="27"/>
  <c r="G29" i="27"/>
  <c r="G28" i="27"/>
  <c r="G30" i="27" l="1"/>
  <c r="G36" i="27" s="1"/>
  <c r="H34" i="24" s="1"/>
  <c r="H33" i="24" s="1"/>
  <c r="E31" i="27"/>
  <c r="G31" i="27" s="1"/>
  <c r="M44" i="2" l="1"/>
  <c r="M43" i="2"/>
  <c r="G9" i="23"/>
  <c r="M8" i="2"/>
  <c r="G6" i="23" l="1"/>
  <c r="E4" i="23"/>
  <c r="A4" i="23"/>
  <c r="A1" i="23"/>
  <c r="F18" i="22"/>
  <c r="G20" i="22"/>
  <c r="G19" i="22"/>
  <c r="G18" i="22"/>
  <c r="G5" i="22"/>
  <c r="F4" i="22"/>
  <c r="E4" i="22"/>
  <c r="C32" i="22"/>
  <c r="H28" i="22"/>
  <c r="G8" i="22" s="1"/>
  <c r="F26" i="13"/>
  <c r="F33" i="19"/>
  <c r="G15" i="19"/>
  <c r="E4" i="19"/>
  <c r="F4" i="19"/>
  <c r="F4" i="18"/>
  <c r="E4" i="18"/>
  <c r="G5" i="17"/>
  <c r="F9" i="17"/>
  <c r="F10" i="17" s="1"/>
  <c r="F11" i="17" s="1"/>
  <c r="F12" i="17" s="1"/>
  <c r="F13" i="17" s="1"/>
  <c r="F4" i="17"/>
  <c r="E4" i="17"/>
  <c r="F32" i="17"/>
  <c r="E4" i="15"/>
  <c r="E4" i="16"/>
  <c r="A4" i="16"/>
  <c r="A1" i="16"/>
  <c r="F4" i="16"/>
  <c r="G8" i="15"/>
  <c r="H23" i="22" l="1"/>
  <c r="H15" i="22" l="1"/>
  <c r="F4" i="15" l="1"/>
  <c r="A4" i="15"/>
  <c r="A1" i="15"/>
  <c r="F4" i="14"/>
  <c r="G5" i="13"/>
  <c r="F4" i="13"/>
  <c r="E4" i="13"/>
  <c r="G46" i="21"/>
  <c r="F12" i="21"/>
  <c r="F11" i="21"/>
  <c r="F79" i="21" s="1"/>
  <c r="F8" i="21"/>
  <c r="F9" i="21" s="1"/>
  <c r="D33" i="19"/>
  <c r="C26" i="19"/>
  <c r="E26" i="19" s="1"/>
  <c r="G26" i="19" s="1"/>
  <c r="C25" i="19"/>
  <c r="E25" i="19" s="1"/>
  <c r="G25" i="19" s="1"/>
  <c r="G19" i="19"/>
  <c r="G18" i="19"/>
  <c r="G17" i="19"/>
  <c r="G16" i="19"/>
  <c r="G14" i="19"/>
  <c r="G13" i="19"/>
  <c r="H10" i="19"/>
  <c r="C30" i="18"/>
  <c r="D24" i="18"/>
  <c r="G24" i="18" s="1"/>
  <c r="H26" i="18" s="1"/>
  <c r="G17" i="18"/>
  <c r="G16" i="18"/>
  <c r="G15" i="18"/>
  <c r="H12" i="18"/>
  <c r="G5" i="18"/>
  <c r="C32" i="17"/>
  <c r="D26" i="17"/>
  <c r="G26" i="17" s="1"/>
  <c r="H28" i="17" s="1"/>
  <c r="A26" i="17"/>
  <c r="G21" i="17"/>
  <c r="F20" i="17"/>
  <c r="G20" i="17" s="1"/>
  <c r="F19" i="17"/>
  <c r="G19" i="17" s="1"/>
  <c r="F18" i="17"/>
  <c r="G18" i="17" s="1"/>
  <c r="G13" i="17"/>
  <c r="G12" i="17"/>
  <c r="G11" i="17"/>
  <c r="G10" i="17"/>
  <c r="G9" i="17"/>
  <c r="G8" i="17"/>
  <c r="D18" i="16"/>
  <c r="G18" i="16" s="1"/>
  <c r="H19" i="16" s="1"/>
  <c r="G14" i="16"/>
  <c r="G13" i="16"/>
  <c r="G5" i="16"/>
  <c r="D21" i="15"/>
  <c r="G21" i="15" s="1"/>
  <c r="H22" i="15" s="1"/>
  <c r="G16" i="15"/>
  <c r="H18" i="15" s="1"/>
  <c r="G11" i="15"/>
  <c r="G10" i="15"/>
  <c r="G9" i="15"/>
  <c r="G5" i="15"/>
  <c r="D24" i="14"/>
  <c r="G24" i="14" s="1"/>
  <c r="H26" i="14" s="1"/>
  <c r="G10" i="14" s="1"/>
  <c r="D20" i="14"/>
  <c r="G20" i="14" s="1"/>
  <c r="H21" i="14" s="1"/>
  <c r="G16" i="14"/>
  <c r="H17" i="14" s="1"/>
  <c r="G9" i="14"/>
  <c r="G6" i="14"/>
  <c r="E4" i="14"/>
  <c r="C26" i="13"/>
  <c r="D25" i="13"/>
  <c r="B25" i="13" s="1"/>
  <c r="H22" i="13"/>
  <c r="H18" i="13"/>
  <c r="G11" i="13"/>
  <c r="F10" i="13"/>
  <c r="G10" i="13" s="1"/>
  <c r="G9" i="13"/>
  <c r="G8" i="13"/>
  <c r="A4" i="14"/>
  <c r="A1" i="14"/>
  <c r="F24" i="3"/>
  <c r="H20" i="3"/>
  <c r="G15" i="3"/>
  <c r="G14" i="3"/>
  <c r="G10" i="3"/>
  <c r="G9" i="3"/>
  <c r="G6" i="3"/>
  <c r="F4" i="3"/>
  <c r="B5" i="1" s="1"/>
  <c r="E4" i="3"/>
  <c r="F65" i="21" l="1"/>
  <c r="F36" i="21"/>
  <c r="F49" i="21"/>
  <c r="F50" i="21"/>
  <c r="F56" i="21"/>
  <c r="F57" i="21"/>
  <c r="F19" i="21"/>
  <c r="D30" i="18" s="1"/>
  <c r="G30" i="18" s="1"/>
  <c r="F20" i="21"/>
  <c r="E33" i="19" s="1"/>
  <c r="C33" i="19" s="1"/>
  <c r="F41" i="21"/>
  <c r="F67" i="21"/>
  <c r="D23" i="3" s="1"/>
  <c r="B23" i="3" s="1"/>
  <c r="I23" i="3" s="1"/>
  <c r="F25" i="21"/>
  <c r="F42" i="21"/>
  <c r="F66" i="21"/>
  <c r="F26" i="21"/>
  <c r="F35" i="21"/>
  <c r="F43" i="21"/>
  <c r="F51" i="21"/>
  <c r="F72" i="21"/>
  <c r="F28" i="21"/>
  <c r="F44" i="21"/>
  <c r="F58" i="21"/>
  <c r="F74" i="21"/>
  <c r="A1" i="17"/>
  <c r="A1" i="22"/>
  <c r="A1" i="18"/>
  <c r="A1" i="19"/>
  <c r="F27" i="21"/>
  <c r="F73" i="21"/>
  <c r="B30" i="18"/>
  <c r="F17" i="21"/>
  <c r="F33" i="21"/>
  <c r="F59" i="21"/>
  <c r="F75" i="21"/>
  <c r="A4" i="17"/>
  <c r="A4" i="18"/>
  <c r="A4" i="22"/>
  <c r="A4" i="19"/>
  <c r="F18" i="21"/>
  <c r="F34" i="21"/>
  <c r="F48" i="21"/>
  <c r="F64" i="21"/>
  <c r="G33" i="19"/>
  <c r="H22" i="19"/>
  <c r="H21" i="18"/>
  <c r="H15" i="16"/>
  <c r="H13" i="15"/>
  <c r="H23" i="17"/>
  <c r="H13" i="14"/>
  <c r="H28" i="14" s="1"/>
  <c r="E9" i="1" s="1"/>
  <c r="B24" i="14"/>
  <c r="F21" i="21"/>
  <c r="F29" i="21"/>
  <c r="F37" i="21"/>
  <c r="F45" i="21"/>
  <c r="D24" i="3" s="1"/>
  <c r="B24" i="3" s="1"/>
  <c r="F52" i="21"/>
  <c r="F60" i="21"/>
  <c r="F68" i="21"/>
  <c r="F76" i="21"/>
  <c r="F22" i="21"/>
  <c r="F30" i="21"/>
  <c r="F38" i="21"/>
  <c r="F46" i="21"/>
  <c r="F53" i="21"/>
  <c r="F61" i="21"/>
  <c r="F69" i="21"/>
  <c r="F77" i="21"/>
  <c r="F15" i="21"/>
  <c r="F23" i="21"/>
  <c r="F31" i="21"/>
  <c r="F39" i="21"/>
  <c r="F54" i="21"/>
  <c r="F62" i="21"/>
  <c r="F70" i="21"/>
  <c r="F78" i="21"/>
  <c r="F16" i="21"/>
  <c r="F24" i="21"/>
  <c r="D32" i="17" s="1"/>
  <c r="G32" i="17" s="1"/>
  <c r="F32" i="21"/>
  <c r="F40" i="21"/>
  <c r="F47" i="21"/>
  <c r="F55" i="21"/>
  <c r="F63" i="21"/>
  <c r="F71" i="21"/>
  <c r="H29" i="19"/>
  <c r="G25" i="13"/>
  <c r="H11" i="3"/>
  <c r="H16" i="3"/>
  <c r="D16" i="23" l="1"/>
  <c r="D31" i="22"/>
  <c r="D23" i="16"/>
  <c r="D31" i="17"/>
  <c r="D29" i="18"/>
  <c r="E32" i="19"/>
  <c r="D26" i="13"/>
  <c r="D25" i="15"/>
  <c r="D32" i="22"/>
  <c r="D17" i="23"/>
  <c r="D22" i="16"/>
  <c r="B32" i="17"/>
  <c r="G32" i="14"/>
  <c r="G31" i="14"/>
  <c r="B29" i="18" l="1"/>
  <c r="G29" i="18"/>
  <c r="H32" i="18" s="1"/>
  <c r="H34" i="18" s="1"/>
  <c r="G38" i="18" s="1"/>
  <c r="B31" i="17"/>
  <c r="G31" i="17"/>
  <c r="H34" i="17" s="1"/>
  <c r="B23" i="16"/>
  <c r="G23" i="16"/>
  <c r="B17" i="23"/>
  <c r="G17" i="23"/>
  <c r="G31" i="22"/>
  <c r="B31" i="22"/>
  <c r="G32" i="22"/>
  <c r="B32" i="22"/>
  <c r="G16" i="23"/>
  <c r="B16" i="23"/>
  <c r="B22" i="16"/>
  <c r="G22" i="16"/>
  <c r="G8" i="16" s="1"/>
  <c r="H10" i="16" s="1"/>
  <c r="G25" i="15"/>
  <c r="H27" i="15" s="1"/>
  <c r="H29" i="15" s="1"/>
  <c r="B25" i="15"/>
  <c r="G32" i="19"/>
  <c r="H35" i="19" s="1"/>
  <c r="H36" i="19" s="1"/>
  <c r="H38" i="19" s="1"/>
  <c r="C32" i="19"/>
  <c r="B26" i="13"/>
  <c r="G26" i="13"/>
  <c r="H27" i="13" s="1"/>
  <c r="G12" i="13" s="1"/>
  <c r="H14" i="13" s="1"/>
  <c r="H29" i="13" s="1"/>
  <c r="E8" i="1" s="1"/>
  <c r="H33" i="14"/>
  <c r="H35" i="14" s="1"/>
  <c r="G14" i="17" l="1"/>
  <c r="H15" i="17" s="1"/>
  <c r="H36" i="17" s="1"/>
  <c r="E12" i="1" s="1"/>
  <c r="H24" i="16"/>
  <c r="G32" i="13"/>
  <c r="H19" i="23"/>
  <c r="G10" i="23" s="1"/>
  <c r="H13" i="23" s="1"/>
  <c r="H21" i="23" s="1"/>
  <c r="G33" i="13"/>
  <c r="H39" i="19"/>
  <c r="H40" i="19" s="1"/>
  <c r="E14" i="1"/>
  <c r="G37" i="18"/>
  <c r="H39" i="18" s="1"/>
  <c r="H41" i="18" s="1"/>
  <c r="E13" i="1"/>
  <c r="H26" i="16"/>
  <c r="E10" i="1"/>
  <c r="G33" i="15"/>
  <c r="G32" i="15"/>
  <c r="H34" i="15" s="1"/>
  <c r="H36" i="15" s="1"/>
  <c r="H34" i="22"/>
  <c r="H36" i="22" s="1"/>
  <c r="H34" i="13"/>
  <c r="H36" i="13" s="1"/>
  <c r="G23" i="3"/>
  <c r="G24" i="3"/>
  <c r="G40" i="17" l="1"/>
  <c r="G39" i="17"/>
  <c r="H41" i="17" s="1"/>
  <c r="H43" i="17" s="1"/>
  <c r="E7" i="1"/>
  <c r="G25" i="23"/>
  <c r="G24" i="23"/>
  <c r="H26" i="23" s="1"/>
  <c r="H28" i="23" s="1"/>
  <c r="E15" i="1"/>
  <c r="G39" i="22"/>
  <c r="G40" i="22"/>
  <c r="G30" i="16"/>
  <c r="E11" i="1"/>
  <c r="G29" i="16"/>
  <c r="H26" i="3"/>
  <c r="H28" i="3" s="1"/>
  <c r="G32" i="3" l="1"/>
  <c r="E5" i="1"/>
  <c r="H41" i="22"/>
  <c r="H43" i="22" s="1"/>
  <c r="H31" i="16"/>
  <c r="H33" i="16" s="1"/>
  <c r="G31" i="3"/>
  <c r="H33" i="3" l="1"/>
  <c r="H35" i="3" s="1"/>
  <c r="J44" i="2" l="1"/>
  <c r="E42" i="2"/>
  <c r="D42" i="2"/>
  <c r="M39" i="2"/>
  <c r="M40" i="2" s="1"/>
  <c r="D14" i="1" s="1"/>
  <c r="F14" i="1" s="1"/>
  <c r="E37" i="2"/>
  <c r="D37" i="2"/>
  <c r="I34" i="2"/>
  <c r="M34" i="2" s="1"/>
  <c r="M35" i="2" s="1"/>
  <c r="D13" i="1" s="1"/>
  <c r="F13" i="1" s="1"/>
  <c r="E33" i="2"/>
  <c r="D33" i="2"/>
  <c r="M30" i="2"/>
  <c r="M31" i="2" s="1"/>
  <c r="D12" i="1" s="1"/>
  <c r="F12" i="1" s="1"/>
  <c r="E28" i="2"/>
  <c r="D28" i="2"/>
  <c r="I25" i="2"/>
  <c r="M25" i="2" s="1"/>
  <c r="M26" i="2" s="1"/>
  <c r="D11" i="1" s="1"/>
  <c r="F11" i="1" s="1"/>
  <c r="E24" i="2"/>
  <c r="D24" i="2"/>
  <c r="M21" i="2"/>
  <c r="M22" i="2" s="1"/>
  <c r="D10" i="1" s="1"/>
  <c r="F10" i="1" s="1"/>
  <c r="E20" i="2"/>
  <c r="D20" i="2"/>
  <c r="E15" i="2"/>
  <c r="D15" i="2"/>
  <c r="D11" i="2"/>
  <c r="M9" i="2"/>
  <c r="D7" i="2"/>
  <c r="D2" i="2"/>
  <c r="I12" i="2"/>
  <c r="M12" i="2" s="1"/>
  <c r="M13" i="2" s="1"/>
  <c r="D8" i="1" s="1"/>
  <c r="F8" i="1" s="1"/>
  <c r="E11" i="2"/>
  <c r="M4" i="2"/>
  <c r="M5" i="2" s="1"/>
  <c r="K43" i="2" s="1"/>
  <c r="K44" i="2" s="1"/>
  <c r="E2" i="2"/>
  <c r="M45" i="2" l="1"/>
  <c r="D15" i="1" s="1"/>
  <c r="F15" i="1" s="1"/>
  <c r="D7" i="1"/>
  <c r="F7" i="1" s="1"/>
  <c r="I17" i="2"/>
  <c r="M17" i="2" s="1"/>
  <c r="M18" i="2" s="1"/>
  <c r="D9" i="1"/>
  <c r="F9" i="1" s="1"/>
  <c r="D5" i="1"/>
  <c r="F5" i="1" s="1"/>
  <c r="F16" i="1" l="1"/>
  <c r="C5" i="25" s="1"/>
  <c r="H44" i="24" l="1"/>
  <c r="E18" i="1"/>
  <c r="H47" i="24" l="1"/>
  <c r="H45" i="24"/>
  <c r="H42" i="24" s="1"/>
  <c r="H41" i="24" s="1"/>
  <c r="E7" i="2" l="1"/>
  <c r="F4" i="23"/>
  <c r="D13" i="25" l="1"/>
  <c r="G13" i="25" s="1"/>
  <c r="D14" i="25"/>
  <c r="G14" i="25" s="1"/>
  <c r="D11" i="25"/>
  <c r="G11" i="25" s="1"/>
  <c r="D12" i="25"/>
  <c r="G12" i="25" s="1"/>
  <c r="G16" i="25" l="1"/>
  <c r="G18" i="25"/>
  <c r="G19" i="25" s="1"/>
  <c r="C21" i="25" l="1"/>
  <c r="H40" i="24"/>
  <c r="H39" i="24" l="1"/>
  <c r="H43" i="24" l="1"/>
  <c r="C46" i="24" s="1"/>
  <c r="H46" i="24" s="1"/>
  <c r="H48" i="24" l="1"/>
  <c r="H50" i="24" s="1"/>
  <c r="H51" i="24" s="1"/>
  <c r="H52" i="24" s="1"/>
  <c r="D17" i="1"/>
  <c r="E17" i="1" s="1"/>
  <c r="E19" i="1" s="1"/>
  <c r="D16" i="34"/>
  <c r="E16" i="34" s="1"/>
  <c r="D15" i="34"/>
  <c r="E15" i="34" s="1"/>
  <c r="H15" i="34" s="1"/>
  <c r="D14" i="34"/>
  <c r="E14" i="34" s="1"/>
  <c r="H14" i="34" s="1"/>
  <c r="F16" i="34"/>
  <c r="D8" i="34"/>
  <c r="B18" i="34" s="1"/>
  <c r="D18" i="34" s="1"/>
  <c r="H18" i="34" s="1"/>
  <c r="H19" i="34" l="1"/>
  <c r="H20" i="34" s="1"/>
  <c r="H21" i="34" s="1"/>
  <c r="H22" i="34" s="1"/>
  <c r="H16" i="34"/>
  <c r="E22" i="32" l="1"/>
  <c r="G22" i="32" s="1"/>
  <c r="G26" i="32" s="1"/>
  <c r="G28" i="32" s="1"/>
  <c r="H23" i="34"/>
  <c r="G30" i="32" l="1"/>
  <c r="H53" i="24" l="1"/>
  <c r="H54" i="24" s="1"/>
  <c r="H55" i="24" s="1"/>
  <c r="E23" i="1"/>
</calcChain>
</file>

<file path=xl/sharedStrings.xml><?xml version="1.0" encoding="utf-8"?>
<sst xmlns="http://schemas.openxmlformats.org/spreadsheetml/2006/main" count="1385" uniqueCount="556">
  <si>
    <t>PRESUPUESTO PAVIMENTO CALLE URBANA EN EL MUNICIPIO DE ANORI DEPARTAMENTO DE ANTOQUIA</t>
  </si>
  <si>
    <t>ÍTEM</t>
  </si>
  <si>
    <t>DESCRIPCION</t>
  </si>
  <si>
    <t>UNIDAD</t>
  </si>
  <si>
    <t>CANTIDAD</t>
  </si>
  <si>
    <t>VR. UNITARIO</t>
  </si>
  <si>
    <t>VR. TOTAL</t>
  </si>
  <si>
    <t>PRELIMINARES</t>
  </si>
  <si>
    <t>m2</t>
  </si>
  <si>
    <t>PAVIMENTO</t>
  </si>
  <si>
    <t>DEMOLICION DE CONCRETO</t>
  </si>
  <si>
    <t xml:space="preserve">EXCAVACION EN MATERIAL COMUN DE LA EXPLANACION (Cajeo y Nivelacion) </t>
  </si>
  <si>
    <t>m3</t>
  </si>
  <si>
    <t>CARGUE, TRANSPORTE Y BOTADA DE MATERIAL PROVENIENTE DE LAS EXCAVACIONES Y VOLADURAS DE ROCA. INCLUYE TRANSPORTES INTERNOS, PALEROS, DERECHO DE BOTADERO. SE DEBE HACER EN BOTADEROS OFICIALES AUTORIZADOS POR LA ENTIDAD COMPETENTE O HASTA EL SITIO QUE INDIQUE LA INTERVENTORÍA. SU MEDIDA SERÁ EN SITIO.</t>
  </si>
  <si>
    <t>SUMINISTRO EXTENDIDA Y COMPACTACION DE BASE GRANULAR TIPO INVIAS</t>
  </si>
  <si>
    <t>GEOTEXTIL NT 1600</t>
  </si>
  <si>
    <t xml:space="preserve">CONSTRUCCION DE PLACA EN CONCRETO MR 40 E =0,15 MTS (4000psi). </t>
  </si>
  <si>
    <t>SARDINEL EN CONCRETO PREFABRICADO TIPO A10</t>
  </si>
  <si>
    <t>ml</t>
  </si>
  <si>
    <t>Suministro, transporte  y construcción de sumidero tipo B en concreto de 280 kg/cm2. incluye reja de sumidero tipo b, formaleta y todos los elementos necesarios para su correcta construcción y funcionamiento. Incluye tuberia novafort 12".</t>
  </si>
  <si>
    <t>Und</t>
  </si>
  <si>
    <t>ACERO DE REFUERZO FY= 60.000 PSI. Incluye acero de 3/4" para dóvelas y acero de 3/8" para barras de anclaje según diseño</t>
  </si>
  <si>
    <t>Kg</t>
  </si>
  <si>
    <t>TOTAL COSTOS DIRECTOS</t>
  </si>
  <si>
    <t>ADMINISTRACION</t>
  </si>
  <si>
    <t>UTILIDAD</t>
  </si>
  <si>
    <t>TOTAL COSTOS INDIRECTOS</t>
  </si>
  <si>
    <t>PMT</t>
  </si>
  <si>
    <t>PMA</t>
  </si>
  <si>
    <t>TOTAL COSTO DE OBRA</t>
  </si>
  <si>
    <t>TOTAL COSTO DE INTERVENTORIA</t>
  </si>
  <si>
    <t>TOTAL PROYECTO</t>
  </si>
  <si>
    <t>JOHAN DARIO RAMIREZ VASQUEZ</t>
  </si>
  <si>
    <t xml:space="preserve">INGENIERO CIVIL </t>
  </si>
  <si>
    <t>C.C. 1,022,325,937</t>
  </si>
  <si>
    <t>T.P No. 25202-37162 CND</t>
  </si>
  <si>
    <t>LARGO</t>
  </si>
  <si>
    <t>ANCHO</t>
  </si>
  <si>
    <t>ALTO</t>
  </si>
  <si>
    <t>TOTAL</t>
  </si>
  <si>
    <t>ESPESOR</t>
  </si>
  <si>
    <t>DIAMETRO</t>
  </si>
  <si>
    <t>PESO(Kg/m)</t>
  </si>
  <si>
    <t>AREA</t>
  </si>
  <si>
    <t># PASADORES (Kg/m2)</t>
  </si>
  <si>
    <t>BARRA DE ANCLAJE</t>
  </si>
  <si>
    <t>3/8"</t>
  </si>
  <si>
    <t>DOVELA</t>
  </si>
  <si>
    <t>3/4"</t>
  </si>
  <si>
    <t xml:space="preserve">REPUBLICIA DE COLOMBIA - DEPARTAMENTO DE ANTIOQUIA - MUNICIPIO DE ANORI </t>
  </si>
  <si>
    <t>ANÁLISIS DE PRECIOS UNITARIOS</t>
  </si>
  <si>
    <t>NOVIEMBRE DE 2025</t>
  </si>
  <si>
    <t>PAVIMENTACION DE VIA URBANA EN EL MUNICIPIO DE ANORI DEPARTAMENTO DE ANTIOQUIA</t>
  </si>
  <si>
    <t xml:space="preserve">ITEM: </t>
  </si>
  <si>
    <t xml:space="preserve">UNIDAD: </t>
  </si>
  <si>
    <t>I. EQUIPO</t>
  </si>
  <si>
    <t>Descripción</t>
  </si>
  <si>
    <t>Cantidad</t>
  </si>
  <si>
    <t>Tarifa/Hora</t>
  </si>
  <si>
    <t>Rendimiento</t>
  </si>
  <si>
    <t>Valor-Unit</t>
  </si>
  <si>
    <t>Herramienta menor</t>
  </si>
  <si>
    <t>Estacion, nivel topografico</t>
  </si>
  <si>
    <t>Sub-Total</t>
  </si>
  <si>
    <t>II. MATERIALES EN OBRA</t>
  </si>
  <si>
    <t>Unidad</t>
  </si>
  <si>
    <t>Precio-Unit</t>
  </si>
  <si>
    <t>PINTURA AEROSOL</t>
  </si>
  <si>
    <t>FRASCO</t>
  </si>
  <si>
    <t>ESTACAS</t>
  </si>
  <si>
    <t xml:space="preserve">UNID </t>
  </si>
  <si>
    <t>III. TRANSPORTES</t>
  </si>
  <si>
    <t>Material</t>
  </si>
  <si>
    <t>Vol-peso o Cant.</t>
  </si>
  <si>
    <t>Distancia</t>
  </si>
  <si>
    <t>M³-Km</t>
  </si>
  <si>
    <t>Tarifa</t>
  </si>
  <si>
    <t>IV. MANO DE OBRA</t>
  </si>
  <si>
    <t>Trabajador</t>
  </si>
  <si>
    <t>Jornal</t>
  </si>
  <si>
    <t>Prestaciones</t>
  </si>
  <si>
    <t>Jornal Total</t>
  </si>
  <si>
    <t>Topógrafo</t>
  </si>
  <si>
    <t>Cadenero</t>
  </si>
  <si>
    <t>Total Costo Directo</t>
  </si>
  <si>
    <t>V. COSTOS INDIRECTOS</t>
  </si>
  <si>
    <t>Porcentaje</t>
  </si>
  <si>
    <t>Valor-Total</t>
  </si>
  <si>
    <t>Administración</t>
  </si>
  <si>
    <t>Utilidad</t>
  </si>
  <si>
    <t>Precio unitario total aproximado al peso</t>
  </si>
  <si>
    <t>Tipo</t>
  </si>
  <si>
    <t xml:space="preserve">Retroexcavadora con martillo rompedor </t>
  </si>
  <si>
    <t>Oficial</t>
  </si>
  <si>
    <t>1 Ayudantes</t>
  </si>
  <si>
    <t>total</t>
  </si>
  <si>
    <t>Motoniveladora</t>
  </si>
  <si>
    <t>Retroexcavadora de llantas</t>
  </si>
  <si>
    <t>Cilindro compactador</t>
  </si>
  <si>
    <t xml:space="preserve">Carro tanque </t>
  </si>
  <si>
    <t>Herramienta menor (10% M.O)</t>
  </si>
  <si>
    <t>Ayudante (2)</t>
  </si>
  <si>
    <t xml:space="preserve">Retroexcavadora </t>
  </si>
  <si>
    <t xml:space="preserve">Derecho de diposicion </t>
  </si>
  <si>
    <t>Sobrantes</t>
  </si>
  <si>
    <t>Carrotanque</t>
  </si>
  <si>
    <t>Base granular tipo INVIAS</t>
  </si>
  <si>
    <t>M3</t>
  </si>
  <si>
    <t>Subbase granular</t>
  </si>
  <si>
    <t>1 Ayudante</t>
  </si>
  <si>
    <t>Geotextil tejido a base de polipropileno, con una resistencia a la tracción longitudinal de 18 kN/m, una resistencia a la tracción transversal de 16 kN/m, una apertura de cono al ensayo de perforación dinámica según ISO 13433 inferior a 17 mm, resistencia CBR a punzonamiento 2 kN y una masa superficial de 83 g/m².</t>
  </si>
  <si>
    <t>M2</t>
  </si>
  <si>
    <t>Piqueta de anclaje de acero, en forma de L, de 6 mm de diámetro, para sujeción de redes y mallas al terreno.</t>
  </si>
  <si>
    <t>Aspersor manual</t>
  </si>
  <si>
    <t>Compresor (barrido y soplado)</t>
  </si>
  <si>
    <t>Cortadora de pavimento</t>
  </si>
  <si>
    <t>Formaleta metálica (concreto hidráulico)</t>
  </si>
  <si>
    <t>Regla vibratoria</t>
  </si>
  <si>
    <t>Vibrador de concreto</t>
  </si>
  <si>
    <t>Sello de poliuretano en cinta para juntas en pavimentos de concreto hidraulico.</t>
  </si>
  <si>
    <t>m</t>
  </si>
  <si>
    <t>Sello de silicona o sellador autonivelante</t>
  </si>
  <si>
    <t>Emulsion acuosa de parafina para curado de concreto, que evite la pérdida prematura de humedad de concretos y morteros</t>
  </si>
  <si>
    <t>Concreto hidráulico MR-40</t>
  </si>
  <si>
    <t>Obrero (7)</t>
  </si>
  <si>
    <t>Global</t>
  </si>
  <si>
    <t xml:space="preserve">SARDINEL PREFABRICADO A10 </t>
  </si>
  <si>
    <t>MORTERO DE PEGA 1:4</t>
  </si>
  <si>
    <t xml:space="preserve">MORTERO DE NIVELACIÓN </t>
  </si>
  <si>
    <t>Obrero (2)</t>
  </si>
  <si>
    <t>UN</t>
  </si>
  <si>
    <t>Valor-Unit.</t>
  </si>
  <si>
    <t>Precio-Unit.</t>
  </si>
  <si>
    <t>Cemento Gris</t>
  </si>
  <si>
    <t>KG</t>
  </si>
  <si>
    <t>Arena</t>
  </si>
  <si>
    <t>Tuberia Novafort 12"</t>
  </si>
  <si>
    <t>Gravilla 3/4"</t>
  </si>
  <si>
    <t xml:space="preserve">Formaleta </t>
  </si>
  <si>
    <t>GLB</t>
  </si>
  <si>
    <t xml:space="preserve">Rejilla en varilla de 1 1/2" y angulo de marco </t>
  </si>
  <si>
    <t>UND</t>
  </si>
  <si>
    <t>Angulo para soporte de rejilla</t>
  </si>
  <si>
    <t>Ml</t>
  </si>
  <si>
    <t>Vol. Peso ó Cant.</t>
  </si>
  <si>
    <t>M3-Km</t>
  </si>
  <si>
    <t xml:space="preserve">Jornal </t>
  </si>
  <si>
    <t>1 Oficial</t>
  </si>
  <si>
    <t>Obreros (3)</t>
  </si>
  <si>
    <t>Total Costo Directo ajustado al peso</t>
  </si>
  <si>
    <t>Total Costo Indirecto ajustado al peso</t>
  </si>
  <si>
    <t>Barras de transferencia de carga (3/8'')</t>
  </si>
  <si>
    <t>Barras de unión de 3/4"</t>
  </si>
  <si>
    <t>Alambre quemado</t>
  </si>
  <si>
    <t>Obrero (1)</t>
  </si>
  <si>
    <t>INSTITUTO NACIONAL DE VÍAS
SUBDIRECCIÓN DE PLANIFICACIÓN DE INFRAESTRUCTURA
ANÁLISIS DE PRECIOS UNITARIOS DE REFERENCIA REGIONALIZADOS 2022</t>
  </si>
  <si>
    <t>LISTADO DE MANO DE OBRA</t>
  </si>
  <si>
    <t>unidad</t>
  </si>
  <si>
    <t>Ítem</t>
  </si>
  <si>
    <t>VALOR ($ COP)</t>
  </si>
  <si>
    <t>OBSERVACIONES</t>
  </si>
  <si>
    <t>mes</t>
  </si>
  <si>
    <t>Salario mínimo legal mensual vigente - SMLMV básico 2026</t>
  </si>
  <si>
    <t>Subsidio de transporte 2026</t>
  </si>
  <si>
    <t>Salario mínimo legal mensual vigente - SMLMV 2026 + Subsidio de transporte 2026</t>
  </si>
  <si>
    <t>día</t>
  </si>
  <si>
    <t>Jornal + subsidio de transporte 2026</t>
  </si>
  <si>
    <t>%</t>
  </si>
  <si>
    <t>Factor prestacional INVIAS vigente</t>
  </si>
  <si>
    <t>Jornal básico con factor prestacional</t>
  </si>
  <si>
    <t>salario basico SMLMV 2026 con factor prestacional</t>
  </si>
  <si>
    <t>#</t>
  </si>
  <si>
    <t>Código</t>
  </si>
  <si>
    <t>Insumo</t>
  </si>
  <si>
    <t>Precio ($ COP)</t>
  </si>
  <si>
    <t>Factor de Jornal 2026</t>
  </si>
  <si>
    <t>A0100030</t>
  </si>
  <si>
    <t xml:space="preserve">Maestro </t>
  </si>
  <si>
    <t>A0100150</t>
  </si>
  <si>
    <t>Ayudante</t>
  </si>
  <si>
    <t>A0100190</t>
  </si>
  <si>
    <t>Almacenista</t>
  </si>
  <si>
    <t>A0030010</t>
  </si>
  <si>
    <t>Obrero</t>
  </si>
  <si>
    <t>A0030020</t>
  </si>
  <si>
    <t>A0030030</t>
  </si>
  <si>
    <t>Obrero (3)</t>
  </si>
  <si>
    <t>A0030040</t>
  </si>
  <si>
    <t>Obrero (4)</t>
  </si>
  <si>
    <t>A0030050</t>
  </si>
  <si>
    <t>Obrero (5)</t>
  </si>
  <si>
    <t>A0030060</t>
  </si>
  <si>
    <t>Obrero (6)</t>
  </si>
  <si>
    <t>A0030070</t>
  </si>
  <si>
    <t>A0030080</t>
  </si>
  <si>
    <t>Obrero (8)</t>
  </si>
  <si>
    <t>A0030090</t>
  </si>
  <si>
    <t>Obrero (9)</t>
  </si>
  <si>
    <t>A0030100</t>
  </si>
  <si>
    <t>Obrero (10)</t>
  </si>
  <si>
    <t>A0100060</t>
  </si>
  <si>
    <t>Obrero (prueba de carga)</t>
  </si>
  <si>
    <t>A0100200</t>
  </si>
  <si>
    <t xml:space="preserve">Obrero de hincado </t>
  </si>
  <si>
    <t>A0030120</t>
  </si>
  <si>
    <t>Obreros de hincado (2)</t>
  </si>
  <si>
    <t>A0100210</t>
  </si>
  <si>
    <t xml:space="preserve">Obrero de izado </t>
  </si>
  <si>
    <t>A0030110</t>
  </si>
  <si>
    <t>Obreros de izado (2)</t>
  </si>
  <si>
    <t>A0040010</t>
  </si>
  <si>
    <t>A0040020</t>
  </si>
  <si>
    <t>Oficial (2)</t>
  </si>
  <si>
    <t>A0040030</t>
  </si>
  <si>
    <t>Oficial (3)</t>
  </si>
  <si>
    <t>A0100050</t>
  </si>
  <si>
    <t>Oficial + 3 Ayudantes (armado e inyección de anclajes)</t>
  </si>
  <si>
    <t>A0041000</t>
  </si>
  <si>
    <t>Oficial experto en desmontaje</t>
  </si>
  <si>
    <t>A0041001</t>
  </si>
  <si>
    <t>Oficial experto en explosivos</t>
  </si>
  <si>
    <t>A0041002</t>
  </si>
  <si>
    <t xml:space="preserve">Oficial  Obrero (3) Cuadrilla de un oficial y 3 Obreros. </t>
  </si>
  <si>
    <t>A0041008</t>
  </si>
  <si>
    <t>1 Oficial y 1 Obrero.</t>
  </si>
  <si>
    <t>A0041004</t>
  </si>
  <si>
    <t>Cuadrilla de Un Oficial y (2) Obreros.</t>
  </si>
  <si>
    <t>A0041006</t>
  </si>
  <si>
    <t>Cuadrilla de un oficial y (4) Obreros.</t>
  </si>
  <si>
    <t>A0100010</t>
  </si>
  <si>
    <t>Cuadrilla de desmontaje (10 personas)</t>
  </si>
  <si>
    <t>A0100180</t>
  </si>
  <si>
    <t>Cuadrilla de fabricación</t>
  </si>
  <si>
    <t>A0010010</t>
  </si>
  <si>
    <t>A0100240</t>
  </si>
  <si>
    <t>Cadeneros (2)</t>
  </si>
  <si>
    <t>A0100220</t>
  </si>
  <si>
    <t>Carpintero</t>
  </si>
  <si>
    <t>A0100130</t>
  </si>
  <si>
    <t>Armador</t>
  </si>
  <si>
    <t>A0050010</t>
  </si>
  <si>
    <t>Paletero</t>
  </si>
  <si>
    <t>A0050020</t>
  </si>
  <si>
    <t>Paletero (2)</t>
  </si>
  <si>
    <t>A0070010</t>
  </si>
  <si>
    <t>Rastrillero</t>
  </si>
  <si>
    <t>A0070020</t>
  </si>
  <si>
    <t>Rastrilleros (2)</t>
  </si>
  <si>
    <t>A0100140</t>
  </si>
  <si>
    <t>Cortador</t>
  </si>
  <si>
    <t>A0100092</t>
  </si>
  <si>
    <t>Operador prueba de integridad</t>
  </si>
  <si>
    <t>A0100280</t>
  </si>
  <si>
    <t xml:space="preserve">Operador de maquinaria pesada </t>
  </si>
  <si>
    <t>A0060010</t>
  </si>
  <si>
    <t>Perforador</t>
  </si>
  <si>
    <t>A0100040</t>
  </si>
  <si>
    <t>Perforador + Ayudante1 + Ayudante2</t>
  </si>
  <si>
    <t>A0080010</t>
  </si>
  <si>
    <t>Soldador</t>
  </si>
  <si>
    <t>A0010083</t>
  </si>
  <si>
    <t>Soldador (2)</t>
  </si>
  <si>
    <t>A0080012</t>
  </si>
  <si>
    <t>Soldador 1A</t>
  </si>
  <si>
    <t>A0100090</t>
  </si>
  <si>
    <t>Soldador experto en montaje y pruebas</t>
  </si>
  <si>
    <t>A0040110</t>
  </si>
  <si>
    <t>Celador</t>
  </si>
  <si>
    <t>A0100160</t>
  </si>
  <si>
    <t xml:space="preserve">Inspector </t>
  </si>
  <si>
    <t>A0020010</t>
  </si>
  <si>
    <t>Inspector de fabricación y montaje</t>
  </si>
  <si>
    <t>A0100260</t>
  </si>
  <si>
    <t>Técnico electricista</t>
  </si>
  <si>
    <t>A0100250</t>
  </si>
  <si>
    <t>Técnico y/o profesionale HSEQ para obra</t>
  </si>
  <si>
    <t>A0090010</t>
  </si>
  <si>
    <t>A0100181</t>
  </si>
  <si>
    <t>Calculista</t>
  </si>
  <si>
    <t>A0100170</t>
  </si>
  <si>
    <t>Dibujante</t>
  </si>
  <si>
    <t>A0100182</t>
  </si>
  <si>
    <t>Dibujante 2</t>
  </si>
  <si>
    <t>A0100270</t>
  </si>
  <si>
    <t xml:space="preserve">Técnico agricola, técnico en botanica y/o jardinero </t>
  </si>
  <si>
    <t>A0100070</t>
  </si>
  <si>
    <t>Ingeniero de montaje y prueba</t>
  </si>
  <si>
    <t>A0100069</t>
  </si>
  <si>
    <t>Ingeniero de Montaje y Prueba Pilote 1</t>
  </si>
  <si>
    <t>A0100082</t>
  </si>
  <si>
    <t>Ingeniero Especialista prueba de  integridad</t>
  </si>
  <si>
    <t>A0100071</t>
  </si>
  <si>
    <t xml:space="preserve">Ingeniero Geotecnista </t>
  </si>
  <si>
    <t>A0100020</t>
  </si>
  <si>
    <t>Ingeniero supervisor</t>
  </si>
  <si>
    <t>A0100080</t>
  </si>
  <si>
    <t>Ingeniero supervisor y director de prueba</t>
  </si>
  <si>
    <t>A0100081</t>
  </si>
  <si>
    <t>Ingeniero Supervisor y Director de Prueba Pilote</t>
  </si>
  <si>
    <t>A0100230</t>
  </si>
  <si>
    <t xml:space="preserve">Inspector de fabricacion montaje y pintura </t>
  </si>
  <si>
    <t>FORMULARIO AIU</t>
  </si>
  <si>
    <t>DISCRIMINACIÓN A.I.U.  (ADMINISTRACIÓN, IMPREVISTOS Y UTILIDADES)</t>
  </si>
  <si>
    <t>No.</t>
  </si>
  <si>
    <t>CANT</t>
  </si>
  <si>
    <t>VALOR
MENSUAL</t>
  </si>
  <si>
    <t>% PREST</t>
  </si>
  <si>
    <t>DEDICACIÓN</t>
  </si>
  <si>
    <t>MESES</t>
  </si>
  <si>
    <t>VALOR
PARCIAL</t>
  </si>
  <si>
    <t> </t>
  </si>
  <si>
    <t>PERSONAL PROFESIONAL Y  TÉCNICO</t>
  </si>
  <si>
    <t>Profesional Director de Obra</t>
  </si>
  <si>
    <t>Profesional Residente de obra</t>
  </si>
  <si>
    <t>Tecnólogo Social</t>
  </si>
  <si>
    <t>Tecnólogo Ambiental</t>
  </si>
  <si>
    <t>Tecnólogo SST</t>
  </si>
  <si>
    <t>PERSONAL TECNICO NO PROFESIONAL</t>
  </si>
  <si>
    <t>Encargado de Campamento (nocturno), incluye horas extras recargos nocturnos, prestaciones sociales, costos operativos inherentes al servicio y demás prestaciones de ley</t>
  </si>
  <si>
    <t>GASTOS DE OFICINA CENTRAL</t>
  </si>
  <si>
    <t>Secretaria oficina central</t>
  </si>
  <si>
    <t>Mensajero</t>
  </si>
  <si>
    <t>INSTALACIONES PROVISIONALES</t>
  </si>
  <si>
    <t>Oficina (Incluye arrendamiento y servicios públicos) Mensual</t>
  </si>
  <si>
    <t>Dotacion de oficinas (muebles y enseres) Durante toda la obra</t>
  </si>
  <si>
    <t>SISTEMAS DE CÓMPUTO Y COMUNICACIÓN</t>
  </si>
  <si>
    <t>Computador B (Con office) Mensual</t>
  </si>
  <si>
    <t>Impresora (una sola vez afectada unicamente por la dedicación)</t>
  </si>
  <si>
    <t>Comunicaciones (Telefono, celular, fax, Internet, etc.) Mensual</t>
  </si>
  <si>
    <t>PAPELERIA Y OTROS COSTOS</t>
  </si>
  <si>
    <t>Elaboración y entrega de planos record (unidad)</t>
  </si>
  <si>
    <t>Papeleria Mensual, fotocopias, edición informes, registros fotográficos entre otros</t>
  </si>
  <si>
    <t>INVERSION AMBIENTAL</t>
  </si>
  <si>
    <t>Según anexo Formulario 7.</t>
  </si>
  <si>
    <t>LABORATORIO</t>
  </si>
  <si>
    <t>Ensayos de laboratorio (incluye diseños de mezclas para concreto, fallo de cilindros de concreto, ensayo de proctor modificado, ensayos a elementos prefabricados, ensayos de resistencia al acero de refuerzo y estructuras metálicas y todos los ensayos y diseños necesarios para la correcta ejecucion y funcionamiento de las obras.</t>
  </si>
  <si>
    <t>global</t>
  </si>
  <si>
    <t xml:space="preserve">GASTOS LEGALIZACIÓN DEL CONTRATO      </t>
  </si>
  <si>
    <t>Pólizas</t>
  </si>
  <si>
    <t>OTROS GASTOS</t>
  </si>
  <si>
    <t>Otros gastos (Impuestos) Incluye:
- 4% Estampilla de adulto Mayor
- 1% pro hospital
- 2,5% Estampilla Pro-deporte y Recreación
- 1,5% Estampilla pro cultura
- 5% Fondo de seguridad
- 8x1000 Rética a contrato (5%)</t>
  </si>
  <si>
    <t>SUBTOTAL DE COSTOS DE ADMINISTRACION</t>
  </si>
  <si>
    <t>COSTOS DIRECTO (Obra Civil)</t>
  </si>
  <si>
    <t>COSTO DIRECTO TOTAL</t>
  </si>
  <si>
    <t>UTILIDAD (Obra civil)</t>
  </si>
  <si>
    <t>SUBTOTAL A.U.</t>
  </si>
  <si>
    <t>TOTAL COSTO DIRECTO OBRA CIVIL Y SUMINISTROS + AU</t>
  </si>
  <si>
    <t>IMPREVISTO</t>
  </si>
  <si>
    <t>TOTAL COSTO DIRECTO OBRA CIVIL Y SUMINISTROS + AIU</t>
  </si>
  <si>
    <t xml:space="preserve">INTERVENTORIA </t>
  </si>
  <si>
    <t xml:space="preserve">TOTAL INTERVENTORIA </t>
  </si>
  <si>
    <t>COSTO TOTAL DEL PROYECTO</t>
  </si>
  <si>
    <t>Elaboró:</t>
  </si>
  <si>
    <t>Interventor:</t>
  </si>
  <si>
    <t>Nombre:</t>
  </si>
  <si>
    <t>Profesión:</t>
  </si>
  <si>
    <t>Revisó:</t>
  </si>
  <si>
    <t>FECHA: Septiembre de 2024</t>
  </si>
  <si>
    <t>PAVIMENTO CALLE URBANA EN EL MUNICIPIO DE ANORI DEPARTAMENTO DE ANTOQUIA</t>
  </si>
  <si>
    <t>VALOR GASTOS LEGALIZACION</t>
  </si>
  <si>
    <t>VALOR DEL CONTRATO ( $ )</t>
  </si>
  <si>
    <t xml:space="preserve">PLAZO DEL CONTRATO (Dias) </t>
  </si>
  <si>
    <t>ANTICIPO</t>
  </si>
  <si>
    <t>TIPO DE GARANTÍA</t>
  </si>
  <si>
    <t>VALOR ASEGURADO</t>
  </si>
  <si>
    <t>COBERTURA ( Dias )</t>
  </si>
  <si>
    <t>TASA anual</t>
  </si>
  <si>
    <t>PRIMA</t>
  </si>
  <si>
    <t>VALOR</t>
  </si>
  <si>
    <t>Cumplimiento</t>
  </si>
  <si>
    <t>Buen Manejo y Correcta Inversión del Anticipo</t>
  </si>
  <si>
    <t>100% del anticipo</t>
  </si>
  <si>
    <t>Salarios y Prestaciones Sociales</t>
  </si>
  <si>
    <t>Estabilidad y Calidad de la Obras</t>
  </si>
  <si>
    <t>Responsabilidad Civil</t>
  </si>
  <si>
    <t>2000 SMMLV</t>
  </si>
  <si>
    <t>Subtotal Prima</t>
  </si>
  <si>
    <t>Gastos de expedición</t>
  </si>
  <si>
    <t>I.V.A.</t>
  </si>
  <si>
    <t>TOTAL POLIZAS</t>
  </si>
  <si>
    <t>Relación</t>
  </si>
  <si>
    <t xml:space="preserve"> </t>
  </si>
  <si>
    <t>Nota: Debido a que la mayoría de las obras a ejecutar no representan un mayor riesgo para la comunidad, ya que son obras menores, no se considera necesario tener en cuenta la póliza Todo Riesgo en Construcción.</t>
  </si>
  <si>
    <t>PLAN DE MANEJO DE TRANSITO - PMT</t>
  </si>
  <si>
    <t>SEÑAL</t>
  </si>
  <si>
    <t>CATIDAD</t>
  </si>
  <si>
    <t>PRECIO UNITARIO</t>
  </si>
  <si>
    <t>PRECIO TOTAL</t>
  </si>
  <si>
    <t/>
  </si>
  <si>
    <t>Elaboracion de diseño de PMT, para el proyecto</t>
  </si>
  <si>
    <t>Máxima velocidad: poste reglamentario mas aviso</t>
  </si>
  <si>
    <t>Vía cerrada: poste reglamentario mas aviso</t>
  </si>
  <si>
    <t>Hombres trabajando con tablero y tripode</t>
  </si>
  <si>
    <t>Maquinaría en la vía con tablero y tripode</t>
  </si>
  <si>
    <t>Proyección de gravilla con tablero y tripode</t>
  </si>
  <si>
    <t>Conos PVC cinta reflectiva H = 70 cm</t>
  </si>
  <si>
    <t>Delineadores compuestos (balizas)+ 3ml cinta de peligro</t>
  </si>
  <si>
    <t>Paletas abanderados, material plástico y fibra</t>
  </si>
  <si>
    <t>SUBTOTAL</t>
  </si>
  <si>
    <t>IVA (19%)</t>
  </si>
  <si>
    <t>INVERSIÓN AMBIENTAL OFICIAL</t>
  </si>
  <si>
    <t>FORMULARIO 7</t>
  </si>
  <si>
    <t>ITEM</t>
  </si>
  <si>
    <t>VALOR UNITARIO</t>
  </si>
  <si>
    <t>VALOR TOTAL</t>
  </si>
  <si>
    <t>GESTIÓN SOCIAL</t>
  </si>
  <si>
    <t>Información  y divulgación volantes</t>
  </si>
  <si>
    <t>un</t>
  </si>
  <si>
    <t>Buzón de sugerencia PQR</t>
  </si>
  <si>
    <t>GESTIÓN AMBIENTAL (Manejo de Residuos Sólidos)</t>
  </si>
  <si>
    <t>Canecas de 5 galones (1 juego de tres recipientes, considerar campamento y frentes de obra)</t>
  </si>
  <si>
    <t>Plástico negro calibre 4 ancho de 2 m</t>
  </si>
  <si>
    <t>kg</t>
  </si>
  <si>
    <t>Canecas de 55 galones (1 juego de tres recipientes, considerar campamento y frentes de obra)</t>
  </si>
  <si>
    <t xml:space="preserve">Baños portatiles </t>
  </si>
  <si>
    <t>SEGURIDAD  Y SALUD EN EL TRABAJO (SST)</t>
  </si>
  <si>
    <t>3.1</t>
  </si>
  <si>
    <t>Ubicación y dotación de campamentos</t>
  </si>
  <si>
    <t>3.1.1</t>
  </si>
  <si>
    <t xml:space="preserve">Señales de oficina - avisos en poliestileno de 30 x 50 cm   (uso de EPP, extintor, camilla, botiquín, salida de evacuación, sustancias peligrosas, etc) </t>
  </si>
  <si>
    <t>3.1.2</t>
  </si>
  <si>
    <t>Camilla rígida en madera 180 mts x 0.45 mts*</t>
  </si>
  <si>
    <t>3.1.3</t>
  </si>
  <si>
    <t>Extintor ABC 10 LB (mas dos recargas)</t>
  </si>
  <si>
    <t>3.1.4</t>
  </si>
  <si>
    <t>Botiquín cruz roja de primeros auxilios ref 115 en lona</t>
  </si>
  <si>
    <t>3.2</t>
  </si>
  <si>
    <t>Demarcación del área de trabajos</t>
  </si>
  <si>
    <t>3.2.1</t>
  </si>
  <si>
    <t>Estacón en madera común, para instalación de malla verde</t>
  </si>
  <si>
    <t>3.2.2</t>
  </si>
  <si>
    <t xml:space="preserve">Malla verde para protección </t>
  </si>
  <si>
    <t>3.3</t>
  </si>
  <si>
    <t>Transporte de personal, Materiales y Equipos</t>
  </si>
  <si>
    <t>3.3.1</t>
  </si>
  <si>
    <t>Lona para vehículo (volqueta o camión) de 1,50 x 0,80 m, impresión injekt resistente a la intemperie</t>
  </si>
  <si>
    <t>3.4</t>
  </si>
  <si>
    <t>Dotación</t>
  </si>
  <si>
    <t>3.4.1</t>
  </si>
  <si>
    <t>Botas caucho</t>
  </si>
  <si>
    <t>par</t>
  </si>
  <si>
    <t>3.4.2</t>
  </si>
  <si>
    <t>Chalecos reflectivos para obreros</t>
  </si>
  <si>
    <t>3.4.3</t>
  </si>
  <si>
    <t>Abrigos plásticos</t>
  </si>
  <si>
    <t>3.4.4</t>
  </si>
  <si>
    <t>Capas plásticas</t>
  </si>
  <si>
    <t>3.4.5</t>
  </si>
  <si>
    <t>Casco dielectrico amarillo</t>
  </si>
  <si>
    <t>3.4.6</t>
  </si>
  <si>
    <t>Casco de seguridad blanco tipo ingeniero</t>
  </si>
  <si>
    <t>3.5</t>
  </si>
  <si>
    <t>Imagen institucional</t>
  </si>
  <si>
    <t>3.5.1</t>
  </si>
  <si>
    <t>Chalecos para  ingenieros y tecnologos</t>
  </si>
  <si>
    <t>3.5.2</t>
  </si>
  <si>
    <t>Carné Trabajadores</t>
  </si>
  <si>
    <t>SUBTOTAL  INVERSION AMBIENTAL</t>
  </si>
  <si>
    <t>OBSERVACIONES:</t>
  </si>
  <si>
    <t>MUNICIPIO</t>
  </si>
  <si>
    <t xml:space="preserve">INTERVENTORÍA TÉCNICA, ADMINISTRATIVA, FINANCIERA, LEGAL Y AMBIENTAL </t>
  </si>
  <si>
    <t>PRESUPUESTO INTERVENTORÍA</t>
  </si>
  <si>
    <t>CARGO/OFICIO</t>
  </si>
  <si>
    <t>SUELDO Y/O TARIFA  MENSUAL</t>
  </si>
  <si>
    <t xml:space="preserve">DEDICACIÓN </t>
  </si>
  <si>
    <t>DURACIÓN (Mes)</t>
  </si>
  <si>
    <t>VALOR PARCIAL ($)</t>
  </si>
  <si>
    <t>A.</t>
  </si>
  <si>
    <t>COSTOS DIRECTOS DE PERSONAL</t>
  </si>
  <si>
    <t xml:space="preserve">Personal Profesional </t>
  </si>
  <si>
    <t>1.1</t>
  </si>
  <si>
    <t>DIRECTOR DE INTERVENTORÍA</t>
  </si>
  <si>
    <t>1.2</t>
  </si>
  <si>
    <t>RESIDENTE DE INTERVENTORÍA</t>
  </si>
  <si>
    <t>1.5</t>
  </si>
  <si>
    <t>TECNOLOGO SOCIAL</t>
  </si>
  <si>
    <t>1.6</t>
  </si>
  <si>
    <t>TECNOLOGO AMBIENTAL</t>
  </si>
  <si>
    <t>TECNOLOGO SST</t>
  </si>
  <si>
    <t>Subtotal Costos Directos de Personal</t>
  </si>
  <si>
    <t>ARL</t>
  </si>
  <si>
    <t>MAS DE 2 SMMLV - RIEGO V</t>
  </si>
  <si>
    <t>FACTOR MULTIPLICADOR</t>
  </si>
  <si>
    <t>TOTAL COSTOS DE PERSONAL INCLUIDO FACTOR MUTIPLICADOR (A)</t>
  </si>
  <si>
    <t xml:space="preserve">B. </t>
  </si>
  <si>
    <t xml:space="preserve">OTROS COSTOS </t>
  </si>
  <si>
    <t>DESCRIPCIÓN</t>
  </si>
  <si>
    <t>DURACION</t>
  </si>
  <si>
    <t>VALOR PARCIAL  ($)</t>
  </si>
  <si>
    <t xml:space="preserve">PAPELERIA Y COPIAS </t>
  </si>
  <si>
    <t>SERVICIOS PUBLICOS (Incluye energia, agua e internet)</t>
  </si>
  <si>
    <t xml:space="preserve">ALQUILER OFICINA CENTRAL </t>
  </si>
  <si>
    <t xml:space="preserve">EQUIPOS DE COMPUTO Y MUEBLES </t>
  </si>
  <si>
    <t>POLIZAS</t>
  </si>
  <si>
    <t>GB</t>
  </si>
  <si>
    <t>SUBTOTAL OTROS COSTOS DIRECTOS (B+C)</t>
  </si>
  <si>
    <t>TOTAL COSTOS DE PERSONAL + OTROS COSTOS DIRECTOS   (A+B+C)</t>
  </si>
  <si>
    <t>IVA%</t>
  </si>
  <si>
    <t>VALOR TOTAL DE LA OFERTA INCLUIDO EL IVA</t>
  </si>
  <si>
    <t>FACTOR MULTIPLICADOR INTERVENTORÍA</t>
  </si>
  <si>
    <t>RIESGO</t>
  </si>
  <si>
    <t>VI</t>
  </si>
  <si>
    <t>I</t>
  </si>
  <si>
    <t>V</t>
  </si>
  <si>
    <t>MAS DE 2 SMMLV</t>
  </si>
  <si>
    <t>HASTA DE 2 SMMLV</t>
  </si>
  <si>
    <t>HASTA DE 2 SMLV</t>
  </si>
  <si>
    <t xml:space="preserve">                                  DESCRIPCION</t>
  </si>
  <si>
    <t>PORCENTAJE 
PARCIAL</t>
  </si>
  <si>
    <t>PORCENTAJE
TOTAL</t>
  </si>
  <si>
    <t>A</t>
  </si>
  <si>
    <t xml:space="preserve">SALARIO BÁSICO </t>
  </si>
  <si>
    <t>Nómina Total Mensual</t>
  </si>
  <si>
    <t>B</t>
  </si>
  <si>
    <t>PRESTACIONES SOCIALES</t>
  </si>
  <si>
    <t>AUXILIO TRANSPORTE</t>
  </si>
  <si>
    <t>CESANTIAS</t>
  </si>
  <si>
    <t>INT. CESANTIAS</t>
  </si>
  <si>
    <t>VACACIONES</t>
  </si>
  <si>
    <t>SENA</t>
  </si>
  <si>
    <t>ICBF</t>
  </si>
  <si>
    <t>CAJAS</t>
  </si>
  <si>
    <t>FIC</t>
  </si>
  <si>
    <t>SALUD</t>
  </si>
  <si>
    <t>PENSIONES</t>
  </si>
  <si>
    <t>ARP</t>
  </si>
  <si>
    <t>DOTACIÓN</t>
  </si>
  <si>
    <t xml:space="preserve">Examenes médicosingreso y retiro </t>
  </si>
  <si>
    <t>C</t>
  </si>
  <si>
    <t>COSTOS INDIRECTOS ADMINISTRATIVOS</t>
  </si>
  <si>
    <t>D</t>
  </si>
  <si>
    <t>COSTOS DE TASAS Y CONTRIBUCIONES (A+B)*</t>
  </si>
  <si>
    <t>E</t>
  </si>
  <si>
    <t>HONORARIOS (UTILIDADES) 10% de (A+B+C+D)</t>
  </si>
  <si>
    <t>(A+B+C)</t>
  </si>
  <si>
    <t>TOTAL A+B+C+D</t>
  </si>
  <si>
    <t>Redondeado</t>
  </si>
  <si>
    <t>FACTOR MULTIPLICADOR %</t>
  </si>
  <si>
    <t>DEPARTAMENTO DE ANTIOQUIA</t>
  </si>
  <si>
    <t>INTERVENTORÍA TÉCNICA, ADMINISTRATIVA, FINANCIERA, LEGAL Y AMBIENTAL PARA PAVIMENTO CALLE URBANA EN EL MUNICIPIO DE ANORI DEPARTAMENTO DE ANTOQUIA</t>
  </si>
  <si>
    <t>CÁLCULO DE PÓLIZAS DE INTERVENTORÍA</t>
  </si>
  <si>
    <t>PLAZO DEL CONTRATO</t>
  </si>
  <si>
    <t>COBERTURA 
( DÍAS )</t>
  </si>
  <si>
    <t>TASA 
ANUAL</t>
  </si>
  <si>
    <t>BASE</t>
  </si>
  <si>
    <t>CUMPLIMIENTO</t>
  </si>
  <si>
    <t>SALARIOS Y PRESTACIONES SOCIALES</t>
  </si>
  <si>
    <t>CALIDAD DEL SERVICIO</t>
  </si>
  <si>
    <t>DECRETO 1082 SMMLV RESPONSABILIDAD CIVIL</t>
  </si>
  <si>
    <t>SMMLV</t>
  </si>
  <si>
    <t>MONTO ASEGURABLE</t>
  </si>
  <si>
    <t>PLAZO MESES</t>
  </si>
  <si>
    <t>TASA ANUAL</t>
  </si>
  <si>
    <t>SUBTOTAL PRIMA</t>
  </si>
  <si>
    <t>GASTOS DE EXPEDICIÓN</t>
  </si>
  <si>
    <t>% DEL COSTO DIRECTO DEL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</si>
</sst>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1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0.0"/>
    <numFmt numFmtId="166" formatCode="0.0%"/>
    <numFmt numFmtId="167" formatCode="_-* #,##0.00\ _€_-;\-* #,##0.00\ _€_-;_-* &quot;-&quot;??\ _€_-;_-@_-"/>
    <numFmt numFmtId="168" formatCode="_-* #,##0.000\ _€_-;\-* #,##0.000\ _€_-;_-* &quot;-&quot;??\ _€_-;_-@_-"/>
    <numFmt numFmtId="169" formatCode="_-* #,##0\ _€_-;\-* #,##0\ _€_-;_-* &quot;-&quot;??\ _€_-;_-@_-"/>
    <numFmt numFmtId="170" formatCode="_-* #,##0.0000\ _€_-;\-* #,##0.0000\ _€_-;_-* &quot;-&quot;??\ _€_-;_-@_-"/>
    <numFmt numFmtId="171" formatCode="[$$-240A]\ #,##0.00"/>
    <numFmt numFmtId="172" formatCode="_-* #,##0.0\ _€_-;\-* #,##0.0\ _€_-;_-* &quot;-&quot;??\ _€_-;_-@_-"/>
    <numFmt numFmtId="173" formatCode="_(&quot;$&quot;\ * #,##0.00_);_(&quot;$&quot;\ * \(#,##0.00\);_(&quot;$&quot;\ * &quot;-&quot;??_);_(@_)"/>
    <numFmt numFmtId="174" formatCode="_(&quot;$&quot;\ * #,##0_);_(&quot;$&quot;\ * \(#,##0\);_(&quot;$&quot;\ * &quot;-&quot;??_);_(@_)"/>
    <numFmt numFmtId="175" formatCode="#,##0.000"/>
    <numFmt numFmtId="176" formatCode="#,##0.0"/>
    <numFmt numFmtId="177" formatCode="&quot;$&quot;#,##0.0"/>
    <numFmt numFmtId="178" formatCode="[$$-240A]\ #,##0.0"/>
    <numFmt numFmtId="179" formatCode="_-* #,##0.000_-;\-* #,##0.000_-;_-* &quot;-&quot;???_-;_-@_-"/>
    <numFmt numFmtId="180" formatCode="0.0000"/>
    <numFmt numFmtId="181" formatCode="_-[$$-409]* #,##0.00_ ;_-[$$-409]* \-#,##0.00\ ;_-[$$-409]* &quot;-&quot;??_ ;_-@_ "/>
    <numFmt numFmtId="182" formatCode="_-&quot;$&quot;\ * #,##0_-;\-&quot;$&quot;\ * #,##0_-;_-&quot;$&quot;\ * &quot;-&quot;??_-;_-@_-"/>
    <numFmt numFmtId="183" formatCode="_-[$$-240A]\ * #,##0.00_-;\-[$$-240A]\ * #,##0.00_-;_-[$$-240A]\ * &quot;-&quot;??_-;_-@_-"/>
    <numFmt numFmtId="184" formatCode="_ &quot;$&quot;\ * #,##0_ ;_ &quot;$&quot;\ * \-#,##0_ ;_ &quot;$&quot;\ * &quot;-&quot;??_ ;_ @_ "/>
    <numFmt numFmtId="185" formatCode="_ &quot;$&quot;\ * #,##0_ ;_ &quot;$&quot;\ * \-#,##0_ ;_ &quot;$&quot;\ * &quot;-&quot;_ ;_ @_ "/>
    <numFmt numFmtId="186" formatCode="_([$$-240A]\ * #,##0_);_([$$-240A]\ * \(#,##0\);_([$$-240A]\ * &quot;-&quot;_);_(@_)"/>
    <numFmt numFmtId="187" formatCode="_-* #,##0.00_-;\-* #,##0.00_-;_-* \-??_-;_-@"/>
    <numFmt numFmtId="188" formatCode="&quot;$&quot;\ #,##0"/>
    <numFmt numFmtId="189" formatCode="#,##0.00&quot; SMMLV&quot;"/>
    <numFmt numFmtId="190" formatCode="#,##0.0&quot; MESES&quot;"/>
    <numFmt numFmtId="191" formatCode="#,##0&quot; DÍAS&quot;"/>
    <numFmt numFmtId="192" formatCode="_-[$$-240A]\ * #,##0.00_-;\-[$$-240A]\ * #,##0.00_-;_-[$$-240A]\ * &quot;-&quot;??_-;_-@"/>
  </numFmts>
  <fonts count="5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Calibri"/>
      <family val="2"/>
      <scheme val="minor"/>
    </font>
    <font>
      <sz val="12"/>
      <color rgb="FFFF0000"/>
      <name val="Arial"/>
      <family val="2"/>
    </font>
    <font>
      <sz val="11"/>
      <name val="Calibri"/>
      <family val="2"/>
      <scheme val="minor"/>
    </font>
    <font>
      <b/>
      <sz val="16"/>
      <name val="Calibri"/>
      <family val="2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3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 tint="0.1499984740745262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1"/>
      <name val="Gill Sans MT"/>
      <family val="2"/>
    </font>
    <font>
      <b/>
      <sz val="11"/>
      <name val="Gill Sans MT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sz val="11"/>
      <color rgb="FFFF0000"/>
      <name val="Gill Sans MT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sz val="9"/>
      <color indexed="8"/>
      <name val="Calibri"/>
      <family val="2"/>
    </font>
    <font>
      <sz val="11"/>
      <color rgb="FFFF000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9"/>
      <name val="Arial Narrow"/>
      <family val="2"/>
    </font>
    <font>
      <sz val="11"/>
      <color theme="1"/>
      <name val="Arial"/>
      <family val="2"/>
    </font>
    <font>
      <sz val="8"/>
      <color theme="1"/>
      <name val="Arial Narrow"/>
      <family val="2"/>
    </font>
    <font>
      <b/>
      <sz val="10"/>
      <color rgb="FFFF0000"/>
      <name val="Arial Narrow"/>
      <family val="2"/>
    </font>
    <font>
      <sz val="12"/>
      <color theme="1"/>
      <name val="Arial Narrow"/>
      <family val="2"/>
    </font>
    <font>
      <sz val="10"/>
      <color rgb="FF7030A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Eras Medium ITC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sz val="11"/>
      <color rgb="FFFF0000"/>
      <name val="Calibri"/>
      <family val="2"/>
    </font>
    <font>
      <b/>
      <i/>
      <sz val="11"/>
      <color rgb="FFFF0000"/>
      <name val="Calibri"/>
      <family val="2"/>
    </font>
    <font>
      <i/>
      <sz val="11"/>
      <color rgb="FF000000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DEEEE9"/>
        <bgColor indexed="64"/>
      </patternFill>
    </fill>
    <fill>
      <patternFill patternType="solid">
        <fgColor rgb="FF52AEA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0C0C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7CAAC"/>
        <bgColor rgb="FFF7CAAC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B4C6E7"/>
        <bgColor rgb="FFB4C6E7"/>
      </patternFill>
    </fill>
    <fill>
      <patternFill patternType="solid">
        <fgColor rgb="FFA5A5A5"/>
        <bgColor rgb="FFA5A5A5"/>
      </patternFill>
    </fill>
  </fills>
  <borders count="9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23919D"/>
      </left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/>
      <top style="thin">
        <color rgb="FF23919D"/>
      </top>
      <bottom style="thin">
        <color rgb="FF23919D"/>
      </bottom>
      <diagonal/>
    </border>
    <border>
      <left/>
      <right/>
      <top style="thin">
        <color rgb="FF23919D"/>
      </top>
      <bottom style="thin">
        <color rgb="FF23919D"/>
      </bottom>
      <diagonal/>
    </border>
    <border>
      <left/>
      <right style="thin">
        <color rgb="FF23919D"/>
      </right>
      <top style="thin">
        <color rgb="FF23919D"/>
      </top>
      <bottom style="thin">
        <color rgb="FF23919D"/>
      </bottom>
      <diagonal/>
    </border>
    <border>
      <left style="thin">
        <color rgb="FF23919D"/>
      </left>
      <right/>
      <top style="thin">
        <color rgb="FF23919D"/>
      </top>
      <bottom/>
      <diagonal/>
    </border>
    <border>
      <left style="thin">
        <color rgb="FF23919D"/>
      </left>
      <right style="thin">
        <color rgb="FF23919D"/>
      </right>
      <top style="thin">
        <color rgb="FF23919D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2" fillId="0" borderId="4" applyNumberFormat="0" applyFill="0" applyAlignment="0" applyProtection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/>
    <xf numFmtId="9" fontId="15" fillId="0" borderId="0" applyFont="0" applyFill="0" applyBorder="0" applyAlignment="0" applyProtection="0"/>
    <xf numFmtId="0" fontId="22" fillId="0" borderId="0"/>
    <xf numFmtId="0" fontId="22" fillId="0" borderId="0"/>
    <xf numFmtId="173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2" fillId="0" borderId="0"/>
    <xf numFmtId="0" fontId="2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2" fillId="0" borderId="0"/>
    <xf numFmtId="0" fontId="22" fillId="0" borderId="0"/>
    <xf numFmtId="9" fontId="1" fillId="0" borderId="0" applyFont="0" applyFill="0" applyBorder="0" applyAlignment="0" applyProtection="0"/>
    <xf numFmtId="185" fontId="22" fillId="0" borderId="0" applyFont="0" applyFill="0" applyBorder="0" applyAlignment="0" applyProtection="0"/>
    <xf numFmtId="186" fontId="22" fillId="0" borderId="0"/>
    <xf numFmtId="0" fontId="38" fillId="0" borderId="0"/>
    <xf numFmtId="0" fontId="22" fillId="0" borderId="0"/>
    <xf numFmtId="0" fontId="22" fillId="0" borderId="0"/>
    <xf numFmtId="0" fontId="15" fillId="0" borderId="0"/>
  </cellStyleXfs>
  <cellXfs count="762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6" fillId="0" borderId="0" xfId="0" applyFont="1"/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justify" vertical="top"/>
    </xf>
    <xf numFmtId="0" fontId="6" fillId="0" borderId="11" xfId="0" applyFont="1" applyBorder="1"/>
    <xf numFmtId="0" fontId="6" fillId="0" borderId="0" xfId="0" applyFont="1" applyAlignment="1">
      <alignment horizontal="center"/>
    </xf>
    <xf numFmtId="0" fontId="5" fillId="0" borderId="0" xfId="0" applyFont="1"/>
    <xf numFmtId="167" fontId="6" fillId="0" borderId="0" xfId="0" applyNumberFormat="1" applyFont="1"/>
    <xf numFmtId="0" fontId="6" fillId="0" borderId="12" xfId="0" applyFont="1" applyBorder="1"/>
    <xf numFmtId="0" fontId="5" fillId="0" borderId="11" xfId="0" applyFont="1" applyBorder="1"/>
    <xf numFmtId="0" fontId="6" fillId="0" borderId="14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68" fontId="6" fillId="0" borderId="1" xfId="6" applyNumberFormat="1" applyFont="1" applyBorder="1"/>
    <xf numFmtId="167" fontId="6" fillId="0" borderId="19" xfId="6" applyFont="1" applyBorder="1"/>
    <xf numFmtId="167" fontId="6" fillId="0" borderId="12" xfId="6" applyFont="1" applyBorder="1"/>
    <xf numFmtId="0" fontId="6" fillId="0" borderId="22" xfId="0" applyFont="1" applyBorder="1" applyAlignment="1">
      <alignment horizontal="center"/>
    </xf>
    <xf numFmtId="167" fontId="6" fillId="0" borderId="22" xfId="6" applyFont="1" applyBorder="1" applyAlignment="1">
      <alignment horizontal="center"/>
    </xf>
    <xf numFmtId="168" fontId="6" fillId="0" borderId="22" xfId="6" applyNumberFormat="1" applyFont="1" applyBorder="1"/>
    <xf numFmtId="167" fontId="6" fillId="0" borderId="23" xfId="6" applyFont="1" applyBorder="1"/>
    <xf numFmtId="167" fontId="6" fillId="0" borderId="0" xfId="6" applyFont="1" applyBorder="1"/>
    <xf numFmtId="167" fontId="5" fillId="0" borderId="0" xfId="6" applyFont="1" applyBorder="1" applyAlignment="1">
      <alignment horizontal="center"/>
    </xf>
    <xf numFmtId="167" fontId="6" fillId="0" borderId="24" xfId="6" applyFont="1" applyBorder="1"/>
    <xf numFmtId="167" fontId="6" fillId="0" borderId="14" xfId="6" applyFont="1" applyBorder="1" applyAlignment="1">
      <alignment horizontal="center"/>
    </xf>
    <xf numFmtId="167" fontId="6" fillId="0" borderId="17" xfId="6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167" fontId="6" fillId="0" borderId="25" xfId="6" applyFont="1" applyBorder="1" applyAlignment="1">
      <alignment horizontal="center"/>
    </xf>
    <xf numFmtId="167" fontId="6" fillId="0" borderId="26" xfId="6" applyFont="1" applyBorder="1" applyAlignment="1">
      <alignment horizontal="center"/>
    </xf>
    <xf numFmtId="167" fontId="6" fillId="0" borderId="22" xfId="6" applyFont="1" applyBorder="1"/>
    <xf numFmtId="0" fontId="6" fillId="0" borderId="13" xfId="0" applyFont="1" applyBorder="1" applyAlignment="1">
      <alignment horizontal="center"/>
    </xf>
    <xf numFmtId="0" fontId="6" fillId="0" borderId="27" xfId="0" applyFont="1" applyBorder="1"/>
    <xf numFmtId="0" fontId="6" fillId="0" borderId="22" xfId="0" applyFont="1" applyBorder="1"/>
    <xf numFmtId="0" fontId="6" fillId="0" borderId="29" xfId="0" applyFont="1" applyBorder="1"/>
    <xf numFmtId="167" fontId="6" fillId="0" borderId="1" xfId="6" applyFont="1" applyBorder="1"/>
    <xf numFmtId="167" fontId="6" fillId="0" borderId="1" xfId="6" applyFont="1" applyBorder="1" applyAlignment="1">
      <alignment horizontal="center"/>
    </xf>
    <xf numFmtId="43" fontId="6" fillId="0" borderId="0" xfId="0" applyNumberFormat="1" applyFont="1"/>
    <xf numFmtId="167" fontId="5" fillId="0" borderId="24" xfId="6" applyFont="1" applyBorder="1"/>
    <xf numFmtId="167" fontId="6" fillId="0" borderId="15" xfId="6" applyFont="1" applyBorder="1" applyAlignment="1">
      <alignment horizontal="center"/>
    </xf>
    <xf numFmtId="167" fontId="6" fillId="0" borderId="30" xfId="6" applyFont="1" applyBorder="1"/>
    <xf numFmtId="167" fontId="6" fillId="0" borderId="2" xfId="6" applyFont="1" applyBorder="1" applyAlignment="1">
      <alignment horizontal="center"/>
    </xf>
    <xf numFmtId="167" fontId="6" fillId="0" borderId="31" xfId="6" applyFont="1" applyBorder="1"/>
    <xf numFmtId="9" fontId="6" fillId="0" borderId="22" xfId="0" applyNumberFormat="1" applyFont="1" applyBorder="1" applyAlignment="1">
      <alignment horizontal="center"/>
    </xf>
    <xf numFmtId="167" fontId="6" fillId="0" borderId="28" xfId="6" applyFont="1" applyBorder="1"/>
    <xf numFmtId="167" fontId="6" fillId="0" borderId="32" xfId="6" applyFont="1" applyBorder="1"/>
    <xf numFmtId="167" fontId="6" fillId="0" borderId="33" xfId="6" applyFont="1" applyBorder="1"/>
    <xf numFmtId="0" fontId="0" fillId="0" borderId="11" xfId="0" applyBorder="1"/>
    <xf numFmtId="0" fontId="7" fillId="0" borderId="0" xfId="0" applyFont="1"/>
    <xf numFmtId="0" fontId="6" fillId="0" borderId="0" xfId="0" applyFont="1" applyAlignment="1">
      <alignment vertical="center"/>
    </xf>
    <xf numFmtId="170" fontId="6" fillId="0" borderId="1" xfId="6" applyNumberFormat="1" applyFont="1" applyBorder="1" applyAlignment="1">
      <alignment vertical="center"/>
    </xf>
    <xf numFmtId="169" fontId="6" fillId="0" borderId="19" xfId="6" applyNumberFormat="1" applyFont="1" applyBorder="1"/>
    <xf numFmtId="169" fontId="6" fillId="0" borderId="19" xfId="6" applyNumberFormat="1" applyFont="1" applyBorder="1" applyAlignment="1">
      <alignment vertical="center"/>
    </xf>
    <xf numFmtId="167" fontId="6" fillId="0" borderId="22" xfId="0" applyNumberFormat="1" applyFont="1" applyBorder="1" applyAlignment="1">
      <alignment horizontal="center"/>
    </xf>
    <xf numFmtId="0" fontId="6" fillId="0" borderId="0" xfId="0" applyFont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8" fillId="0" borderId="0" xfId="0" applyFont="1"/>
    <xf numFmtId="167" fontId="6" fillId="0" borderId="12" xfId="0" applyNumberFormat="1" applyFont="1" applyBorder="1"/>
    <xf numFmtId="0" fontId="6" fillId="0" borderId="1" xfId="0" applyFont="1" applyBorder="1" applyAlignment="1">
      <alignment horizontal="center" vertical="center"/>
    </xf>
    <xf numFmtId="167" fontId="6" fillId="0" borderId="1" xfId="6" applyFont="1" applyBorder="1" applyAlignment="1">
      <alignment vertical="center"/>
    </xf>
    <xf numFmtId="167" fontId="6" fillId="0" borderId="19" xfId="6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167" fontId="6" fillId="0" borderId="22" xfId="6" applyFont="1" applyBorder="1" applyAlignment="1">
      <alignment vertical="center"/>
    </xf>
    <xf numFmtId="167" fontId="6" fillId="0" borderId="23" xfId="6" applyFont="1" applyBorder="1" applyAlignment="1">
      <alignment vertical="center"/>
    </xf>
    <xf numFmtId="168" fontId="6" fillId="0" borderId="0" xfId="6" applyNumberFormat="1" applyFont="1"/>
    <xf numFmtId="167" fontId="6" fillId="0" borderId="0" xfId="6" applyFont="1"/>
    <xf numFmtId="12" fontId="6" fillId="0" borderId="12" xfId="6" applyNumberFormat="1" applyFont="1" applyBorder="1"/>
    <xf numFmtId="164" fontId="6" fillId="0" borderId="0" xfId="0" applyNumberFormat="1" applyFont="1"/>
    <xf numFmtId="0" fontId="6" fillId="0" borderId="39" xfId="0" applyFont="1" applyBorder="1" applyAlignment="1">
      <alignment horizontal="center"/>
    </xf>
    <xf numFmtId="167" fontId="6" fillId="0" borderId="39" xfId="6" applyFont="1" applyFill="1" applyBorder="1" applyAlignment="1">
      <alignment vertical="center"/>
    </xf>
    <xf numFmtId="0" fontId="6" fillId="0" borderId="29" xfId="0" applyFont="1" applyBorder="1" applyAlignment="1">
      <alignment horizontal="left"/>
    </xf>
    <xf numFmtId="167" fontId="6" fillId="0" borderId="1" xfId="0" applyNumberFormat="1" applyFont="1" applyBorder="1" applyAlignment="1">
      <alignment horizontal="center"/>
    </xf>
    <xf numFmtId="167" fontId="6" fillId="0" borderId="19" xfId="6" applyFont="1" applyBorder="1" applyAlignment="1">
      <alignment horizontal="center"/>
    </xf>
    <xf numFmtId="167" fontId="5" fillId="0" borderId="0" xfId="6" applyFont="1" applyBorder="1"/>
    <xf numFmtId="171" fontId="6" fillId="0" borderId="12" xfId="0" applyNumberFormat="1" applyFont="1" applyBorder="1"/>
    <xf numFmtId="0" fontId="5" fillId="0" borderId="41" xfId="0" applyFont="1" applyBorder="1" applyAlignment="1">
      <alignment horizontal="justify" vertical="top"/>
    </xf>
    <xf numFmtId="0" fontId="5" fillId="0" borderId="40" xfId="0" applyFont="1" applyBorder="1"/>
    <xf numFmtId="167" fontId="6" fillId="0" borderId="36" xfId="0" applyNumberFormat="1" applyFont="1" applyBorder="1"/>
    <xf numFmtId="12" fontId="6" fillId="0" borderId="1" xfId="6" applyNumberFormat="1" applyFont="1" applyBorder="1"/>
    <xf numFmtId="0" fontId="6" fillId="0" borderId="18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167" fontId="6" fillId="0" borderId="1" xfId="6" applyFont="1" applyBorder="1" applyAlignment="1">
      <alignment horizontal="center" vertical="center"/>
    </xf>
    <xf numFmtId="167" fontId="6" fillId="0" borderId="19" xfId="6" applyFont="1" applyBorder="1" applyAlignment="1">
      <alignment horizontal="center" vertical="center"/>
    </xf>
    <xf numFmtId="167" fontId="6" fillId="0" borderId="12" xfId="6" applyFont="1" applyBorder="1" applyAlignment="1">
      <alignment vertical="center"/>
    </xf>
    <xf numFmtId="166" fontId="6" fillId="0" borderId="1" xfId="0" applyNumberFormat="1" applyFont="1" applyBorder="1" applyAlignment="1">
      <alignment horizontal="center"/>
    </xf>
    <xf numFmtId="0" fontId="9" fillId="0" borderId="0" xfId="8" applyFont="1"/>
    <xf numFmtId="0" fontId="1" fillId="0" borderId="0" xfId="8"/>
    <xf numFmtId="3" fontId="12" fillId="4" borderId="60" xfId="4" applyNumberFormat="1" applyFont="1" applyFill="1" applyBorder="1" applyAlignment="1" applyProtection="1">
      <alignment horizontal="center" vertical="center"/>
    </xf>
    <xf numFmtId="177" fontId="13" fillId="5" borderId="60" xfId="5" applyNumberFormat="1" applyFont="1" applyFill="1" applyBorder="1" applyAlignment="1" applyProtection="1">
      <alignment horizontal="center" vertical="center"/>
    </xf>
    <xf numFmtId="177" fontId="13" fillId="3" borderId="60" xfId="5" applyNumberFormat="1" applyFont="1" applyFill="1" applyBorder="1" applyAlignment="1" applyProtection="1">
      <alignment horizontal="center" vertical="center"/>
    </xf>
    <xf numFmtId="9" fontId="13" fillId="3" borderId="60" xfId="9" applyFont="1" applyFill="1" applyBorder="1" applyAlignment="1" applyProtection="1">
      <alignment horizontal="center" vertical="center" wrapText="1"/>
    </xf>
    <xf numFmtId="0" fontId="14" fillId="4" borderId="60" xfId="8" applyFont="1" applyFill="1" applyBorder="1" applyAlignment="1">
      <alignment horizontal="center" vertical="center"/>
    </xf>
    <xf numFmtId="0" fontId="12" fillId="4" borderId="60" xfId="5" applyFont="1" applyFill="1" applyBorder="1" applyAlignment="1" applyProtection="1">
      <alignment horizontal="center" vertical="center"/>
    </xf>
    <xf numFmtId="0" fontId="12" fillId="4" borderId="60" xfId="5" applyFont="1" applyFill="1" applyBorder="1" applyAlignment="1" applyProtection="1">
      <alignment horizontal="center" vertical="center" wrapText="1"/>
    </xf>
    <xf numFmtId="0" fontId="12" fillId="4" borderId="64" xfId="5" applyFont="1" applyFill="1" applyBorder="1" applyAlignment="1" applyProtection="1">
      <alignment horizontal="center" vertical="center" wrapText="1"/>
    </xf>
    <xf numFmtId="0" fontId="9" fillId="3" borderId="60" xfId="8" applyFont="1" applyFill="1" applyBorder="1" applyAlignment="1">
      <alignment horizontal="center" vertical="center"/>
    </xf>
    <xf numFmtId="0" fontId="9" fillId="3" borderId="60" xfId="5" applyFont="1" applyFill="1" applyBorder="1" applyAlignment="1" applyProtection="1">
      <alignment horizontal="center" vertical="center"/>
    </xf>
    <xf numFmtId="0" fontId="9" fillId="3" borderId="60" xfId="5" applyFont="1" applyFill="1" applyBorder="1" applyAlignment="1" applyProtection="1">
      <alignment horizontal="left" vertical="center" wrapText="1"/>
    </xf>
    <xf numFmtId="178" fontId="16" fillId="4" borderId="65" xfId="4" applyNumberFormat="1" applyFont="1" applyFill="1" applyBorder="1" applyAlignment="1" applyProtection="1">
      <alignment horizontal="center" vertical="center"/>
    </xf>
    <xf numFmtId="0" fontId="9" fillId="3" borderId="60" xfId="5" applyFont="1" applyFill="1" applyBorder="1" applyAlignment="1" applyProtection="1">
      <alignment horizontal="center" vertical="center" wrapText="1"/>
    </xf>
    <xf numFmtId="178" fontId="9" fillId="0" borderId="60" xfId="8" applyNumberFormat="1" applyFont="1" applyBorder="1" applyProtection="1">
      <protection locked="0"/>
    </xf>
    <xf numFmtId="0" fontId="9" fillId="0" borderId="60" xfId="8" applyFont="1" applyBorder="1" applyProtection="1">
      <protection locked="0"/>
    </xf>
    <xf numFmtId="0" fontId="17" fillId="0" borderId="0" xfId="8" applyFont="1" applyAlignment="1">
      <alignment horizontal="center"/>
    </xf>
    <xf numFmtId="0" fontId="17" fillId="0" borderId="0" xfId="8" applyFont="1"/>
    <xf numFmtId="0" fontId="5" fillId="0" borderId="0" xfId="0" applyFont="1" applyAlignment="1">
      <alignment horizontal="justify" vertical="center"/>
    </xf>
    <xf numFmtId="0" fontId="5" fillId="0" borderId="44" xfId="0" applyFont="1" applyBorder="1"/>
    <xf numFmtId="0" fontId="18" fillId="0" borderId="44" xfId="0" applyFont="1" applyBorder="1" applyAlignment="1">
      <alignment horizontal="center"/>
    </xf>
    <xf numFmtId="0" fontId="18" fillId="0" borderId="44" xfId="0" quotePrefix="1" applyFont="1" applyBorder="1" applyAlignment="1">
      <alignment horizontal="center"/>
    </xf>
    <xf numFmtId="0" fontId="18" fillId="0" borderId="36" xfId="0" applyFont="1" applyBorder="1" applyAlignment="1">
      <alignment horizontal="center"/>
    </xf>
    <xf numFmtId="0" fontId="18" fillId="0" borderId="45" xfId="0" applyFont="1" applyBorder="1"/>
    <xf numFmtId="3" fontId="18" fillId="0" borderId="48" xfId="0" applyNumberFormat="1" applyFont="1" applyBorder="1" applyAlignment="1">
      <alignment horizontal="center"/>
    </xf>
    <xf numFmtId="174" fontId="18" fillId="0" borderId="48" xfId="7" applyNumberFormat="1" applyFont="1" applyFill="1" applyBorder="1"/>
    <xf numFmtId="4" fontId="18" fillId="0" borderId="48" xfId="0" applyNumberFormat="1" applyFont="1" applyBorder="1"/>
    <xf numFmtId="174" fontId="18" fillId="0" borderId="49" xfId="7" applyNumberFormat="1" applyFont="1" applyFill="1" applyBorder="1"/>
    <xf numFmtId="0" fontId="18" fillId="0" borderId="50" xfId="0" applyFont="1" applyBorder="1"/>
    <xf numFmtId="3" fontId="18" fillId="0" borderId="22" xfId="0" applyNumberFormat="1" applyFont="1" applyBorder="1" applyAlignment="1">
      <alignment horizontal="center"/>
    </xf>
    <xf numFmtId="174" fontId="18" fillId="0" borderId="22" xfId="7" applyNumberFormat="1" applyFont="1" applyFill="1" applyBorder="1"/>
    <xf numFmtId="4" fontId="18" fillId="0" borderId="22" xfId="0" applyNumberFormat="1" applyFont="1" applyBorder="1"/>
    <xf numFmtId="174" fontId="18" fillId="0" borderId="23" xfId="7" applyNumberFormat="1" applyFont="1" applyFill="1" applyBorder="1"/>
    <xf numFmtId="0" fontId="18" fillId="0" borderId="33" xfId="0" applyFont="1" applyBorder="1"/>
    <xf numFmtId="0" fontId="18" fillId="0" borderId="11" xfId="0" applyFont="1" applyBorder="1"/>
    <xf numFmtId="0" fontId="18" fillId="0" borderId="0" xfId="0" applyFont="1"/>
    <xf numFmtId="0" fontId="19" fillId="0" borderId="0" xfId="0" applyFont="1" applyAlignment="1">
      <alignment horizontal="center"/>
    </xf>
    <xf numFmtId="174" fontId="18" fillId="0" borderId="24" xfId="7" applyNumberFormat="1" applyFont="1" applyFill="1" applyBorder="1"/>
    <xf numFmtId="0" fontId="19" fillId="0" borderId="11" xfId="0" applyFont="1" applyBorder="1"/>
    <xf numFmtId="0" fontId="19" fillId="0" borderId="0" xfId="0" applyFont="1"/>
    <xf numFmtId="0" fontId="18" fillId="0" borderId="12" xfId="0" applyFont="1" applyBorder="1"/>
    <xf numFmtId="0" fontId="18" fillId="0" borderId="35" xfId="0" applyFont="1" applyBorder="1" applyAlignment="1">
      <alignment horizontal="center"/>
    </xf>
    <xf numFmtId="4" fontId="18" fillId="0" borderId="48" xfId="0" applyNumberFormat="1" applyFont="1" applyBorder="1" applyAlignment="1">
      <alignment horizontal="center"/>
    </xf>
    <xf numFmtId="174" fontId="18" fillId="0" borderId="1" xfId="7" applyNumberFormat="1" applyFont="1" applyFill="1" applyBorder="1"/>
    <xf numFmtId="4" fontId="18" fillId="0" borderId="1" xfId="0" applyNumberFormat="1" applyFont="1" applyBorder="1"/>
    <xf numFmtId="3" fontId="18" fillId="0" borderId="1" xfId="0" applyNumberFormat="1" applyFont="1" applyBorder="1" applyAlignment="1">
      <alignment horizontal="center"/>
    </xf>
    <xf numFmtId="174" fontId="18" fillId="0" borderId="39" xfId="7" applyNumberFormat="1" applyFont="1" applyFill="1" applyBorder="1"/>
    <xf numFmtId="3" fontId="18" fillId="0" borderId="39" xfId="0" applyNumberFormat="1" applyFont="1" applyBorder="1" applyAlignment="1">
      <alignment horizontal="center"/>
    </xf>
    <xf numFmtId="4" fontId="18" fillId="0" borderId="39" xfId="0" applyNumberFormat="1" applyFont="1" applyBorder="1"/>
    <xf numFmtId="9" fontId="18" fillId="0" borderId="39" xfId="2" applyFont="1" applyFill="1" applyBorder="1" applyAlignment="1">
      <alignment horizontal="center"/>
    </xf>
    <xf numFmtId="174" fontId="18" fillId="0" borderId="54" xfId="7" applyNumberFormat="1" applyFont="1" applyFill="1" applyBorder="1"/>
    <xf numFmtId="174" fontId="18" fillId="0" borderId="33" xfId="7" applyNumberFormat="1" applyFont="1" applyFill="1" applyBorder="1"/>
    <xf numFmtId="0" fontId="19" fillId="0" borderId="8" xfId="0" applyFont="1" applyBorder="1"/>
    <xf numFmtId="0" fontId="19" fillId="0" borderId="10" xfId="0" applyFont="1" applyBorder="1"/>
    <xf numFmtId="0" fontId="18" fillId="0" borderId="10" xfId="0" applyFont="1" applyBorder="1"/>
    <xf numFmtId="0" fontId="18" fillId="0" borderId="42" xfId="0" applyFont="1" applyBorder="1"/>
    <xf numFmtId="0" fontId="18" fillId="0" borderId="55" xfId="0" applyFont="1" applyBorder="1" applyAlignment="1">
      <alignment horizontal="center"/>
    </xf>
    <xf numFmtId="0" fontId="18" fillId="0" borderId="6" xfId="0" applyFont="1" applyBorder="1" applyAlignment="1">
      <alignment horizontal="center"/>
    </xf>
    <xf numFmtId="175" fontId="18" fillId="0" borderId="14" xfId="0" applyNumberFormat="1" applyFont="1" applyBorder="1" applyAlignment="1">
      <alignment horizontal="center"/>
    </xf>
    <xf numFmtId="176" fontId="18" fillId="0" borderId="14" xfId="0" applyNumberFormat="1" applyFont="1" applyBorder="1" applyAlignment="1">
      <alignment horizontal="right"/>
    </xf>
    <xf numFmtId="176" fontId="18" fillId="0" borderId="42" xfId="0" applyNumberFormat="1" applyFont="1" applyBorder="1" applyAlignment="1">
      <alignment horizontal="right"/>
    </xf>
    <xf numFmtId="174" fontId="18" fillId="0" borderId="14" xfId="7" applyNumberFormat="1" applyFont="1" applyFill="1" applyBorder="1" applyAlignment="1">
      <alignment horizontal="center"/>
    </xf>
    <xf numFmtId="174" fontId="18" fillId="0" borderId="17" xfId="7" applyNumberFormat="1" applyFont="1" applyFill="1" applyBorder="1"/>
    <xf numFmtId="3" fontId="18" fillId="0" borderId="12" xfId="0" applyNumberFormat="1" applyFont="1" applyBorder="1"/>
    <xf numFmtId="175" fontId="18" fillId="0" borderId="48" xfId="0" applyNumberFormat="1" applyFont="1" applyBorder="1" applyAlignment="1">
      <alignment horizontal="center"/>
    </xf>
    <xf numFmtId="176" fontId="18" fillId="0" borderId="48" xfId="0" applyNumberFormat="1" applyFont="1" applyBorder="1" applyAlignment="1">
      <alignment horizontal="right"/>
    </xf>
    <xf numFmtId="176" fontId="18" fillId="0" borderId="1" xfId="0" applyNumberFormat="1" applyFont="1" applyBorder="1" applyAlignment="1">
      <alignment horizontal="right"/>
    </xf>
    <xf numFmtId="174" fontId="18" fillId="0" borderId="48" xfId="7" applyNumberFormat="1" applyFont="1" applyFill="1" applyBorder="1" applyAlignment="1">
      <alignment horizontal="center"/>
    </xf>
    <xf numFmtId="174" fontId="18" fillId="0" borderId="19" xfId="7" applyNumberFormat="1" applyFont="1" applyFill="1" applyBorder="1"/>
    <xf numFmtId="4" fontId="18" fillId="0" borderId="1" xfId="0" applyNumberFormat="1" applyFont="1" applyBorder="1" applyAlignment="1">
      <alignment horizontal="center"/>
    </xf>
    <xf numFmtId="3" fontId="18" fillId="0" borderId="1" xfId="0" applyNumberFormat="1" applyFont="1" applyBorder="1" applyAlignment="1">
      <alignment horizontal="right"/>
    </xf>
    <xf numFmtId="3" fontId="18" fillId="0" borderId="22" xfId="0" applyNumberFormat="1" applyFont="1" applyBorder="1" applyAlignment="1">
      <alignment horizontal="right"/>
    </xf>
    <xf numFmtId="176" fontId="18" fillId="0" borderId="22" xfId="0" applyNumberFormat="1" applyFont="1" applyBorder="1" applyAlignment="1">
      <alignment horizontal="right"/>
    </xf>
    <xf numFmtId="3" fontId="19" fillId="0" borderId="0" xfId="0" applyNumberFormat="1" applyFont="1" applyAlignment="1">
      <alignment horizontal="center"/>
    </xf>
    <xf numFmtId="0" fontId="18" fillId="0" borderId="41" xfId="0" applyFont="1" applyBorder="1" applyAlignment="1">
      <alignment horizontal="center"/>
    </xf>
    <xf numFmtId="0" fontId="18" fillId="0" borderId="56" xfId="0" applyFont="1" applyBorder="1"/>
    <xf numFmtId="0" fontId="18" fillId="0" borderId="57" xfId="0" applyFont="1" applyBorder="1"/>
    <xf numFmtId="4" fontId="18" fillId="0" borderId="48" xfId="2" applyNumberFormat="1" applyFont="1" applyFill="1" applyBorder="1" applyAlignment="1">
      <alignment horizontal="right"/>
    </xf>
    <xf numFmtId="0" fontId="18" fillId="0" borderId="18" xfId="0" applyFont="1" applyBorder="1"/>
    <xf numFmtId="0" fontId="18" fillId="0" borderId="52" xfId="0" applyFont="1" applyBorder="1"/>
    <xf numFmtId="4" fontId="18" fillId="0" borderId="1" xfId="2" applyNumberFormat="1" applyFont="1" applyFill="1" applyBorder="1" applyAlignment="1">
      <alignment horizontal="right"/>
    </xf>
    <xf numFmtId="173" fontId="18" fillId="0" borderId="50" xfId="0" applyNumberFormat="1" applyFont="1" applyBorder="1"/>
    <xf numFmtId="0" fontId="18" fillId="0" borderId="20" xfId="0" applyFont="1" applyBorder="1"/>
    <xf numFmtId="0" fontId="18" fillId="0" borderId="51" xfId="0" applyFont="1" applyBorder="1"/>
    <xf numFmtId="4" fontId="18" fillId="0" borderId="58" xfId="0" applyNumberFormat="1" applyFont="1" applyBorder="1"/>
    <xf numFmtId="4" fontId="18" fillId="0" borderId="21" xfId="0" applyNumberFormat="1" applyFont="1" applyBorder="1"/>
    <xf numFmtId="173" fontId="18" fillId="0" borderId="0" xfId="0" applyNumberFormat="1" applyFont="1"/>
    <xf numFmtId="0" fontId="19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173" fontId="19" fillId="0" borderId="24" xfId="7" applyFont="1" applyFill="1" applyBorder="1"/>
    <xf numFmtId="173" fontId="18" fillId="0" borderId="12" xfId="7" applyFont="1" applyFill="1" applyBorder="1"/>
    <xf numFmtId="174" fontId="18" fillId="0" borderId="0" xfId="0" applyNumberFormat="1" applyFont="1"/>
    <xf numFmtId="9" fontId="18" fillId="0" borderId="59" xfId="2" applyFont="1" applyFill="1" applyBorder="1" applyAlignment="1">
      <alignment horizontal="center"/>
    </xf>
    <xf numFmtId="174" fontId="18" fillId="0" borderId="45" xfId="7" applyNumberFormat="1" applyFont="1" applyFill="1" applyBorder="1"/>
    <xf numFmtId="174" fontId="18" fillId="0" borderId="0" xfId="7" applyNumberFormat="1" applyFont="1" applyFill="1" applyBorder="1"/>
    <xf numFmtId="166" fontId="18" fillId="0" borderId="3" xfId="2" applyNumberFormat="1" applyFont="1" applyFill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6" fillId="0" borderId="48" xfId="0" applyFont="1" applyBorder="1" applyAlignment="1">
      <alignment horizontal="center"/>
    </xf>
    <xf numFmtId="169" fontId="6" fillId="0" borderId="68" xfId="0" applyNumberFormat="1" applyFont="1" applyBorder="1" applyAlignment="1">
      <alignment horizontal="center"/>
    </xf>
    <xf numFmtId="0" fontId="6" fillId="0" borderId="69" xfId="0" applyFont="1" applyBorder="1" applyAlignment="1">
      <alignment horizontal="center"/>
    </xf>
    <xf numFmtId="167" fontId="6" fillId="0" borderId="48" xfId="6" applyFont="1" applyBorder="1" applyAlignment="1">
      <alignment horizontal="center"/>
    </xf>
    <xf numFmtId="167" fontId="6" fillId="0" borderId="68" xfId="6" applyFont="1" applyBorder="1" applyAlignment="1">
      <alignment horizontal="center"/>
    </xf>
    <xf numFmtId="43" fontId="6" fillId="0" borderId="48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/>
    </xf>
    <xf numFmtId="44" fontId="6" fillId="0" borderId="0" xfId="1" applyFont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7" fontId="6" fillId="0" borderId="0" xfId="6" applyFont="1" applyBorder="1" applyAlignment="1">
      <alignment horizontal="center"/>
    </xf>
    <xf numFmtId="179" fontId="6" fillId="0" borderId="0" xfId="0" applyNumberFormat="1" applyFont="1"/>
    <xf numFmtId="180" fontId="6" fillId="0" borderId="48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44" fontId="0" fillId="0" borderId="1" xfId="1" applyFont="1" applyBorder="1" applyAlignment="1">
      <alignment vertical="center"/>
    </xf>
    <xf numFmtId="165" fontId="2" fillId="0" borderId="1" xfId="0" applyNumberFormat="1" applyFont="1" applyBorder="1"/>
    <xf numFmtId="2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/>
    </xf>
    <xf numFmtId="0" fontId="23" fillId="0" borderId="0" xfId="10" applyFont="1" applyAlignment="1">
      <alignment horizontal="center" vertical="center" wrapText="1"/>
    </xf>
    <xf numFmtId="0" fontId="24" fillId="0" borderId="1" xfId="10" applyFont="1" applyBorder="1" applyAlignment="1">
      <alignment horizontal="center" vertical="center" wrapText="1"/>
    </xf>
    <xf numFmtId="4" fontId="23" fillId="0" borderId="1" xfId="11" applyNumberFormat="1" applyFont="1" applyBorder="1" applyAlignment="1">
      <alignment horizontal="center" vertical="center"/>
    </xf>
    <xf numFmtId="0" fontId="23" fillId="0" borderId="0" xfId="11" applyFont="1" applyAlignment="1">
      <alignment vertical="center"/>
    </xf>
    <xf numFmtId="49" fontId="23" fillId="0" borderId="2" xfId="11" applyNumberFormat="1" applyFont="1" applyBorder="1" applyAlignment="1">
      <alignment vertical="center"/>
    </xf>
    <xf numFmtId="49" fontId="23" fillId="0" borderId="52" xfId="11" applyNumberFormat="1" applyFont="1" applyBorder="1" applyAlignment="1">
      <alignment vertical="center"/>
    </xf>
    <xf numFmtId="49" fontId="23" fillId="0" borderId="52" xfId="11" applyNumberFormat="1" applyFont="1" applyBorder="1" applyAlignment="1">
      <alignment horizontal="center" vertical="center"/>
    </xf>
    <xf numFmtId="49" fontId="23" fillId="0" borderId="3" xfId="11" applyNumberFormat="1" applyFont="1" applyBorder="1" applyAlignment="1">
      <alignment horizontal="center" vertical="center"/>
    </xf>
    <xf numFmtId="0" fontId="2" fillId="0" borderId="1" xfId="10" applyFont="1" applyBorder="1" applyAlignment="1">
      <alignment horizontal="center" vertical="center" wrapText="1"/>
    </xf>
    <xf numFmtId="0" fontId="25" fillId="8" borderId="40" xfId="10" applyFont="1" applyFill="1" applyBorder="1" applyAlignment="1">
      <alignment horizontal="center" vertical="center" wrapText="1"/>
    </xf>
    <xf numFmtId="0" fontId="25" fillId="8" borderId="44" xfId="10" applyFont="1" applyFill="1" applyBorder="1" applyAlignment="1">
      <alignment horizontal="center" vertical="center" wrapText="1"/>
    </xf>
    <xf numFmtId="0" fontId="26" fillId="8" borderId="44" xfId="10" applyFont="1" applyFill="1" applyBorder="1" applyAlignment="1">
      <alignment horizontal="center" vertical="center" wrapText="1"/>
    </xf>
    <xf numFmtId="0" fontId="25" fillId="8" borderId="36" xfId="10" applyFont="1" applyFill="1" applyBorder="1" applyAlignment="1">
      <alignment horizontal="center" vertical="center" wrapText="1"/>
    </xf>
    <xf numFmtId="0" fontId="22" fillId="0" borderId="0" xfId="10" applyAlignment="1">
      <alignment horizontal="center" vertical="center"/>
    </xf>
    <xf numFmtId="0" fontId="23" fillId="0" borderId="0" xfId="11" applyFont="1" applyAlignment="1">
      <alignment horizontal="center" vertical="center"/>
    </xf>
    <xf numFmtId="0" fontId="25" fillId="0" borderId="69" xfId="10" applyFont="1" applyBorder="1" applyAlignment="1">
      <alignment wrapText="1"/>
    </xf>
    <xf numFmtId="0" fontId="25" fillId="0" borderId="59" xfId="10" applyFont="1" applyBorder="1" applyAlignment="1">
      <alignment wrapText="1"/>
    </xf>
    <xf numFmtId="0" fontId="25" fillId="0" borderId="59" xfId="10" applyFont="1" applyBorder="1" applyAlignment="1">
      <alignment horizontal="center" vertical="center" wrapText="1"/>
    </xf>
    <xf numFmtId="0" fontId="22" fillId="0" borderId="0" xfId="10"/>
    <xf numFmtId="0" fontId="25" fillId="8" borderId="69" xfId="10" applyFont="1" applyFill="1" applyBorder="1" applyAlignment="1">
      <alignment wrapText="1"/>
    </xf>
    <xf numFmtId="0" fontId="25" fillId="8" borderId="59" xfId="10" applyFont="1" applyFill="1" applyBorder="1" applyAlignment="1">
      <alignment wrapText="1"/>
    </xf>
    <xf numFmtId="0" fontId="26" fillId="8" borderId="59" xfId="10" applyFont="1" applyFill="1" applyBorder="1" applyAlignment="1">
      <alignment horizontal="center" vertical="center" wrapText="1"/>
    </xf>
    <xf numFmtId="0" fontId="25" fillId="8" borderId="59" xfId="10" applyFont="1" applyFill="1" applyBorder="1" applyAlignment="1">
      <alignment horizontal="center" vertical="center" wrapText="1"/>
    </xf>
    <xf numFmtId="0" fontId="27" fillId="9" borderId="59" xfId="10" applyFont="1" applyFill="1" applyBorder="1" applyAlignment="1">
      <alignment wrapText="1"/>
    </xf>
    <xf numFmtId="0" fontId="27" fillId="9" borderId="59" xfId="10" applyFont="1" applyFill="1" applyBorder="1" applyAlignment="1">
      <alignment horizontal="center" vertical="center" wrapText="1"/>
    </xf>
    <xf numFmtId="3" fontId="27" fillId="10" borderId="59" xfId="10" applyNumberFormat="1" applyFont="1" applyFill="1" applyBorder="1" applyAlignment="1">
      <alignment wrapText="1"/>
    </xf>
    <xf numFmtId="9" fontId="27" fillId="9" borderId="59" xfId="10" applyNumberFormat="1" applyFont="1" applyFill="1" applyBorder="1" applyAlignment="1">
      <alignment horizontal="center" vertical="center" wrapText="1"/>
    </xf>
    <xf numFmtId="0" fontId="27" fillId="0" borderId="59" xfId="10" applyFont="1" applyBorder="1" applyAlignment="1">
      <alignment wrapText="1"/>
    </xf>
    <xf numFmtId="0" fontId="28" fillId="0" borderId="59" xfId="10" applyFont="1" applyBorder="1" applyAlignment="1">
      <alignment wrapText="1"/>
    </xf>
    <xf numFmtId="0" fontId="28" fillId="9" borderId="59" xfId="10" applyFont="1" applyFill="1" applyBorder="1" applyAlignment="1">
      <alignment horizontal="center" vertical="center" wrapText="1"/>
    </xf>
    <xf numFmtId="3" fontId="28" fillId="10" borderId="59" xfId="10" applyNumberFormat="1" applyFont="1" applyFill="1" applyBorder="1" applyAlignment="1">
      <alignment wrapText="1"/>
    </xf>
    <xf numFmtId="0" fontId="28" fillId="9" borderId="57" xfId="10" applyFont="1" applyFill="1" applyBorder="1" applyAlignment="1">
      <alignment horizontal="center" vertical="center" wrapText="1"/>
    </xf>
    <xf numFmtId="3" fontId="27" fillId="10" borderId="48" xfId="10" applyNumberFormat="1" applyFont="1" applyFill="1" applyBorder="1" applyAlignment="1">
      <alignment wrapText="1"/>
    </xf>
    <xf numFmtId="0" fontId="26" fillId="8" borderId="57" xfId="10" applyFont="1" applyFill="1" applyBorder="1" applyAlignment="1">
      <alignment horizontal="center" vertical="center" wrapText="1"/>
    </xf>
    <xf numFmtId="0" fontId="25" fillId="11" borderId="48" xfId="10" applyFont="1" applyFill="1" applyBorder="1" applyAlignment="1">
      <alignment wrapText="1"/>
    </xf>
    <xf numFmtId="0" fontId="27" fillId="0" borderId="59" xfId="10" applyFont="1" applyBorder="1" applyAlignment="1">
      <alignment horizontal="center" vertical="center" wrapText="1"/>
    </xf>
    <xf numFmtId="3" fontId="27" fillId="0" borderId="59" xfId="10" applyNumberFormat="1" applyFont="1" applyBorder="1" applyAlignment="1">
      <alignment wrapText="1"/>
    </xf>
    <xf numFmtId="9" fontId="27" fillId="0" borderId="59" xfId="10" applyNumberFormat="1" applyFont="1" applyBorder="1" applyAlignment="1">
      <alignment horizontal="center" vertical="center" wrapText="1"/>
    </xf>
    <xf numFmtId="3" fontId="27" fillId="0" borderId="71" xfId="10" applyNumberFormat="1" applyFont="1" applyBorder="1" applyAlignment="1">
      <alignment wrapText="1"/>
    </xf>
    <xf numFmtId="0" fontId="25" fillId="11" borderId="1" xfId="10" applyFont="1" applyFill="1" applyBorder="1" applyAlignment="1">
      <alignment wrapText="1"/>
    </xf>
    <xf numFmtId="0" fontId="28" fillId="0" borderId="69" xfId="10" applyFont="1" applyBorder="1" applyAlignment="1">
      <alignment wrapText="1"/>
    </xf>
    <xf numFmtId="0" fontId="28" fillId="0" borderId="59" xfId="10" applyFont="1" applyBorder="1" applyAlignment="1">
      <alignment horizontal="center" vertical="center" wrapText="1"/>
    </xf>
    <xf numFmtId="0" fontId="25" fillId="11" borderId="59" xfId="10" applyFont="1" applyFill="1" applyBorder="1" applyAlignment="1">
      <alignment wrapText="1"/>
    </xf>
    <xf numFmtId="0" fontId="27" fillId="0" borderId="71" xfId="10" applyFont="1" applyBorder="1" applyAlignment="1">
      <alignment wrapText="1"/>
    </xf>
    <xf numFmtId="173" fontId="27" fillId="0" borderId="70" xfId="12" applyFont="1" applyBorder="1" applyAlignment="1">
      <alignment horizontal="center" vertical="center" wrapText="1"/>
    </xf>
    <xf numFmtId="0" fontId="29" fillId="0" borderId="0" xfId="11" applyFont="1" applyAlignment="1">
      <alignment vertical="center"/>
    </xf>
    <xf numFmtId="0" fontId="27" fillId="10" borderId="59" xfId="10" applyFont="1" applyFill="1" applyBorder="1" applyAlignment="1">
      <alignment wrapText="1"/>
    </xf>
    <xf numFmtId="10" fontId="25" fillId="0" borderId="59" xfId="10" applyNumberFormat="1" applyFont="1" applyBorder="1" applyAlignment="1">
      <alignment horizontal="center" vertical="center" wrapText="1"/>
    </xf>
    <xf numFmtId="181" fontId="28" fillId="0" borderId="70" xfId="10" applyNumberFormat="1" applyFont="1" applyBorder="1" applyAlignment="1">
      <alignment horizontal="center" vertical="center" wrapText="1"/>
    </xf>
    <xf numFmtId="181" fontId="22" fillId="0" borderId="0" xfId="10" applyNumberFormat="1"/>
    <xf numFmtId="0" fontId="25" fillId="9" borderId="59" xfId="10" applyFont="1" applyFill="1" applyBorder="1" applyAlignment="1">
      <alignment wrapText="1"/>
    </xf>
    <xf numFmtId="10" fontId="23" fillId="0" borderId="0" xfId="13" applyNumberFormat="1" applyFont="1" applyAlignment="1">
      <alignment vertical="center"/>
    </xf>
    <xf numFmtId="10" fontId="28" fillId="0" borderId="59" xfId="13" applyNumberFormat="1" applyFont="1" applyFill="1" applyBorder="1" applyAlignment="1">
      <alignment horizontal="center" vertical="center" wrapText="1"/>
    </xf>
    <xf numFmtId="10" fontId="22" fillId="0" borderId="0" xfId="10" applyNumberFormat="1"/>
    <xf numFmtId="181" fontId="23" fillId="0" borderId="0" xfId="11" applyNumberFormat="1" applyFont="1" applyAlignment="1">
      <alignment vertical="center"/>
    </xf>
    <xf numFmtId="10" fontId="28" fillId="0" borderId="59" xfId="10" applyNumberFormat="1" applyFont="1" applyBorder="1" applyAlignment="1">
      <alignment horizontal="center" vertical="center" wrapText="1"/>
    </xf>
    <xf numFmtId="0" fontId="25" fillId="8" borderId="72" xfId="10" applyFont="1" applyFill="1" applyBorder="1" applyAlignment="1">
      <alignment wrapText="1"/>
    </xf>
    <xf numFmtId="0" fontId="25" fillId="8" borderId="58" xfId="10" applyFont="1" applyFill="1" applyBorder="1" applyAlignment="1">
      <alignment wrapText="1"/>
    </xf>
    <xf numFmtId="0" fontId="26" fillId="8" borderId="58" xfId="10" applyFont="1" applyFill="1" applyBorder="1" applyAlignment="1">
      <alignment horizontal="center" vertical="center" wrapText="1"/>
    </xf>
    <xf numFmtId="0" fontId="25" fillId="8" borderId="58" xfId="10" applyFont="1" applyFill="1" applyBorder="1" applyAlignment="1">
      <alignment horizontal="center" vertical="center" wrapText="1"/>
    </xf>
    <xf numFmtId="0" fontId="25" fillId="8" borderId="73" xfId="10" applyFont="1" applyFill="1" applyBorder="1" applyAlignment="1">
      <alignment wrapText="1"/>
    </xf>
    <xf numFmtId="0" fontId="22" fillId="0" borderId="29" xfId="10" applyBorder="1"/>
    <xf numFmtId="0" fontId="25" fillId="0" borderId="3" xfId="10" applyFont="1" applyBorder="1"/>
    <xf numFmtId="0" fontId="25" fillId="0" borderId="3" xfId="10" applyFont="1" applyBorder="1" applyAlignment="1">
      <alignment horizontal="center" vertical="center" wrapText="1"/>
    </xf>
    <xf numFmtId="0" fontId="19" fillId="0" borderId="59" xfId="10" applyFont="1" applyBorder="1"/>
    <xf numFmtId="0" fontId="19" fillId="0" borderId="59" xfId="10" applyFont="1" applyBorder="1" applyAlignment="1">
      <alignment horizontal="center" vertical="center"/>
    </xf>
    <xf numFmtId="0" fontId="28" fillId="0" borderId="59" xfId="10" applyFont="1" applyBorder="1" applyAlignment="1">
      <alignment horizontal="center" vertical="center"/>
    </xf>
    <xf numFmtId="173" fontId="23" fillId="0" borderId="0" xfId="12" applyFont="1" applyAlignment="1">
      <alignment vertical="center"/>
    </xf>
    <xf numFmtId="0" fontId="25" fillId="8" borderId="56" xfId="10" applyFont="1" applyFill="1" applyBorder="1" applyAlignment="1">
      <alignment wrapText="1"/>
    </xf>
    <xf numFmtId="0" fontId="25" fillId="8" borderId="49" xfId="10" applyFont="1" applyFill="1" applyBorder="1" applyAlignment="1">
      <alignment wrapText="1"/>
    </xf>
    <xf numFmtId="0" fontId="25" fillId="8" borderId="49" xfId="10" applyFont="1" applyFill="1" applyBorder="1" applyAlignment="1">
      <alignment horizontal="center" vertical="center" wrapText="1"/>
    </xf>
    <xf numFmtId="44" fontId="23" fillId="0" borderId="0" xfId="11" applyNumberFormat="1" applyFont="1" applyAlignment="1">
      <alignment vertical="center"/>
    </xf>
    <xf numFmtId="0" fontId="22" fillId="0" borderId="72" xfId="10" applyBorder="1"/>
    <xf numFmtId="0" fontId="30" fillId="0" borderId="58" xfId="10" applyFont="1" applyBorder="1"/>
    <xf numFmtId="0" fontId="30" fillId="0" borderId="58" xfId="10" applyFont="1" applyBorder="1" applyAlignment="1">
      <alignment horizontal="center" vertical="center"/>
    </xf>
    <xf numFmtId="0" fontId="19" fillId="0" borderId="58" xfId="10" applyFont="1" applyBorder="1" applyAlignment="1">
      <alignment horizontal="center" vertical="center"/>
    </xf>
    <xf numFmtId="0" fontId="28" fillId="0" borderId="58" xfId="10" applyFont="1" applyBorder="1" applyAlignment="1">
      <alignment horizontal="center" vertical="center"/>
    </xf>
    <xf numFmtId="0" fontId="22" fillId="0" borderId="0" xfId="10" applyAlignment="1">
      <alignment wrapText="1"/>
    </xf>
    <xf numFmtId="0" fontId="22" fillId="0" borderId="0" xfId="10" applyAlignment="1">
      <alignment horizontal="center" vertical="center" wrapText="1"/>
    </xf>
    <xf numFmtId="0" fontId="31" fillId="0" borderId="0" xfId="10" applyFont="1"/>
    <xf numFmtId="0" fontId="22" fillId="0" borderId="53" xfId="10" applyBorder="1" applyAlignment="1">
      <alignment wrapText="1"/>
    </xf>
    <xf numFmtId="0" fontId="22" fillId="0" borderId="53" xfId="10" applyBorder="1" applyAlignment="1">
      <alignment horizontal="center" vertical="center" wrapText="1"/>
    </xf>
    <xf numFmtId="0" fontId="28" fillId="0" borderId="0" xfId="14" applyFont="1" applyAlignment="1">
      <alignment vertical="center"/>
    </xf>
    <xf numFmtId="0" fontId="32" fillId="0" borderId="0" xfId="15" applyFont="1"/>
    <xf numFmtId="182" fontId="22" fillId="0" borderId="0" xfId="10" applyNumberFormat="1" applyAlignment="1">
      <alignment horizontal="center" vertical="center"/>
    </xf>
    <xf numFmtId="0" fontId="32" fillId="0" borderId="57" xfId="15" applyFont="1" applyBorder="1"/>
    <xf numFmtId="0" fontId="22" fillId="0" borderId="57" xfId="10" applyBorder="1" applyAlignment="1">
      <alignment wrapText="1"/>
    </xf>
    <xf numFmtId="0" fontId="22" fillId="0" borderId="57" xfId="10" applyBorder="1" applyAlignment="1">
      <alignment horizontal="center" vertical="center"/>
    </xf>
    <xf numFmtId="0" fontId="33" fillId="0" borderId="0" xfId="14" applyFont="1" applyAlignment="1">
      <alignment vertical="center"/>
    </xf>
    <xf numFmtId="0" fontId="28" fillId="0" borderId="0" xfId="14" applyFont="1" applyAlignment="1" applyProtection="1">
      <alignment vertical="center"/>
      <protection locked="0"/>
    </xf>
    <xf numFmtId="49" fontId="23" fillId="0" borderId="0" xfId="11" applyNumberFormat="1" applyFont="1" applyAlignment="1">
      <alignment vertical="center"/>
    </xf>
    <xf numFmtId="49" fontId="24" fillId="0" borderId="0" xfId="11" applyNumberFormat="1" applyFont="1" applyAlignment="1">
      <alignment horizontal="center" vertical="center"/>
    </xf>
    <xf numFmtId="3" fontId="23" fillId="0" borderId="0" xfId="11" applyNumberFormat="1" applyFont="1" applyAlignment="1">
      <alignment horizontal="center" vertical="center"/>
    </xf>
    <xf numFmtId="4" fontId="23" fillId="0" borderId="0" xfId="11" applyNumberFormat="1" applyFont="1" applyAlignment="1">
      <alignment horizontal="center" vertical="center"/>
    </xf>
    <xf numFmtId="0" fontId="1" fillId="0" borderId="0" xfId="16" applyAlignment="1">
      <alignment vertical="center"/>
    </xf>
    <xf numFmtId="0" fontId="1" fillId="0" borderId="29" xfId="16" applyBorder="1" applyAlignment="1">
      <alignment vertical="center" wrapText="1"/>
    </xf>
    <xf numFmtId="0" fontId="1" fillId="0" borderId="12" xfId="16" applyBorder="1" applyAlignment="1">
      <alignment vertical="center"/>
    </xf>
    <xf numFmtId="0" fontId="1" fillId="0" borderId="1" xfId="16" applyBorder="1" applyAlignment="1">
      <alignment vertical="center" wrapText="1"/>
    </xf>
    <xf numFmtId="0" fontId="1" fillId="0" borderId="11" xfId="16" applyBorder="1" applyAlignment="1">
      <alignment vertical="center"/>
    </xf>
    <xf numFmtId="0" fontId="2" fillId="12" borderId="1" xfId="16" applyFont="1" applyFill="1" applyBorder="1" applyAlignment="1">
      <alignment horizontal="center" vertical="center" wrapText="1"/>
    </xf>
    <xf numFmtId="9" fontId="0" fillId="0" borderId="1" xfId="18" applyFont="1" applyBorder="1" applyAlignment="1">
      <alignment horizontal="center" vertical="center" wrapText="1"/>
    </xf>
    <xf numFmtId="182" fontId="0" fillId="0" borderId="1" xfId="17" applyNumberFormat="1" applyFont="1" applyBorder="1" applyAlignment="1">
      <alignment horizontal="center" vertical="center" wrapText="1"/>
    </xf>
    <xf numFmtId="0" fontId="1" fillId="0" borderId="1" xfId="16" applyBorder="1" applyAlignment="1">
      <alignment horizontal="center" vertical="center" wrapText="1"/>
    </xf>
    <xf numFmtId="10" fontId="0" fillId="0" borderId="1" xfId="18" applyNumberFormat="1" applyFont="1" applyBorder="1" applyAlignment="1">
      <alignment horizontal="center" vertical="center" wrapText="1"/>
    </xf>
    <xf numFmtId="182" fontId="0" fillId="0" borderId="19" xfId="17" applyNumberFormat="1" applyFont="1" applyBorder="1" applyAlignment="1">
      <alignment horizontal="center" vertical="center" wrapText="1"/>
    </xf>
    <xf numFmtId="0" fontId="9" fillId="0" borderId="29" xfId="16" applyFont="1" applyBorder="1" applyAlignment="1">
      <alignment vertical="center" wrapText="1"/>
    </xf>
    <xf numFmtId="0" fontId="9" fillId="0" borderId="1" xfId="18" applyNumberFormat="1" applyFont="1" applyBorder="1" applyAlignment="1">
      <alignment horizontal="center" vertical="center" wrapText="1"/>
    </xf>
    <xf numFmtId="0" fontId="2" fillId="12" borderId="29" xfId="16" applyFont="1" applyFill="1" applyBorder="1" applyAlignment="1">
      <alignment vertical="center" wrapText="1"/>
    </xf>
    <xf numFmtId="0" fontId="2" fillId="12" borderId="1" xfId="16" applyFont="1" applyFill="1" applyBorder="1" applyAlignment="1">
      <alignment vertical="center" wrapText="1"/>
    </xf>
    <xf numFmtId="182" fontId="2" fillId="12" borderId="19" xfId="17" applyNumberFormat="1" applyFont="1" applyFill="1" applyBorder="1" applyAlignment="1">
      <alignment horizontal="center" vertical="center" wrapText="1"/>
    </xf>
    <xf numFmtId="0" fontId="2" fillId="0" borderId="29" xfId="16" applyFont="1" applyBorder="1" applyAlignment="1">
      <alignment vertical="center" wrapText="1"/>
    </xf>
    <xf numFmtId="0" fontId="2" fillId="0" borderId="1" xfId="16" applyFont="1" applyBorder="1" applyAlignment="1">
      <alignment vertical="center" wrapText="1"/>
    </xf>
    <xf numFmtId="182" fontId="2" fillId="0" borderId="19" xfId="17" applyNumberFormat="1" applyFont="1" applyBorder="1" applyAlignment="1">
      <alignment horizontal="center" vertical="center" wrapText="1"/>
    </xf>
    <xf numFmtId="183" fontId="1" fillId="0" borderId="0" xfId="16" applyNumberFormat="1" applyAlignment="1">
      <alignment vertical="center"/>
    </xf>
    <xf numFmtId="0" fontId="14" fillId="0" borderId="29" xfId="16" applyFont="1" applyBorder="1" applyAlignment="1">
      <alignment vertical="center" wrapText="1"/>
    </xf>
    <xf numFmtId="0" fontId="1" fillId="0" borderId="19" xfId="16" applyBorder="1" applyAlignment="1">
      <alignment vertical="center" wrapText="1"/>
    </xf>
    <xf numFmtId="0" fontId="2" fillId="0" borderId="0" xfId="16" applyFont="1" applyAlignment="1">
      <alignment vertical="center" wrapText="1"/>
    </xf>
    <xf numFmtId="182" fontId="2" fillId="12" borderId="1" xfId="17" applyNumberFormat="1" applyFont="1" applyFill="1" applyBorder="1" applyAlignment="1">
      <alignment horizontal="center" vertical="center" wrapText="1"/>
    </xf>
    <xf numFmtId="182" fontId="9" fillId="0" borderId="1" xfId="17" applyNumberFormat="1" applyFont="1" applyBorder="1" applyAlignment="1">
      <alignment horizontal="center" vertical="center" wrapText="1"/>
    </xf>
    <xf numFmtId="182" fontId="1" fillId="0" borderId="1" xfId="16" applyNumberFormat="1" applyBorder="1" applyAlignment="1">
      <alignment vertical="center"/>
    </xf>
    <xf numFmtId="0" fontId="2" fillId="12" borderId="1" xfId="16" applyFont="1" applyFill="1" applyBorder="1" applyAlignment="1">
      <alignment horizontal="center" vertical="center"/>
    </xf>
    <xf numFmtId="0" fontId="1" fillId="0" borderId="0" xfId="16" applyAlignment="1">
      <alignment horizontal="center" vertical="center"/>
    </xf>
    <xf numFmtId="0" fontId="1" fillId="0" borderId="0" xfId="16"/>
    <xf numFmtId="0" fontId="2" fillId="0" borderId="1" xfId="16" applyFont="1" applyBorder="1" applyAlignment="1">
      <alignment horizontal="center" vertical="center" wrapText="1"/>
    </xf>
    <xf numFmtId="0" fontId="2" fillId="12" borderId="1" xfId="16" applyFont="1" applyFill="1" applyBorder="1" applyAlignment="1">
      <alignment horizontal="left" vertical="center" wrapText="1"/>
    </xf>
    <xf numFmtId="0" fontId="2" fillId="12" borderId="1" xfId="16" applyFont="1" applyFill="1" applyBorder="1" applyAlignment="1">
      <alignment horizontal="left" vertical="center"/>
    </xf>
    <xf numFmtId="0" fontId="2" fillId="0" borderId="0" xfId="16" applyFont="1" applyAlignment="1">
      <alignment horizontal="left" vertical="center"/>
    </xf>
    <xf numFmtId="0" fontId="1" fillId="0" borderId="1" xfId="16" applyBorder="1" applyAlignment="1">
      <alignment horizontal="center" vertical="center"/>
    </xf>
    <xf numFmtId="0" fontId="9" fillId="0" borderId="1" xfId="16" applyFont="1" applyBorder="1" applyAlignment="1">
      <alignment wrapText="1"/>
    </xf>
    <xf numFmtId="182" fontId="1" fillId="0" borderId="1" xfId="16" applyNumberFormat="1" applyBorder="1" applyAlignment="1">
      <alignment horizontal="center" vertical="center" wrapText="1"/>
    </xf>
    <xf numFmtId="0" fontId="1" fillId="0" borderId="1" xfId="16" applyBorder="1" applyAlignment="1">
      <alignment wrapText="1"/>
    </xf>
    <xf numFmtId="0" fontId="9" fillId="0" borderId="1" xfId="16" applyFont="1" applyBorder="1" applyAlignment="1">
      <alignment horizontal="center" vertical="center" wrapText="1"/>
    </xf>
    <xf numFmtId="0" fontId="9" fillId="0" borderId="1" xfId="16" applyFont="1" applyBorder="1" applyAlignment="1">
      <alignment horizontal="center" vertical="center"/>
    </xf>
    <xf numFmtId="182" fontId="9" fillId="0" borderId="1" xfId="17" applyNumberFormat="1" applyFont="1" applyFill="1" applyBorder="1" applyAlignment="1">
      <alignment horizontal="center" vertical="center" wrapText="1"/>
    </xf>
    <xf numFmtId="182" fontId="9" fillId="0" borderId="1" xfId="16" applyNumberFormat="1" applyFont="1" applyBorder="1" applyAlignment="1">
      <alignment horizontal="center" vertical="center" wrapText="1"/>
    </xf>
    <xf numFmtId="0" fontId="21" fillId="0" borderId="0" xfId="16" applyFont="1"/>
    <xf numFmtId="0" fontId="2" fillId="6" borderId="1" xfId="16" applyFont="1" applyFill="1" applyBorder="1" applyAlignment="1">
      <alignment horizontal="center" vertical="center"/>
    </xf>
    <xf numFmtId="0" fontId="2" fillId="6" borderId="1" xfId="16" applyFont="1" applyFill="1" applyBorder="1" applyAlignment="1">
      <alignment horizontal="left" vertical="center" wrapText="1"/>
    </xf>
    <xf numFmtId="0" fontId="2" fillId="6" borderId="1" xfId="16" applyFont="1" applyFill="1" applyBorder="1" applyAlignment="1">
      <alignment horizontal="left" vertical="center"/>
    </xf>
    <xf numFmtId="182" fontId="0" fillId="0" borderId="1" xfId="17" applyNumberFormat="1" applyFont="1" applyFill="1" applyBorder="1" applyAlignment="1">
      <alignment horizontal="center" vertical="center" wrapText="1"/>
    </xf>
    <xf numFmtId="0" fontId="1" fillId="0" borderId="0" xfId="16" applyAlignment="1">
      <alignment wrapText="1"/>
    </xf>
    <xf numFmtId="182" fontId="0" fillId="0" borderId="1" xfId="17" applyNumberFormat="1" applyFont="1" applyBorder="1" applyAlignment="1">
      <alignment horizontal="right" vertical="center" wrapText="1"/>
    </xf>
    <xf numFmtId="0" fontId="1" fillId="0" borderId="1" xfId="16" applyBorder="1" applyAlignment="1">
      <alignment horizontal="right" vertical="center" wrapText="1"/>
    </xf>
    <xf numFmtId="9" fontId="1" fillId="0" borderId="1" xfId="16" applyNumberFormat="1" applyBorder="1" applyAlignment="1">
      <alignment horizontal="right" vertical="center" wrapText="1"/>
    </xf>
    <xf numFmtId="44" fontId="0" fillId="0" borderId="1" xfId="1" applyFont="1" applyBorder="1" applyAlignment="1">
      <alignment horizontal="right" vertical="center"/>
    </xf>
    <xf numFmtId="0" fontId="25" fillId="0" borderId="70" xfId="10" applyFont="1" applyBorder="1" applyAlignment="1">
      <alignment horizontal="center" vertical="center" wrapText="1"/>
    </xf>
    <xf numFmtId="181" fontId="25" fillId="8" borderId="70" xfId="10" applyNumberFormat="1" applyFont="1" applyFill="1" applyBorder="1" applyAlignment="1">
      <alignment horizontal="center" vertical="center" wrapText="1"/>
    </xf>
    <xf numFmtId="181" fontId="27" fillId="9" borderId="70" xfId="10" applyNumberFormat="1" applyFont="1" applyFill="1" applyBorder="1" applyAlignment="1">
      <alignment horizontal="center" vertical="center" wrapText="1"/>
    </xf>
    <xf numFmtId="181" fontId="27" fillId="0" borderId="70" xfId="10" applyNumberFormat="1" applyFont="1" applyBorder="1" applyAlignment="1">
      <alignment horizontal="center" vertical="center" wrapText="1"/>
    </xf>
    <xf numFmtId="173" fontId="25" fillId="8" borderId="70" xfId="12" applyFont="1" applyFill="1" applyBorder="1" applyAlignment="1">
      <alignment horizontal="center" vertical="center" wrapText="1"/>
    </xf>
    <xf numFmtId="181" fontId="25" fillId="11" borderId="70" xfId="10" applyNumberFormat="1" applyFont="1" applyFill="1" applyBorder="1" applyAlignment="1">
      <alignment horizontal="center" vertical="center" wrapText="1"/>
    </xf>
    <xf numFmtId="181" fontId="28" fillId="9" borderId="70" xfId="10" applyNumberFormat="1" applyFont="1" applyFill="1" applyBorder="1" applyAlignment="1">
      <alignment horizontal="center" vertical="center" wrapText="1"/>
    </xf>
    <xf numFmtId="181" fontId="25" fillId="11" borderId="9" xfId="10" applyNumberFormat="1" applyFont="1" applyFill="1" applyBorder="1" applyAlignment="1">
      <alignment horizontal="center" vertical="center" wrapText="1"/>
    </xf>
    <xf numFmtId="181" fontId="25" fillId="8" borderId="68" xfId="10" applyNumberFormat="1" applyFont="1" applyFill="1" applyBorder="1" applyAlignment="1">
      <alignment horizontal="center" vertical="center" wrapText="1"/>
    </xf>
    <xf numFmtId="181" fontId="25" fillId="0" borderId="9" xfId="10" applyNumberFormat="1" applyFont="1" applyBorder="1" applyAlignment="1">
      <alignment horizontal="center" vertical="center" wrapText="1"/>
    </xf>
    <xf numFmtId="173" fontId="31" fillId="0" borderId="0" xfId="12" applyFont="1" applyAlignment="1">
      <alignment horizontal="center" vertical="center" wrapText="1"/>
    </xf>
    <xf numFmtId="181" fontId="31" fillId="0" borderId="0" xfId="10" applyNumberFormat="1" applyFont="1" applyAlignment="1">
      <alignment horizontal="center" vertical="center" wrapText="1"/>
    </xf>
    <xf numFmtId="0" fontId="20" fillId="0" borderId="0" xfId="19" applyFont="1"/>
    <xf numFmtId="0" fontId="34" fillId="0" borderId="1" xfId="19" applyFont="1" applyBorder="1" applyAlignment="1">
      <alignment horizontal="center" vertical="center" wrapText="1"/>
    </xf>
    <xf numFmtId="0" fontId="34" fillId="0" borderId="1" xfId="19" applyFont="1" applyBorder="1" applyAlignment="1">
      <alignment horizontal="center" vertical="center"/>
    </xf>
    <xf numFmtId="3" fontId="34" fillId="0" borderId="1" xfId="19" applyNumberFormat="1" applyFont="1" applyBorder="1" applyAlignment="1">
      <alignment horizontal="center" vertical="center" wrapText="1"/>
    </xf>
    <xf numFmtId="0" fontId="34" fillId="0" borderId="39" xfId="19" applyFont="1" applyBorder="1" applyAlignment="1">
      <alignment horizontal="center" vertical="center" wrapText="1"/>
    </xf>
    <xf numFmtId="0" fontId="34" fillId="0" borderId="39" xfId="19" applyFont="1" applyBorder="1" applyAlignment="1">
      <alignment vertical="center" wrapText="1"/>
    </xf>
    <xf numFmtId="0" fontId="34" fillId="0" borderId="39" xfId="19" applyFont="1" applyBorder="1" applyAlignment="1">
      <alignment vertical="center"/>
    </xf>
    <xf numFmtId="0" fontId="34" fillId="0" borderId="13" xfId="19" applyFont="1" applyBorder="1" applyAlignment="1">
      <alignment horizontal="center" vertical="center" wrapText="1"/>
    </xf>
    <xf numFmtId="0" fontId="34" fillId="0" borderId="14" xfId="19" applyFont="1" applyBorder="1" applyAlignment="1">
      <alignment vertical="center"/>
    </xf>
    <xf numFmtId="182" fontId="34" fillId="0" borderId="14" xfId="1" applyNumberFormat="1" applyFont="1" applyBorder="1" applyAlignment="1" applyProtection="1">
      <alignment vertical="center"/>
    </xf>
    <xf numFmtId="184" fontId="34" fillId="0" borderId="17" xfId="19" applyNumberFormat="1" applyFont="1" applyBorder="1" applyAlignment="1">
      <alignment vertical="center"/>
    </xf>
    <xf numFmtId="0" fontId="35" fillId="0" borderId="3" xfId="19" applyFont="1" applyBorder="1" applyAlignment="1">
      <alignment horizontal="justify" vertical="center" wrapText="1"/>
    </xf>
    <xf numFmtId="0" fontId="35" fillId="0" borderId="29" xfId="19" applyFont="1" applyBorder="1" applyAlignment="1">
      <alignment horizontal="center" vertical="center" wrapText="1"/>
    </xf>
    <xf numFmtId="0" fontId="36" fillId="0" borderId="1" xfId="20" applyFont="1" applyBorder="1"/>
    <xf numFmtId="0" fontId="35" fillId="13" borderId="1" xfId="19" applyFont="1" applyFill="1" applyBorder="1" applyAlignment="1" applyProtection="1">
      <alignment horizontal="center" vertical="center"/>
      <protection locked="0"/>
    </xf>
    <xf numFmtId="182" fontId="35" fillId="0" borderId="1" xfId="1" applyNumberFormat="1" applyFont="1" applyFill="1" applyBorder="1" applyAlignment="1" applyProtection="1">
      <alignment vertical="center"/>
    </xf>
    <xf numFmtId="9" fontId="35" fillId="13" borderId="1" xfId="21" applyFont="1" applyFill="1" applyBorder="1" applyAlignment="1" applyProtection="1">
      <alignment horizontal="center" vertical="center"/>
      <protection locked="0"/>
    </xf>
    <xf numFmtId="2" fontId="35" fillId="13" borderId="1" xfId="19" applyNumberFormat="1" applyFont="1" applyFill="1" applyBorder="1" applyAlignment="1" applyProtection="1">
      <alignment horizontal="center" vertical="center"/>
      <protection locked="0"/>
    </xf>
    <xf numFmtId="184" fontId="35" fillId="0" borderId="19" xfId="22" applyNumberFormat="1" applyFont="1" applyFill="1" applyBorder="1" applyAlignment="1" applyProtection="1">
      <alignment vertical="center"/>
    </xf>
    <xf numFmtId="0" fontId="35" fillId="0" borderId="1" xfId="19" applyFont="1" applyBorder="1" applyAlignment="1">
      <alignment horizontal="justify" vertical="center" wrapText="1"/>
    </xf>
    <xf numFmtId="0" fontId="37" fillId="0" borderId="1" xfId="23" applyNumberFormat="1" applyFont="1" applyBorder="1" applyAlignment="1">
      <alignment horizontal="justify" vertical="center"/>
    </xf>
    <xf numFmtId="0" fontId="34" fillId="0" borderId="48" xfId="19" applyFont="1" applyBorder="1" applyAlignment="1">
      <alignment horizontal="center" vertical="center" wrapText="1"/>
    </xf>
    <xf numFmtId="184" fontId="34" fillId="0" borderId="48" xfId="22" applyNumberFormat="1" applyFont="1" applyFill="1" applyBorder="1" applyAlignment="1" applyProtection="1">
      <alignment horizontal="right" vertical="center"/>
    </xf>
    <xf numFmtId="0" fontId="34" fillId="0" borderId="1" xfId="19" applyFont="1" applyBorder="1" applyAlignment="1">
      <alignment horizontal="right" vertical="center" wrapText="1"/>
    </xf>
    <xf numFmtId="0" fontId="39" fillId="0" borderId="78" xfId="24" applyFont="1" applyBorder="1" applyAlignment="1">
      <alignment horizontal="left"/>
    </xf>
    <xf numFmtId="4" fontId="40" fillId="0" borderId="1" xfId="22" applyNumberFormat="1" applyFont="1" applyFill="1" applyBorder="1" applyAlignment="1" applyProtection="1">
      <alignment horizontal="right" vertical="center"/>
    </xf>
    <xf numFmtId="0" fontId="34" fillId="0" borderId="1" xfId="19" applyFont="1" applyBorder="1" applyAlignment="1">
      <alignment vertical="center"/>
    </xf>
    <xf numFmtId="165" fontId="34" fillId="0" borderId="1" xfId="19" applyNumberFormat="1" applyFont="1" applyBorder="1" applyAlignment="1">
      <alignment horizontal="right" vertical="center"/>
    </xf>
    <xf numFmtId="184" fontId="34" fillId="0" borderId="1" xfId="22" applyNumberFormat="1" applyFont="1" applyFill="1" applyBorder="1" applyAlignment="1" applyProtection="1">
      <alignment vertical="center"/>
    </xf>
    <xf numFmtId="44" fontId="20" fillId="0" borderId="0" xfId="19" applyNumberFormat="1" applyFont="1"/>
    <xf numFmtId="0" fontId="34" fillId="0" borderId="1" xfId="19" applyFont="1" applyBorder="1" applyAlignment="1">
      <alignment vertical="center" wrapText="1"/>
    </xf>
    <xf numFmtId="0" fontId="34" fillId="0" borderId="48" xfId="25" applyFont="1" applyBorder="1" applyAlignment="1">
      <alignment horizontal="left" vertical="center"/>
    </xf>
    <xf numFmtId="0" fontId="34" fillId="0" borderId="48" xfId="25" applyFont="1" applyBorder="1" applyAlignment="1">
      <alignment horizontal="center" vertical="center"/>
    </xf>
    <xf numFmtId="0" fontId="34" fillId="0" borderId="48" xfId="25" applyFont="1" applyBorder="1" applyAlignment="1">
      <alignment horizontal="center" vertical="center" wrapText="1"/>
    </xf>
    <xf numFmtId="0" fontId="35" fillId="0" borderId="1" xfId="19" applyFont="1" applyBorder="1" applyAlignment="1">
      <alignment horizontal="center" vertical="center" wrapText="1"/>
    </xf>
    <xf numFmtId="0" fontId="35" fillId="0" borderId="1" xfId="25" applyFont="1" applyBorder="1" applyAlignment="1">
      <alignment horizontal="justify" vertical="center" wrapText="1"/>
    </xf>
    <xf numFmtId="9" fontId="41" fillId="0" borderId="79" xfId="24" applyNumberFormat="1" applyFont="1" applyBorder="1" applyAlignment="1">
      <alignment horizontal="center" vertical="center"/>
    </xf>
    <xf numFmtId="165" fontId="35" fillId="13" borderId="1" xfId="19" applyNumberFormat="1" applyFont="1" applyFill="1" applyBorder="1" applyAlignment="1" applyProtection="1">
      <alignment horizontal="center" vertical="center"/>
      <protection locked="0"/>
    </xf>
    <xf numFmtId="184" fontId="35" fillId="13" borderId="1" xfId="22" applyNumberFormat="1" applyFont="1" applyFill="1" applyBorder="1" applyAlignment="1" applyProtection="1">
      <alignment vertical="center"/>
      <protection locked="0"/>
    </xf>
    <xf numFmtId="184" fontId="35" fillId="0" borderId="1" xfId="22" applyNumberFormat="1" applyFont="1" applyFill="1" applyBorder="1" applyAlignment="1" applyProtection="1">
      <alignment vertical="center"/>
    </xf>
    <xf numFmtId="184" fontId="20" fillId="0" borderId="0" xfId="19" applyNumberFormat="1" applyFont="1"/>
    <xf numFmtId="0" fontId="35" fillId="0" borderId="1" xfId="19" applyFont="1" applyBorder="1" applyAlignment="1">
      <alignment horizontal="center" vertical="center"/>
    </xf>
    <xf numFmtId="165" fontId="35" fillId="0" borderId="1" xfId="19" applyNumberFormat="1" applyFont="1" applyBorder="1" applyAlignment="1">
      <alignment horizontal="center" vertical="center"/>
    </xf>
    <xf numFmtId="165" fontId="42" fillId="0" borderId="1" xfId="19" applyNumberFormat="1" applyFont="1" applyBorder="1" applyAlignment="1">
      <alignment horizontal="center" vertical="center"/>
    </xf>
    <xf numFmtId="0" fontId="35" fillId="0" borderId="2" xfId="19" applyFont="1" applyBorder="1" applyAlignment="1">
      <alignment horizontal="center" vertical="center" wrapText="1"/>
    </xf>
    <xf numFmtId="0" fontId="35" fillId="0" borderId="2" xfId="25" applyFont="1" applyBorder="1" applyAlignment="1">
      <alignment horizontal="justify" vertical="center" wrapText="1"/>
    </xf>
    <xf numFmtId="0" fontId="35" fillId="0" borderId="52" xfId="19" applyFont="1" applyBorder="1" applyAlignment="1">
      <alignment horizontal="center" vertical="center"/>
    </xf>
    <xf numFmtId="165" fontId="35" fillId="0" borderId="52" xfId="19" applyNumberFormat="1" applyFont="1" applyBorder="1" applyAlignment="1">
      <alignment horizontal="center" vertical="center"/>
    </xf>
    <xf numFmtId="184" fontId="35" fillId="0" borderId="52" xfId="22" applyNumberFormat="1" applyFont="1" applyFill="1" applyBorder="1" applyAlignment="1" applyProtection="1">
      <alignment vertical="center"/>
    </xf>
    <xf numFmtId="165" fontId="35" fillId="0" borderId="3" xfId="19" applyNumberFormat="1" applyFont="1" applyBorder="1" applyAlignment="1">
      <alignment horizontal="center" vertical="center"/>
    </xf>
    <xf numFmtId="0" fontId="34" fillId="0" borderId="2" xfId="19" applyFont="1" applyBorder="1" applyAlignment="1">
      <alignment horizontal="center" vertical="center" wrapText="1"/>
    </xf>
    <xf numFmtId="184" fontId="34" fillId="0" borderId="1" xfId="22" applyNumberFormat="1" applyFont="1" applyFill="1" applyBorder="1" applyAlignment="1" applyProtection="1">
      <alignment horizontal="right" vertical="center"/>
    </xf>
    <xf numFmtId="0" fontId="34" fillId="0" borderId="54" xfId="19" applyFont="1" applyBorder="1" applyAlignment="1">
      <alignment horizontal="right" vertical="center"/>
    </xf>
    <xf numFmtId="0" fontId="34" fillId="0" borderId="53" xfId="19" applyFont="1" applyBorder="1" applyAlignment="1">
      <alignment horizontal="right" vertical="center"/>
    </xf>
    <xf numFmtId="0" fontId="34" fillId="0" borderId="38" xfId="19" applyFont="1" applyBorder="1" applyAlignment="1">
      <alignment horizontal="right" vertical="center"/>
    </xf>
    <xf numFmtId="0" fontId="34" fillId="0" borderId="54" xfId="19" applyFont="1" applyBorder="1" applyAlignment="1">
      <alignment vertical="center" wrapText="1"/>
    </xf>
    <xf numFmtId="0" fontId="34" fillId="0" borderId="53" xfId="19" applyFont="1" applyBorder="1" applyAlignment="1">
      <alignment vertical="center"/>
    </xf>
    <xf numFmtId="184" fontId="34" fillId="0" borderId="1" xfId="22" applyNumberFormat="1" applyFont="1" applyFill="1" applyBorder="1" applyAlignment="1" applyProtection="1">
      <alignment horizontal="left" vertical="center"/>
    </xf>
    <xf numFmtId="0" fontId="34" fillId="0" borderId="38" xfId="19" applyFont="1" applyBorder="1" applyAlignment="1">
      <alignment horizontal="center" vertical="center"/>
    </xf>
    <xf numFmtId="166" fontId="34" fillId="0" borderId="1" xfId="22" applyNumberFormat="1" applyFont="1" applyFill="1" applyBorder="1" applyAlignment="1" applyProtection="1">
      <alignment horizontal="center" vertical="center"/>
    </xf>
    <xf numFmtId="0" fontId="34" fillId="14" borderId="2" xfId="19" applyFont="1" applyFill="1" applyBorder="1" applyAlignment="1">
      <alignment horizontal="center" vertical="center" wrapText="1"/>
    </xf>
    <xf numFmtId="0" fontId="34" fillId="14" borderId="2" xfId="19" applyFont="1" applyFill="1" applyBorder="1" applyAlignment="1">
      <alignment vertical="center" wrapText="1"/>
    </xf>
    <xf numFmtId="0" fontId="34" fillId="14" borderId="52" xfId="19" applyFont="1" applyFill="1" applyBorder="1" applyAlignment="1">
      <alignment vertical="center"/>
    </xf>
    <xf numFmtId="0" fontId="34" fillId="14" borderId="3" xfId="19" applyFont="1" applyFill="1" applyBorder="1" applyAlignment="1">
      <alignment horizontal="right" vertical="center"/>
    </xf>
    <xf numFmtId="184" fontId="34" fillId="14" borderId="1" xfId="22" applyNumberFormat="1" applyFont="1" applyFill="1" applyBorder="1" applyAlignment="1" applyProtection="1">
      <alignment horizontal="left" vertical="center"/>
    </xf>
    <xf numFmtId="182" fontId="20" fillId="0" borderId="0" xfId="22" applyNumberFormat="1" applyFont="1" applyProtection="1"/>
    <xf numFmtId="0" fontId="43" fillId="0" borderId="0" xfId="24" applyFont="1" applyAlignment="1">
      <alignment horizontal="center"/>
    </xf>
    <xf numFmtId="0" fontId="44" fillId="0" borderId="0" xfId="24" applyFont="1"/>
    <xf numFmtId="0" fontId="38" fillId="0" borderId="0" xfId="24"/>
    <xf numFmtId="0" fontId="43" fillId="0" borderId="78" xfId="24" applyFont="1" applyBorder="1" applyAlignment="1">
      <alignment horizontal="center"/>
    </xf>
    <xf numFmtId="0" fontId="28" fillId="0" borderId="80" xfId="24" applyFont="1" applyBorder="1"/>
    <xf numFmtId="0" fontId="25" fillId="0" borderId="80" xfId="24" applyFont="1" applyBorder="1" applyAlignment="1">
      <alignment horizontal="center"/>
    </xf>
    <xf numFmtId="0" fontId="25" fillId="0" borderId="81" xfId="24" applyFont="1" applyBorder="1" applyAlignment="1">
      <alignment horizontal="center"/>
    </xf>
    <xf numFmtId="164" fontId="44" fillId="0" borderId="0" xfId="24" applyNumberFormat="1" applyFont="1"/>
    <xf numFmtId="0" fontId="43" fillId="0" borderId="79" xfId="24" applyFont="1" applyBorder="1" applyAlignment="1">
      <alignment horizontal="center"/>
    </xf>
    <xf numFmtId="0" fontId="43" fillId="0" borderId="78" xfId="24" applyFont="1" applyBorder="1" applyAlignment="1">
      <alignment horizontal="centerContinuous"/>
    </xf>
    <xf numFmtId="0" fontId="28" fillId="0" borderId="81" xfId="24" applyFont="1" applyBorder="1" applyAlignment="1">
      <alignment horizontal="centerContinuous"/>
    </xf>
    <xf numFmtId="0" fontId="28" fillId="0" borderId="81" xfId="24" applyFont="1" applyBorder="1"/>
    <xf numFmtId="0" fontId="45" fillId="15" borderId="79" xfId="24" applyFont="1" applyFill="1" applyBorder="1" applyAlignment="1">
      <alignment horizontal="center" vertical="center"/>
    </xf>
    <xf numFmtId="0" fontId="45" fillId="15" borderId="79" xfId="24" applyFont="1" applyFill="1" applyBorder="1" applyAlignment="1">
      <alignment horizontal="center" vertical="center" wrapText="1"/>
    </xf>
    <xf numFmtId="0" fontId="41" fillId="16" borderId="0" xfId="24" applyFont="1" applyFill="1"/>
    <xf numFmtId="0" fontId="45" fillId="17" borderId="79" xfId="24" applyFont="1" applyFill="1" applyBorder="1" applyAlignment="1">
      <alignment horizontal="center" vertical="center"/>
    </xf>
    <xf numFmtId="0" fontId="45" fillId="17" borderId="79" xfId="24" applyFont="1" applyFill="1" applyBorder="1" applyAlignment="1">
      <alignment vertical="center"/>
    </xf>
    <xf numFmtId="0" fontId="41" fillId="17" borderId="79" xfId="24" applyFont="1" applyFill="1" applyBorder="1" applyAlignment="1">
      <alignment horizontal="center" vertical="center"/>
    </xf>
    <xf numFmtId="187" fontId="45" fillId="17" borderId="79" xfId="24" applyNumberFormat="1" applyFont="1" applyFill="1" applyBorder="1" applyAlignment="1">
      <alignment vertical="center"/>
    </xf>
    <xf numFmtId="0" fontId="41" fillId="0" borderId="0" xfId="24" applyFont="1"/>
    <xf numFmtId="0" fontId="41" fillId="0" borderId="79" xfId="24" applyFont="1" applyBorder="1" applyAlignment="1">
      <alignment horizontal="center" vertical="center"/>
    </xf>
    <xf numFmtId="0" fontId="41" fillId="18" borderId="79" xfId="24" applyFont="1" applyFill="1" applyBorder="1" applyAlignment="1">
      <alignment vertical="center"/>
    </xf>
    <xf numFmtId="187" fontId="41" fillId="0" borderId="79" xfId="24" applyNumberFormat="1" applyFont="1" applyBorder="1" applyAlignment="1">
      <alignment horizontal="center" vertical="center"/>
    </xf>
    <xf numFmtId="187" fontId="41" fillId="0" borderId="79" xfId="24" applyNumberFormat="1" applyFont="1" applyBorder="1" applyAlignment="1">
      <alignment vertical="center"/>
    </xf>
    <xf numFmtId="0" fontId="41" fillId="17" borderId="0" xfId="24" applyFont="1" applyFill="1"/>
    <xf numFmtId="0" fontId="46" fillId="0" borderId="1" xfId="26" applyFont="1" applyBorder="1"/>
    <xf numFmtId="0" fontId="41" fillId="0" borderId="79" xfId="24" applyFont="1" applyBorder="1" applyAlignment="1">
      <alignment vertical="center"/>
    </xf>
    <xf numFmtId="0" fontId="45" fillId="18" borderId="79" xfId="24" applyFont="1" applyFill="1" applyBorder="1" applyAlignment="1">
      <alignment horizontal="left" vertical="center"/>
    </xf>
    <xf numFmtId="0" fontId="45" fillId="0" borderId="79" xfId="24" applyFont="1" applyBorder="1" applyAlignment="1">
      <alignment horizontal="center" vertical="center"/>
    </xf>
    <xf numFmtId="0" fontId="22" fillId="0" borderId="1" xfId="26" applyBorder="1"/>
    <xf numFmtId="0" fontId="41" fillId="0" borderId="79" xfId="24" applyFont="1" applyBorder="1" applyAlignment="1">
      <alignment vertical="center" wrapText="1"/>
    </xf>
    <xf numFmtId="166" fontId="41" fillId="17" borderId="79" xfId="24" applyNumberFormat="1" applyFont="1" applyFill="1" applyBorder="1" applyAlignment="1">
      <alignment horizontal="center" vertical="center"/>
    </xf>
    <xf numFmtId="9" fontId="41" fillId="0" borderId="79" xfId="24" applyNumberFormat="1" applyFont="1" applyBorder="1" applyAlignment="1">
      <alignment vertical="center"/>
    </xf>
    <xf numFmtId="9" fontId="45" fillId="17" borderId="79" xfId="24" applyNumberFormat="1" applyFont="1" applyFill="1" applyBorder="1" applyAlignment="1">
      <alignment vertical="center"/>
    </xf>
    <xf numFmtId="9" fontId="41" fillId="17" borderId="79" xfId="24" applyNumberFormat="1" applyFont="1" applyFill="1" applyBorder="1" applyAlignment="1">
      <alignment horizontal="right" vertical="center"/>
    </xf>
    <xf numFmtId="187" fontId="45" fillId="17" borderId="79" xfId="24" applyNumberFormat="1" applyFont="1" applyFill="1" applyBorder="1" applyAlignment="1">
      <alignment horizontal="right" vertical="center"/>
    </xf>
    <xf numFmtId="187" fontId="45" fillId="17" borderId="79" xfId="24" applyNumberFormat="1" applyFont="1" applyFill="1" applyBorder="1" applyAlignment="1">
      <alignment horizontal="center" vertical="center"/>
    </xf>
    <xf numFmtId="0" fontId="41" fillId="0" borderId="79" xfId="24" applyFont="1" applyBorder="1"/>
    <xf numFmtId="164" fontId="43" fillId="0" borderId="79" xfId="24" applyNumberFormat="1" applyFont="1" applyBorder="1" applyAlignment="1">
      <alignment vertical="center"/>
    </xf>
    <xf numFmtId="164" fontId="43" fillId="0" borderId="0" xfId="24" applyNumberFormat="1" applyFont="1" applyAlignment="1">
      <alignment vertical="center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188" fontId="15" fillId="0" borderId="0" xfId="0" applyNumberFormat="1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47" fillId="0" borderId="0" xfId="0" applyFont="1" applyAlignment="1" applyProtection="1">
      <alignment vertical="center"/>
      <protection locked="0"/>
    </xf>
    <xf numFmtId="0" fontId="15" fillId="19" borderId="0" xfId="0" applyFont="1" applyFill="1" applyAlignment="1" applyProtection="1">
      <alignment vertical="center" wrapText="1"/>
      <protection locked="0"/>
    </xf>
    <xf numFmtId="0" fontId="15" fillId="19" borderId="0" xfId="0" applyFont="1" applyFill="1" applyAlignment="1" applyProtection="1">
      <alignment vertical="center"/>
      <protection locked="0"/>
    </xf>
    <xf numFmtId="49" fontId="47" fillId="0" borderId="0" xfId="0" applyNumberFormat="1" applyFont="1" applyAlignment="1" applyProtection="1">
      <alignment vertical="center"/>
      <protection locked="0"/>
    </xf>
    <xf numFmtId="0" fontId="47" fillId="0" borderId="79" xfId="0" applyFont="1" applyBorder="1" applyAlignment="1">
      <alignment horizontal="left" vertical="center" wrapText="1"/>
    </xf>
    <xf numFmtId="188" fontId="15" fillId="0" borderId="79" xfId="0" applyNumberFormat="1" applyFont="1" applyBorder="1" applyAlignment="1">
      <alignment horizontal="center" vertical="center" wrapText="1"/>
    </xf>
    <xf numFmtId="190" fontId="49" fillId="0" borderId="79" xfId="0" applyNumberFormat="1" applyFont="1" applyBorder="1" applyAlignment="1">
      <alignment horizontal="center" vertical="center"/>
    </xf>
    <xf numFmtId="0" fontId="50" fillId="0" borderId="0" xfId="0" applyFont="1" applyAlignment="1" applyProtection="1">
      <alignment vertical="center"/>
      <protection locked="0"/>
    </xf>
    <xf numFmtId="0" fontId="47" fillId="0" borderId="79" xfId="0" applyFont="1" applyBorder="1" applyAlignment="1" applyProtection="1">
      <alignment horizontal="left" vertical="center" wrapText="1"/>
      <protection locked="0"/>
    </xf>
    <xf numFmtId="10" fontId="15" fillId="0" borderId="79" xfId="0" applyNumberFormat="1" applyFont="1" applyBorder="1" applyAlignment="1" applyProtection="1">
      <alignment horizontal="center" vertical="center" wrapText="1"/>
      <protection locked="0"/>
    </xf>
    <xf numFmtId="0" fontId="51" fillId="0" borderId="0" xfId="0" applyFont="1" applyAlignment="1" applyProtection="1">
      <alignment vertical="center"/>
      <protection locked="0"/>
    </xf>
    <xf numFmtId="0" fontId="47" fillId="0" borderId="0" xfId="0" applyFont="1" applyAlignment="1" applyProtection="1">
      <alignment horizontal="center" vertical="center" wrapText="1"/>
      <protection locked="0"/>
    </xf>
    <xf numFmtId="188" fontId="15" fillId="0" borderId="0" xfId="0" applyNumberFormat="1" applyFont="1" applyAlignment="1" applyProtection="1">
      <alignment horizontal="center" vertical="center" wrapText="1"/>
      <protection locked="0"/>
    </xf>
    <xf numFmtId="0" fontId="47" fillId="0" borderId="0" xfId="0" applyFont="1" applyAlignment="1" applyProtection="1">
      <alignment horizontal="center" vertical="center"/>
      <protection locked="0"/>
    </xf>
    <xf numFmtId="0" fontId="47" fillId="20" borderId="79" xfId="0" applyFont="1" applyFill="1" applyBorder="1" applyAlignment="1" applyProtection="1">
      <alignment horizontal="center" vertical="center" wrapText="1"/>
      <protection locked="0"/>
    </xf>
    <xf numFmtId="9" fontId="52" fillId="13" borderId="79" xfId="0" applyNumberFormat="1" applyFont="1" applyFill="1" applyBorder="1" applyAlignment="1" applyProtection="1">
      <alignment horizontal="center" vertical="center" wrapText="1"/>
      <protection locked="0"/>
    </xf>
    <xf numFmtId="192" fontId="52" fillId="0" borderId="79" xfId="0" applyNumberFormat="1" applyFont="1" applyBorder="1" applyAlignment="1">
      <alignment horizontal="center" vertical="center" wrapText="1"/>
    </xf>
    <xf numFmtId="191" fontId="15" fillId="0" borderId="79" xfId="0" applyNumberFormat="1" applyFont="1" applyBorder="1" applyAlignment="1">
      <alignment horizontal="center" vertical="center"/>
    </xf>
    <xf numFmtId="10" fontId="52" fillId="0" borderId="79" xfId="0" applyNumberFormat="1" applyFont="1" applyBorder="1" applyAlignment="1">
      <alignment horizontal="center" vertical="center"/>
    </xf>
    <xf numFmtId="192" fontId="52" fillId="0" borderId="79" xfId="0" applyNumberFormat="1" applyFont="1" applyBorder="1" applyAlignment="1">
      <alignment vertical="center"/>
    </xf>
    <xf numFmtId="10" fontId="15" fillId="0" borderId="0" xfId="0" applyNumberFormat="1" applyFont="1" applyAlignment="1" applyProtection="1">
      <alignment vertical="center"/>
      <protection locked="0"/>
    </xf>
    <xf numFmtId="0" fontId="47" fillId="17" borderId="79" xfId="0" applyFont="1" applyFill="1" applyBorder="1" applyAlignment="1" applyProtection="1">
      <alignment horizontal="left" vertical="center" wrapText="1"/>
      <protection locked="0"/>
    </xf>
    <xf numFmtId="0" fontId="47" fillId="0" borderId="79" xfId="0" applyFont="1" applyBorder="1" applyAlignment="1" applyProtection="1">
      <alignment horizontal="center" vertical="center" wrapText="1"/>
      <protection locked="0"/>
    </xf>
    <xf numFmtId="0" fontId="47" fillId="17" borderId="79" xfId="0" applyFont="1" applyFill="1" applyBorder="1" applyAlignment="1">
      <alignment horizontal="center" vertical="center"/>
    </xf>
    <xf numFmtId="0" fontId="47" fillId="17" borderId="79" xfId="0" applyFont="1" applyFill="1" applyBorder="1" applyAlignment="1">
      <alignment horizontal="center" vertical="center" wrapText="1"/>
    </xf>
    <xf numFmtId="188" fontId="47" fillId="17" borderId="79" xfId="0" applyNumberFormat="1" applyFont="1" applyFill="1" applyBorder="1" applyAlignment="1">
      <alignment horizontal="center" vertical="center"/>
    </xf>
    <xf numFmtId="0" fontId="47" fillId="0" borderId="79" xfId="0" applyFont="1" applyBorder="1" applyAlignment="1">
      <alignment horizontal="center" vertical="center" wrapText="1"/>
    </xf>
    <xf numFmtId="192" fontId="15" fillId="0" borderId="79" xfId="0" applyNumberFormat="1" applyFont="1" applyBorder="1" applyAlignment="1">
      <alignment horizontal="center" vertical="center" wrapText="1"/>
    </xf>
    <xf numFmtId="190" fontId="15" fillId="0" borderId="79" xfId="0" applyNumberFormat="1" applyFont="1" applyBorder="1" applyAlignment="1">
      <alignment horizontal="center" vertical="center"/>
    </xf>
    <xf numFmtId="10" fontId="15" fillId="0" borderId="79" xfId="0" applyNumberFormat="1" applyFont="1" applyBorder="1" applyAlignment="1">
      <alignment horizontal="center" vertical="center"/>
    </xf>
    <xf numFmtId="192" fontId="52" fillId="0" borderId="79" xfId="0" applyNumberFormat="1" applyFont="1" applyBorder="1" applyAlignment="1">
      <alignment horizontal="center" vertical="center"/>
    </xf>
    <xf numFmtId="0" fontId="47" fillId="0" borderId="0" xfId="0" applyFont="1" applyAlignment="1" applyProtection="1">
      <alignment horizontal="right" vertical="center" wrapText="1"/>
      <protection locked="0"/>
    </xf>
    <xf numFmtId="0" fontId="0" fillId="0" borderId="1" xfId="0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0" fontId="0" fillId="0" borderId="0" xfId="0" applyAlignment="1">
      <alignment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justify" vertical="center" wrapText="1"/>
    </xf>
    <xf numFmtId="3" fontId="27" fillId="0" borderId="59" xfId="10" applyNumberFormat="1" applyFont="1" applyBorder="1" applyAlignment="1">
      <alignment vertical="center" wrapText="1"/>
    </xf>
    <xf numFmtId="3" fontId="27" fillId="0" borderId="71" xfId="10" applyNumberFormat="1" applyFont="1" applyBorder="1" applyAlignment="1">
      <alignment vertical="center" wrapText="1"/>
    </xf>
    <xf numFmtId="3" fontId="27" fillId="0" borderId="59" xfId="10" applyNumberFormat="1" applyFont="1" applyBorder="1" applyAlignment="1">
      <alignment horizontal="right" vertical="center" wrapText="1"/>
    </xf>
    <xf numFmtId="3" fontId="27" fillId="9" borderId="59" xfId="10" applyNumberFormat="1" applyFont="1" applyFill="1" applyBorder="1" applyAlignment="1">
      <alignment horizontal="right" vertical="center" wrapText="1"/>
    </xf>
    <xf numFmtId="0" fontId="27" fillId="0" borderId="59" xfId="10" applyFont="1" applyBorder="1" applyAlignment="1">
      <alignment vertical="justify" wrapText="1"/>
    </xf>
    <xf numFmtId="9" fontId="28" fillId="0" borderId="59" xfId="10" applyNumberFormat="1" applyFont="1" applyBorder="1" applyAlignment="1">
      <alignment horizontal="center" vertical="center" wrapText="1"/>
    </xf>
    <xf numFmtId="0" fontId="25" fillId="8" borderId="59" xfId="10" applyFont="1" applyFill="1" applyBorder="1" applyAlignment="1">
      <alignment vertical="center" wrapText="1"/>
    </xf>
    <xf numFmtId="0" fontId="25" fillId="8" borderId="69" xfId="10" applyFont="1" applyFill="1" applyBorder="1" applyAlignment="1">
      <alignment vertical="center" wrapText="1"/>
    </xf>
    <xf numFmtId="0" fontId="0" fillId="0" borderId="1" xfId="16" applyFont="1" applyBorder="1" applyAlignment="1">
      <alignment wrapText="1"/>
    </xf>
    <xf numFmtId="0" fontId="5" fillId="0" borderId="41" xfId="0" applyFont="1" applyBorder="1" applyAlignment="1">
      <alignment horizontal="center" vertical="top"/>
    </xf>
    <xf numFmtId="44" fontId="0" fillId="0" borderId="0" xfId="1" applyFont="1"/>
    <xf numFmtId="44" fontId="0" fillId="0" borderId="0" xfId="0" applyNumberFormat="1"/>
    <xf numFmtId="166" fontId="0" fillId="0" borderId="1" xfId="2" applyNumberFormat="1" applyFont="1" applyBorder="1" applyAlignment="1">
      <alignment horizontal="center" vertical="center"/>
    </xf>
    <xf numFmtId="9" fontId="0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16" applyFont="1" applyAlignment="1">
      <alignment vertical="center"/>
    </xf>
    <xf numFmtId="182" fontId="1" fillId="0" borderId="0" xfId="16" applyNumberFormat="1" applyAlignment="1">
      <alignment vertical="center"/>
    </xf>
    <xf numFmtId="0" fontId="2" fillId="5" borderId="1" xfId="16" applyFont="1" applyFill="1" applyBorder="1" applyAlignment="1">
      <alignment vertical="center"/>
    </xf>
    <xf numFmtId="0" fontId="2" fillId="5" borderId="1" xfId="16" applyFont="1" applyFill="1" applyBorder="1" applyAlignment="1">
      <alignment horizontal="center" vertical="center"/>
    </xf>
    <xf numFmtId="182" fontId="2" fillId="5" borderId="1" xfId="16" applyNumberFormat="1" applyFont="1" applyFill="1" applyBorder="1" applyAlignment="1">
      <alignment vertical="center"/>
    </xf>
    <xf numFmtId="0" fontId="2" fillId="12" borderId="0" xfId="16" applyFont="1" applyFill="1" applyAlignment="1">
      <alignment vertical="center"/>
    </xf>
    <xf numFmtId="182" fontId="2" fillId="12" borderId="0" xfId="16" applyNumberFormat="1" applyFont="1" applyFill="1" applyAlignment="1">
      <alignment vertical="center"/>
    </xf>
    <xf numFmtId="0" fontId="2" fillId="5" borderId="1" xfId="16" applyFont="1" applyFill="1" applyBorder="1" applyAlignment="1">
      <alignment horizontal="left" vertical="center" wrapText="1"/>
    </xf>
    <xf numFmtId="0" fontId="2" fillId="5" borderId="1" xfId="16" applyFont="1" applyFill="1" applyBorder="1" applyAlignment="1">
      <alignment horizontal="left" vertical="center"/>
    </xf>
    <xf numFmtId="182" fontId="2" fillId="5" borderId="1" xfId="16" applyNumberFormat="1" applyFont="1" applyFill="1" applyBorder="1" applyAlignment="1">
      <alignment horizontal="left" vertical="center"/>
    </xf>
    <xf numFmtId="182" fontId="2" fillId="12" borderId="1" xfId="16" applyNumberFormat="1" applyFont="1" applyFill="1" applyBorder="1" applyAlignment="1">
      <alignment horizontal="left" vertical="center"/>
    </xf>
    <xf numFmtId="164" fontId="5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4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4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2" fillId="0" borderId="5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4" fontId="0" fillId="0" borderId="2" xfId="0" applyNumberFormat="1" applyBorder="1" applyAlignment="1">
      <alignment horizontal="center" vertical="center"/>
    </xf>
    <xf numFmtId="44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0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2" fontId="6" fillId="0" borderId="7" xfId="0" applyNumberFormat="1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167" fontId="6" fillId="0" borderId="15" xfId="6" applyFont="1" applyBorder="1" applyAlignment="1">
      <alignment horizontal="center"/>
    </xf>
    <xf numFmtId="167" fontId="6" fillId="0" borderId="16" xfId="6" applyFont="1" applyBorder="1" applyAlignment="1">
      <alignment horizontal="center"/>
    </xf>
    <xf numFmtId="169" fontId="6" fillId="0" borderId="2" xfId="6" applyNumberFormat="1" applyFont="1" applyBorder="1" applyAlignment="1">
      <alignment horizontal="center"/>
    </xf>
    <xf numFmtId="169" fontId="6" fillId="0" borderId="3" xfId="6" applyNumberFormat="1" applyFont="1" applyBorder="1" applyAlignment="1">
      <alignment horizontal="center"/>
    </xf>
    <xf numFmtId="167" fontId="6" fillId="0" borderId="28" xfId="6" applyFont="1" applyBorder="1" applyAlignment="1">
      <alignment horizontal="center"/>
    </xf>
    <xf numFmtId="167" fontId="6" fillId="0" borderId="21" xfId="6" applyFont="1" applyBorder="1" applyAlignment="1">
      <alignment horizontal="center"/>
    </xf>
    <xf numFmtId="167" fontId="5" fillId="0" borderId="0" xfId="6" applyFont="1" applyBorder="1" applyAlignment="1">
      <alignment horizontal="center"/>
    </xf>
    <xf numFmtId="0" fontId="6" fillId="0" borderId="18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167" fontId="6" fillId="0" borderId="2" xfId="6" applyFont="1" applyBorder="1" applyAlignment="1">
      <alignment horizontal="center"/>
    </xf>
    <xf numFmtId="167" fontId="6" fillId="0" borderId="3" xfId="6" applyFont="1" applyBorder="1" applyAlignment="1">
      <alignment horizontal="center"/>
    </xf>
    <xf numFmtId="0" fontId="6" fillId="0" borderId="27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167" fontId="6" fillId="0" borderId="1" xfId="6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167" fontId="6" fillId="0" borderId="22" xfId="6" applyFont="1" applyBorder="1" applyAlignment="1">
      <alignment horizontal="center"/>
    </xf>
    <xf numFmtId="0" fontId="6" fillId="0" borderId="29" xfId="0" applyFont="1" applyBorder="1" applyAlignment="1">
      <alignment horizontal="right"/>
    </xf>
    <xf numFmtId="0" fontId="6" fillId="0" borderId="1" xfId="0" applyFont="1" applyBorder="1" applyAlignment="1">
      <alignment horizontal="right"/>
    </xf>
    <xf numFmtId="0" fontId="6" fillId="0" borderId="27" xfId="0" applyFont="1" applyBorder="1" applyAlignment="1">
      <alignment horizontal="right"/>
    </xf>
    <xf numFmtId="0" fontId="6" fillId="0" borderId="22" xfId="0" applyFont="1" applyBorder="1" applyAlignment="1">
      <alignment horizontal="right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right"/>
    </xf>
    <xf numFmtId="0" fontId="6" fillId="0" borderId="0" xfId="0" applyFont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0" xfId="0" applyFont="1" applyAlignment="1">
      <alignment horizontal="justify" vertical="center"/>
    </xf>
    <xf numFmtId="0" fontId="6" fillId="0" borderId="12" xfId="0" applyFont="1" applyBorder="1" applyAlignment="1">
      <alignment horizontal="justify" vertical="center"/>
    </xf>
    <xf numFmtId="0" fontId="6" fillId="0" borderId="18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169" fontId="6" fillId="0" borderId="2" xfId="6" applyNumberFormat="1" applyFont="1" applyBorder="1" applyAlignment="1">
      <alignment horizontal="center" vertical="center"/>
    </xf>
    <xf numFmtId="169" fontId="6" fillId="0" borderId="3" xfId="6" applyNumberFormat="1" applyFont="1" applyBorder="1" applyAlignment="1">
      <alignment horizontal="center" vertical="center"/>
    </xf>
    <xf numFmtId="0" fontId="6" fillId="0" borderId="18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17" fillId="0" borderId="7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6" fillId="0" borderId="20" xfId="0" applyFont="1" applyBorder="1" applyAlignment="1">
      <alignment horizontal="justify" vertical="center"/>
    </xf>
    <xf numFmtId="0" fontId="6" fillId="0" borderId="21" xfId="0" applyFont="1" applyBorder="1" applyAlignment="1">
      <alignment horizontal="justify" vertical="center"/>
    </xf>
    <xf numFmtId="167" fontId="6" fillId="0" borderId="2" xfId="6" applyFont="1" applyBorder="1" applyAlignment="1">
      <alignment horizontal="center" vertical="center"/>
    </xf>
    <xf numFmtId="167" fontId="6" fillId="0" borderId="3" xfId="6" applyFont="1" applyBorder="1" applyAlignment="1">
      <alignment horizontal="center" vertical="center"/>
    </xf>
    <xf numFmtId="0" fontId="6" fillId="0" borderId="20" xfId="0" applyFont="1" applyBorder="1" applyAlignment="1">
      <alignment horizontal="justify"/>
    </xf>
    <xf numFmtId="0" fontId="6" fillId="0" borderId="21" xfId="0" applyFont="1" applyBorder="1" applyAlignment="1">
      <alignment horizontal="justify"/>
    </xf>
    <xf numFmtId="167" fontId="6" fillId="0" borderId="28" xfId="6" applyFont="1" applyBorder="1" applyAlignment="1">
      <alignment horizontal="center" vertical="center"/>
    </xf>
    <xf numFmtId="167" fontId="6" fillId="0" borderId="21" xfId="6" applyFont="1" applyBorder="1" applyAlignment="1">
      <alignment horizontal="center" vertical="center"/>
    </xf>
    <xf numFmtId="0" fontId="6" fillId="0" borderId="29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169" fontId="6" fillId="0" borderId="1" xfId="6" applyNumberFormat="1" applyFont="1" applyBorder="1" applyAlignment="1">
      <alignment horizontal="center"/>
    </xf>
    <xf numFmtId="0" fontId="6" fillId="0" borderId="0" xfId="0" applyFont="1" applyAlignment="1">
      <alignment horizontal="justify" vertical="top" wrapText="1"/>
    </xf>
    <xf numFmtId="0" fontId="6" fillId="0" borderId="12" xfId="0" applyFont="1" applyBorder="1" applyAlignment="1">
      <alignment horizontal="justify" vertical="top" wrapText="1"/>
    </xf>
    <xf numFmtId="167" fontId="6" fillId="0" borderId="2" xfId="6" applyFont="1" applyFill="1" applyBorder="1" applyAlignment="1">
      <alignment horizontal="center" vertical="center"/>
    </xf>
    <xf numFmtId="167" fontId="6" fillId="0" borderId="3" xfId="6" applyFont="1" applyFill="1" applyBorder="1" applyAlignment="1">
      <alignment horizontal="center" vertical="center"/>
    </xf>
    <xf numFmtId="0" fontId="6" fillId="0" borderId="18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169" fontId="6" fillId="0" borderId="22" xfId="6" applyNumberFormat="1" applyFont="1" applyBorder="1" applyAlignment="1">
      <alignment horizontal="center"/>
    </xf>
    <xf numFmtId="172" fontId="6" fillId="0" borderId="2" xfId="6" applyNumberFormat="1" applyFont="1" applyBorder="1" applyAlignment="1">
      <alignment horizontal="center"/>
    </xf>
    <xf numFmtId="172" fontId="6" fillId="0" borderId="3" xfId="6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42" xfId="0" applyFont="1" applyBorder="1" applyAlignment="1">
      <alignment horizontal="justify" vertical="center" wrapText="1"/>
    </xf>
    <xf numFmtId="0" fontId="6" fillId="0" borderId="43" xfId="0" applyFont="1" applyBorder="1" applyAlignment="1">
      <alignment horizontal="justify" vertical="center" wrapText="1"/>
    </xf>
    <xf numFmtId="0" fontId="19" fillId="0" borderId="2" xfId="0" applyFont="1" applyBorder="1" applyAlignment="1">
      <alignment horizontal="center"/>
    </xf>
    <xf numFmtId="0" fontId="19" fillId="0" borderId="52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42" xfId="0" applyFont="1" applyBorder="1" applyAlignment="1">
      <alignment horizontal="left" vertical="center" wrapText="1"/>
    </xf>
    <xf numFmtId="0" fontId="6" fillId="0" borderId="4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/>
    </xf>
    <xf numFmtId="0" fontId="18" fillId="0" borderId="55" xfId="0" applyFont="1" applyBorder="1" applyAlignment="1">
      <alignment horizontal="center"/>
    </xf>
    <xf numFmtId="0" fontId="18" fillId="0" borderId="13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8" fillId="0" borderId="29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0" fontId="18" fillId="0" borderId="27" xfId="0" applyFont="1" applyBorder="1" applyAlignment="1">
      <alignment horizontal="left"/>
    </xf>
    <xf numFmtId="0" fontId="18" fillId="0" borderId="22" xfId="0" applyFont="1" applyBorder="1" applyAlignment="1">
      <alignment horizontal="left"/>
    </xf>
    <xf numFmtId="0" fontId="18" fillId="0" borderId="34" xfId="0" applyFont="1" applyBorder="1" applyAlignment="1">
      <alignment horizontal="center"/>
    </xf>
    <xf numFmtId="0" fontId="18" fillId="0" borderId="44" xfId="0" applyFont="1" applyBorder="1" applyAlignment="1">
      <alignment horizontal="center"/>
    </xf>
    <xf numFmtId="0" fontId="18" fillId="0" borderId="18" xfId="0" applyFont="1" applyBorder="1" applyAlignment="1">
      <alignment horizontal="left"/>
    </xf>
    <xf numFmtId="0" fontId="18" fillId="0" borderId="52" xfId="0" applyFont="1" applyBorder="1" applyAlignment="1">
      <alignment horizontal="left"/>
    </xf>
    <xf numFmtId="0" fontId="18" fillId="0" borderId="3" xfId="0" applyFont="1" applyBorder="1" applyAlignment="1">
      <alignment horizontal="left"/>
    </xf>
    <xf numFmtId="0" fontId="18" fillId="0" borderId="18" xfId="0" applyFont="1" applyBorder="1" applyAlignment="1">
      <alignment horizontal="left" wrapText="1"/>
    </xf>
    <xf numFmtId="0" fontId="18" fillId="0" borderId="52" xfId="0" applyFont="1" applyBorder="1" applyAlignment="1">
      <alignment horizontal="left" wrapText="1"/>
    </xf>
    <xf numFmtId="0" fontId="18" fillId="0" borderId="3" xfId="0" applyFont="1" applyBorder="1" applyAlignment="1">
      <alignment horizontal="left" wrapText="1"/>
    </xf>
    <xf numFmtId="0" fontId="18" fillId="0" borderId="37" xfId="0" applyFont="1" applyBorder="1" applyAlignment="1">
      <alignment horizontal="left"/>
    </xf>
    <xf numFmtId="0" fontId="18" fillId="0" borderId="53" xfId="0" applyFont="1" applyBorder="1" applyAlignment="1">
      <alignment horizontal="left"/>
    </xf>
    <xf numFmtId="0" fontId="18" fillId="0" borderId="38" xfId="0" applyFont="1" applyBorder="1" applyAlignment="1">
      <alignment horizontal="left"/>
    </xf>
    <xf numFmtId="0" fontId="18" fillId="0" borderId="46" xfId="0" applyFont="1" applyBorder="1" applyAlignment="1">
      <alignment horizontal="left"/>
    </xf>
    <xf numFmtId="0" fontId="18" fillId="0" borderId="47" xfId="0" applyFont="1" applyBorder="1" applyAlignment="1">
      <alignment horizontal="left"/>
    </xf>
    <xf numFmtId="0" fontId="18" fillId="0" borderId="16" xfId="0" applyFont="1" applyBorder="1" applyAlignment="1">
      <alignment horizontal="left"/>
    </xf>
    <xf numFmtId="0" fontId="18" fillId="0" borderId="20" xfId="0" applyFont="1" applyBorder="1" applyAlignment="1">
      <alignment horizontal="left"/>
    </xf>
    <xf numFmtId="0" fontId="18" fillId="0" borderId="51" xfId="0" applyFont="1" applyBorder="1" applyAlignment="1">
      <alignment horizontal="left"/>
    </xf>
    <xf numFmtId="0" fontId="18" fillId="0" borderId="21" xfId="0" applyFont="1" applyBorder="1" applyAlignment="1">
      <alignment horizontal="left"/>
    </xf>
    <xf numFmtId="0" fontId="18" fillId="0" borderId="35" xfId="0" applyFont="1" applyBorder="1" applyAlignment="1">
      <alignment horizontal="center"/>
    </xf>
    <xf numFmtId="0" fontId="6" fillId="0" borderId="66" xfId="0" applyFont="1" applyBorder="1" applyAlignment="1">
      <alignment horizontal="center"/>
    </xf>
    <xf numFmtId="0" fontId="6" fillId="0" borderId="42" xfId="0" applyFont="1" applyBorder="1" applyAlignment="1">
      <alignment horizontal="center"/>
    </xf>
    <xf numFmtId="0" fontId="13" fillId="3" borderId="60" xfId="5" applyFont="1" applyFill="1" applyBorder="1" applyAlignment="1" applyProtection="1">
      <alignment horizontal="center" vertical="center"/>
    </xf>
    <xf numFmtId="0" fontId="13" fillId="3" borderId="61" xfId="5" applyFont="1" applyFill="1" applyBorder="1" applyAlignment="1" applyProtection="1">
      <alignment vertical="center" wrapText="1"/>
    </xf>
    <xf numFmtId="0" fontId="13" fillId="3" borderId="63" xfId="5" applyFont="1" applyFill="1" applyBorder="1" applyAlignment="1" applyProtection="1">
      <alignment vertical="center" wrapText="1"/>
    </xf>
    <xf numFmtId="3" fontId="9" fillId="6" borderId="60" xfId="5" applyNumberFormat="1" applyFont="1" applyFill="1" applyBorder="1" applyAlignment="1" applyProtection="1">
      <alignment horizontal="center" vertical="center"/>
    </xf>
    <xf numFmtId="0" fontId="10" fillId="3" borderId="60" xfId="8" applyFont="1" applyFill="1" applyBorder="1" applyAlignment="1">
      <alignment horizontal="center" vertical="center" wrapText="1"/>
    </xf>
    <xf numFmtId="0" fontId="11" fillId="4" borderId="61" xfId="5" applyFont="1" applyFill="1" applyBorder="1" applyAlignment="1" applyProtection="1">
      <alignment horizontal="center" vertical="center"/>
    </xf>
    <xf numFmtId="0" fontId="11" fillId="4" borderId="62" xfId="5" applyFont="1" applyFill="1" applyBorder="1" applyAlignment="1" applyProtection="1">
      <alignment horizontal="center" vertical="center"/>
    </xf>
    <xf numFmtId="0" fontId="11" fillId="4" borderId="63" xfId="5" applyFont="1" applyFill="1" applyBorder="1" applyAlignment="1" applyProtection="1">
      <alignment horizontal="center" vertical="center"/>
    </xf>
    <xf numFmtId="0" fontId="12" fillId="4" borderId="60" xfId="5" applyFont="1" applyFill="1" applyBorder="1" applyAlignment="1" applyProtection="1">
      <alignment horizontal="center" vertical="center" wrapText="1"/>
    </xf>
    <xf numFmtId="0" fontId="12" fillId="4" borderId="60" xfId="5" applyFont="1" applyFill="1" applyBorder="1" applyAlignment="1" applyProtection="1">
      <alignment horizontal="center" vertical="center"/>
    </xf>
    <xf numFmtId="0" fontId="13" fillId="3" borderId="60" xfId="5" applyFont="1" applyFill="1" applyBorder="1" applyAlignment="1" applyProtection="1">
      <alignment vertical="center" wrapText="1"/>
    </xf>
    <xf numFmtId="3" fontId="14" fillId="6" borderId="60" xfId="5" applyNumberFormat="1" applyFont="1" applyFill="1" applyBorder="1" applyAlignment="1" applyProtection="1">
      <alignment horizontal="center" vertical="center"/>
    </xf>
    <xf numFmtId="0" fontId="12" fillId="0" borderId="61" xfId="5" applyFont="1" applyFill="1" applyBorder="1" applyAlignment="1" applyProtection="1">
      <alignment horizontal="center" vertical="center" wrapText="1"/>
    </xf>
    <xf numFmtId="0" fontId="12" fillId="0" borderId="62" xfId="5" applyFont="1" applyFill="1" applyBorder="1" applyAlignment="1" applyProtection="1">
      <alignment horizontal="center" vertical="center" wrapText="1"/>
    </xf>
    <xf numFmtId="49" fontId="24" fillId="7" borderId="1" xfId="11" quotePrefix="1" applyNumberFormat="1" applyFont="1" applyFill="1" applyBorder="1" applyAlignment="1">
      <alignment horizontal="center" vertical="center"/>
    </xf>
    <xf numFmtId="0" fontId="2" fillId="0" borderId="1" xfId="10" applyFont="1" applyBorder="1" applyAlignment="1">
      <alignment horizontal="center" vertical="center" wrapText="1"/>
    </xf>
    <xf numFmtId="0" fontId="19" fillId="0" borderId="51" xfId="10" applyFont="1" applyBorder="1" applyAlignment="1"/>
    <xf numFmtId="0" fontId="19" fillId="0" borderId="21" xfId="10" applyFont="1" applyBorder="1" applyAlignment="1"/>
    <xf numFmtId="0" fontId="23" fillId="0" borderId="39" xfId="10" applyFont="1" applyBorder="1" applyAlignment="1">
      <alignment horizontal="center" vertical="center" wrapText="1"/>
    </xf>
    <xf numFmtId="0" fontId="23" fillId="0" borderId="25" xfId="10" applyFont="1" applyBorder="1" applyAlignment="1">
      <alignment horizontal="center" vertical="center" wrapText="1"/>
    </xf>
    <xf numFmtId="0" fontId="23" fillId="0" borderId="48" xfId="10" applyFont="1" applyBorder="1" applyAlignment="1">
      <alignment horizontal="center" vertical="center" wrapText="1"/>
    </xf>
    <xf numFmtId="0" fontId="24" fillId="0" borderId="1" xfId="10" applyFont="1" applyBorder="1" applyAlignment="1">
      <alignment horizontal="center" vertical="center" wrapText="1"/>
    </xf>
    <xf numFmtId="0" fontId="24" fillId="0" borderId="2" xfId="10" applyFont="1" applyBorder="1" applyAlignment="1">
      <alignment horizontal="center" vertical="center"/>
    </xf>
    <xf numFmtId="0" fontId="24" fillId="0" borderId="52" xfId="10" applyFont="1" applyBorder="1" applyAlignment="1">
      <alignment horizontal="center" vertical="center"/>
    </xf>
    <xf numFmtId="0" fontId="24" fillId="0" borderId="3" xfId="10" applyFont="1" applyBorder="1" applyAlignment="1">
      <alignment horizontal="center" vertical="center"/>
    </xf>
    <xf numFmtId="49" fontId="23" fillId="0" borderId="2" xfId="11" applyNumberFormat="1" applyFont="1" applyBorder="1" applyAlignment="1">
      <alignment horizontal="center" vertical="center"/>
    </xf>
    <xf numFmtId="49" fontId="23" fillId="0" borderId="52" xfId="11" applyNumberFormat="1" applyFont="1" applyBorder="1" applyAlignment="1">
      <alignment horizontal="center" vertical="center"/>
    </xf>
    <xf numFmtId="49" fontId="23" fillId="0" borderId="3" xfId="11" applyNumberFormat="1" applyFont="1" applyBorder="1" applyAlignment="1">
      <alignment horizontal="center" vertical="center"/>
    </xf>
    <xf numFmtId="0" fontId="1" fillId="0" borderId="20" xfId="16" applyBorder="1" applyAlignment="1">
      <alignment horizontal="center" vertical="center" wrapText="1"/>
    </xf>
    <xf numFmtId="0" fontId="1" fillId="0" borderId="51" xfId="16" applyBorder="1" applyAlignment="1">
      <alignment horizontal="center" vertical="center" wrapText="1"/>
    </xf>
    <xf numFmtId="0" fontId="1" fillId="0" borderId="76" xfId="16" applyBorder="1" applyAlignment="1">
      <alignment horizontal="center" vertical="center" wrapText="1"/>
    </xf>
    <xf numFmtId="0" fontId="2" fillId="0" borderId="13" xfId="16" applyFont="1" applyBorder="1" applyAlignment="1">
      <alignment horizontal="center" vertical="center" wrapText="1"/>
    </xf>
    <xf numFmtId="0" fontId="2" fillId="0" borderId="14" xfId="16" applyFont="1" applyBorder="1" applyAlignment="1">
      <alignment horizontal="center" vertical="center" wrapText="1"/>
    </xf>
    <xf numFmtId="0" fontId="2" fillId="0" borderId="17" xfId="16" applyFont="1" applyBorder="1" applyAlignment="1">
      <alignment horizontal="center" vertical="center" wrapText="1"/>
    </xf>
    <xf numFmtId="0" fontId="2" fillId="0" borderId="29" xfId="16" applyFont="1" applyBorder="1" applyAlignment="1">
      <alignment horizontal="center" vertical="center" wrapText="1"/>
    </xf>
    <xf numFmtId="0" fontId="2" fillId="0" borderId="1" xfId="16" applyFont="1" applyBorder="1" applyAlignment="1">
      <alignment horizontal="center" vertical="center" wrapText="1"/>
    </xf>
    <xf numFmtId="0" fontId="2" fillId="0" borderId="19" xfId="16" applyFont="1" applyBorder="1" applyAlignment="1">
      <alignment horizontal="center" vertical="center" wrapText="1"/>
    </xf>
    <xf numFmtId="0" fontId="2" fillId="12" borderId="74" xfId="16" applyFont="1" applyFill="1" applyBorder="1" applyAlignment="1">
      <alignment horizontal="center" vertical="center" wrapText="1"/>
    </xf>
    <xf numFmtId="0" fontId="2" fillId="12" borderId="69" xfId="16" applyFont="1" applyFill="1" applyBorder="1" applyAlignment="1">
      <alignment horizontal="center" vertical="center" wrapText="1"/>
    </xf>
    <xf numFmtId="0" fontId="2" fillId="12" borderId="2" xfId="16" applyFont="1" applyFill="1" applyBorder="1" applyAlignment="1">
      <alignment horizontal="center" vertical="center" wrapText="1"/>
    </xf>
    <xf numFmtId="0" fontId="2" fillId="12" borderId="3" xfId="16" applyFont="1" applyFill="1" applyBorder="1" applyAlignment="1">
      <alignment horizontal="center" vertical="center" wrapText="1"/>
    </xf>
    <xf numFmtId="0" fontId="2" fillId="12" borderId="39" xfId="16" applyFont="1" applyFill="1" applyBorder="1" applyAlignment="1">
      <alignment horizontal="center" vertical="center" wrapText="1"/>
    </xf>
    <xf numFmtId="0" fontId="2" fillId="12" borderId="48" xfId="16" applyFont="1" applyFill="1" applyBorder="1" applyAlignment="1">
      <alignment horizontal="center" vertical="center" wrapText="1"/>
    </xf>
    <xf numFmtId="0" fontId="2" fillId="12" borderId="75" xfId="16" applyFont="1" applyFill="1" applyBorder="1" applyAlignment="1">
      <alignment horizontal="center" vertical="center" wrapText="1"/>
    </xf>
    <xf numFmtId="0" fontId="2" fillId="12" borderId="68" xfId="16" applyFont="1" applyFill="1" applyBorder="1" applyAlignment="1">
      <alignment horizontal="center" vertical="center" wrapText="1"/>
    </xf>
    <xf numFmtId="0" fontId="2" fillId="0" borderId="0" xfId="16" applyFont="1" applyAlignment="1">
      <alignment horizontal="center" vertical="center" wrapText="1"/>
    </xf>
    <xf numFmtId="0" fontId="1" fillId="0" borderId="54" xfId="16" applyBorder="1" applyAlignment="1">
      <alignment horizontal="left" vertical="center" wrapText="1"/>
    </xf>
    <xf numFmtId="0" fontId="1" fillId="0" borderId="53" xfId="16" applyBorder="1" applyAlignment="1">
      <alignment horizontal="left" vertical="center" wrapText="1"/>
    </xf>
    <xf numFmtId="0" fontId="1" fillId="0" borderId="38" xfId="16" applyBorder="1" applyAlignment="1">
      <alignment horizontal="left" vertical="center" wrapText="1"/>
    </xf>
    <xf numFmtId="0" fontId="20" fillId="0" borderId="77" xfId="19" applyFont="1" applyBorder="1" applyAlignment="1">
      <alignment horizontal="center"/>
    </xf>
    <xf numFmtId="0" fontId="20" fillId="0" borderId="0" xfId="19" applyFont="1" applyAlignment="1">
      <alignment horizontal="center"/>
    </xf>
    <xf numFmtId="0" fontId="34" fillId="0" borderId="2" xfId="19" applyFont="1" applyBorder="1" applyAlignment="1">
      <alignment horizontal="right" vertical="center"/>
    </xf>
    <xf numFmtId="0" fontId="34" fillId="0" borderId="52" xfId="19" applyFont="1" applyBorder="1" applyAlignment="1">
      <alignment horizontal="right" vertical="center"/>
    </xf>
    <xf numFmtId="0" fontId="34" fillId="0" borderId="3" xfId="19" applyFont="1" applyBorder="1" applyAlignment="1">
      <alignment horizontal="right" vertical="center"/>
    </xf>
    <xf numFmtId="0" fontId="34" fillId="0" borderId="0" xfId="19" applyFont="1" applyAlignment="1">
      <alignment horizontal="center" vertical="center"/>
    </xf>
    <xf numFmtId="0" fontId="34" fillId="0" borderId="0" xfId="19" applyFont="1" applyAlignment="1">
      <alignment horizontal="center" vertical="center" wrapText="1"/>
    </xf>
    <xf numFmtId="0" fontId="34" fillId="0" borderId="48" xfId="19" applyFont="1" applyBorder="1" applyAlignment="1">
      <alignment horizontal="right" wrapText="1"/>
    </xf>
    <xf numFmtId="0" fontId="34" fillId="0" borderId="1" xfId="19" applyFont="1" applyBorder="1" applyAlignment="1">
      <alignment horizontal="right" vertical="center" wrapText="1"/>
    </xf>
    <xf numFmtId="0" fontId="43" fillId="0" borderId="78" xfId="24" applyFont="1" applyBorder="1" applyAlignment="1">
      <alignment horizontal="center"/>
    </xf>
    <xf numFmtId="0" fontId="28" fillId="0" borderId="80" xfId="24" applyFont="1" applyBorder="1" applyAlignment="1"/>
    <xf numFmtId="0" fontId="28" fillId="0" borderId="81" xfId="24" applyFont="1" applyBorder="1" applyAlignment="1"/>
    <xf numFmtId="0" fontId="43" fillId="0" borderId="78" xfId="24" applyFont="1" applyBorder="1" applyAlignment="1">
      <alignment horizontal="center" vertical="center"/>
    </xf>
    <xf numFmtId="189" fontId="15" fillId="0" borderId="78" xfId="0" applyNumberFormat="1" applyFont="1" applyBorder="1" applyAlignment="1" applyProtection="1">
      <alignment horizontal="center" vertical="center" wrapText="1"/>
      <protection locked="0"/>
    </xf>
    <xf numFmtId="0" fontId="48" fillId="0" borderId="81" xfId="0" applyFont="1" applyBorder="1" applyAlignment="1" applyProtection="1">
      <protection locked="0"/>
    </xf>
    <xf numFmtId="0" fontId="47" fillId="19" borderId="78" xfId="0" applyFont="1" applyFill="1" applyBorder="1" applyAlignment="1" applyProtection="1">
      <alignment horizontal="center" vertical="center"/>
      <protection locked="0"/>
    </xf>
    <xf numFmtId="0" fontId="48" fillId="0" borderId="80" xfId="0" applyFont="1" applyBorder="1" applyAlignment="1" applyProtection="1">
      <protection locked="0"/>
    </xf>
    <xf numFmtId="0" fontId="47" fillId="0" borderId="82" xfId="0" applyFont="1" applyBorder="1" applyAlignment="1" applyProtection="1">
      <alignment horizontal="center" vertical="center"/>
      <protection locked="0"/>
    </xf>
    <xf numFmtId="0" fontId="48" fillId="0" borderId="83" xfId="0" applyFont="1" applyBorder="1" applyAlignment="1" applyProtection="1">
      <protection locked="0"/>
    </xf>
    <xf numFmtId="0" fontId="48" fillId="0" borderId="84" xfId="0" applyFont="1" applyBorder="1" applyAlignment="1" applyProtection="1">
      <protection locked="0"/>
    </xf>
    <xf numFmtId="0" fontId="48" fillId="0" borderId="85" xfId="0" applyFont="1" applyBorder="1" applyAlignment="1" applyProtection="1">
      <protection locked="0"/>
    </xf>
    <xf numFmtId="0" fontId="48" fillId="0" borderId="86" xfId="0" applyFont="1" applyBorder="1" applyAlignment="1" applyProtection="1">
      <protection locked="0"/>
    </xf>
    <xf numFmtId="0" fontId="48" fillId="0" borderId="87" xfId="0" applyFont="1" applyBorder="1" applyAlignment="1" applyProtection="1">
      <protection locked="0"/>
    </xf>
    <xf numFmtId="0" fontId="47" fillId="19" borderId="78" xfId="0" applyFont="1" applyFill="1" applyBorder="1" applyAlignment="1" applyProtection="1">
      <alignment horizontal="center" vertical="center" wrapText="1"/>
      <protection locked="0"/>
    </xf>
    <xf numFmtId="191" fontId="49" fillId="0" borderId="78" xfId="0" applyNumberFormat="1" applyFont="1" applyBorder="1" applyAlignment="1" applyProtection="1">
      <alignment horizontal="center" vertical="center"/>
      <protection locked="0"/>
    </xf>
    <xf numFmtId="188" fontId="15" fillId="0" borderId="78" xfId="0" applyNumberFormat="1" applyFont="1" applyBorder="1" applyAlignment="1" applyProtection="1">
      <alignment horizontal="center" vertical="center" wrapText="1"/>
      <protection locked="0"/>
    </xf>
    <xf numFmtId="0" fontId="47" fillId="20" borderId="88" xfId="0" applyFont="1" applyFill="1" applyBorder="1" applyAlignment="1" applyProtection="1">
      <alignment horizontal="center" vertical="center" wrapText="1"/>
      <protection locked="0"/>
    </xf>
    <xf numFmtId="0" fontId="48" fillId="0" borderId="89" xfId="0" applyFont="1" applyBorder="1" applyAlignment="1" applyProtection="1">
      <protection locked="0"/>
    </xf>
    <xf numFmtId="0" fontId="47" fillId="20" borderId="78" xfId="0" applyFont="1" applyFill="1" applyBorder="1" applyAlignment="1" applyProtection="1">
      <alignment horizontal="center" vertical="center" wrapText="1"/>
      <protection locked="0"/>
    </xf>
    <xf numFmtId="0" fontId="47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188" fontId="47" fillId="20" borderId="88" xfId="0" applyNumberFormat="1" applyFont="1" applyFill="1" applyBorder="1" applyAlignment="1" applyProtection="1">
      <alignment horizontal="center" vertical="center"/>
      <protection locked="0"/>
    </xf>
    <xf numFmtId="0" fontId="47" fillId="17" borderId="78" xfId="0" applyFont="1" applyFill="1" applyBorder="1" applyAlignment="1">
      <alignment horizontal="center" vertical="center" wrapText="1"/>
    </xf>
    <xf numFmtId="0" fontId="48" fillId="0" borderId="81" xfId="0" applyFont="1" applyBorder="1" applyAlignment="1"/>
    <xf numFmtId="192" fontId="15" fillId="0" borderId="78" xfId="0" applyNumberFormat="1" applyFont="1" applyBorder="1" applyAlignment="1">
      <alignment horizontal="center" vertical="center" wrapText="1"/>
    </xf>
    <xf numFmtId="0" fontId="47" fillId="0" borderId="78" xfId="0" applyFont="1" applyBorder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/>
      <protection locked="0"/>
    </xf>
  </cellXfs>
  <cellStyles count="28">
    <cellStyle name="Buena" xfId="4" builtinId="26"/>
    <cellStyle name="Millares 2" xfId="6"/>
    <cellStyle name="Millares 2 2" xfId="3"/>
    <cellStyle name="Moneda" xfId="1" builtinId="4"/>
    <cellStyle name="Moneda 2" xfId="7"/>
    <cellStyle name="Moneda 3" xfId="12"/>
    <cellStyle name="Moneda 3 11" xfId="22"/>
    <cellStyle name="Moneda 4" xfId="17"/>
    <cellStyle name="Normal" xfId="0" builtinId="0"/>
    <cellStyle name="Normal 2 2" xfId="10"/>
    <cellStyle name="Normal 2 2 2" xfId="15"/>
    <cellStyle name="Normal 2 2 2 2" xfId="27"/>
    <cellStyle name="Normal 2 2 2 2 2" xfId="25"/>
    <cellStyle name="Normal 2 3 2 2" xfId="23"/>
    <cellStyle name="Normal 3" xfId="26"/>
    <cellStyle name="Normal 4 2" xfId="8"/>
    <cellStyle name="Normal 4 2 2" xfId="19"/>
    <cellStyle name="Normal 4 2 3" xfId="24"/>
    <cellStyle name="Normal 4 3" xfId="20"/>
    <cellStyle name="Normal 7" xfId="16"/>
    <cellStyle name="Normal_CONSOLIDADO PRESUPUESTOS OCC Y URA" xfId="14"/>
    <cellStyle name="Normal_FORMULARIO 21 AIUI SANTA HELENA FEBRERO 29 2" xfId="11"/>
    <cellStyle name="Porcentaje" xfId="2" builtinId="5"/>
    <cellStyle name="Porcentaje 2" xfId="13"/>
    <cellStyle name="Porcentaje 2 2" xfId="21"/>
    <cellStyle name="Porcentaje 3" xfId="9"/>
    <cellStyle name="Porcentaje 3 2" xfId="18"/>
    <cellStyle name="Total" xfId="5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6.xml"/><Relationship Id="rId117" Type="http://schemas.openxmlformats.org/officeDocument/2006/relationships/externalLink" Target="externalLinks/externalLink97.xml"/><Relationship Id="rId21" Type="http://schemas.openxmlformats.org/officeDocument/2006/relationships/externalLink" Target="externalLinks/externalLink1.xml"/><Relationship Id="rId42" Type="http://schemas.openxmlformats.org/officeDocument/2006/relationships/externalLink" Target="externalLinks/externalLink22.xml"/><Relationship Id="rId47" Type="http://schemas.openxmlformats.org/officeDocument/2006/relationships/externalLink" Target="externalLinks/externalLink27.xml"/><Relationship Id="rId63" Type="http://schemas.openxmlformats.org/officeDocument/2006/relationships/externalLink" Target="externalLinks/externalLink43.xml"/><Relationship Id="rId68" Type="http://schemas.openxmlformats.org/officeDocument/2006/relationships/externalLink" Target="externalLinks/externalLink48.xml"/><Relationship Id="rId84" Type="http://schemas.openxmlformats.org/officeDocument/2006/relationships/externalLink" Target="externalLinks/externalLink64.xml"/><Relationship Id="rId89" Type="http://schemas.openxmlformats.org/officeDocument/2006/relationships/externalLink" Target="externalLinks/externalLink69.xml"/><Relationship Id="rId112" Type="http://schemas.openxmlformats.org/officeDocument/2006/relationships/externalLink" Target="externalLinks/externalLink92.xml"/><Relationship Id="rId16" Type="http://schemas.openxmlformats.org/officeDocument/2006/relationships/worksheet" Target="worksheets/sheet16.xml"/><Relationship Id="rId107" Type="http://schemas.openxmlformats.org/officeDocument/2006/relationships/externalLink" Target="externalLinks/externalLink87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2.xml"/><Relationship Id="rId37" Type="http://schemas.openxmlformats.org/officeDocument/2006/relationships/externalLink" Target="externalLinks/externalLink17.xml"/><Relationship Id="rId53" Type="http://schemas.openxmlformats.org/officeDocument/2006/relationships/externalLink" Target="externalLinks/externalLink33.xml"/><Relationship Id="rId58" Type="http://schemas.openxmlformats.org/officeDocument/2006/relationships/externalLink" Target="externalLinks/externalLink38.xml"/><Relationship Id="rId74" Type="http://schemas.openxmlformats.org/officeDocument/2006/relationships/externalLink" Target="externalLinks/externalLink54.xml"/><Relationship Id="rId79" Type="http://schemas.openxmlformats.org/officeDocument/2006/relationships/externalLink" Target="externalLinks/externalLink59.xml"/><Relationship Id="rId102" Type="http://schemas.openxmlformats.org/officeDocument/2006/relationships/externalLink" Target="externalLinks/externalLink82.xml"/><Relationship Id="rId123" Type="http://schemas.openxmlformats.org/officeDocument/2006/relationships/externalLink" Target="externalLinks/externalLink103.xml"/><Relationship Id="rId12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70.xml"/><Relationship Id="rId95" Type="http://schemas.openxmlformats.org/officeDocument/2006/relationships/externalLink" Target="externalLinks/externalLink7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Relationship Id="rId27" Type="http://schemas.openxmlformats.org/officeDocument/2006/relationships/externalLink" Target="externalLinks/externalLink7.xml"/><Relationship Id="rId30" Type="http://schemas.openxmlformats.org/officeDocument/2006/relationships/externalLink" Target="externalLinks/externalLink10.xml"/><Relationship Id="rId35" Type="http://schemas.openxmlformats.org/officeDocument/2006/relationships/externalLink" Target="externalLinks/externalLink15.xml"/><Relationship Id="rId43" Type="http://schemas.openxmlformats.org/officeDocument/2006/relationships/externalLink" Target="externalLinks/externalLink23.xml"/><Relationship Id="rId48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36.xml"/><Relationship Id="rId64" Type="http://schemas.openxmlformats.org/officeDocument/2006/relationships/externalLink" Target="externalLinks/externalLink44.xml"/><Relationship Id="rId69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57.xml"/><Relationship Id="rId100" Type="http://schemas.openxmlformats.org/officeDocument/2006/relationships/externalLink" Target="externalLinks/externalLink80.xml"/><Relationship Id="rId105" Type="http://schemas.openxmlformats.org/officeDocument/2006/relationships/externalLink" Target="externalLinks/externalLink85.xml"/><Relationship Id="rId113" Type="http://schemas.openxmlformats.org/officeDocument/2006/relationships/externalLink" Target="externalLinks/externalLink93.xml"/><Relationship Id="rId118" Type="http://schemas.openxmlformats.org/officeDocument/2006/relationships/externalLink" Target="externalLinks/externalLink98.xml"/><Relationship Id="rId12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1.xml"/><Relationship Id="rId72" Type="http://schemas.openxmlformats.org/officeDocument/2006/relationships/externalLink" Target="externalLinks/externalLink52.xml"/><Relationship Id="rId80" Type="http://schemas.openxmlformats.org/officeDocument/2006/relationships/externalLink" Target="externalLinks/externalLink60.xml"/><Relationship Id="rId85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73.xml"/><Relationship Id="rId98" Type="http://schemas.openxmlformats.org/officeDocument/2006/relationships/externalLink" Target="externalLinks/externalLink78.xml"/><Relationship Id="rId121" Type="http://schemas.openxmlformats.org/officeDocument/2006/relationships/externalLink" Target="externalLinks/externalLink10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5.xml"/><Relationship Id="rId33" Type="http://schemas.openxmlformats.org/officeDocument/2006/relationships/externalLink" Target="externalLinks/externalLink13.xml"/><Relationship Id="rId38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26.xml"/><Relationship Id="rId59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47.xml"/><Relationship Id="rId103" Type="http://schemas.openxmlformats.org/officeDocument/2006/relationships/externalLink" Target="externalLinks/externalLink83.xml"/><Relationship Id="rId108" Type="http://schemas.openxmlformats.org/officeDocument/2006/relationships/externalLink" Target="externalLinks/externalLink88.xml"/><Relationship Id="rId116" Type="http://schemas.openxmlformats.org/officeDocument/2006/relationships/externalLink" Target="externalLinks/externalLink96.xml"/><Relationship Id="rId124" Type="http://schemas.openxmlformats.org/officeDocument/2006/relationships/externalLink" Target="externalLinks/externalLink104.xml"/><Relationship Id="rId129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1.xml"/><Relationship Id="rId54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42.xml"/><Relationship Id="rId70" Type="http://schemas.openxmlformats.org/officeDocument/2006/relationships/externalLink" Target="externalLinks/externalLink50.xml"/><Relationship Id="rId75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63.xml"/><Relationship Id="rId88" Type="http://schemas.openxmlformats.org/officeDocument/2006/relationships/externalLink" Target="externalLinks/externalLink68.xml"/><Relationship Id="rId91" Type="http://schemas.openxmlformats.org/officeDocument/2006/relationships/externalLink" Target="externalLinks/externalLink71.xml"/><Relationship Id="rId96" Type="http://schemas.openxmlformats.org/officeDocument/2006/relationships/externalLink" Target="externalLinks/externalLink76.xml"/><Relationship Id="rId111" Type="http://schemas.openxmlformats.org/officeDocument/2006/relationships/externalLink" Target="externalLinks/externalLink91.xml"/><Relationship Id="rId132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3.xml"/><Relationship Id="rId28" Type="http://schemas.openxmlformats.org/officeDocument/2006/relationships/externalLink" Target="externalLinks/externalLink8.xml"/><Relationship Id="rId36" Type="http://schemas.openxmlformats.org/officeDocument/2006/relationships/externalLink" Target="externalLinks/externalLink16.xml"/><Relationship Id="rId49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37.xml"/><Relationship Id="rId106" Type="http://schemas.openxmlformats.org/officeDocument/2006/relationships/externalLink" Target="externalLinks/externalLink86.xml"/><Relationship Id="rId114" Type="http://schemas.openxmlformats.org/officeDocument/2006/relationships/externalLink" Target="externalLinks/externalLink94.xml"/><Relationship Id="rId119" Type="http://schemas.openxmlformats.org/officeDocument/2006/relationships/externalLink" Target="externalLinks/externalLink99.xml"/><Relationship Id="rId127" Type="http://schemas.openxmlformats.org/officeDocument/2006/relationships/styles" Target="styles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1.xml"/><Relationship Id="rId44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32.xml"/><Relationship Id="rId60" Type="http://schemas.openxmlformats.org/officeDocument/2006/relationships/externalLink" Target="externalLinks/externalLink40.xml"/><Relationship Id="rId65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53.xml"/><Relationship Id="rId78" Type="http://schemas.openxmlformats.org/officeDocument/2006/relationships/externalLink" Target="externalLinks/externalLink58.xml"/><Relationship Id="rId81" Type="http://schemas.openxmlformats.org/officeDocument/2006/relationships/externalLink" Target="externalLinks/externalLink61.xml"/><Relationship Id="rId86" Type="http://schemas.openxmlformats.org/officeDocument/2006/relationships/externalLink" Target="externalLinks/externalLink66.xml"/><Relationship Id="rId94" Type="http://schemas.openxmlformats.org/officeDocument/2006/relationships/externalLink" Target="externalLinks/externalLink74.xml"/><Relationship Id="rId99" Type="http://schemas.openxmlformats.org/officeDocument/2006/relationships/externalLink" Target="externalLinks/externalLink79.xml"/><Relationship Id="rId101" Type="http://schemas.openxmlformats.org/officeDocument/2006/relationships/externalLink" Target="externalLinks/externalLink81.xml"/><Relationship Id="rId122" Type="http://schemas.openxmlformats.org/officeDocument/2006/relationships/externalLink" Target="externalLinks/externalLink102.xml"/><Relationship Id="rId13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9.xml"/><Relationship Id="rId109" Type="http://schemas.openxmlformats.org/officeDocument/2006/relationships/externalLink" Target="externalLinks/externalLink89.xml"/><Relationship Id="rId34" Type="http://schemas.openxmlformats.org/officeDocument/2006/relationships/externalLink" Target="externalLinks/externalLink14.xml"/><Relationship Id="rId50" Type="http://schemas.openxmlformats.org/officeDocument/2006/relationships/externalLink" Target="externalLinks/externalLink30.xml"/><Relationship Id="rId55" Type="http://schemas.openxmlformats.org/officeDocument/2006/relationships/externalLink" Target="externalLinks/externalLink35.xml"/><Relationship Id="rId76" Type="http://schemas.openxmlformats.org/officeDocument/2006/relationships/externalLink" Target="externalLinks/externalLink56.xml"/><Relationship Id="rId97" Type="http://schemas.openxmlformats.org/officeDocument/2006/relationships/externalLink" Target="externalLinks/externalLink77.xml"/><Relationship Id="rId104" Type="http://schemas.openxmlformats.org/officeDocument/2006/relationships/externalLink" Target="externalLinks/externalLink84.xml"/><Relationship Id="rId120" Type="http://schemas.openxmlformats.org/officeDocument/2006/relationships/externalLink" Target="externalLinks/externalLink100.xml"/><Relationship Id="rId125" Type="http://schemas.openxmlformats.org/officeDocument/2006/relationships/externalLink" Target="externalLinks/externalLink105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1.xml"/><Relationship Id="rId92" Type="http://schemas.openxmlformats.org/officeDocument/2006/relationships/externalLink" Target="externalLinks/externalLink72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9.xml"/><Relationship Id="rId24" Type="http://schemas.openxmlformats.org/officeDocument/2006/relationships/externalLink" Target="externalLinks/externalLink4.xml"/><Relationship Id="rId40" Type="http://schemas.openxmlformats.org/officeDocument/2006/relationships/externalLink" Target="externalLinks/externalLink20.xml"/><Relationship Id="rId45" Type="http://schemas.openxmlformats.org/officeDocument/2006/relationships/externalLink" Target="externalLinks/externalLink25.xml"/><Relationship Id="rId66" Type="http://schemas.openxmlformats.org/officeDocument/2006/relationships/externalLink" Target="externalLinks/externalLink46.xml"/><Relationship Id="rId87" Type="http://schemas.openxmlformats.org/officeDocument/2006/relationships/externalLink" Target="externalLinks/externalLink67.xml"/><Relationship Id="rId110" Type="http://schemas.openxmlformats.org/officeDocument/2006/relationships/externalLink" Target="externalLinks/externalLink90.xml"/><Relationship Id="rId115" Type="http://schemas.openxmlformats.org/officeDocument/2006/relationships/externalLink" Target="externalLinks/externalLink95.xml"/><Relationship Id="rId131" Type="http://schemas.openxmlformats.org/officeDocument/2006/relationships/customXml" Target="../customXml/item2.xml"/><Relationship Id="rId61" Type="http://schemas.openxmlformats.org/officeDocument/2006/relationships/externalLink" Target="externalLinks/externalLink41.xml"/><Relationship Id="rId82" Type="http://schemas.openxmlformats.org/officeDocument/2006/relationships/externalLink" Target="externalLinks/externalLink6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PORTADA!A1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925362</xdr:colOff>
      <xdr:row>0</xdr:row>
      <xdr:rowOff>100127</xdr:rowOff>
    </xdr:from>
    <xdr:ext cx="1485220" cy="676274"/>
    <xdr:pic>
      <xdr:nvPicPr>
        <xdr:cNvPr id="2" name="Imagen 1">
          <a:extLst>
            <a:ext uri="{FF2B5EF4-FFF2-40B4-BE49-F238E27FC236}">
              <a16:creationId xmlns:a16="http://schemas.microsoft.com/office/drawing/2014/main" xmlns="" id="{CB941155-0958-4D31-BA10-3CED62AD9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70102" y="100127"/>
          <a:ext cx="1485220" cy="676274"/>
        </a:xfrm>
        <a:prstGeom prst="rect">
          <a:avLst/>
        </a:prstGeom>
      </xdr:spPr>
    </xdr:pic>
    <xdr:clientData/>
  </xdr:oneCellAnchor>
  <xdr:twoCellAnchor>
    <xdr:from>
      <xdr:col>2</xdr:col>
      <xdr:colOff>54429</xdr:colOff>
      <xdr:row>0</xdr:row>
      <xdr:rowOff>172810</xdr:rowOff>
    </xdr:from>
    <xdr:to>
      <xdr:col>3</xdr:col>
      <xdr:colOff>307115</xdr:colOff>
      <xdr:row>2</xdr:row>
      <xdr:rowOff>92324</xdr:rowOff>
    </xdr:to>
    <xdr:sp macro="" textlink="">
      <xdr:nvSpPr>
        <xdr:cNvPr id="3" name="Rectángulo: esquinas redondeada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42BA33B5-0695-46A2-8A96-2943D2319B8E}"/>
            </a:ext>
          </a:extLst>
        </xdr:cNvPr>
        <xdr:cNvSpPr/>
      </xdr:nvSpPr>
      <xdr:spPr>
        <a:xfrm>
          <a:off x="526869" y="172810"/>
          <a:ext cx="1075646" cy="536734"/>
        </a:xfrm>
        <a:prstGeom prst="roundRect">
          <a:avLst/>
        </a:prstGeom>
        <a:solidFill>
          <a:srgbClr val="233E6F"/>
        </a:solidFill>
        <a:ln>
          <a:noFill/>
        </a:ln>
        <a:effectLst>
          <a:outerShdw blurRad="63500" dist="63500" dir="72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36000" tIns="0" rIns="36000" bIns="0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200" b="1" baseline="0">
              <a:solidFill>
                <a:srgbClr val="DFEDEB"/>
              </a:solidFill>
              <a:latin typeface="+mn-lt"/>
              <a:ea typeface="+mn-ea"/>
              <a:cs typeface="+mn-cs"/>
            </a:rPr>
            <a:t>VOLVER A PORTADA 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CO" sz="1200" b="1" baseline="0">
            <a:solidFill>
              <a:srgbClr val="DFEDEB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8</xdr:row>
      <xdr:rowOff>0</xdr:rowOff>
    </xdr:from>
    <xdr:to>
      <xdr:col>13</xdr:col>
      <xdr:colOff>38100</xdr:colOff>
      <xdr:row>8</xdr:row>
      <xdr:rowOff>0</xdr:rowOff>
    </xdr:to>
    <xdr:sp macro="" textlink="">
      <xdr:nvSpPr>
        <xdr:cNvPr id="2" name="Texto 28">
          <a:extLst>
            <a:ext uri="{FF2B5EF4-FFF2-40B4-BE49-F238E27FC236}">
              <a16:creationId xmlns:a16="http://schemas.microsoft.com/office/drawing/2014/main" xmlns="" id="{41457DDB-7498-42C3-BDF1-1E7B04A52D4C}"/>
            </a:ext>
          </a:extLst>
        </xdr:cNvPr>
        <xdr:cNvSpPr>
          <a:spLocks noChangeArrowheads="1"/>
        </xdr:cNvSpPr>
      </xdr:nvSpPr>
      <xdr:spPr bwMode="auto">
        <a:xfrm>
          <a:off x="11639550" y="2343150"/>
          <a:ext cx="5305425" cy="0"/>
        </a:xfrm>
        <a:prstGeom prst="roundRect">
          <a:avLst>
            <a:gd name="adj" fmla="val 16667"/>
          </a:avLst>
        </a:prstGeom>
        <a:noFill/>
        <a:ln w="9525">
          <a:noFill/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endParaRPr lang="es-CO" sz="12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s-CO" sz="12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12</xdr:col>
      <xdr:colOff>38103</xdr:colOff>
      <xdr:row>9</xdr:row>
      <xdr:rowOff>0</xdr:rowOff>
    </xdr:to>
    <xdr:sp macro="" textlink="">
      <xdr:nvSpPr>
        <xdr:cNvPr id="3" name="Texto 28">
          <a:extLst>
            <a:ext uri="{FF2B5EF4-FFF2-40B4-BE49-F238E27FC236}">
              <a16:creationId xmlns:a16="http://schemas.microsoft.com/office/drawing/2014/main" xmlns="" id="{58027581-683C-4F98-A76F-88CEE4B91EDB}"/>
            </a:ext>
          </a:extLst>
        </xdr:cNvPr>
        <xdr:cNvSpPr>
          <a:spLocks noChangeArrowheads="1"/>
        </xdr:cNvSpPr>
      </xdr:nvSpPr>
      <xdr:spPr bwMode="auto">
        <a:xfrm>
          <a:off x="11639550" y="2733675"/>
          <a:ext cx="4543428" cy="0"/>
        </a:xfrm>
        <a:prstGeom prst="roundRect">
          <a:avLst>
            <a:gd name="adj" fmla="val 16667"/>
          </a:avLst>
        </a:prstGeom>
        <a:noFill/>
        <a:ln w="9525">
          <a:noFill/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27432" tIns="27432" rIns="27432" bIns="27432" anchor="ctr" upright="1"/>
        <a:lstStyle/>
        <a:p>
          <a:pPr algn="ctr" rtl="0">
            <a:defRPr sz="1000"/>
          </a:pPr>
          <a:endParaRPr lang="es-ES" sz="1200" b="1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s-ES" sz="12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SUM96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PUS%20-%20Nuevo%20Amanece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ngel%202006\PROCESOS_LIC_PAV_LOC\LICITACION_PPL_4_GRUPOS\PRESUPUESTOS_26_06_06\PRESUP_DEFINITIVOS_4G\PRESUP_PRECIOS_UNIFICADOS_OK\PRESUPUESTO%205-7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E00B31A/Presupuesto%20Construcci&#243;n%20Puente%20Peatonal%20Manita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aCaroCar\Documents\PERSONAL%20MACAROCAR\PPTO%20PRELIMINAR%20PPL\APU%20VOL%2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FS03CIB/USERS/Gestion%20VRM/INDICADO/Gesti&#243;n98/INDICADO/DATO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FS03CIB/USERS/WINDOWS/TEMP/DATO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SRVBOGDC01/Sipetrol/Finanzas/Contabilidad/2002/Reportes/Consolidado/03%20Marzo/Chil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Ger-proyect/COMPARTIDOS/GERENCIA/GEMP/AVEC/AVEC2000/Jupter3b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IMS\Ecp\Crudo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B12-LI-X-LP-030-R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e0339319\Configuraci&#243;n%20local\Archivos%20temporales%20de%20Internet\OLKC5\Documents%20and%20Settings\E0337417\Configuraci&#243;n%20local\Temp\pv2003\comdes99\FUENTE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BF6DFACB/Configuraci&#243;n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DATO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escargas\PRESUPEUSTO_MACANAL%20REV%2010-10-2025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microsoft.com/office/2019/04/relationships/externalLinkLongPath" Target="https://d.docs.live.net/Users/MYCIN/Dropbox/M&amp;C/PROYECTOS/Ejecucion/SAN%20JERONIMO/01%20INTERVENTORIA/06%20Documentos/03%20Documentos%20Recibidos%20(%20Municipio)/01%20INFORMACI&#211;N%20GENERAL%20PROYECTO/2%20PRESUPUESTO%20ACUEDUCTO%20SAN%20JERONIMO.xlsx?95CEB5D2" TargetMode="External"/><Relationship Id="rId1" Type="http://schemas.openxmlformats.org/officeDocument/2006/relationships/externalLinkPath" Target="file:///\\95CEB5D2\2%20PRESUPUESTO%20ACUEDUCTO%20SAN%20JERONIMO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Opinzon/c/GRCESAR/OPTIMIZA/MODELO/Enedic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abrielmartinez/Documents/Datos%20de%20usuario%20de%20Microsoft/Office%202008%20AutoRecovery/7422CWXL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SUMMARY%20ALL%20-%20GRM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sus/Downloads/Presupuesto%20Acto%20Fredon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ancastano/Documents/J:/CTO%20641%20UT%20MAS/MODIFICACIONES/ACTA%20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AVICOL/MSOFFICE/LICITAR/analisis%20del%20AIU/AIU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ADOLFO%20ALONSO%20BUITRA\Documents\ADOLFO\Documentos_General_2010-2011\Obras_2010\Francisco_Calderon\Federacion_Cafeteros\Presupuesto_Federacion\PRESUPUESTO%20Y%20APUS%20608-MONIQUIRAMARZO.LXS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uvan\Trabajos%20de%20la%20U\8%20semestre\Construccion%201\Proyecto\An&#225;lisis%20Unitarios%20-%20Francis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RETERAS\carreteras\VIAS%20VASCULARES\UNITARIO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supuesto%20idu\CANTIDADES%20OBRA\comunicaciones\PTTO%20COMUNICACIONES%2014-ABR-09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amilia%20Monsalvo%20D&#237;az\Equipo%20Anterior\Rossana\CONSULTORIA\2009\Insumos%202009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jparrao1\Desktop\Presupuesto\IDU%20-%20copia\Componentes%20enTrabajo\Presupuesto%20Por%20Tramo\Tramo%203\Presupuesto%20Tramo%203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NY/Desktop/JULIAN/ARQ%20JUAN%20CARLOS/SAN%20ANTONIO/2/PRESUPUESTO%20VER%202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280C58CC/a%20%20aaInformaci&#243;n%20GRUPO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1/CIRCUITOS%20CODENSA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ancastano/Documents/J:/Z.OTROS/OBRAS/ENGATIVA/MODIFICACIONES/MODIFICACI&#224;N%204/VILLA%20SAGRARIO%20LLUVIAS%20mo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vid/AppData/Local/Temp/Costos%20operaci&#243;n%20y%20mantenimiento%20-%20Proyectos%20Tipo%20V2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Users\cgonzalez\Desktop\Nueva%20carpeta\Reuter\Sedeuda\Romano\Cotizac\Cuadro%2049\CUADRO%2049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IIM\RAFAEL%20-%20PROYECTOS%20TIPO%20BIIM%20MARZO\14.0%20PRESUPUESTOS%20FINALES%20PARA%20IMPRESI&#211;N\Presupuestos%20placa%20huellas\SOACHA%20Presupuesto_750%20_Intermedia_Suelo%20CD_V04V2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Bcastro/c/TEMP/INDICADO/DATO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Asus/Downloads/Presupuesto%20Acto%20Cacer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NIERO2/My%20Documents/Mis%20documentos/Andres/Presupuestos/Administra%20UQ%20V%201.0/Administra%20Planeaci&#243;n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ancastano/Documents/A:/Mis%20documentos/BALANCE/resumen%20japon%20lluvias%202.7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LANDRADE\OFICINA\Contrato%20GO2010056\informacion%202008\COSTEO%20DE%20A.I.U.%20Y%20FACTOR%20MULTIPLICADOR%20PARA%20PROYECTAR%20A&#209;O%20200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46.xml.rels><?xml version="1.0" encoding="UTF-8" standalone="yes"?>
<Relationships xmlns="http://schemas.openxmlformats.org/package/2006/relationships"><Relationship Id="rId2" Type="http://schemas.microsoft.com/office/2019/04/relationships/externalLinkLongPath" Target="file:///\\https:\d.docs.live.net\Users\DVALENCIACA\OneDrive\09.%20GSP\11.%20PROYECTOS%20GSP\25.%20ANOR&#205;%20ALLDO\ENTREGA%205,%20FEB%2028%202023\25.%20Presupuesto_APU\PRESUPUESTO%20ENV&#205;O%2026-04-2023\PPTO%20ANOR&#205;%20CORREGIDO%20DANIELA%2026-04-23\V&#237;nculoExternoRecuperado1?9976F36C" TargetMode="External"/><Relationship Id="rId1" Type="http://schemas.openxmlformats.org/officeDocument/2006/relationships/externalLinkPath" Target="file:///\\9976F36C\V&#237;nculoExternoRecuperado1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emestre%209%20IX\Concreto%20II\Muro\Dise&#241;o%20muro%20contencion\APUS%20Y%20PRESUPUESTO3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12\ANTIOQUIA\JERIC&#211;\01%20Presupuesto%2009-07-12\GP-469%20-%20Ppto%20Teatro%20Jerico%20V16%20-%20etapa%202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ancastano/Documents/J:/WINDOWS/TEMP/VILLA%20SAGRARIO%20NEGRAS%208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adolfo\Desktop\PRESUPUESTO%20INGENIE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SRVBOGDC01/Sipetrol/Documents%20and%20Settings/cporras/Local%20Settings/Temporary%20Internet%20Files/OLK5/Finanzas/Contabilidad/2002/Reportes/Consolidado/03%20Marzo/Chile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RONCAL%2010\PRESUPUESTO\RECIBIDA\PRESUPUESTO\An&#225;lisis%20de%20precios%20unitarios\Datos%20b&#225;sic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ESPUESTOS%20GALEANAO%20PDA/Presupuesto%20Acto%20Fredonia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RESPUESTOS%20GALEANAO%20PDA/Presupuesto%20Acto%20Cacer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OS\BASE%20DE%20DATOS%20PRESUPUEST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0838/nuevos%20tdr/01_TRABAJO/IDU_202/PRESUPUESTOS/ABRIL_18/Ppto%20de%20Obra%20INARE-IDU-202-05%20-%20Tramo%20Cra-15-19%20-Separador-%20v.16-04-07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HALIA/AppData/Local/Temp/Documents%20and%20Settings/Usuario%20de%20Windows/Mis%20documentos/Licitaciones/Inalv&#237;as/Taraz&#225;-Caucasia/WINDOWS/TEMP/RELACI~1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BIIM\CAROLINA%20OLARTE\Consolidacion%20Territorial\Entregables\PROYECTOS%20UACT%20-%20Finales\7.%20Nechi\3.%20Presupuesto\Presupuesto%20Nechi%20(2Feb.2015)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Centauro/datos/Trab/Codensa-RSA/Densidades%20de%20carga/Cargabilidad%20econ&#243;mica5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adolfo\Desktop\ING%20INGENIRIA%20S.A\B7A%20-Cancha%20750\3.%20Dise&#241;o%20Hidrosanitario\SABANA_PRESUPUESTO_CanchaMultiple_900_08sep2012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Ger-proyect/COMPARTIDOS/DOCUME~1/CLBC/LOCALS~1/Temp/C.Lotus.Notes.Data/PRONRIO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orlandoarana\Desktop\OBRAS%202016\ALC%20CASABIANCA\D:\Users\orlandoarana\Desktop\OBRAS%202016\MELGAR%20GUARAPERIA\PARCIALES\PARCIAL%202\PC-6\Maicao\Proyectos%202003\Maicao\T&#233;cnico\SewCAD\Cuenca5E\Areas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MANUEL%20RICARDO%20GOMEZ\I.D.U\KM%205%20V&#237;a%20la%20Calera\PROCESO%20PRECONTRACUTUAL\presupuestos\Construcci&#243;n\EJEMPLOS\Copia%20de%20PRESUPUESTO%20PUENTE%20TRANSVERSAL%2045%20-%20V.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f/C.701%20DISE&#209;OS%20IDU%20GRUPO%20G/09%20Productos%20de%20la%20Consultor&#237;a/701_SIN_ANALISIS_PRECIOS_UNITARIOS%20en%20proceso/APU_GRUPO_G-Base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RCHIVOS\CHAPARRAL-%20SGR-DPS-%20OTROS\COLISEO%20DEPORTIVO%20LA%20MEDALLA\PLANOS%20Y%20PRESUPUESTOS,%20OTROS%20ESTRUC,HIDRO,ELEC\3.%20Dise&#241;o%20Hidrosanitario\PRESUP_CanchaMultiple_750_03oct2012.xlsx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DATOS%20(F)/Documents%20and%20Settings/Administrador/Mis%20documentos/Mis%20archivos%20recibidos/APUS%20JUNIO%2015-04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cmcarden1\Mis%20documentos\MARIA%20CAROLINA\PRESUPUESTO\CONSTRUCCI&#211;N\CALI%20TUNA%20BAJA\1.%20PRESUPUESTO%20CALI%20TUNA%20BAJA%20FINA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UDAD%20BOLIVAR\FRENTE%201CB\replanteos\MARLO\CB%205\5921.FLORIDA%20PRUEB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ancastano/Documents/Yamil/c%20-%20yamil/Documents%20and%20Settings/Yamil%20Sabbagh/Configuraci&#243;n%20local/Temp/Directorio%20temporal%205%20para%20sergio%20bar.zip/Mis%20documentos/ACTAS/ACTA%2015/VILLA%20SAGRARIO%20NEGRA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ILLA%20TAKOA\Presupuesto\APUS%20VILLA%20TAKO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Escritorio\PP\PP%20no%20usados\1&#186;%20de%20Mayo%20con%2049C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C:/Polideportivos%20madrid/Presupuesto%20herramientas%20de%20calculo/MATRIZ%20PARA%20EL%20CALCULO%20DEL%20AIU%202009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jmperez\Documents\TECNICA\DEPORTE%20Y%20RECREACION\02%20ESTANDARIZADO%20POLIDEPORTIVO\05%20HOJA%20CALCULO%20ESTANDARIZADO\PRESUPUESTO%20DEL%20POLIDEPORTIVO%20COMPLETO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ancastano/Documents/Yamil/c%20-%20yamil/Documents%20and%20Settings/Yamil%20Sabbagh/Configuraci&#243;n%20local/Temp/Directorio%20temporal%205%20para%20sergio%20bar.zip/WINDOWS/TEMP/VILLA%20SAGRARIO%20NEGRAS%208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ADM%20VIAL%2003%20-%20CORDOBA/ESTADO%20DE%20RED/2103mar%20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JO%20EN%20DESARROLLO/HOSPITAL_ANIMALES/PRESUPUESTO%20ADECUACI&#211;N%20DEL%20TERRENO-2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gonzalez/Desktop/Nueva%20carpeta/Reuter/Sedeuda/Romano/Cotizac/Cuadro%2049/CUADRO%2049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adolfo\Downloads\1409-2012_Presupuesto_750(1)...........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6\PROYECTA-BIIM\PROYECTO\PROYECTO\Proyecto%20Tipacoqu&#233;%20ALC\13.%20Presupuesto%20Y%20APU&#180;S\PRESUPUESTO%20Y%20APU&#180;s%20TIPACOQUE%20%20%2006-10-2014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USUARIO\Desktop\ESPB\1.%20PROYECTOS\MUNICIPIOS\MACRO%20PARA%20PRESUPUESTO\APU'S%20GOBERNACION%202013%20GENERAL%20-%20CABETO.xlsm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2-BOL/EST.V&#205;A%20CRIT.TECNICO%20AMB-BOL-02/DICIEMBRE-2008/EST.V&#205;A%20CRITERIO%20TECNICO%2090BLB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EST.V&#205;A%20CRITERIO%20TECNICO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sma/761/PRODUCTOS/E&amp;D/P127/Informes/Presupuestos/P127-PO-GE-002%20V1%20EN%20PROCESO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ropbox\M&amp;C\PROYECTOS\Ejecucion\SAN%20JERONIMO\01%20INTERVENTORIA\06%20Documentos\03%20Documentos%20Recibidos%20(%20Municipio)\01%20INFORMACI&#211;N%20GENERAL%20PROYECTO\2%20PRESUPUESTO%20ACUEDUCTO%20SAN%20JERONIMO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JO%20EN%20DESARROLLO/1GIMNASIO_BOXEO_UDP/PRESUPESTO%20ESCENARIO%20BOXE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SA/Desktop/Ana%20Maria/CONTROL%20FINANCIERO%20Y%20OPERATIVO/MATRIZ%20NIVELES%20DE%20AUTORIZACION/FORMATO%20A%20MATRIZ%20%20INTENTO%20OPER.xlsm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50%20Vivienda\RNC%20Carvajal\para%20quemar\dvd\lo%20del%206\ROBERT\Via%20Jiguales\Analisis%20precios%20Gobernacion%202006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omdes99\FUENTE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Lcopc2421/correo/PLANOBRASING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ancastano/Documents/Yamil/c%20-%20yamil/Documents%20and%20Settings/Yamil%20Sabbagh/Configuraci&#243;n%20local/Temp/Directorio%20temporal%205%20para%20sergio%20bar.zip/Mis%20documentos/ACTAS/ACTA%2013/SAN%20BASILIO%20NEGRA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vancastano/Documents/A:/RESUME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Jhon_Casta&#241;o/PMAA%202012/PLAN%20MAESTRO%20DE%20ALCANTARILLADO%20MOMIL-C&#211;RDOBA/CONSTRUCCION_ALCAN%20MOMIL/PRESUPUESTO_ALDO_MOMIL_2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stodisteeb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afael.vergara/Documents/RAFA/OFERTAS%20Y%20LICITACIONES/Clientes/E/Ecopetrol/2013/Ultimas/SCI/Econ&#243;mica%20SCI%20Abril%201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jmperez\Documents\TECNICA\DEPORTE%20Y%20RECREACION\02%20ESTANDARIZADO%20POLIDEPORTIVO\Presupuesto_750%20_Baja_Suelo%20AB%20actualizado%202015%20con%20ICCP.xlsx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IJ\NL%20Costeos\Costeo%20Consultoria%20Bancol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estion%20VRM\INDICADO\Gesti&#243;n98\INDICADO\DATO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OCTAVIO\OBRAS\2023\PAVIMENTO\EJECUCION\EJECUCION\PRESUPUESTO.xlsx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Rar$DIa12592.40587/APU_7304_TOLIMA__ORIENTE_2022_1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fde736423cf90eb5/Mecanismo%20Viabilizacion/San%20Jeronimo/02%20Veredas%20Quimbayos%20Etapa%202/25.Presupuesto_APU/Presupuesto%20San%20Jeronimo%20E2%20Obra%2016-09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96"/>
      <sheetName val="Hoja2"/>
      <sheetName val="Hoja5"/>
      <sheetName val="DIURNO"/>
      <sheetName val="Hoja1"/>
      <sheetName val="Proveedores"/>
      <sheetName val="RANGOS DE CONTRATO"/>
      <sheetName val="LISTAS"/>
      <sheetName val="Hoja 1"/>
      <sheetName val="Hoja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prestacional"/>
      <sheetName val="Cuadrillas"/>
      <sheetName val="APUS Preliminares"/>
      <sheetName val="APUS Alcantarillado"/>
      <sheetName val="precios unitarios"/>
      <sheetName val="precios unitarios (2)"/>
      <sheetName val="cantidades de obra"/>
      <sheetName val="INSUMOS"/>
      <sheetName val="valor total"/>
      <sheetName val="genéric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EGM"/>
      <sheetName val="CANT PAV-1"/>
      <sheetName val="MEMORIAS"/>
      <sheetName val="MMTO"/>
      <sheetName val="PRESUPUESTO2"/>
      <sheetName val="SEGM2"/>
      <sheetName val="CANT PAV-2"/>
      <sheetName val="MMTO2"/>
      <sheetName val="CANT_PAV-1"/>
      <sheetName val="CANT_PAV-2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"/>
      <sheetName val="1.1.1"/>
      <sheetName val="1.2.1"/>
      <sheetName val="1.2.2"/>
      <sheetName val="1.2.3"/>
      <sheetName val="1.2.4"/>
      <sheetName val="1.2.5"/>
      <sheetName val="1.2.6"/>
      <sheetName val="1.3.1"/>
      <sheetName val="1.3.2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5.1"/>
      <sheetName val="1.5.2"/>
      <sheetName val="1.5.3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2.1"/>
      <sheetName val="2.2.2"/>
      <sheetName val="2.2.3"/>
      <sheetName val="2.2.4"/>
      <sheetName val="2.4.1"/>
      <sheetName val="2.4.2"/>
      <sheetName val="2.4.3"/>
      <sheetName val="2.4.4"/>
      <sheetName val="2.4.5"/>
      <sheetName val="2.4.6"/>
      <sheetName val="2.4.7"/>
      <sheetName val="3.1.1"/>
      <sheetName val="3.1.2"/>
      <sheetName val="3.1.3"/>
      <sheetName val="3.1.4"/>
      <sheetName val="3.1.5"/>
      <sheetName val="3.1.6"/>
      <sheetName val="3.2.1"/>
      <sheetName val="3.2.2"/>
      <sheetName val="3.2.3"/>
      <sheetName val="3.2.4"/>
      <sheetName val="3.2.5"/>
      <sheetName val="3.2.6"/>
      <sheetName val="3.2.7"/>
      <sheetName val="4.1.1"/>
      <sheetName val="4.1.2"/>
      <sheetName val="4.1.3"/>
      <sheetName val="4.1.4"/>
      <sheetName val="4.2.1"/>
      <sheetName val="4.2.2"/>
      <sheetName val="4.2.3"/>
      <sheetName val="4.2.4"/>
      <sheetName val="4.2.5"/>
      <sheetName val="4.2.6"/>
      <sheetName val="4.3.1"/>
      <sheetName val="4.3.2"/>
      <sheetName val="4.6.1"/>
      <sheetName val="4.6.2"/>
      <sheetName val="4.6.3"/>
      <sheetName val="4.6.4"/>
      <sheetName val="4.6.5"/>
      <sheetName val="4.6.6"/>
      <sheetName val="4.6.7"/>
      <sheetName val="4.6.8"/>
      <sheetName val="4.6.9"/>
      <sheetName val="4.6.10"/>
      <sheetName val="4.6.11"/>
      <sheetName val="4.6.12"/>
      <sheetName val="4.6.13"/>
      <sheetName val="4.6.14"/>
      <sheetName val="4.6.15"/>
      <sheetName val="4.6.16"/>
      <sheetName val="4.6.17"/>
      <sheetName val="4.6.18"/>
      <sheetName val="4.6.19"/>
      <sheetName val="4.6.20"/>
      <sheetName val="4.6.21"/>
      <sheetName val="4.6.22"/>
      <sheetName val="4.6.23"/>
      <sheetName val="4.6.24"/>
      <sheetName val="4.6.25"/>
      <sheetName val="4.6.26"/>
      <sheetName val="4.6.27"/>
      <sheetName val="4.6.28"/>
      <sheetName val="4.6.29"/>
      <sheetName val="4.6.30"/>
      <sheetName val="4.6.31"/>
      <sheetName val="4.6.32"/>
      <sheetName val="4.6.33"/>
      <sheetName val="4.6.34"/>
      <sheetName val="4.6.35"/>
      <sheetName val="4.6.36"/>
      <sheetName val="4.6.37"/>
      <sheetName val="4.6.38"/>
      <sheetName val="4.6.39"/>
      <sheetName val="4.6.40"/>
      <sheetName val="4.6.41"/>
      <sheetName val="4.6.42"/>
      <sheetName val="4.6.43"/>
      <sheetName val="4.6.44"/>
      <sheetName val="4.6.45"/>
      <sheetName val="4.6.46"/>
      <sheetName val="4.6.47"/>
      <sheetName val="4.6.48"/>
      <sheetName val="4.6.49"/>
      <sheetName val="4.6.50"/>
      <sheetName val="4.6.51"/>
      <sheetName val="4.6.52"/>
      <sheetName val="4.6.53"/>
      <sheetName val="4.6.54"/>
      <sheetName val="4.6.55"/>
      <sheetName val="4.6.56"/>
      <sheetName val="4.6.57"/>
      <sheetName val="4.6.58"/>
      <sheetName val="4.6.59"/>
      <sheetName val="4.6.60"/>
      <sheetName val="4.6.61"/>
      <sheetName val="4.6.62"/>
      <sheetName val="4.6.63"/>
      <sheetName val="4.6.64"/>
      <sheetName val="4.6.65"/>
      <sheetName val="4.6.66"/>
      <sheetName val="4.6.67"/>
      <sheetName val="4.6.68"/>
      <sheetName val="4.6.69"/>
      <sheetName val="4.6.70"/>
      <sheetName val="4.6.71"/>
      <sheetName val="4.6.72"/>
      <sheetName val="4.6.73"/>
      <sheetName val="4.6.74"/>
      <sheetName val="4.6.75"/>
      <sheetName val="4.6.76"/>
      <sheetName val="4.6.77"/>
      <sheetName val="4.6.78"/>
      <sheetName val="4.6.79"/>
      <sheetName val="4.6.80"/>
      <sheetName val="4.6.81"/>
      <sheetName val="4.6.82"/>
      <sheetName val="4.6.83"/>
      <sheetName val="4.6.84"/>
      <sheetName val="4.6.85"/>
      <sheetName val="4.6.86"/>
      <sheetName val="4.6.87"/>
      <sheetName val="4.6.88"/>
      <sheetName val="4.6.89"/>
      <sheetName val="4.6.90"/>
      <sheetName val="4.7.1"/>
      <sheetName val="4.7.2"/>
      <sheetName val="4.7.3"/>
      <sheetName val="4.7.5"/>
      <sheetName val="4.7.6"/>
      <sheetName val="4.7.7"/>
      <sheetName val="4.7.8"/>
      <sheetName val="4.7.9"/>
      <sheetName val="4.7.10"/>
      <sheetName val="4.7.11"/>
      <sheetName val="4.8.1"/>
      <sheetName val="4.8.2"/>
      <sheetName val="4.8.3"/>
      <sheetName val="4.8.4"/>
      <sheetName val="4.8.5"/>
      <sheetName val="4.8.6"/>
      <sheetName val="4.8.7"/>
      <sheetName val="4.8.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MM Enap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in"/>
      <sheetName val="Input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DOS"/>
      <sheetName val="TABLA5"/>
      <sheetName val="DATOS"/>
      <sheetName val="DIARIO"/>
      <sheetName val="PSM Monthly"/>
      <sheetName val="Resultados"/>
      <sheetName val="DPC"/>
      <sheetName val="API - 21206"/>
      <sheetName val="API - 21827"/>
      <sheetName val="PSM_Monthly"/>
      <sheetName val="API_-_21206"/>
      <sheetName val="API_-_21827"/>
      <sheetName val="Input"/>
      <sheetName val="Hoja2 (2)"/>
      <sheetName val="Reajustes estim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TRAS OBRA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VOLUMETR."/>
      <sheetName val="PLANEADAS"/>
      <sheetName val="REALES"/>
      <sheetName val="DATOS (2)"/>
      <sheetName val="PRECIOS REAL"/>
      <sheetName val="TRANSFER"/>
      <sheetName val="PRECIOS PROG."/>
      <sheetName val="PRECIOS VOL."/>
      <sheetName val="ACUM. EXPORT"/>
      <sheetName val="PRECIOS PLAN"/>
      <sheetName val="PREC. I.P"/>
      <sheetName val="PREC. TRANSF."/>
      <sheetName val="CARGAS"/>
      <sheetName val="DATOS MARG."/>
      <sheetName val="REAL"/>
      <sheetName val="PLAN"/>
      <sheetName val="VOLUM"/>
      <sheetName val="FUENTE1"/>
      <sheetName val="PRECIOS PLAN."/>
      <sheetName val="#¡REF"/>
      <sheetName val="CAR"/>
      <sheetName val="RESUMEN BALANZA "/>
      <sheetName val="VOLUMETR_"/>
      <sheetName val="DATOS_(2)"/>
      <sheetName val="PRECIOS_REAL"/>
      <sheetName val="PRECIOS_PROG_"/>
      <sheetName val="PRECIOS_VOL_"/>
      <sheetName val="ACUM__EXPORT"/>
      <sheetName val="PRECIOS_PLAN"/>
      <sheetName val="PREC__I_P"/>
      <sheetName val="PREC__TRANSF_"/>
      <sheetName val="DATOS_MARG_"/>
      <sheetName val="PRECIOS_PLAN_"/>
      <sheetName val="RESUMEN_BALANZA_"/>
      <sheetName val="Centros Resp. anteriores"/>
      <sheetName val="VFA"/>
      <sheetName val="VIT"/>
      <sheetName val="Homologacion a CECO (2)"/>
      <sheetName val="Centro de Costos SAP"/>
      <sheetName val="RELACION CECE- CEGO"/>
      <sheetName val="Homologacion a CECO"/>
      <sheetName val="Homologación Cent.Resp."/>
      <sheetName val="CECO - PGCP"/>
      <sheetName val="Cecos-ceges y cebes-Septiembre"/>
      <sheetName val="Cecos-ceges y cebes-Agosto"/>
      <sheetName val="Cecos SAP-PARA CARGUE"/>
      <sheetName val="Cecos SAP-VIT"/>
      <sheetName val="Cecos-SAP Sheet1-Viajero"/>
      <sheetName val="Cecos habilit. en SAP"/>
      <sheetName val="Cecos-Bloq"/>
      <sheetName val="Nuevos_Cecos"/>
      <sheetName val="Arch.CecosFabio-may-07"/>
      <sheetName val="GESTORES-GPO"/>
      <sheetName val="Nuevos_Cecos Total"/>
      <sheetName val="Centros_Resp__anteriores"/>
      <sheetName val="Homologacion_a_CECO_(2)"/>
      <sheetName val="Centro_de_Costos_SAP"/>
      <sheetName val="RELACION_CECE-_CEGO"/>
      <sheetName val="Homologacion_a_CECO"/>
      <sheetName val="Homologación_Cent_Resp_"/>
      <sheetName val="CECO_-_PGCP"/>
      <sheetName val="Cecos-ceges_y_cebes-Septiembre"/>
      <sheetName val="Cecos-ceges_y_cebes-Agosto"/>
      <sheetName val="Cecos_SAP-PARA_CARGUE"/>
      <sheetName val="Cecos_SAP-VIT"/>
      <sheetName val="Cecos-SAP_Sheet1-Viajero"/>
      <sheetName val="Cecos_habilit__en_SAP"/>
      <sheetName val="Arch_CecosFabio-may-07"/>
      <sheetName val="Nuevos_Cecos_Total"/>
      <sheetName val=""/>
      <sheetName val="VR"/>
      <sheetName val="OPCIONES DE SIMULACION"/>
      <sheetName val="COSTOS DE TRANSPORTE"/>
      <sheetName val="BOUNDS &amp; ROWS"/>
      <sheetName val="COMPRA MATERIA PRIMA"/>
      <sheetName val="Hoja2"/>
      <sheetName val="AIU"/>
      <sheetName val="CALCULO SALARIO"/>
      <sheetName val="PARAMETROS"/>
      <sheetName val="MATRIZ"/>
      <sheetName val="VOLUMETR_1"/>
      <sheetName val="DATOS_(2)1"/>
      <sheetName val="PRECIOS_REAL1"/>
      <sheetName val="PRECIOS_PROG_1"/>
      <sheetName val="PRECIOS_VOL_1"/>
      <sheetName val="ACUM__EXPORT1"/>
      <sheetName val="PRECIOS_PLAN1"/>
      <sheetName val="PREC__I_P1"/>
      <sheetName val="PREC__TRANSF_1"/>
      <sheetName val="DATOS_MARG_1"/>
      <sheetName val="OPCIONES_DE_SIMULACION"/>
      <sheetName val="COSTOS_DE_TRANSPORTE"/>
      <sheetName val="BOUNDS_&amp;_ROWS"/>
      <sheetName val="COMPRA_MATERIA_PRIMA"/>
      <sheetName val="CALCULO_SALARIO"/>
      <sheetName val="API93"/>
      <sheetName val="Prestaciones y AIU"/>
      <sheetName val="Tabla5"/>
      <sheetName val="A_A310"/>
      <sheetName val="A_G105"/>
      <sheetName val="A_G200"/>
      <sheetName val="Resultados"/>
      <sheetName val="pressure"/>
      <sheetName val="140 kbbld Cus,BCF22"/>
      <sheetName val="Estimado"/>
      <sheetName val="RESUM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DATOS"/>
      <sheetName val="DATOS"/>
      <sheetName val="DATO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Jun17-08"/>
      <sheetName val="MOD-DEV_XLS"/>
      <sheetName val="Crudos"/>
      <sheetName val="Ppto 2001"/>
      <sheetName val="TOVFEB."/>
      <sheetName val="GCB2000"/>
      <sheetName val="C21_A310"/>
      <sheetName val="C21_G115"/>
      <sheetName val="C21_G220"/>
      <sheetName val="Ppto_2001"/>
      <sheetName val="TOVFEB_"/>
      <sheetName val="CONTRATO"/>
      <sheetName val="Base_P10"/>
      <sheetName val="Base_P50"/>
      <sheetName val="Base_P90"/>
      <sheetName val="Prod_Inv_P10"/>
      <sheetName val="Prod_Inv_P50"/>
      <sheetName val="Prod_Inv_P90"/>
      <sheetName val="Todos"/>
      <sheetName val="Cuad 2.9 "/>
      <sheetName val="Tabla"/>
      <sheetName val="DPC"/>
      <sheetName val="Estrategia"/>
      <sheetName val="Base Info"/>
      <sheetName val="BRUTA-INY"/>
      <sheetName val="RES EQV"/>
      <sheetName val="RES GASOL"/>
      <sheetName val="RES PET"/>
      <sheetName val="RES GAS"/>
      <sheetName val="RES LPG"/>
      <sheetName val="POZOS"/>
      <sheetName val="Parametros Inversion"/>
      <sheetName val="CONTRATOS"/>
      <sheetName val="Base_Info"/>
      <sheetName val="RES_EQV"/>
      <sheetName val="RES_GASOL"/>
      <sheetName val="RES_PET"/>
      <sheetName val="RES_GAS"/>
      <sheetName val="RES_LPG"/>
      <sheetName val="TOVFEB_1"/>
      <sheetName val="Ppto_20011"/>
      <sheetName val="COSTOS_DE_TRANSPORTE1"/>
      <sheetName val="OPCIONES_DE_SIMULACION1"/>
      <sheetName val="COMPRA_MATERIA_PRIMA1"/>
      <sheetName val="Base_Info1"/>
      <sheetName val="RES_EQV1"/>
      <sheetName val="RES_GASOL1"/>
      <sheetName val="RES_PET1"/>
      <sheetName val="RES_GAS1"/>
      <sheetName val="RES_LPG1"/>
      <sheetName val="ASO"/>
      <sheetName val="Capital_Acum1"/>
      <sheetName val="Assume"/>
      <sheetName val="NOPAT_Acum1"/>
      <sheetName val="DB"/>
      <sheetName val="Params"/>
      <sheetName val="Sheet1"/>
      <sheetName val="DB1"/>
      <sheetName val="ReserveData"/>
      <sheetName val="RollupParams"/>
      <sheetName val="BatchFeedback"/>
      <sheetName val="Cat"/>
      <sheetName val="Work"/>
      <sheetName val="LimitsSheet"/>
      <sheetName val="FormControls"/>
      <sheetName val="Versions"/>
      <sheetName val="RawData"/>
      <sheetName val="SaveParams"/>
      <sheetName val="IorStreams"/>
      <sheetName val="Maturity Matrix"/>
      <sheetName val="Calcs"/>
      <sheetName val="#¡REF"/>
      <sheetName val="PYF100-2"/>
      <sheetName val="CrudosA"/>
      <sheetName val="casosWTI"/>
      <sheetName val="APU"/>
      <sheetName val="Parámetros Formato"/>
      <sheetName val="LISTA VALIDACION"/>
      <sheetName val="BUFORM"/>
      <sheetName val="BUNUMBER"/>
      <sheetName val="INTROFORM"/>
      <sheetName val="INOUTFLOW"/>
      <sheetName val="TPNUMBER"/>
      <sheetName val="Ppto_20012"/>
      <sheetName val="TOVFEB_2"/>
      <sheetName val="Base_Info2"/>
      <sheetName val="RES_EQV2"/>
      <sheetName val="RES_GASOL2"/>
      <sheetName val="RES_PET2"/>
      <sheetName val="RES_GAS2"/>
      <sheetName val="RES_LPG2"/>
      <sheetName val="Cuad_2_9_"/>
      <sheetName val="Parametros_Inversion"/>
      <sheetName val="Maturity_Matrix"/>
      <sheetName val="Curves"/>
      <sheetName val="Note"/>
      <sheetName val="Heads"/>
      <sheetName val="Tables"/>
      <sheetName val="Page_2"/>
      <sheetName val="Dbase"/>
      <sheetName val="Análisis determinístico"/>
      <sheetName val="PLAN CARGUE RIS (for nuevo)"/>
      <sheetName val="Modelo financiero"/>
      <sheetName val="Análisis_determinístico"/>
      <sheetName val="PLAN_CARGUE_RIS_(for_nuevo)"/>
      <sheetName val="Modelo_financiero"/>
      <sheetName val="Resumen"/>
      <sheetName val="PLANILLA"/>
      <sheetName val="TALLA"/>
      <sheetName val="Hoja3"/>
      <sheetName val="Análisis_determinístico1"/>
      <sheetName val="PLAN_CARGUE_RIS_(for_nuevo)1"/>
      <sheetName val="Modelo_financiero1"/>
      <sheetName val="Modelo Financiero Determ. "/>
      <sheetName val="envío"/>
      <sheetName val="Hoja2"/>
      <sheetName val="PSM Monthly"/>
      <sheetName val="API93"/>
      <sheetName val="1. MODELO 60KB"/>
      <sheetName val="CAÑO_LIMON2"/>
      <sheetName val="PERSON"/>
      <sheetName val="CODIGOS PERDIDAS"/>
      <sheetName val="Graficos"/>
      <sheetName val="nombres"/>
      <sheetName val="URCDIT"/>
      <sheetName val="5094-2003"/>
      <sheetName val="BHA"/>
      <sheetName val="TABLA5"/>
      <sheetName val="LISTAS"/>
      <sheetName val="VENTAS"/>
      <sheetName val="CRUDOS MES EVALUADO"/>
      <sheetName val="COSTOS DE TRANSPORTE"/>
      <sheetName val="COMPRA MATERIA PRIMA"/>
      <sheetName val="TRANSFERENCIAS"/>
      <sheetName val="CAÑO_LIMON"/>
      <sheetName val="Info"/>
      <sheetName val="Data_Tables"/>
      <sheetName val="INTERJUN-DIC"/>
      <sheetName val="CIC-NOV"/>
      <sheetName val="Company"/>
      <sheetName val="TBG_MENSUAL"/>
      <sheetName val="1"/>
      <sheetName val="PROYECTOS_TRÁNSITO"/>
      <sheetName val="Hoja_datos"/>
      <sheetName val="DEMANDAS_VRM_2001"/>
      <sheetName val="COMPRA_MATERIA_PRIMA"/>
      <sheetName val="Puntos"/>
      <sheetName val="TBG + NO TBG 2011"/>
      <sheetName val="PARAMETROS FORMATO"/>
      <sheetName val="Plan Hitos despues del pma"/>
      <sheetName val="TABLAS"/>
      <sheetName val="Modelo_financiero2"/>
      <sheetName val="TBG_+_NO_TBG_2011"/>
      <sheetName val="Parámetros_Formato"/>
      <sheetName val="Plan_Hitos_despues_del_pma"/>
      <sheetName val="TIPO"/>
      <sheetName val="DATOS BASE ABA"/>
      <sheetName val="PARÁMETROS (2)"/>
      <sheetName val="PARÁMETROS"/>
      <sheetName val="PARAMETROS_FORMATO"/>
      <sheetName val="1__MODELO_60KB"/>
      <sheetName val="C.E cas"/>
      <sheetName val="INV $ cas"/>
      <sheetName val="ANS_DAB"/>
      <sheetName val="Datos_de_Entrada"/>
      <sheetName val="ListaEmpresas"/>
      <sheetName val="Lineas del PACC"/>
      <sheetName val="COL 21169"/>
      <sheetName val="Lista APU"/>
      <sheetName val="DEST. MEDIOS"/>
      <sheetName val="COMBUASF"/>
      <sheetName val="BALCRUDO"/>
      <sheetName val="PRECIOS"/>
      <sheetName val="CARGASPROC."/>
      <sheetName val="G L P  FINAL"/>
      <sheetName val="Valor Oferta"/>
      <sheetName val="COMPROMISOS"/>
      <sheetName val="INGENIERÍA"/>
      <sheetName val="PROYECTOS TRÁNSITO"/>
      <sheetName val="PLAN MENSUAL"/>
      <sheetName val="Modelo financiero-Alter_3"/>
      <sheetName val="Parametros"/>
      <sheetName val="Listas Desplegables"/>
      <sheetName val="PLAN_CARGUE_RIS_(for_nuevo)2"/>
      <sheetName val="DCurva"/>
      <sheetName val="Inf.Semanal"/>
      <sheetName val="Admin Cost Flow"/>
      <sheetName val="LISTA DE LAS MACROS "/>
      <sheetName val="Malas Prácticas eliminadas"/>
      <sheetName val="Plan Anual Mantto"/>
      <sheetName val="F.Caja"/>
      <sheetName val="Hist. Avance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Y FLUJO DE INVERSION"/>
      <sheetName val="PRESUPUESTO"/>
      <sheetName val="PRESTACIONES"/>
      <sheetName val="BASE"/>
      <sheetName val="BASE TRANSPORTE"/>
      <sheetName val="APU CONCRETOS"/>
      <sheetName val="CANTIDADES ACTO"/>
      <sheetName val="Hoja3"/>
      <sheetName val="Hoja1"/>
      <sheetName val="CANTIDADES ALDO"/>
      <sheetName val="APU´S"/>
      <sheetName val="FORMULARIO AIU"/>
      <sheetName val="TANQUE 120m3"/>
      <sheetName val="APU TANQUE 120 m3"/>
      <sheetName val="REDES DE DISTRUBICÓN"/>
      <sheetName val="APU REDES DISTRIBUCIÓN"/>
      <sheetName val="RESUMEN OBRAS "/>
      <sheetName val="POLIZA"/>
      <sheetName val="PMT"/>
      <sheetName val="FORMULARIO 7"/>
      <sheetName val="RESUMEN"/>
      <sheetName val="FORMATO RESUMEN"/>
      <sheetName val="COTIZACIONES Y PROVEEDORES"/>
    </sheetNames>
    <sheetDataSet>
      <sheetData sheetId="0"/>
      <sheetData sheetId="1">
        <row r="1">
          <cell r="B1" t="str">
            <v>ESTUDIOS Y DISEÑOS SECTOR MACANAL, ANORI ANTIOQUIA</v>
          </cell>
        </row>
      </sheetData>
      <sheetData sheetId="2">
        <row r="2">
          <cell r="B2" t="str">
            <v>PRESUPUESTO</v>
          </cell>
        </row>
        <row r="13">
          <cell r="D13">
            <v>1423500</v>
          </cell>
        </row>
      </sheetData>
      <sheetData sheetId="3">
        <row r="10">
          <cell r="D10">
            <v>0.63</v>
          </cell>
        </row>
        <row r="13">
          <cell r="D13">
            <v>220106.63666666669</v>
          </cell>
        </row>
        <row r="14">
          <cell r="D14">
            <v>136096.47</v>
          </cell>
        </row>
        <row r="15">
          <cell r="D15">
            <v>110893.42</v>
          </cell>
        </row>
        <row r="16">
          <cell r="D16">
            <v>1300000</v>
          </cell>
        </row>
        <row r="17">
          <cell r="D17">
            <v>552786.89666666673</v>
          </cell>
        </row>
        <row r="19">
          <cell r="D19">
            <v>800</v>
          </cell>
        </row>
        <row r="20">
          <cell r="D20">
            <v>246989.89</v>
          </cell>
        </row>
        <row r="21">
          <cell r="D21">
            <v>33100.005666666671</v>
          </cell>
        </row>
        <row r="24">
          <cell r="D24">
            <v>330159.95500000002</v>
          </cell>
        </row>
        <row r="30">
          <cell r="D30">
            <v>7140</v>
          </cell>
        </row>
        <row r="31">
          <cell r="D31">
            <v>4900</v>
          </cell>
        </row>
        <row r="32">
          <cell r="D32">
            <v>4947.0283333333327</v>
          </cell>
        </row>
        <row r="33">
          <cell r="D33">
            <v>4300</v>
          </cell>
        </row>
        <row r="34">
          <cell r="D34">
            <v>5236</v>
          </cell>
        </row>
        <row r="35">
          <cell r="D35">
            <v>203371</v>
          </cell>
        </row>
        <row r="36">
          <cell r="D36">
            <v>246687</v>
          </cell>
        </row>
        <row r="44">
          <cell r="D44">
            <v>860530.03631333332</v>
          </cell>
        </row>
        <row r="45">
          <cell r="D45">
            <v>545241.9923777777</v>
          </cell>
        </row>
        <row r="46">
          <cell r="D46">
            <v>743766.40416777786</v>
          </cell>
        </row>
        <row r="48">
          <cell r="D48">
            <v>695831.78263833327</v>
          </cell>
        </row>
        <row r="49">
          <cell r="D49">
            <v>648828.40763666667</v>
          </cell>
        </row>
        <row r="54">
          <cell r="D54">
            <v>511079.15838749998</v>
          </cell>
        </row>
        <row r="55">
          <cell r="D55">
            <v>701436.0536337333</v>
          </cell>
        </row>
        <row r="56">
          <cell r="D56">
            <v>318889.39838749997</v>
          </cell>
        </row>
        <row r="64">
          <cell r="D64">
            <v>40000</v>
          </cell>
        </row>
        <row r="65">
          <cell r="D65">
            <v>110000</v>
          </cell>
        </row>
        <row r="66">
          <cell r="D66">
            <v>58310</v>
          </cell>
        </row>
        <row r="67">
          <cell r="D67">
            <v>40000</v>
          </cell>
        </row>
        <row r="68">
          <cell r="D68">
            <v>48000</v>
          </cell>
        </row>
        <row r="69">
          <cell r="D69">
            <v>35000</v>
          </cell>
        </row>
        <row r="70">
          <cell r="D70">
            <v>41983.199999999997</v>
          </cell>
        </row>
        <row r="71">
          <cell r="D71">
            <v>4700</v>
          </cell>
        </row>
        <row r="74">
          <cell r="D74">
            <v>348000</v>
          </cell>
        </row>
        <row r="86">
          <cell r="D86">
            <v>1230000</v>
          </cell>
        </row>
        <row r="92">
          <cell r="D92">
            <v>48000</v>
          </cell>
        </row>
        <row r="93">
          <cell r="D93">
            <v>32000</v>
          </cell>
        </row>
        <row r="94">
          <cell r="D94">
            <v>1236</v>
          </cell>
        </row>
        <row r="95">
          <cell r="D95">
            <v>4450</v>
          </cell>
        </row>
        <row r="104">
          <cell r="D104">
            <v>155999.47999999998</v>
          </cell>
        </row>
        <row r="106">
          <cell r="D106">
            <v>9900</v>
          </cell>
        </row>
        <row r="107">
          <cell r="D107">
            <v>26825.875</v>
          </cell>
        </row>
        <row r="109">
          <cell r="D109">
            <v>59921</v>
          </cell>
        </row>
        <row r="110">
          <cell r="D110">
            <v>124272</v>
          </cell>
        </row>
        <row r="119">
          <cell r="D119">
            <v>225941.47</v>
          </cell>
        </row>
        <row r="122">
          <cell r="D122">
            <v>74970</v>
          </cell>
        </row>
        <row r="123">
          <cell r="D123">
            <v>57120</v>
          </cell>
        </row>
        <row r="127">
          <cell r="D127">
            <v>49742</v>
          </cell>
        </row>
        <row r="128">
          <cell r="D128">
            <v>28400</v>
          </cell>
        </row>
        <row r="132">
          <cell r="D132">
            <v>94050</v>
          </cell>
        </row>
        <row r="137">
          <cell r="D137">
            <v>476</v>
          </cell>
        </row>
        <row r="138">
          <cell r="D138">
            <v>750</v>
          </cell>
        </row>
        <row r="139">
          <cell r="D139">
            <v>428.4</v>
          </cell>
        </row>
        <row r="141">
          <cell r="D141">
            <v>785.4</v>
          </cell>
        </row>
        <row r="142">
          <cell r="D142">
            <v>7250</v>
          </cell>
        </row>
        <row r="144">
          <cell r="D144">
            <v>4024.5138888888891</v>
          </cell>
        </row>
        <row r="147">
          <cell r="D147">
            <v>35700</v>
          </cell>
        </row>
        <row r="148">
          <cell r="D148">
            <v>5355</v>
          </cell>
        </row>
        <row r="149">
          <cell r="D149">
            <v>52122</v>
          </cell>
        </row>
        <row r="151">
          <cell r="D151">
            <v>78540</v>
          </cell>
        </row>
        <row r="152">
          <cell r="D152">
            <v>53550</v>
          </cell>
        </row>
        <row r="154">
          <cell r="D154">
            <v>333200</v>
          </cell>
        </row>
        <row r="155">
          <cell r="D155">
            <v>333200</v>
          </cell>
        </row>
        <row r="156">
          <cell r="D156">
            <v>83600</v>
          </cell>
        </row>
        <row r="158">
          <cell r="D158">
            <v>38700</v>
          </cell>
        </row>
        <row r="159">
          <cell r="D159">
            <v>300000</v>
          </cell>
        </row>
        <row r="164">
          <cell r="D164">
            <v>30000</v>
          </cell>
        </row>
        <row r="165">
          <cell r="D165">
            <v>69416.666666666672</v>
          </cell>
        </row>
        <row r="166">
          <cell r="D166">
            <v>350000</v>
          </cell>
        </row>
        <row r="167">
          <cell r="D167">
            <v>450000</v>
          </cell>
        </row>
        <row r="170">
          <cell r="D170">
            <v>35714.285714285717</v>
          </cell>
        </row>
        <row r="171">
          <cell r="D171">
            <v>69416.666666666672</v>
          </cell>
        </row>
        <row r="175">
          <cell r="D175">
            <v>8593.0349999999999</v>
          </cell>
        </row>
        <row r="180">
          <cell r="D180">
            <v>6171.0000000000009</v>
          </cell>
        </row>
        <row r="181">
          <cell r="D181">
            <v>3641.8249999999998</v>
          </cell>
        </row>
        <row r="182">
          <cell r="D182">
            <v>326.5625</v>
          </cell>
        </row>
        <row r="193">
          <cell r="D193">
            <v>3935.5680000000002</v>
          </cell>
        </row>
        <row r="194">
          <cell r="D194">
            <v>5870.666666666667</v>
          </cell>
        </row>
        <row r="209">
          <cell r="D209">
            <v>3376.1666666666665</v>
          </cell>
        </row>
        <row r="212">
          <cell r="D212">
            <v>65166.207080180284</v>
          </cell>
        </row>
        <row r="213">
          <cell r="D213">
            <v>181473</v>
          </cell>
        </row>
        <row r="215">
          <cell r="D215">
            <v>447607.39333333331</v>
          </cell>
        </row>
        <row r="219">
          <cell r="D219">
            <v>16242.333333333334</v>
          </cell>
        </row>
        <row r="221">
          <cell r="D221">
            <v>40658.333333333336</v>
          </cell>
        </row>
        <row r="222">
          <cell r="D222">
            <v>53703.333333333336</v>
          </cell>
        </row>
        <row r="223">
          <cell r="D223">
            <v>110333.16666666667</v>
          </cell>
        </row>
        <row r="276">
          <cell r="D276">
            <v>72383</v>
          </cell>
        </row>
        <row r="277">
          <cell r="D277">
            <v>108996</v>
          </cell>
        </row>
        <row r="278">
          <cell r="D278">
            <v>144385</v>
          </cell>
        </row>
        <row r="279">
          <cell r="D279">
            <v>295238</v>
          </cell>
        </row>
        <row r="281">
          <cell r="D281">
            <v>24736.53</v>
          </cell>
        </row>
        <row r="282">
          <cell r="D282">
            <v>104398</v>
          </cell>
        </row>
        <row r="283">
          <cell r="D283">
            <v>136518</v>
          </cell>
        </row>
        <row r="313">
          <cell r="D313">
            <v>540</v>
          </cell>
        </row>
        <row r="320">
          <cell r="D320">
            <v>43340.981379259203</v>
          </cell>
        </row>
        <row r="355">
          <cell r="D355">
            <v>31057</v>
          </cell>
        </row>
        <row r="396">
          <cell r="D396">
            <v>117215</v>
          </cell>
        </row>
        <row r="412">
          <cell r="D412">
            <v>1022684.9911100238</v>
          </cell>
        </row>
        <row r="413">
          <cell r="D413">
            <v>396372</v>
          </cell>
        </row>
        <row r="496">
          <cell r="D496">
            <v>414634.08</v>
          </cell>
        </row>
        <row r="505">
          <cell r="D505">
            <v>488942.04333333345</v>
          </cell>
        </row>
        <row r="506">
          <cell r="D506">
            <v>696815.6066666668</v>
          </cell>
        </row>
        <row r="507">
          <cell r="D507">
            <v>923719.8483333335</v>
          </cell>
        </row>
        <row r="509">
          <cell r="D509">
            <v>1582799.5644704378</v>
          </cell>
        </row>
        <row r="538">
          <cell r="D538">
            <v>396270</v>
          </cell>
        </row>
        <row r="543">
          <cell r="D543">
            <v>404313.47368385538</v>
          </cell>
        </row>
        <row r="545">
          <cell r="D545">
            <v>404288.55319999997</v>
          </cell>
        </row>
        <row r="563">
          <cell r="D563">
            <v>3111837.3375845905</v>
          </cell>
        </row>
        <row r="567">
          <cell r="D567">
            <v>525435.45600000001</v>
          </cell>
        </row>
        <row r="575">
          <cell r="D575">
            <v>46934.666666666664</v>
          </cell>
        </row>
        <row r="578">
          <cell r="D578">
            <v>181127.85714285713</v>
          </cell>
        </row>
        <row r="579">
          <cell r="D579">
            <v>258462</v>
          </cell>
        </row>
        <row r="586">
          <cell r="D586">
            <v>180084</v>
          </cell>
        </row>
        <row r="595">
          <cell r="D595">
            <v>31764.833333333332</v>
          </cell>
        </row>
        <row r="596">
          <cell r="D596">
            <v>55091.644999999997</v>
          </cell>
        </row>
        <row r="633">
          <cell r="D633">
            <v>23665</v>
          </cell>
        </row>
        <row r="646">
          <cell r="D646">
            <v>9459</v>
          </cell>
        </row>
        <row r="685">
          <cell r="D685">
            <v>410153.33333333331</v>
          </cell>
        </row>
        <row r="690">
          <cell r="D690">
            <v>3182</v>
          </cell>
        </row>
        <row r="691">
          <cell r="D691">
            <v>3118</v>
          </cell>
        </row>
        <row r="692">
          <cell r="D692">
            <v>28300</v>
          </cell>
        </row>
        <row r="693">
          <cell r="D693">
            <v>12100</v>
          </cell>
        </row>
        <row r="698">
          <cell r="D698">
            <v>182400</v>
          </cell>
        </row>
        <row r="722">
          <cell r="D722">
            <v>7574.1120000000001</v>
          </cell>
        </row>
        <row r="723">
          <cell r="D723">
            <v>2524.7039999999997</v>
          </cell>
        </row>
        <row r="724">
          <cell r="D724">
            <v>47516.7</v>
          </cell>
        </row>
        <row r="727">
          <cell r="D727">
            <v>21144.396000000001</v>
          </cell>
        </row>
        <row r="731">
          <cell r="D731">
            <v>18921</v>
          </cell>
        </row>
        <row r="733">
          <cell r="D733">
            <v>772</v>
          </cell>
        </row>
        <row r="734">
          <cell r="D734">
            <v>68901</v>
          </cell>
        </row>
        <row r="735">
          <cell r="D735">
            <v>64000.579999999994</v>
          </cell>
        </row>
        <row r="736">
          <cell r="D736">
            <v>154999.88</v>
          </cell>
        </row>
        <row r="737">
          <cell r="D737">
            <v>84000.91</v>
          </cell>
        </row>
        <row r="738">
          <cell r="D738">
            <v>183200</v>
          </cell>
        </row>
        <row r="744">
          <cell r="D744">
            <v>10098.815999999999</v>
          </cell>
        </row>
        <row r="745">
          <cell r="D745">
            <v>287185.07999999996</v>
          </cell>
        </row>
        <row r="746">
          <cell r="D746">
            <v>4576.0259999999998</v>
          </cell>
        </row>
        <row r="747">
          <cell r="D747">
            <v>6517.63</v>
          </cell>
        </row>
        <row r="753">
          <cell r="D753">
            <v>88617.11040000002</v>
          </cell>
        </row>
        <row r="755">
          <cell r="D755">
            <v>4339.335</v>
          </cell>
        </row>
        <row r="762">
          <cell r="D762">
            <v>32066</v>
          </cell>
        </row>
        <row r="764">
          <cell r="D764">
            <v>1617.6600000000003</v>
          </cell>
        </row>
        <row r="765">
          <cell r="D765">
            <v>82841.849999999991</v>
          </cell>
        </row>
        <row r="766">
          <cell r="D766">
            <v>28500</v>
          </cell>
        </row>
        <row r="767">
          <cell r="D767">
            <v>38500</v>
          </cell>
        </row>
        <row r="768">
          <cell r="D768">
            <v>34000</v>
          </cell>
        </row>
        <row r="769">
          <cell r="D769">
            <v>6902</v>
          </cell>
        </row>
        <row r="770">
          <cell r="D770">
            <v>3499.79</v>
          </cell>
        </row>
        <row r="778">
          <cell r="D778">
            <v>5999.98</v>
          </cell>
        </row>
        <row r="860">
          <cell r="D860">
            <v>1332069.3399999999</v>
          </cell>
        </row>
      </sheetData>
      <sheetData sheetId="4"/>
      <sheetData sheetId="5">
        <row r="102">
          <cell r="B102">
            <v>514804.3043216666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aCCIDENTES%20DE%201995%20-%2019"/>
      <sheetName val="Dato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SEGUIM Y REPROG MES 1 (2)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#REF"/>
      <sheetName val="Hoja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CANT OBRA"/>
      <sheetName val=" ACTA FINAL + MODIFICATORIA 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l_2"/>
      <sheetName val="_aCCIDENTES_DE_1995___1996_xl_3"/>
      <sheetName val="INDICE"/>
      <sheetName val="\Users\rosalym\Desktop\BALANCE "/>
      <sheetName val="HISTORICOS FUEL OIL EXP"/>
      <sheetName val="\Users\ANDRES FELIPE MUÑOZ\Down"/>
      <sheetName val="Tabla CONPES 3714"/>
      <sheetName val="gp05"/>
      <sheetName val="GP06"/>
      <sheetName val="ACTA_DE_MODIFICACION__(2)4"/>
      <sheetName val="\a__aaInformación_GRUPO_4\A_MI4"/>
      <sheetName val="Base_Muestras1"/>
      <sheetName val="Formulario_N°_41"/>
      <sheetName val="\\Escritorio\amv_2011\a__aaInf1"/>
      <sheetName val="\\Giovanni\administracion_vial1"/>
      <sheetName val="\MONTO_AGOTABLE_2010\a__aaInfo1"/>
      <sheetName val="[aCCIDENTES_DE_1995_-_1996_xls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\Documents_and_Settings\Pedro_1"/>
      <sheetName val="\Documents_and_Settings\jviter1"/>
      <sheetName val="Base_Muestras"/>
      <sheetName val="Formulario_N°_4"/>
      <sheetName val="\\Escritorio\amv_2011\a__aaInfo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Documents_and_Settings\jviteri"/>
      <sheetName val="ACTA_DE_MODIFICACION__(2)5"/>
      <sheetName val="\a__aaInformación_GRUPO_4\A_MI5"/>
      <sheetName val="Datos_Básicos4"/>
      <sheetName val="SUB_APU4"/>
      <sheetName val="Base_Muestras2"/>
      <sheetName val="Formulario_N°_42"/>
      <sheetName val="\\Escritorio\amv_2011\a__aaInf2"/>
      <sheetName val="\\Giovanni\administracion_vial2"/>
      <sheetName val="\MONTO_AGOTABLE_2010\a__aaInfo2"/>
      <sheetName val="[aCCIDENTES_DE_1995_-_1996_xls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ACTA_DE_MODIFICACION__(2)6"/>
      <sheetName val="\a__aaInformación_GRUPO_4\A_MI6"/>
      <sheetName val="Datos_Básicos5"/>
      <sheetName val="SUB_APU5"/>
      <sheetName val="Base_Muestras3"/>
      <sheetName val="Formulario_N°_43"/>
      <sheetName val="\\Escritorio\amv_2011\a__aaInf3"/>
      <sheetName val="\\Giovanni\administracion_vial3"/>
      <sheetName val="\MONTO_AGOTABLE_2010\a__aaInfo3"/>
      <sheetName val="[aCCIDENTES_DE_1995_-_1996_xls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ACTA_DE_MODIFICACION__(2)7"/>
      <sheetName val="\a__aaInformación_GRUPO_4\A_MI7"/>
      <sheetName val="Datos_Básicos6"/>
      <sheetName val="SUB_APU6"/>
      <sheetName val="Base_Muestras4"/>
      <sheetName val="Formulario_N°_44"/>
      <sheetName val="\\Escritorio\amv_2011\a__aaInf4"/>
      <sheetName val="\\Giovanni\administracion_vial4"/>
      <sheetName val="\MONTO_AGOTABLE_2010\a__aaInfo4"/>
      <sheetName val="[aCCIDENTES_DE_1995_-_1996_xls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ACTA_DE_MODIFICACION__(2)8"/>
      <sheetName val="\a__aaInformación_GRUPO_4\A_MI8"/>
      <sheetName val="Datos_Básicos7"/>
      <sheetName val="SUB_APU7"/>
      <sheetName val="Base_Muestras5"/>
      <sheetName val="Formulario_N°_45"/>
      <sheetName val="\\Escritorio\amv_2011\a__aaInf5"/>
      <sheetName val="\\Giovanni\administracion_vial5"/>
      <sheetName val="\MONTO_AGOTABLE_2010\a__aaInfo5"/>
      <sheetName val="[aCCIDENTES_DE_1995_-_1996_xls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PLAN DE INVERSION ANTICIPO"/>
      <sheetName val="inv mensual"/>
      <sheetName val="borrador flujo inv"/>
      <sheetName val="social-ambiental"/>
      <sheetName val="AU"/>
      <sheetName val="ACTA No.1 "/>
      <sheetName val="ACTA No.5"/>
      <sheetName val="ACTA MAYORES - GENERAL"/>
      <sheetName val="EQUIPOS"/>
      <sheetName val="MANO DE OBRA"/>
      <sheetName val="TRANSPORTE"/>
      <sheetName val="//ccefici"/>
      <sheetName val="//d.docs.live.net/a  aaInformac"/>
      <sheetName val="BASE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aCCIDENTES_DE_1995_-_199641"/>
      <sheetName val="aCCIDENTES_DE_1995_-_1996_xls17"/>
      <sheetName val="aCCIDENTES_DE_1995_-_199642"/>
      <sheetName val="aCCIDENTES_DE_1995_-_199644"/>
      <sheetName val="aCCIDENTES_DE_1995_-_1996_xls19"/>
      <sheetName val="SUB_APU8"/>
      <sheetName val="Datos_Básicos8"/>
      <sheetName val="aCCIDENTES_DE_1995_-_199643"/>
      <sheetName val="aCCIDENTES_DE_1995_-_1996_xls18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ESTADO VÍA-CRIT.TECNICO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_Nuevos APU Córdoba_a  aaInform"/>
      <sheetName val="__Escritorio_amv 2011_a  aaInfo"/>
      <sheetName val="\Nuevos APU Córdoba\a  aaInform"/>
      <sheetName val="\E\Nuevos APU Córdoba\a  aaInfo"/>
      <sheetName val="\Users\JoseGabriel\Documents\Mi"/>
      <sheetName val="aCCIDENTES%2520DE%25201995%2520"/>
      <sheetName val="\E\a  aaInformación GRUPO 4\A M"/>
      <sheetName val="REQUISITOS INF INTERVENTORÍA"/>
      <sheetName val="INST"/>
      <sheetName val="COSTOS UNITARIOS"/>
      <sheetName val="CA-2909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_aCCIDENTES_DE_1995___1996_x_11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9"/>
      <sheetName val="_aCCIDENTES_DE_1995___1996_x_10"/>
      <sheetName val="_aCCIDENTES_DE_1995___1996_x_13"/>
      <sheetName val="_aCCIDENTES_DE_1995___1996_x_12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MAT"/>
      <sheetName val="HER"/>
      <sheetName val="PER"/>
      <sheetName val="TRANS"/>
      <sheetName val="\Users\LENOVO\Downloads\a  aaIn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GENERALIDADES"/>
      <sheetName val="analisis costo horario"/>
      <sheetName val="Lista Base"/>
      <sheetName val="aactividad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PALET DEL 21 FEB AL 5 MARZ"/>
      <sheetName val="COSTOS"/>
      <sheetName val="AC2-AG96"/>
      <sheetName val="EVA"/>
      <sheetName val="AIU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ANALISIS RESUMIDO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MATERIAL"/>
      <sheetName val="Lista_obra"/>
      <sheetName val="\Mini_HP_Enero_2015\Proyectos_i"/>
      <sheetName val="\Volumes\USB_PIOLIN\Escritorio\"/>
      <sheetName val="\\Sistemas_serv1\xx\Documents_a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_aCCIDENTES_DE_1995___1996_x_15"/>
      <sheetName val="_aCCIDENTES_DE_1995___1996_x_14"/>
      <sheetName val="_aCCIDENTES_DE_1995___1996_x_16"/>
      <sheetName val="_aCCIDENTES_DE_1995___1996_x_17"/>
      <sheetName val="_aCCIDENTES_DE_1995___1996_x_18"/>
      <sheetName val="_aCCIDENTES_DE_1995___1996_x_20"/>
      <sheetName val="_aCCIDENTES_DE_1995___1996_x_19"/>
      <sheetName val="_aCCIDENTES_DE_1995___1996_x_21"/>
      <sheetName val="\E\Documents and Settings\Pe"/>
      <sheetName val="\C\E\Documents and Setting"/>
      <sheetName val="BASES"/>
      <sheetName val="_aCCIDENTES_DE_1995___1996_x_26"/>
      <sheetName val="_aCCIDENTES_DE_1995___1996_x_22"/>
      <sheetName val="_aCCIDENTES_DE_1995___1996_x_23"/>
      <sheetName val="_aCCIDENTES_DE_1995___1996_x_25"/>
      <sheetName val="_aCCIDENTES_DE_1995___1996_x_24"/>
      <sheetName val="_aCCIDENTES_DE_1995___1996_x_38"/>
      <sheetName val="_aCCIDENTES_DE_1995___1996_x_28"/>
      <sheetName val="_aCCIDENTES_DE_1995___1996_x_27"/>
      <sheetName val="_aCCIDENTES_DE_1995___1996_x_29"/>
      <sheetName val="_aCCIDENTES_DE_1995___1996_x_34"/>
      <sheetName val="_aCCIDENTES_DE_1995___1996_x_32"/>
      <sheetName val="_aCCIDENTES_DE_1995___1996_x_30"/>
      <sheetName val="_aCCIDENTES_DE_1995___1996_x_31"/>
      <sheetName val="_aCCIDENTES_DE_1995___1996_x_33"/>
      <sheetName val="_aCCIDENTES_DE_1995___1996_x_35"/>
      <sheetName val="_aCCIDENTES_DE_1995___1996_x_36"/>
      <sheetName val="_aCCIDENTES_DE_1995___1996_x_37"/>
      <sheetName val="_aCCIDENTES_DE_1995___1996_x_39"/>
      <sheetName val="_aCCIDENTES_DE_1995___1996_x_47"/>
      <sheetName val="_aCCIDENTES_DE_1995___1996_x_40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49"/>
      <sheetName val="_aCCIDENTES_DE_1995___1996_x_54"/>
      <sheetName val="_aCCIDENTES_DE_1995___1996_x_50"/>
      <sheetName val="_aCCIDENTES_DE_1995___1996_x_53"/>
      <sheetName val="_aCCIDENTES_DE_1995___1996_x_51"/>
      <sheetName val="_aCCIDENTES_DE_1995___1996_x_52"/>
      <sheetName val="_aCCIDENTES_DE_1995___1996_x_55"/>
      <sheetName val="_aCCIDENTES_DE_1995___1996_x_56"/>
      <sheetName val="MANO_DE_OBRA"/>
      <sheetName val="//cceficiente_sharepoint_com/a_"/>
      <sheetName val="//d_docs_live_net/a__aaInformac"/>
      <sheetName val="DIRECTAS AMO I"/>
      <sheetName val="DIRECTAS AMO II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Users_avargase_AppData_Local_M"/>
      <sheetName val="__Giovanni_administracion vial_"/>
      <sheetName val="_MONTO AGOTABLE 2010_a  aaInfor"/>
      <sheetName val="modf "/>
      <sheetName val="1,2 MC"/>
      <sheetName val="3,1 MC"/>
      <sheetName val="3,2 MC"/>
      <sheetName val="4,2 MC"/>
      <sheetName val="\\Gabrielaapabone\d copias\a  a"/>
      <sheetName val="/a  aaInformación GRUPO 4/A MIn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PR_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Hoja1_(2)"/>
      <sheetName val="Hoja1_(3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SEGUIM_Y_REPROG_MES_1_(2)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2007 Database"/>
      <sheetName val="ITEMS ALCANT."/>
      <sheetName val="COSTOS_UNITARIOS"/>
      <sheetName val="ITEMS_ALCANT_"/>
      <sheetName val="COSTOS_UNITARIOS1"/>
      <sheetName val="ITEMS_ALCANT_1"/>
      <sheetName val="COSTOS_UNITARIOS2"/>
      <sheetName val="ITEMS_ALCANT_2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COSTOS_UNITARIOS3"/>
      <sheetName val="ITEMS_ALCANT_3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COSTOS_UNITARIOS4"/>
      <sheetName val="ITEMS_ALCANT_4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COSTOS_UNITARIOS5"/>
      <sheetName val="ITEMS_ALCANT_5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Formulario_N°_46"/>
      <sheetName val="Base_Muestras6"/>
      <sheetName val="COSTOS_UNITARIOS6"/>
      <sheetName val="\AMV___no_borrar\PRESUPUESTOS\6"/>
      <sheetName val="\I\AMV___no_borrar\PRESUPUESTO6"/>
      <sheetName val="\A\a__aaInformación_GRUPO_4\A_6"/>
      <sheetName val="ITEMS_ALCANT_6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Formulario_N°_47"/>
      <sheetName val="Base_Muestras7"/>
      <sheetName val="COSTOS_UNITARIOS7"/>
      <sheetName val="\AMV___no_borrar\PRESUPUESTOS\7"/>
      <sheetName val="\I\AMV___no_borrar\PRESUPUESTO7"/>
      <sheetName val="\A\a__aaInformación_GRUPO_4\A_7"/>
      <sheetName val="ITEMS_ALCANT_7"/>
      <sheetName val="Analisis_Mano_de_Obra6"/>
      <sheetName val="SEÑALIZACION_CINTA6"/>
      <sheetName val="TUBERIA_DESAGUE_DE_2&quot;6"/>
      <sheetName val="TUBERIA__DE_SUCCIÓN_DE_26"/>
      <sheetName val="TUBERIA_DE_PRESIÓN_1_1-2_RDE216"/>
      <sheetName val="TUBERIA_DE_1_1-26"/>
      <sheetName val="CODO_DE_1_1_2&quot;X90°6"/>
      <sheetName val="VALBULA_DE_PASO_DE_2&quot;6"/>
      <sheetName val="VALBULA_DE_CIERRE_DE_1_1_2&quot;_6"/>
      <sheetName val="TANQUE_HIDROACUMULADOR6"/>
      <sheetName val="ELECTROBOMBAS_CENTRIFUGAS6"/>
      <sheetName val="LOSA_SUPERIOR_DEL_TANQUE_6"/>
      <sheetName val="PAREDES_DEL_TANQUE6"/>
      <sheetName val="LOSA_DE_FONDO_DEL_TANQUE6"/>
      <sheetName val="SOLADO_DE_LIMP__2500_PSI6"/>
      <sheetName val="CUPULAS_TRAG_4X36"/>
      <sheetName val="SALIDA_SONIDO6"/>
      <sheetName val="CANAL_EN_LAMINA_GALV6"/>
      <sheetName val="CUBIERTA_LUXALON6"/>
      <sheetName val="TENDIDO_DE_CABLE_No_8_6"/>
      <sheetName val="VAR__COBRE_2_44X5-86"/>
      <sheetName val="CAJA_EN_MAMPOSTERÍA6"/>
      <sheetName val="CAJA_DE_PASO_METÁLICA6"/>
      <sheetName val="BAJANTE_ACOM__ELECTRICA_1&quot;6"/>
      <sheetName val="SISTEMA_DE_TIERRA_Y_MALLA6"/>
      <sheetName val="CERTIFICADO_DE_RECIBO6"/>
      <sheetName val="TRAMITE_APROBAR6"/>
      <sheetName val="APLIQUE_DE_25W6"/>
      <sheetName val="LUMINARIA_FLUORESCENTE_DE_2X326"/>
      <sheetName val="LÁMPARA_METAL_HALIDE_250W6"/>
      <sheetName val="DUCTO_PVC_DE_3&quot;6"/>
      <sheetName val="DUCTO_PVC_DE_1&quot;6"/>
      <sheetName val="TENDIDO_DE_ACOMETIDA_BIFÁSICA6"/>
      <sheetName val="TELERRUPTOR_BIPOLAR_DE_16_AM6"/>
      <sheetName val="TABLERO_MINIPRAGMA_DE_12_C6"/>
      <sheetName val="AUTOMÁTICO_INDUSTRIAL6"/>
      <sheetName val="AUTOMÁTICO_TIPO_RIEL_26"/>
      <sheetName val="AUTOMÁTICO_TIPO_RIEL_16"/>
      <sheetName val="SALIDA_PARA_PULSADOR6"/>
      <sheetName val="SALIDA_TOMA_MONOFACISA_106"/>
      <sheetName val="SALIDA_TOMA_MONOFASICA_126"/>
      <sheetName val="SALIDA_PARA_APLIQUE6"/>
      <sheetName val="SALIDA_LAMPARA_FLUORESCENTE6"/>
      <sheetName val="DERIVACION_DE_LUMINARIA6"/>
      <sheetName val="SALIDA_PARA_LÁMPARA_METAL6"/>
      <sheetName val="Transformador_25_KVA6"/>
      <sheetName val="Acometida_Subt_Baja_Tensión6"/>
      <sheetName val="Puesta_a_Tierra6"/>
      <sheetName val="Tablero_Bifasico_24_Circuitos6"/>
      <sheetName val="Salida_Luminaria_Cerrada6"/>
      <sheetName val="Salida_Toma_120_V6"/>
      <sheetName val="Salida_Toma_220_V6"/>
      <sheetName val="Tendido_Alumbrado_Publico6"/>
      <sheetName val="Ducto_Tuberia_Conduit_PVC_3_-46"/>
      <sheetName val="Sumin_e_Inst_luminaria_Brika6"/>
      <sheetName val="Sumin_e_Inst_luminaria_Cerrada6"/>
      <sheetName val="Sumin_e_Inst_Poste_ITO6"/>
      <sheetName val="Sumin_y_mont_Caja_metal6"/>
      <sheetName val="Sardinel_prefabricado_Tipo_A6"/>
      <sheetName val="LIMPIEZA_Y_DESCAPOTE6"/>
      <sheetName val="LOCALIZACIÓN_Y_REPLANTEO6"/>
      <sheetName val="DEMOLICON_DE_MUROS6"/>
      <sheetName val="EXCAVACION_MANUAL6"/>
      <sheetName val="Demolicion_de_Graderias_Exist6"/>
      <sheetName val="RELLENO_BASE_GRANULAR6"/>
      <sheetName val="RELLENO_TIERRA_NEGRA6"/>
      <sheetName val="CONCRETO_DE_LIMPIEZA6"/>
      <sheetName val="VIGA_DE_CIMIENTO6"/>
      <sheetName val="VIGA_AEREA6"/>
      <sheetName val="CERCHAS_CELOSIA6"/>
      <sheetName val="Sum_e_Inst_de_Medidor6"/>
      <sheetName val="Sum_e_Inst_de_lavamanos_de_emp6"/>
      <sheetName val="Muros_divisorios_bloque_No__46"/>
      <sheetName val="Pañete_sobre_muros6"/>
      <sheetName val="Pintura_tipo_koraza6"/>
      <sheetName val="Ceramica_30x30,_incluye_win_6"/>
      <sheetName val="Granito_Pulido6"/>
      <sheetName val="Bordillos_ducha_ceram_6"/>
      <sheetName val="poceta_de_aseo_en_granito6"/>
      <sheetName val="Alistado_de_piso_mortero_imp_6"/>
      <sheetName val="Piso_en_baldosa_de_granito6"/>
      <sheetName val="media_caña_en_granito6"/>
      <sheetName val="Alfajia_a_la_vista6"/>
      <sheetName val="Tubería_PVCS_2&quot;_6"/>
      <sheetName val="Tuberia_aguas_lluvias_bajante6"/>
      <sheetName val="Tuberia_PVC_aguas_lluvias_3&quot;6"/>
      <sheetName val="Puntos_Hidráulicos_1_2&quot;_6"/>
      <sheetName val="tuberia_pvc_ag_lluvia_4&quot;6"/>
      <sheetName val="tuberia_pvc_corrugada_6&quot;_6"/>
      <sheetName val="tuberia_pvc_corrugada_8&quot;_6"/>
      <sheetName val="Tubería_PVC_6&quot;_Tipo_Fort6"/>
      <sheetName val="FILTRO_DRENAJE_4&quot;6"/>
      <sheetName val="FILTRO_DRENAJE_6&quot;6"/>
      <sheetName val="FILTRO_DRENAJE_8&quot;6"/>
      <sheetName val="Tubería_PVC_4&quot;_corrugada_AN6"/>
      <sheetName val="Tuberia_PVC_6&quot;_Corrugada_AN6"/>
      <sheetName val="Tuberia_PVC_8&quot;_Corrugada_AN6"/>
      <sheetName val="Tubería_PVC_3&quot;_sanitaria6"/>
      <sheetName val="Tubería_PVC_4&quot;_sanitaria6"/>
      <sheetName val="Registro_RW_de_1&quot;6"/>
      <sheetName val="Registro_RW_de_1_1_2&quot;6"/>
      <sheetName val="Válvula_de_corte_tipo_RW_3_,4&quot;6"/>
      <sheetName val="Sum_e_inst__lavamanos_de_colg6"/>
      <sheetName val="Sum_e_inst__lavaplatos6"/>
      <sheetName val="Tubería_PVC_san_2&quot;_6"/>
      <sheetName val="Puntos_Sanitarios_2&quot;_6"/>
      <sheetName val="Puntos_Sanitarios_4&quot;__6"/>
      <sheetName val="TUBERIA_PVC_V_D__3&quot;_6"/>
      <sheetName val="TUBERIA_PVC_VD_4&quot;6"/>
      <sheetName val="TUBERIA_PVC_V_D__3&quot;_A__LL6"/>
      <sheetName val="TERMINAL_DE_VENTILACIÓN_D__3&quot;_6"/>
      <sheetName val="TUBERIA_PVCP_1_1-_2&quot;_6"/>
      <sheetName val="TUBERIA_PVC_P_D__1-_2&quot;6"/>
      <sheetName val="Tuberioa_PVC_3-_4&quot;_6"/>
      <sheetName val="TUBERIA_PVC_P_D__1&quot;6"/>
      <sheetName val="TUBERIA_PVC_P_D__1_1-2&quot;6"/>
      <sheetName val="CAJA_PLASTICA_PARA_VALVULAS_6"/>
      <sheetName val="Sum__e_inst__Inodoro_tanque6"/>
      <sheetName val="Sum__e_inst__orinal_de_llave6"/>
      <sheetName val="Sum__e_inst__ducha6"/>
      <sheetName val="Sum__e_inst__sanitario_niño6"/>
      <sheetName val="Canal_en_lamina_galv_cal_206"/>
      <sheetName val="Ventana_con_marco_lam_6"/>
      <sheetName val="Ventana_con_marco_corrediza6"/>
      <sheetName val="Puerta_doble_con_marco6"/>
      <sheetName val="Puerta_division_baño_1,12x1,606"/>
      <sheetName val="Puerta_division_baño_60x1,606"/>
      <sheetName val="Puerta_con_marco_entamborada6"/>
      <sheetName val="Espejo_en_cristal_4_mm6"/>
      <sheetName val="Espejo_en_cristal_4_mm_con_mar6"/>
      <sheetName val="Excavación_a_maquina6"/>
      <sheetName val="Cerramiento_exterior6"/>
      <sheetName val="\\Escritorio\amv_2011\a__aaInf6"/>
      <sheetName val="[aCCIDENTES_DE_1995_-_1996_xls6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ESTADO_VÍA-CRIT_TECNICO"/>
      <sheetName val="CANT_OBRA"/>
      <sheetName val="\Users\ANDRES_FELIPE_MUÑOZ\Down"/>
      <sheetName val="Paral__1"/>
      <sheetName val="Paral__2"/>
      <sheetName val="Paral__3"/>
      <sheetName val="Lista_obra1"/>
      <sheetName val="\\Sistemas_serv1\xx\Documents_1"/>
      <sheetName val="\Mini_HP_Enero_2015\Proyectos_1"/>
      <sheetName val="\Volumes\USB_PIOLIN\Escritorio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Users\USUARIO\Downloads\a__aa2"/>
      <sheetName val="Hoja1_(2)2"/>
      <sheetName val="Hoja1_(3)2"/>
      <sheetName val="SEGUIM_Y_REPROG_MES_1_(2)2"/>
      <sheetName val="Lista_obra3"/>
      <sheetName val="\\Sistemas_serv1\xx\Documents_3"/>
      <sheetName val="\Mini_HP_Enero_2015\Proyectos_3"/>
      <sheetName val="\Volumes\USB_PIOLIN\Escritorio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Users\USUARIO\Downloads\a__aa3"/>
      <sheetName val="SEGUIM_Y_REPROG_MES_1_(2)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_a__aaInformación_GRUPO_4_A_MI3"/>
      <sheetName val="Hoja1_(2)3"/>
      <sheetName val="Hoja1_(3)3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Users\USUARIO\Downloads\a__aa4"/>
      <sheetName val="Hoja1_(2)4"/>
      <sheetName val="Hoja1_(3)4"/>
      <sheetName val="_a__aaInformación_GRUPO_4_A_MI4"/>
      <sheetName val="SEGUIM_Y_REPROG_MES_1_(2)4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Users\USUARIO\Downloads\a__aa5"/>
      <sheetName val="Hoja1_(2)5"/>
      <sheetName val="Hoja1_(3)5"/>
      <sheetName val="_a__aaInformación_GRUPO_4_A_MI5"/>
      <sheetName val="SEGUIM_Y_REPROG_MES_1_(2)5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/>
      <sheetData sheetId="51" refreshError="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/>
      <sheetData sheetId="87"/>
      <sheetData sheetId="88" refreshError="1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 refreshError="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/>
      <sheetData sheetId="328" refreshError="1"/>
      <sheetData sheetId="329" refreshError="1"/>
      <sheetData sheetId="330"/>
      <sheetData sheetId="331" refreshError="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 refreshError="1"/>
      <sheetData sheetId="604" refreshError="1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 refreshError="1"/>
      <sheetData sheetId="811" refreshError="1"/>
      <sheetData sheetId="812" refreshError="1"/>
      <sheetData sheetId="813" refreshError="1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/>
      <sheetData sheetId="877"/>
      <sheetData sheetId="878"/>
      <sheetData sheetId="879"/>
      <sheetData sheetId="880"/>
      <sheetData sheetId="881" refreshError="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/>
      <sheetData sheetId="1097"/>
      <sheetData sheetId="1098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 refreshError="1"/>
      <sheetData sheetId="1286" refreshError="1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idades de Obra "/>
      <sheetName val="PRESTACIONES"/>
      <sheetName val="CRONOGRAMA Y FLUJO DE INVERSION"/>
      <sheetName val="APU CONCRETOS"/>
      <sheetName val="BASE"/>
      <sheetName val="APU´S"/>
      <sheetName val="PPTO DESARENADOR"/>
      <sheetName val="APU_ELECT"/>
      <sheetName val="MAT_ELECT"/>
      <sheetName val="RESUMEN OBRA"/>
      <sheetName val="FORMULARIO 7"/>
      <sheetName val="FORMULARIO 6"/>
      <sheetName val="PMT"/>
      <sheetName val="POLIZAS"/>
      <sheetName val="CRONOGRAMA"/>
      <sheetName val="TANQUE 120m3"/>
      <sheetName val="APU TANQUE 120 m3"/>
      <sheetName val="REDES DE DISTRUBICÓN"/>
      <sheetName val="APU REDES DISTRIBUCIÓN"/>
      <sheetName val="RESUMEN OBRAS "/>
      <sheetName val="FORMULARIO AIU"/>
      <sheetName val="RESUMEN"/>
      <sheetName val="INTERVENTORIA"/>
      <sheetName val="FM"/>
      <sheetName val="FORMATO RESUMEN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BANA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Costos"/>
    </sheetNames>
    <sheetDataSet>
      <sheetData sheetId="0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 Intake GRM Leona, Mesa"/>
      <sheetName val="140 kbbld Leona, Mesa"/>
      <sheetName val="BASE CASE "/>
      <sheetName val="140 kbbld Cus,BCF22"/>
      <sheetName val="140 GRM Cus,BCF"/>
      <sheetName val="Crude selection"/>
      <sheetName val="140 GRM Leona, Mesa"/>
      <sheetName val="Var Intake  Leona, Mesa"/>
      <sheetName val="GRAPHS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OPCIONES DE SIMULACION"/>
      <sheetName val="COSTOS DE TRANSPORTE"/>
      <sheetName val="BOUNDS &amp; ROWS"/>
      <sheetName val="COMPRA MATERIA PRIMA"/>
      <sheetName val="Var_Intake_GRM_Leona,_Mesa"/>
      <sheetName val="140_kbbld_Leona,_Mesa"/>
      <sheetName val="BASE_CASE_"/>
      <sheetName val="140_kbbld_Cus,BCF22"/>
      <sheetName val="140_GRM_Cus,BCF"/>
      <sheetName val="Crude_selection"/>
      <sheetName val="140_GRM_Leona,_Mesa"/>
      <sheetName val="Var_Intake__Leona,_Mesa"/>
      <sheetName val="OPCIONES_DE_SIMULACION"/>
      <sheetName val="COSTOS_DE_TRANSPORTE"/>
      <sheetName val="BOUNDS_&amp;_ROWS"/>
      <sheetName val="COMPRA_MATERIA_PRIMA"/>
      <sheetName val="API93"/>
      <sheetName val="Var_Intake_GRM_Leona,_Mesa1"/>
      <sheetName val="140_kbbld_Leona,_Mesa1"/>
      <sheetName val="BASE_CASE_1"/>
      <sheetName val="140_kbbld_Cus,BCF221"/>
      <sheetName val="140_GRM_Cus,BCF1"/>
      <sheetName val="Crude_selection1"/>
      <sheetName val="140_GRM_Leona,_Mesa1"/>
      <sheetName val="Var_Intake__Leona,_Mesa1"/>
      <sheetName val="OPCIONES_DE_SIMULACION1"/>
      <sheetName val="COSTOS_DE_TRANSPORTE1"/>
      <sheetName val="BOUNDS_&amp;_ROWS1"/>
      <sheetName val="COMPRA_MATERIA_PRIMA1"/>
      <sheetName val="A_A310"/>
      <sheetName val="A_G105"/>
      <sheetName val="A_G200"/>
      <sheetName val=""/>
      <sheetName val="Var_Intake_GRM_Leona,_Mesa2"/>
      <sheetName val="140_kbbld_Leona,_Mesa2"/>
      <sheetName val="BASE_CASE_2"/>
      <sheetName val="140_kbbld_Cus,BCF222"/>
      <sheetName val="140_GRM_Cus,BCF2"/>
      <sheetName val="Crude_selection2"/>
      <sheetName val="140_GRM_Leona,_Mesa2"/>
      <sheetName val="Var_Intake__Leona,_Mesa2"/>
      <sheetName val="OPCIONES_DE_SIMULACION2"/>
      <sheetName val="COSTOS_DE_TRANSPORTE2"/>
      <sheetName val="BOUNDS_&amp;_ROWS2"/>
      <sheetName val="COMPRA_MATERIA_PRIMA2"/>
      <sheetName val="Constantes Generales"/>
      <sheetName val="Prestaciones Sociales"/>
      <sheetName val="PARAMETROS"/>
      <sheetName val="SABANA"/>
      <sheetName val="RESUMEN"/>
      <sheetName val="7422CW00"/>
      <sheetName val="Proforma Guia"/>
      <sheetName val="Cuentas"/>
      <sheetName val="mto.electr."/>
      <sheetName val="Base"/>
      <sheetName val="VPN- EC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"/>
      <sheetName val="FORMATO TRANSPORTE"/>
      <sheetName val="APU ELECT"/>
      <sheetName val="PMT"/>
      <sheetName val="RESUMEN DE OBRA"/>
      <sheetName val="CRONOGRAMA GENERAL"/>
      <sheetName val="BASE"/>
      <sheetName val="BIOS"/>
      <sheetName val="PRESUPUESTO"/>
      <sheetName val="FORMULARIO 6 AU"/>
      <sheetName val="FORMULARIO 7"/>
      <sheetName val="POLIZAS"/>
      <sheetName val="PRELIMIN"/>
      <sheetName val="DEMOL Y RET"/>
      <sheetName val="EXCAVA"/>
      <sheetName val="LLENOS"/>
      <sheetName val="ACUED"/>
      <sheetName val="PAVIMENTOS"/>
      <sheetName val="CON, MAM, ACE"/>
      <sheetName val="VALV"/>
      <sheetName val="OBRAS COMPL"/>
      <sheetName val="PLANTA"/>
      <sheetName val="TRAMOS PROY. RED"/>
      <sheetName val="APU CONCRE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 A.N.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AIU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S DE AIU"/>
      <sheetName val="AIU-ROSARIO"/>
      <sheetName val="Datos Principales"/>
      <sheetName val="PRESUP COMP."/>
      <sheetName val="PRESUP ACT."/>
      <sheetName val="Presup Resum"/>
      <sheetName val="Reporte Viabilidad"/>
      <sheetName val="Dotacion"/>
      <sheetName val="Transp."/>
      <sheetName val="Equipo"/>
      <sheetName val="Cuadrilla"/>
      <sheetName val="M.Obra"/>
      <sheetName val="Material"/>
      <sheetName val="Mort.1-3"/>
      <sheetName val="Mortero 1-3 imperm"/>
      <sheetName val="Mortero 1-4"/>
      <sheetName val="Mortero 1-4 imperm."/>
      <sheetName val="Mortero 1-6"/>
      <sheetName val="Concreto de 2000 psi"/>
      <sheetName val="Concreto de 2500"/>
      <sheetName val="Concreto de 3000 psi"/>
      <sheetName val="Acero de 37.000 psi "/>
      <sheetName val="Acero de 60.000psi"/>
      <sheetName val="1.1.1campamento"/>
      <sheetName val="1.1.2. Cerram.prov"/>
      <sheetName val="1.1.3Limp. Desca. y Retiro"/>
      <sheetName val="1.1.4Localización y Rep."/>
      <sheetName val="1.1.7Localiz y rep"/>
      <sheetName val="1.3.1Demol.const exit"/>
      <sheetName val="1.3.3Demol de muros"/>
      <sheetName val="1.3.6Demol placa maciza"/>
      <sheetName val="1.3.7Demol const manual"/>
      <sheetName val="1.4.2Traslado poste"/>
      <sheetName val="2.1.1Excav.Mecan."/>
      <sheetName val="2.1.2Excav. man."/>
      <sheetName val="2.1.3xcav man receb"/>
      <sheetName val="2.1.5Relleno mat com"/>
      <sheetName val="2.1.06 Recebo Comun"/>
      <sheetName val="2.1.10Relleno Recebo B-200"/>
      <sheetName val="2.2.1Concreto pobre"/>
      <sheetName val="2.2.2Conc.ciclopeo"/>
      <sheetName val="2.2.3Muro contencion"/>
      <sheetName val="2.2.4Concreto Zapatas"/>
      <sheetName val="2.2.5Viga Ciment"/>
      <sheetName val="2.2.6PILOTES"/>
      <sheetName val="2.2.7DADOS"/>
      <sheetName val="2.2.8.1Placa Contrapiso"/>
      <sheetName val="2.2.8.2Placa aligerada 50cm"/>
      <sheetName val="2.3.3Malla Electros."/>
      <sheetName val="3,1,2,3Tubo novafor 4&quot;"/>
      <sheetName val="3.1.2.4Tubo novafor 10"/>
      <sheetName val="3.1.2.5Tuberia novafor12&quot;"/>
      <sheetName val="3.2.1.2Tubo PVC sanit4"/>
      <sheetName val="3.1.1.3Tuberia sanitr6&quot;"/>
      <sheetName val="3.4.1.1Caja de Insp.60"/>
      <sheetName val="3.4.5canalteta aguas ll"/>
      <sheetName val="3.4.9Caja insp.0.8"/>
      <sheetName val="3.4.10Caja insp 1"/>
      <sheetName val="3.4.11Caja insp.0.4"/>
      <sheetName val="3.5.1Excavacion manual"/>
      <sheetName val="3.5.5Retiro de Sobrantes"/>
      <sheetName val="3,5,6Relleno en grava3-4"/>
      <sheetName val="3.6.1Empate camara"/>
      <sheetName val="4.1.1Conc. Columnas"/>
      <sheetName val="4.2.1Viga Aerea"/>
      <sheetName val="4.2.2Viga Canal"/>
      <sheetName val="4.3.2Losa aliger"/>
      <sheetName val="4.3.3.1Losa con lamina"/>
      <sheetName val="4.3.1.4Placa e=.2"/>
      <sheetName val="4.3.1.1Placa e=.1"/>
      <sheetName val="4.3.1,3Placa e=.15"/>
      <sheetName val="4.3.1.2Placa e=.12"/>
      <sheetName val="4.3.10Placa alig 30"/>
      <sheetName val="4.3.11Placa alig 50"/>
      <sheetName val="4.4.1Escal en concret"/>
      <sheetName val="4.4.2Rampa en concret"/>
      <sheetName val="4.4.3concreto tanque"/>
      <sheetName val="4,5,1Acero34000"/>
      <sheetName val="4.5.2Acero 6000 psi"/>
      <sheetName val="4.6.1perfil metalico placa"/>
      <sheetName val="4.7.4.1Perfil metalico"/>
      <sheetName val="4.6.2.6Anclajes"/>
      <sheetName val="4.6.2.7Columna metalica"/>
      <sheetName val="4.6.2.8Viga Met."/>
      <sheetName val="4.6.2.9Viga met 60"/>
      <sheetName val="4.6.2.10Viga met 65"/>
      <sheetName val="5.1.3.1bloque piedra"/>
      <sheetName val="5.1.2.4Bloque cocr 12"/>
      <sheetName val="5.1.1.3Bloque concr19"/>
      <sheetName val="5.2.2Ladrillo Tolete Fino 2 car"/>
      <sheetName val="5.2.3Ladrillo toletefino 1 cara"/>
      <sheetName val="5.2.7Muro Bloque 5"/>
      <sheetName val="5.2.6.1Muro Bloque 4"/>
      <sheetName val="5,3,4Remates ladrillo tolete "/>
      <sheetName val="5.4.1Grouting"/>
      <sheetName val="5,6,1 Chazos para carpinteria"/>
      <sheetName val="6.1.1Alfajia"/>
      <sheetName val="COLUMNETA MAMPOSTERIA"/>
      <sheetName val="6.1.3Pref conc a la vista"/>
      <sheetName val="6,1,9Gargola"/>
      <sheetName val="6.1.12Zocalo"/>
      <sheetName val="6.1.14 ventana prefab concreto"/>
      <sheetName val="6.1.18Cañuela perim ag lluvias"/>
      <sheetName val="6.1.19.1Pref piso"/>
      <sheetName val="6.2.2Meson lavamanos"/>
      <sheetName val="6.2.3.2Meson laboratorio"/>
      <sheetName val="6.2.1.Meson laborat"/>
      <sheetName val="6,2,5Banca en concreto"/>
      <sheetName val="6.3.6Alero concreto"/>
      <sheetName val="6.2.3.1Mezon vidrio"/>
      <sheetName val="7.1.3.1.1Tubo hg1&quot;"/>
      <sheetName val="7.1.3.1.2Tubo hg1 1-2"/>
      <sheetName val="7.1.3.1.3Tubp hg2"/>
      <sheetName val="7.1.3.1.4Tubo hg3"/>
      <sheetName val="7.1.3.3.3Registro 1 1-2"/>
      <sheetName val="7.1.3.3.5Registro 3"/>
      <sheetName val="7.1.3.4.1Cheque 1 "/>
      <sheetName val="7.1.6.3Tuberia 1&quot;PVCP13.5"/>
      <sheetName val="7.1.1.4 Cheque 1&quot;"/>
      <sheetName val=" 7.1.11.5Bajante Amaz"/>
      <sheetName val="7.1.2.4Sumin Tanq 1000 lts"/>
      <sheetName val="7.1.6.1Tuberia PVCP Media"/>
      <sheetName val="7.1.6.2Tuberia PVCP1&quot;"/>
      <sheetName val="7.1.6.8Registro de media"/>
      <sheetName val="7.1.6.10Registro1&quot;"/>
      <sheetName val="7.1.6.4TuboPVC1.1-4"/>
      <sheetName val="7.1.6.6Tubo PVC2&quot;"/>
      <sheetName val="7.1.6.13Caja plastica reg"/>
      <sheetName val="7.1.6.5Tub. y acc. de 1y1-2"/>
      <sheetName val="7.1.6.9Registro de 3-4"/>
      <sheetName val="7.1.6.11Registro 1 1-4"/>
      <sheetName val="7.1.6.12Registro 2&quot;"/>
      <sheetName val="7.1.6.2TuberiaPVC 3-4"/>
      <sheetName val="7.1.8.1Pto agua Lavamanos"/>
      <sheetName val="7.1.8.3Pto agua Sanitario "/>
      <sheetName val="7.1.8.4Pto agua Orinal"/>
      <sheetName val="7.1.8.12Recamara HG para orinal"/>
      <sheetName val="7.1.8.13Camara de Aire"/>
      <sheetName val="7.1.9.1Pto sanit lavamanos"/>
      <sheetName val="7.1.10.3Bajant sanit 4&quot;"/>
      <sheetName val="7.1.10.1Bajnte sanit 2&quot;"/>
      <sheetName val="7,1,10,2Tubo sanit3&quot;"/>
      <sheetName val="7.1.11.3 Bajante Ag Ll 4&quot;"/>
      <sheetName val="7.1.11.1Tubo PVCL2&quot;"/>
      <sheetName val="7,1,11,5 Tubo PVCfiltro 4&quot;"/>
      <sheetName val="7.1.11.6Bajantt tipo Amaz"/>
      <sheetName val="7.1.12.1Montaje lavamanos"/>
      <sheetName val="7.1.12.8Llave de mang"/>
      <sheetName val="7,2,1,4Tubo 12 galv"/>
      <sheetName val="7.2.1.11registro 1-2 gas"/>
      <sheetName val="7.2.1.12Regulador"/>
      <sheetName val="7.2.1.17Punto gas"/>
      <sheetName val="7.2.1.18Tapon HG 1-2"/>
      <sheetName val="8.1.1Salida lamp Fluor."/>
      <sheetName val="8.1.2Salida Lamp incan"/>
      <sheetName val="8.1.4Salida pto"/>
      <sheetName val="8.1.5Salida Toma"/>
      <sheetName val="8.1.8Salida Toma GFCI"/>
      <sheetName val="8.3.4Acom a T1"/>
      <sheetName val="8.3.7Tubo Galvanizado"/>
      <sheetName val="8.3.9Acometida"/>
      <sheetName val="8.3.14Acometida 1&quot; 2#8"/>
      <sheetName val="8,3,14Acometida4#6"/>
      <sheetName val="8.3.15Canaliz. conduit nedia"/>
      <sheetName val="8.3.16Ducto 3-4"/>
      <sheetName val="8.4.2Tablero18circuitos"/>
      <sheetName val="8.4.5Caja Medidor"/>
      <sheetName val="8.4.7Interruptor"/>
      <sheetName val="8.4.8Interrup 60 A"/>
      <sheetName val="8.4.11Caja 6 Circuit"/>
      <sheetName val="8.4.13Tablero de 12 circ"/>
      <sheetName val="8.4.14Tablero30circuit"/>
      <sheetName val="8.6.1Salida TV"/>
      <sheetName val="8.6.4Salid ventilador"/>
      <sheetName val="8.8.2Tierra"/>
      <sheetName val="8.11.1Camara CS 274"/>
      <sheetName val="8.11.4Caja de Insp"/>
      <sheetName val="9.1.1 PAÑETE IMPERMEA 1 3"/>
      <sheetName val="9.1.2Pañete Int"/>
      <sheetName val="9.1.3Pañete Ext"/>
      <sheetName val="9.1.5Pañete int ml"/>
      <sheetName val="9.1.5.1Pañete rustico exterior"/>
      <sheetName val="9.2.1Pañete Bajo Placa"/>
      <sheetName val="10.1.2Alist pisos"/>
      <sheetName val="10.1.3 ALISTADO DE PISOS CON MO"/>
      <sheetName val="10.1.5.1Mortero afin piso"/>
      <sheetName val="10,2,1,3Ceramica 20 20 trafico"/>
      <sheetName val="10.2.1.2Duropiso"/>
      <sheetName val="10.2.2.4Concreto esmaltado"/>
      <sheetName val="10.2.2.5Concreto es+tabla etrus"/>
      <sheetName val="10.2.3.4Tablon30x30"/>
      <sheetName val="10.2.3.9Tableta etrusca"/>
      <sheetName val="10,2,3,6Tableta cuarto26"/>
      <sheetName val="10.3,2,1Tableta cuarto ml"/>
      <sheetName val="10.2.3.7Tableta cuarto ml"/>
      <sheetName val="10.2.4.1Baldosa grano marmol"/>
      <sheetName val="10.2.4.4Tableta"/>
      <sheetName val="10.3.3.6 Guardaescob granito"/>
      <sheetName val="10.3.2.3Media caña mort"/>
      <sheetName val="10.3.2.6Tableta ml"/>
      <sheetName val="10.3.7.2remate ladrillo"/>
      <sheetName val="10.4.2Gradas en Gravilla"/>
      <sheetName val="11,1,3Afinado Vigas Canales imp"/>
      <sheetName val="11,1,4Impermeh manto asfalt"/>
      <sheetName val="11.1.4Impermehab manto asfaltic"/>
      <sheetName val="11,2,6,2Remate superior"/>
      <sheetName val="11.2.6.3Remate lateral"/>
      <sheetName val="11.2.4Teja Sandwich"/>
      <sheetName val="11.4.1Teja termoacustica"/>
      <sheetName val="11.6.1Teja cindu"/>
      <sheetName val="11.7.1.1Canal lamina"/>
      <sheetName val="11.3.5Canal PVC"/>
      <sheetName val="12.1.1Ventana aluminio fija"/>
      <sheetName val="12.1.3 Ventana aluminio"/>
      <sheetName val="12.1.4Persiana alumin"/>
      <sheetName val="12.2.7Puerta Metalica 0.6"/>
      <sheetName val="12.2.4Puerta Metalica ,70"/>
      <sheetName val="12.2.2Puerta Metalica 1.55x2.95"/>
      <sheetName val="12,2,3Puerta metalica1.55x2.85"/>
      <sheetName val="12.2.5Puertalamina 1x2.1"/>
      <sheetName val="12.2.6Puerta1.5x2.1"/>
      <sheetName val="12.2.3.1Ventana Acero rect2.85"/>
      <sheetName val="12.2.6.2Ventana Acero rect.m2"/>
      <sheetName val="12.2.1.8Ventana Acerorect.1"/>
      <sheetName val="12,2,2,2Pasamanos 2&quot;"/>
      <sheetName val="12.3.2.1Baranda en Tubo 1 1 2&quot;"/>
      <sheetName val="12.3.2.2Baranda en Tubo 3&quot;"/>
      <sheetName val="12.2.3.1Reja varilla cuad"/>
      <sheetName val="12.2.3.7Ventana "/>
      <sheetName val="12.2.3.8Ventana"/>
      <sheetName val="12.2.3.9Puertas"/>
      <sheetName val="12.2.3.10Pta vent."/>
      <sheetName val="12.2.3.2.2 Persiana metalica"/>
      <sheetName val="12.3.5Baranda tubo 3&quot;y2&quot;"/>
      <sheetName val="12.4.2.1Reja perfilovalado"/>
      <sheetName val="12.5.10estruct lavamanos"/>
      <sheetName val="14.1.1Enchape en ceramica 20x20"/>
      <sheetName val="14.3.1 Poceta en granito"/>
      <sheetName val="15.1.3 Lampara fluorecente"/>
      <sheetName val="15.1.6Lampara tortuga"/>
      <sheetName val="16.1.1Sanitario discap"/>
      <sheetName val="16.1.2Sanitario Infantil"/>
      <sheetName val="16.1.3Sanitario"/>
      <sheetName val="16.1.4Orinal"/>
      <sheetName val="16.1.5Lavamalos de sobreponer"/>
      <sheetName val="16.1.7Lavamalos de colgar"/>
      <sheetName val="16.1.11Lavamanos acero inox"/>
      <sheetName val="16.2.1Dispensador papel hig"/>
      <sheetName val="16.2.3 Dispensador jabon"/>
      <sheetName val="16.2.7Barra discap"/>
      <sheetName val="16.2.8.1GriferiaPush"/>
      <sheetName val="18.1.1Hidrofugo"/>
      <sheetName val="18.1.2Pintura Plast"/>
      <sheetName val="18.1.3Pintura plast fachadas"/>
      <sheetName val="18.1.2Esmalte epoxico"/>
      <sheetName val="18.1.4Vinilo"/>
      <sheetName val="18.1.7pint coraza"/>
      <sheetName val="19.3.3Vidrio temp 6mm"/>
      <sheetName val="18.2,1,Esmalte sobre marcos lam"/>
      <sheetName val="18.3,6Esmalte sobre mueble bajo"/>
      <sheetName val="19.1,1Cerradura baños y aulas"/>
      <sheetName val="19.3.1Espejo"/>
      <sheetName val="20,4,3Jardinera"/>
      <sheetName val="21.1.3Aseo "/>
      <sheetName val="20,2,6Adoquin gress"/>
      <sheetName val="1.2.1. Instalacion prov. agua"/>
      <sheetName val="1.2.2. Instalacion prov. energi"/>
      <sheetName val="1.2.3. Instalacion prov. tel."/>
      <sheetName val="5.1.3.1bloque en concreto estru"/>
      <sheetName val="Concreto de 4000 psi "/>
      <sheetName val="Concreto de 3500 psi "/>
      <sheetName val="APU 12"/>
      <sheetName val="APU 11"/>
      <sheetName val="APU 10"/>
      <sheetName val="APU 9"/>
      <sheetName val="APU 8"/>
      <sheetName val="APU 7"/>
      <sheetName val="APU 6"/>
      <sheetName val="APU 5"/>
      <sheetName val="APU 4"/>
      <sheetName val="APU 3"/>
      <sheetName val="APU 2"/>
      <sheetName val="APU 1"/>
      <sheetName val="5.2.2. Ladrillo Prensado"/>
      <sheetName val="10.3.3.4.1. GUARDAESCOBA EN CEM"/>
      <sheetName val="Hoja13"/>
      <sheetName val="3.1.4. ACCESORIO SANIT."/>
      <sheetName val="21.1.2.aseo muros interiores"/>
      <sheetName val="21.1.4.RETIRO DE ESCOMBROS"/>
      <sheetName val="21.1.2. ASEO FACH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ecios unitarios"/>
      <sheetName val="Análisis - Resumido"/>
      <sheetName val="Base"/>
    </sheetNames>
    <sheetDataSet>
      <sheetData sheetId="0"/>
      <sheetData sheetId="1"/>
      <sheetData sheetId="2"/>
      <sheetData sheetId="3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Res-Accide-10"/>
      <sheetName val="[aCCIDENTES DE 1995 - 1996.xls]"/>
      <sheetName val="Base Muestras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A.P.U."/>
      <sheetName val="A.P.U. (2)"/>
      <sheetName val="RESUMEN VIAS"/>
      <sheetName val="Hoja1"/>
      <sheetName val="COSTOS POR KM"/>
      <sheetName val="RESUMEN UNI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UNIDAD_MEDIDA"/>
      <sheetName val="HERRAMIENTA"/>
      <sheetName val="MATERIALES"/>
      <sheetName val="TRANSPORTE"/>
      <sheetName val="MANO_OBRA"/>
      <sheetName val="PPTO"/>
      <sheetName val="1.0"/>
      <sheetName val="2.0"/>
      <sheetName val="3.0"/>
      <sheetName val="4.0"/>
      <sheetName val="5.0"/>
      <sheetName val="6.0"/>
      <sheetName val="7.0"/>
      <sheetName val="8.0"/>
      <sheetName val="9.0"/>
      <sheetName val="10.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ersonal"/>
      <sheetName val="Equipo"/>
      <sheetName val="Transporte"/>
      <sheetName val="FP"/>
      <sheetName val="Jornal"/>
      <sheetName val="Cuadrillas"/>
      <sheetName val="Dat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\MANTENIMIENTO RUTA 1001_MARZO 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ANEXO IX"/>
      <sheetName val="Formulario N° 4"/>
      <sheetName val="MATERIALES"/>
      <sheetName val="EQUIPO"/>
      <sheetName val="otros"/>
      <sheetName val="\\SERVIDOR\Public2\MANTENIMIENT"/>
      <sheetName val="CONT_ADI"/>
      <sheetName val="\Users\USUARIO\Downloads\MANTEN"/>
      <sheetName val="INDICMICROEMP"/>
      <sheetName val="INDICE"/>
      <sheetName val="Datos"/>
      <sheetName val="Cuadrillas"/>
      <sheetName val="Jornal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Fornato 6"/>
      <sheetName val="Concretos y morteros"/>
      <sheetName val="Datos iniciales "/>
      <sheetName val="Transporte"/>
      <sheetName val="PRESUP"/>
      <sheetName val="[a  aaInformación][a  aaInforma"/>
      <sheetName val="lisprecios"/>
      <sheetName val="PERSONAL"/>
      <sheetName val="PRESTACIONES SOCIALES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LAN DE INVERSION ANTICIPO"/>
      <sheetName val="inv mensual"/>
      <sheetName val="borrador flujo inv"/>
      <sheetName val="social-ambiental"/>
      <sheetName val="AU"/>
      <sheetName val="[a  aaInformación]__cceficien_2"/>
      <sheetName val="AJIZAL 3335"/>
      <sheetName val="SABANETA 3335"/>
      <sheetName val="M.O."/>
      <sheetName val="Emboquillar"/>
      <sheetName val="Acometidacobrerígido"/>
      <sheetName val="Acometidatoma"/>
      <sheetName val="Acometidahasta1&quot;"/>
      <sheetName val="M_O_"/>
      <sheetName val="precios-básicos2002"/>
      <sheetName val="[a  aaInformación]__cceficien_4"/>
      <sheetName val="[a  aaInformación]__cceficien_3"/>
      <sheetName val="[a  aaInformación]//cceficiente"/>
      <sheetName val="\Users\LENOVO\Downloads\Users\A"/>
      <sheetName val="[a  aaInformación]__cceficien_6"/>
      <sheetName val="[a  aaInformación]__cceficien_5"/>
      <sheetName val="[a  aaInformación]__cceficien_7"/>
      <sheetName val="\MANTENIMIENTO_RUTA_1001_MARZO_"/>
      <sheetName val="Formulario_N°_4"/>
      <sheetName val="ANEXO_IX"/>
      <sheetName val="\I\MANTENIMIENTO_RUTA_1001_MARZ"/>
      <sheetName val="\F\MANTENIMIENTO_RUTA_1001_MARZ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Formulario_N°_41"/>
      <sheetName val="\MANTENIMIENTO_RUTA_1001_MARZO1"/>
      <sheetName val="ANEXO_IX1"/>
      <sheetName val="\I\MANTENIMIENTO_RUTA_1001_MAR1"/>
      <sheetName val="\F\MANTENIMIENTO_RUTA_1001_MAR1"/>
      <sheetName val="Fornato_61"/>
      <sheetName val="\G\I\MANTENIMIENTO_RUTA_1001_M1"/>
      <sheetName val="\D\MANTENIMIENTO_RUTA_1001_MAR1"/>
      <sheetName val="\G\D\MANTENIMIENTO_RUTA_1001_M1"/>
      <sheetName val="\I\I\MANTENIMIENTO_RUTA_1001_M1"/>
      <sheetName val="Concretos_y_morteros"/>
      <sheetName val="Datos_iniciales_"/>
      <sheetName val="Datos Generales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cceficien_8"/>
      <sheetName val="[a  aaInformación]__cceficie_10"/>
      <sheetName val="[a  aaInformación]__cceficien_9"/>
      <sheetName val="[a  aaInformación]__192_168_0_9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\G\MANTENIMIENTO RUTA 1001_MARZ"/>
      <sheetName val="ITEMS"/>
      <sheetName val="CrudosA"/>
      <sheetName val="casosWTI"/>
      <sheetName val="INFORME SEMANAL"/>
      <sheetName val="AVANCE SEMANAL"/>
      <sheetName val="CLIMA mes"/>
      <sheetName val="REG FOTO"/>
      <sheetName val="SISOMA"/>
      <sheetName val="PANEL"/>
      <sheetName val="_MANTENIMIENTO RUTA 1001_MARZO "/>
      <sheetName val="_I_MANTENIMIENTO RUTA 1001_MARZ"/>
      <sheetName val="Info-Portaf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ACIO PÚBLICO"/>
      <sheetName val="Indices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"/>
      <sheetName val="BASICOS"/>
      <sheetName val="UNITARIOS"/>
      <sheetName val="PRESUPUESTO"/>
    </sheetNames>
    <sheetDataSet>
      <sheetData sheetId="0" refreshError="1"/>
      <sheetData sheetId="1" refreshError="1"/>
      <sheetData sheetId="2"/>
      <sheetData sheetId="3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 aaInformación GRUPO"/>
    </sheetNames>
    <definedNames>
      <definedName name="absc"/>
    </defined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 CODENSA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TUBERIA"/>
    </sheetNames>
    <sheetDataSet>
      <sheetData sheetId="0" refreshError="1"/>
      <sheetData sheetId="1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ectos tipo V2"/>
      <sheetName val="O &amp; M Placa Huella V.2"/>
      <sheetName val="O &amp; M Unidades Sanitarias V.2"/>
      <sheetName val="O &amp; M Pavimento Rígido"/>
      <sheetName val="O &amp; M P. Parque Recreodeportiv "/>
      <sheetName val="O &amp; M Cancha Sintética"/>
      <sheetName val="O &amp; M P. Polideportiva"/>
      <sheetName val="O &amp; M VISR"/>
      <sheetName val="O &amp; M Biblioteca"/>
      <sheetName val="O &amp; M Centro TIC"/>
      <sheetName val="O &amp; M Escuela de música"/>
      <sheetName val="O &amp; M Carpaz"/>
      <sheetName val="O &amp; M Pavimento Rígido V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49"/>
      <sheetName val="BLOOMBERG"/>
      <sheetName val="US TREASURY"/>
      <sheetName val="REUTERS"/>
    </sheetNames>
    <sheetDataSet>
      <sheetData sheetId="0"/>
      <sheetData sheetId="1"/>
      <sheetData sheetId="2"/>
      <sheetData sheetId="3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Soporte de cantidades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DE TRANSPORTE"/>
      <sheetName val="PRESTACIONES"/>
      <sheetName val="RESUMEN DE OBRA"/>
      <sheetName val="CRONOGRAMA GENERAL"/>
      <sheetName val="BIOS"/>
      <sheetName val="APU Formaleta"/>
      <sheetName val="PRESUPUESTO"/>
      <sheetName val="MEMORIAS DISTRIBUCION (2)"/>
      <sheetName val="MEMORIAS DISTRIBUCION"/>
      <sheetName val="PMT"/>
      <sheetName val="FORMULARIO 6 AU"/>
      <sheetName val="FORMULARIO 7"/>
      <sheetName val="POLIZAS"/>
      <sheetName val="APU CONCRETOS"/>
      <sheetName val="PRELIMIN"/>
      <sheetName val="DEMOLI"/>
      <sheetName val="EXCAVA"/>
      <sheetName val="LLENOS"/>
      <sheetName val="PAVIM"/>
      <sheetName val="ALCANTARILLADO"/>
      <sheetName val="ACUED"/>
      <sheetName val="CANT ACCESORIOS"/>
      <sheetName val="VALVULAS"/>
      <sheetName val="INST. ELÉCTRIC"/>
      <sheetName val="PTAP"/>
      <sheetName val="BASE"/>
      <sheetName val="CONC, MAMP Y ACERO"/>
      <sheetName val="OBRAS COMPL"/>
      <sheetName val="Cant. Estr Canal y T.Aireación "/>
      <sheetName val="Cant. Floculadores"/>
      <sheetName val="Cant. Sedimentadores"/>
      <sheetName val="Cant. Filtros "/>
      <sheetName val="Cant. Tanque de Cloración "/>
      <sheetName val="Cant. T. Espesador de lod"/>
      <sheetName val="Cant. Tanque Recirculación "/>
      <sheetName val="Cant. Lechos Sec."/>
      <sheetName val="Zanja Entib"/>
      <sheetName val="Zanja Sin En"/>
      <sheetName val="RASANTE (Residual)"/>
      <sheetName val="TUBERIA (Residual)"/>
      <sheetName val="CAMARAS (Residual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itulos"/>
      <sheetName val="Maqui Equip"/>
    </sheetNames>
    <sheetDataSet>
      <sheetData sheetId="0" refreshError="1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Base de Diseño"/>
      <sheetName val="Presupuesto_Via_distribuidora"/>
      <sheetName val="Presupuesto V2 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PRESTA"/>
      <sheetName val="BASE"/>
      <sheetName val="BASE CTOS"/>
      <sheetName val="APU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memorias"/>
      <sheetName val="presupuesto"/>
      <sheetName val="#¡REF"/>
      <sheetName val="Formulario No.1 "/>
      <sheetName val="450.2P  Vía 9003"/>
      <sheetName val="632.1P "/>
      <sheetName val="630.4 Vía 9003"/>
      <sheetName val="630.6 Vía 78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ACTORES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6.10"/>
      <sheetName val="A-6.11"/>
      <sheetName val="A-6.12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INSUMOS (2)"/>
      <sheetName val="ITEM"/>
      <sheetName val="M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Filtro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INFLA Y DEPR 2004"/>
      <sheetName val="BORRADOR"/>
      <sheetName val="ACT AXAPTA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aCCIDENTES DE 19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MARCA VIAL"/>
      <sheetName val="OBRAS VARIAS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Gráfico1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INFOR. GENERAL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interventoria"/>
      <sheetName val="CUADRILLA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"/>
      <sheetName val="2.3"/>
      <sheetName val="2.6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TERV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PEDRO J 7"/>
      <sheetName val="PREACTA 7"/>
      <sheetName val="RESUMEN (2)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2"/>
      <sheetName val="Módulo3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PLANO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PRESUPUESTO LICITACIÓN SRN 001"/>
      <sheetName val="SRN_005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Preacta N°5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TARIF2002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\Users\JoseGabriel\Downloads\Ví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F1 GRAL"/>
      <sheetName val="F2 COSTOS"/>
      <sheetName val="F3 PROG"/>
      <sheetName val="F4 APU"/>
      <sheetName val="F5 PRES"/>
      <sheetName val="F6 MAT"/>
      <sheetName val="FORM 7"/>
      <sheetName val="FORM 10"/>
      <sheetName val="FORM 11"/>
      <sheetName val="Proyectos"/>
      <sheetName val="Proponente"/>
      <sheetName val="Ax"/>
      <sheetName val="CALIFICACION"/>
      <sheetName val="Varios_1"/>
      <sheetName val="Interc_válv_1"/>
      <sheetName val="Interc_tapones1"/>
      <sheetName val="Itemes_Renovación1"/>
      <sheetName val="Interc_de_Hidr_1"/>
      <sheetName val="Cambio_de_Valv_1"/>
      <sheetName val="Coloc__e_Interc__Tapones1"/>
      <sheetName val="Paral_41"/>
      <sheetName val="Paral__31"/>
      <sheetName val="Paral__21"/>
      <sheetName val="Paral__11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Insum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_ORIGINAL"/>
      <sheetName val="PU (2)"/>
      <sheetName val="PRESUPUESTOS-REV1"/>
      <sheetName val="G&amp;G"/>
      <sheetName val="CABG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Varios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RENDIMIENTOS"/>
      <sheetName val="Equivalencia Ctas Panama"/>
      <sheetName val="PANAMA"/>
      <sheetName val="CONVERSION CODIG"/>
      <sheetName val="BCE PROMEDIO"/>
      <sheetName val="BASE TOTAL"/>
      <sheetName val="DIC 09"/>
      <sheetName val="BAL 01 10"/>
      <sheetName val="Bal feb-10"/>
      <sheetName val="bal marz-10"/>
      <sheetName val="bal abril-10"/>
      <sheetName val="bal may-10"/>
      <sheetName val="bal jun-10"/>
      <sheetName val="TABLA DE EE"/>
      <sheetName val="Tabla dinámica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3029"/>
      <sheetName val="CA-2919"/>
      <sheetName val="CA-3033"/>
      <sheetName val="Consumibles"/>
      <sheetName val="InfoTKs"/>
      <sheetName val="PRESUPUESTO FINAL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ACTA  POR PRECIOS UNIT. Nº0"/>
      <sheetName val="ACTA DE AJUSTE"/>
      <sheetName val="ACTA POR AVANCE % Nº#"/>
      <sheetName val="CUADRO DE CONTROL FINANCIERO"/>
      <sheetName val="DISTRIBUCIÓN MUNICIPIOS"/>
      <sheetName val="Precios Socios_Definitivos"/>
      <sheetName val="Precios Unitarios Socios_2010"/>
      <sheetName val="ACLARACIONES"/>
      <sheetName val="PAVCOL - Alt. 6 E.P."/>
      <sheetName val="MOVIMIENTOS"/>
      <sheetName val="SALIDAS"/>
      <sheetName val="REPORTE DE COMPRAS"/>
      <sheetName val="REPORTE SALIDAS"/>
      <sheetName val="CLIENTES"/>
      <sheetName val="COSTO EQUIPOS (2)"/>
      <sheetName val="KARDEX ALMACEN"/>
      <sheetName val="MATERIALES (SIGE)"/>
      <sheetName val="COSTO NOMINA REAL"/>
      <sheetName val="COSTO MATERIAL GRAN - TRIT"/>
      <sheetName val="COSTO REAL EQUIPOS"/>
      <sheetName val="CONTROL DE SUMINISTRO"/>
      <sheetName val="CONTROL PRESUPUESTO  "/>
      <sheetName val="CONTROL RECURSOS EQ,MAT,MO "/>
      <sheetName val="AVANCE DE OBRA"/>
      <sheetName val="CONTROL COSTO EQUIPOS "/>
      <sheetName val="CUADRO DE ITEMS"/>
      <sheetName val="Listado APUs Correo"/>
      <sheetName val="VR OBRA A EJECUTAR"/>
      <sheetName val="RECURSOS EQ,MAT,MO"/>
      <sheetName val="PROGRAMA OBRA"/>
      <sheetName val="BASE DE MATERIALES"/>
      <sheetName val="BASE GENERAL SIGE"/>
      <sheetName val="COSTOS ADMINISTRATIVOS"/>
      <sheetName val="BASE DE CARGOS"/>
      <sheetName val="COSTO EQUIPOS"/>
      <sheetName val="TARIFAS (2)"/>
      <sheetName val="NOMINA "/>
      <sheetName val="BASE NOMINA"/>
      <sheetName val="N3"/>
      <sheetName val="N4"/>
      <sheetName val="N5"/>
      <sheetName val="N6"/>
      <sheetName val="N7"/>
      <sheetName val="N8"/>
      <sheetName val="N9"/>
      <sheetName val="N10"/>
      <sheetName val="N11"/>
      <sheetName val="N12"/>
      <sheetName val="N13"/>
      <sheetName val="N14"/>
      <sheetName val="N15"/>
      <sheetName val="N16"/>
      <sheetName val="N17"/>
      <sheetName val="N18"/>
      <sheetName val="N19"/>
      <sheetName val="N20"/>
      <sheetName val="N21"/>
      <sheetName val="N22"/>
      <sheetName val="N23"/>
      <sheetName val="N24"/>
      <sheetName val="N25"/>
      <sheetName val="N26"/>
      <sheetName val="N27"/>
      <sheetName val="N28"/>
      <sheetName val="N29"/>
      <sheetName val="N30"/>
      <sheetName val="N31"/>
      <sheetName val="N32"/>
      <sheetName val="MORTERO 1-5"/>
      <sheetName val="MORTERO 1;3"/>
      <sheetName val="MORTERO1 ;4"/>
      <sheetName val="PROD CONCRETO 4000CSO"/>
      <sheetName val="PROD CONCRETO 4000 CDEVISAB "/>
      <sheetName val="PROD CONCRETO 3000 CSO"/>
      <sheetName val="PROD CONCRETO 3000 CDEVISAB"/>
      <sheetName val="PROD CONCRETO TRIME3000 CSO "/>
      <sheetName val="PROD CONCRETO TREMI3000 DEVISAB"/>
      <sheetName val="PROD CONCRETO 2000CSO "/>
      <sheetName val="PROD CONCRETO 2000DEVISAB"/>
      <sheetName val="PROD CONCRETO 4000 NEW JERSEY"/>
      <sheetName val="PROD CONCRETO 3000 FUNZA"/>
      <sheetName val="PROD CONCRETO 2500FUNZA"/>
      <sheetName val="PROD CONCRETO 2000FUNZA"/>
      <sheetName val="TABLA DE ACARREOS"/>
      <sheetName val="cantidad eq"/>
      <sheetName val="MOTONIVELADORA"/>
      <sheetName val="RETROCARGADOR"/>
      <sheetName val="MINICARGADOR"/>
      <sheetName val="CILINDRO"/>
      <sheetName val="BARREDORA"/>
      <sheetName val="PLACA COMP"/>
      <sheetName val="TORRE ILUM"/>
      <sheetName val="GENERADOR"/>
      <sheetName val="PAV 1"/>
      <sheetName val="PAV 1 (2)"/>
      <sheetName val="FRESADORA"/>
      <sheetName val="COMP 1"/>
      <sheetName val="COMP 3"/>
      <sheetName val="MARTILLO"/>
      <sheetName val="VOLQUETA"/>
      <sheetName val="camioneta"/>
      <sheetName val="consolidado "/>
      <sheetName val="GER-003"/>
      <sheetName val="MATERIALES - SEP."/>
      <sheetName val="Base Estabilizada mayo-2009"/>
      <sheetName val="Agregados MSC-2 mayo-2009"/>
      <sheetName val="MSC-2 mayo-2009"/>
      <sheetName val="BASE DATOS CANTIDADES"/>
      <sheetName val="CANT CONSTUPAV"/>
      <sheetName val="FLUJO DE CAJA (2)"/>
      <sheetName val="PRESUPUESTO U.T. (2)"/>
      <sheetName val="RESUMEN PRESUP."/>
      <sheetName val="FLUJO DE CAJA"/>
      <sheetName val="AV. VIILAVICENCIO"/>
      <sheetName val="BOSA-PIAMONTE"/>
      <sheetName val="AV. CALI CON CLL 8"/>
      <sheetName val="PLANTA EL SALTO"/>
      <sheetName val="BOSA-SANTAFE"/>
      <sheetName val="BOSA- EL ANHELO"/>
      <sheetName val="PÒPORO QUIMBAYA"/>
      <sheetName val="PUENTE 1RA DE MAYO CON AV. BOYA"/>
      <sheetName val="PREACTA13"/>
      <sheetName val="FACTURACION AGOSTO"/>
      <sheetName val="397"/>
      <sheetName val="400"/>
      <sheetName val="417"/>
      <sheetName val="1.4.7 IDU"/>
      <sheetName val="1.4.8 IDU"/>
      <sheetName val="1.4.9 IDU"/>
      <sheetName val="1.4.10 IDU"/>
      <sheetName val="1.4.11 IDU"/>
      <sheetName val="1.4.12 IDU"/>
      <sheetName val="1.4.13 IDU"/>
      <sheetName val="1.4.14 IDU"/>
      <sheetName val="1.4.15 IDU"/>
      <sheetName val="1.4.16 IDU"/>
      <sheetName val="1.4.17 IDU"/>
      <sheetName val="1.4.18 IDU"/>
      <sheetName val="1.4.19 IDU"/>
      <sheetName val="1.4.20 IDU"/>
      <sheetName val="1.4.21 IDU"/>
      <sheetName val="1.4.22 IDU"/>
      <sheetName val="1.4.23 IDU"/>
      <sheetName val="1.5.1 IDU"/>
      <sheetName val="1.5.2 IDU"/>
      <sheetName val="1.5.3 IDU"/>
      <sheetName val="1.5.4 IDU"/>
      <sheetName val="1.5.5 IDU"/>
      <sheetName val="1.5.6IDU "/>
      <sheetName val="1.5.7 IDU"/>
      <sheetName val="1.5.8 IDU"/>
      <sheetName val="1.5.9 IDU"/>
      <sheetName val="1.5.10 IDU"/>
      <sheetName val="1.5.11 IDU"/>
      <sheetName val="2.1.1 IDU"/>
      <sheetName val="2.1.2 IDU"/>
      <sheetName val="2.2.1 IDU"/>
      <sheetName val="2.2.2 IDU"/>
      <sheetName val="2.2.3 IDU"/>
      <sheetName val="2.2.4 IDU"/>
      <sheetName val="2.2.5 IDU"/>
      <sheetName val="2.2.6 IDU"/>
      <sheetName val="2.2.7 IDU"/>
      <sheetName val="2.2.8 IDU"/>
      <sheetName val="2.2.9 IDU"/>
      <sheetName val="2.2.10 IDU"/>
      <sheetName val="2.2.11 IDU"/>
      <sheetName val="2.2.12 IDU"/>
      <sheetName val="2.2.13 IDU"/>
      <sheetName val="2.2.14 IDU"/>
      <sheetName val="2.2.15 IDU"/>
      <sheetName val="2.2.16 IDU"/>
      <sheetName val="2.2.17 IDU"/>
      <sheetName val="2.2.18 IDU"/>
      <sheetName val="2.2.19 IDU"/>
      <sheetName val="2.2.20 IDU"/>
      <sheetName val="2.2.21 IDU"/>
      <sheetName val="2.2.22 IDU"/>
      <sheetName val="2.2.23 IDU"/>
      <sheetName val="2.2.24 IDU"/>
      <sheetName val="2.2.25 IDU"/>
      <sheetName val="2.2.26 IDU"/>
      <sheetName val="2.2.27 IDU"/>
      <sheetName val="2.2.28 IDU"/>
      <sheetName val="2.2.29 IDU"/>
      <sheetName val="2.2.30 IDU"/>
      <sheetName val="2.2.31 IDU"/>
      <sheetName val="2.2.32 IDU"/>
      <sheetName val="2.2.33 IDU"/>
      <sheetName val="2.2.34 IDU"/>
      <sheetName val="2.2.35 IDU"/>
      <sheetName val="2.2.36 IDU"/>
      <sheetName val="2.2.37 IDU"/>
      <sheetName val="2.3.1 IDU"/>
      <sheetName val="2.3.2 IDU"/>
      <sheetName val="2.3.3 IDU"/>
      <sheetName val="2.3.4 IDU"/>
      <sheetName val="2.3.5 IDU"/>
      <sheetName val="2.3.6 IDU"/>
      <sheetName val="2.3.7 IDU"/>
      <sheetName val="2.3.8 IDU"/>
      <sheetName val="2.3.9 IDU"/>
      <sheetName val="2.3.10 IDU"/>
      <sheetName val="2.3.11 IDU"/>
      <sheetName val="2.3.12 IDU"/>
      <sheetName val="2.3.13 IDU"/>
      <sheetName val="2.3.14 IDU"/>
      <sheetName val="2.3.15 IDU"/>
      <sheetName val="2.3.16 IDU"/>
      <sheetName val="2.3.17 IDU"/>
      <sheetName val="2.3.18 IDU"/>
      <sheetName val="2.3.19 IDU"/>
      <sheetName val="2.3.20 IDU"/>
      <sheetName val="2.3.21 IDU"/>
      <sheetName val="3.1.1 IDU"/>
      <sheetName val="3.1.2 IDU"/>
      <sheetName val="3.1.3 IDU"/>
      <sheetName val="3.1.4 IDU"/>
      <sheetName val="3.1.5 IDU"/>
      <sheetName val="3.1.6 IDU"/>
      <sheetName val="3.1.7 IDU"/>
      <sheetName val="3.2.1 IDU"/>
      <sheetName val="3.2.2 IDU"/>
      <sheetName val="3.2.3 IDU"/>
      <sheetName val="3.2.4 IDU"/>
      <sheetName val="3.2.5 IDU"/>
      <sheetName val="3.2.6 IDU"/>
      <sheetName val="3.2.7 IDU"/>
      <sheetName val="3.2.8 IDU"/>
      <sheetName val="3.2.9 IDU"/>
      <sheetName val="3.2.10 IDU"/>
      <sheetName val="3.2.11 IDU"/>
      <sheetName val="3.2.12 IDU"/>
      <sheetName val="3.2.13 IDU"/>
      <sheetName val="3.2.14 IDU"/>
      <sheetName val="3.2.15 IDU"/>
      <sheetName val="3.2.16 IDU"/>
      <sheetName val="3.2.17 IDU"/>
      <sheetName val="3.2.18 IDU"/>
      <sheetName val="3.2.19 IDU"/>
      <sheetName val="3.2.20 IDU"/>
      <sheetName val="3.2.21 IDU"/>
      <sheetName val="3.2.22 IDU"/>
      <sheetName val="3.2.23 IDU"/>
      <sheetName val="3.2.24 IDU"/>
      <sheetName val="3.2.25 IDU"/>
      <sheetName val="3.2.26 IDU"/>
      <sheetName val="3.2.27 IDU"/>
      <sheetName val="3.2.28 IDU"/>
      <sheetName val="3.2.29 IDU"/>
      <sheetName val="3.2.30 IDU"/>
      <sheetName val="3.2.31 IDU"/>
      <sheetName val="3.2.32 IDU"/>
      <sheetName val="3.2.33 IDU"/>
      <sheetName val="3.2.34 IDU"/>
      <sheetName val="3.2.35 IDU"/>
      <sheetName val="3.2.36 IDU"/>
      <sheetName val="3.2.37 IDU"/>
      <sheetName val="3.2.38 IDU"/>
      <sheetName val="3.2.39 IDU"/>
      <sheetName val="3.2.40 IDU"/>
      <sheetName val="3.2.41 IDU"/>
      <sheetName val="4.1.1 IDU"/>
      <sheetName val="4.1.2 IDU"/>
      <sheetName val="4.2.1 IDU"/>
      <sheetName val="4.2.2 IDU"/>
      <sheetName val="4.2.3 IDU"/>
      <sheetName val="4.2.4 IDU"/>
      <sheetName val="4.2.5 IDU"/>
      <sheetName val="4.3.1 IDU"/>
      <sheetName val="4.4.1 IDU"/>
      <sheetName val="4.4.2 IDU"/>
      <sheetName val="4.4.3 IDU"/>
      <sheetName val="4.4.4 IDU"/>
      <sheetName val="4.4.5 IDU"/>
      <sheetName val="4.4.6 IDU"/>
      <sheetName val="4.4.7 IDU"/>
      <sheetName val="4.4.8 IDU"/>
      <sheetName val="4.4.9 IDU"/>
      <sheetName val="4.4.10 IDU"/>
      <sheetName val="4.4.11 IDU"/>
      <sheetName val="4.4.12 IDU"/>
      <sheetName val="4.4.13 IDU"/>
      <sheetName val="4.4.14 IDU"/>
      <sheetName val="4.5.1 IDU"/>
      <sheetName val="4.5.2 IDU"/>
      <sheetName val="4.5.3 IDU"/>
      <sheetName val="4.5.4 IDU"/>
      <sheetName val="4.5.5 IDU"/>
      <sheetName val="4.5.6 IDU"/>
      <sheetName val="4.5.7 IDU"/>
      <sheetName val="4.5.8 IDU"/>
      <sheetName val="4.5.9 IDU"/>
      <sheetName val="4.6.1 IDU"/>
      <sheetName val="4.6.2 IDU"/>
      <sheetName val="4.6.3 IDU"/>
      <sheetName val="4.6.4 IDU"/>
      <sheetName val="4.6.5 IDU"/>
      <sheetName val="4.6.6 IDU"/>
      <sheetName val="4.6.7 IDU"/>
      <sheetName val="4.6.8 IDU"/>
      <sheetName val="4.6.9 IDU"/>
      <sheetName val="4.7.1 IDU"/>
      <sheetName val="4.7.2 IDU"/>
      <sheetName val="4.7.3 IDU"/>
      <sheetName val="4.7.4 IDU"/>
      <sheetName val="4.7.5 IDU"/>
      <sheetName val="4.7.6 IDU"/>
      <sheetName val="4.7.7 IDU"/>
      <sheetName val="4.7.8 IDU"/>
      <sheetName val="4.7.9 IDU"/>
      <sheetName val="4.8.1 IDU"/>
      <sheetName val="5.1.1 IDU"/>
      <sheetName val="5.2.1 IDU"/>
      <sheetName val="5.2.2 IDU"/>
      <sheetName val="5.2.3 IDU"/>
      <sheetName val="5.3.1 IDU"/>
      <sheetName val="5.3.2 IDU"/>
      <sheetName val="5.3.3 IDU"/>
      <sheetName val="5.3.4 IDU"/>
      <sheetName val="5.3.5 IDU"/>
      <sheetName val="5.4.1 IDU"/>
      <sheetName val="5.4.2 IDU"/>
      <sheetName val="5.4.3 IDU"/>
      <sheetName val="5.4.4 IDU"/>
      <sheetName val="5.4.5 IDU"/>
      <sheetName val="5.5.1 IDU"/>
      <sheetName val="5.5.2 IDU"/>
      <sheetName val="5.5.3 IDU"/>
      <sheetName val="5.5.4 IDU"/>
      <sheetName val="5.5.5 IDU"/>
      <sheetName val="5.5.6 IDU"/>
      <sheetName val="5.5.7 IDU"/>
      <sheetName val="5.6.1 IDU"/>
      <sheetName val="5.6.2 IDU"/>
      <sheetName val="5.6.3 IDU"/>
      <sheetName val="5.6.4 IDU"/>
      <sheetName val="5.6.5 IDU"/>
      <sheetName val="5.6.6 IDU"/>
      <sheetName val="5.6.7 IDU"/>
      <sheetName val="5.6.8 IDU"/>
      <sheetName val="5.6.9 IDU"/>
      <sheetName val="5.6.10 IDU"/>
      <sheetName val="5.6.11 IDU"/>
      <sheetName val="5.6.12 IDU"/>
      <sheetName val="5.6.13 IDU"/>
      <sheetName val="5.7.1 IDU"/>
      <sheetName val="5.7.2 IDU"/>
      <sheetName val="5.7.3 IDU"/>
      <sheetName val="5.7.4 IDU"/>
      <sheetName val="5.8.1 IDU"/>
      <sheetName val="5.8.2 IDU"/>
      <sheetName val="5.8.3 IDU"/>
      <sheetName val="5.8.4 IDU"/>
      <sheetName val="5.8.5 IDU"/>
      <sheetName val="5.8.6 IDU"/>
      <sheetName val="5.8.7 IDU"/>
      <sheetName val="5.8.8 IDU"/>
      <sheetName val="5.8.9 IDU"/>
      <sheetName val="5.8.10 IDU"/>
      <sheetName val="5.8.11 IDU"/>
      <sheetName val="5.8.12 IDU"/>
      <sheetName val="5.8.13 IDU"/>
      <sheetName val="5.8.14 IDU"/>
      <sheetName val="5.8.15 IDU"/>
      <sheetName val="5.9.1 IDU"/>
      <sheetName val="5.9.2 IDU"/>
      <sheetName val="5.9.3 IDU "/>
      <sheetName val="5.10.1 IDU"/>
      <sheetName val="5.10.2 IDU"/>
      <sheetName val="5.10.3 IDU"/>
      <sheetName val="5.10.4 IDU"/>
      <sheetName val="5.10.5 IDU"/>
      <sheetName val="5.10.6 IDU"/>
      <sheetName val="5.10.7 IDU"/>
      <sheetName val="5.11.1 IDU"/>
      <sheetName val="5.11.2 IDU"/>
      <sheetName val="5.12.1 IDU"/>
      <sheetName val="5.12.2 IDU"/>
      <sheetName val="5.12.3 IDU"/>
      <sheetName val="5.13.1 IDU"/>
      <sheetName val="5.13.2 IDU"/>
      <sheetName val="6.1.1 IDU"/>
      <sheetName val="6.2.1 IDU"/>
      <sheetName val="6.2.2 IDU"/>
      <sheetName val="7.1.1 IDU"/>
      <sheetName val="7.2.1 IDU"/>
      <sheetName val="7.2.2 IDU"/>
      <sheetName val="7.3.1 IDU"/>
      <sheetName val="8.1 IDU"/>
      <sheetName val="8.2 IDU"/>
      <sheetName val="8.3 IDU"/>
      <sheetName val="9.1 IDU"/>
      <sheetName val="9.2 IDU"/>
      <sheetName val="C2000PSI"/>
      <sheetName val="C4000PSI"/>
      <sheetName val="C3000PSI"/>
      <sheetName val="C2500PSI"/>
      <sheetName val="CG2500PSI"/>
      <sheetName val="C3500PSI"/>
      <sheetName val="MORTERO 1-4"/>
      <sheetName val="VR CANTIDAD EJECUTADA"/>
      <sheetName val="SUBCONTRATISTAS"/>
      <sheetName val="LIQUIDACION EQUIPOS "/>
      <sheetName val="CONSUMO COMBUSTIBLE Y FILT"/>
      <sheetName val="Unitarios Concay"/>
      <sheetName val="MQ DIC"/>
      <sheetName val="Cant Acciones Movilidad"/>
      <sheetName val="COSTOS "/>
      <sheetName val="COMPARATIVO $IDU VS $ ICEIN"/>
      <sheetName val="RECURSOS EQ,MAT,MO CANT"/>
      <sheetName val="INVENTARIO MAT OBRA"/>
      <sheetName val="BASE DATOSALMACEN"/>
      <sheetName val="EQ POR ACTIVIDAD ene"/>
      <sheetName val="MQ05"/>
      <sheetName val="INVENTARIO ALMACEN"/>
      <sheetName val="CONSUMO OBRA"/>
      <sheetName val="EQ POR ACTIVIDAD "/>
      <sheetName val="ARTERIAL"/>
      <sheetName val="INTERMEDI"/>
      <sheetName val="UE"/>
      <sheetName val="VALORIZACION"/>
      <sheetName val="RESUMEN CIV"/>
      <sheetName val="CIV por FRENTES"/>
      <sheetName val="BALANCE DE OBRA"/>
      <sheetName val="PROGRAMA DE INVERSION"/>
      <sheetName val="1 QUINC Marzo,09"/>
      <sheetName val="2 QUINC Marzo,09"/>
      <sheetName val="CNOM-MES Marzo,09"/>
      <sheetName val="NOMINA"/>
      <sheetName val="NOMINA1 "/>
      <sheetName val="1.4.4"/>
      <sheetName val="4.4.5"/>
      <sheetName val="NP28"/>
      <sheetName val="4.7.3"/>
      <sheetName val="458"/>
      <sheetName val="030104"/>
      <sheetName val="030120"/>
      <sheetName val="1.4.6 IDU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LN5-CHC.4-7-SS7"/>
      <sheetName val="Varios_2"/>
      <sheetName val="Interc_válv_2"/>
      <sheetName val="Interc_tapones2"/>
      <sheetName val="Itemes_Renovación2"/>
      <sheetName val="Interc_de_Hidr_2"/>
      <sheetName val="Cambio_de_Valv_2"/>
      <sheetName val="Coloc__e_Interc__Tapones2"/>
      <sheetName val="Paral_42"/>
      <sheetName val="Paral__32"/>
      <sheetName val="Paral__22"/>
      <sheetName val="Paral__12"/>
      <sheetName val="RESUMEN ACERO"/>
      <sheetName val="Puente CI"/>
      <sheetName val="Puente CD"/>
      <sheetName val="TENSIONAMIENTO"/>
      <sheetName val="TRAMO 9 PUENTES"/>
      <sheetName val="EJECUCIÓN"/>
      <sheetName val="ENCOFRADOS"/>
      <sheetName val="PROG CONCRETO"/>
      <sheetName val="PROG ACERO"/>
      <sheetName val="XADMIN"/>
      <sheetName val="EJECUCIÓN OFICIAL"/>
      <sheetName val="CONTROL HERRAJE"/>
      <sheetName val="POSTENSADO"/>
      <sheetName val="TRAMO 9 PUENTES (2)"/>
      <sheetName val="CONCRETO"/>
      <sheetName val="\Users\aljipego\Downloads\Víncu"/>
      <sheetName val="ó&gt;"/>
      <sheetName val="VR-PROP MOD 1"/>
      <sheetName val="FORMULA"/>
      <sheetName val="PRECIO"/>
      <sheetName val="I M"/>
      <sheetName val="SOÑANDO"/>
      <sheetName val="EV 424 CON 5 (2)"/>
      <sheetName val="Precios no oficial"/>
      <sheetName val="ANEXO 4"/>
      <sheetName val="ANEXO 4 (2)"/>
      <sheetName val="ANEXO 4 (3)"/>
      <sheetName val="ANEXO 4 (4)"/>
      <sheetName val="ANEXO 5 "/>
      <sheetName val="EQUIPO-IDU"/>
      <sheetName val="4.4"/>
      <sheetName val="4.5"/>
      <sheetName val="4.6"/>
      <sheetName val="4.7"/>
      <sheetName val="4.8"/>
      <sheetName val="8.4"/>
      <sheetName val="8.5"/>
      <sheetName val="11.2"/>
      <sheetName val="11.3"/>
      <sheetName val="11.4"/>
      <sheetName val="11.5"/>
      <sheetName val="UNIT_40"/>
      <sheetName val="2008_Database Pate In"/>
      <sheetName val="2008 Database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P-GENERAL (2)"/>
      <sheetName val="P-GENERAL"/>
      <sheetName val="7AGOSTO"/>
      <sheetName val="GENEY-OASIS"/>
      <sheetName val="9DEMARZO"/>
      <sheetName val="2.7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Lagunas"/>
      <sheetName val="Planta"/>
      <sheetName val="Perfil"/>
      <sheetName val="T. Grasa"/>
      <sheetName val="Ref."/>
      <sheetName val="Jqm"/>
      <sheetName val="Eras de Secado CRITES"/>
      <sheetName val="Impresion"/>
      <sheetName val="X.Parametros"/>
      <sheetName val="2.PERFILES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IDEN"/>
      <sheetName val="LSAL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ALISIS DE PRECIOS UNITARIOS"/>
      <sheetName val="ANEXO 1. CARPETA ASFALTICA "/>
      <sheetName val="ANEXO 2. BASE GRANULAR "/>
      <sheetName val="ANEXO 3. CAPA ESTABILIZADA "/>
      <sheetName val="ANEXO 4. CRUDO DE RIO"/>
      <sheetName val="ANEXO 5. EXCAVACIONES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2"/>
      <sheetName val="405"/>
      <sheetName val="401"/>
      <sheetName val="399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4"/>
      <sheetName val="4.7.5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OFERTA ECON"/>
      <sheetName val="HITO I (Fase I)"/>
      <sheetName val="Hito II (Actualización)"/>
      <sheetName val="PRESUPUESTO ORDEN DE SERVICIO"/>
      <sheetName val="Covid19 Consultoria"/>
      <sheetName val="PRESUPUESTO OFICIAL"/>
      <sheetName val="INDICMICROEMP"/>
      <sheetName val="[aCCIDENTES DE 1995 - 1996.xls]"/>
      <sheetName val="SALARIOS"/>
      <sheetName val="SUB APU"/>
      <sheetName val="OBRA"/>
      <sheetName val="factor (2)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MC SF GAVIONES"/>
      <sheetName val="MA"/>
      <sheetName val="PT"/>
      <sheetName val="admon99"/>
      <sheetName val="nelson"/>
      <sheetName val="SALIDA"/>
      <sheetName val="glvc"/>
      <sheetName val="cyrb"/>
      <sheetName val="gapr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Resumen Presupuesto"/>
      <sheetName val="ACERO chele "/>
      <sheetName val="CANTIDAD DE OBRA"/>
      <sheetName val="CANT"/>
      <sheetName val="ACERO ITA "/>
      <sheetName val="CANTIDAD DE OBRA ITA"/>
      <sheetName val="ACERO "/>
      <sheetName val="F-3 ACTA COMPROMISO"/>
      <sheetName val="APu1"/>
      <sheetName val="APu2"/>
      <sheetName val="APu3"/>
      <sheetName val="APu4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PD"/>
      <sheetName val="2500psi"/>
      <sheetName val="3000psi"/>
      <sheetName val="fi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Base Muestras"/>
      <sheetName val="FT01_AP6_ M4"/>
      <sheetName val="FT02_AP1"/>
      <sheetName val="FT01_AP17_ M35"/>
      <sheetName val="Mu1"/>
      <sheetName val="MINFRA-MN-IN-4-FR-1"/>
      <sheetName val="OBRAS EXTRAS"/>
      <sheetName val="2,1 (2)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5,6"/>
      <sheetName val="5,7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Base de precios"/>
      <sheetName val="AUIC T23"/>
      <sheetName val="AUIC T16"/>
      <sheetName val="AUIC T16 M"/>
      <sheetName val="AUIC T11"/>
      <sheetName val="Transversal 2 (T)"/>
      <sheetName val="Transversal 2 (i)"/>
      <sheetName val="San Antonio (T)"/>
      <sheetName val="San Antonio (i)"/>
      <sheetName val="La Poceta (T)"/>
      <sheetName val="La Poceta (i)"/>
      <sheetName val="Belen - Fiscalia (T)"/>
      <sheetName val="Belen - Fiscalia (i)"/>
      <sheetName val="TR 16 Jumbo-Tranv 2 (T) "/>
      <sheetName val="TR 16 Jumbo-Tranv 2 (i)"/>
      <sheetName val="TR 24"/>
      <sheetName val="FormCan"/>
      <sheetName val="PrecRec"/>
      <sheetName val="SUB_APU"/>
      <sheetName val="Cot IME"/>
      <sheetName val="Unitarios"/>
      <sheetName val="UnitMO"/>
      <sheetName val="FORM UNITARIOS"/>
      <sheetName val="MOBRA"/>
      <sheetName val="EQUIPO Y HERRAMIENTAS"/>
      <sheetName val="CONDICIONES"/>
      <sheetName val="7422CW00"/>
      <sheetName val="Wind Loads"/>
      <sheetName val="Fab. 15"/>
      <sheetName val="Comparativa"/>
      <sheetName val="resoc"/>
      <sheetName val="Datos-No imprimir"/>
      <sheetName val="Reaj. (CHAL.)"/>
      <sheetName val="Flota"/>
      <sheetName val="ANALISIS BASICOS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PACC Contratacion"/>
      <sheetName val="Contratacion PME v021"/>
      <sheetName val="Ppto EL COPEY"/>
      <sheetName val="bocatoma"/>
      <sheetName val="ANALISIS DE PRECIOS BASICOS"/>
      <sheetName val="PRESUPUESTO GENERAL"/>
      <sheetName val="P. MATERIAL A.C.T CER"/>
      <sheetName val="P. TOTALES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5.6"/>
      <sheetName val="Vía 9004"/>
      <sheetName val="450.9 "/>
      <sheetName val="450.9P  "/>
      <sheetName val="330.1P"/>
      <sheetName val="900.4P"/>
      <sheetName val="FIBRA ÓPTICA"/>
      <sheetName val="PreDES"/>
      <sheetName val="Ba Da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SP.JJR2006"/>
      <sheetName val="MODIFICATORIO"/>
      <sheetName val="ACTA MODIFICATORIA"/>
      <sheetName val="ACTA PARCIAL"/>
      <sheetName val="1 (2)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16 (2)"/>
      <sheetName val="ADICIONAL X  604"/>
      <sheetName val="ADIC.X 604 DEF."/>
      <sheetName val="4,5"/>
      <sheetName val="4,6"/>
      <sheetName val="4,7"/>
      <sheetName val="4,8"/>
      <sheetName val="4,9"/>
      <sheetName val="4,10"/>
      <sheetName val="6,7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CANT. TOTAL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Desmonte y Limpieza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P&amp;G DEF"/>
      <sheetName val="FCL2011 DEF"/>
      <sheetName val="a%20%20aaInformaci%C3%B3n%20GRU"/>
      <sheetName val="a%20%20aaInformación"/>
      <sheetName val="a%20%20aaInformaci%C3%B3n"/>
      <sheetName val="CUAD-DIURNA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MO ELECTRI"/>
      <sheetName val="PRESUPUESTO POZOS"/>
      <sheetName val="ANALISIS UNITARIOS "/>
      <sheetName val="ANALISIS U. POZOS"/>
      <sheetName val="MEMORIA DE CANTIDADES"/>
      <sheetName val="MEMORIA DE CANTIDADES POZOS"/>
      <sheetName val="MORTEROS Y CONCRETOS"/>
      <sheetName val="XX-30"/>
      <sheetName val="PRESUPUESTO IE"/>
      <sheetName val="APUS  IE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APU-1PER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Constantes Generales"/>
      <sheetName val="CONS"/>
      <sheetName val="\\Master\luis carlos\Documents "/>
      <sheetName val="1.5 GRÁFICO AVANCE"/>
      <sheetName val="1,,6"/>
      <sheetName val="8.8"/>
      <sheetName val="8.9"/>
      <sheetName val="8.10"/>
      <sheetName val="8.11"/>
      <sheetName val="8.12"/>
      <sheetName val="8.13"/>
      <sheetName val="13,3"/>
      <sheetName val="13,4"/>
      <sheetName val="tomas"/>
      <sheetName val="GAB CONTROL"/>
      <sheetName val="sal lum"/>
      <sheetName val="Lum MH"/>
      <sheetName val="cel me di 2"/>
      <sheetName val="celd prot 2"/>
      <sheetName val="baj zunchada 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UNITARIOS GENERALES"/>
      <sheetName val="PE_02"/>
      <sheetName val="Estruc_ Tarif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5.7"/>
      <sheetName val="8.6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CANALETA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7.12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Est y Dis"/>
      <sheetName val="Fondo Ensayos"/>
      <sheetName val="Obra puente"/>
      <sheetName val="Fondo Ajustes"/>
      <sheetName val="MINTRANSPORTE"/>
      <sheetName val="FACTOR MULTIPLICADOR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ías habiles 2015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Datos_básicos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/>
      <sheetData sheetId="678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/>
      <sheetData sheetId="701" refreshError="1"/>
      <sheetData sheetId="702" refreshError="1"/>
      <sheetData sheetId="703" refreshError="1"/>
      <sheetData sheetId="704"/>
      <sheetData sheetId="705"/>
      <sheetData sheetId="706" refreshError="1"/>
      <sheetData sheetId="707" refreshError="1"/>
      <sheetData sheetId="708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/>
      <sheetData sheetId="1126" refreshError="1"/>
      <sheetData sheetId="1127" refreshError="1"/>
      <sheetData sheetId="1128" refreshError="1"/>
      <sheetData sheetId="1129" refreshError="1"/>
      <sheetData sheetId="1130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/>
      <sheetData sheetId="1138"/>
      <sheetData sheetId="1139"/>
      <sheetData sheetId="1140" refreshError="1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/>
      <sheetData sheetId="1167"/>
      <sheetData sheetId="1168"/>
      <sheetData sheetId="1169"/>
      <sheetData sheetId="1170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/>
      <sheetData sheetId="1337"/>
      <sheetData sheetId="1338" refreshError="1"/>
      <sheetData sheetId="1339"/>
      <sheetData sheetId="1340"/>
      <sheetData sheetId="134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 refreshError="1"/>
      <sheetData sheetId="1493" refreshError="1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/>
      <sheetData sheetId="2313"/>
      <sheetData sheetId="2314"/>
      <sheetData sheetId="2315" refreshError="1"/>
      <sheetData sheetId="2316" refreshError="1"/>
      <sheetData sheetId="2317" refreshError="1"/>
      <sheetData sheetId="2318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/>
      <sheetData sheetId="2329" refreshError="1"/>
      <sheetData sheetId="2330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/>
      <sheetData sheetId="2364"/>
      <sheetData sheetId="2365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/>
      <sheetData sheetId="2403"/>
      <sheetData sheetId="2404"/>
      <sheetData sheetId="2405"/>
      <sheetData sheetId="2406"/>
      <sheetData sheetId="2407"/>
      <sheetData sheetId="2408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/>
      <sheetData sheetId="2507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 refreshError="1"/>
      <sheetData sheetId="3863"/>
      <sheetData sheetId="3864" refreshError="1"/>
      <sheetData sheetId="3865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 refreshError="1"/>
      <sheetData sheetId="4073"/>
      <sheetData sheetId="4074"/>
      <sheetData sheetId="4075" refreshError="1"/>
      <sheetData sheetId="4076" refreshError="1"/>
      <sheetData sheetId="4077" refreshError="1"/>
      <sheetData sheetId="4078" refreshError="1"/>
      <sheetData sheetId="4079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/>
      <sheetData sheetId="4125"/>
      <sheetData sheetId="4126"/>
      <sheetData sheetId="4127"/>
      <sheetData sheetId="4128"/>
      <sheetData sheetId="4129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/>
      <sheetData sheetId="4151" refreshError="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/>
      <sheetData sheetId="4198" refreshError="1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 refreshError="1"/>
      <sheetData sheetId="4235" refreshError="1"/>
      <sheetData sheetId="4236" refreshError="1"/>
      <sheetData sheetId="4237"/>
      <sheetData sheetId="4238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/>
      <sheetData sheetId="4250" refreshError="1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/>
      <sheetData sheetId="4269"/>
      <sheetData sheetId="4270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/>
      <sheetData sheetId="4295" refreshError="1"/>
      <sheetData sheetId="4296"/>
      <sheetData sheetId="4297" refreshError="1"/>
      <sheetData sheetId="4298" refreshError="1"/>
      <sheetData sheetId="4299" refreshError="1"/>
      <sheetData sheetId="4300" refreshError="1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/>
      <sheetData sheetId="4454"/>
      <sheetData sheetId="4455"/>
      <sheetData sheetId="4456"/>
      <sheetData sheetId="4457"/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/>
      <sheetData sheetId="4516"/>
      <sheetData sheetId="4517"/>
      <sheetData sheetId="4518"/>
      <sheetData sheetId="4519"/>
      <sheetData sheetId="4520"/>
      <sheetData sheetId="4521"/>
      <sheetData sheetId="4522"/>
      <sheetData sheetId="4523"/>
      <sheetData sheetId="4524"/>
      <sheetData sheetId="4525"/>
      <sheetData sheetId="4526"/>
      <sheetData sheetId="4527"/>
      <sheetData sheetId="4528"/>
      <sheetData sheetId="4529"/>
      <sheetData sheetId="4530"/>
      <sheetData sheetId="4531"/>
      <sheetData sheetId="4532"/>
      <sheetData sheetId="4533"/>
      <sheetData sheetId="4534"/>
      <sheetData sheetId="4535"/>
      <sheetData sheetId="4536"/>
      <sheetData sheetId="4537"/>
      <sheetData sheetId="4538"/>
      <sheetData sheetId="4539"/>
      <sheetData sheetId="4540"/>
      <sheetData sheetId="4541"/>
      <sheetData sheetId="4542"/>
      <sheetData sheetId="4543"/>
      <sheetData sheetId="4544"/>
      <sheetData sheetId="4545"/>
      <sheetData sheetId="4546"/>
      <sheetData sheetId="4547"/>
      <sheetData sheetId="4548"/>
      <sheetData sheetId="4549"/>
      <sheetData sheetId="4550"/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/>
      <sheetData sheetId="4562"/>
      <sheetData sheetId="4563"/>
      <sheetData sheetId="4564"/>
      <sheetData sheetId="4565"/>
      <sheetData sheetId="4566"/>
      <sheetData sheetId="4567"/>
      <sheetData sheetId="4568"/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/>
      <sheetData sheetId="4580"/>
      <sheetData sheetId="4581"/>
      <sheetData sheetId="4582"/>
      <sheetData sheetId="4583"/>
      <sheetData sheetId="4584"/>
      <sheetData sheetId="4585"/>
      <sheetData sheetId="4586"/>
      <sheetData sheetId="4587"/>
      <sheetData sheetId="4588"/>
      <sheetData sheetId="4589"/>
      <sheetData sheetId="4590"/>
      <sheetData sheetId="4591"/>
      <sheetData sheetId="4592"/>
      <sheetData sheetId="4593"/>
      <sheetData sheetId="4594"/>
      <sheetData sheetId="4595"/>
      <sheetData sheetId="4596"/>
      <sheetData sheetId="4597"/>
      <sheetData sheetId="4598"/>
      <sheetData sheetId="4599"/>
      <sheetData sheetId="4600"/>
      <sheetData sheetId="4601" refreshError="1"/>
      <sheetData sheetId="4602" refreshError="1"/>
      <sheetData sheetId="4603" refreshError="1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/>
      <sheetData sheetId="4704"/>
      <sheetData sheetId="4705" refreshError="1"/>
      <sheetData sheetId="4706"/>
      <sheetData sheetId="4707" refreshError="1"/>
      <sheetData sheetId="4708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 refreshError="1"/>
      <sheetData sheetId="4730" refreshError="1"/>
      <sheetData sheetId="4731"/>
      <sheetData sheetId="4732"/>
      <sheetData sheetId="4733"/>
      <sheetData sheetId="4734" refreshError="1"/>
      <sheetData sheetId="4735"/>
      <sheetData sheetId="4736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/>
      <sheetData sheetId="4756"/>
      <sheetData sheetId="4757"/>
      <sheetData sheetId="4758" refreshError="1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/>
      <sheetData sheetId="4797"/>
      <sheetData sheetId="4798"/>
      <sheetData sheetId="4799"/>
      <sheetData sheetId="4800"/>
      <sheetData sheetId="4801"/>
      <sheetData sheetId="4802"/>
      <sheetData sheetId="4803"/>
      <sheetData sheetId="4804"/>
      <sheetData sheetId="4805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/>
      <sheetData sheetId="4829"/>
      <sheetData sheetId="4830"/>
      <sheetData sheetId="4831"/>
      <sheetData sheetId="4832"/>
      <sheetData sheetId="4833"/>
      <sheetData sheetId="4834"/>
      <sheetData sheetId="4835"/>
      <sheetData sheetId="4836"/>
      <sheetData sheetId="4837"/>
      <sheetData sheetId="4838"/>
      <sheetData sheetId="4839"/>
      <sheetData sheetId="4840"/>
      <sheetData sheetId="4841"/>
      <sheetData sheetId="4842"/>
      <sheetData sheetId="4843"/>
      <sheetData sheetId="4844"/>
      <sheetData sheetId="4845"/>
      <sheetData sheetId="4846"/>
      <sheetData sheetId="4847"/>
      <sheetData sheetId="4848"/>
      <sheetData sheetId="4849"/>
      <sheetData sheetId="4850"/>
      <sheetData sheetId="4851"/>
      <sheetData sheetId="4852"/>
      <sheetData sheetId="4853"/>
      <sheetData sheetId="4854"/>
      <sheetData sheetId="4855"/>
      <sheetData sheetId="4856"/>
      <sheetData sheetId="4857"/>
      <sheetData sheetId="4858"/>
      <sheetData sheetId="4859"/>
      <sheetData sheetId="4860"/>
      <sheetData sheetId="4861"/>
      <sheetData sheetId="4862"/>
      <sheetData sheetId="4863"/>
      <sheetData sheetId="4864"/>
      <sheetData sheetId="4865"/>
      <sheetData sheetId="4866"/>
      <sheetData sheetId="4867"/>
      <sheetData sheetId="4868"/>
      <sheetData sheetId="4869"/>
      <sheetData sheetId="4870"/>
      <sheetData sheetId="4871"/>
      <sheetData sheetId="4872"/>
      <sheetData sheetId="4873"/>
      <sheetData sheetId="4874"/>
      <sheetData sheetId="4875"/>
      <sheetData sheetId="4876"/>
      <sheetData sheetId="4877"/>
      <sheetData sheetId="4878"/>
      <sheetData sheetId="4879"/>
      <sheetData sheetId="4880"/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/>
      <sheetData sheetId="4892"/>
      <sheetData sheetId="4893"/>
      <sheetData sheetId="4894"/>
      <sheetData sheetId="4895"/>
      <sheetData sheetId="4896"/>
      <sheetData sheetId="4897"/>
      <sheetData sheetId="4898"/>
      <sheetData sheetId="4899"/>
      <sheetData sheetId="4900"/>
      <sheetData sheetId="4901"/>
      <sheetData sheetId="4902"/>
      <sheetData sheetId="4903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/>
      <sheetData sheetId="4934"/>
      <sheetData sheetId="4935"/>
      <sheetData sheetId="4936"/>
      <sheetData sheetId="4937"/>
      <sheetData sheetId="4938"/>
      <sheetData sheetId="4939"/>
      <sheetData sheetId="4940"/>
      <sheetData sheetId="4941"/>
      <sheetData sheetId="4942"/>
      <sheetData sheetId="4943"/>
      <sheetData sheetId="4944"/>
      <sheetData sheetId="4945"/>
      <sheetData sheetId="4946"/>
      <sheetData sheetId="4947"/>
      <sheetData sheetId="4948"/>
      <sheetData sheetId="4949"/>
      <sheetData sheetId="4950"/>
      <sheetData sheetId="4951"/>
      <sheetData sheetId="4952"/>
      <sheetData sheetId="4953"/>
      <sheetData sheetId="4954"/>
      <sheetData sheetId="4955"/>
      <sheetData sheetId="4956"/>
      <sheetData sheetId="4957"/>
      <sheetData sheetId="4958"/>
      <sheetData sheetId="4959"/>
      <sheetData sheetId="4960"/>
      <sheetData sheetId="4961"/>
      <sheetData sheetId="4962"/>
      <sheetData sheetId="4963"/>
      <sheetData sheetId="4964"/>
      <sheetData sheetId="4965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/>
      <sheetData sheetId="4976"/>
      <sheetData sheetId="4977"/>
      <sheetData sheetId="4978"/>
      <sheetData sheetId="4979"/>
      <sheetData sheetId="4980"/>
      <sheetData sheetId="4981"/>
      <sheetData sheetId="4982"/>
      <sheetData sheetId="4983"/>
      <sheetData sheetId="4984"/>
      <sheetData sheetId="4985"/>
      <sheetData sheetId="4986"/>
      <sheetData sheetId="4987"/>
      <sheetData sheetId="4988"/>
      <sheetData sheetId="4989"/>
      <sheetData sheetId="4990"/>
      <sheetData sheetId="4991"/>
      <sheetData sheetId="4992"/>
      <sheetData sheetId="4993"/>
      <sheetData sheetId="4994"/>
      <sheetData sheetId="4995"/>
      <sheetData sheetId="4996"/>
      <sheetData sheetId="4997"/>
      <sheetData sheetId="4998"/>
      <sheetData sheetId="4999"/>
      <sheetData sheetId="5000"/>
      <sheetData sheetId="5001"/>
      <sheetData sheetId="5002"/>
      <sheetData sheetId="5003"/>
      <sheetData sheetId="5004"/>
      <sheetData sheetId="5005"/>
      <sheetData sheetId="5006"/>
      <sheetData sheetId="5007"/>
      <sheetData sheetId="5008"/>
      <sheetData sheetId="5009"/>
      <sheetData sheetId="5010"/>
      <sheetData sheetId="5011"/>
      <sheetData sheetId="5012"/>
      <sheetData sheetId="5013"/>
      <sheetData sheetId="5014"/>
      <sheetData sheetId="5015"/>
      <sheetData sheetId="5016"/>
      <sheetData sheetId="5017"/>
      <sheetData sheetId="5018"/>
      <sheetData sheetId="5019"/>
      <sheetData sheetId="5020"/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/>
      <sheetData sheetId="5052"/>
      <sheetData sheetId="5053"/>
      <sheetData sheetId="5054"/>
      <sheetData sheetId="5055"/>
      <sheetData sheetId="5056"/>
      <sheetData sheetId="5057"/>
      <sheetData sheetId="5058"/>
      <sheetData sheetId="5059"/>
      <sheetData sheetId="5060"/>
      <sheetData sheetId="5061"/>
      <sheetData sheetId="5062"/>
      <sheetData sheetId="5063"/>
      <sheetData sheetId="5064"/>
      <sheetData sheetId="5065"/>
      <sheetData sheetId="5066"/>
      <sheetData sheetId="5067"/>
      <sheetData sheetId="5068"/>
      <sheetData sheetId="5069"/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/>
      <sheetData sheetId="5081"/>
      <sheetData sheetId="5082"/>
      <sheetData sheetId="5083"/>
      <sheetData sheetId="5084"/>
      <sheetData sheetId="5085"/>
      <sheetData sheetId="5086"/>
      <sheetData sheetId="5087"/>
      <sheetData sheetId="5088"/>
      <sheetData sheetId="5089"/>
      <sheetData sheetId="5090"/>
      <sheetData sheetId="5091"/>
      <sheetData sheetId="5092"/>
      <sheetData sheetId="5093"/>
      <sheetData sheetId="5094"/>
      <sheetData sheetId="5095"/>
      <sheetData sheetId="5096"/>
      <sheetData sheetId="5097"/>
      <sheetData sheetId="5098"/>
      <sheetData sheetId="5099"/>
      <sheetData sheetId="5100"/>
      <sheetData sheetId="5101"/>
      <sheetData sheetId="5102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/>
      <sheetData sheetId="5228"/>
      <sheetData sheetId="5229"/>
      <sheetData sheetId="5230"/>
      <sheetData sheetId="5231"/>
      <sheetData sheetId="5232"/>
      <sheetData sheetId="5233"/>
      <sheetData sheetId="5234"/>
      <sheetData sheetId="5235"/>
      <sheetData sheetId="5236"/>
      <sheetData sheetId="5237"/>
      <sheetData sheetId="5238"/>
      <sheetData sheetId="5239"/>
      <sheetData sheetId="5240"/>
      <sheetData sheetId="5241"/>
      <sheetData sheetId="5242"/>
      <sheetData sheetId="5243"/>
      <sheetData sheetId="5244"/>
      <sheetData sheetId="5245"/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/>
      <sheetData sheetId="5255"/>
      <sheetData sheetId="5256"/>
      <sheetData sheetId="5257"/>
      <sheetData sheetId="5258"/>
      <sheetData sheetId="5259"/>
      <sheetData sheetId="5260"/>
      <sheetData sheetId="526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/>
      <sheetData sheetId="5281"/>
      <sheetData sheetId="5282"/>
      <sheetData sheetId="5283"/>
      <sheetData sheetId="5284"/>
      <sheetData sheetId="5285"/>
      <sheetData sheetId="5286"/>
      <sheetData sheetId="5287"/>
      <sheetData sheetId="5288"/>
      <sheetData sheetId="5289"/>
      <sheetData sheetId="5290"/>
      <sheetData sheetId="5291"/>
      <sheetData sheetId="5292"/>
      <sheetData sheetId="5293"/>
      <sheetData sheetId="5294"/>
      <sheetData sheetId="5295"/>
      <sheetData sheetId="5296"/>
      <sheetData sheetId="5297"/>
      <sheetData sheetId="5298"/>
      <sheetData sheetId="5299"/>
      <sheetData sheetId="5300"/>
      <sheetData sheetId="5301"/>
      <sheetData sheetId="5302"/>
      <sheetData sheetId="5303"/>
      <sheetData sheetId="5304"/>
      <sheetData sheetId="5305"/>
      <sheetData sheetId="5306"/>
      <sheetData sheetId="5307"/>
      <sheetData sheetId="5308"/>
      <sheetData sheetId="5309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/>
      <sheetData sheetId="5320"/>
      <sheetData sheetId="5321"/>
      <sheetData sheetId="5322"/>
      <sheetData sheetId="5323"/>
      <sheetData sheetId="5324"/>
      <sheetData sheetId="5325"/>
      <sheetData sheetId="5326"/>
      <sheetData sheetId="5327"/>
      <sheetData sheetId="5328"/>
      <sheetData sheetId="5329"/>
      <sheetData sheetId="5330"/>
      <sheetData sheetId="5331"/>
      <sheetData sheetId="5332"/>
      <sheetData sheetId="5333"/>
      <sheetData sheetId="5334"/>
      <sheetData sheetId="5335"/>
      <sheetData sheetId="5336"/>
      <sheetData sheetId="5337"/>
      <sheetData sheetId="5338"/>
      <sheetData sheetId="5339"/>
      <sheetData sheetId="5340"/>
      <sheetData sheetId="5341"/>
      <sheetData sheetId="5342"/>
      <sheetData sheetId="5343"/>
      <sheetData sheetId="5344"/>
      <sheetData sheetId="5345"/>
      <sheetData sheetId="5346"/>
      <sheetData sheetId="5347"/>
      <sheetData sheetId="5348"/>
      <sheetData sheetId="5349"/>
      <sheetData sheetId="5350"/>
      <sheetData sheetId="5351"/>
      <sheetData sheetId="5352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/>
      <sheetData sheetId="5428"/>
      <sheetData sheetId="5429"/>
      <sheetData sheetId="5430"/>
      <sheetData sheetId="5431"/>
      <sheetData sheetId="5432"/>
      <sheetData sheetId="5433"/>
      <sheetData sheetId="5434"/>
      <sheetData sheetId="5435"/>
      <sheetData sheetId="5436"/>
      <sheetData sheetId="5437"/>
      <sheetData sheetId="5438"/>
      <sheetData sheetId="5439"/>
      <sheetData sheetId="5440"/>
      <sheetData sheetId="5441"/>
      <sheetData sheetId="5442"/>
      <sheetData sheetId="5443"/>
      <sheetData sheetId="5444"/>
      <sheetData sheetId="5445"/>
      <sheetData sheetId="5446"/>
      <sheetData sheetId="5447"/>
      <sheetData sheetId="5448"/>
      <sheetData sheetId="5449"/>
      <sheetData sheetId="5450"/>
      <sheetData sheetId="5451"/>
      <sheetData sheetId="5452"/>
      <sheetData sheetId="5453"/>
      <sheetData sheetId="5454"/>
      <sheetData sheetId="5455"/>
      <sheetData sheetId="5456"/>
      <sheetData sheetId="5457"/>
      <sheetData sheetId="5458"/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/>
      <sheetData sheetId="5527"/>
      <sheetData sheetId="5528"/>
      <sheetData sheetId="5529"/>
      <sheetData sheetId="5530"/>
      <sheetData sheetId="553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/>
      <sheetData sheetId="5587"/>
      <sheetData sheetId="5588"/>
      <sheetData sheetId="5589"/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/>
      <sheetData sheetId="5618"/>
      <sheetData sheetId="5619"/>
      <sheetData sheetId="5620"/>
      <sheetData sheetId="5621"/>
      <sheetData sheetId="5622"/>
      <sheetData sheetId="5623"/>
      <sheetData sheetId="5624"/>
      <sheetData sheetId="5625"/>
      <sheetData sheetId="5626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/>
      <sheetData sheetId="6157"/>
      <sheetData sheetId="6158"/>
      <sheetData sheetId="6159"/>
      <sheetData sheetId="6160"/>
      <sheetData sheetId="6161"/>
      <sheetData sheetId="6162"/>
      <sheetData sheetId="6163"/>
      <sheetData sheetId="6164"/>
      <sheetData sheetId="6165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/>
      <sheetData sheetId="6175"/>
      <sheetData sheetId="6176"/>
      <sheetData sheetId="6177"/>
      <sheetData sheetId="6178"/>
      <sheetData sheetId="6179"/>
      <sheetData sheetId="6180"/>
      <sheetData sheetId="6181"/>
      <sheetData sheetId="6182"/>
      <sheetData sheetId="6183"/>
      <sheetData sheetId="6184"/>
      <sheetData sheetId="6185"/>
      <sheetData sheetId="6186"/>
      <sheetData sheetId="6187"/>
      <sheetData sheetId="6188"/>
      <sheetData sheetId="6189"/>
      <sheetData sheetId="6190"/>
      <sheetData sheetId="6191"/>
      <sheetData sheetId="6192"/>
      <sheetData sheetId="6193"/>
      <sheetData sheetId="6194"/>
      <sheetData sheetId="6195"/>
      <sheetData sheetId="6196"/>
      <sheetData sheetId="6197"/>
      <sheetData sheetId="6198"/>
      <sheetData sheetId="6199"/>
      <sheetData sheetId="6200"/>
      <sheetData sheetId="6201"/>
      <sheetData sheetId="6202"/>
      <sheetData sheetId="6203"/>
      <sheetData sheetId="6204"/>
      <sheetData sheetId="6205"/>
      <sheetData sheetId="6206"/>
      <sheetData sheetId="6207"/>
      <sheetData sheetId="6208"/>
      <sheetData sheetId="6209"/>
      <sheetData sheetId="6210"/>
      <sheetData sheetId="6211"/>
      <sheetData sheetId="6212"/>
      <sheetData sheetId="6213"/>
      <sheetData sheetId="6214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/>
      <sheetData sheetId="6376"/>
      <sheetData sheetId="6377"/>
      <sheetData sheetId="6378"/>
      <sheetData sheetId="6379"/>
      <sheetData sheetId="6380"/>
      <sheetData sheetId="6381"/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/>
      <sheetData sheetId="6414"/>
      <sheetData sheetId="6415"/>
      <sheetData sheetId="6416"/>
      <sheetData sheetId="6417"/>
      <sheetData sheetId="6418"/>
      <sheetData sheetId="6419"/>
      <sheetData sheetId="6420"/>
      <sheetData sheetId="6421"/>
      <sheetData sheetId="6422"/>
      <sheetData sheetId="6423"/>
      <sheetData sheetId="6424"/>
      <sheetData sheetId="6425"/>
      <sheetData sheetId="6426"/>
      <sheetData sheetId="6427"/>
      <sheetData sheetId="6428"/>
      <sheetData sheetId="6429"/>
      <sheetData sheetId="6430"/>
      <sheetData sheetId="6431"/>
      <sheetData sheetId="6432"/>
      <sheetData sheetId="6433"/>
      <sheetData sheetId="6434"/>
      <sheetData sheetId="6435"/>
      <sheetData sheetId="6436"/>
      <sheetData sheetId="6437"/>
      <sheetData sheetId="6438"/>
      <sheetData sheetId="6439"/>
      <sheetData sheetId="6440"/>
      <sheetData sheetId="6441"/>
      <sheetData sheetId="6442"/>
      <sheetData sheetId="6443"/>
      <sheetData sheetId="6444"/>
      <sheetData sheetId="6445"/>
      <sheetData sheetId="6446"/>
      <sheetData sheetId="6447"/>
      <sheetData sheetId="6448"/>
      <sheetData sheetId="6449"/>
      <sheetData sheetId="6450"/>
      <sheetData sheetId="6451"/>
      <sheetData sheetId="6452"/>
      <sheetData sheetId="6453"/>
      <sheetData sheetId="6454"/>
      <sheetData sheetId="6455"/>
      <sheetData sheetId="6456"/>
      <sheetData sheetId="6457"/>
      <sheetData sheetId="6458"/>
      <sheetData sheetId="6459"/>
      <sheetData sheetId="6460"/>
      <sheetData sheetId="6461"/>
      <sheetData sheetId="6462"/>
      <sheetData sheetId="6463"/>
      <sheetData sheetId="6464"/>
      <sheetData sheetId="6465"/>
      <sheetData sheetId="6466"/>
      <sheetData sheetId="6467"/>
      <sheetData sheetId="6468"/>
      <sheetData sheetId="6469"/>
      <sheetData sheetId="6470"/>
      <sheetData sheetId="6471"/>
      <sheetData sheetId="6472"/>
      <sheetData sheetId="6473"/>
      <sheetData sheetId="6474"/>
      <sheetData sheetId="6475"/>
      <sheetData sheetId="6476"/>
      <sheetData sheetId="6477"/>
      <sheetData sheetId="6478"/>
      <sheetData sheetId="6479"/>
      <sheetData sheetId="6480"/>
      <sheetData sheetId="6481"/>
      <sheetData sheetId="6482"/>
      <sheetData sheetId="6483"/>
      <sheetData sheetId="6484"/>
      <sheetData sheetId="6485"/>
      <sheetData sheetId="6486"/>
      <sheetData sheetId="6487"/>
      <sheetData sheetId="6488"/>
      <sheetData sheetId="6489"/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/>
      <sheetData sheetId="6569"/>
      <sheetData sheetId="6570"/>
      <sheetData sheetId="6571"/>
      <sheetData sheetId="6572"/>
      <sheetData sheetId="6573"/>
      <sheetData sheetId="6574"/>
      <sheetData sheetId="6575"/>
      <sheetData sheetId="6576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/>
      <sheetData sheetId="6583"/>
      <sheetData sheetId="6584"/>
      <sheetData sheetId="6585"/>
      <sheetData sheetId="6586"/>
      <sheetData sheetId="6587"/>
      <sheetData sheetId="6588"/>
      <sheetData sheetId="6589"/>
      <sheetData sheetId="6590" refreshError="1"/>
      <sheetData sheetId="6591" refreshError="1"/>
      <sheetData sheetId="6592"/>
      <sheetData sheetId="6593" refreshError="1"/>
      <sheetData sheetId="6594" refreshError="1"/>
      <sheetData sheetId="6595" refreshError="1"/>
      <sheetData sheetId="6596"/>
      <sheetData sheetId="6597" refreshError="1"/>
      <sheetData sheetId="6598"/>
      <sheetData sheetId="6599"/>
      <sheetData sheetId="6600"/>
      <sheetData sheetId="6601"/>
      <sheetData sheetId="6602"/>
      <sheetData sheetId="6603"/>
      <sheetData sheetId="6604"/>
      <sheetData sheetId="6605"/>
      <sheetData sheetId="6606"/>
      <sheetData sheetId="6607"/>
      <sheetData sheetId="6608"/>
      <sheetData sheetId="6609"/>
      <sheetData sheetId="6610"/>
      <sheetData sheetId="6611"/>
      <sheetData sheetId="6612"/>
      <sheetData sheetId="6613"/>
      <sheetData sheetId="6614"/>
      <sheetData sheetId="6615"/>
      <sheetData sheetId="6616"/>
      <sheetData sheetId="6617"/>
      <sheetData sheetId="6618"/>
      <sheetData sheetId="6619"/>
      <sheetData sheetId="6620"/>
      <sheetData sheetId="6621"/>
      <sheetData sheetId="6622"/>
      <sheetData sheetId="6623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/>
      <sheetData sheetId="6861"/>
      <sheetData sheetId="6862"/>
      <sheetData sheetId="6863"/>
      <sheetData sheetId="6864"/>
      <sheetData sheetId="6865"/>
      <sheetData sheetId="6866"/>
      <sheetData sheetId="6867"/>
      <sheetData sheetId="6868"/>
      <sheetData sheetId="6869"/>
      <sheetData sheetId="6870"/>
      <sheetData sheetId="687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/>
      <sheetData sheetId="6883"/>
      <sheetData sheetId="6884"/>
      <sheetData sheetId="6885"/>
      <sheetData sheetId="6886"/>
      <sheetData sheetId="6887"/>
      <sheetData sheetId="6888"/>
      <sheetData sheetId="6889"/>
      <sheetData sheetId="6890"/>
      <sheetData sheetId="6891"/>
      <sheetData sheetId="6892"/>
      <sheetData sheetId="6893"/>
      <sheetData sheetId="6894"/>
      <sheetData sheetId="6895"/>
      <sheetData sheetId="6896"/>
      <sheetData sheetId="6897"/>
      <sheetData sheetId="6898"/>
      <sheetData sheetId="6899"/>
      <sheetData sheetId="6900"/>
      <sheetData sheetId="6901"/>
      <sheetData sheetId="6902"/>
      <sheetData sheetId="6903"/>
      <sheetData sheetId="6904"/>
      <sheetData sheetId="6905"/>
      <sheetData sheetId="6906"/>
      <sheetData sheetId="6907"/>
      <sheetData sheetId="6908"/>
      <sheetData sheetId="6909"/>
      <sheetData sheetId="6910"/>
      <sheetData sheetId="6911"/>
      <sheetData sheetId="6912"/>
      <sheetData sheetId="6913"/>
      <sheetData sheetId="6914"/>
      <sheetData sheetId="6915"/>
      <sheetData sheetId="6916"/>
      <sheetData sheetId="6917"/>
      <sheetData sheetId="6918"/>
      <sheetData sheetId="6919"/>
      <sheetData sheetId="6920"/>
      <sheetData sheetId="6921"/>
      <sheetData sheetId="6922"/>
      <sheetData sheetId="6923"/>
      <sheetData sheetId="6924"/>
      <sheetData sheetId="6925"/>
      <sheetData sheetId="6926"/>
      <sheetData sheetId="6927"/>
      <sheetData sheetId="6928"/>
      <sheetData sheetId="6929"/>
      <sheetData sheetId="6930"/>
      <sheetData sheetId="6931"/>
      <sheetData sheetId="6932"/>
      <sheetData sheetId="6933"/>
      <sheetData sheetId="6934"/>
      <sheetData sheetId="6935"/>
      <sheetData sheetId="6936"/>
      <sheetData sheetId="6937"/>
      <sheetData sheetId="6938"/>
      <sheetData sheetId="6939"/>
      <sheetData sheetId="6940"/>
      <sheetData sheetId="6941"/>
      <sheetData sheetId="6942"/>
      <sheetData sheetId="6943"/>
      <sheetData sheetId="6944"/>
      <sheetData sheetId="6945"/>
      <sheetData sheetId="6946"/>
      <sheetData sheetId="6947"/>
      <sheetData sheetId="6948"/>
      <sheetData sheetId="6949"/>
      <sheetData sheetId="6950"/>
      <sheetData sheetId="6951"/>
      <sheetData sheetId="6952"/>
      <sheetData sheetId="6953"/>
      <sheetData sheetId="6954"/>
      <sheetData sheetId="6955"/>
      <sheetData sheetId="6956"/>
      <sheetData sheetId="6957"/>
      <sheetData sheetId="6958"/>
      <sheetData sheetId="6959"/>
      <sheetData sheetId="6960"/>
      <sheetData sheetId="6961"/>
      <sheetData sheetId="6962"/>
      <sheetData sheetId="6963"/>
      <sheetData sheetId="6964"/>
      <sheetData sheetId="6965"/>
      <sheetData sheetId="6966"/>
      <sheetData sheetId="6967"/>
      <sheetData sheetId="6968"/>
      <sheetData sheetId="6969"/>
      <sheetData sheetId="6970"/>
      <sheetData sheetId="6971"/>
      <sheetData sheetId="6972"/>
      <sheetData sheetId="6973"/>
      <sheetData sheetId="6974"/>
      <sheetData sheetId="6975"/>
      <sheetData sheetId="6976"/>
      <sheetData sheetId="6977"/>
      <sheetData sheetId="6978"/>
      <sheetData sheetId="6979"/>
      <sheetData sheetId="6980"/>
      <sheetData sheetId="6981"/>
      <sheetData sheetId="6982"/>
      <sheetData sheetId="6983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/>
      <sheetData sheetId="6993"/>
      <sheetData sheetId="6994"/>
      <sheetData sheetId="6995"/>
      <sheetData sheetId="6996"/>
      <sheetData sheetId="6997"/>
      <sheetData sheetId="6998"/>
      <sheetData sheetId="6999"/>
      <sheetData sheetId="7000"/>
      <sheetData sheetId="7001"/>
      <sheetData sheetId="7002"/>
      <sheetData sheetId="7003"/>
      <sheetData sheetId="7004"/>
      <sheetData sheetId="7005"/>
      <sheetData sheetId="7006"/>
      <sheetData sheetId="7007"/>
      <sheetData sheetId="7008"/>
      <sheetData sheetId="7009"/>
      <sheetData sheetId="7010"/>
      <sheetData sheetId="7011"/>
      <sheetData sheetId="7012"/>
      <sheetData sheetId="7013"/>
      <sheetData sheetId="7014"/>
      <sheetData sheetId="7015"/>
      <sheetData sheetId="7016"/>
      <sheetData sheetId="7017"/>
      <sheetData sheetId="7018"/>
      <sheetData sheetId="7019"/>
      <sheetData sheetId="7020"/>
      <sheetData sheetId="7021"/>
      <sheetData sheetId="7022"/>
      <sheetData sheetId="7023"/>
      <sheetData sheetId="7024"/>
      <sheetData sheetId="7025"/>
      <sheetData sheetId="7026"/>
      <sheetData sheetId="7027"/>
      <sheetData sheetId="7028"/>
      <sheetData sheetId="7029"/>
      <sheetData sheetId="7030"/>
      <sheetData sheetId="7031"/>
      <sheetData sheetId="7032"/>
      <sheetData sheetId="7033"/>
      <sheetData sheetId="7034"/>
      <sheetData sheetId="7035"/>
      <sheetData sheetId="7036"/>
      <sheetData sheetId="7037"/>
      <sheetData sheetId="7038"/>
      <sheetData sheetId="7039"/>
      <sheetData sheetId="7040"/>
      <sheetData sheetId="7041"/>
      <sheetData sheetId="7042"/>
      <sheetData sheetId="7043"/>
      <sheetData sheetId="7044"/>
      <sheetData sheetId="7045"/>
      <sheetData sheetId="7046"/>
      <sheetData sheetId="7047"/>
      <sheetData sheetId="7048"/>
      <sheetData sheetId="7049"/>
      <sheetData sheetId="7050"/>
      <sheetData sheetId="7051"/>
      <sheetData sheetId="7052"/>
      <sheetData sheetId="7053"/>
      <sheetData sheetId="7054"/>
      <sheetData sheetId="7055"/>
      <sheetData sheetId="7056"/>
      <sheetData sheetId="7057"/>
      <sheetData sheetId="7058"/>
      <sheetData sheetId="7059"/>
      <sheetData sheetId="7060"/>
      <sheetData sheetId="7061"/>
      <sheetData sheetId="7062"/>
      <sheetData sheetId="7063"/>
      <sheetData sheetId="7064"/>
      <sheetData sheetId="7065"/>
      <sheetData sheetId="7066"/>
      <sheetData sheetId="7067"/>
      <sheetData sheetId="7068"/>
      <sheetData sheetId="7069"/>
      <sheetData sheetId="7070"/>
      <sheetData sheetId="7071"/>
      <sheetData sheetId="7072"/>
      <sheetData sheetId="7073"/>
      <sheetData sheetId="7074"/>
      <sheetData sheetId="7075"/>
      <sheetData sheetId="7076"/>
      <sheetData sheetId="7077"/>
      <sheetData sheetId="7078"/>
      <sheetData sheetId="7079"/>
      <sheetData sheetId="7080"/>
      <sheetData sheetId="7081"/>
      <sheetData sheetId="7082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/>
      <sheetData sheetId="7090"/>
      <sheetData sheetId="7091"/>
      <sheetData sheetId="7092"/>
      <sheetData sheetId="7093"/>
      <sheetData sheetId="7094"/>
      <sheetData sheetId="7095"/>
      <sheetData sheetId="7096"/>
      <sheetData sheetId="7097"/>
      <sheetData sheetId="7098"/>
      <sheetData sheetId="7099"/>
      <sheetData sheetId="7100"/>
      <sheetData sheetId="7101"/>
      <sheetData sheetId="7102"/>
      <sheetData sheetId="7103"/>
      <sheetData sheetId="7104"/>
      <sheetData sheetId="7105"/>
      <sheetData sheetId="7106"/>
      <sheetData sheetId="7107"/>
      <sheetData sheetId="7108"/>
      <sheetData sheetId="7109"/>
      <sheetData sheetId="7110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/>
      <sheetData sheetId="7345"/>
      <sheetData sheetId="7346"/>
      <sheetData sheetId="7347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/>
      <sheetData sheetId="7355"/>
      <sheetData sheetId="7356" refreshError="1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 refreshError="1"/>
      <sheetData sheetId="7367" refreshError="1"/>
      <sheetData sheetId="7368" refreshError="1"/>
      <sheetData sheetId="7369"/>
      <sheetData sheetId="7370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/>
      <sheetData sheetId="7382"/>
      <sheetData sheetId="7383" refreshError="1"/>
      <sheetData sheetId="7384" refreshError="1"/>
      <sheetData sheetId="7385"/>
      <sheetData sheetId="7386" refreshError="1"/>
      <sheetData sheetId="7387" refreshError="1"/>
      <sheetData sheetId="7388"/>
      <sheetData sheetId="7389" refreshError="1"/>
      <sheetData sheetId="7390"/>
      <sheetData sheetId="7391"/>
      <sheetData sheetId="7392"/>
      <sheetData sheetId="7393"/>
      <sheetData sheetId="7394"/>
      <sheetData sheetId="7395"/>
      <sheetData sheetId="7396" refreshError="1"/>
      <sheetData sheetId="7397"/>
      <sheetData sheetId="7398" refreshError="1"/>
      <sheetData sheetId="7399"/>
      <sheetData sheetId="7400" refreshError="1"/>
      <sheetData sheetId="7401" refreshError="1"/>
      <sheetData sheetId="7402" refreshError="1"/>
      <sheetData sheetId="7403"/>
      <sheetData sheetId="7404"/>
      <sheetData sheetId="7405"/>
      <sheetData sheetId="7406"/>
      <sheetData sheetId="7407"/>
      <sheetData sheetId="7408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/>
      <sheetData sheetId="7426"/>
      <sheetData sheetId="7427"/>
      <sheetData sheetId="7428"/>
      <sheetData sheetId="7429"/>
      <sheetData sheetId="7430"/>
      <sheetData sheetId="7431"/>
      <sheetData sheetId="7432"/>
      <sheetData sheetId="7433"/>
      <sheetData sheetId="7434"/>
      <sheetData sheetId="7435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/>
      <sheetData sheetId="7449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/>
      <sheetData sheetId="7478"/>
      <sheetData sheetId="7479"/>
      <sheetData sheetId="7480"/>
      <sheetData sheetId="7481"/>
      <sheetData sheetId="7482"/>
      <sheetData sheetId="7483"/>
      <sheetData sheetId="7484"/>
      <sheetData sheetId="7485"/>
      <sheetData sheetId="7486"/>
      <sheetData sheetId="7487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/>
      <sheetData sheetId="7494"/>
      <sheetData sheetId="7495" refreshError="1"/>
      <sheetData sheetId="7496"/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/>
      <sheetData sheetId="7512"/>
      <sheetData sheetId="7513"/>
      <sheetData sheetId="7514"/>
      <sheetData sheetId="7515"/>
      <sheetData sheetId="7516"/>
      <sheetData sheetId="7517"/>
      <sheetData sheetId="7518"/>
      <sheetData sheetId="7519"/>
      <sheetData sheetId="7520"/>
      <sheetData sheetId="7521"/>
      <sheetData sheetId="7522"/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 refreshError="1"/>
      <sheetData sheetId="7532" refreshError="1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/>
      <sheetData sheetId="7543"/>
      <sheetData sheetId="7544"/>
      <sheetData sheetId="7545"/>
      <sheetData sheetId="7546"/>
      <sheetData sheetId="7547"/>
      <sheetData sheetId="7548"/>
      <sheetData sheetId="7549"/>
      <sheetData sheetId="7550"/>
      <sheetData sheetId="7551"/>
      <sheetData sheetId="7552"/>
      <sheetData sheetId="7553"/>
      <sheetData sheetId="7554" refreshError="1"/>
      <sheetData sheetId="7555"/>
      <sheetData sheetId="7556"/>
      <sheetData sheetId="7557"/>
      <sheetData sheetId="7558" refreshError="1"/>
      <sheetData sheetId="7559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/>
      <sheetData sheetId="7633"/>
      <sheetData sheetId="7634"/>
      <sheetData sheetId="7635"/>
      <sheetData sheetId="7636"/>
      <sheetData sheetId="7637"/>
      <sheetData sheetId="7638"/>
      <sheetData sheetId="7639"/>
      <sheetData sheetId="7640"/>
      <sheetData sheetId="7641"/>
      <sheetData sheetId="7642" refreshError="1"/>
      <sheetData sheetId="7643"/>
      <sheetData sheetId="7644" refreshError="1"/>
      <sheetData sheetId="7645"/>
      <sheetData sheetId="7646" refreshError="1"/>
      <sheetData sheetId="7647" refreshError="1"/>
      <sheetData sheetId="7648" refreshError="1"/>
      <sheetData sheetId="7649" refreshError="1"/>
      <sheetData sheetId="7650"/>
      <sheetData sheetId="7651"/>
      <sheetData sheetId="7652"/>
      <sheetData sheetId="7653"/>
      <sheetData sheetId="7654"/>
      <sheetData sheetId="7655" refreshError="1"/>
      <sheetData sheetId="7656" refreshError="1"/>
      <sheetData sheetId="7657" refreshError="1"/>
      <sheetData sheetId="7658" refreshError="1"/>
      <sheetData sheetId="7659"/>
      <sheetData sheetId="7660" refreshError="1"/>
      <sheetData sheetId="7661" refreshError="1"/>
      <sheetData sheetId="7662" refreshError="1"/>
      <sheetData sheetId="7663"/>
      <sheetData sheetId="7664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 refreshError="1"/>
      <sheetData sheetId="7791"/>
      <sheetData sheetId="7792" refreshError="1"/>
      <sheetData sheetId="7793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/>
      <sheetData sheetId="7809"/>
      <sheetData sheetId="7810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/>
      <sheetData sheetId="7822"/>
      <sheetData sheetId="7823"/>
      <sheetData sheetId="7824"/>
      <sheetData sheetId="7825"/>
      <sheetData sheetId="7826"/>
      <sheetData sheetId="7827"/>
      <sheetData sheetId="7828"/>
      <sheetData sheetId="7829"/>
      <sheetData sheetId="7830"/>
      <sheetData sheetId="7831"/>
      <sheetData sheetId="7832"/>
      <sheetData sheetId="7833"/>
      <sheetData sheetId="7834"/>
      <sheetData sheetId="7835"/>
      <sheetData sheetId="7836"/>
      <sheetData sheetId="7837"/>
      <sheetData sheetId="7838"/>
      <sheetData sheetId="7839"/>
      <sheetData sheetId="7840"/>
      <sheetData sheetId="7841"/>
      <sheetData sheetId="7842"/>
      <sheetData sheetId="7843"/>
      <sheetData sheetId="7844"/>
      <sheetData sheetId="7845"/>
      <sheetData sheetId="7846"/>
      <sheetData sheetId="7847"/>
      <sheetData sheetId="7848"/>
      <sheetData sheetId="7849" refreshError="1"/>
      <sheetData sheetId="7850"/>
      <sheetData sheetId="7851"/>
      <sheetData sheetId="7852"/>
      <sheetData sheetId="7853"/>
      <sheetData sheetId="7854"/>
      <sheetData sheetId="7855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/>
      <sheetData sheetId="7927"/>
      <sheetData sheetId="7928"/>
      <sheetData sheetId="7929"/>
      <sheetData sheetId="7930"/>
      <sheetData sheetId="793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 refreshError="1"/>
      <sheetData sheetId="7980" refreshError="1"/>
      <sheetData sheetId="7981" refreshError="1"/>
      <sheetData sheetId="7982" refreshError="1"/>
      <sheetData sheetId="7983" refreshError="1"/>
      <sheetData sheetId="7984" refreshError="1"/>
      <sheetData sheetId="7985" refreshError="1"/>
      <sheetData sheetId="7986" refreshError="1"/>
      <sheetData sheetId="7987" refreshError="1"/>
      <sheetData sheetId="7988" refreshError="1"/>
      <sheetData sheetId="7989" refreshError="1"/>
      <sheetData sheetId="7990" refreshError="1"/>
      <sheetData sheetId="7991" refreshError="1"/>
      <sheetData sheetId="7992" refreshError="1"/>
      <sheetData sheetId="7993" refreshError="1"/>
      <sheetData sheetId="7994" refreshError="1"/>
      <sheetData sheetId="7995" refreshError="1"/>
      <sheetData sheetId="7996" refreshError="1"/>
      <sheetData sheetId="7997" refreshError="1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 refreshError="1"/>
      <sheetData sheetId="8008" refreshError="1"/>
      <sheetData sheetId="8009" refreshError="1"/>
      <sheetData sheetId="8010" refreshError="1"/>
      <sheetData sheetId="8011" refreshError="1"/>
      <sheetData sheetId="8012" refreshError="1"/>
      <sheetData sheetId="8013" refreshError="1"/>
      <sheetData sheetId="8014" refreshError="1"/>
      <sheetData sheetId="8015" refreshError="1"/>
      <sheetData sheetId="8016" refreshError="1"/>
      <sheetData sheetId="8017" refreshError="1"/>
      <sheetData sheetId="8018" refreshError="1"/>
      <sheetData sheetId="8019" refreshError="1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 refreshError="1"/>
      <sheetData sheetId="8117" refreshError="1"/>
      <sheetData sheetId="8118" refreshError="1"/>
      <sheetData sheetId="8119" refreshError="1"/>
      <sheetData sheetId="8120" refreshError="1"/>
      <sheetData sheetId="8121" refreshError="1"/>
      <sheetData sheetId="8122" refreshError="1"/>
      <sheetData sheetId="8123" refreshError="1"/>
      <sheetData sheetId="8124" refreshError="1"/>
      <sheetData sheetId="8125" refreshError="1"/>
      <sheetData sheetId="8126" refreshError="1"/>
      <sheetData sheetId="8127" refreshError="1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/>
      <sheetData sheetId="8149"/>
      <sheetData sheetId="8150"/>
      <sheetData sheetId="8151" refreshError="1"/>
      <sheetData sheetId="8152" refreshError="1"/>
      <sheetData sheetId="8153" refreshError="1"/>
      <sheetData sheetId="8154" refreshError="1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/>
      <sheetData sheetId="8164"/>
      <sheetData sheetId="8165"/>
      <sheetData sheetId="8166"/>
      <sheetData sheetId="8167"/>
      <sheetData sheetId="8168"/>
      <sheetData sheetId="8169"/>
      <sheetData sheetId="8170"/>
      <sheetData sheetId="8171"/>
      <sheetData sheetId="8172"/>
      <sheetData sheetId="8173"/>
      <sheetData sheetId="8174"/>
      <sheetData sheetId="8175"/>
      <sheetData sheetId="8176"/>
      <sheetData sheetId="8177"/>
      <sheetData sheetId="8178"/>
      <sheetData sheetId="8179"/>
      <sheetData sheetId="8180"/>
      <sheetData sheetId="8181"/>
      <sheetData sheetId="8182"/>
      <sheetData sheetId="8183"/>
      <sheetData sheetId="8184"/>
      <sheetData sheetId="8185"/>
      <sheetData sheetId="8186"/>
      <sheetData sheetId="8187"/>
      <sheetData sheetId="8188"/>
      <sheetData sheetId="8189"/>
      <sheetData sheetId="8190"/>
      <sheetData sheetId="8191"/>
      <sheetData sheetId="8192"/>
      <sheetData sheetId="8193"/>
      <sheetData sheetId="8194"/>
      <sheetData sheetId="8195"/>
      <sheetData sheetId="8196"/>
      <sheetData sheetId="8197"/>
      <sheetData sheetId="8198"/>
      <sheetData sheetId="8199"/>
      <sheetData sheetId="8200"/>
      <sheetData sheetId="8201"/>
      <sheetData sheetId="8202"/>
      <sheetData sheetId="8203"/>
      <sheetData sheetId="8204"/>
      <sheetData sheetId="8205"/>
      <sheetData sheetId="8206"/>
      <sheetData sheetId="8207"/>
      <sheetData sheetId="8208"/>
      <sheetData sheetId="8209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 refreshError="1"/>
      <sheetData sheetId="8241" refreshError="1"/>
      <sheetData sheetId="8242" refreshError="1"/>
      <sheetData sheetId="8243" refreshError="1"/>
      <sheetData sheetId="8244" refreshError="1"/>
      <sheetData sheetId="8245" refreshError="1"/>
      <sheetData sheetId="8246" refreshError="1"/>
      <sheetData sheetId="8247" refreshError="1"/>
      <sheetData sheetId="8248" refreshError="1"/>
      <sheetData sheetId="8249" refreshError="1"/>
      <sheetData sheetId="8250" refreshError="1"/>
      <sheetData sheetId="8251" refreshError="1"/>
      <sheetData sheetId="8252" refreshError="1"/>
      <sheetData sheetId="8253" refreshError="1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 refreshError="1"/>
      <sheetData sheetId="8280" refreshError="1"/>
      <sheetData sheetId="8281" refreshError="1"/>
      <sheetData sheetId="8282" refreshError="1"/>
      <sheetData sheetId="8283" refreshError="1"/>
      <sheetData sheetId="8284" refreshError="1"/>
      <sheetData sheetId="8285" refreshError="1"/>
      <sheetData sheetId="8286" refreshError="1"/>
      <sheetData sheetId="8287" refreshError="1"/>
      <sheetData sheetId="8288" refreshError="1"/>
      <sheetData sheetId="8289" refreshError="1"/>
      <sheetData sheetId="8290" refreshError="1"/>
      <sheetData sheetId="8291" refreshError="1"/>
      <sheetData sheetId="8292" refreshError="1"/>
      <sheetData sheetId="8293" refreshError="1"/>
      <sheetData sheetId="8294" refreshError="1"/>
      <sheetData sheetId="8295" refreshError="1"/>
      <sheetData sheetId="8296" refreshError="1"/>
      <sheetData sheetId="8297" refreshError="1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 refreshError="1"/>
      <sheetData sheetId="8325" refreshError="1"/>
      <sheetData sheetId="8326" refreshError="1"/>
      <sheetData sheetId="8327" refreshError="1"/>
      <sheetData sheetId="8328" refreshError="1"/>
      <sheetData sheetId="8329" refreshError="1"/>
      <sheetData sheetId="8330" refreshError="1"/>
      <sheetData sheetId="8331" refreshError="1"/>
      <sheetData sheetId="8332" refreshError="1"/>
      <sheetData sheetId="8333" refreshError="1"/>
      <sheetData sheetId="8334"/>
      <sheetData sheetId="8335" refreshError="1"/>
      <sheetData sheetId="8336" refreshError="1"/>
      <sheetData sheetId="8337" refreshError="1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 refreshError="1"/>
      <sheetData sheetId="8345" refreshError="1"/>
      <sheetData sheetId="8346" refreshError="1"/>
      <sheetData sheetId="8347" refreshError="1"/>
      <sheetData sheetId="8348" refreshError="1"/>
      <sheetData sheetId="8349" refreshError="1"/>
      <sheetData sheetId="8350" refreshError="1"/>
      <sheetData sheetId="8351" refreshError="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 refreshError="1"/>
      <sheetData sheetId="8358" refreshError="1"/>
      <sheetData sheetId="8359" refreshError="1"/>
      <sheetData sheetId="8360" refreshError="1"/>
      <sheetData sheetId="8361" refreshError="1"/>
      <sheetData sheetId="8362" refreshError="1"/>
      <sheetData sheetId="8363" refreshError="1"/>
      <sheetData sheetId="8364" refreshError="1"/>
      <sheetData sheetId="8365" refreshError="1"/>
      <sheetData sheetId="8366" refreshError="1"/>
      <sheetData sheetId="8367" refreshError="1"/>
      <sheetData sheetId="8368" refreshError="1"/>
      <sheetData sheetId="8369" refreshError="1"/>
      <sheetData sheetId="8370" refreshError="1"/>
      <sheetData sheetId="8371" refreshError="1"/>
      <sheetData sheetId="8372" refreshError="1"/>
      <sheetData sheetId="8373" refreshError="1"/>
      <sheetData sheetId="8374" refreshError="1"/>
      <sheetData sheetId="8375" refreshError="1"/>
      <sheetData sheetId="8376" refreshError="1"/>
      <sheetData sheetId="8377" refreshError="1"/>
      <sheetData sheetId="8378" refreshError="1"/>
      <sheetData sheetId="8379" refreshError="1"/>
      <sheetData sheetId="8380" refreshError="1"/>
      <sheetData sheetId="8381" refreshError="1"/>
      <sheetData sheetId="8382" refreshError="1"/>
      <sheetData sheetId="8383" refreshError="1"/>
      <sheetData sheetId="8384" refreshError="1"/>
      <sheetData sheetId="8385" refreshError="1"/>
      <sheetData sheetId="8386" refreshError="1"/>
      <sheetData sheetId="8387" refreshError="1"/>
      <sheetData sheetId="8388" refreshError="1"/>
      <sheetData sheetId="8389" refreshError="1"/>
      <sheetData sheetId="8390" refreshError="1"/>
      <sheetData sheetId="8391" refreshError="1"/>
      <sheetData sheetId="8392" refreshError="1"/>
      <sheetData sheetId="8393" refreshError="1"/>
      <sheetData sheetId="8394" refreshError="1"/>
      <sheetData sheetId="8395" refreshError="1"/>
      <sheetData sheetId="8396" refreshError="1"/>
      <sheetData sheetId="8397" refreshError="1"/>
      <sheetData sheetId="8398" refreshError="1"/>
      <sheetData sheetId="8399" refreshError="1"/>
      <sheetData sheetId="8400" refreshError="1"/>
      <sheetData sheetId="8401" refreshError="1"/>
      <sheetData sheetId="8402" refreshError="1"/>
      <sheetData sheetId="8403" refreshError="1"/>
      <sheetData sheetId="8404" refreshError="1"/>
      <sheetData sheetId="8405" refreshError="1"/>
      <sheetData sheetId="8406" refreshError="1"/>
      <sheetData sheetId="8407" refreshError="1"/>
      <sheetData sheetId="8408" refreshError="1"/>
      <sheetData sheetId="8409" refreshError="1"/>
      <sheetData sheetId="8410" refreshError="1"/>
      <sheetData sheetId="8411" refreshError="1"/>
      <sheetData sheetId="8412" refreshError="1"/>
      <sheetData sheetId="8413" refreshError="1"/>
      <sheetData sheetId="8414" refreshError="1"/>
      <sheetData sheetId="8415" refreshError="1"/>
      <sheetData sheetId="8416" refreshError="1"/>
      <sheetData sheetId="8417" refreshError="1"/>
      <sheetData sheetId="8418" refreshError="1"/>
      <sheetData sheetId="8419" refreshError="1"/>
      <sheetData sheetId="8420" refreshError="1"/>
      <sheetData sheetId="8421" refreshError="1"/>
      <sheetData sheetId="8422" refreshError="1"/>
      <sheetData sheetId="8423" refreshError="1"/>
      <sheetData sheetId="8424" refreshError="1"/>
      <sheetData sheetId="8425" refreshError="1"/>
      <sheetData sheetId="8426" refreshError="1"/>
      <sheetData sheetId="8427" refreshError="1"/>
      <sheetData sheetId="8428" refreshError="1"/>
      <sheetData sheetId="8429" refreshError="1"/>
      <sheetData sheetId="8430" refreshError="1"/>
      <sheetData sheetId="8431" refreshError="1"/>
      <sheetData sheetId="8432" refreshError="1"/>
      <sheetData sheetId="8433" refreshError="1"/>
      <sheetData sheetId="8434" refreshError="1"/>
      <sheetData sheetId="8435" refreshError="1"/>
      <sheetData sheetId="8436" refreshError="1"/>
      <sheetData sheetId="8437" refreshError="1"/>
      <sheetData sheetId="8438" refreshError="1"/>
      <sheetData sheetId="8439" refreshError="1"/>
      <sheetData sheetId="8440" refreshError="1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 refreshError="1"/>
      <sheetData sheetId="8449" refreshError="1"/>
      <sheetData sheetId="8450" refreshError="1"/>
      <sheetData sheetId="8451" refreshError="1"/>
      <sheetData sheetId="8452" refreshError="1"/>
      <sheetData sheetId="8453" refreshError="1"/>
      <sheetData sheetId="8454" refreshError="1"/>
      <sheetData sheetId="8455" refreshError="1"/>
      <sheetData sheetId="8456" refreshError="1"/>
      <sheetData sheetId="8457" refreshError="1"/>
      <sheetData sheetId="8458" refreshError="1"/>
      <sheetData sheetId="8459" refreshError="1"/>
      <sheetData sheetId="8460" refreshError="1"/>
      <sheetData sheetId="8461" refreshError="1"/>
      <sheetData sheetId="8462" refreshError="1"/>
      <sheetData sheetId="8463" refreshError="1"/>
      <sheetData sheetId="8464" refreshError="1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 refreshError="1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 refreshError="1"/>
      <sheetData sheetId="8504" refreshError="1"/>
      <sheetData sheetId="8505" refreshError="1"/>
      <sheetData sheetId="8506" refreshError="1"/>
      <sheetData sheetId="8507" refreshError="1"/>
      <sheetData sheetId="8508" refreshError="1"/>
      <sheetData sheetId="8509" refreshError="1"/>
      <sheetData sheetId="8510" refreshError="1"/>
      <sheetData sheetId="8511" refreshError="1"/>
      <sheetData sheetId="8512" refreshError="1"/>
      <sheetData sheetId="8513" refreshError="1"/>
      <sheetData sheetId="8514" refreshError="1"/>
      <sheetData sheetId="8515" refreshError="1"/>
      <sheetData sheetId="8516" refreshError="1"/>
      <sheetData sheetId="8517" refreshError="1"/>
      <sheetData sheetId="8518" refreshError="1"/>
      <sheetData sheetId="8519" refreshError="1"/>
      <sheetData sheetId="8520" refreshError="1"/>
      <sheetData sheetId="8521" refreshError="1"/>
      <sheetData sheetId="8522" refreshError="1"/>
      <sheetData sheetId="8523" refreshError="1"/>
      <sheetData sheetId="8524" refreshError="1"/>
      <sheetData sheetId="8525" refreshError="1"/>
      <sheetData sheetId="8526" refreshError="1"/>
      <sheetData sheetId="8527" refreshError="1"/>
      <sheetData sheetId="8528" refreshError="1"/>
      <sheetData sheetId="8529" refreshError="1"/>
      <sheetData sheetId="8530" refreshError="1"/>
      <sheetData sheetId="8531" refreshError="1"/>
      <sheetData sheetId="8532" refreshError="1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 refreshError="1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 refreshError="1"/>
      <sheetData sheetId="8654" refreshError="1"/>
      <sheetData sheetId="8655" refreshError="1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 refreshError="1"/>
      <sheetData sheetId="8663" refreshError="1"/>
      <sheetData sheetId="8664" refreshError="1"/>
      <sheetData sheetId="8665" refreshError="1"/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 refreshError="1"/>
      <sheetData sheetId="8937" refreshError="1"/>
      <sheetData sheetId="8938" refreshError="1"/>
      <sheetData sheetId="8939"/>
      <sheetData sheetId="8940"/>
      <sheetData sheetId="8941" refreshError="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/>
      <sheetData sheetId="9049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 refreshError="1"/>
      <sheetData sheetId="9070" refreshError="1"/>
      <sheetData sheetId="9071" refreshError="1"/>
      <sheetData sheetId="9072" refreshError="1"/>
      <sheetData sheetId="9073" refreshError="1"/>
      <sheetData sheetId="9074" refreshError="1"/>
      <sheetData sheetId="9075" refreshError="1"/>
      <sheetData sheetId="9076" refreshError="1"/>
      <sheetData sheetId="9077" refreshError="1"/>
      <sheetData sheetId="9078" refreshError="1"/>
      <sheetData sheetId="9079" refreshError="1"/>
      <sheetData sheetId="9080" refreshError="1"/>
      <sheetData sheetId="9081" refreshError="1"/>
      <sheetData sheetId="9082" refreshError="1"/>
      <sheetData sheetId="9083" refreshError="1"/>
      <sheetData sheetId="9084" refreshError="1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 refreshError="1"/>
      <sheetData sheetId="9091" refreshError="1"/>
      <sheetData sheetId="9092" refreshError="1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/>
      <sheetData sheetId="9103" refreshError="1"/>
      <sheetData sheetId="9104"/>
      <sheetData sheetId="9105" refreshError="1"/>
      <sheetData sheetId="9106" refreshError="1"/>
      <sheetData sheetId="9107" refreshError="1"/>
      <sheetData sheetId="9108" refreshError="1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/>
      <sheetData sheetId="9117"/>
      <sheetData sheetId="9118" refreshError="1"/>
      <sheetData sheetId="9119" refreshError="1"/>
      <sheetData sheetId="9120"/>
      <sheetData sheetId="9121" refreshError="1"/>
      <sheetData sheetId="9122" refreshError="1"/>
      <sheetData sheetId="9123" refreshError="1"/>
      <sheetData sheetId="9124" refreshError="1"/>
      <sheetData sheetId="9125" refreshError="1"/>
      <sheetData sheetId="9126" refreshError="1"/>
      <sheetData sheetId="9127" refreshError="1"/>
      <sheetData sheetId="9128" refreshError="1"/>
      <sheetData sheetId="9129" refreshError="1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 refreshError="1"/>
      <sheetData sheetId="9178" refreshError="1"/>
      <sheetData sheetId="9179" refreshError="1"/>
      <sheetData sheetId="9180" refreshError="1"/>
      <sheetData sheetId="9181" refreshError="1"/>
      <sheetData sheetId="9182" refreshError="1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 refreshError="1"/>
      <sheetData sheetId="9203" refreshError="1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 refreshError="1"/>
      <sheetData sheetId="9297" refreshError="1"/>
      <sheetData sheetId="9298" refreshError="1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 refreshError="1"/>
      <sheetData sheetId="9356" refreshError="1"/>
      <sheetData sheetId="9357" refreshError="1"/>
      <sheetData sheetId="9358" refreshError="1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/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/>
      <sheetData sheetId="9578" refreshError="1"/>
      <sheetData sheetId="9579"/>
      <sheetData sheetId="9580"/>
      <sheetData sheetId="9581"/>
      <sheetData sheetId="9582"/>
      <sheetData sheetId="9583"/>
      <sheetData sheetId="9584"/>
      <sheetData sheetId="9585" refreshError="1"/>
      <sheetData sheetId="9586" refreshError="1"/>
      <sheetData sheetId="9587" refreshError="1"/>
      <sheetData sheetId="9588"/>
      <sheetData sheetId="9589" refreshError="1"/>
      <sheetData sheetId="9590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/>
      <sheetData sheetId="9616" refreshError="1"/>
      <sheetData sheetId="9617" refreshError="1"/>
      <sheetData sheetId="9618" refreshError="1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 refreshError="1"/>
      <sheetData sheetId="9647" refreshError="1"/>
      <sheetData sheetId="9648"/>
      <sheetData sheetId="9649"/>
      <sheetData sheetId="9650"/>
      <sheetData sheetId="9651"/>
      <sheetData sheetId="9652"/>
      <sheetData sheetId="9653"/>
      <sheetData sheetId="9654" refreshError="1"/>
      <sheetData sheetId="9655" refreshError="1"/>
      <sheetData sheetId="9656" refreshError="1"/>
      <sheetData sheetId="9657"/>
      <sheetData sheetId="9658" refreshError="1"/>
      <sheetData sheetId="9659"/>
      <sheetData sheetId="9660" refreshError="1"/>
      <sheetData sheetId="9661" refreshError="1"/>
      <sheetData sheetId="9662" refreshError="1"/>
      <sheetData sheetId="9663" refreshError="1"/>
      <sheetData sheetId="9664" refreshError="1"/>
      <sheetData sheetId="9665" refreshError="1"/>
      <sheetData sheetId="9666" refreshError="1"/>
      <sheetData sheetId="9667" refreshError="1"/>
      <sheetData sheetId="9668" refreshError="1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/>
      <sheetData sheetId="9684" refreshError="1"/>
      <sheetData sheetId="9685" refreshError="1"/>
      <sheetData sheetId="9686" refreshError="1"/>
      <sheetData sheetId="9687"/>
      <sheetData sheetId="9688"/>
      <sheetData sheetId="9689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 refreshError="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 refreshError="1"/>
      <sheetData sheetId="9879"/>
      <sheetData sheetId="9880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/>
      <sheetData sheetId="9890" refreshError="1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 refreshError="1"/>
      <sheetData sheetId="9902"/>
      <sheetData sheetId="9903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 refreshError="1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 refreshError="1"/>
      <sheetData sheetId="9944" refreshError="1"/>
      <sheetData sheetId="9945" refreshError="1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 refreshError="1"/>
      <sheetData sheetId="9955" refreshError="1"/>
      <sheetData sheetId="9956" refreshError="1"/>
      <sheetData sheetId="9957" refreshError="1"/>
      <sheetData sheetId="9958" refreshError="1"/>
      <sheetData sheetId="9959" refreshError="1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/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 refreshError="1"/>
      <sheetData sheetId="10008" refreshError="1"/>
      <sheetData sheetId="10009" refreshError="1"/>
      <sheetData sheetId="10010" refreshError="1"/>
      <sheetData sheetId="1001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/>
      <sheetData sheetId="10054"/>
      <sheetData sheetId="10055"/>
      <sheetData sheetId="10056"/>
      <sheetData sheetId="10057"/>
      <sheetData sheetId="10058"/>
      <sheetData sheetId="10059"/>
      <sheetData sheetId="10060"/>
      <sheetData sheetId="10061"/>
      <sheetData sheetId="10062"/>
      <sheetData sheetId="10063"/>
      <sheetData sheetId="10064"/>
      <sheetData sheetId="10065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/>
      <sheetData sheetId="10078" refreshError="1"/>
      <sheetData sheetId="10079" refreshError="1"/>
      <sheetData sheetId="10080" refreshError="1"/>
      <sheetData sheetId="10081" refreshError="1"/>
      <sheetData sheetId="10082" refreshError="1"/>
      <sheetData sheetId="10083" refreshError="1"/>
      <sheetData sheetId="10084" refreshError="1"/>
      <sheetData sheetId="10085" refreshError="1"/>
      <sheetData sheetId="10086" refreshError="1"/>
      <sheetData sheetId="10087" refreshError="1"/>
      <sheetData sheetId="10088" refreshError="1"/>
      <sheetData sheetId="10089" refreshError="1"/>
      <sheetData sheetId="10090" refreshError="1"/>
      <sheetData sheetId="10091" refreshError="1"/>
      <sheetData sheetId="10092" refreshError="1"/>
      <sheetData sheetId="10093" refreshError="1"/>
      <sheetData sheetId="10094" refreshError="1"/>
      <sheetData sheetId="10095" refreshError="1"/>
      <sheetData sheetId="10096" refreshError="1"/>
      <sheetData sheetId="10097" refreshError="1"/>
      <sheetData sheetId="10098" refreshError="1"/>
      <sheetData sheetId="10099" refreshError="1"/>
      <sheetData sheetId="10100" refreshError="1"/>
      <sheetData sheetId="10101" refreshError="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 refreshError="1"/>
      <sheetData sheetId="10153" refreshError="1"/>
      <sheetData sheetId="10154" refreshError="1"/>
      <sheetData sheetId="10155" refreshError="1"/>
      <sheetData sheetId="10156" refreshError="1"/>
      <sheetData sheetId="10157" refreshError="1"/>
      <sheetData sheetId="10158" refreshError="1"/>
      <sheetData sheetId="10159" refreshError="1"/>
      <sheetData sheetId="10160" refreshError="1"/>
      <sheetData sheetId="10161" refreshError="1"/>
      <sheetData sheetId="10162"/>
      <sheetData sheetId="10163" refreshError="1"/>
      <sheetData sheetId="10164" refreshError="1"/>
      <sheetData sheetId="10165" refreshError="1"/>
      <sheetData sheetId="10166" refreshError="1"/>
      <sheetData sheetId="10167" refreshError="1"/>
      <sheetData sheetId="10168" refreshError="1"/>
      <sheetData sheetId="10169" refreshError="1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 refreshError="1"/>
      <sheetData sheetId="10299"/>
      <sheetData sheetId="10300"/>
      <sheetData sheetId="10301"/>
      <sheetData sheetId="10302"/>
      <sheetData sheetId="10303"/>
      <sheetData sheetId="10304"/>
      <sheetData sheetId="10305" refreshError="1"/>
      <sheetData sheetId="10306" refreshError="1"/>
      <sheetData sheetId="10307" refreshError="1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 refreshError="1"/>
      <sheetData sheetId="10322" refreshError="1"/>
      <sheetData sheetId="10323" refreshError="1"/>
      <sheetData sheetId="10324" refreshError="1"/>
      <sheetData sheetId="10325" refreshError="1"/>
      <sheetData sheetId="10326" refreshError="1"/>
      <sheetData sheetId="10327" refreshError="1"/>
      <sheetData sheetId="10328" refreshError="1"/>
      <sheetData sheetId="10329" refreshError="1"/>
      <sheetData sheetId="10330" refreshError="1"/>
      <sheetData sheetId="10331" refreshError="1"/>
      <sheetData sheetId="10332" refreshError="1"/>
      <sheetData sheetId="10333" refreshError="1"/>
      <sheetData sheetId="10334" refreshError="1"/>
      <sheetData sheetId="10335" refreshError="1"/>
      <sheetData sheetId="10336" refreshError="1"/>
      <sheetData sheetId="10337" refreshError="1"/>
      <sheetData sheetId="10338" refreshError="1"/>
      <sheetData sheetId="10339" refreshError="1"/>
      <sheetData sheetId="10340" refreshError="1"/>
      <sheetData sheetId="10341" refreshError="1"/>
      <sheetData sheetId="10342" refreshError="1"/>
      <sheetData sheetId="10343" refreshError="1"/>
      <sheetData sheetId="10344" refreshError="1"/>
      <sheetData sheetId="10345" refreshError="1"/>
      <sheetData sheetId="10346" refreshError="1"/>
      <sheetData sheetId="10347" refreshError="1"/>
      <sheetData sheetId="10348" refreshError="1"/>
      <sheetData sheetId="10349" refreshError="1"/>
      <sheetData sheetId="10350" refreshError="1"/>
      <sheetData sheetId="10351" refreshError="1"/>
      <sheetData sheetId="10352" refreshError="1"/>
      <sheetData sheetId="10353" refreshError="1"/>
      <sheetData sheetId="10354" refreshError="1"/>
      <sheetData sheetId="10355" refreshError="1"/>
      <sheetData sheetId="10356" refreshError="1"/>
      <sheetData sheetId="10357" refreshError="1"/>
      <sheetData sheetId="10358" refreshError="1"/>
      <sheetData sheetId="10359" refreshError="1"/>
      <sheetData sheetId="10360" refreshError="1"/>
      <sheetData sheetId="10361" refreshError="1"/>
      <sheetData sheetId="10362"/>
      <sheetData sheetId="10363" refreshError="1"/>
      <sheetData sheetId="10364" refreshError="1"/>
      <sheetData sheetId="10365" refreshError="1"/>
      <sheetData sheetId="10366" refreshError="1"/>
      <sheetData sheetId="10367" refreshError="1"/>
      <sheetData sheetId="10368" refreshError="1"/>
      <sheetData sheetId="10369" refreshError="1"/>
      <sheetData sheetId="10370" refreshError="1"/>
      <sheetData sheetId="10371" refreshError="1"/>
      <sheetData sheetId="10372" refreshError="1"/>
      <sheetData sheetId="10373" refreshError="1"/>
      <sheetData sheetId="10374" refreshError="1"/>
      <sheetData sheetId="10375" refreshError="1"/>
      <sheetData sheetId="10376" refreshError="1"/>
      <sheetData sheetId="10377" refreshError="1"/>
      <sheetData sheetId="10378" refreshError="1"/>
      <sheetData sheetId="10379" refreshError="1"/>
      <sheetData sheetId="10380" refreshError="1"/>
      <sheetData sheetId="10381" refreshError="1"/>
      <sheetData sheetId="10382" refreshError="1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 refreshError="1"/>
      <sheetData sheetId="10398" refreshError="1"/>
      <sheetData sheetId="10399" refreshError="1"/>
      <sheetData sheetId="10400" refreshError="1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/>
      <sheetData sheetId="10471"/>
      <sheetData sheetId="10472"/>
      <sheetData sheetId="10473"/>
      <sheetData sheetId="10474" refreshError="1"/>
      <sheetData sheetId="10475" refreshError="1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 refreshError="1"/>
      <sheetData sheetId="10498" refreshError="1"/>
      <sheetData sheetId="10499" refreshError="1"/>
      <sheetData sheetId="10500" refreshError="1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 refreshError="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/>
      <sheetData sheetId="10666"/>
      <sheetData sheetId="10667"/>
      <sheetData sheetId="10668"/>
      <sheetData sheetId="10669"/>
      <sheetData sheetId="10670"/>
      <sheetData sheetId="10671"/>
      <sheetData sheetId="10672"/>
      <sheetData sheetId="10673"/>
      <sheetData sheetId="10674" refreshError="1"/>
      <sheetData sheetId="10675" refreshError="1"/>
      <sheetData sheetId="10676" refreshError="1"/>
      <sheetData sheetId="10677" refreshError="1"/>
      <sheetData sheetId="10678"/>
      <sheetData sheetId="10679"/>
      <sheetData sheetId="10680"/>
      <sheetData sheetId="1068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 refreshError="1"/>
      <sheetData sheetId="10719" refreshError="1"/>
      <sheetData sheetId="10720" refreshError="1"/>
      <sheetData sheetId="10721" refreshError="1"/>
      <sheetData sheetId="10722" refreshError="1"/>
      <sheetData sheetId="10723" refreshError="1"/>
      <sheetData sheetId="10724" refreshError="1"/>
      <sheetData sheetId="10725" refreshError="1"/>
      <sheetData sheetId="10726" refreshError="1"/>
      <sheetData sheetId="10727" refreshError="1"/>
      <sheetData sheetId="10728" refreshError="1"/>
      <sheetData sheetId="10729" refreshError="1"/>
      <sheetData sheetId="10730" refreshError="1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 refreshError="1"/>
      <sheetData sheetId="10759" refreshError="1"/>
      <sheetData sheetId="10760" refreshError="1"/>
      <sheetData sheetId="10761" refreshError="1"/>
      <sheetData sheetId="10762" refreshError="1"/>
      <sheetData sheetId="10763" refreshError="1"/>
      <sheetData sheetId="10764" refreshError="1"/>
      <sheetData sheetId="10765" refreshError="1"/>
      <sheetData sheetId="10766" refreshError="1"/>
      <sheetData sheetId="10767" refreshError="1"/>
      <sheetData sheetId="10768" refreshError="1"/>
      <sheetData sheetId="10769" refreshError="1"/>
      <sheetData sheetId="10770" refreshError="1"/>
      <sheetData sheetId="10771" refreshError="1"/>
      <sheetData sheetId="10772" refreshError="1"/>
      <sheetData sheetId="10773" refreshError="1"/>
      <sheetData sheetId="10774" refreshError="1"/>
      <sheetData sheetId="10775" refreshError="1"/>
      <sheetData sheetId="10776" refreshError="1"/>
      <sheetData sheetId="10777" refreshError="1"/>
      <sheetData sheetId="10778" refreshError="1"/>
      <sheetData sheetId="10779" refreshError="1"/>
      <sheetData sheetId="10780" refreshError="1"/>
      <sheetData sheetId="10781" refreshError="1"/>
      <sheetData sheetId="10782" refreshError="1"/>
      <sheetData sheetId="10783" refreshError="1"/>
      <sheetData sheetId="10784" refreshError="1"/>
      <sheetData sheetId="10785" refreshError="1"/>
      <sheetData sheetId="10786" refreshError="1"/>
      <sheetData sheetId="10787" refreshError="1"/>
      <sheetData sheetId="10788" refreshError="1"/>
      <sheetData sheetId="10789" refreshError="1"/>
      <sheetData sheetId="10790" refreshError="1"/>
      <sheetData sheetId="10791" refreshError="1"/>
      <sheetData sheetId="10792" refreshError="1"/>
      <sheetData sheetId="10793" refreshError="1"/>
      <sheetData sheetId="10794" refreshError="1"/>
      <sheetData sheetId="10795" refreshError="1"/>
      <sheetData sheetId="10796" refreshError="1"/>
      <sheetData sheetId="10797" refreshError="1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 refreshError="1"/>
      <sheetData sheetId="10827" refreshError="1"/>
      <sheetData sheetId="10828" refreshError="1"/>
      <sheetData sheetId="10829" refreshError="1"/>
      <sheetData sheetId="10830" refreshError="1"/>
      <sheetData sheetId="10831" refreshError="1"/>
      <sheetData sheetId="10832" refreshError="1"/>
      <sheetData sheetId="10833" refreshError="1"/>
      <sheetData sheetId="10834" refreshError="1"/>
      <sheetData sheetId="10835" refreshError="1"/>
      <sheetData sheetId="10836" refreshError="1"/>
      <sheetData sheetId="10837" refreshError="1"/>
      <sheetData sheetId="10838" refreshError="1"/>
      <sheetData sheetId="10839" refreshError="1"/>
      <sheetData sheetId="10840" refreshError="1"/>
      <sheetData sheetId="10841" refreshError="1"/>
      <sheetData sheetId="10842" refreshError="1"/>
      <sheetData sheetId="10843" refreshError="1"/>
      <sheetData sheetId="10844" refreshError="1"/>
      <sheetData sheetId="10845" refreshError="1"/>
      <sheetData sheetId="10846" refreshError="1"/>
      <sheetData sheetId="10847" refreshError="1"/>
      <sheetData sheetId="10848"/>
      <sheetData sheetId="10849" refreshError="1"/>
      <sheetData sheetId="10850" refreshError="1"/>
      <sheetData sheetId="10851" refreshError="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/>
      <sheetData sheetId="10949"/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/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/>
      <sheetData sheetId="11037"/>
      <sheetData sheetId="11038"/>
      <sheetData sheetId="11039"/>
      <sheetData sheetId="11040"/>
      <sheetData sheetId="11041"/>
      <sheetData sheetId="11042"/>
      <sheetData sheetId="11043"/>
      <sheetData sheetId="11044"/>
      <sheetData sheetId="11045"/>
      <sheetData sheetId="11046"/>
      <sheetData sheetId="11047"/>
      <sheetData sheetId="11048"/>
      <sheetData sheetId="11049"/>
      <sheetData sheetId="11050"/>
      <sheetData sheetId="11051"/>
      <sheetData sheetId="11052"/>
      <sheetData sheetId="11053"/>
      <sheetData sheetId="11054"/>
      <sheetData sheetId="11055"/>
      <sheetData sheetId="11056"/>
      <sheetData sheetId="11057"/>
      <sheetData sheetId="11058"/>
      <sheetData sheetId="11059"/>
      <sheetData sheetId="11060"/>
      <sheetData sheetId="11061"/>
      <sheetData sheetId="11062"/>
      <sheetData sheetId="11063"/>
      <sheetData sheetId="11064"/>
      <sheetData sheetId="11065"/>
      <sheetData sheetId="11066"/>
      <sheetData sheetId="11067"/>
      <sheetData sheetId="11068"/>
      <sheetData sheetId="11069"/>
      <sheetData sheetId="11070"/>
      <sheetData sheetId="11071"/>
      <sheetData sheetId="11072"/>
      <sheetData sheetId="11073"/>
      <sheetData sheetId="11074"/>
      <sheetData sheetId="11075"/>
      <sheetData sheetId="11076"/>
      <sheetData sheetId="11077"/>
      <sheetData sheetId="11078"/>
      <sheetData sheetId="11079"/>
      <sheetData sheetId="11080"/>
      <sheetData sheetId="11081"/>
      <sheetData sheetId="11082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/>
      <sheetData sheetId="11111"/>
      <sheetData sheetId="11112"/>
      <sheetData sheetId="11113"/>
      <sheetData sheetId="11114"/>
      <sheetData sheetId="11115"/>
      <sheetData sheetId="11116"/>
      <sheetData sheetId="11117"/>
      <sheetData sheetId="11118"/>
      <sheetData sheetId="11119"/>
      <sheetData sheetId="11120"/>
      <sheetData sheetId="11121"/>
      <sheetData sheetId="11122"/>
      <sheetData sheetId="11123"/>
      <sheetData sheetId="11124"/>
      <sheetData sheetId="11125"/>
      <sheetData sheetId="11126"/>
      <sheetData sheetId="11127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/>
      <sheetData sheetId="11135" refreshError="1"/>
      <sheetData sheetId="11136"/>
      <sheetData sheetId="11137"/>
      <sheetData sheetId="11138"/>
      <sheetData sheetId="11139"/>
      <sheetData sheetId="11140"/>
      <sheetData sheetId="11141"/>
      <sheetData sheetId="11142"/>
      <sheetData sheetId="11143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/>
      <sheetData sheetId="11152" refreshError="1"/>
      <sheetData sheetId="11153" refreshError="1"/>
      <sheetData sheetId="11154"/>
      <sheetData sheetId="11155"/>
      <sheetData sheetId="11156"/>
      <sheetData sheetId="11157"/>
      <sheetData sheetId="11158" refreshError="1"/>
      <sheetData sheetId="11159"/>
      <sheetData sheetId="11160" refreshError="1"/>
      <sheetData sheetId="11161" refreshError="1"/>
      <sheetData sheetId="11162"/>
      <sheetData sheetId="11163"/>
      <sheetData sheetId="11164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/>
      <sheetData sheetId="11186"/>
      <sheetData sheetId="11187"/>
      <sheetData sheetId="11188"/>
      <sheetData sheetId="11189"/>
      <sheetData sheetId="11190"/>
      <sheetData sheetId="11191"/>
      <sheetData sheetId="11192"/>
      <sheetData sheetId="11193"/>
      <sheetData sheetId="11194"/>
      <sheetData sheetId="11195"/>
      <sheetData sheetId="11196"/>
      <sheetData sheetId="11197"/>
      <sheetData sheetId="11198"/>
      <sheetData sheetId="11199"/>
      <sheetData sheetId="11200" refreshError="1"/>
      <sheetData sheetId="11201" refreshError="1"/>
      <sheetData sheetId="11202" refreshError="1"/>
      <sheetData sheetId="11203"/>
      <sheetData sheetId="11204" refreshError="1"/>
      <sheetData sheetId="11205" refreshError="1"/>
      <sheetData sheetId="11206" refreshError="1"/>
      <sheetData sheetId="11207" refreshError="1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/>
      <sheetData sheetId="11239"/>
      <sheetData sheetId="11240" refreshError="1"/>
      <sheetData sheetId="11241"/>
      <sheetData sheetId="11242" refreshError="1"/>
      <sheetData sheetId="11243" refreshError="1"/>
      <sheetData sheetId="11244" refreshError="1"/>
      <sheetData sheetId="11245" refreshError="1"/>
      <sheetData sheetId="11246"/>
      <sheetData sheetId="11247" refreshError="1"/>
      <sheetData sheetId="11248"/>
      <sheetData sheetId="11249"/>
      <sheetData sheetId="11250"/>
      <sheetData sheetId="11251"/>
      <sheetData sheetId="11252" refreshError="1"/>
      <sheetData sheetId="11253" refreshError="1"/>
      <sheetData sheetId="11254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/>
      <sheetData sheetId="11272"/>
      <sheetData sheetId="11273"/>
      <sheetData sheetId="11274"/>
      <sheetData sheetId="11275"/>
      <sheetData sheetId="11276"/>
      <sheetData sheetId="11277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 refreshError="1"/>
      <sheetData sheetId="11410" refreshError="1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/>
      <sheetData sheetId="11656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/>
      <sheetData sheetId="11675"/>
      <sheetData sheetId="11676"/>
      <sheetData sheetId="11677" refreshError="1"/>
      <sheetData sheetId="11678" refreshError="1"/>
      <sheetData sheetId="11679"/>
      <sheetData sheetId="11680"/>
      <sheetData sheetId="11681"/>
      <sheetData sheetId="11682"/>
      <sheetData sheetId="11683"/>
      <sheetData sheetId="11684" refreshError="1"/>
      <sheetData sheetId="11685" refreshError="1"/>
      <sheetData sheetId="11686" refreshError="1"/>
      <sheetData sheetId="11687"/>
      <sheetData sheetId="11688"/>
      <sheetData sheetId="11689"/>
      <sheetData sheetId="11690"/>
      <sheetData sheetId="11691" refreshError="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 refreshError="1"/>
      <sheetData sheetId="11708"/>
      <sheetData sheetId="11709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/>
      <sheetData sheetId="11821"/>
      <sheetData sheetId="11822"/>
      <sheetData sheetId="11823"/>
      <sheetData sheetId="11824"/>
      <sheetData sheetId="11825"/>
      <sheetData sheetId="11826"/>
      <sheetData sheetId="11827"/>
      <sheetData sheetId="11828"/>
      <sheetData sheetId="11829"/>
      <sheetData sheetId="11830"/>
      <sheetData sheetId="11831"/>
      <sheetData sheetId="11832"/>
      <sheetData sheetId="11833"/>
      <sheetData sheetId="11834"/>
      <sheetData sheetId="11835"/>
      <sheetData sheetId="11836"/>
      <sheetData sheetId="11837"/>
      <sheetData sheetId="11838"/>
      <sheetData sheetId="11839"/>
      <sheetData sheetId="11840"/>
      <sheetData sheetId="11841"/>
      <sheetData sheetId="11842"/>
      <sheetData sheetId="11843"/>
      <sheetData sheetId="11844"/>
      <sheetData sheetId="11845"/>
      <sheetData sheetId="11846"/>
      <sheetData sheetId="11847"/>
      <sheetData sheetId="11848"/>
      <sheetData sheetId="11849"/>
      <sheetData sheetId="11850"/>
      <sheetData sheetId="11851"/>
      <sheetData sheetId="11852"/>
      <sheetData sheetId="11853"/>
      <sheetData sheetId="11854"/>
      <sheetData sheetId="11855"/>
      <sheetData sheetId="11856"/>
      <sheetData sheetId="11857"/>
      <sheetData sheetId="11858"/>
      <sheetData sheetId="11859"/>
      <sheetData sheetId="11860"/>
      <sheetData sheetId="11861"/>
      <sheetData sheetId="11862"/>
      <sheetData sheetId="11863"/>
      <sheetData sheetId="11864"/>
      <sheetData sheetId="11865"/>
      <sheetData sheetId="11866"/>
      <sheetData sheetId="11867"/>
      <sheetData sheetId="11868"/>
      <sheetData sheetId="11869"/>
      <sheetData sheetId="11870"/>
      <sheetData sheetId="11871"/>
      <sheetData sheetId="11872"/>
      <sheetData sheetId="11873"/>
      <sheetData sheetId="11874"/>
      <sheetData sheetId="11875"/>
      <sheetData sheetId="11876"/>
      <sheetData sheetId="11877"/>
      <sheetData sheetId="11878"/>
      <sheetData sheetId="11879"/>
      <sheetData sheetId="11880"/>
      <sheetData sheetId="11881"/>
      <sheetData sheetId="11882"/>
      <sheetData sheetId="11883"/>
      <sheetData sheetId="11884"/>
      <sheetData sheetId="11885"/>
      <sheetData sheetId="11886"/>
      <sheetData sheetId="11887"/>
      <sheetData sheetId="11888"/>
      <sheetData sheetId="11889"/>
      <sheetData sheetId="11890"/>
      <sheetData sheetId="11891"/>
      <sheetData sheetId="11892"/>
      <sheetData sheetId="11893" refreshError="1"/>
      <sheetData sheetId="11894"/>
      <sheetData sheetId="11895"/>
      <sheetData sheetId="11896"/>
      <sheetData sheetId="11897"/>
      <sheetData sheetId="11898"/>
      <sheetData sheetId="11899"/>
      <sheetData sheetId="11900"/>
      <sheetData sheetId="11901"/>
      <sheetData sheetId="11902"/>
      <sheetData sheetId="11903"/>
      <sheetData sheetId="11904"/>
      <sheetData sheetId="11905"/>
      <sheetData sheetId="11906"/>
      <sheetData sheetId="11907"/>
      <sheetData sheetId="11908"/>
      <sheetData sheetId="11909"/>
      <sheetData sheetId="11910"/>
      <sheetData sheetId="11911"/>
      <sheetData sheetId="11912"/>
      <sheetData sheetId="11913"/>
      <sheetData sheetId="11914"/>
      <sheetData sheetId="11915"/>
      <sheetData sheetId="11916"/>
      <sheetData sheetId="11917"/>
      <sheetData sheetId="11918"/>
      <sheetData sheetId="11919"/>
      <sheetData sheetId="11920"/>
      <sheetData sheetId="11921"/>
      <sheetData sheetId="11922"/>
      <sheetData sheetId="11923"/>
      <sheetData sheetId="11924"/>
      <sheetData sheetId="11925"/>
      <sheetData sheetId="11926"/>
      <sheetData sheetId="11927"/>
      <sheetData sheetId="11928"/>
      <sheetData sheetId="11929"/>
      <sheetData sheetId="11930"/>
      <sheetData sheetId="11931"/>
      <sheetData sheetId="11932"/>
      <sheetData sheetId="11933"/>
      <sheetData sheetId="11934"/>
      <sheetData sheetId="11935"/>
      <sheetData sheetId="11936"/>
      <sheetData sheetId="11937"/>
      <sheetData sheetId="11938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/>
      <sheetData sheetId="11947"/>
      <sheetData sheetId="11948"/>
      <sheetData sheetId="11949"/>
      <sheetData sheetId="11950"/>
      <sheetData sheetId="11951"/>
      <sheetData sheetId="11952"/>
      <sheetData sheetId="11953"/>
      <sheetData sheetId="11954"/>
      <sheetData sheetId="11955"/>
      <sheetData sheetId="11956"/>
      <sheetData sheetId="11957"/>
      <sheetData sheetId="11958"/>
      <sheetData sheetId="11959"/>
      <sheetData sheetId="11960"/>
      <sheetData sheetId="11961"/>
      <sheetData sheetId="11962"/>
      <sheetData sheetId="11963"/>
      <sheetData sheetId="11964"/>
      <sheetData sheetId="11965"/>
      <sheetData sheetId="11966"/>
      <sheetData sheetId="11967"/>
      <sheetData sheetId="11968"/>
      <sheetData sheetId="11969"/>
      <sheetData sheetId="11970"/>
      <sheetData sheetId="11971"/>
      <sheetData sheetId="11972"/>
      <sheetData sheetId="11973"/>
      <sheetData sheetId="11974"/>
      <sheetData sheetId="11975"/>
      <sheetData sheetId="11976"/>
      <sheetData sheetId="11977"/>
      <sheetData sheetId="11978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/>
      <sheetData sheetId="11987"/>
      <sheetData sheetId="11988"/>
      <sheetData sheetId="11989"/>
      <sheetData sheetId="11990"/>
      <sheetData sheetId="1199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/>
      <sheetData sheetId="12001"/>
      <sheetData sheetId="12002"/>
      <sheetData sheetId="12003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/>
      <sheetData sheetId="12089"/>
      <sheetData sheetId="12090"/>
      <sheetData sheetId="12091"/>
      <sheetData sheetId="12092"/>
      <sheetData sheetId="12093"/>
      <sheetData sheetId="12094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/>
      <sheetData sheetId="12113"/>
      <sheetData sheetId="12114"/>
      <sheetData sheetId="12115"/>
      <sheetData sheetId="12116"/>
      <sheetData sheetId="12117"/>
      <sheetData sheetId="12118"/>
      <sheetData sheetId="12119"/>
      <sheetData sheetId="12120"/>
      <sheetData sheetId="12121"/>
      <sheetData sheetId="12122"/>
      <sheetData sheetId="12123"/>
      <sheetData sheetId="12124"/>
      <sheetData sheetId="12125"/>
      <sheetData sheetId="12126"/>
      <sheetData sheetId="12127"/>
      <sheetData sheetId="12128"/>
      <sheetData sheetId="12129"/>
      <sheetData sheetId="12130"/>
      <sheetData sheetId="12131"/>
      <sheetData sheetId="12132"/>
      <sheetData sheetId="12133"/>
      <sheetData sheetId="12134"/>
      <sheetData sheetId="12135"/>
      <sheetData sheetId="12136"/>
      <sheetData sheetId="12137"/>
      <sheetData sheetId="12138"/>
      <sheetData sheetId="12139"/>
      <sheetData sheetId="12140"/>
      <sheetData sheetId="12141"/>
      <sheetData sheetId="12142"/>
      <sheetData sheetId="12143"/>
      <sheetData sheetId="12144"/>
      <sheetData sheetId="12145"/>
      <sheetData sheetId="12146"/>
      <sheetData sheetId="12147"/>
      <sheetData sheetId="12148"/>
      <sheetData sheetId="12149"/>
      <sheetData sheetId="12150"/>
      <sheetData sheetId="12151"/>
      <sheetData sheetId="12152"/>
      <sheetData sheetId="12153"/>
      <sheetData sheetId="12154"/>
      <sheetData sheetId="12155"/>
      <sheetData sheetId="12156"/>
      <sheetData sheetId="12157"/>
      <sheetData sheetId="12158"/>
      <sheetData sheetId="12159"/>
      <sheetData sheetId="12160"/>
      <sheetData sheetId="12161"/>
      <sheetData sheetId="12162"/>
      <sheetData sheetId="12163"/>
      <sheetData sheetId="12164"/>
      <sheetData sheetId="12165"/>
      <sheetData sheetId="12166"/>
      <sheetData sheetId="12167"/>
      <sheetData sheetId="12168"/>
      <sheetData sheetId="12169"/>
      <sheetData sheetId="12170"/>
      <sheetData sheetId="12171"/>
      <sheetData sheetId="12172"/>
      <sheetData sheetId="12173"/>
      <sheetData sheetId="12174"/>
      <sheetData sheetId="12175"/>
      <sheetData sheetId="12176"/>
      <sheetData sheetId="12177"/>
      <sheetData sheetId="12178"/>
      <sheetData sheetId="12179"/>
      <sheetData sheetId="12180"/>
      <sheetData sheetId="12181"/>
      <sheetData sheetId="12182"/>
      <sheetData sheetId="12183"/>
      <sheetData sheetId="12184"/>
      <sheetData sheetId="12185"/>
      <sheetData sheetId="12186"/>
      <sheetData sheetId="12187"/>
      <sheetData sheetId="12188"/>
      <sheetData sheetId="12189"/>
      <sheetData sheetId="12190"/>
      <sheetData sheetId="12191"/>
      <sheetData sheetId="12192"/>
      <sheetData sheetId="12193"/>
      <sheetData sheetId="12194"/>
      <sheetData sheetId="12195"/>
      <sheetData sheetId="12196"/>
      <sheetData sheetId="12197"/>
      <sheetData sheetId="12198"/>
      <sheetData sheetId="12199"/>
      <sheetData sheetId="12200"/>
      <sheetData sheetId="12201"/>
      <sheetData sheetId="12202"/>
      <sheetData sheetId="12203"/>
      <sheetData sheetId="12204"/>
      <sheetData sheetId="12205"/>
      <sheetData sheetId="12206"/>
      <sheetData sheetId="12207"/>
      <sheetData sheetId="12208"/>
      <sheetData sheetId="12209"/>
      <sheetData sheetId="12210"/>
      <sheetData sheetId="12211"/>
      <sheetData sheetId="12212"/>
      <sheetData sheetId="12213"/>
      <sheetData sheetId="12214"/>
      <sheetData sheetId="12215"/>
      <sheetData sheetId="12216"/>
      <sheetData sheetId="12217"/>
      <sheetData sheetId="12218"/>
      <sheetData sheetId="12219"/>
      <sheetData sheetId="12220"/>
      <sheetData sheetId="12221"/>
      <sheetData sheetId="12222"/>
      <sheetData sheetId="12223"/>
      <sheetData sheetId="12224"/>
      <sheetData sheetId="12225"/>
      <sheetData sheetId="12226"/>
      <sheetData sheetId="12227"/>
      <sheetData sheetId="12228"/>
      <sheetData sheetId="12229"/>
      <sheetData sheetId="12230"/>
      <sheetData sheetId="12231"/>
      <sheetData sheetId="12232"/>
      <sheetData sheetId="12233"/>
      <sheetData sheetId="12234"/>
      <sheetData sheetId="12235"/>
      <sheetData sheetId="12236"/>
      <sheetData sheetId="12237"/>
      <sheetData sheetId="12238"/>
      <sheetData sheetId="12239"/>
      <sheetData sheetId="12240"/>
      <sheetData sheetId="12241"/>
      <sheetData sheetId="12242"/>
      <sheetData sheetId="12243"/>
      <sheetData sheetId="12244"/>
      <sheetData sheetId="12245"/>
      <sheetData sheetId="12246"/>
      <sheetData sheetId="12247"/>
      <sheetData sheetId="12248"/>
      <sheetData sheetId="12249"/>
      <sheetData sheetId="12250"/>
      <sheetData sheetId="12251"/>
      <sheetData sheetId="12252"/>
      <sheetData sheetId="12253"/>
      <sheetData sheetId="12254"/>
      <sheetData sheetId="12255"/>
      <sheetData sheetId="12256"/>
      <sheetData sheetId="12257"/>
      <sheetData sheetId="12258"/>
      <sheetData sheetId="12259"/>
      <sheetData sheetId="12260"/>
      <sheetData sheetId="12261"/>
      <sheetData sheetId="12262"/>
      <sheetData sheetId="12263"/>
      <sheetData sheetId="12264"/>
      <sheetData sheetId="12265"/>
      <sheetData sheetId="12266"/>
      <sheetData sheetId="12267"/>
      <sheetData sheetId="12268"/>
      <sheetData sheetId="12269"/>
      <sheetData sheetId="12270"/>
      <sheetData sheetId="12271"/>
      <sheetData sheetId="12272"/>
      <sheetData sheetId="12273"/>
      <sheetData sheetId="12274"/>
      <sheetData sheetId="12275"/>
      <sheetData sheetId="12276" refreshError="1"/>
      <sheetData sheetId="12277"/>
      <sheetData sheetId="12278"/>
      <sheetData sheetId="12279"/>
      <sheetData sheetId="12280"/>
      <sheetData sheetId="12281"/>
      <sheetData sheetId="12282"/>
      <sheetData sheetId="12283"/>
      <sheetData sheetId="12284"/>
      <sheetData sheetId="12285"/>
      <sheetData sheetId="12286"/>
      <sheetData sheetId="12287"/>
      <sheetData sheetId="12288"/>
      <sheetData sheetId="12289"/>
      <sheetData sheetId="12290"/>
      <sheetData sheetId="12291"/>
      <sheetData sheetId="12292"/>
      <sheetData sheetId="12293"/>
      <sheetData sheetId="12294"/>
      <sheetData sheetId="12295"/>
      <sheetData sheetId="12296"/>
      <sheetData sheetId="12297"/>
      <sheetData sheetId="12298"/>
      <sheetData sheetId="12299" refreshError="1"/>
      <sheetData sheetId="12300" refreshError="1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/>
      <sheetData sheetId="12317"/>
      <sheetData sheetId="12318"/>
      <sheetData sheetId="12319"/>
      <sheetData sheetId="12320"/>
      <sheetData sheetId="12321"/>
      <sheetData sheetId="12322"/>
      <sheetData sheetId="12323"/>
      <sheetData sheetId="12324"/>
      <sheetData sheetId="12325"/>
      <sheetData sheetId="12326"/>
      <sheetData sheetId="12327"/>
      <sheetData sheetId="12328"/>
      <sheetData sheetId="12329"/>
      <sheetData sheetId="12330"/>
      <sheetData sheetId="12331"/>
      <sheetData sheetId="12332"/>
      <sheetData sheetId="12333"/>
      <sheetData sheetId="12334"/>
      <sheetData sheetId="12335"/>
      <sheetData sheetId="12336" refreshError="1"/>
      <sheetData sheetId="12337"/>
      <sheetData sheetId="12338"/>
      <sheetData sheetId="12339"/>
      <sheetData sheetId="12340"/>
      <sheetData sheetId="12341"/>
      <sheetData sheetId="12342"/>
      <sheetData sheetId="12343"/>
      <sheetData sheetId="12344"/>
      <sheetData sheetId="12345"/>
      <sheetData sheetId="12346"/>
      <sheetData sheetId="12347"/>
      <sheetData sheetId="12348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/>
      <sheetData sheetId="12356"/>
      <sheetData sheetId="12357"/>
      <sheetData sheetId="12358"/>
      <sheetData sheetId="12359"/>
      <sheetData sheetId="12360"/>
      <sheetData sheetId="12361"/>
      <sheetData sheetId="12362"/>
      <sheetData sheetId="12363"/>
      <sheetData sheetId="12364"/>
      <sheetData sheetId="12365"/>
      <sheetData sheetId="12366"/>
      <sheetData sheetId="12367" refreshError="1"/>
      <sheetData sheetId="12368"/>
      <sheetData sheetId="12369"/>
      <sheetData sheetId="12370"/>
      <sheetData sheetId="12371"/>
      <sheetData sheetId="12372"/>
      <sheetData sheetId="12373"/>
      <sheetData sheetId="12374"/>
      <sheetData sheetId="12375"/>
      <sheetData sheetId="12376"/>
      <sheetData sheetId="12377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/>
      <sheetData sheetId="12389"/>
      <sheetData sheetId="12390"/>
      <sheetData sheetId="12391"/>
      <sheetData sheetId="12392"/>
      <sheetData sheetId="12393"/>
      <sheetData sheetId="12394"/>
      <sheetData sheetId="12395"/>
      <sheetData sheetId="12396"/>
      <sheetData sheetId="12397"/>
      <sheetData sheetId="12398"/>
      <sheetData sheetId="12399"/>
      <sheetData sheetId="12400"/>
      <sheetData sheetId="12401"/>
      <sheetData sheetId="12402"/>
      <sheetData sheetId="12403"/>
      <sheetData sheetId="12404"/>
      <sheetData sheetId="12405"/>
      <sheetData sheetId="12406"/>
      <sheetData sheetId="12407"/>
      <sheetData sheetId="12408"/>
      <sheetData sheetId="12409"/>
      <sheetData sheetId="12410"/>
      <sheetData sheetId="12411"/>
      <sheetData sheetId="12412"/>
      <sheetData sheetId="12413"/>
      <sheetData sheetId="12414"/>
      <sheetData sheetId="12415"/>
      <sheetData sheetId="12416"/>
      <sheetData sheetId="12417"/>
      <sheetData sheetId="12418"/>
      <sheetData sheetId="12419"/>
      <sheetData sheetId="12420"/>
      <sheetData sheetId="12421"/>
      <sheetData sheetId="12422" refreshError="1"/>
      <sheetData sheetId="12423"/>
      <sheetData sheetId="12424"/>
      <sheetData sheetId="12425"/>
      <sheetData sheetId="12426"/>
      <sheetData sheetId="12427"/>
      <sheetData sheetId="12428"/>
      <sheetData sheetId="12429"/>
      <sheetData sheetId="12430" refreshError="1"/>
      <sheetData sheetId="12431"/>
      <sheetData sheetId="12432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/>
      <sheetData sheetId="12462"/>
      <sheetData sheetId="12463"/>
      <sheetData sheetId="12464"/>
      <sheetData sheetId="12465"/>
      <sheetData sheetId="12466"/>
      <sheetData sheetId="12467"/>
      <sheetData sheetId="12468"/>
      <sheetData sheetId="12469"/>
      <sheetData sheetId="12470"/>
      <sheetData sheetId="12471"/>
      <sheetData sheetId="12472"/>
      <sheetData sheetId="12473"/>
      <sheetData sheetId="12474"/>
      <sheetData sheetId="12475"/>
      <sheetData sheetId="12476"/>
      <sheetData sheetId="12477"/>
      <sheetData sheetId="12478"/>
      <sheetData sheetId="12479"/>
      <sheetData sheetId="12480"/>
      <sheetData sheetId="12481"/>
      <sheetData sheetId="12482"/>
      <sheetData sheetId="12483"/>
      <sheetData sheetId="12484"/>
      <sheetData sheetId="12485"/>
      <sheetData sheetId="12486"/>
      <sheetData sheetId="12487"/>
      <sheetData sheetId="12488"/>
      <sheetData sheetId="12489"/>
      <sheetData sheetId="12490"/>
      <sheetData sheetId="12491"/>
      <sheetData sheetId="12492"/>
      <sheetData sheetId="12493"/>
      <sheetData sheetId="12494"/>
      <sheetData sheetId="12495"/>
      <sheetData sheetId="12496"/>
      <sheetData sheetId="12497"/>
      <sheetData sheetId="12498"/>
      <sheetData sheetId="12499"/>
      <sheetData sheetId="12500"/>
      <sheetData sheetId="12501"/>
      <sheetData sheetId="12502"/>
      <sheetData sheetId="12503"/>
      <sheetData sheetId="12504"/>
      <sheetData sheetId="12505"/>
      <sheetData sheetId="12506"/>
      <sheetData sheetId="12507"/>
      <sheetData sheetId="12508"/>
      <sheetData sheetId="12509"/>
      <sheetData sheetId="12510"/>
      <sheetData sheetId="12511"/>
      <sheetData sheetId="12512"/>
      <sheetData sheetId="12513"/>
      <sheetData sheetId="12514"/>
      <sheetData sheetId="12515"/>
      <sheetData sheetId="12516"/>
      <sheetData sheetId="12517"/>
      <sheetData sheetId="12518"/>
      <sheetData sheetId="12519"/>
      <sheetData sheetId="12520"/>
      <sheetData sheetId="12521"/>
      <sheetData sheetId="12522"/>
      <sheetData sheetId="12523"/>
      <sheetData sheetId="12524"/>
      <sheetData sheetId="12525"/>
      <sheetData sheetId="12526"/>
      <sheetData sheetId="12527"/>
      <sheetData sheetId="12528"/>
      <sheetData sheetId="12529"/>
      <sheetData sheetId="12530"/>
      <sheetData sheetId="12531"/>
      <sheetData sheetId="12532"/>
      <sheetData sheetId="12533"/>
      <sheetData sheetId="12534"/>
      <sheetData sheetId="12535"/>
      <sheetData sheetId="12536"/>
      <sheetData sheetId="12537"/>
      <sheetData sheetId="12538" refreshError="1"/>
      <sheetData sheetId="12539"/>
      <sheetData sheetId="12540"/>
      <sheetData sheetId="12541"/>
      <sheetData sheetId="12542"/>
      <sheetData sheetId="12543"/>
      <sheetData sheetId="12544"/>
      <sheetData sheetId="12545"/>
      <sheetData sheetId="12546"/>
      <sheetData sheetId="12547"/>
      <sheetData sheetId="12548"/>
      <sheetData sheetId="12549"/>
      <sheetData sheetId="12550"/>
      <sheetData sheetId="12551"/>
      <sheetData sheetId="12552"/>
      <sheetData sheetId="12553"/>
      <sheetData sheetId="12554"/>
      <sheetData sheetId="12555"/>
      <sheetData sheetId="12556"/>
      <sheetData sheetId="12557"/>
      <sheetData sheetId="12558"/>
      <sheetData sheetId="12559"/>
      <sheetData sheetId="12560"/>
      <sheetData sheetId="12561"/>
      <sheetData sheetId="12562"/>
      <sheetData sheetId="12563"/>
      <sheetData sheetId="12564"/>
      <sheetData sheetId="12565"/>
      <sheetData sheetId="12566"/>
      <sheetData sheetId="12567"/>
      <sheetData sheetId="12568"/>
      <sheetData sheetId="12569"/>
      <sheetData sheetId="12570"/>
      <sheetData sheetId="12571"/>
      <sheetData sheetId="12572"/>
      <sheetData sheetId="12573"/>
      <sheetData sheetId="12574"/>
      <sheetData sheetId="12575"/>
      <sheetData sheetId="12576"/>
      <sheetData sheetId="12577"/>
      <sheetData sheetId="12578"/>
      <sheetData sheetId="12579"/>
      <sheetData sheetId="12580"/>
      <sheetData sheetId="12581"/>
      <sheetData sheetId="12582"/>
      <sheetData sheetId="12583"/>
      <sheetData sheetId="12584"/>
      <sheetData sheetId="12585"/>
      <sheetData sheetId="12586"/>
      <sheetData sheetId="12587"/>
      <sheetData sheetId="12588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 refreshError="1"/>
      <sheetData sheetId="12642" refreshError="1"/>
      <sheetData sheetId="12643" refreshError="1"/>
      <sheetData sheetId="12644" refreshError="1"/>
      <sheetData sheetId="12645" refreshError="1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 refreshError="1"/>
      <sheetData sheetId="12675" refreshError="1"/>
      <sheetData sheetId="12676" refreshError="1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/>
      <sheetData sheetId="12925"/>
      <sheetData sheetId="12926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/>
      <sheetData sheetId="12967"/>
      <sheetData sheetId="12968"/>
      <sheetData sheetId="12969"/>
      <sheetData sheetId="12970"/>
      <sheetData sheetId="12971"/>
      <sheetData sheetId="12972"/>
      <sheetData sheetId="12973" refreshError="1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 refreshError="1"/>
      <sheetData sheetId="13139" refreshError="1"/>
      <sheetData sheetId="13140"/>
      <sheetData sheetId="13141" refreshError="1"/>
      <sheetData sheetId="13142"/>
      <sheetData sheetId="13143" refreshError="1"/>
      <sheetData sheetId="13144" refreshError="1"/>
      <sheetData sheetId="13145" refreshError="1"/>
      <sheetData sheetId="13146"/>
      <sheetData sheetId="13147"/>
      <sheetData sheetId="13148"/>
      <sheetData sheetId="13149"/>
      <sheetData sheetId="13150"/>
      <sheetData sheetId="13151"/>
      <sheetData sheetId="13152"/>
      <sheetData sheetId="13153"/>
      <sheetData sheetId="13154"/>
      <sheetData sheetId="13155"/>
      <sheetData sheetId="13156"/>
      <sheetData sheetId="13157"/>
      <sheetData sheetId="13158"/>
      <sheetData sheetId="13159"/>
      <sheetData sheetId="13160"/>
      <sheetData sheetId="13161"/>
      <sheetData sheetId="13162"/>
      <sheetData sheetId="13163"/>
      <sheetData sheetId="13164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/>
      <sheetData sheetId="1318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/>
      <sheetData sheetId="13207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/>
      <sheetData sheetId="13266"/>
      <sheetData sheetId="13267"/>
      <sheetData sheetId="13268"/>
      <sheetData sheetId="13269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/>
      <sheetData sheetId="13359"/>
      <sheetData sheetId="13360"/>
      <sheetData sheetId="13361"/>
      <sheetData sheetId="13362"/>
      <sheetData sheetId="13363"/>
      <sheetData sheetId="13364"/>
      <sheetData sheetId="13365"/>
      <sheetData sheetId="13366"/>
      <sheetData sheetId="13367"/>
      <sheetData sheetId="13368"/>
      <sheetData sheetId="13369"/>
      <sheetData sheetId="13370"/>
      <sheetData sheetId="13371"/>
      <sheetData sheetId="13372"/>
      <sheetData sheetId="13373"/>
      <sheetData sheetId="13374"/>
      <sheetData sheetId="13375"/>
      <sheetData sheetId="13376"/>
      <sheetData sheetId="13377"/>
      <sheetData sheetId="13378"/>
      <sheetData sheetId="13379"/>
      <sheetData sheetId="13380"/>
      <sheetData sheetId="13381"/>
      <sheetData sheetId="13382"/>
      <sheetData sheetId="13383"/>
      <sheetData sheetId="13384"/>
      <sheetData sheetId="13385"/>
      <sheetData sheetId="13386"/>
      <sheetData sheetId="13387"/>
      <sheetData sheetId="13388"/>
      <sheetData sheetId="13389"/>
      <sheetData sheetId="13390"/>
      <sheetData sheetId="13391"/>
      <sheetData sheetId="13392"/>
      <sheetData sheetId="13393"/>
      <sheetData sheetId="13394"/>
      <sheetData sheetId="13395"/>
      <sheetData sheetId="13396"/>
      <sheetData sheetId="13397"/>
      <sheetData sheetId="13398"/>
      <sheetData sheetId="13399"/>
      <sheetData sheetId="13400"/>
      <sheetData sheetId="13401"/>
      <sheetData sheetId="13402"/>
      <sheetData sheetId="13403"/>
      <sheetData sheetId="13404"/>
      <sheetData sheetId="13405"/>
      <sheetData sheetId="13406"/>
      <sheetData sheetId="13407"/>
      <sheetData sheetId="13408"/>
      <sheetData sheetId="13409"/>
      <sheetData sheetId="13410"/>
      <sheetData sheetId="13411"/>
      <sheetData sheetId="13412"/>
      <sheetData sheetId="13413"/>
      <sheetData sheetId="13414"/>
      <sheetData sheetId="13415"/>
      <sheetData sheetId="13416"/>
      <sheetData sheetId="13417"/>
      <sheetData sheetId="13418"/>
      <sheetData sheetId="13419"/>
      <sheetData sheetId="13420"/>
      <sheetData sheetId="13421"/>
      <sheetData sheetId="13422"/>
      <sheetData sheetId="13423"/>
      <sheetData sheetId="13424"/>
      <sheetData sheetId="13425"/>
      <sheetData sheetId="13426"/>
      <sheetData sheetId="13427"/>
      <sheetData sheetId="13428"/>
      <sheetData sheetId="13429"/>
      <sheetData sheetId="13430"/>
      <sheetData sheetId="13431"/>
      <sheetData sheetId="13432"/>
      <sheetData sheetId="13433"/>
      <sheetData sheetId="13434"/>
      <sheetData sheetId="13435"/>
      <sheetData sheetId="13436"/>
      <sheetData sheetId="13437"/>
      <sheetData sheetId="13438"/>
      <sheetData sheetId="13439"/>
      <sheetData sheetId="13440"/>
      <sheetData sheetId="13441"/>
      <sheetData sheetId="13442"/>
      <sheetData sheetId="13443"/>
      <sheetData sheetId="13444"/>
      <sheetData sheetId="13445"/>
      <sheetData sheetId="13446"/>
      <sheetData sheetId="13447"/>
      <sheetData sheetId="13448"/>
      <sheetData sheetId="13449"/>
      <sheetData sheetId="13450"/>
      <sheetData sheetId="13451"/>
      <sheetData sheetId="13452"/>
      <sheetData sheetId="13453"/>
      <sheetData sheetId="13454"/>
      <sheetData sheetId="13455"/>
      <sheetData sheetId="13456"/>
      <sheetData sheetId="13457"/>
      <sheetData sheetId="13458"/>
      <sheetData sheetId="13459"/>
      <sheetData sheetId="13460"/>
      <sheetData sheetId="13461"/>
      <sheetData sheetId="13462"/>
      <sheetData sheetId="13463"/>
      <sheetData sheetId="13464"/>
      <sheetData sheetId="13465"/>
      <sheetData sheetId="13466"/>
      <sheetData sheetId="13467"/>
      <sheetData sheetId="13468"/>
      <sheetData sheetId="13469"/>
      <sheetData sheetId="13470" refreshError="1"/>
      <sheetData sheetId="13471" refreshError="1"/>
      <sheetData sheetId="13472" refreshError="1"/>
      <sheetData sheetId="13473" refreshError="1"/>
      <sheetData sheetId="13474" refreshError="1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 refreshError="1"/>
      <sheetData sheetId="13487" refreshError="1"/>
      <sheetData sheetId="13488" refreshError="1"/>
      <sheetData sheetId="13489" refreshError="1"/>
      <sheetData sheetId="13490" refreshError="1"/>
      <sheetData sheetId="13491" refreshError="1"/>
      <sheetData sheetId="13492" refreshError="1"/>
      <sheetData sheetId="13493" refreshError="1"/>
      <sheetData sheetId="13494" refreshError="1"/>
      <sheetData sheetId="13495" refreshError="1"/>
      <sheetData sheetId="13496" refreshError="1"/>
      <sheetData sheetId="13497" refreshError="1"/>
      <sheetData sheetId="13498" refreshError="1"/>
      <sheetData sheetId="13499" refreshError="1"/>
      <sheetData sheetId="13500" refreshError="1"/>
      <sheetData sheetId="13501" refreshError="1"/>
      <sheetData sheetId="13502" refreshError="1"/>
      <sheetData sheetId="13503" refreshError="1"/>
      <sheetData sheetId="13504" refreshError="1"/>
      <sheetData sheetId="13505" refreshError="1"/>
      <sheetData sheetId="13506" refreshError="1"/>
      <sheetData sheetId="13507" refreshError="1"/>
      <sheetData sheetId="13508" refreshError="1"/>
      <sheetData sheetId="13509" refreshError="1"/>
      <sheetData sheetId="13510" refreshError="1"/>
      <sheetData sheetId="13511" refreshError="1"/>
      <sheetData sheetId="13512" refreshError="1"/>
      <sheetData sheetId="13513" refreshError="1"/>
      <sheetData sheetId="13514" refreshError="1"/>
      <sheetData sheetId="13515" refreshError="1"/>
      <sheetData sheetId="13516" refreshError="1"/>
      <sheetData sheetId="13517" refreshError="1"/>
      <sheetData sheetId="13518" refreshError="1"/>
      <sheetData sheetId="13519" refreshError="1"/>
      <sheetData sheetId="13520" refreshError="1"/>
      <sheetData sheetId="13521" refreshError="1"/>
      <sheetData sheetId="13522" refreshError="1"/>
      <sheetData sheetId="13523" refreshError="1"/>
      <sheetData sheetId="13524" refreshError="1"/>
      <sheetData sheetId="13525" refreshError="1"/>
      <sheetData sheetId="13526" refreshError="1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 refreshError="1"/>
      <sheetData sheetId="13534" refreshError="1"/>
      <sheetData sheetId="13535" refreshError="1"/>
      <sheetData sheetId="13536" refreshError="1"/>
      <sheetData sheetId="13537" refreshError="1"/>
      <sheetData sheetId="13538" refreshError="1"/>
      <sheetData sheetId="13539" refreshError="1"/>
      <sheetData sheetId="13540" refreshError="1"/>
      <sheetData sheetId="13541" refreshError="1"/>
      <sheetData sheetId="13542" refreshError="1"/>
      <sheetData sheetId="13543" refreshError="1"/>
      <sheetData sheetId="13544" refreshError="1"/>
      <sheetData sheetId="13545" refreshError="1"/>
      <sheetData sheetId="13546" refreshError="1"/>
      <sheetData sheetId="13547" refreshError="1"/>
      <sheetData sheetId="13548"/>
      <sheetData sheetId="13549" refreshError="1"/>
      <sheetData sheetId="13550" refreshError="1"/>
      <sheetData sheetId="13551" refreshError="1"/>
      <sheetData sheetId="13552" refreshError="1"/>
      <sheetData sheetId="13553" refreshError="1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 refreshError="1"/>
      <sheetData sheetId="13561" refreshError="1"/>
      <sheetData sheetId="13562" refreshError="1"/>
      <sheetData sheetId="13563" refreshError="1"/>
      <sheetData sheetId="13564" refreshError="1"/>
      <sheetData sheetId="13565" refreshError="1"/>
      <sheetData sheetId="13566" refreshError="1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 refreshError="1"/>
      <sheetData sheetId="13573" refreshError="1"/>
      <sheetData sheetId="13574" refreshError="1"/>
      <sheetData sheetId="13575" refreshError="1"/>
      <sheetData sheetId="13576" refreshError="1"/>
      <sheetData sheetId="13577" refreshError="1"/>
      <sheetData sheetId="13578" refreshError="1"/>
      <sheetData sheetId="13579" refreshError="1"/>
      <sheetData sheetId="13580" refreshError="1"/>
      <sheetData sheetId="13581" refreshError="1"/>
      <sheetData sheetId="13582" refreshError="1"/>
      <sheetData sheetId="13583" refreshError="1"/>
      <sheetData sheetId="13584" refreshError="1"/>
      <sheetData sheetId="13585" refreshError="1"/>
      <sheetData sheetId="13586" refreshError="1"/>
      <sheetData sheetId="13587" refreshError="1"/>
      <sheetData sheetId="13588" refreshError="1"/>
      <sheetData sheetId="13589" refreshError="1"/>
      <sheetData sheetId="13590" refreshError="1"/>
      <sheetData sheetId="13591" refreshError="1"/>
      <sheetData sheetId="13592" refreshError="1"/>
      <sheetData sheetId="13593" refreshError="1"/>
      <sheetData sheetId="13594" refreshError="1"/>
      <sheetData sheetId="13595" refreshError="1"/>
      <sheetData sheetId="13596" refreshError="1"/>
      <sheetData sheetId="13597" refreshError="1"/>
      <sheetData sheetId="13598" refreshError="1"/>
      <sheetData sheetId="13599" refreshError="1"/>
      <sheetData sheetId="13600" refreshError="1"/>
      <sheetData sheetId="13601" refreshError="1"/>
      <sheetData sheetId="13602" refreshError="1"/>
      <sheetData sheetId="13603" refreshError="1"/>
      <sheetData sheetId="13604" refreshError="1"/>
      <sheetData sheetId="13605" refreshError="1"/>
      <sheetData sheetId="13606" refreshError="1"/>
      <sheetData sheetId="13607" refreshError="1"/>
      <sheetData sheetId="13608" refreshError="1"/>
      <sheetData sheetId="13609" refreshError="1"/>
      <sheetData sheetId="13610" refreshError="1"/>
      <sheetData sheetId="13611" refreshError="1"/>
      <sheetData sheetId="13612" refreshError="1"/>
      <sheetData sheetId="13613" refreshError="1"/>
      <sheetData sheetId="13614" refreshError="1"/>
      <sheetData sheetId="13615" refreshError="1"/>
      <sheetData sheetId="13616" refreshError="1"/>
      <sheetData sheetId="13617" refreshError="1"/>
      <sheetData sheetId="13618" refreshError="1"/>
      <sheetData sheetId="13619" refreshError="1"/>
      <sheetData sheetId="13620" refreshError="1"/>
      <sheetData sheetId="13621" refreshError="1"/>
      <sheetData sheetId="13622" refreshError="1"/>
      <sheetData sheetId="13623" refreshError="1"/>
      <sheetData sheetId="13624" refreshError="1"/>
      <sheetData sheetId="13625" refreshError="1"/>
      <sheetData sheetId="13626" refreshError="1"/>
      <sheetData sheetId="13627" refreshError="1"/>
      <sheetData sheetId="13628" refreshError="1"/>
      <sheetData sheetId="13629"/>
      <sheetData sheetId="13630"/>
      <sheetData sheetId="13631"/>
      <sheetData sheetId="13632"/>
      <sheetData sheetId="13633"/>
      <sheetData sheetId="13634"/>
      <sheetData sheetId="13635"/>
      <sheetData sheetId="13636"/>
      <sheetData sheetId="13637"/>
      <sheetData sheetId="13638" refreshError="1"/>
      <sheetData sheetId="13639"/>
      <sheetData sheetId="13640" refreshError="1"/>
      <sheetData sheetId="13641" refreshError="1"/>
      <sheetData sheetId="13642" refreshError="1"/>
      <sheetData sheetId="13643" refreshError="1"/>
      <sheetData sheetId="13644" refreshError="1"/>
      <sheetData sheetId="13645" refreshError="1"/>
      <sheetData sheetId="13646" refreshError="1"/>
      <sheetData sheetId="13647" refreshError="1"/>
      <sheetData sheetId="13648" refreshError="1"/>
      <sheetData sheetId="13649" refreshError="1"/>
      <sheetData sheetId="13650"/>
      <sheetData sheetId="13651"/>
      <sheetData sheetId="13652"/>
      <sheetData sheetId="13653" refreshError="1"/>
      <sheetData sheetId="13654" refreshError="1"/>
      <sheetData sheetId="13655" refreshError="1"/>
      <sheetData sheetId="13656" refreshError="1"/>
      <sheetData sheetId="13657" refreshError="1"/>
      <sheetData sheetId="13658"/>
      <sheetData sheetId="13659" refreshError="1"/>
      <sheetData sheetId="13660" refreshError="1"/>
      <sheetData sheetId="13661" refreshError="1"/>
      <sheetData sheetId="13662" refreshError="1"/>
      <sheetData sheetId="13663" refreshError="1"/>
      <sheetData sheetId="13664" refreshError="1"/>
      <sheetData sheetId="13665" refreshError="1"/>
      <sheetData sheetId="13666"/>
      <sheetData sheetId="13667"/>
      <sheetData sheetId="13668"/>
      <sheetData sheetId="13669"/>
      <sheetData sheetId="13670"/>
      <sheetData sheetId="13671"/>
      <sheetData sheetId="13672" refreshError="1"/>
      <sheetData sheetId="13673"/>
      <sheetData sheetId="13674" refreshError="1"/>
      <sheetData sheetId="13675"/>
      <sheetData sheetId="13676"/>
      <sheetData sheetId="13677"/>
      <sheetData sheetId="13678"/>
      <sheetData sheetId="13679"/>
      <sheetData sheetId="13680"/>
      <sheetData sheetId="13681"/>
      <sheetData sheetId="13682" refreshError="1"/>
      <sheetData sheetId="13683" refreshError="1"/>
      <sheetData sheetId="13684" refreshError="1"/>
      <sheetData sheetId="13685" refreshError="1"/>
      <sheetData sheetId="13686" refreshError="1"/>
      <sheetData sheetId="13687" refreshError="1"/>
      <sheetData sheetId="13688" refreshError="1"/>
      <sheetData sheetId="13689" refreshError="1"/>
      <sheetData sheetId="13690" refreshError="1"/>
      <sheetData sheetId="13691" refreshError="1"/>
      <sheetData sheetId="13692" refreshError="1"/>
      <sheetData sheetId="13693" refreshError="1"/>
      <sheetData sheetId="13694" refreshError="1"/>
      <sheetData sheetId="13695" refreshError="1"/>
      <sheetData sheetId="13696" refreshError="1"/>
      <sheetData sheetId="13697" refreshError="1"/>
      <sheetData sheetId="13698" refreshError="1"/>
      <sheetData sheetId="13699" refreshError="1"/>
      <sheetData sheetId="13700" refreshError="1"/>
      <sheetData sheetId="13701" refreshError="1"/>
      <sheetData sheetId="13702" refreshError="1"/>
      <sheetData sheetId="13703" refreshError="1"/>
      <sheetData sheetId="13704" refreshError="1"/>
      <sheetData sheetId="13705" refreshError="1"/>
      <sheetData sheetId="13706" refreshError="1"/>
      <sheetData sheetId="13707"/>
      <sheetData sheetId="13708" refreshError="1"/>
      <sheetData sheetId="13709" refreshError="1"/>
      <sheetData sheetId="13710" refreshError="1"/>
      <sheetData sheetId="13711"/>
      <sheetData sheetId="13712"/>
      <sheetData sheetId="13713"/>
      <sheetData sheetId="13714"/>
      <sheetData sheetId="13715"/>
      <sheetData sheetId="13716"/>
      <sheetData sheetId="13717"/>
      <sheetData sheetId="13718" refreshError="1"/>
      <sheetData sheetId="13719" refreshError="1"/>
      <sheetData sheetId="13720" refreshError="1"/>
      <sheetData sheetId="13721" refreshError="1"/>
      <sheetData sheetId="13722"/>
      <sheetData sheetId="13723"/>
      <sheetData sheetId="13724"/>
      <sheetData sheetId="13725"/>
      <sheetData sheetId="13726"/>
      <sheetData sheetId="13727"/>
      <sheetData sheetId="13728"/>
      <sheetData sheetId="13729"/>
      <sheetData sheetId="13730"/>
      <sheetData sheetId="13731" refreshError="1"/>
      <sheetData sheetId="13732" refreshError="1"/>
      <sheetData sheetId="13733" refreshError="1"/>
      <sheetData sheetId="13734" refreshError="1"/>
      <sheetData sheetId="13735" refreshError="1"/>
      <sheetData sheetId="13736" refreshError="1"/>
      <sheetData sheetId="13737" refreshError="1"/>
      <sheetData sheetId="13738" refreshError="1"/>
      <sheetData sheetId="13739" refreshError="1"/>
      <sheetData sheetId="13740" refreshError="1"/>
      <sheetData sheetId="13741" refreshError="1"/>
      <sheetData sheetId="13742" refreshError="1"/>
      <sheetData sheetId="13743" refreshError="1"/>
      <sheetData sheetId="13744" refreshError="1"/>
      <sheetData sheetId="13745" refreshError="1"/>
      <sheetData sheetId="13746" refreshError="1"/>
      <sheetData sheetId="13747" refreshError="1"/>
      <sheetData sheetId="13748" refreshError="1"/>
      <sheetData sheetId="13749" refreshError="1"/>
      <sheetData sheetId="13750" refreshError="1"/>
      <sheetData sheetId="13751" refreshError="1"/>
      <sheetData sheetId="13752" refreshError="1"/>
      <sheetData sheetId="13753" refreshError="1"/>
      <sheetData sheetId="13754" refreshError="1"/>
      <sheetData sheetId="13755" refreshError="1"/>
      <sheetData sheetId="13756" refreshError="1"/>
      <sheetData sheetId="13757" refreshError="1"/>
      <sheetData sheetId="13758" refreshError="1"/>
      <sheetData sheetId="13759" refreshError="1"/>
      <sheetData sheetId="13760" refreshError="1"/>
      <sheetData sheetId="13761" refreshError="1"/>
      <sheetData sheetId="13762" refreshError="1"/>
      <sheetData sheetId="13763" refreshError="1"/>
      <sheetData sheetId="13764" refreshError="1"/>
      <sheetData sheetId="13765" refreshError="1"/>
      <sheetData sheetId="13766" refreshError="1"/>
      <sheetData sheetId="13767" refreshError="1"/>
      <sheetData sheetId="13768" refreshError="1"/>
      <sheetData sheetId="13769" refreshError="1"/>
      <sheetData sheetId="13770" refreshError="1"/>
      <sheetData sheetId="13771" refreshError="1"/>
      <sheetData sheetId="13772" refreshError="1"/>
      <sheetData sheetId="13773" refreshError="1"/>
      <sheetData sheetId="13774" refreshError="1"/>
      <sheetData sheetId="13775" refreshError="1"/>
      <sheetData sheetId="13776" refreshError="1"/>
      <sheetData sheetId="13777" refreshError="1"/>
      <sheetData sheetId="13778" refreshError="1"/>
      <sheetData sheetId="13779" refreshError="1"/>
      <sheetData sheetId="13780" refreshError="1"/>
      <sheetData sheetId="13781" refreshError="1"/>
      <sheetData sheetId="13782" refreshError="1"/>
      <sheetData sheetId="13783" refreshError="1"/>
      <sheetData sheetId="13784" refreshError="1"/>
      <sheetData sheetId="13785" refreshError="1"/>
      <sheetData sheetId="13786" refreshError="1"/>
      <sheetData sheetId="13787" refreshError="1"/>
      <sheetData sheetId="13788" refreshError="1"/>
      <sheetData sheetId="13789" refreshError="1"/>
      <sheetData sheetId="13790" refreshError="1"/>
      <sheetData sheetId="13791" refreshError="1"/>
      <sheetData sheetId="13792" refreshError="1"/>
      <sheetData sheetId="13793" refreshError="1"/>
      <sheetData sheetId="13794" refreshError="1"/>
      <sheetData sheetId="13795" refreshError="1"/>
      <sheetData sheetId="13796" refreshError="1"/>
      <sheetData sheetId="13797" refreshError="1"/>
      <sheetData sheetId="13798" refreshError="1"/>
      <sheetData sheetId="13799" refreshError="1"/>
      <sheetData sheetId="13800" refreshError="1"/>
      <sheetData sheetId="13801" refreshError="1"/>
      <sheetData sheetId="13802" refreshError="1"/>
      <sheetData sheetId="13803" refreshError="1"/>
      <sheetData sheetId="13804" refreshError="1"/>
      <sheetData sheetId="13805" refreshError="1"/>
      <sheetData sheetId="13806" refreshError="1"/>
      <sheetData sheetId="13807" refreshError="1"/>
      <sheetData sheetId="13808" refreshError="1"/>
      <sheetData sheetId="13809" refreshError="1"/>
      <sheetData sheetId="13810" refreshError="1"/>
      <sheetData sheetId="13811" refreshError="1"/>
      <sheetData sheetId="13812" refreshError="1"/>
      <sheetData sheetId="13813" refreshError="1"/>
      <sheetData sheetId="13814" refreshError="1"/>
      <sheetData sheetId="13815" refreshError="1"/>
      <sheetData sheetId="13816" refreshError="1"/>
      <sheetData sheetId="13817" refreshError="1"/>
      <sheetData sheetId="13818" refreshError="1"/>
      <sheetData sheetId="13819" refreshError="1"/>
      <sheetData sheetId="13820" refreshError="1"/>
      <sheetData sheetId="13821" refreshError="1"/>
      <sheetData sheetId="13822" refreshError="1"/>
      <sheetData sheetId="13823" refreshError="1"/>
      <sheetData sheetId="13824" refreshError="1"/>
      <sheetData sheetId="13825" refreshError="1"/>
      <sheetData sheetId="13826" refreshError="1"/>
      <sheetData sheetId="13827" refreshError="1"/>
      <sheetData sheetId="13828" refreshError="1"/>
      <sheetData sheetId="13829" refreshError="1"/>
      <sheetData sheetId="13830" refreshError="1"/>
      <sheetData sheetId="13831" refreshError="1"/>
      <sheetData sheetId="13832" refreshError="1"/>
      <sheetData sheetId="13833" refreshError="1"/>
      <sheetData sheetId="13834" refreshError="1"/>
      <sheetData sheetId="13835" refreshError="1"/>
      <sheetData sheetId="13836" refreshError="1"/>
      <sheetData sheetId="13837"/>
      <sheetData sheetId="13838"/>
      <sheetData sheetId="13839"/>
      <sheetData sheetId="13840"/>
      <sheetData sheetId="13841"/>
      <sheetData sheetId="13842"/>
      <sheetData sheetId="13843"/>
      <sheetData sheetId="13844"/>
      <sheetData sheetId="13845"/>
      <sheetData sheetId="13846"/>
      <sheetData sheetId="13847" refreshError="1"/>
      <sheetData sheetId="13848" refreshError="1"/>
      <sheetData sheetId="13849" refreshError="1"/>
      <sheetData sheetId="13850" refreshError="1"/>
      <sheetData sheetId="13851" refreshError="1"/>
      <sheetData sheetId="13852" refreshError="1"/>
      <sheetData sheetId="13853" refreshError="1"/>
      <sheetData sheetId="13854" refreshError="1"/>
      <sheetData sheetId="13855" refreshError="1"/>
      <sheetData sheetId="13856" refreshError="1"/>
      <sheetData sheetId="13857" refreshError="1"/>
      <sheetData sheetId="13858" refreshError="1"/>
      <sheetData sheetId="13859" refreshError="1"/>
      <sheetData sheetId="13860" refreshError="1"/>
      <sheetData sheetId="13861" refreshError="1"/>
      <sheetData sheetId="13862" refreshError="1"/>
      <sheetData sheetId="13863" refreshError="1"/>
      <sheetData sheetId="13864" refreshError="1"/>
      <sheetData sheetId="13865" refreshError="1"/>
      <sheetData sheetId="13866" refreshError="1"/>
      <sheetData sheetId="13867" refreshError="1"/>
      <sheetData sheetId="13868" refreshError="1"/>
      <sheetData sheetId="13869" refreshError="1"/>
      <sheetData sheetId="13870" refreshError="1"/>
      <sheetData sheetId="13871" refreshError="1"/>
      <sheetData sheetId="13872" refreshError="1"/>
      <sheetData sheetId="13873" refreshError="1"/>
      <sheetData sheetId="13874" refreshError="1"/>
      <sheetData sheetId="13875" refreshError="1"/>
      <sheetData sheetId="13876" refreshError="1"/>
      <sheetData sheetId="13877" refreshError="1"/>
      <sheetData sheetId="13878" refreshError="1"/>
      <sheetData sheetId="13879" refreshError="1"/>
      <sheetData sheetId="13880" refreshError="1"/>
      <sheetData sheetId="13881" refreshError="1"/>
      <sheetData sheetId="13882" refreshError="1"/>
      <sheetData sheetId="13883" refreshError="1"/>
      <sheetData sheetId="13884" refreshError="1"/>
      <sheetData sheetId="13885" refreshError="1"/>
      <sheetData sheetId="13886" refreshError="1"/>
      <sheetData sheetId="13887" refreshError="1"/>
      <sheetData sheetId="13888" refreshError="1"/>
      <sheetData sheetId="13889" refreshError="1"/>
      <sheetData sheetId="13890" refreshError="1"/>
      <sheetData sheetId="13891" refreshError="1"/>
      <sheetData sheetId="13892" refreshError="1"/>
      <sheetData sheetId="13893" refreshError="1"/>
      <sheetData sheetId="13894" refreshError="1"/>
      <sheetData sheetId="13895" refreshError="1"/>
      <sheetData sheetId="13896" refreshError="1"/>
      <sheetData sheetId="13897" refreshError="1"/>
      <sheetData sheetId="13898" refreshError="1"/>
      <sheetData sheetId="13899" refreshError="1"/>
      <sheetData sheetId="13900" refreshError="1"/>
      <sheetData sheetId="13901" refreshError="1"/>
      <sheetData sheetId="13902" refreshError="1"/>
      <sheetData sheetId="13903" refreshError="1"/>
      <sheetData sheetId="13904" refreshError="1"/>
      <sheetData sheetId="13905" refreshError="1"/>
      <sheetData sheetId="13906" refreshError="1"/>
      <sheetData sheetId="13907" refreshError="1"/>
      <sheetData sheetId="13908" refreshError="1"/>
      <sheetData sheetId="13909" refreshError="1"/>
      <sheetData sheetId="13910" refreshError="1"/>
      <sheetData sheetId="13911" refreshError="1"/>
      <sheetData sheetId="13912" refreshError="1"/>
      <sheetData sheetId="13913" refreshError="1"/>
      <sheetData sheetId="13914" refreshError="1"/>
      <sheetData sheetId="13915" refreshError="1"/>
      <sheetData sheetId="13916" refreshError="1"/>
      <sheetData sheetId="13917" refreshError="1"/>
      <sheetData sheetId="13918" refreshError="1"/>
      <sheetData sheetId="13919" refreshError="1"/>
      <sheetData sheetId="13920" refreshError="1"/>
      <sheetData sheetId="13921" refreshError="1"/>
      <sheetData sheetId="13922" refreshError="1"/>
      <sheetData sheetId="13923" refreshError="1"/>
      <sheetData sheetId="13924" refreshError="1"/>
      <sheetData sheetId="13925" refreshError="1"/>
      <sheetData sheetId="13926" refreshError="1"/>
      <sheetData sheetId="13927" refreshError="1"/>
      <sheetData sheetId="13928" refreshError="1"/>
      <sheetData sheetId="13929" refreshError="1"/>
      <sheetData sheetId="13930" refreshError="1"/>
      <sheetData sheetId="13931" refreshError="1"/>
      <sheetData sheetId="13932" refreshError="1"/>
      <sheetData sheetId="13933" refreshError="1"/>
      <sheetData sheetId="13934" refreshError="1"/>
      <sheetData sheetId="13935" refreshError="1"/>
      <sheetData sheetId="13936" refreshError="1"/>
      <sheetData sheetId="13937" refreshError="1"/>
      <sheetData sheetId="13938" refreshError="1"/>
      <sheetData sheetId="13939" refreshError="1"/>
      <sheetData sheetId="13940" refreshError="1"/>
      <sheetData sheetId="13941" refreshError="1"/>
      <sheetData sheetId="13942" refreshError="1"/>
      <sheetData sheetId="13943" refreshError="1"/>
      <sheetData sheetId="13944" refreshError="1"/>
      <sheetData sheetId="13945" refreshError="1"/>
      <sheetData sheetId="13946" refreshError="1"/>
      <sheetData sheetId="13947" refreshError="1"/>
      <sheetData sheetId="13948" refreshError="1"/>
      <sheetData sheetId="13949" refreshError="1"/>
      <sheetData sheetId="13950" refreshError="1"/>
      <sheetData sheetId="13951" refreshError="1"/>
      <sheetData sheetId="13952" refreshError="1"/>
      <sheetData sheetId="13953" refreshError="1"/>
      <sheetData sheetId="13954" refreshError="1"/>
      <sheetData sheetId="13955" refreshError="1"/>
      <sheetData sheetId="13956" refreshError="1"/>
      <sheetData sheetId="13957" refreshError="1"/>
      <sheetData sheetId="13958" refreshError="1"/>
      <sheetData sheetId="13959" refreshError="1"/>
      <sheetData sheetId="13960" refreshError="1"/>
      <sheetData sheetId="13961" refreshError="1"/>
      <sheetData sheetId="13962" refreshError="1"/>
      <sheetData sheetId="13963" refreshError="1"/>
      <sheetData sheetId="13964" refreshError="1"/>
      <sheetData sheetId="13965" refreshError="1"/>
      <sheetData sheetId="13966" refreshError="1"/>
      <sheetData sheetId="13967" refreshError="1"/>
      <sheetData sheetId="13968" refreshError="1"/>
      <sheetData sheetId="13969" refreshError="1"/>
      <sheetData sheetId="13970" refreshError="1"/>
      <sheetData sheetId="13971" refreshError="1"/>
      <sheetData sheetId="13972" refreshError="1"/>
      <sheetData sheetId="13973" refreshError="1"/>
      <sheetData sheetId="13974" refreshError="1"/>
      <sheetData sheetId="13975" refreshError="1"/>
      <sheetData sheetId="13976" refreshError="1"/>
      <sheetData sheetId="13977" refreshError="1"/>
      <sheetData sheetId="13978" refreshError="1"/>
      <sheetData sheetId="13979" refreshError="1"/>
      <sheetData sheetId="13980" refreshError="1"/>
      <sheetData sheetId="13981" refreshError="1"/>
      <sheetData sheetId="13982" refreshError="1"/>
      <sheetData sheetId="13983" refreshError="1"/>
      <sheetData sheetId="13984" refreshError="1"/>
      <sheetData sheetId="13985" refreshError="1"/>
      <sheetData sheetId="13986" refreshError="1"/>
      <sheetData sheetId="13987" refreshError="1"/>
      <sheetData sheetId="13988" refreshError="1"/>
      <sheetData sheetId="13989" refreshError="1"/>
      <sheetData sheetId="13990" refreshError="1"/>
      <sheetData sheetId="13991" refreshError="1"/>
      <sheetData sheetId="13992" refreshError="1"/>
      <sheetData sheetId="13993" refreshError="1"/>
      <sheetData sheetId="13994" refreshError="1"/>
      <sheetData sheetId="13995" refreshError="1"/>
      <sheetData sheetId="13996" refreshError="1"/>
      <sheetData sheetId="13997" refreshError="1"/>
      <sheetData sheetId="13998" refreshError="1"/>
      <sheetData sheetId="13999" refreshError="1"/>
      <sheetData sheetId="14000" refreshError="1"/>
      <sheetData sheetId="14001" refreshError="1"/>
      <sheetData sheetId="14002" refreshError="1"/>
      <sheetData sheetId="14003" refreshError="1"/>
      <sheetData sheetId="14004" refreshError="1"/>
      <sheetData sheetId="14005" refreshError="1"/>
      <sheetData sheetId="14006" refreshError="1"/>
      <sheetData sheetId="14007" refreshError="1"/>
      <sheetData sheetId="14008" refreshError="1"/>
      <sheetData sheetId="14009" refreshError="1"/>
      <sheetData sheetId="14010" refreshError="1"/>
      <sheetData sheetId="14011" refreshError="1"/>
      <sheetData sheetId="14012" refreshError="1"/>
      <sheetData sheetId="14013" refreshError="1"/>
      <sheetData sheetId="14014" refreshError="1"/>
      <sheetData sheetId="14015" refreshError="1"/>
      <sheetData sheetId="14016" refreshError="1"/>
      <sheetData sheetId="14017" refreshError="1"/>
      <sheetData sheetId="14018" refreshError="1"/>
      <sheetData sheetId="14019" refreshError="1"/>
      <sheetData sheetId="14020" refreshError="1"/>
      <sheetData sheetId="14021" refreshError="1"/>
      <sheetData sheetId="14022" refreshError="1"/>
      <sheetData sheetId="14023" refreshError="1"/>
      <sheetData sheetId="14024" refreshError="1"/>
      <sheetData sheetId="14025" refreshError="1"/>
      <sheetData sheetId="14026" refreshError="1"/>
      <sheetData sheetId="14027" refreshError="1"/>
      <sheetData sheetId="14028" refreshError="1"/>
      <sheetData sheetId="14029" refreshError="1"/>
      <sheetData sheetId="14030" refreshError="1"/>
      <sheetData sheetId="14031" refreshError="1"/>
      <sheetData sheetId="14032" refreshError="1"/>
      <sheetData sheetId="14033" refreshError="1"/>
      <sheetData sheetId="14034" refreshError="1"/>
      <sheetData sheetId="14035" refreshError="1"/>
      <sheetData sheetId="14036" refreshError="1"/>
      <sheetData sheetId="14037" refreshError="1"/>
      <sheetData sheetId="14038" refreshError="1"/>
      <sheetData sheetId="14039" refreshError="1"/>
      <sheetData sheetId="14040" refreshError="1"/>
      <sheetData sheetId="14041" refreshError="1"/>
      <sheetData sheetId="14042" refreshError="1"/>
      <sheetData sheetId="14043" refreshError="1"/>
      <sheetData sheetId="14044" refreshError="1"/>
      <sheetData sheetId="14045" refreshError="1"/>
      <sheetData sheetId="14046" refreshError="1"/>
      <sheetData sheetId="14047" refreshError="1"/>
      <sheetData sheetId="14048" refreshError="1"/>
      <sheetData sheetId="14049" refreshError="1"/>
      <sheetData sheetId="14050" refreshError="1"/>
      <sheetData sheetId="14051" refreshError="1"/>
      <sheetData sheetId="14052" refreshError="1"/>
      <sheetData sheetId="14053" refreshError="1"/>
      <sheetData sheetId="14054" refreshError="1"/>
      <sheetData sheetId="14055" refreshError="1"/>
      <sheetData sheetId="14056" refreshError="1"/>
      <sheetData sheetId="14057" refreshError="1"/>
      <sheetData sheetId="14058" refreshError="1"/>
      <sheetData sheetId="14059" refreshError="1"/>
      <sheetData sheetId="14060" refreshError="1"/>
      <sheetData sheetId="14061" refreshError="1"/>
      <sheetData sheetId="14062" refreshError="1"/>
      <sheetData sheetId="14063" refreshError="1"/>
      <sheetData sheetId="14064" refreshError="1"/>
      <sheetData sheetId="14065" refreshError="1"/>
      <sheetData sheetId="14066" refreshError="1"/>
      <sheetData sheetId="14067" refreshError="1"/>
      <sheetData sheetId="14068" refreshError="1"/>
      <sheetData sheetId="14069" refreshError="1"/>
      <sheetData sheetId="14070" refreshError="1"/>
      <sheetData sheetId="14071" refreshError="1"/>
      <sheetData sheetId="14072" refreshError="1"/>
      <sheetData sheetId="14073" refreshError="1"/>
      <sheetData sheetId="14074" refreshError="1"/>
      <sheetData sheetId="14075" refreshError="1"/>
      <sheetData sheetId="14076" refreshError="1"/>
      <sheetData sheetId="14077" refreshError="1"/>
      <sheetData sheetId="14078" refreshError="1"/>
      <sheetData sheetId="14079" refreshError="1"/>
      <sheetData sheetId="14080" refreshError="1"/>
      <sheetData sheetId="14081" refreshError="1"/>
      <sheetData sheetId="14082" refreshError="1"/>
      <sheetData sheetId="14083" refreshError="1"/>
      <sheetData sheetId="14084" refreshError="1"/>
      <sheetData sheetId="14085" refreshError="1"/>
      <sheetData sheetId="14086" refreshError="1"/>
      <sheetData sheetId="14087" refreshError="1"/>
      <sheetData sheetId="14088" refreshError="1"/>
      <sheetData sheetId="14089" refreshError="1"/>
      <sheetData sheetId="14090" refreshError="1"/>
      <sheetData sheetId="14091" refreshError="1"/>
      <sheetData sheetId="14092" refreshError="1"/>
      <sheetData sheetId="14093" refreshError="1"/>
      <sheetData sheetId="14094" refreshError="1"/>
      <sheetData sheetId="14095" refreshError="1"/>
      <sheetData sheetId="14096" refreshError="1"/>
      <sheetData sheetId="14097" refreshError="1"/>
      <sheetData sheetId="14098" refreshError="1"/>
      <sheetData sheetId="14099" refreshError="1"/>
      <sheetData sheetId="14100" refreshError="1"/>
      <sheetData sheetId="14101" refreshError="1"/>
      <sheetData sheetId="14102" refreshError="1"/>
      <sheetData sheetId="14103" refreshError="1"/>
      <sheetData sheetId="14104" refreshError="1"/>
      <sheetData sheetId="14105" refreshError="1"/>
      <sheetData sheetId="14106" refreshError="1"/>
      <sheetData sheetId="14107" refreshError="1"/>
      <sheetData sheetId="14108" refreshError="1"/>
      <sheetData sheetId="14109" refreshError="1"/>
      <sheetData sheetId="14110" refreshError="1"/>
      <sheetData sheetId="14111" refreshError="1"/>
      <sheetData sheetId="14112" refreshError="1"/>
      <sheetData sheetId="14113" refreshError="1"/>
      <sheetData sheetId="14114" refreshError="1"/>
      <sheetData sheetId="14115" refreshError="1"/>
      <sheetData sheetId="14116" refreshError="1"/>
      <sheetData sheetId="14117" refreshError="1"/>
      <sheetData sheetId="14118" refreshError="1"/>
      <sheetData sheetId="14119" refreshError="1"/>
      <sheetData sheetId="14120" refreshError="1"/>
      <sheetData sheetId="14121" refreshError="1"/>
      <sheetData sheetId="14122" refreshError="1"/>
      <sheetData sheetId="14123" refreshError="1"/>
      <sheetData sheetId="14124" refreshError="1"/>
      <sheetData sheetId="14125" refreshError="1"/>
      <sheetData sheetId="14126" refreshError="1"/>
      <sheetData sheetId="14127" refreshError="1"/>
      <sheetData sheetId="14128" refreshError="1"/>
      <sheetData sheetId="14129" refreshError="1"/>
      <sheetData sheetId="14130" refreshError="1"/>
      <sheetData sheetId="14131" refreshError="1"/>
      <sheetData sheetId="14132" refreshError="1"/>
      <sheetData sheetId="14133" refreshError="1"/>
      <sheetData sheetId="14134" refreshError="1"/>
      <sheetData sheetId="14135" refreshError="1"/>
      <sheetData sheetId="14136" refreshError="1"/>
      <sheetData sheetId="14137" refreshError="1"/>
      <sheetData sheetId="14138" refreshError="1"/>
      <sheetData sheetId="14139"/>
      <sheetData sheetId="14140"/>
      <sheetData sheetId="14141"/>
      <sheetData sheetId="14142"/>
      <sheetData sheetId="14143"/>
      <sheetData sheetId="14144"/>
      <sheetData sheetId="14145"/>
      <sheetData sheetId="14146"/>
      <sheetData sheetId="14147"/>
      <sheetData sheetId="14148"/>
      <sheetData sheetId="14149"/>
      <sheetData sheetId="14150"/>
      <sheetData sheetId="14151"/>
      <sheetData sheetId="14152"/>
      <sheetData sheetId="14153"/>
      <sheetData sheetId="14154"/>
      <sheetData sheetId="14155" refreshError="1"/>
      <sheetData sheetId="14156" refreshError="1"/>
      <sheetData sheetId="14157" refreshError="1"/>
      <sheetData sheetId="14158" refreshError="1"/>
      <sheetData sheetId="14159" refreshError="1"/>
      <sheetData sheetId="14160" refreshError="1"/>
      <sheetData sheetId="14161" refreshError="1"/>
      <sheetData sheetId="14162" refreshError="1"/>
      <sheetData sheetId="14163" refreshError="1"/>
      <sheetData sheetId="14164" refreshError="1"/>
      <sheetData sheetId="14165" refreshError="1"/>
      <sheetData sheetId="14166" refreshError="1"/>
      <sheetData sheetId="14167" refreshError="1"/>
      <sheetData sheetId="1416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 prest"/>
      <sheetName val="Cuadrillas"/>
      <sheetName val="Costos"/>
      <sheetName val="A.I.U."/>
      <sheetName val="% Sena"/>
      <sheetName val="Camp"/>
      <sheetName val="Valla"/>
      <sheetName val="Soport"/>
      <sheetName val="Cinta"/>
      <sheetName val="Barric"/>
      <sheetName val="Señal"/>
      <sheetName val="Localiz"/>
      <sheetName val="Descap"/>
      <sheetName val="Exc cimie"/>
      <sheetName val="Exc. Manual"/>
      <sheetName val="Arm.Acero"/>
      <sheetName val="Perfil Talud"/>
      <sheetName val="Form Base Vastago"/>
      <sheetName val="Form h&gt;2.80m"/>
      <sheetName val="Coloc conc"/>
      <sheetName val="Conc altura"/>
      <sheetName val="Llenos comp"/>
      <sheetName val="Ret Mater"/>
      <sheetName val="Propuesta"/>
      <sheetName val="Demarc."/>
      <sheetName val="Conc 2500"/>
      <sheetName val="Conc 3000"/>
      <sheetName val="Mater"/>
      <sheetName val="Flujo"/>
      <sheetName val="Cronog"/>
      <sheetName val="FINDE2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Ppto completo"/>
      <sheetName val="Ppto Et1"/>
      <sheetName val="Ppto Et2"/>
      <sheetName val="AIU"/>
      <sheetName val="apu"/>
      <sheetName val="Auxiliares"/>
      <sheetName val="Insumos"/>
      <sheetName val="CO Teatro"/>
      <sheetName val="Ref Teatro"/>
      <sheetName val="CO MUROS NIVEL 1"/>
      <sheetName val="CO MUROS NIVEL 2"/>
      <sheetName val="CO MUROS CUARTO PROYECCION"/>
      <sheetName val="ELE-PPTO"/>
      <sheetName val="ELE-APU"/>
      <sheetName val="HID-PPTO"/>
      <sheetName val="HID-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Cuadrillas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CMM Enap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ciones"/>
      <sheetName val="Datos básicos"/>
      <sheetName val="Banderas"/>
      <sheetName val="valor m2"/>
      <sheetName val="Norte"/>
      <sheetName val="Banderas (2)"/>
      <sheetName val="Banderas (3)"/>
      <sheetName val="codigos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TACIONES"/>
      <sheetName val="FORMATO TRANSPORTE"/>
      <sheetName val="APU ELECT"/>
      <sheetName val="PMT"/>
      <sheetName val="RESUMEN DE OBRA"/>
      <sheetName val="CRONOGRAMA GENERAL"/>
      <sheetName val="BASE"/>
      <sheetName val="BIOS"/>
      <sheetName val="PRESUPUESTO"/>
      <sheetName val="FORMULARIO 6 AU"/>
      <sheetName val="FORMULARIO 7"/>
      <sheetName val="POLIZAS"/>
      <sheetName val="PRELIMIN"/>
      <sheetName val="DEMOL Y RET"/>
      <sheetName val="EXCAVA"/>
      <sheetName val="LLENOS"/>
      <sheetName val="ACUED"/>
      <sheetName val="PAVIMENTOS"/>
      <sheetName val="CON, MAM, ACE"/>
      <sheetName val="VALV"/>
      <sheetName val="OBRAS COMPL"/>
      <sheetName val="PLANTA"/>
      <sheetName val="TRAMOS PROY. RED"/>
      <sheetName val="APU CONCRE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 DE TRANSPORTE"/>
      <sheetName val="PRESTACIONES"/>
      <sheetName val="RESUMEN DE OBRA"/>
      <sheetName val="CRONOGRAMA GENERAL"/>
      <sheetName val="BIOS"/>
      <sheetName val="APU Formaleta"/>
      <sheetName val="PRESUPUESTO"/>
      <sheetName val="MEMORIAS DISTRIBUCION (2)"/>
      <sheetName val="MEMORIAS DISTRIBUCION"/>
      <sheetName val="PMT"/>
      <sheetName val="FORMULARIO 6 AU"/>
      <sheetName val="FORMULARIO 7"/>
      <sheetName val="POLIZAS"/>
      <sheetName val="APU CONCRETOS"/>
      <sheetName val="PRELIMIN"/>
      <sheetName val="DEMOLI"/>
      <sheetName val="EXCAVA"/>
      <sheetName val="LLENOS"/>
      <sheetName val="PAVIM"/>
      <sheetName val="ALCANTARILLADO"/>
      <sheetName val="ACUED"/>
      <sheetName val="CANT ACCESORIOS"/>
      <sheetName val="VALVULAS"/>
      <sheetName val="INST. ELÉCTRIC"/>
      <sheetName val="PTAP"/>
      <sheetName val="BASE"/>
      <sheetName val="CONC, MAMP Y ACERO"/>
      <sheetName val="OBRAS COMPL"/>
      <sheetName val="Cant. Estr Canal y T.Aireación "/>
      <sheetName val="Cant. Floculadores"/>
      <sheetName val="Cant. Sedimentadores"/>
      <sheetName val="Cant. Filtros "/>
      <sheetName val="Cant. Tanque de Cloración "/>
      <sheetName val="Cant. T. Espesador de lod"/>
      <sheetName val="Cant. Tanque Recirculación "/>
      <sheetName val="Cant. Lechos Sec."/>
      <sheetName val="Zanja Entib"/>
      <sheetName val="Zanja Sin En"/>
      <sheetName val="RASANTE (Residual)"/>
      <sheetName val="TUBERIA (Residual)"/>
      <sheetName val="CAMARAS (Residual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PRESUPUESTO CIC_TOTAL"/>
      <sheetName val="Presupuesto"/>
      <sheetName val="A.P.U"/>
      <sheetName val="Insumos"/>
      <sheetName val="Analisis Mano de Obra"/>
      <sheetName val="Analisis Herramienta Menor"/>
      <sheetName val="Analisis Factor Prestacional"/>
      <sheetName val="Analisis AI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3"/>
      <sheetName val="TarifaMT (2)"/>
      <sheetName val="TarifaMT"/>
      <sheetName val="RESUMEN"/>
      <sheetName val="ANALISIS PREV"/>
      <sheetName val="CONSULTORÍA "/>
      <sheetName val="INTERVE."/>
      <sheetName val="SUPERV."/>
      <sheetName val="AIU"/>
      <sheetName val="COSTEO TOTAL OBRA"/>
      <sheetName val="Componente minimo"/>
      <sheetName val="IPC"/>
      <sheetName val="Ensayos Laboratorio"/>
      <sheetName val="proyecc desembol"/>
      <sheetName val="Top_Y_Batimetria"/>
      <sheetName val="PLAN.CAR-"/>
      <sheetName val="F.M. VIA"/>
      <sheetName val="TABLA Honorari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o"/>
    </sheet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SUMOS"/>
      <sheetName val="XComponentes"/>
      <sheetName val="XActividades"/>
      <sheetName val="AIU Nuevo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1 Caja inspección 0,60 "/>
      <sheetName val="3,4,2 Caja inspección 0,80"/>
      <sheetName val="3,4,3 Caja inspección 1,00"/>
      <sheetName val="3,4,6 Carcamo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4 Caja Distribuciòn 0,40  "/>
      <sheetName val="3,4,9 Caja discipadora"/>
      <sheetName val="3,6,2 Cabezal descarga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4,5 Graderias en concreto"/>
      <sheetName val="4,5,1 Acero 37000  "/>
      <sheetName val="4,5,2 Acero 60000 est"/>
      <sheetName val="4,5,3 Malla Electrosoldada est"/>
      <sheetName val="4,6,1,1 Est Cubierta"/>
      <sheetName val="4,6,2,3 Cerrchas  Metàlica"/>
      <sheetName val="4,6,2,4 Perfil "/>
      <sheetName val="4,6,2,5 Templete"/>
      <sheetName val="5,1,1 Bloq Conc Estruc 0,12"/>
      <sheetName val="5,1,2 Bloque concreto divisorio"/>
      <sheetName val="5,1,3 Bloq tipo piedra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7 Carcam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Helber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6,1,19 Carcamo IDRD Tipo 5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,1"/>
      <sheetName val="8,1,2"/>
      <sheetName val="8,1,3"/>
      <sheetName val="8,1,4"/>
      <sheetName val="8,2,1"/>
      <sheetName val="8,2,2"/>
      <sheetName val="8,2,3"/>
      <sheetName val="8,2,4"/>
      <sheetName val="8,3,1"/>
      <sheetName val="8,3,2"/>
      <sheetName val="8,3,3"/>
      <sheetName val="8,4,1"/>
      <sheetName val="8,5,1"/>
      <sheetName val="8,5,2"/>
      <sheetName val="8,5,3"/>
      <sheetName val="8,5,4"/>
      <sheetName val="8,5,5"/>
      <sheetName val="8,16"/>
      <sheetName val="8,17"/>
      <sheetName val="8,18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8,93"/>
      <sheetName val="8,94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5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Tejaluz"/>
      <sheetName val="11,2,5,1 Teja Barro"/>
      <sheetName val="11,2,5,2 Limahoyas"/>
      <sheetName val="11,3,1 Canal Lámina"/>
      <sheetName val="11,3,2 Flashing"/>
      <sheetName val="11,3,3 Tragante 5x3"/>
      <sheetName val="11,3,4 Tragante 6x4"/>
      <sheetName val="11,3,5 Canal PVC"/>
      <sheetName val="12,1,1 Ventanas aluminio "/>
      <sheetName val="12,1,2 Ventanas aluminio reja"/>
      <sheetName val="12,1,3 Puerta aluminio sencillo"/>
      <sheetName val="12,1,4 Puert Alum dob reja"/>
      <sheetName val="12,1,5 Puerta aluminio doble"/>
      <sheetName val="12,1,6 Puert baños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1 Pasamanos "/>
      <sheetName val="12,2,2,2 Pasamanos"/>
      <sheetName val="12,2,2,3 Baranda Malla"/>
      <sheetName val=" 12,2,2,4 Cerramiento acrílilc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 12,2,2,5 Baranda M80"/>
      <sheetName val="14,1,1 Ceramica 20 "/>
      <sheetName val="15,1,3 Lampara Fluorecente 2x32"/>
      <sheetName val="16,1,3 Sanitarios tanque"/>
      <sheetName val="16,1,4 Orinal "/>
      <sheetName val="16,1,5 Lavamanos Sobreponer"/>
      <sheetName val="16,1,7 Lavamanos de colgar"/>
      <sheetName val="16,1,8 Sanit Disc"/>
      <sheetName val="16,1,9 Duchas"/>
      <sheetName val="16,1,11 POCETA"/>
      <sheetName val="16,2,1 Pocetas Aseo"/>
      <sheetName val="16,2,5 Llave Terminal"/>
      <sheetName val="16,2,6 Incrustaciones"/>
      <sheetName val="16,2,7 Barras disc"/>
      <sheetName val="17,2,1 Puerta Vidrio"/>
      <sheetName val="17,2,2 Puerta PVC Baterias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1,1 Cerraduras"/>
      <sheetName val="19,4,1 Espejo"/>
      <sheetName val="19,4,2 Vidrio Crudo"/>
      <sheetName val="20,1,2 Exc Man"/>
      <sheetName val="20,1,5 Subbase recebo"/>
      <sheetName val="20,2,1 Andenes"/>
      <sheetName val="20,2,2 Sardinel"/>
      <sheetName val="20,2,3"/>
      <sheetName val="20,2,4 Banca"/>
      <sheetName val="20,2,5 Adoquin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2,6 Adoquin Arcilla"/>
      <sheetName val="20,2,7 Loseta A-50"/>
      <sheetName val="20,4,2 Pradización"/>
      <sheetName val="20.2.10 Bordillo A-80"/>
      <sheetName val="20,4,4 Arborización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3 Aseo"/>
      <sheetName val="21,1,4 Retiro Escombros"/>
      <sheetName val="Pasamanos "/>
      <sheetName val="Hoja1"/>
      <sheetName val="Hoja31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9y22%"/>
    </sheetNames>
    <sheetDataSet>
      <sheetData sheetId="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ITEMS"/>
      <sheetName val="APU"/>
      <sheetName val="MATERIALES"/>
      <sheetName val="AIU"/>
      <sheetName val="EQUIPOS"/>
      <sheetName val="TRANSPORTES"/>
      <sheetName val="personal"/>
      <sheetName val="SALARIOS"/>
      <sheetName val="DOTAC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INSUMOS"/>
      <sheetName val="XComponentes"/>
      <sheetName val="XActividades"/>
      <sheetName val="AIU Nuevo"/>
      <sheetName val="ANALISIS DE AIU"/>
      <sheetName val="Cuadro Resumen"/>
      <sheetName val="Resumen m2"/>
      <sheetName val="DOTACIÓN"/>
      <sheetName val="Datos entrada"/>
      <sheetName val="Salarios"/>
      <sheetName val="Cuadrillas"/>
      <sheetName val="Trans"/>
      <sheetName val="Equ"/>
      <sheetName val="Mat"/>
      <sheetName val="Hoja Base"/>
      <sheetName val="Mort 1-3"/>
      <sheetName val="Mort 1-3 Imper"/>
      <sheetName val="Mort 1-4"/>
      <sheetName val="Mort 1-4 Imper"/>
      <sheetName val="Mort 1-5"/>
      <sheetName val="Mort 1-7"/>
      <sheetName val="Concr 1,500"/>
      <sheetName val="Concr 2,000"/>
      <sheetName val="Concr 2,500"/>
      <sheetName val="Concr 3,000"/>
      <sheetName val="Concr 3,500"/>
      <sheetName val="Concr 4,000 "/>
      <sheetName val=" Acero 60000 Refuerzo "/>
      <sheetName val=" Malla Electrosoldada "/>
      <sheetName val="P Eléctrico"/>
      <sheetName val="P Agua Fria"/>
      <sheetName val="P Sanitario"/>
      <sheetName val="Granito pulido "/>
      <sheetName val="Marcos puerta"/>
      <sheetName val="Marcos ventana"/>
      <sheetName val="1,1,1 Campamt"/>
      <sheetName val="1,1,2 Alquiler Campameto"/>
      <sheetName val="1,1,3 Limpieza"/>
      <sheetName val="1,1,4 Localización y replanteo"/>
      <sheetName val="1,1,6 Cerramiento Lona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1,10 Relleno Recebo"/>
      <sheetName val="2,2,1 Concr pobre"/>
      <sheetName val="2,2,2 Concr Ciclopeo"/>
      <sheetName val="2,2,3 Muros de contencion"/>
      <sheetName val="2,2,4 Concreto Zapatas"/>
      <sheetName val="2,2,5 Vigas de cimentación"/>
      <sheetName val="2,2,6,1 Pilotes 0,30"/>
      <sheetName val="2,2,6,2 Pilotes 0,40"/>
      <sheetName val="2,2,6,3 Pilotes 0,60"/>
      <sheetName val="2,2,6,4 Pilotes 0,80"/>
      <sheetName val="2,2,6,5 Pilotes 0,90 "/>
      <sheetName val="2,2,7 Dados en concreto"/>
      <sheetName val="2,2,8 Placa Flotante 0,60"/>
      <sheetName val="2,2,9 Placas cont= 0,1"/>
      <sheetName val="2,2,10 Placas cont= 0,125"/>
      <sheetName val="2,2,11 Placas cont= 0,15"/>
      <sheetName val="2,3,1 Acero 37000 "/>
      <sheetName val="2,3,2 Acero 60000 Refuerzo"/>
      <sheetName val="2,3,3 Malla Electrosoldada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1 Novafort A.N. 4&quot; 110 "/>
      <sheetName val="3,2,2 Novafort A.N.6&quot; 160m 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1 Caja inspección 0,60 "/>
      <sheetName val="3,4,2 Caja inspección 0,80"/>
      <sheetName val="3,4,3 Caja inspección 1,00"/>
      <sheetName val="3,4,6 Carcamo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3,3,6 POZO INFILTRACIÓN"/>
      <sheetName val="3,4,4 Caja Distribuciòn 0,40  "/>
      <sheetName val="3,4,9 Caja discipadora"/>
      <sheetName val="3,6,2 Cabezal descarga"/>
      <sheetName val="4,1,1 Columnas"/>
      <sheetName val="4,1,2 Pantalla en concreto"/>
      <sheetName val="4,1,3 Muros"/>
      <sheetName val="4,2,1 Vigas aéreas"/>
      <sheetName val="4,2,2 Viga canal"/>
      <sheetName val="4,2,3  Vigas Prefabricadas"/>
      <sheetName val="4,3,1 Placa alig. Caseton 60"/>
      <sheetName val="4,3,2 Caseton 50 cm"/>
      <sheetName val="4,3,3 Caseton 45 cm"/>
      <sheetName val="4,3,4 Caseton 40 cm "/>
      <sheetName val="4,3,6 Placa maciza 0,20"/>
      <sheetName val="4,3,7 Placa maciza 0,125"/>
      <sheetName val="4,3,8 Placa maciza 0,10"/>
      <sheetName val="4,3,9 Placa maciza 0,15"/>
      <sheetName val="4,4,1 Escalera"/>
      <sheetName val="4,4,2 Rampas"/>
      <sheetName val="4,4,3 POZO CONCRETO 20 M3"/>
      <sheetName val="4,4,4 POZO CONCRETO"/>
      <sheetName val="4,4,5 Graderias en concreto"/>
      <sheetName val="4,5,1 Acero 37000  "/>
      <sheetName val="4,5,2 Acero 60000 est"/>
      <sheetName val="4,5,3 Malla Electrosoldada est"/>
      <sheetName val="4,6,1,1 Est Cubierta"/>
      <sheetName val="4,6,2,3 Cerrchas  Metàlica"/>
      <sheetName val="4,6,2,4 Perfil "/>
      <sheetName val="4,6,2,5 Templete"/>
      <sheetName val="5,1,1 Bloq Conc Estruc 0,12"/>
      <sheetName val="5,1,2 Bloque concreto divisorio"/>
      <sheetName val="5,1,3 Bloq tipo piedra"/>
      <sheetName val="5,1,5  Calados en Concreto"/>
      <sheetName val="5,1,6 Bloq Conc Estruc 014"/>
      <sheetName val="5,1,7 Bloq Conc Estruc 019"/>
      <sheetName val="5,2,1 Ladrillo común"/>
      <sheetName val="5,2,2 Ladrillo estructural"/>
      <sheetName val="5,2,3 Ladrillo común sobrecimie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4,1 Grouting-Concreto fluido"/>
      <sheetName val="5,4,2 Remates"/>
      <sheetName val="5,5,1 Anclajes Epoxicos"/>
      <sheetName val="5,5,2 Acero 37000 mamp"/>
      <sheetName val="5,5,3 Malla Electrosoldada "/>
      <sheetName val="5,5,4 Grafiles 6 mm"/>
      <sheetName val="5,6,1 Instalaciòn carpint. Meta"/>
      <sheetName val="6,1,1 Alfajias"/>
      <sheetName val="6,1,2 Dinteles"/>
      <sheetName val="6,1,3 Remates sobre mamposteria"/>
      <sheetName val="6.1.8 Pergolas"/>
      <sheetName val="6.1.9 Gargolas"/>
      <sheetName val="6,1,10 Gradas en Concreto"/>
      <sheetName val="6,1,11 PLAQUETAS"/>
      <sheetName val="6,1,15 Bordillos ducha y aseo"/>
      <sheetName val="6,1,17 Carcamo"/>
      <sheetName val="6,1,18 Cañuela Per"/>
      <sheetName val="6,2,1 Mesones en concreto"/>
      <sheetName val="6,2,2 Mesones lavamanos"/>
      <sheetName val="6,2,3 Mesones laboratorios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1,6 Bajantes A.N 4&quot;"/>
      <sheetName val="7,1,2,1 Tuberia H.G. 1&quot;"/>
      <sheetName val="7,1,2,2  Accesorio H.G. 1&quot; "/>
      <sheetName val="7,1,2,3 Flotador 1"/>
      <sheetName val="7,1,2,4 Tanque Plastico"/>
      <sheetName val="7,1,3,1 Tuberia H.G. 1&quot;cuarto "/>
      <sheetName val="7,1,3,2  Accesorio H.G.1&quot;cuarto"/>
      <sheetName val="7,1,3,3  Registro R. W. 1&quot;"/>
      <sheetName val="7,1,3,4  Cheque Helber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5 Registro 1 12"/>
      <sheetName val="7,1,5,6 Registro 2 "/>
      <sheetName val="7,1,5,8 Caja registro "/>
      <sheetName val="7,1,6,1 Acometida media"/>
      <sheetName val="7,1,6,2 Acometida 1PL"/>
      <sheetName val="7,1,6,3 Registro PD media"/>
      <sheetName val="7,1,6,4 Acometida 1 14"/>
      <sheetName val="7,1,6,5 Tuberia 1 12"/>
      <sheetName val="7,1,6,6 Acometida 2"/>
      <sheetName val="7,1,6,7 Tubo UZ 2&quot;"/>
      <sheetName val="7,1,6,8 Acometida 1 12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1 P Agua Fria Lavamanos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1 P Sanitario lavamanos"/>
      <sheetName val="7,1,9,3 P Sanitario Sanit"/>
      <sheetName val="7,1,9,4 P Sanitario Orinales"/>
      <sheetName val="7,1,9,5  P Sifòn PVC-S 4&quot;"/>
      <sheetName val="7,1,9,6  P Sifòn PVC-S 2&quot; "/>
      <sheetName val="7,1,9,7 P Sanitario Pocetas"/>
      <sheetName val="7,1,9,9 P Sanitario sifon"/>
      <sheetName val="7,1,10,1 Acomet sanit"/>
      <sheetName val="7,1,10,2 Pto 3&quot;"/>
      <sheetName val="7,1,10,2 Punto Vent 3&quot;"/>
      <sheetName val="7,1,10,3  Sanit 2"/>
      <sheetName val="6,1,19 Carcamo IDRD Tipo 5"/>
      <sheetName val="7,1,10,4 Sanit 3"/>
      <sheetName val="7,1,10,5 4pLG S"/>
      <sheetName val="7,1,11,1 Acomet lluvia"/>
      <sheetName val="7,1,11,2 Acomet lluvia 2"/>
      <sheetName val="7,1,11,3 3plg"/>
      <sheetName val="7,1,11,4&quot;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1 Punto de gas"/>
      <sheetName val="7,2,1,2 Preinstalación gas"/>
      <sheetName val="7,2,1,3 Tuberia  tipo L 1.2&quot;"/>
      <sheetName val="7,2,1,4 Tuberia  tipo L 1&quot;"/>
      <sheetName val="7,2,1,5  Registro bola 1&quot; "/>
      <sheetName val="7,2,1,7  Rejilla vent. plastica"/>
      <sheetName val="8,1,1"/>
      <sheetName val="8,1,2"/>
      <sheetName val="8,1,3"/>
      <sheetName val="8,1,4"/>
      <sheetName val="8,2,1"/>
      <sheetName val="8,2,2"/>
      <sheetName val="8,2,3"/>
      <sheetName val="8,2,4"/>
      <sheetName val="8,3,1"/>
      <sheetName val="8,3,2"/>
      <sheetName val="8,3,3"/>
      <sheetName val="8,4,1"/>
      <sheetName val="8,5,1"/>
      <sheetName val="8,5,2"/>
      <sheetName val="8,5,3"/>
      <sheetName val="8,5,4"/>
      <sheetName val="8,5,5"/>
      <sheetName val="8,16"/>
      <sheetName val="8,17"/>
      <sheetName val="8,18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39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49"/>
      <sheetName val="8,50"/>
      <sheetName val="8,51"/>
      <sheetName val="8,52"/>
      <sheetName val="8,53"/>
      <sheetName val="8,54"/>
      <sheetName val="8,55"/>
      <sheetName val="8,56"/>
      <sheetName val="8,57"/>
      <sheetName val="8,58"/>
      <sheetName val="8,59"/>
      <sheetName val="8,60"/>
      <sheetName val="8,61"/>
      <sheetName val="8,62"/>
      <sheetName val="8,63"/>
      <sheetName val="8,64"/>
      <sheetName val="8,65"/>
      <sheetName val="8,66"/>
      <sheetName val="8,67"/>
      <sheetName val="8,68"/>
      <sheetName val="8,69"/>
      <sheetName val="8,70"/>
      <sheetName val="8,71"/>
      <sheetName val="8,72"/>
      <sheetName val="8,73"/>
      <sheetName val="8,74"/>
      <sheetName val="8,75"/>
      <sheetName val="8,76"/>
      <sheetName val="8,77"/>
      <sheetName val="8,78"/>
      <sheetName val="8,79"/>
      <sheetName val="8,80"/>
      <sheetName val="8,81"/>
      <sheetName val="8,82"/>
      <sheetName val="8,83"/>
      <sheetName val="8,84"/>
      <sheetName val="8,85"/>
      <sheetName val="8,86"/>
      <sheetName val="8,87"/>
      <sheetName val="8,88"/>
      <sheetName val="8,89"/>
      <sheetName val="8,90"/>
      <sheetName val="8,91"/>
      <sheetName val="8,92"/>
      <sheetName val="8,93"/>
      <sheetName val="8,94"/>
      <sheetName val="9,1,1 Pañete impermeabilizado"/>
      <sheetName val="9,1,2 Pañete muros interiores"/>
      <sheetName val="9,1,3 Pañete Exteriores"/>
      <sheetName val="9,2,1 Pañete bajo placa"/>
      <sheetName val="10,1,1 base mueble concreto"/>
      <sheetName val="10,1,3 Alistado pisos"/>
      <sheetName val="10,1,4 Mortero afinado"/>
      <sheetName val="10,1,6 Acabado Escobeado"/>
      <sheetName val="10,2,1,3 Ceramica 0,20 x 0,20 "/>
      <sheetName val="10,2,2,3 Piso tablòn ges 0,30 "/>
      <sheetName val="10,2,4,1 Baldosin granito"/>
      <sheetName val="10,2,4,3 gravilla m2"/>
      <sheetName val="10,3,1,1 Tablòn cuarto 26"/>
      <sheetName val="10,3,2,1 Guardaescoba"/>
      <sheetName val="10,3,2,3 Media Caña"/>
      <sheetName val="10,3,2,5 Gravilla "/>
      <sheetName val="10,3,2,6 Granito"/>
      <sheetName val="10,4,2 Escalera en Granito"/>
      <sheetName val="10,5,3 Cenefas Gravilla "/>
      <sheetName val="11,1,1 Afinado Mortero"/>
      <sheetName val="11,1,2 Media Caña"/>
      <sheetName val="11,1,3 Afinado Viga canales"/>
      <sheetName val="11,1,4 foil aluminio"/>
      <sheetName val="11,2,2,1 Caballete"/>
      <sheetName val="11,2,2,2 remate"/>
      <sheetName val="11,2,3,1 Domo acrílico"/>
      <sheetName val="11,2,3,2 Acrilico transparente"/>
      <sheetName val="11,2,3,3 Teja trapezoidal Plast"/>
      <sheetName val="11,2,4,1  teja acero"/>
      <sheetName val="11,2,4,2 Tejaluz"/>
      <sheetName val="11,2,5,1 Teja Bar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PRECIOS"/>
      <sheetName val="UNITARIOS"/>
      <sheetName val="Av. Cali K4+880 - K4+970"/>
      <sheetName val="AIU"/>
      <sheetName val="SOCIAL"/>
      <sheetName val="AJUSTE"/>
      <sheetName val="PMT"/>
      <sheetName val="AIU PMT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 Av 68 con 64"/>
      <sheetName val="Presup Av 1o de mayo con 73a "/>
      <sheetName val="Presup Av 68 con 10"/>
      <sheetName val="Presup Clle 63 con 50"/>
    </sheetNames>
    <sheetDataSet>
      <sheetData sheetId="0"/>
      <sheetData sheetId="1" refreshError="1"/>
      <sheetData sheetId="2"/>
      <sheetData sheetId="3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Insum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A. P. U."/>
      <sheetName val="2103mar "/>
      <sheetName val="Insumos"/>
      <sheetName val="TRAYECTO 1"/>
      <sheetName val="PR_1"/>
      <sheetName val="Itemes Renovación"/>
      <sheetName val="FECHAS DE CORTE"/>
      <sheetName val="Informacion General"/>
      <sheetName val="Equipo"/>
      <sheetName val="materiales"/>
      <sheetName val="otros"/>
      <sheetName val="FIBRA ÓPTICA"/>
      <sheetName val="TARIFAS"/>
      <sheetName val="Personalizar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Formulas"/>
      <sheetName val="INDICE"/>
      <sheetName val="DISTANCIA"/>
      <sheetName val="PERSONAL"/>
      <sheetName val="2103mar%20.xls"/>
      <sheetName val="ELECTRICO"/>
      <sheetName val="Vuelta"/>
      <sheetName val="Análisis de precios"/>
      <sheetName val="Hoja1"/>
      <sheetName val="BASE"/>
      <sheetName val="1_Preliminares"/>
      <sheetName val="M.Obra"/>
      <sheetName val="días habiles 2015"/>
      <sheetName val="INS"/>
      <sheetName val="Ppto"/>
      <sheetName val="Plan auditorí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"/>
      <sheetName val="EQUI"/>
      <sheetName val="TRANSP"/>
      <sheetName val="M.O."/>
      <sheetName val="Hoja1"/>
      <sheetName val="LIST ACTIV"/>
      <sheetName val="PPTO OBRA CD"/>
      <sheetName val="AIU-AT"/>
      <sheetName val="PPTO ADECUACIÓN DE TERRENO"/>
      <sheetName val="CANTIDADES"/>
      <sheetName val="Hoja2"/>
      <sheetName val="PPTO OBRA CTOT"/>
      <sheetName val="AIU-JJZG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9"/>
      <sheetName val="23"/>
      <sheetName val="24"/>
      <sheetName val="103"/>
      <sheetName val="104"/>
      <sheetName val="105"/>
      <sheetName val="25"/>
      <sheetName val="26"/>
      <sheetName val="27"/>
      <sheetName val="30"/>
      <sheetName val="32"/>
      <sheetName val="33"/>
      <sheetName val="31"/>
      <sheetName val="28"/>
      <sheetName val="43"/>
      <sheetName val="44"/>
      <sheetName val="45"/>
      <sheetName val="46"/>
      <sheetName val="46a"/>
      <sheetName val="47"/>
      <sheetName val="47a"/>
      <sheetName val="48"/>
      <sheetName val="106"/>
      <sheetName val="49"/>
      <sheetName val="107"/>
      <sheetName val="40"/>
      <sheetName val="52"/>
      <sheetName val="108"/>
      <sheetName val="53"/>
      <sheetName val="109"/>
      <sheetName val="110"/>
      <sheetName val="111"/>
      <sheetName val="83"/>
      <sheetName val="34"/>
      <sheetName val="35"/>
      <sheetName val="93"/>
      <sheetName val="41"/>
      <sheetName val="112"/>
      <sheetName val="84"/>
      <sheetName val="85"/>
      <sheetName val="86"/>
      <sheetName val="90"/>
      <sheetName val="90a"/>
      <sheetName val="91"/>
      <sheetName val="113"/>
      <sheetName val="87"/>
      <sheetName val="89"/>
      <sheetName val="99"/>
      <sheetName val="100"/>
      <sheetName val="88"/>
      <sheetName val="60"/>
      <sheetName val="61"/>
      <sheetName val="62"/>
      <sheetName val="63"/>
      <sheetName val="67"/>
      <sheetName val="175"/>
      <sheetName val="69"/>
      <sheetName val="64"/>
      <sheetName val="81"/>
      <sheetName val="65"/>
      <sheetName val="73"/>
      <sheetName val="114"/>
      <sheetName val="71"/>
      <sheetName val="70"/>
      <sheetName val="54"/>
      <sheetName val="58"/>
      <sheetName val="115"/>
      <sheetName val="82"/>
      <sheetName val="95"/>
      <sheetName val="59"/>
      <sheetName val="116"/>
      <sheetName val="117"/>
      <sheetName val="118"/>
      <sheetName val="119"/>
      <sheetName val="120"/>
      <sheetName val="121"/>
      <sheetName val="163"/>
      <sheetName val="122"/>
      <sheetName val="162"/>
      <sheetName val="161"/>
      <sheetName val="160"/>
      <sheetName val="159"/>
      <sheetName val="123"/>
      <sheetName val="124"/>
      <sheetName val="172"/>
      <sheetName val="173"/>
      <sheetName val="125"/>
      <sheetName val="126"/>
      <sheetName val="127"/>
      <sheetName val="158"/>
      <sheetName val="132"/>
      <sheetName val="133"/>
      <sheetName val="134"/>
      <sheetName val="135"/>
      <sheetName val="136"/>
      <sheetName val="137"/>
      <sheetName val="177"/>
      <sheetName val="138"/>
      <sheetName val="139"/>
      <sheetName val="140"/>
      <sheetName val="141"/>
      <sheetName val="142"/>
      <sheetName val="143"/>
      <sheetName val="144"/>
      <sheetName val="156"/>
      <sheetName val="157"/>
      <sheetName val="167"/>
      <sheetName val="164"/>
      <sheetName val="168"/>
      <sheetName val="169"/>
      <sheetName val="165"/>
      <sheetName val="166"/>
      <sheetName val="170"/>
      <sheetName val="171"/>
      <sheetName val="98"/>
      <sheetName val="96"/>
      <sheetName val="174"/>
      <sheetName val="92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75"/>
      <sheetName val="76"/>
      <sheetName val="77"/>
      <sheetName val="78"/>
      <sheetName val="128"/>
      <sheetName val="129"/>
      <sheetName val="154"/>
      <sheetName val="155"/>
      <sheetName val="178"/>
      <sheetName val="176"/>
      <sheetName val="72"/>
      <sheetName val="131"/>
      <sheetName val="74"/>
      <sheetName val="anex 5 formul prop"/>
      <sheetName val="analisis de AIU "/>
      <sheetName val="36"/>
      <sheetName val="37"/>
      <sheetName val="38"/>
      <sheetName val="39"/>
      <sheetName val="42"/>
      <sheetName val="50"/>
      <sheetName val="51"/>
      <sheetName val="55"/>
      <sheetName val="56"/>
      <sheetName val="57"/>
      <sheetName val="66"/>
      <sheetName val="68"/>
      <sheetName val="79"/>
      <sheetName val="80"/>
      <sheetName val="94"/>
      <sheetName val="97"/>
      <sheetName val="101"/>
      <sheetName val="102"/>
      <sheetName val="130"/>
      <sheetName val="179"/>
      <sheetName val="180"/>
      <sheetName val="181"/>
      <sheetName val="182"/>
      <sheetName val="183"/>
      <sheetName val="184"/>
      <sheetName val="185"/>
      <sheetName val="186"/>
      <sheetName val="187"/>
      <sheetName val="188"/>
      <sheetName val="189"/>
      <sheetName val="190"/>
      <sheetName val="191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1"/>
      <sheetName val="212"/>
      <sheetName val="213"/>
      <sheetName val="214"/>
      <sheetName val="215"/>
      <sheetName val="216"/>
      <sheetName val="217"/>
      <sheetName val="218"/>
      <sheetName val="219"/>
      <sheetName val="220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4"/>
      <sheetName val="305"/>
      <sheetName val="306"/>
      <sheetName val="307"/>
      <sheetName val="308"/>
      <sheetName val="309"/>
      <sheetName val="310"/>
      <sheetName val="311"/>
      <sheetName val="312"/>
      <sheetName val="313"/>
      <sheetName val="314"/>
      <sheetName val="315"/>
      <sheetName val="316"/>
      <sheetName val="317"/>
      <sheetName val="318"/>
      <sheetName val="319"/>
      <sheetName val="320"/>
      <sheetName val="321"/>
      <sheetName val="322"/>
      <sheetName val="323"/>
      <sheetName val="324"/>
      <sheetName val="325"/>
      <sheetName val="326"/>
      <sheetName val="327"/>
      <sheetName val="328"/>
      <sheetName val="329"/>
      <sheetName val="330"/>
      <sheetName val="331"/>
      <sheetName val="332"/>
      <sheetName val="333"/>
      <sheetName val="334"/>
      <sheetName val="335"/>
      <sheetName val="336"/>
      <sheetName val="337"/>
      <sheetName val="338"/>
      <sheetName val="339"/>
      <sheetName val="340"/>
      <sheetName val="341"/>
      <sheetName val="342"/>
      <sheetName val="343"/>
      <sheetName val="344"/>
      <sheetName val="345"/>
      <sheetName val="346"/>
      <sheetName val="347"/>
      <sheetName val="348"/>
      <sheetName val="349"/>
      <sheetName val="350"/>
      <sheetName val="351"/>
      <sheetName val="352"/>
      <sheetName val="353"/>
      <sheetName val="354"/>
      <sheetName val="355"/>
      <sheetName val="356"/>
      <sheetName val="357"/>
      <sheetName val="358"/>
      <sheetName val="359"/>
      <sheetName val="360"/>
      <sheetName val="361"/>
      <sheetName val="362"/>
      <sheetName val="363"/>
      <sheetName val="364"/>
      <sheetName val="365"/>
      <sheetName val="366"/>
      <sheetName val="367"/>
      <sheetName val="368"/>
      <sheetName val="369"/>
      <sheetName val="370"/>
      <sheetName val="371"/>
      <sheetName val="372"/>
      <sheetName val="373"/>
      <sheetName val="374"/>
      <sheetName val="375"/>
      <sheetName val="376"/>
      <sheetName val="377"/>
      <sheetName val="378"/>
      <sheetName val="379"/>
      <sheetName val="380"/>
      <sheetName val="381"/>
      <sheetName val="382"/>
      <sheetName val="383"/>
      <sheetName val="384"/>
      <sheetName val="385"/>
      <sheetName val="386"/>
      <sheetName val="387"/>
      <sheetName val="388"/>
      <sheetName val="389"/>
      <sheetName val="390"/>
      <sheetName val="391"/>
      <sheetName val="392"/>
      <sheetName val="393"/>
      <sheetName val="394"/>
      <sheetName val="395"/>
      <sheetName val="396"/>
      <sheetName val="397"/>
      <sheetName val="398"/>
      <sheetName val="399"/>
      <sheetName val="400"/>
      <sheetName val="401"/>
      <sheetName val="402"/>
      <sheetName val="403"/>
      <sheetName val="404"/>
      <sheetName val="405"/>
      <sheetName val="406"/>
      <sheetName val="407"/>
      <sheetName val="408"/>
      <sheetName val="409"/>
      <sheetName val="410"/>
      <sheetName val="411"/>
      <sheetName val="412"/>
      <sheetName val="413"/>
      <sheetName val="414"/>
      <sheetName val="415"/>
      <sheetName val="416"/>
      <sheetName val="417"/>
      <sheetName val="418"/>
      <sheetName val="419"/>
      <sheetName val="42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49"/>
      <sheetName val="BLOOMBERG"/>
      <sheetName val="US TREASURY"/>
      <sheetName val="REUTERS"/>
    </sheetNames>
    <sheetDataSet>
      <sheetData sheetId="0"/>
      <sheetData sheetId="1"/>
      <sheetData sheetId="2"/>
      <sheetData sheetId="3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s_Preliminares"/>
      <sheetName val="Apus_Cimentación_Est.Met"/>
      <sheetName val="Apus_HS"/>
      <sheetName val="Apus_In.Elect"/>
      <sheetName val="Apus_Cubierta"/>
      <sheetName val="Insumos"/>
      <sheetName val="Equipo_Trans "/>
      <sheetName val="M.Obra"/>
      <sheetName val="ESP.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TIPACOQUE"/>
      <sheetName val="Presupuesto PASO ELEVADO"/>
      <sheetName val="Lista Base"/>
      <sheetName val="Niples"/>
      <sheetName val="Ins_MO"/>
      <sheetName val="Ins_Mat"/>
      <sheetName val="Ins_TR"/>
      <sheetName val="Ins_EH"/>
      <sheetName val="Print"/>
      <sheetName val="3.1.13A"/>
      <sheetName val="2.1.17"/>
      <sheetName val="3.3.1"/>
      <sheetName val="1.1.86"/>
      <sheetName val="1.2.4"/>
      <sheetName val="2.1.21"/>
      <sheetName val="2.1.1"/>
      <sheetName val="2.7.4"/>
      <sheetName val="1.2.25"/>
      <sheetName val="2.5.44"/>
      <sheetName val="2.5.44A"/>
      <sheetName val="6.4.2.196"/>
      <sheetName val="6.4.2.196A"/>
      <sheetName val="2.5.6"/>
      <sheetName val="2.5.6A"/>
      <sheetName val="6.4.2.197"/>
      <sheetName val="6.4.2.197A"/>
      <sheetName val="6.4.2.198"/>
      <sheetName val="6.4.2.198A"/>
      <sheetName val="2.6.45"/>
      <sheetName val="2.6.46"/>
      <sheetName val="2.6.47"/>
      <sheetName val="2.6.48"/>
      <sheetName val="3.17.10A"/>
      <sheetName val="3.17.10B"/>
      <sheetName val="3.17.3"/>
      <sheetName val="6.4.2.199"/>
      <sheetName val="2.7.1"/>
      <sheetName val="2.6.11"/>
      <sheetName val="PASO ELEVADO"/>
      <sheetName val="1.1.7"/>
      <sheetName val="3.11.2"/>
      <sheetName val="3.5.1"/>
      <sheetName val="1.2.10"/>
      <sheetName val="3.3.13"/>
      <sheetName val="6.4.2.206"/>
      <sheetName val="6.4.2.207"/>
      <sheetName val="6.4.2.208"/>
      <sheetName val="6.4.2.209"/>
      <sheetName val="6.4.2.210"/>
      <sheetName val="6.4.2.211"/>
      <sheetName val="6.4.2.212"/>
      <sheetName val="6.4.2.213"/>
      <sheetName val="6.4.2.214"/>
      <sheetName val="6.4.2.215"/>
      <sheetName val="6.4.2.216"/>
      <sheetName val="6.4.2.217"/>
      <sheetName val="6.4.2.218"/>
      <sheetName val="6.4.2.219"/>
      <sheetName val="6.4.2.220"/>
      <sheetName val="SISTEMA RAMMING"/>
      <sheetName val="6.4.2.221"/>
      <sheetName val="3.3.4"/>
      <sheetName val="COSTOS AMBIENTALES"/>
      <sheetName val="6.4.2.306"/>
      <sheetName val="1.1.62"/>
      <sheetName val="6.4.2.307"/>
      <sheetName val="6.4.2.308"/>
      <sheetName val="6.4.2.309"/>
      <sheetName val="6.4.2.310"/>
      <sheetName val="6.4.2.31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Niples"/>
      <sheetName val="Lista Base"/>
      <sheetName val="Ins_MO"/>
      <sheetName val="Ins_TR"/>
      <sheetName val="Ins_Mat"/>
      <sheetName val="Clasif_Mat"/>
      <sheetName val="Ins_EH"/>
      <sheetName val="Print"/>
      <sheetName val="1.1.1"/>
      <sheetName val="1.1.2"/>
      <sheetName val="1.1.7"/>
      <sheetName val="1.1.8"/>
      <sheetName val="1.1.9"/>
      <sheetName val="1.1.11"/>
      <sheetName val="1.1.12"/>
      <sheetName val="1.1.12A"/>
      <sheetName val="1.1.13"/>
      <sheetName val="1.1.14"/>
      <sheetName val="1.1.15"/>
      <sheetName val="1.1.16"/>
      <sheetName val="1.1.17"/>
      <sheetName val="1.1.18"/>
      <sheetName val="1.1.24"/>
      <sheetName val="1.1.25"/>
      <sheetName val="1.1.26"/>
      <sheetName val="1.1.27"/>
      <sheetName val="1.1.28"/>
      <sheetName val="1.1.29"/>
      <sheetName val="1.1.32"/>
      <sheetName val="1.1.33"/>
      <sheetName val="1.1.35"/>
      <sheetName val="1.1.36"/>
      <sheetName val="1.1.37"/>
      <sheetName val="1.1.40"/>
      <sheetName val="1.1.41"/>
      <sheetName val="1.1.42"/>
      <sheetName val="1.1.43"/>
      <sheetName val="1.1.44"/>
      <sheetName val="1.1.45"/>
      <sheetName val="1.1.46"/>
      <sheetName val="1.1.47"/>
      <sheetName val="1.1.48"/>
      <sheetName val="1.1.49"/>
      <sheetName val="1.1.50"/>
      <sheetName val="1.1.51"/>
      <sheetName val="1.1.52"/>
      <sheetName val="1.1.53"/>
      <sheetName val="1.1.54"/>
      <sheetName val="1.1.55"/>
      <sheetName val="1.1.58"/>
      <sheetName val="1.1.59"/>
      <sheetName val="1.1.60"/>
      <sheetName val="1.1.61"/>
      <sheetName val="1.1.62"/>
      <sheetName val="1.1.63"/>
      <sheetName val="1.1.64"/>
      <sheetName val="1.1.65"/>
      <sheetName val="1.1.66"/>
      <sheetName val="1.1.70"/>
      <sheetName val="1.1.71"/>
      <sheetName val="1.1.74"/>
      <sheetName val="1.1.75"/>
      <sheetName val="1.1.76"/>
      <sheetName val="1.1.78"/>
      <sheetName val="1.1.79"/>
      <sheetName val="1.1.80"/>
      <sheetName val="1.1.81"/>
      <sheetName val="1.1.82"/>
      <sheetName val="1.1.83"/>
      <sheetName val="1.1.83A"/>
      <sheetName val="1.1.84"/>
      <sheetName val="1.1.85"/>
      <sheetName val="1.1.86"/>
      <sheetName val="1.2.1"/>
      <sheetName val="1.2.2"/>
      <sheetName val="1.2.3"/>
      <sheetName val="1.2.4"/>
      <sheetName val="1.2.5"/>
      <sheetName val="1.2.6"/>
      <sheetName val="1.2.7"/>
      <sheetName val="1.2.8"/>
      <sheetName val="1.2.9"/>
      <sheetName val="1.2.10"/>
      <sheetName val="1.2.11"/>
      <sheetName val="1.2.12"/>
      <sheetName val="1.2.13"/>
      <sheetName val="1.2.14"/>
      <sheetName val="1.2.15"/>
      <sheetName val="1.2.16"/>
      <sheetName val="1.2.17"/>
      <sheetName val="1.2.18"/>
      <sheetName val="1.2.19"/>
      <sheetName val="1.2.20"/>
      <sheetName val="1.2.21"/>
      <sheetName val="1.2.22"/>
      <sheetName val="1.2.23"/>
      <sheetName val="1.2.24"/>
      <sheetName val="1.2.25"/>
      <sheetName val="1.2.26"/>
      <sheetName val="1.2.27"/>
      <sheetName val="1.2.28"/>
      <sheetName val="1.2.29"/>
      <sheetName val="1.2.30"/>
      <sheetName val="1.2.31"/>
      <sheetName val="1.2.32"/>
      <sheetName val="1.2.33"/>
      <sheetName val="1.2.34"/>
      <sheetName val="1.2.35"/>
      <sheetName val="1.2.36"/>
      <sheetName val="1.2.37"/>
      <sheetName val="1.2.38"/>
      <sheetName val="1.2.39"/>
      <sheetName val="1.2.40"/>
      <sheetName val="1.2.41"/>
      <sheetName val="1.2.42"/>
      <sheetName val="1.2.43"/>
      <sheetName val="1.2.44"/>
      <sheetName val="1.2.45"/>
      <sheetName val="1.2.46"/>
      <sheetName val="1.2.47"/>
      <sheetName val="1.2.48"/>
      <sheetName val="1.2.49"/>
      <sheetName val="1.2.50"/>
      <sheetName val="1.2.51"/>
      <sheetName val="1.2.52"/>
      <sheetName val="1.2.53"/>
      <sheetName val="1.2.54"/>
      <sheetName val="1.2.55"/>
      <sheetName val="1.2.56"/>
      <sheetName val="1.2.57"/>
      <sheetName val="1.2.58"/>
      <sheetName val="1.2.59"/>
      <sheetName val="1.3.1"/>
      <sheetName val="1.3.2"/>
      <sheetName val="1.3.3"/>
      <sheetName val="1.3.4"/>
      <sheetName val="1.3.5"/>
      <sheetName val="1.3.6"/>
      <sheetName val="1.3.7"/>
      <sheetName val="1.3.8"/>
      <sheetName val="1.3.9"/>
      <sheetName val="1.3.10"/>
      <sheetName val="1.3.11"/>
      <sheetName val="1.3.12"/>
      <sheetName val="1.3.13"/>
      <sheetName val="1.3.14"/>
      <sheetName val="1.3.15"/>
      <sheetName val="1.3.16"/>
      <sheetName val="1.3.17"/>
      <sheetName val="1.3.18"/>
      <sheetName val="1.3.19"/>
      <sheetName val="1.3.20"/>
      <sheetName val="1.3.21"/>
      <sheetName val="1.3.22"/>
      <sheetName val="1.3.23"/>
      <sheetName val="1.3.24"/>
      <sheetName val="1.3.25"/>
      <sheetName val="1.4.4"/>
      <sheetName val="1.4.5"/>
      <sheetName val="1.4.6"/>
      <sheetName val="1.4.7"/>
      <sheetName val="1.4.8"/>
      <sheetName val="1.4.9"/>
      <sheetName val="1.4.10"/>
      <sheetName val="1.4.11"/>
      <sheetName val="1.4.12"/>
      <sheetName val="1.4.13"/>
      <sheetName val="1.4.14"/>
      <sheetName val="1.4.15"/>
      <sheetName val="1.4.16"/>
      <sheetName val="1.4.17"/>
      <sheetName val="1.4.18"/>
      <sheetName val="1.4.19"/>
      <sheetName val="1.4.20"/>
      <sheetName val="1.4.21"/>
      <sheetName val="1.4.22"/>
      <sheetName val="1.4.23"/>
      <sheetName val="1.4.24"/>
      <sheetName val="1.4.25"/>
      <sheetName val="1.4.26"/>
      <sheetName val="1.4.27"/>
      <sheetName val="1.4.28"/>
      <sheetName val="1.4.29"/>
      <sheetName val="1.4.30"/>
      <sheetName val="1.4.31"/>
      <sheetName val="1.4.32"/>
      <sheetName val="1.4.33"/>
      <sheetName val="1.4.34"/>
      <sheetName val="1.4.35"/>
      <sheetName val="1.4.36"/>
      <sheetName val="1.4.37"/>
      <sheetName val="1.4.38"/>
      <sheetName val="1.4.39"/>
      <sheetName val="1.5.1"/>
      <sheetName val="1.5.2"/>
      <sheetName val="1.5.3"/>
      <sheetName val="1.5.4"/>
      <sheetName val="1.5.5"/>
      <sheetName val="1.5.6"/>
      <sheetName val="1.5.7"/>
      <sheetName val="1.5.8"/>
      <sheetName val="1.5.9"/>
      <sheetName val="1.5.10"/>
      <sheetName val="1.5.11"/>
      <sheetName val="1.5.12"/>
      <sheetName val="1.5.13"/>
      <sheetName val="1.5.14"/>
      <sheetName val="1.5.15"/>
      <sheetName val="1.5.16"/>
      <sheetName val="1.5.17"/>
      <sheetName val="1.5.18"/>
      <sheetName val="1.6.1"/>
      <sheetName val="1.6.2"/>
      <sheetName val="1.6.3"/>
      <sheetName val="1.6.4"/>
      <sheetName val="1.6.5"/>
      <sheetName val="1.6.6"/>
      <sheetName val="1.6.7"/>
      <sheetName val="1.6.8"/>
      <sheetName val="1.6.9"/>
      <sheetName val="1.6.10"/>
      <sheetName val="1.6.11"/>
      <sheetName val="1.6.12"/>
      <sheetName val="1.6.13"/>
      <sheetName val="1.6.14"/>
      <sheetName val="1.6.15"/>
      <sheetName val="1.6.16"/>
      <sheetName val="1.6.17"/>
      <sheetName val="1.6.18"/>
      <sheetName val="1.6.19"/>
      <sheetName val="1.6.20"/>
      <sheetName val="1.6.21"/>
      <sheetName val="1.6.22"/>
      <sheetName val="1.6.23"/>
      <sheetName val="1.6.24"/>
      <sheetName val="1.6.25"/>
      <sheetName val="1.6.28"/>
      <sheetName val="1.6.29"/>
      <sheetName val="1.6.30"/>
      <sheetName val="1.6.31"/>
      <sheetName val="1.6.32"/>
      <sheetName val="1.6.33"/>
      <sheetName val="1.6.34"/>
      <sheetName val="1.6.35"/>
      <sheetName val="1.6.36"/>
      <sheetName val="1.6.37"/>
      <sheetName val="1.6.38"/>
      <sheetName val="1.6.39"/>
      <sheetName val="1.6.40"/>
      <sheetName val="1.6.41"/>
      <sheetName val="1.6.42"/>
      <sheetName val="1.9.1"/>
      <sheetName val="1.9.2"/>
      <sheetName val="1.9.3"/>
      <sheetName val="1.9.4"/>
      <sheetName val="1.9.5"/>
      <sheetName val="1.9.6"/>
      <sheetName val="1.9.7"/>
      <sheetName val="1.9.8"/>
      <sheetName val="1.9.9"/>
      <sheetName val="1.9.10"/>
      <sheetName val="1.9.11"/>
      <sheetName val="1.9.12"/>
      <sheetName val="1.9.13"/>
      <sheetName val="1.9.14"/>
      <sheetName val="1.9.15"/>
      <sheetName val="1.9.16"/>
      <sheetName val="1.9.17"/>
      <sheetName val="1.9.18"/>
      <sheetName val="1.9.19"/>
      <sheetName val="1.9.20"/>
      <sheetName val="1.9.21"/>
      <sheetName val="1.9.22"/>
      <sheetName val="1.9.23"/>
      <sheetName val="1.10.1"/>
      <sheetName val="1.10.2"/>
      <sheetName val="1.10.3"/>
      <sheetName val="1.10.4"/>
      <sheetName val="1.10.5"/>
      <sheetName val="1.10.6"/>
      <sheetName val="1.10.7"/>
      <sheetName val="1.10.8"/>
      <sheetName val="1.10.9"/>
      <sheetName val="1.10.10"/>
      <sheetName val="1.10.11"/>
      <sheetName val="1.10.14"/>
      <sheetName val="1.10.15"/>
      <sheetName val="1.10.16"/>
      <sheetName val="1.10.17"/>
      <sheetName val="1.10.18"/>
      <sheetName val="1.10.19"/>
      <sheetName val="1.10.20"/>
      <sheetName val="1.10.21"/>
      <sheetName val="1.10.22"/>
      <sheetName val="1.11.1"/>
      <sheetName val="1.11.2"/>
      <sheetName val="1.11.3"/>
      <sheetName val="1.11.4"/>
      <sheetName val="1.11.5"/>
      <sheetName val="1.11.6"/>
      <sheetName val="1.11.7"/>
      <sheetName val="1.11.8"/>
      <sheetName val="1.11.9"/>
      <sheetName val="1.11.10"/>
      <sheetName val="1.11.11"/>
      <sheetName val="1.11.12"/>
      <sheetName val="1.11.13"/>
      <sheetName val="1.11.14"/>
      <sheetName val="1.11.15"/>
      <sheetName val="1.11.16"/>
      <sheetName val="1.11.17"/>
      <sheetName val="1.11.18"/>
      <sheetName val="1.11.19"/>
      <sheetName val="1.11.20"/>
      <sheetName val="1.11.21"/>
      <sheetName val="1.11.22"/>
      <sheetName val="1.11.23"/>
      <sheetName val="1.11.24"/>
      <sheetName val="1.11.25"/>
      <sheetName val="1.11.26"/>
      <sheetName val="1.11.27"/>
      <sheetName val="1.11.28"/>
      <sheetName val="1.11.29"/>
      <sheetName val="1.11.30"/>
      <sheetName val="1.11.31"/>
      <sheetName val="1.11.32"/>
      <sheetName val="1.11.33"/>
      <sheetName val="1.11.34"/>
      <sheetName val="1.11.35"/>
      <sheetName val="1.11.36"/>
      <sheetName val="1.11.37"/>
      <sheetName val="1.11.38"/>
      <sheetName val="1.11.39"/>
      <sheetName val="1.11.40"/>
      <sheetName val="1.11.41"/>
      <sheetName val="1.11.42"/>
      <sheetName val="1.11.43"/>
      <sheetName val="1.11.44"/>
      <sheetName val="1.11.45"/>
      <sheetName val="1.12 CUBIERTAS"/>
      <sheetName val="1.12.1"/>
      <sheetName val="1.12.2"/>
      <sheetName val="1.12.3"/>
      <sheetName val="1.12.4"/>
      <sheetName val="1.12.5"/>
      <sheetName val="1.12.6"/>
      <sheetName val="1.12.7"/>
      <sheetName val="1.12.8"/>
      <sheetName val="1.12.9"/>
      <sheetName val="1.12.10"/>
      <sheetName val="1.12.11"/>
      <sheetName val="1.12.12"/>
      <sheetName val="1.12.13"/>
      <sheetName val="1.12.14"/>
      <sheetName val="1.12.15"/>
      <sheetName val="1.12.16"/>
      <sheetName val="1.12.17"/>
      <sheetName val="1.12.18"/>
      <sheetName val="1.12.19"/>
      <sheetName val="1.12.20"/>
      <sheetName val="1.12.21"/>
      <sheetName val="1.12.22"/>
      <sheetName val="1.12.23"/>
      <sheetName val="1.12.24"/>
      <sheetName val="1.12.25"/>
      <sheetName val="1.12.26"/>
      <sheetName val="1.12.27"/>
      <sheetName val="1.12.28"/>
      <sheetName val="1.12.29"/>
      <sheetName val="1.12.30"/>
      <sheetName val="1.12.31"/>
      <sheetName val="1.12.32"/>
      <sheetName val="1.12.33"/>
      <sheetName val="1.12.34"/>
      <sheetName val="1.12.35"/>
      <sheetName val="1.12.36"/>
      <sheetName val="1.12.37"/>
      <sheetName val="1.12.38"/>
      <sheetName val="1.12.39"/>
      <sheetName val="1.12.40"/>
      <sheetName val="1.12.41"/>
      <sheetName val="1.12.42"/>
      <sheetName val="1.12.43"/>
      <sheetName val="1.12.44"/>
      <sheetName val="1.12.45"/>
      <sheetName val="1.12.46"/>
      <sheetName val="1.12.47"/>
      <sheetName val="1.12.48"/>
      <sheetName val="1.12.49"/>
      <sheetName val="1.12.50"/>
      <sheetName val="1.12.51"/>
      <sheetName val="1.12.52"/>
      <sheetName val="1.12.53"/>
      <sheetName val="1.12.58"/>
      <sheetName val="1.15 CARPINTERIA METALICA"/>
      <sheetName val="1.15.1"/>
      <sheetName val="1.15.2"/>
      <sheetName val="1.15.3"/>
      <sheetName val="1.15.4"/>
      <sheetName val="1.15.5"/>
      <sheetName val="1.15.6"/>
      <sheetName val="1.15.7"/>
      <sheetName val="1.15.8"/>
      <sheetName val="1.15.9"/>
      <sheetName val="1.15.10"/>
      <sheetName val="1.15.11"/>
      <sheetName val="1.15.12"/>
      <sheetName val="1.15.13"/>
      <sheetName val="1.15.14"/>
      <sheetName val="1.15.15"/>
      <sheetName val="1.15.16"/>
      <sheetName val="1.16 APARATOS SANITARIOS"/>
      <sheetName val="1.16.1"/>
      <sheetName val="1.16.2"/>
      <sheetName val="1.16.3"/>
      <sheetName val="1.16.4"/>
      <sheetName val="1.16.5"/>
      <sheetName val="1.16.6"/>
      <sheetName val="1.16.7"/>
      <sheetName val="1.16.8"/>
      <sheetName val="1.16.9"/>
      <sheetName val="1.16.10"/>
      <sheetName val="1.16.11"/>
      <sheetName val="1.16.12"/>
      <sheetName val="1.16.13"/>
      <sheetName val="1.16.14"/>
      <sheetName val="1.16.15"/>
      <sheetName val="1.16.16"/>
      <sheetName val="1.17 VIDRIOS Y CERRADURAS"/>
      <sheetName val="1.17.1"/>
      <sheetName val="1.17.2"/>
      <sheetName val="1.17.3"/>
      <sheetName val="1.17.4"/>
      <sheetName val="1.17.5"/>
      <sheetName val="1.17.6"/>
      <sheetName val="1.18 OBRAS EXTERIORES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1.18.9"/>
      <sheetName val="1.18.10"/>
      <sheetName val="1.20 OTROS"/>
      <sheetName val="1.20.1"/>
      <sheetName val="1.20.2"/>
      <sheetName val="1.20.3"/>
      <sheetName val="1.20.4"/>
      <sheetName val="1.20.5"/>
      <sheetName val="1.20.6"/>
      <sheetName val="1.20.7"/>
      <sheetName val="1.20.8"/>
      <sheetName val="1.20.9"/>
      <sheetName val="1.20.10"/>
      <sheetName val="1.20.11"/>
      <sheetName val="2.1 TUBERIA PVC - ACUEDUCTO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1.22"/>
      <sheetName val="2.1.23"/>
      <sheetName val="2.1.24"/>
      <sheetName val="2.1.25"/>
      <sheetName val="2.1.26"/>
      <sheetName val="2.1.27"/>
      <sheetName val="2.1.28"/>
      <sheetName val="2.1.29"/>
      <sheetName val="2.1.29A "/>
      <sheetName val="2.1.29B"/>
      <sheetName val="2.1.30"/>
      <sheetName val="2.1.31"/>
      <sheetName val="2.1.32"/>
      <sheetName val="2.1.33"/>
      <sheetName val="2.1.33A"/>
      <sheetName val="2.1.33B"/>
      <sheetName val="2.1.34"/>
      <sheetName val="2.1.35"/>
      <sheetName val="2.1.36"/>
      <sheetName val="2.1.37"/>
      <sheetName val="2.1.38"/>
      <sheetName val="2.1.38A"/>
      <sheetName val="2.1.38B"/>
      <sheetName val="2.1.39"/>
      <sheetName val="2.1.40"/>
      <sheetName val="2.1.41"/>
      <sheetName val="2.1.42"/>
      <sheetName val="2.1.43"/>
      <sheetName val="2.1.44"/>
      <sheetName val="2.1.45"/>
      <sheetName val="2.1.46"/>
      <sheetName val="2.1.47"/>
      <sheetName val="2.1.48"/>
      <sheetName val="2.1.49"/>
      <sheetName val="2.1.50"/>
      <sheetName val="2.1.51"/>
      <sheetName val="2.1.52"/>
      <sheetName val="2.2 TUBERIA POLIETILENO PE 100 "/>
      <sheetName val="2.2.1"/>
      <sheetName val="2.2.2"/>
      <sheetName val="2.2.3"/>
      <sheetName val="2.2.4"/>
      <sheetName val="2.2.5"/>
      <sheetName val="2.2.6"/>
      <sheetName val="2.2.7"/>
      <sheetName val="2.2.8"/>
      <sheetName val="2.2.9"/>
      <sheetName val="2.2.10"/>
      <sheetName val="2.3 TUBERIA HG - ACUEDUCTO"/>
      <sheetName val="2.3.1"/>
      <sheetName val="2.3.2"/>
      <sheetName val="2.3.3"/>
      <sheetName val="2.3.4"/>
      <sheetName val="2.3.5"/>
      <sheetName val="2.3.6"/>
      <sheetName val="2.4 ACCESORIOS DE ACUEDUCTOS"/>
      <sheetName val="2.4.1"/>
      <sheetName val="2.4.2"/>
      <sheetName val="2.4.3"/>
      <sheetName val="2.4.4"/>
      <sheetName val="2.4.5"/>
      <sheetName val="2.4.6"/>
      <sheetName val="2.4.7"/>
      <sheetName val="2.4.8"/>
      <sheetName val="2.4.9"/>
      <sheetName val="2.4.10"/>
      <sheetName val="2.4.11"/>
      <sheetName val="2.4.12"/>
      <sheetName val="2.4.13"/>
      <sheetName val="2.4.16"/>
      <sheetName val="2.4.17"/>
      <sheetName val="2.4.18"/>
      <sheetName val="2.4.19"/>
      <sheetName val="2.4.20"/>
      <sheetName val="2.4.21"/>
      <sheetName val="2.4.22"/>
      <sheetName val="2.4.23"/>
      <sheetName val="2.4.24"/>
      <sheetName val="2.4.25"/>
      <sheetName val="2.4.26"/>
      <sheetName val="2.4.27"/>
      <sheetName val="2.4.28"/>
      <sheetName val="2.4.29"/>
      <sheetName val="2.4.30"/>
      <sheetName val="2.4.31"/>
      <sheetName val="2.4.32"/>
      <sheetName val="2.4.33"/>
      <sheetName val="2.4.34"/>
      <sheetName val="2.4.35"/>
      <sheetName val="2.4.36"/>
      <sheetName val="2.4.37"/>
      <sheetName val="2.4.38"/>
      <sheetName val="2.4.39"/>
      <sheetName val="2.4.40"/>
      <sheetName val="2.4.41"/>
      <sheetName val="2.4.42"/>
      <sheetName val="2.4.43"/>
      <sheetName val="2.4.44"/>
      <sheetName val="2.4.45"/>
      <sheetName val="2.4.46"/>
      <sheetName val="2.4.47"/>
      <sheetName val="2.4.48"/>
      <sheetName val="2.4.49"/>
      <sheetName val="2.4.50"/>
      <sheetName val="2.4.51"/>
      <sheetName val="2.4.52"/>
      <sheetName val="2.4.53"/>
      <sheetName val="2.4.54"/>
      <sheetName val="2.4.55"/>
      <sheetName val="2.4.56"/>
      <sheetName val="2.4.57"/>
      <sheetName val="2.4.58"/>
      <sheetName val="2.4.59"/>
      <sheetName val="2.4.60"/>
      <sheetName val="2.4.61"/>
      <sheetName val="2.4.62"/>
      <sheetName val="2.4.63"/>
      <sheetName val="2.4.64"/>
      <sheetName val="2.4.65"/>
      <sheetName val="2.4.66"/>
      <sheetName val="2.4.67"/>
      <sheetName val="2.4.68"/>
      <sheetName val="2.4.69"/>
      <sheetName val="2.4.70"/>
      <sheetName val="2.4.71"/>
      <sheetName val="2.4.72"/>
      <sheetName val="2.4.73"/>
      <sheetName val="2.4.74"/>
      <sheetName val="2.4.75"/>
      <sheetName val="2.4.76"/>
      <sheetName val="2.4.77"/>
      <sheetName val="2.4.78"/>
      <sheetName val="2.4.79"/>
      <sheetName val="2.4.80"/>
      <sheetName val="2.4.81"/>
      <sheetName val="2.4.82"/>
      <sheetName val="2.4.83"/>
      <sheetName val="2.4.84"/>
      <sheetName val="2.4.85"/>
      <sheetName val="2.4.86"/>
      <sheetName val="2.4.87"/>
      <sheetName val="2.4.88"/>
      <sheetName val="2.4.89"/>
      <sheetName val="2.4.90"/>
      <sheetName val="2.4.91"/>
      <sheetName val="2.4.92"/>
      <sheetName val="2.4.93"/>
      <sheetName val="2.4.94"/>
      <sheetName val="2.4.95"/>
      <sheetName val="2.4.96"/>
      <sheetName val="2.4.97"/>
      <sheetName val="2.4.98"/>
      <sheetName val="2.4.99"/>
      <sheetName val="2.4.100"/>
      <sheetName val="2.4.118"/>
      <sheetName val="2.4.119"/>
      <sheetName val="2.2.49"/>
      <sheetName val="2.4.120"/>
      <sheetName val="2.4.121"/>
      <sheetName val="2.4.122"/>
      <sheetName val="2.4.123"/>
      <sheetName val="2.4.124"/>
      <sheetName val="2.4.125"/>
      <sheetName val="2.4.126"/>
      <sheetName val="2.4.127"/>
      <sheetName val="2.4.128"/>
      <sheetName val="2.4.129"/>
      <sheetName val="2.4.130"/>
      <sheetName val="2.4.131"/>
      <sheetName val="2.4.132"/>
      <sheetName val="2.4.133"/>
      <sheetName val="2.4.134"/>
      <sheetName val="2.4.135"/>
      <sheetName val="2.4.136"/>
      <sheetName val="2.4.137"/>
      <sheetName val="2.4.138"/>
      <sheetName val="2.4.139"/>
      <sheetName val="2.4.140"/>
      <sheetName val="2.4.141"/>
      <sheetName val="2.4.142"/>
      <sheetName val="2.4.143"/>
      <sheetName val="2.4.144"/>
      <sheetName val="2.4.145"/>
      <sheetName val="2.4.146"/>
      <sheetName val="2.4.147"/>
      <sheetName val="2.4.148"/>
      <sheetName val="2.4.149"/>
      <sheetName val="2.4.150"/>
      <sheetName val="2.4.151"/>
      <sheetName val="2.4.152"/>
      <sheetName val="2.4.153"/>
      <sheetName val="2.4.154"/>
      <sheetName val="2.4.155"/>
      <sheetName val="2.4.156"/>
      <sheetName val="2.4.157"/>
      <sheetName val="2.4.158"/>
      <sheetName val="2.4.159"/>
      <sheetName val="2.4.160"/>
      <sheetName val="2.4.161"/>
      <sheetName val="2.4.162"/>
      <sheetName val="2.4.163"/>
      <sheetName val="2.4.164"/>
      <sheetName val="2.4.165"/>
      <sheetName val="2.4.166"/>
      <sheetName val="2.4.167"/>
      <sheetName val="2.4.168"/>
      <sheetName val="2.4.169"/>
      <sheetName val="2.4.169A"/>
      <sheetName val="2.4.170"/>
      <sheetName val="2.4.171"/>
      <sheetName val="2.4.172"/>
      <sheetName val="2.4.172A"/>
      <sheetName val="2.4.173"/>
      <sheetName val="2.4.174"/>
      <sheetName val="2.4.175"/>
      <sheetName val="2.4.177"/>
      <sheetName val="2.4.178"/>
      <sheetName val="2.4.181"/>
      <sheetName val="2.4.182"/>
      <sheetName val="2.4.183"/>
      <sheetName val="2.4.184"/>
      <sheetName val="2.4.185"/>
      <sheetName val="2.4.186"/>
      <sheetName val="2.4.187"/>
      <sheetName val="2.4.188"/>
      <sheetName val="2.4.176"/>
      <sheetName val="2.4.179"/>
      <sheetName val="2.4.180"/>
      <sheetName val="2.4.189"/>
      <sheetName val="2.4.190"/>
      <sheetName val="2.4.191"/>
      <sheetName val="2.4.192"/>
      <sheetName val="2.4.193"/>
      <sheetName val="2.4.194"/>
      <sheetName val="2.4.195"/>
      <sheetName val="2.4.196"/>
      <sheetName val="2.4.197"/>
      <sheetName val="2.4.198"/>
      <sheetName val="2.4.199"/>
      <sheetName val="2.4.200"/>
      <sheetName val="2.4.201"/>
      <sheetName val="2.4.202"/>
      <sheetName val="2.4.203"/>
      <sheetName val="2.4.204"/>
      <sheetName val="2.4.205"/>
      <sheetName val="2.4.206"/>
      <sheetName val="2.4.207"/>
      <sheetName val="2.4.208"/>
      <sheetName val="2.4.209"/>
      <sheetName val="2.4.210"/>
      <sheetName val="2.4.211"/>
      <sheetName val="2.4.212"/>
      <sheetName val="2.4.213"/>
      <sheetName val="2.4.214"/>
      <sheetName val="2.4.215"/>
      <sheetName val="2.4.216"/>
      <sheetName val="2.4.217"/>
      <sheetName val="2.4.218"/>
      <sheetName val="2.4.219"/>
      <sheetName val="2.4.220"/>
      <sheetName val="2.4.221"/>
      <sheetName val="2.4.222"/>
      <sheetName val="2.4.223"/>
      <sheetName val="2.4.224"/>
      <sheetName val="2.4.225"/>
      <sheetName val="2.4.226"/>
      <sheetName val="2.4.227"/>
      <sheetName val="2.4.228"/>
      <sheetName val="2.4.229"/>
      <sheetName val="2.4.230"/>
      <sheetName val="2.4.231"/>
      <sheetName val="2.4.232"/>
      <sheetName val="2.4.233"/>
      <sheetName val="2.4.234"/>
      <sheetName val="2.4.235"/>
      <sheetName val="2.4.236"/>
      <sheetName val="2.4.237"/>
      <sheetName val="2.4.238"/>
      <sheetName val="2.4.239"/>
      <sheetName val="2.4.240"/>
      <sheetName val="2.4.241"/>
      <sheetName val="2.4.242"/>
      <sheetName val="2.4.243"/>
      <sheetName val="2.4.244"/>
      <sheetName val="2.4.245"/>
      <sheetName val="2.4.246"/>
      <sheetName val="2.4.247"/>
      <sheetName val="2.4.248"/>
      <sheetName val="2.4.249"/>
      <sheetName val="2.4.250"/>
      <sheetName val="2.4.251"/>
      <sheetName val="2.4.252"/>
      <sheetName val="2.4.253"/>
      <sheetName val="2.4.254"/>
      <sheetName val="2.4.255"/>
      <sheetName val="2.4.256"/>
      <sheetName val="2.4.257"/>
      <sheetName val="2.4.258"/>
      <sheetName val="2.4.258A"/>
      <sheetName val="2.4.259"/>
      <sheetName val="2.4.260"/>
      <sheetName val="2.4.261"/>
      <sheetName val="2.4.262"/>
      <sheetName val="2.5.1"/>
      <sheetName val="2.5.2"/>
      <sheetName val="2.5.3"/>
      <sheetName val="2.5.4"/>
      <sheetName val="2.5.5"/>
      <sheetName val="2.5.6"/>
      <sheetName val="2.5.7"/>
      <sheetName val="2.5.8"/>
      <sheetName val="2.5.9"/>
      <sheetName val="2.5.10"/>
      <sheetName val="2.5.11"/>
      <sheetName val="2.5.12"/>
      <sheetName val="2.5.13"/>
      <sheetName val="2.5.14"/>
      <sheetName val="2.5.15"/>
      <sheetName val="2.5.16"/>
      <sheetName val="2.5.17"/>
      <sheetName val="2.5.18"/>
      <sheetName val="2.5.19"/>
      <sheetName val="2.5.20"/>
      <sheetName val="2.5.21"/>
      <sheetName val="2.5.22"/>
      <sheetName val="2.5.23"/>
      <sheetName val="2.5.24"/>
      <sheetName val="2.5.25"/>
      <sheetName val="2.5.26"/>
      <sheetName val="2.5.27"/>
      <sheetName val="2.5.28"/>
      <sheetName val="2.5.29"/>
      <sheetName val="2.5.30"/>
      <sheetName val="2.5.31"/>
      <sheetName val="2.5.32"/>
      <sheetName val="2.5.33"/>
      <sheetName val="2.5.34"/>
      <sheetName val="2.5.35"/>
      <sheetName val="2.5.36"/>
      <sheetName val="2.5.37"/>
      <sheetName val="2.5.38"/>
      <sheetName val="2.5.39"/>
      <sheetName val="2.5.40"/>
      <sheetName val="2.5.41"/>
      <sheetName val="2.5.42"/>
      <sheetName val="2.5.43"/>
      <sheetName val="2.5.44"/>
      <sheetName val="2.5.45"/>
      <sheetName val="2.5.46"/>
      <sheetName val="2.5.47"/>
      <sheetName val="2.5.48"/>
      <sheetName val="2.6.1"/>
      <sheetName val="2.6.2"/>
      <sheetName val="2.6.3"/>
      <sheetName val="2.6.4"/>
      <sheetName val="2.6.5"/>
      <sheetName val="2.6.6"/>
      <sheetName val="2.6.7"/>
      <sheetName val="2.6.8"/>
      <sheetName val="2.6.9"/>
      <sheetName val="2.6.10"/>
      <sheetName val="2.6.11"/>
      <sheetName val="2.6.12"/>
      <sheetName val="2.6.13"/>
      <sheetName val="2.6.14"/>
      <sheetName val="2.6.15"/>
      <sheetName val="2.6.16"/>
      <sheetName val="2.6.17"/>
      <sheetName val="2.6.18"/>
      <sheetName val="2.6.19"/>
      <sheetName val="2.6.20"/>
      <sheetName val="2.6.21"/>
      <sheetName val="2.6.22"/>
      <sheetName val="2.6.23"/>
      <sheetName val="2.6.24"/>
      <sheetName val="2.6.25"/>
      <sheetName val="2.6.26"/>
      <sheetName val="2.6.27"/>
      <sheetName val="2.6.28"/>
      <sheetName val="2.6.29"/>
      <sheetName val="2.6.30"/>
      <sheetName val="2.6.31"/>
      <sheetName val="2.6.32"/>
      <sheetName val="2.6.33"/>
      <sheetName val="2.6.34"/>
      <sheetName val="2.6.35"/>
      <sheetName val="2.6.36"/>
      <sheetName val="2.6.37"/>
      <sheetName val="2.6.38"/>
      <sheetName val="2.6.39"/>
      <sheetName val="2.6.40"/>
      <sheetName val="2.6.41"/>
      <sheetName val="2.6.42"/>
      <sheetName val="2.6.43"/>
      <sheetName val="2.6.44"/>
      <sheetName val="2.6.45"/>
      <sheetName val="2.6.46"/>
      <sheetName val="2.6.47"/>
      <sheetName val="2.6.48"/>
      <sheetName val="2.6.49"/>
      <sheetName val="2.6.50"/>
      <sheetName val="2.6.51"/>
      <sheetName val="2.6.52"/>
      <sheetName val="2.6.53"/>
      <sheetName val="2.6.54"/>
      <sheetName val="2.7.1"/>
      <sheetName val="2.7.2"/>
      <sheetName val="2.7.3"/>
      <sheetName val="2.7.4"/>
      <sheetName val="2.7.5"/>
      <sheetName val="2.7.6"/>
      <sheetName val="2.7.7"/>
      <sheetName val="2.7.8"/>
      <sheetName val="2.7.9"/>
      <sheetName val="2.7.10"/>
      <sheetName val="2.7.11"/>
      <sheetName val="2.8.1"/>
      <sheetName val="2.8.2"/>
      <sheetName val="2.8.3"/>
      <sheetName val="2.9.1"/>
      <sheetName val="2.9.2"/>
      <sheetName val="2.9.3"/>
      <sheetName val="2.10.1"/>
      <sheetName val="2.10.2"/>
      <sheetName val="2.10.3"/>
      <sheetName val="2.10.4"/>
      <sheetName val="2.11.1"/>
      <sheetName val="2.11.2"/>
      <sheetName val="2.11.3"/>
      <sheetName val="2.11.4"/>
      <sheetName val="2.12.1"/>
      <sheetName val="3.1.8"/>
      <sheetName val="3.1.13"/>
      <sheetName val="3.3.1"/>
      <sheetName val="3.3.7"/>
      <sheetName val="3.3.25"/>
      <sheetName val="3.15.43"/>
      <sheetName val="6.3.2"/>
      <sheetName val="6.2.1"/>
      <sheetName val="PRUEBA"/>
      <sheetName val="6.4.2.2"/>
      <sheetName val="6.4.2.3"/>
      <sheetName val="6.4.2.4"/>
      <sheetName val="6.4.2.5"/>
      <sheetName val="6.4.2.6"/>
      <sheetName val="6.4.2.7"/>
      <sheetName val="6.4.2.8"/>
      <sheetName val="6.4.2.9"/>
      <sheetName val="6.4.2.10"/>
      <sheetName val="6.4.2.11"/>
      <sheetName val="6.4.2.12"/>
      <sheetName val="6.4.2.13"/>
      <sheetName val="6.4.2.14"/>
      <sheetName val="6.4.2.15"/>
      <sheetName val="6.4.2.15A"/>
      <sheetName val="6.4.2.16"/>
      <sheetName val="6.4.2.17"/>
      <sheetName val="6.4.2.18"/>
      <sheetName val="6.4.2.19"/>
      <sheetName val="6.4.2.20"/>
      <sheetName val="6.4.2.21"/>
      <sheetName val="6.4.2.22"/>
      <sheetName val="6.4.2.23"/>
      <sheetName val="6.4.2.24"/>
      <sheetName val="6.4.2.25"/>
      <sheetName val="6.4.2.26"/>
      <sheetName val="6.4.2.28"/>
      <sheetName val="6.4.2.29"/>
      <sheetName val="6.4.2.30"/>
      <sheetName val="6.4.2.31"/>
      <sheetName val="6.4.2.32"/>
      <sheetName val="6.4.2.33"/>
      <sheetName val="6.4.2.34"/>
      <sheetName val="6.4.2.35"/>
      <sheetName val="6.4.2.36"/>
      <sheetName val="6.4.2.37"/>
      <sheetName val="6.4.2.38"/>
      <sheetName val="6.4.2.39"/>
      <sheetName val="6.4.2.39A"/>
      <sheetName val="6.4.2.40"/>
      <sheetName val="6.4.2.41"/>
      <sheetName val="6.4.2.43"/>
      <sheetName val="6.4.2.43A"/>
      <sheetName val="6.4.2.44"/>
      <sheetName val="6.4.2.45"/>
      <sheetName val="6.4.2.46"/>
      <sheetName val="3.3.17"/>
      <sheetName val="3.3.18"/>
      <sheetName val="6.4.2.52"/>
      <sheetName val="6.4.2.53"/>
      <sheetName val="6.4.2.54"/>
      <sheetName val="6.4.2.55"/>
      <sheetName val="6.4.2.56"/>
      <sheetName val="6.4.2.57"/>
      <sheetName val="6.4.2.58"/>
      <sheetName val="6.4.2.59"/>
      <sheetName val="6.4.2.60"/>
      <sheetName val="6.4.2.61"/>
      <sheetName val="6.4.2.62"/>
      <sheetName val="6.4.2.63"/>
      <sheetName val="6.4.2.64"/>
      <sheetName val="6.4.2.65"/>
      <sheetName val="6.4.2.66"/>
      <sheetName val="6.4.2.67"/>
      <sheetName val="6.4.2.69"/>
      <sheetName val="6.4.2.70"/>
      <sheetName val="6.4.2.71"/>
      <sheetName val="6.4.2.72"/>
      <sheetName val="6.4.2.73"/>
      <sheetName val="6.4.2.74"/>
      <sheetName val="6.4.2.75"/>
      <sheetName val="6.4.2.76"/>
      <sheetName val="1.7.46"/>
      <sheetName val="6.4.2.78"/>
      <sheetName val="2.1.32A"/>
      <sheetName val="2.1.32B"/>
      <sheetName val="2.1.28A"/>
      <sheetName val="6.4.2.79"/>
      <sheetName val="6.4.2.80"/>
      <sheetName val="6.4.2.81"/>
      <sheetName val="3.3.13"/>
      <sheetName val="6.4.2.82"/>
      <sheetName val="6.4.2.83"/>
      <sheetName val="6.4.2.84"/>
      <sheetName val="6.4.2.85"/>
      <sheetName val="6.4.2.86"/>
      <sheetName val="6.4.2.87"/>
      <sheetName val="6.4.2.88"/>
      <sheetName val="6.4.2.89"/>
      <sheetName val="3.3.5"/>
      <sheetName val="6.4.2.90"/>
      <sheetName val="6.4.2.91"/>
      <sheetName val="6.4.2.92"/>
      <sheetName val="6.4.2.93"/>
      <sheetName val="6.4.2.94"/>
      <sheetName val="3.3.3"/>
      <sheetName val="6.4.2.95"/>
      <sheetName val="6.4.2.95A"/>
      <sheetName val="6.4.2.96"/>
      <sheetName val="3.1.1"/>
      <sheetName val="6.4.2.97"/>
      <sheetName val="6.4.2.98"/>
      <sheetName val="6.4.2.99"/>
      <sheetName val="6.4.2.100"/>
      <sheetName val="2.4.14"/>
      <sheetName val="6.4.2.101"/>
      <sheetName val="3.5.2"/>
      <sheetName val="6.4.2.102"/>
      <sheetName val="6.4.2.105"/>
      <sheetName val="6.4.2.106"/>
      <sheetName val="3.9.21"/>
      <sheetName val="6.4.2.108"/>
      <sheetName val="3.15.42"/>
      <sheetName val="3.3.26"/>
      <sheetName val="3.15.87"/>
      <sheetName val="3.3.2"/>
      <sheetName val="1.12.54"/>
      <sheetName val="6.4.2.114"/>
      <sheetName val="6.4.2.115"/>
      <sheetName val="6.4.2.116"/>
      <sheetName val="6.4.2.117"/>
      <sheetName val="6.4.2.118"/>
      <sheetName val="6.4.2.119"/>
      <sheetName val="6.4.2.120"/>
      <sheetName val="6.4.2.121"/>
      <sheetName val="6.4.2.122"/>
      <sheetName val="6.4.2.123"/>
      <sheetName val="6.4.2.124"/>
      <sheetName val="6.4.2.125"/>
      <sheetName val="6.4.2.126"/>
      <sheetName val="6.4.2.127"/>
      <sheetName val="6.4.2.128"/>
      <sheetName val="6.4.2.129"/>
      <sheetName val="6.4.2.130"/>
      <sheetName val="6.4.2.131"/>
      <sheetName val="6.4.2.132"/>
      <sheetName val="6.4.2.133"/>
      <sheetName val="6.4.2.134"/>
      <sheetName val="6.4.2.135"/>
      <sheetName val="6.4.2.136"/>
      <sheetName val="6.4.2.137"/>
      <sheetName val="6.4.2.138"/>
      <sheetName val="6.4.2.139"/>
      <sheetName val="6.4.2.140"/>
      <sheetName val="6.4.2.141"/>
      <sheetName val="6.4.2.142"/>
      <sheetName val="6.4.2.143"/>
      <sheetName val="6.4.2.144"/>
      <sheetName val="6.4.2.145"/>
      <sheetName val="6.4.2.146"/>
      <sheetName val="6.4.2.147"/>
      <sheetName val="6.4.2.148"/>
      <sheetName val="6.4.2.149"/>
      <sheetName val="6.4.2.150"/>
      <sheetName val="6.4.2.151"/>
      <sheetName val="3.15.15A"/>
      <sheetName val="6.2.4"/>
      <sheetName val="6.2.2"/>
      <sheetName val="13.1.1"/>
      <sheetName val="6.4.2.152"/>
      <sheetName val="6.4.2.153"/>
      <sheetName val="6.4.2.154"/>
      <sheetName val="6.4.2.155"/>
      <sheetName val="6.4.2.156"/>
      <sheetName val="6.4.2.157"/>
      <sheetName val="6.4.2.158"/>
      <sheetName val="6.4.2.159"/>
      <sheetName val="6.4.2.160"/>
      <sheetName val="6.4.2.161"/>
      <sheetName val="6.4.2.162"/>
      <sheetName val="6.4.2.163"/>
      <sheetName val="6.4.2.164"/>
      <sheetName val="6.4.2.165"/>
      <sheetName val="6.4.2.166"/>
      <sheetName val="6.4.2.167"/>
      <sheetName val="6.4.2.168"/>
      <sheetName val="6.4.2.169"/>
      <sheetName val="6.4.2.170"/>
      <sheetName val="6.4.2.171"/>
      <sheetName val="6.4.2.172"/>
      <sheetName val="6.4.2.173"/>
      <sheetName val="6.4.2.174"/>
      <sheetName val="6.4.2.175"/>
      <sheetName val="6.4.2.176"/>
      <sheetName val="6.4.2.177"/>
      <sheetName val="6.4.2.178"/>
      <sheetName val="6.4.2.179"/>
      <sheetName val="6.4.2.180"/>
      <sheetName val="6.4.2.181"/>
      <sheetName val="6.4.2.182"/>
      <sheetName val="6.4.2.183"/>
      <sheetName val="6.4.2.184"/>
      <sheetName val="6.4.2.185"/>
      <sheetName val="6.4.2.186"/>
      <sheetName val="6.4.2.187"/>
      <sheetName val="6.4.2.188"/>
      <sheetName val="6.4.2.189"/>
      <sheetName val="6.4.2.190"/>
      <sheetName val="6.4.2.191"/>
      <sheetName val="6.4.2.192"/>
      <sheetName val="6.4.2.193"/>
      <sheetName val="6.4.2.194"/>
      <sheetName val="6.4.2.195"/>
      <sheetName val="6.4.2.196"/>
      <sheetName val="6.4.2.197"/>
      <sheetName val="6.4.2.198"/>
      <sheetName val="6.4.2.199"/>
      <sheetName val="6.4.2.200"/>
      <sheetName val="6.4.2.201"/>
      <sheetName val="6.4.2.202"/>
      <sheetName val="6.4.2.203"/>
      <sheetName val="6.4.2.204"/>
      <sheetName val="6.4.2.205"/>
      <sheetName val="6.4.2.206"/>
      <sheetName val="6.4.2.207"/>
      <sheetName val="6.4.2.208"/>
      <sheetName val="6.4.2.209"/>
      <sheetName val="6.4.2.210"/>
      <sheetName val="6.4.2.211"/>
      <sheetName val="6.4.2.212"/>
      <sheetName val="6.4.2.213"/>
      <sheetName val="6.4.2.214"/>
      <sheetName val="6.4.2.215"/>
      <sheetName val="6.4.2.216"/>
      <sheetName val="6.4.2.217"/>
      <sheetName val="6.4.2.218"/>
      <sheetName val="6.4.2.219"/>
      <sheetName val="6.4.2.220"/>
      <sheetName val="6.4.2.221"/>
      <sheetName val="3.17.3"/>
      <sheetName val="3.17.10A"/>
      <sheetName val="3.17.10B"/>
      <sheetName val="3.11.2"/>
      <sheetName val="3.5.1"/>
      <sheetName val="3.3.4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\\Escritorio\amv 2011\a  aaInfo"/>
      <sheetName val="MATERIALES"/>
      <sheetName val="\Users\avargase\AppData\Local\M"/>
      <sheetName val="Datos Básicos"/>
      <sheetName val="SALARIOS"/>
      <sheetName val="SUB APU"/>
      <sheetName val="INV"/>
      <sheetName val="AASHTO"/>
      <sheetName val="\Mini HP Enero 2015\Proyectos i"/>
      <sheetName val="\C\Users\avargase\AppData\Local"/>
      <sheetName val="\Volumes\USB PIOLIN\Escritorio\"/>
      <sheetName val="PESOS"/>
      <sheetName val="Formulario N° 4"/>
      <sheetName val="EQUIPO"/>
      <sheetName val="CANT OBRA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Users\ANDRES FELIPE MUÑOZ\Dow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</sheetNames>
    <sheetDataSet>
      <sheetData sheetId="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antidades de Obra "/>
      <sheetName val="PRESTACIONES"/>
      <sheetName val="CRONOGRAMA Y FLUJO DE INVERSION"/>
      <sheetName val="APU CONCRETOS"/>
      <sheetName val="BASE"/>
      <sheetName val="APU´S"/>
      <sheetName val="PPTO DESARENADOR"/>
      <sheetName val="APU_ELECT"/>
      <sheetName val="MAT_ELECT"/>
      <sheetName val="RESUMEN OBRA"/>
      <sheetName val="FORMULARIO 7"/>
      <sheetName val="FORMULARIO 6"/>
      <sheetName val="PMT"/>
      <sheetName val="POLIZAS"/>
      <sheetName val="CRONOGRAMA"/>
      <sheetName val="TANQUE 120m3"/>
      <sheetName val="APU TANQUE 120 m3"/>
      <sheetName val="REDES DE DISTRUBICÓN"/>
      <sheetName val="APU REDES DISTRIBUCIÓN"/>
      <sheetName val="RESUMEN OBRAS "/>
      <sheetName val="FORMULARIO AIU"/>
      <sheetName val="RESUMEN"/>
      <sheetName val="INTERVENTORIA"/>
      <sheetName val="FM"/>
      <sheetName val="FORMATO RESUME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Cantidades"/>
      <sheetName val="A.P.U"/>
      <sheetName val="Hoja1"/>
      <sheetName val="Insumos"/>
      <sheetName val="Analisis Mano de Obra"/>
      <sheetName val="Analisis Factor Prestacional"/>
      <sheetName val="AIU"/>
      <sheetName val="Programación"/>
      <sheetName val="Analisis AI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O"/>
      <sheetName val="PSW_Sheet"/>
      <sheetName val="Matriz Operacional"/>
      <sheetName val="Instructivo Matriz Operativa"/>
      <sheetName val="Soportes de Aprobacion"/>
      <sheetName val="Matriz Administrativa"/>
      <sheetName val="MAA"/>
      <sheetName val="rangos operacion y admo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"/>
      <sheetName val="PU"/>
      <sheetName val="01"/>
      <sheetName val="04"/>
      <sheetName val="08"/>
      <sheetName val="10"/>
      <sheetName val="11"/>
      <sheetName val="13"/>
      <sheetName val="14"/>
      <sheetName val="15"/>
      <sheetName val="17"/>
      <sheetName val="18"/>
      <sheetName val="19"/>
      <sheetName val="21"/>
      <sheetName val="25"/>
      <sheetName val="29"/>
      <sheetName val="20"/>
      <sheetName val="REC-COD,"/>
      <sheetName val="RECURSOS (ALFABETO)"/>
      <sheetName val="\50 Vivienda\RNC Carvajal\para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VOLUMETR."/>
      <sheetName val="PLANEADAS"/>
      <sheetName val="REALES"/>
      <sheetName val="DATOS (2)"/>
      <sheetName val="PRECIOS REAL"/>
      <sheetName val="TRANSFER"/>
      <sheetName val="PRECIOS PROG."/>
      <sheetName val="PRECIOS VOL."/>
      <sheetName val="ACUM. EXPORT"/>
      <sheetName val="PRECIOS PLAN"/>
      <sheetName val="PREC. I.P"/>
      <sheetName val="PREC. TRANSF."/>
      <sheetName val="CARGAS"/>
      <sheetName val="DATOS MARG."/>
      <sheetName val="REAL"/>
      <sheetName val="PLAN"/>
      <sheetName val="VOLUM"/>
      <sheetName val="Hoja2"/>
      <sheetName val="AIU"/>
      <sheetName val="CALCULO SALARIO"/>
      <sheetName val="original_sist"/>
      <sheetName val="FUENTE1"/>
      <sheetName val="VR"/>
      <sheetName val="OPCIONES DE SIMULACION"/>
      <sheetName val="COSTOS DE TRANSPORTE"/>
      <sheetName val="BOUNDS &amp; ROWS"/>
      <sheetName val="COMPRA MATERIA PRIMA"/>
      <sheetName val="VOLUMETR_"/>
      <sheetName val="DATOS_(2)"/>
      <sheetName val="PRECIOS_REAL"/>
      <sheetName val="PRECIOS_PROG_"/>
      <sheetName val="PRECIOS_VOL_"/>
      <sheetName val="ACUM__EXPORT"/>
      <sheetName val="PRECIOS_PLAN"/>
      <sheetName val="PREC__I_P"/>
      <sheetName val="PREC__TRANSF_"/>
      <sheetName val="DATOS_MARG_"/>
      <sheetName val="PARAMETROS"/>
      <sheetName val="A_A310"/>
      <sheetName val="A_G105"/>
      <sheetName val="A_G200"/>
      <sheetName val="VOLUMETR_1"/>
      <sheetName val="DATOS_(2)1"/>
      <sheetName val="PRECIOS_REAL1"/>
      <sheetName val="PRECIOS_PROG_1"/>
      <sheetName val="PRECIOS_VOL_1"/>
      <sheetName val="ACUM__EXPORT1"/>
      <sheetName val="PRECIOS_PLAN1"/>
      <sheetName val="PREC__I_P1"/>
      <sheetName val="PREC__TRANSF_1"/>
      <sheetName val="DATOS_MARG_1"/>
      <sheetName val="OPCIONES_DE_SIMULACION"/>
      <sheetName val="COSTOS_DE_TRANSPORTE"/>
      <sheetName val="BOUNDS_&amp;_ROWS"/>
      <sheetName val="COMPRA_MATERIA_PRIMA"/>
      <sheetName val="CALCULO_SALARIO"/>
      <sheetName val="API93"/>
      <sheetName val="MATRIZ"/>
      <sheetName val="Prestaciones y AIU"/>
      <sheetName val="Tabla5"/>
      <sheetName val="140 kbbld Cus,BCF22"/>
      <sheetName val="Resultados"/>
      <sheetName val="Estimado"/>
      <sheetName val="pressure"/>
      <sheetName val="Equipo"/>
      <sheetName val="VOLUMETR_2"/>
      <sheetName val="DATOS_(2)2"/>
      <sheetName val="PRECIOS_REAL2"/>
      <sheetName val="PRECIOS_PROG_2"/>
      <sheetName val="PRECIOS_VOL_2"/>
      <sheetName val="ACUM__EXPORT2"/>
      <sheetName val="PRECIOS_PLAN2"/>
      <sheetName val="PREC__I_P2"/>
      <sheetName val="PREC__TRANSF_2"/>
      <sheetName val="DATOS_MARG_2"/>
      <sheetName val="OPCIONES_DE_SIMULACION1"/>
      <sheetName val="COSTOS_DE_TRANSPORTE1"/>
      <sheetName val="BOUNDS_&amp;_ROWS1"/>
      <sheetName val="COMPRA_MATERIA_PRIMA1"/>
      <sheetName val="CALCULO_SALARIO1"/>
      <sheetName val="Prestaciones_y_AIU"/>
      <sheetName val="Tablas"/>
      <sheetName val="SABANA"/>
      <sheetName val="RESUMEN"/>
      <sheetName val="Parámetros Formato"/>
      <sheetName val="Tabla"/>
      <sheetName val="Settings"/>
      <sheetName val="DatosEntrada"/>
      <sheetName val="VENTAS NACIONALES 2010"/>
      <sheetName val="PRECIOS PLAN."/>
      <sheetName val="#¡REF"/>
      <sheetName val="CAR"/>
      <sheetName val="RESUMEN BALANZA "/>
      <sheetName val="PRECIOS_PLAN_"/>
      <sheetName val="RESUMEN_BALANZA_"/>
      <sheetName val="Centros Resp. anteriores"/>
      <sheetName val="VFA"/>
      <sheetName val="VIT"/>
      <sheetName val="Homologacion a CECO (2)"/>
      <sheetName val="Centro de Costos SAP"/>
      <sheetName val="RELACION CECE- CEGO"/>
      <sheetName val="Homologacion a CECO"/>
      <sheetName val="Homologación Cent.Resp."/>
      <sheetName val="CECO - PGCP"/>
      <sheetName val="Cecos-ceges y cebes-Septiembre"/>
      <sheetName val="Cecos-ceges y cebes-Agosto"/>
      <sheetName val="Cecos SAP-PARA CARGUE"/>
      <sheetName val="Cecos SAP-VIT"/>
      <sheetName val="Cecos-SAP Sheet1-Viajero"/>
      <sheetName val="Cecos habilit. en SAP"/>
      <sheetName val="Cecos-Bloq"/>
      <sheetName val="Nuevos_Cecos"/>
      <sheetName val="Arch.CecosFabio-may-07"/>
      <sheetName val="GESTORES-GPO"/>
      <sheetName val="Nuevos_Cecos Total"/>
      <sheetName val="Centros_Resp__anteriores"/>
      <sheetName val="Homologacion_a_CECO_(2)"/>
      <sheetName val="Centro_de_Costos_SAP"/>
      <sheetName val="RELACION_CECE-_CEGO"/>
      <sheetName val="Homologacion_a_CECO"/>
      <sheetName val="Homologación_Cent_Resp_"/>
      <sheetName val="CECO_-_PGCP"/>
      <sheetName val="Cecos-ceges_y_cebes-Septiembre"/>
      <sheetName val="Cecos-ceges_y_cebes-Agosto"/>
      <sheetName val="Cecos_SAP-PARA_CARGUE"/>
      <sheetName val="Cecos_SAP-VIT"/>
      <sheetName val="Cecos-SAP_Sheet1-Viajero"/>
      <sheetName val="Cecos_habilit__en_SAP"/>
      <sheetName val="Arch_CecosFabio-may-07"/>
      <sheetName val="Nuevos_Cecos_Total"/>
      <sheetName val=""/>
      <sheetName val="PSM Monthly"/>
      <sheetName val="Sal_Integ "/>
      <sheetName val="TIPO"/>
      <sheetName val="ALIMENTACION"/>
      <sheetName val="140_kbbld_Cus,BCF22"/>
      <sheetName val="DATOS_PIMS"/>
      <sheetName val="tub"/>
      <sheetName val="Inf. entrada"/>
      <sheetName val="VOLUMETR_3"/>
      <sheetName val="DATOS_(2)3"/>
      <sheetName val="PRECIOS_REAL3"/>
      <sheetName val="PRECIOS_PROG_3"/>
      <sheetName val="PRECIOS_VOL_3"/>
      <sheetName val="ACUM__EXPORT3"/>
      <sheetName val="PRECIOS_PLAN3"/>
      <sheetName val="PREC__I_P3"/>
      <sheetName val="PREC__TRANSF_3"/>
      <sheetName val="DATOS_MARG_3"/>
      <sheetName val="VENTAS_NACIONALES_2010"/>
      <sheetName val="OPCIONES_DE_SIMULACION2"/>
      <sheetName val="COSTOS_DE_TRANSPORTE2"/>
      <sheetName val="BOUNDS_&amp;_ROWS2"/>
      <sheetName val="COMPRA_MATERIA_PRIMA2"/>
      <sheetName val="CALCULO_SALARIO2"/>
      <sheetName val="Prestaciones_y_AIU1"/>
      <sheetName val="CRUDOS"/>
      <sheetName val="MAT"/>
      <sheetName val="calculation"/>
      <sheetName val="Calculo"/>
      <sheetName val="7422CW00"/>
      <sheetName val="Parámetros_Formato"/>
      <sheetName val="Hoja4"/>
      <sheetName val="CARBOCOL"/>
      <sheetName val="PRECIOS_PLAN_1"/>
      <sheetName val="RESUMEN_BALANZA_1"/>
      <sheetName val="PSM_Monthly"/>
      <sheetName val="Input"/>
      <sheetName val="Par"/>
      <sheetName val="Fase1"/>
      <sheetName val="PTRheologyInBHA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 refreshError="1"/>
      <sheetData sheetId="164" refreshError="1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SES"/>
    </sheetNames>
    <sheetDataSet>
      <sheetData sheetId="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BERIA"/>
    </sheetNames>
    <sheetDataSet>
      <sheetData sheetId="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ORES"/>
    </sheetNames>
    <sheetDataSet>
      <sheetData sheetId="0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TA"/>
      <sheetName val="BASE CTOS"/>
      <sheetName val="BASE"/>
      <sheetName val="PRESUP. COLECTOR PPAL"/>
      <sheetName val="APU COLECTOR PPAL"/>
      <sheetName val="PRESUP. INTERCEPTOR"/>
      <sheetName val="APU INTERCEPTOR"/>
      <sheetName val="PRESUP. TRAMOS OPTIMIZADOS"/>
      <sheetName val="APU TRAMOS OPTIMIZADOS"/>
      <sheetName val="PRESUP. TRAMOS PROYECTADOS"/>
      <sheetName val="APU TRAMOS PROYECTADOS"/>
      <sheetName val="PRESUP. TRAMOS PROY ZONA INUNDA"/>
      <sheetName val="APU TRAMOS PROY ZONA INUNDA"/>
      <sheetName val="PRESUP. IMPULSIÓN"/>
      <sheetName val="APU IMPULSIÓN"/>
      <sheetName val="PRESUP. OBRAS EBAR"/>
      <sheetName val="APU OBRAS EBAR"/>
      <sheetName val="ESTACION ELEVADORA"/>
      <sheetName val="APU ESTACION ELEVADORA"/>
      <sheetName val="ESTACION ELEVADORA ZONA INUNDA."/>
      <sheetName val="APU ESTACION ELEVADORA INUNDA"/>
      <sheetName val="LAGUNA DE OXIDACIÓN"/>
      <sheetName val="APU LAGUNA DE OXIDACIÓN"/>
      <sheetName val="RESUMEN DE OB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2.1"/>
      <sheetName val="cuad2.2"/>
      <sheetName val="cuad2.3"/>
      <sheetName val="cuad2.4"/>
      <sheetName val="c2.5y2.6"/>
      <sheetName val="Hoja4"/>
      <sheetName val="Hoja1"/>
      <sheetName val="Cambio redes"/>
      <sheetName val="Cambio A.P"/>
      <sheetName val="Cambio por ajustes"/>
      <sheetName val="Instalación redes"/>
      <sheetName val="Instalación A.P"/>
      <sheetName val="Instalación por ajustes"/>
      <sheetName val="LUMINARIAS CAMBIO1999"/>
      <sheetName val="LUMINARIAS CAMBIO2000"/>
      <sheetName val="LUMINARIAS CAMBIO2001"/>
      <sheetName val="LUMINARIAS CAMBIO2002"/>
      <sheetName val="LUMINARIAS INST1999"/>
      <sheetName val="LUMINARIAS INST2000"/>
      <sheetName val="LUMINARIAS INST2001"/>
      <sheetName val="LUMINARIAS INST2002"/>
      <sheetName val="LUMINARIAS RETIRO 1999-2002"/>
      <sheetName val="RESUMEN LUMINARIAS"/>
      <sheetName val="REMUNERACIÓN LUMINARIAS"/>
      <sheetName val="REMUNERACIÓN POSTERÍA Y REDES"/>
      <sheetName val="REMUNERACIÓN TRAFOS"/>
      <sheetName val="RESUMEN REMUNERACIÓN"/>
      <sheetName val="c2_5y2_6"/>
      <sheetName val="OBRAS SES"/>
      <sheetName val="REC-COD,"/>
      <sheetName val="cuad2_1"/>
      <sheetName val="cuad2_2"/>
      <sheetName val="cuad2_3"/>
      <sheetName val="cuad2_4"/>
      <sheetName val="c2_5y2_61"/>
      <sheetName val="Cambio_redes"/>
      <sheetName val="Cambio_A_P"/>
      <sheetName val="Cambio_por_ajustes"/>
      <sheetName val="Instalación_redes"/>
      <sheetName val="Instalación_A_P"/>
      <sheetName val="Instalación_por_ajustes"/>
      <sheetName val="LUMINARIAS_CAMBIO1999"/>
      <sheetName val="LUMINARIAS_CAMBIO2000"/>
      <sheetName val="LUMINARIAS_CAMBIO2001"/>
      <sheetName val="LUMINARIAS_CAMBIO2002"/>
      <sheetName val="LUMINARIAS_INST1999"/>
      <sheetName val="LUMINARIAS_INST2000"/>
      <sheetName val="LUMINARIAS_INST2001"/>
      <sheetName val="LUMINARIAS_INST2002"/>
      <sheetName val="LUMINARIAS_RETIRO_1999-2002"/>
      <sheetName val="RESUMEN_LUMINARIAS"/>
      <sheetName val="REMUNERACIÓN_LUMINARIAS"/>
      <sheetName val="REMUNERACIÓN_POSTERÍA_Y_REDES"/>
      <sheetName val="REMUNERACIÓN_TRAFOS"/>
      <sheetName val="RESUMEN_REMUNERACIÓN"/>
      <sheetName val="TARIFAS"/>
      <sheetName val="Cuadrillas"/>
      <sheetName val="Equ"/>
      <sheetName val="Trans"/>
      <sheetName val="Mat"/>
      <sheetName val="Salarios"/>
      <sheetName val="PRESUPUESTO"/>
      <sheetName val="2,2,6,1 Pilotes 0,30"/>
      <sheetName val="Cuadr.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BB"/>
      <sheetName val="CUADRO A"/>
      <sheetName val="CUADRO AA"/>
      <sheetName val="AIU"/>
      <sheetName val="POLIZAS"/>
      <sheetName val="Pivot Table"/>
      <sheetName val="Hoja2"/>
      <sheetName val="Hoja5"/>
      <sheetName val="A.P.U."/>
      <sheetName val="TABLA RESUMEN"/>
      <sheetName val="EQUIPOS"/>
      <sheetName val="VEHICULOS"/>
      <sheetName val="HERRAMIENTAS"/>
      <sheetName val="Pivot Herram"/>
      <sheetName val="CONSUMIBLES"/>
      <sheetName val="Pivot Consum"/>
      <sheetName val="TARIFAS SALARIALES"/>
      <sheetName val="EPP-EX-DOT"/>
      <sheetName val="CUADRO SALARIOS"/>
      <sheetName val="LISTAS"/>
      <sheetName val="Análisis"/>
      <sheetName val="% PRESTA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TRANSPORTE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CIOS"/>
      <sheetName val="PREACTA 6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TABLA 2008"/>
      <sheetName val="PRESUPUESTO"/>
      <sheetName val="ESTADO VÍA-CRIT.TECNICO"/>
      <sheetName val="Insum"/>
      <sheetName val="Excavación Mat. Común Estacione"/>
      <sheetName val="Demolición Pavimento"/>
      <sheetName val="SUB APU"/>
      <sheetName val="Listas"/>
      <sheetName val="PUNITARIOS%20PARA%20241201%202S"/>
      <sheetName val="RELACION MES"/>
      <sheetName val="Equipo"/>
      <sheetName val="LISTA DE PRECIOS"/>
      <sheetName val="062"/>
      <sheetName val="Listado"/>
      <sheetName val="GCB2000"/>
      <sheetName val="A.P.U"/>
      <sheetName val="A. P. U.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 Liquidacion de Obra por Tramos"/>
      <sheetName val="REC-COD,"/>
      <sheetName val="Lp"/>
      <sheetName val="5. ELECTRICO"/>
      <sheetName val="2,2,6,1 Pilotes 0,30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CODCONST"/>
      <sheetName val="PREACTA Y CONTRATISTAS"/>
      <sheetName val="OCTUBRE"/>
      <sheetName val="FINANC"/>
      <sheetName val="TODAS"/>
      <sheetName val="PREACTA_6"/>
      <sheetName val="TABLA_2008"/>
      <sheetName val="PERSONAL"/>
      <sheetName val="Tarifa MT"/>
      <sheetName val="Bajadas"/>
      <sheetName val="NARIÑO"/>
      <sheetName val="Materiales"/>
      <sheetName val="Requisición1"/>
      <sheetName val="SALARIOS"/>
      <sheetName val="APU NO PREVISTO"/>
      <sheetName val="PPTA (3)"/>
      <sheetName val="PPTA (2)"/>
      <sheetName val="PPTA"/>
      <sheetName val="Proveedores y acreedores"/>
      <sheetName val="PR_113"/>
      <sheetName val="PUNITARIOS_PARA_241201_2S13"/>
      <sheetName val="ESTADO_RED_TEC13"/>
      <sheetName val="PREACTA_1013"/>
      <sheetName val="PREACTA_913"/>
      <sheetName val="c2_5y2_613"/>
      <sheetName val="PREACTA_62"/>
      <sheetName val="TABLA_20082"/>
      <sheetName val="PR_112"/>
      <sheetName val="PUNITARIOS_PARA_241201_2S12"/>
      <sheetName val="ESTADO_RED_TEC12"/>
      <sheetName val="PREACTA_1012"/>
      <sheetName val="PREACTA_912"/>
      <sheetName val="c2_5y2_612"/>
      <sheetName val="PREACTA_61"/>
      <sheetName val="TABLA_20081"/>
      <sheetName val="PR_111"/>
      <sheetName val="PUNITARIOS_PARA_241201_2S11"/>
      <sheetName val="ESTADO_RED_TEC11"/>
      <sheetName val="PREACTA_1011"/>
      <sheetName val="PREACTA_911"/>
      <sheetName val="c2_5y2_611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Summary"/>
      <sheetName val="7.1.8.1.1"/>
      <sheetName val="Cuadr."/>
      <sheetName val="BALANCE"/>
      <sheetName val="ITEMS NO REVISTOS"/>
      <sheetName val="APU ELECTRICOS"/>
      <sheetName val="costos oficina"/>
      <sheetName val="costos campamento"/>
      <sheetName val="días habiles 2015"/>
      <sheetName val="Excavación_Mat__Común_Estacione"/>
      <sheetName val="Demolición_Pavimento"/>
      <sheetName val="SUB_APU"/>
      <sheetName val="A__P__U_"/>
      <sheetName val="RELACION_MES"/>
      <sheetName val="ESTADO_VÍA-CRIT_TECNICO"/>
      <sheetName val="CONT_ADI"/>
      <sheetName val="Hoja2"/>
      <sheetName val="otros"/>
      <sheetName val="A_P_U1"/>
      <sheetName val="A_P_U"/>
      <sheetName val="Bases 2A"/>
      <sheetName val="PUNITARIOS PARA 241201 2S.xls"/>
      <sheetName val="OBRAS SES"/>
      <sheetName val="@RISK - Correlaciones"/>
      <sheetName val="Acta"/>
      <sheetName val="mdo"/>
      <sheetName val="equip"/>
      <sheetName val="mat"/>
      <sheetName val="CIRCUITOS CODENSA"/>
      <sheetName val="MATERIAL"/>
      <sheetName val="precios-básicos2002"/>
      <sheetName val="CUMPLIMIENTO"/>
      <sheetName val="EVA"/>
      <sheetName val="AIU"/>
      <sheetName val="Program"/>
      <sheetName val="REAJUSTESACTA1PROVI"/>
      <sheetName val="devdics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factor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CURVA"/>
      <sheetName val="BASE"/>
      <sheetName val="DEST. MEDIOS"/>
      <sheetName val="COMBUASF"/>
      <sheetName val="BALCRUDO"/>
      <sheetName val="CARGASPROC."/>
      <sheetName val="G L P  FINAL"/>
      <sheetName val="glvc"/>
      <sheetName val="APU"/>
      <sheetName val="inst"/>
      <sheetName val="Estado Resumen"/>
      <sheetName val="Excavación_Mat__Común_Estacion3"/>
      <sheetName val="Demolición_Pavimento3"/>
      <sheetName val="PREACTA_64"/>
      <sheetName val="TABLA_20084"/>
      <sheetName val="Excavación_Mat__Común_Estacion4"/>
      <sheetName val="Demolición_Pavimento4"/>
      <sheetName val="PREACTA_65"/>
      <sheetName val="TABLA_20085"/>
      <sheetName val="Excavación_Mat__Común_Estacion5"/>
      <sheetName val="Demolición_Pavimento5"/>
      <sheetName val="cant obr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 refreshError="1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 refreshError="1"/>
      <sheetData sheetId="196" refreshError="1"/>
      <sheetData sheetId="197" refreshError="1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c2.5y2.6"/>
      <sheetName val="OBRAS SES"/>
      <sheetName val="C.LABOR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mponente minimo"/>
      <sheetName val="COSTEO FM"/>
      <sheetName val="IPC"/>
      <sheetName val="Ensayos Laboratorio"/>
      <sheetName val="Hoja1"/>
      <sheetName val="COSTOS OFICINA"/>
      <sheetName val="Presup_Canc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GCB2000"/>
      <sheetName val="CODIGOS PERDIDAS"/>
      <sheetName val="PERSON"/>
      <sheetName val="Hoja3"/>
      <sheetName val="URCDIT"/>
      <sheetName val="Graficos"/>
      <sheetName val="nombres"/>
      <sheetName val="Datos_de_Entrada"/>
      <sheetName val="ListaEmpresas"/>
      <sheetName val="Lineas del PACC"/>
      <sheetName val="COL 21169"/>
      <sheetName val="DEST. MEDIOS"/>
      <sheetName val="COMBUASF"/>
      <sheetName val="BALCRUDO"/>
      <sheetName val="PRECIOS"/>
      <sheetName val="CARGASPROC."/>
      <sheetName val="G L P  FINAL"/>
      <sheetName val="Valor Oferta"/>
      <sheetName val="COMPROMISOS"/>
      <sheetName val="INGENIERÍA"/>
      <sheetName val="CONTRATO"/>
      <sheetName val="Lista APU"/>
      <sheetName val="Tablas"/>
      <sheetName val="PROYECTOS TRÁNSITO"/>
      <sheetName val="Puntos"/>
      <sheetName val="PLAN CARGUE RIS (for nuevo)"/>
      <sheetName val="Análisis determinístico"/>
      <sheetName val="Modelo financiero"/>
      <sheetName val="PLANILLA"/>
      <sheetName val="TALLA"/>
      <sheetName val="Análisis_determinístico"/>
      <sheetName val="PLAN_CARGUE_RIS_(for_nuevo)"/>
      <sheetName val="Modelo_financiero"/>
      <sheetName val="Resumen"/>
      <sheetName val="Modelo Financiero Determ. "/>
      <sheetName val="Análisis_determinístico1"/>
      <sheetName val="PLAN_CARGUE_RIS_(for_nuevo)1"/>
      <sheetName val="Modelo_financiero1"/>
      <sheetName val="Parametros"/>
      <sheetName val="Listas Desplegables"/>
      <sheetName val="DCurva"/>
      <sheetName val="Inf.Semanal"/>
      <sheetName val="envío"/>
      <sheetName val="1. MODELO 60KB"/>
      <sheetName val="Hoja2"/>
      <sheetName val="API93"/>
      <sheetName val="PSM Monthly"/>
      <sheetName val="BHA"/>
      <sheetName val="TABLA5"/>
      <sheetName val="Jun17-08"/>
      <sheetName val="MOD-DEV_XLS"/>
      <sheetName val="Crudos"/>
      <sheetName val="TOVFEB."/>
      <sheetName val="Ppto 2001"/>
      <sheetName val="C21_A310"/>
      <sheetName val="C21_G115"/>
      <sheetName val="C21_G220"/>
      <sheetName val="Ppto_2001"/>
      <sheetName val="TOVFEB_"/>
      <sheetName val="Tabla"/>
      <sheetName val="Base Info"/>
      <sheetName val="DPC"/>
      <sheetName val="Estrategia"/>
      <sheetName val="Base_P10"/>
      <sheetName val="Base_P50"/>
      <sheetName val="Base_P90"/>
      <sheetName val="Prod_Inv_P10"/>
      <sheetName val="Prod_Inv_P50"/>
      <sheetName val="Prod_Inv_P90"/>
      <sheetName val="Todos"/>
      <sheetName val="Cuad 2.9 "/>
      <sheetName val="Parametros Inversion"/>
      <sheetName val="BRUTA-INY"/>
      <sheetName val="RES EQV"/>
      <sheetName val="RES GASOL"/>
      <sheetName val="RES PET"/>
      <sheetName val="RES GAS"/>
      <sheetName val="RES LPG"/>
      <sheetName val="POZOS"/>
      <sheetName val="CONTRATOS"/>
      <sheetName val="Base_Info"/>
      <sheetName val="RES_EQV"/>
      <sheetName val="RES_GASOL"/>
      <sheetName val="RES_PET"/>
      <sheetName val="RES_GAS"/>
      <sheetName val="RES_LPG"/>
      <sheetName val="TOVFEB_1"/>
      <sheetName val="Ppto_20011"/>
      <sheetName val="COSTOS_DE_TRANSPORTE1"/>
      <sheetName val="OPCIONES_DE_SIMULACION1"/>
      <sheetName val="COMPRA_MATERIA_PRIMA1"/>
      <sheetName val="Base_Info1"/>
      <sheetName val="RES_EQV1"/>
      <sheetName val="RES_GASOL1"/>
      <sheetName val="RES_PET1"/>
      <sheetName val="RES_GAS1"/>
      <sheetName val="RES_LPG1"/>
      <sheetName val="ASO"/>
      <sheetName val="Capital_Acum1"/>
      <sheetName val="Assume"/>
      <sheetName val="NOPAT_Acum1"/>
      <sheetName val="DB"/>
      <sheetName val="Params"/>
      <sheetName val="Sheet1"/>
      <sheetName val="DB1"/>
      <sheetName val="ReserveData"/>
      <sheetName val="RollupParams"/>
      <sheetName val="BatchFeedback"/>
      <sheetName val="Cat"/>
      <sheetName val="Work"/>
      <sheetName val="LimitsSheet"/>
      <sheetName val="FormControls"/>
      <sheetName val="Versions"/>
      <sheetName val="RawData"/>
      <sheetName val="SaveParams"/>
      <sheetName val="IorStreams"/>
      <sheetName val="Maturity Matrix"/>
      <sheetName val="Calcs"/>
      <sheetName val="#¡REF"/>
      <sheetName val="PYF100-2"/>
      <sheetName val="CrudosA"/>
      <sheetName val="casosWTI"/>
      <sheetName val="APU"/>
      <sheetName val="Parámetros Formato"/>
      <sheetName val="LISTA VALIDACION"/>
      <sheetName val="BENEF. DE ESPEC."/>
      <sheetName val="TARIF2002"/>
      <sheetName val="TOTAL AREA_PORTAFOLIO ORIGINAL"/>
      <sheetName val="BUFORM"/>
      <sheetName val="BUNUMBER"/>
      <sheetName val="INTROFORM"/>
      <sheetName val="INOUTFLOW"/>
      <sheetName val="TPNUMBER"/>
      <sheetName val="Ppto_20012"/>
      <sheetName val="TOVFEB_2"/>
      <sheetName val="Base_Info2"/>
      <sheetName val="RES_EQV2"/>
      <sheetName val="RES_GASOL2"/>
      <sheetName val="RES_PET2"/>
      <sheetName val="RES_GAS2"/>
      <sheetName val="RES_LPG2"/>
      <sheetName val="Cuad_2_9_"/>
      <sheetName val="Parametros_Inversion"/>
      <sheetName val="Maturity_Matrix"/>
      <sheetName val="Curves"/>
      <sheetName val="Note"/>
      <sheetName val="Heads"/>
      <sheetName val="Tables"/>
      <sheetName val="Page_2"/>
      <sheetName val="Dbase"/>
      <sheetName val="CAÑO_LIMON2"/>
      <sheetName val="ANS_DAB"/>
      <sheetName val="C.E cas"/>
      <sheetName val="INV $ cas"/>
      <sheetName val="CAÑO_LIMON"/>
      <sheetName val="Info"/>
      <sheetName val="Data_Tables"/>
      <sheetName val="INTERJUN-DIC"/>
      <sheetName val="CIC-NOV"/>
      <sheetName val="Company"/>
      <sheetName val="TBG_MENSUAL"/>
      <sheetName val="1"/>
      <sheetName val="PROYECTOS_TRÁNSITO"/>
      <sheetName val="Hoja_datos"/>
      <sheetName val="DEMANDAS_VRM_2001"/>
      <sheetName val="COMPRA_MATERIA_PRIMA"/>
      <sheetName val="TBG + NO TBG 2011"/>
      <sheetName val="PARAMETROS FORMATO"/>
      <sheetName val="Plan Hitos despues del pma"/>
      <sheetName val="TIPO"/>
      <sheetName val="DATOS BASE ABA"/>
      <sheetName val="PARÁMETROS (2)"/>
      <sheetName val="PARÁMETROS"/>
      <sheetName val="Modelo_financiero2"/>
      <sheetName val="TBG_+_NO_TBG_2011"/>
      <sheetName val="Parámetros_Formato"/>
      <sheetName val="Plan_Hitos_despues_del_pma"/>
      <sheetName val="PARAMETROS_FORMATO"/>
      <sheetName val="1__MODELO_60KB"/>
      <sheetName val="steel"/>
      <sheetName val="Hoja1"/>
      <sheetName val="USED WELLS"/>
      <sheetName val="PIA CASABE SUR ECP"/>
      <sheetName val="5094-2003"/>
      <sheetName val="LISTAS"/>
      <sheetName val="VENTAS"/>
      <sheetName val="CRUDOS MES EVALUADO"/>
      <sheetName val="COSTOS DE TRANSPORTE"/>
      <sheetName val="COMPRA MATERIA PRIMA"/>
      <sheetName val="TRANSFERENCIAS"/>
      <sheetName val="F.Caja"/>
      <sheetName val="Main"/>
      <sheetName val="CorpTax"/>
      <sheetName val="Input"/>
      <sheetName val="Hist. Avances"/>
      <sheetName val="LISTA_VALIDACION"/>
      <sheetName val="Resultados"/>
      <sheetName val="C_E_cas"/>
      <sheetName val="INV_$_cas"/>
      <sheetName val="General"/>
      <sheetName val="DATOSINI"/>
      <sheetName val="Modelo_financiero3"/>
      <sheetName val="TBG_+_NO_TBG_20111"/>
      <sheetName val="Parámetros_Formato1"/>
      <sheetName val="Plan_Hitos_despues_del_pma1"/>
      <sheetName val="Modelo_financiero4"/>
      <sheetName val="Análisis_determinístico2"/>
      <sheetName val="TBG_+_NO_TBG_20112"/>
      <sheetName val="Parámetros_Formato2"/>
      <sheetName val="Plan_Hitos_despues_del_pma2"/>
      <sheetName val="PLAN MENSUAL"/>
      <sheetName val="Cover"/>
      <sheetName val="INSP TUBERIAS"/>
      <sheetName val="VAR"/>
      <sheetName val="PLAN_CARGUE_RIS_(for_nuevo)2"/>
      <sheetName val="Admin Cost Flow"/>
      <sheetName val="CODIGOS_PERDIDAS"/>
      <sheetName val="Lineas_del_PACC"/>
      <sheetName val="COL_21169"/>
      <sheetName val="Lista_APU"/>
      <sheetName val="DEST__MEDIOS"/>
      <sheetName val="CARGASPROC_"/>
      <sheetName val="G_L_P__FINAL"/>
      <sheetName val="Valor_Oferta"/>
      <sheetName val="TASA"/>
      <sheetName val="TOVFEB_3"/>
      <sheetName val="Ppto_20013"/>
      <sheetName val="Base_Info3"/>
      <sheetName val="Cuad_2_9_1"/>
      <sheetName val="RES_EQV3"/>
      <sheetName val="RES_GASOL3"/>
      <sheetName val="RES_PET3"/>
      <sheetName val="RES_GAS3"/>
      <sheetName val="RES_LPG3"/>
      <sheetName val="Parametros_Inversion1"/>
      <sheetName val="Maturity_Matrix1"/>
      <sheetName val="Modelo_Financiero_Determ__"/>
      <sheetName val="PSM_Monthly"/>
      <sheetName val="CRUDOS_MES_EVALUADO"/>
      <sheetName val="COSTOS_DE_TRANSPORTE"/>
      <sheetName val="LISTA DE LAS MACROS "/>
      <sheetName val="Malas Prácticas eliminadas"/>
      <sheetName val="Plan Anual Mantto"/>
      <sheetName val="Modelo financiero-Alter_3"/>
      <sheetName val="Hoja 3 - Categorías Riesgos ECP"/>
      <sheetName val="HOJA 1(REG._EV. SEM-CUAN_PLAN )"/>
      <sheetName val="HOJA 2(MATRIZ IMP-PR PROYECTOS)"/>
      <sheetName val="Hoja 4 - Resumen Seguimiento"/>
      <sheetName val="Hoja 5 - Definiciones generales"/>
      <sheetName val="EQUIPOS"/>
      <sheetName val="WRut"/>
      <sheetName val="Salario"/>
      <sheetName val="FORMULA Marzo 07"/>
      <sheetName val="140 kbbld Cus,BCF22"/>
      <sheetName val="POZO 7959"/>
      <sheetName val="A-RECURSOS-MATERIAL"/>
      <sheetName val="Par"/>
      <sheetName val="Siglas"/>
      <sheetName val="CECOS SOP"/>
      <sheetName val="EMPRESA"/>
      <sheetName val="Cronograma"/>
      <sheetName val=""/>
      <sheetName val="Listas_Desplegables"/>
      <sheetName val="FORMULAS1"/>
      <sheetName val="SEGUIMIENTO"/>
      <sheetName val="PROYECTOS_TRÁNSITO1"/>
      <sheetName val="PLAN_CARGUE_RIS_(for_nuevo)3"/>
      <sheetName val="Inf_Semanal"/>
      <sheetName val="1__MODELO_60KB1"/>
      <sheetName val="LISTA_VALIDACION1"/>
      <sheetName val="BENEF__DE_ESPEC_"/>
      <sheetName val="TOTAL_AREA_PORTAFOLIO_ORIGINAL"/>
      <sheetName val="Hist__Avances"/>
      <sheetName val="C_E_cas1"/>
      <sheetName val="INV_$_cas1"/>
      <sheetName val="USED_WELLS"/>
      <sheetName val="PIA_CASABE_SUR_ECP"/>
      <sheetName val="PARAMETROS_FORMATO1"/>
      <sheetName val="INSP_TUBERIAS"/>
      <sheetName val="Admin_Cost_Flow"/>
      <sheetName val="COMPRA_MATERIA_PRIMA2"/>
      <sheetName val="DATOS_BASE_ABA"/>
      <sheetName val="PARÁMETROS_(2)"/>
      <sheetName val="F_Caja"/>
      <sheetName val="COST_CCTL"/>
      <sheetName val="CantidadesComite"/>
      <sheetName val="BASE CG1"/>
      <sheetName val="Menu"/>
      <sheetName val="OT"/>
      <sheetName val="Ordenes Internas"/>
      <sheetName val="CONFIGURACION"/>
      <sheetName val="Análisis_determinístico3"/>
      <sheetName val="Modelo_Financiero_Determ__1"/>
      <sheetName val="Listas_Desplegables1"/>
      <sheetName val="PLAN_MENSUAL"/>
      <sheetName val="Modelo_financiero-Alter_3"/>
      <sheetName val="Malas_Prácticas_eliminadas"/>
      <sheetName val="LISTA_DE_LAS_MACROS_"/>
      <sheetName val="Ordenes_Internas"/>
      <sheetName val="BASE_CG1"/>
      <sheetName val="Mano de Obra"/>
      <sheetName val="Pañete Impermeabilizado"/>
      <sheetName val="Análisis_determinístico4"/>
      <sheetName val="Plan_Anual_Mantto"/>
      <sheetName val="DATABASE"/>
      <sheetName val="Referencia Sistemas"/>
      <sheetName val="PRESUPUESTO 2O16"/>
      <sheetName val="Inf_Semanal1"/>
      <sheetName val="INSP_TUBERIAS1"/>
      <sheetName val="PSM_Monthly1"/>
      <sheetName val="TOVFEB_4"/>
      <sheetName val="Ppto_20014"/>
      <sheetName val="Base_Info4"/>
      <sheetName val="RES_EQV4"/>
      <sheetName val="RES_GASOL4"/>
      <sheetName val="RES_PET4"/>
      <sheetName val="RES_GAS4"/>
      <sheetName val="RES_LPG4"/>
      <sheetName val="Cuad_2_9_2"/>
      <sheetName val="Maturity_Matrix2"/>
      <sheetName val="Parametros_Inversion2"/>
      <sheetName val="USED_WELLS1"/>
      <sheetName val="PIA_CASABE_SUR_ECP1"/>
      <sheetName val="CODIGOS_PERDIDAS1"/>
      <sheetName val="Lineas_del_PACC1"/>
      <sheetName val="COL_211691"/>
      <sheetName val="Lista_APU1"/>
      <sheetName val="DEST__MEDIOS1"/>
      <sheetName val="CARGASPROC_1"/>
      <sheetName val="G_L_P__FINAL1"/>
      <sheetName val="Hist__Avances1"/>
      <sheetName val="Análisis_determinístico5"/>
      <sheetName val="PLAN_CARGUE_RIS_(for_nuevo)4"/>
      <sheetName val="Modelo_Financiero_Determ__2"/>
      <sheetName val="Inf_Semanal2"/>
      <sheetName val="INSP_TUBERIAS2"/>
      <sheetName val="PSM_Monthly2"/>
      <sheetName val="1__MODELO_60KB2"/>
      <sheetName val="TOVFEB_5"/>
      <sheetName val="Ppto_20015"/>
      <sheetName val="Base_Info5"/>
      <sheetName val="RES_EQV5"/>
      <sheetName val="RES_GASOL5"/>
      <sheetName val="RES_PET5"/>
      <sheetName val="RES_GAS5"/>
      <sheetName val="RES_LPG5"/>
      <sheetName val="Cuad_2_9_3"/>
      <sheetName val="Maturity_Matrix3"/>
      <sheetName val="Parametros_Inversion3"/>
      <sheetName val="Listas_Desplegables2"/>
      <sheetName val="PARAMETROS_FORMATO2"/>
      <sheetName val="C_E_cas2"/>
      <sheetName val="INV_$_cas2"/>
      <sheetName val="USED_WELLS2"/>
      <sheetName val="LISTA_VALIDACION2"/>
      <sheetName val="PIA_CASABE_SUR_ECP2"/>
      <sheetName val="CODIGOS_PERDIDAS2"/>
      <sheetName val="Lineas_del_PACC2"/>
      <sheetName val="COL_211692"/>
      <sheetName val="Lista_APU2"/>
      <sheetName val="DEST__MEDIOS2"/>
      <sheetName val="CARGASPROC_2"/>
      <sheetName val="G_L_P__FINAL2"/>
      <sheetName val="Hist__Avances2"/>
      <sheetName val="CANTIDADES TOTALES"/>
      <sheetName val="SABANA"/>
      <sheetName val="C_CTL"/>
      <sheetName val="TRACK"/>
      <sheetName val="HH_HM"/>
      <sheetName val="WKL"/>
      <sheetName val="OBRA CIVIL RQ 06"/>
      <sheetName val="SALARIOS (2)"/>
      <sheetName val="AIU"/>
      <sheetName val="Informacion"/>
      <sheetName val="TariCiud"/>
      <sheetName val="LISTA OTS"/>
      <sheetName val="Botones"/>
      <sheetName val="Contratacion"/>
      <sheetName val="CHECK LIST"/>
      <sheetName val="REVERSO"/>
      <sheetName val="CK LIST GESTORIA"/>
      <sheetName val="FA-RH-005-REQ."/>
      <sheetName val="DATOS PERSONAL"/>
      <sheetName val="EXAM INGRESO"/>
      <sheetName val="FA-RH-034"/>
      <sheetName val="BANCO"/>
      <sheetName val="INDUCCION"/>
      <sheetName val="DTO USO"/>
      <sheetName val="ACUERDO CONF."/>
      <sheetName val="CONSTANCIA DE afiliacion"/>
      <sheetName val="DOTACION"/>
      <sheetName val="DECÁLOGO ANGEL"/>
      <sheetName val="carnet 1"/>
      <sheetName val="FA-SO-027"/>
      <sheetName val="notificacion preaviso"/>
      <sheetName val="certificacion Actual"/>
      <sheetName val="CHECK LIST RET"/>
      <sheetName val="Terminacion Termino Fijo"/>
      <sheetName val="Terminacion Obra"/>
      <sheetName val="EXAM RETIRO"/>
      <sheetName val="Paz y Salvo a Morelco"/>
      <sheetName val="certificacion final"/>
      <sheetName val="Paz y Salvo"/>
      <sheetName val="autorizacion consignacion"/>
      <sheetName val="aceptacion renuncia"/>
      <sheetName val="RET CESANTIAS"/>
      <sheetName val="PASE INGRESO PERSONAL"/>
      <sheetName val="POLIZA COLECTIVO"/>
      <sheetName val="SERV INFORM"/>
      <sheetName val="BASE PARA CONTRATOS"/>
      <sheetName val="Ciudad y Departamento"/>
      <sheetName val="Tabla 1"/>
      <sheetName val="TABLAS (3)"/>
      <sheetName val="REG (2)"/>
      <sheetName val="Tablas (2)"/>
      <sheetName val="RESERVAS Y PRODUCCIONES"/>
      <sheetName val="C. IMPORTADAS"/>
      <sheetName val="Cuentas"/>
      <sheetName val="Referencia_Sistemas"/>
      <sheetName val="cantidades sf-21"/>
      <sheetName val="informe avance campo"/>
      <sheetName val="Clúster"/>
      <sheetName val="trafos acad"/>
      <sheetName val="Parámetros Formato "/>
      <sheetName val="7422CW00"/>
      <sheetName val="GRAFICAS GEC"/>
      <sheetName val="Matriz RAM"/>
      <sheetName val="parametros de formato"/>
      <sheetName val="Mov. Tks-380"/>
      <sheetName val="PLANTILLA PCC 2016-2018"/>
      <sheetName val="PLANTILLA PCC 2016-2018 RUBIALE"/>
      <sheetName val="td gastos"/>
      <sheetName val="td proyect"/>
      <sheetName val="ListaDesplegable"/>
      <sheetName val="Densidad -TRAFO"/>
      <sheetName val="MUESTREOS"/>
      <sheetName val="TARIFAS 2015"/>
      <sheetName val="SALARIOS"/>
      <sheetName val="D. ENTRADA"/>
      <sheetName val="List.Per"/>
      <sheetName val="DATOS GENERALES"/>
      <sheetName val="Items"/>
      <sheetName val="AFP"/>
      <sheetName val="EPS"/>
      <sheetName val="NOVEDAD"/>
      <sheetName val="SEXO"/>
      <sheetName val="TIPO DE DOCUMENTO"/>
      <sheetName val="TIPO DE COTIZANTE"/>
      <sheetName val="CONSTANTES"/>
      <sheetName val="MAMPO 1"/>
      <sheetName val="DATOSBP"/>
      <sheetName val="DATOSPB"/>
      <sheetName val="Modelo financiero Alt 1"/>
      <sheetName val="Civil"/>
      <sheetName val="resumen p4H"/>
      <sheetName val="Form5 _Pág_ 2"/>
      <sheetName val="Form5 _Pág_ 1"/>
      <sheetName val="Rec"/>
      <sheetName val="Base de Datos"/>
      <sheetName val="Hoja4"/>
      <sheetName val="1.1"/>
      <sheetName val="EQUIPO"/>
      <sheetName val="TUBERIA"/>
      <sheetName val="MATERIALES"/>
      <sheetName val="BASE CENIT"/>
      <sheetName val="INSTRUCTIVO Para el Usuario"/>
      <sheetName val="Datos no borrar"/>
      <sheetName val="Pilares e iniciativas"/>
      <sheetName val="2016"/>
      <sheetName val="LISTA"/>
      <sheetName val="Sistemas"/>
      <sheetName val="B515"/>
      <sheetName val="RESPONSABLES"/>
      <sheetName val="326 "/>
      <sheetName val="337"/>
      <sheetName val="338"/>
      <sheetName val="vr horas"/>
      <sheetName val="Valor hora persona"/>
      <sheetName val="Nom 326"/>
      <sheetName val="Nom 337"/>
      <sheetName val="Nom 338"/>
      <sheetName val="Tarifas OCE"/>
      <sheetName val="tarifa ILI"/>
      <sheetName val="OTROS"/>
      <sheetName val="PERSONAL"/>
      <sheetName val="Variables"/>
      <sheetName val="BasedeDatos"/>
      <sheetName val="BasesdeDatos"/>
      <sheetName val="DATOS INFORME ECP"/>
      <sheetName val="DATOS INGRESO"/>
      <sheetName val="CEC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/>
      <sheetData sheetId="17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LES "/>
      <sheetName val="PRESUPUESTO GENERAL"/>
      <sheetName val="AIU "/>
      <sheetName val="1. CALLE 3 ENTRE CALLE 6 Y 7"/>
      <sheetName val="2. CARRERA 7 ENTRE CALLES 3 Y 4"/>
      <sheetName val="3. CALLE 10 ENTRE CRAS 2 Y 3"/>
      <sheetName val="4. CALLE 9 ENTRE CARRERAS 2 Y 3"/>
      <sheetName val="5. CARRERA 9 ENTRE CALLES 3 Y 4"/>
      <sheetName val="6. CALLE 5A ENTRE CRAS 12 Y 13"/>
      <sheetName val="PRESUP INTERVENTORIA"/>
      <sheetName val="FACTOR MULTIPLICADOR REAL"/>
      <sheetName val="CRONOGRAMA DE EJECUCION FISICA"/>
      <sheetName val="EJECUCION FINANCIERA"/>
      <sheetName val="1,1"/>
      <sheetName val="1.2."/>
      <sheetName val="1,3"/>
      <sheetName val="2.1"/>
      <sheetName val="2.3"/>
      <sheetName val="2,1"/>
      <sheetName val="2,2"/>
      <sheetName val="2.3."/>
      <sheetName val="2.4"/>
      <sheetName val=".2.3."/>
      <sheetName val="2,3"/>
      <sheetName val="2,4"/>
      <sheetName val="2,5"/>
      <sheetName val="2.5."/>
      <sheetName val="3.6."/>
      <sheetName val=".2.5.1"/>
      <sheetName val=".2.6"/>
      <sheetName val="Hoja1"/>
      <sheetName val="2,6"/>
      <sheetName val="2,7"/>
      <sheetName val="2,8"/>
      <sheetName val="PMA"/>
      <sheetName val="PMT"/>
      <sheetName val="DOSIFICACION CONCRETOS"/>
      <sheetName val="MANO DE OBRA"/>
      <sheetName val="4.1"/>
      <sheetName val="4.2"/>
      <sheetName val="4.3"/>
      <sheetName val="4.4"/>
      <sheetName val="4.5"/>
      <sheetName val="4.6"/>
      <sheetName val="4.7"/>
      <sheetName val="4.8"/>
      <sheetName val="4.9"/>
    </sheetNames>
    <sheetDataSet>
      <sheetData sheetId="0"/>
      <sheetData sheetId="1">
        <row r="8">
          <cell r="A8" t="str">
            <v>1.1</v>
          </cell>
          <cell r="B8" t="str">
            <v>LOCALIZACION Y REPLANTEO CON EQUIPO TOPOGRAFICO</v>
          </cell>
          <cell r="C8" t="str">
            <v>M2</v>
          </cell>
        </row>
        <row r="12">
          <cell r="A12" t="str">
            <v>2.2</v>
          </cell>
          <cell r="C12" t="str">
            <v>M3</v>
          </cell>
        </row>
        <row r="14">
          <cell r="C14" t="str">
            <v>M3/COMP</v>
          </cell>
        </row>
        <row r="15">
          <cell r="C15" t="str">
            <v>M2</v>
          </cell>
        </row>
        <row r="17">
          <cell r="C17" t="str">
            <v>ML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16">
          <cell r="F16">
            <v>75110</v>
          </cell>
        </row>
        <row r="19">
          <cell r="F19">
            <v>143066.66666666666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MENU"/>
      <sheetName val="LISTADO PROVINCIAS"/>
      <sheetName val="ÍNDICE"/>
      <sheetName val="MATERIALES"/>
      <sheetName val="EQUIPOS"/>
      <sheetName val="TRANSPORTE"/>
      <sheetName val="MANO DE OBRA"/>
      <sheetName val="200.1"/>
      <sheetName val="200.2"/>
      <sheetName val="201.7"/>
      <sheetName val="201.8"/>
      <sheetName val="201.9"/>
      <sheetName val="201.10"/>
      <sheetName val="201.11"/>
      <sheetName val="201.14"/>
      <sheetName val="201.15"/>
      <sheetName val="201.16"/>
      <sheetName val="201.19"/>
      <sheetName val="201.20"/>
      <sheetName val="201.21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.1"/>
      <sheetName val="223.3.2.1"/>
      <sheetName val="223.3.2.2"/>
      <sheetName val="223.3.2.3"/>
      <sheetName val="223.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.1"/>
      <sheetName val="320.1.2"/>
      <sheetName val="320.2.1"/>
      <sheetName val="320.2.2"/>
      <sheetName val="320.3.1"/>
      <sheetName val="320.3.2"/>
      <sheetName val="320.4.1"/>
      <sheetName val="320.4.2"/>
      <sheetName val="320.5.1"/>
      <sheetName val="320.5.2"/>
      <sheetName val="320.6.1"/>
      <sheetName val="320.6.2"/>
      <sheetName val="330.1.1"/>
      <sheetName val="330.1.2"/>
      <sheetName val="330.2.1"/>
      <sheetName val="330.2.2"/>
      <sheetName val="330.3.1"/>
      <sheetName val="330.3.2"/>
      <sheetName val="330.4.1"/>
      <sheetName val="330.4.2"/>
      <sheetName val="330.5.1"/>
      <sheetName val="330.5.2"/>
      <sheetName val="330.6.1"/>
      <sheetName val="330.6.2"/>
      <sheetName val="340.1"/>
      <sheetName val="340.2"/>
      <sheetName val="340.3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15.2"/>
      <sheetName val="415.3"/>
      <sheetName val="415.4"/>
      <sheetName val="420.1"/>
      <sheetName val="420.2"/>
      <sheetName val="420.3"/>
      <sheetName val="421.1"/>
      <sheetName val="421.2"/>
      <sheetName val="421.3"/>
      <sheetName val="421.4"/>
      <sheetName val="430.1.1"/>
      <sheetName val="430.1.2"/>
      <sheetName val="430.2.1"/>
      <sheetName val="430.2.2"/>
      <sheetName val="431.1.1"/>
      <sheetName val="431.1.2"/>
      <sheetName val="431.2.1"/>
      <sheetName val="431.2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.1"/>
      <sheetName val="440.4.2"/>
      <sheetName val="441.1"/>
      <sheetName val="441.2"/>
      <sheetName val="441.3"/>
      <sheetName val="441.4"/>
      <sheetName val="450.1"/>
      <sheetName val="450.1P"/>
      <sheetName val="450.2"/>
      <sheetName val="450.2P"/>
      <sheetName val="450.3"/>
      <sheetName val="450.3P"/>
      <sheetName val="450.4"/>
      <sheetName val="450.4P"/>
      <sheetName val="450.5"/>
      <sheetName val="450.5P"/>
      <sheetName val="450.6"/>
      <sheetName val="450.6P"/>
      <sheetName val="450.7"/>
      <sheetName val="450.7P"/>
      <sheetName val="450.8P"/>
      <sheetName val="450.10P"/>
      <sheetName val="450.11P"/>
      <sheetName val="450.12P"/>
      <sheetName val="450.13P"/>
      <sheetName val="450.14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53.1P"/>
      <sheetName val="460.1.1"/>
      <sheetName val="460.1.2"/>
      <sheetName val="461.1"/>
      <sheetName val="461.2"/>
      <sheetName val="462.1.1"/>
      <sheetName val="462.1.2"/>
      <sheetName val="462.2.1"/>
      <sheetName val="462.2.2"/>
      <sheetName val="464.1.1"/>
      <sheetName val="464.1.2"/>
      <sheetName val="465.1"/>
      <sheetName val="465.2"/>
      <sheetName val="466.1"/>
      <sheetName val="466.2"/>
      <sheetName val="500.1.1"/>
      <sheetName val="500.1.2"/>
      <sheetName val="500.2"/>
      <sheetName val="501.1"/>
      <sheetName val="501.10"/>
      <sheetName val="501.20.1"/>
      <sheetName val="501.20.2"/>
      <sheetName val="501.20.3"/>
      <sheetName val="501.20.4"/>
      <sheetName val="505.1"/>
      <sheetName val="510.1"/>
      <sheetName val="600.1.1"/>
      <sheetName val="600.2.1"/>
      <sheetName val="600.2.2"/>
      <sheetName val="600.2.3"/>
      <sheetName val="600.2.4"/>
      <sheetName val="610.1"/>
      <sheetName val="610.2"/>
      <sheetName val="610.3.1"/>
      <sheetName val="610.3.2"/>
      <sheetName val="610.3.3"/>
      <sheetName val="610.4.1"/>
      <sheetName val="610.4.2"/>
      <sheetName val="610.5"/>
      <sheetName val="610.6"/>
      <sheetName val="610.7"/>
      <sheetName val="620.1.1"/>
      <sheetName val="620.1.2"/>
      <sheetName val="620.2"/>
      <sheetName val="620.3"/>
      <sheetName val="621.1.1"/>
      <sheetName val="621.1.2"/>
      <sheetName val="621.2"/>
      <sheetName val="621.3"/>
      <sheetName val="621.4"/>
      <sheetName val="621.5.1"/>
      <sheetName val="621.5.2"/>
      <sheetName val="621.5.3P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.1"/>
      <sheetName val="630.3.2"/>
      <sheetName val="630.4.1"/>
      <sheetName val="630.4.2"/>
      <sheetName val="630.5"/>
      <sheetName val="630.6"/>
      <sheetName val="630.7"/>
      <sheetName val="632.1"/>
      <sheetName val="632.2"/>
      <sheetName val="640.1"/>
      <sheetName val="640.2"/>
      <sheetName val="641.1"/>
      <sheetName val="642.1"/>
      <sheetName val="642.2.1"/>
      <sheetName val="642.2.2"/>
      <sheetName val="650.2"/>
      <sheetName val="650.3"/>
      <sheetName val="650.4"/>
      <sheetName val="660.1"/>
      <sheetName val="660.2"/>
      <sheetName val="660.3"/>
      <sheetName val="660.4"/>
      <sheetName val="661.1"/>
      <sheetName val="661.2"/>
      <sheetName val="661.3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.1"/>
      <sheetName val="673.1.2"/>
      <sheetName val="673.2"/>
      <sheetName val="673.3.1"/>
      <sheetName val="673.3.2"/>
      <sheetName val="673.3.3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3.1"/>
      <sheetName val="683.2"/>
      <sheetName val="683.3"/>
      <sheetName val="683.4"/>
      <sheetName val="683.5"/>
      <sheetName val="690.1.1"/>
      <sheetName val="690.1.2"/>
      <sheetName val="690.1.3"/>
      <sheetName val="700.1"/>
      <sheetName val="700.2"/>
      <sheetName val="700.3"/>
      <sheetName val="700.4"/>
      <sheetName val="701.1.1"/>
      <sheetName val="701.1.2"/>
      <sheetName val="710.1.1"/>
      <sheetName val="710.1.2"/>
      <sheetName val="710.1.3"/>
      <sheetName val="710.1.4"/>
      <sheetName val="710.1.5"/>
      <sheetName val="710.2.1"/>
      <sheetName val="710.2.2"/>
      <sheetName val="710.2.3"/>
      <sheetName val="710.2.4"/>
      <sheetName val="730.1.1"/>
      <sheetName val="730.1.2"/>
      <sheetName val="730.2"/>
      <sheetName val="730.3"/>
      <sheetName val="730.4"/>
      <sheetName val="731.1"/>
      <sheetName val="731.2"/>
      <sheetName val="740.1"/>
      <sheetName val="741.1.1"/>
      <sheetName val="741.1.2"/>
      <sheetName val="800.1"/>
      <sheetName val="800.2"/>
      <sheetName val="800.3"/>
      <sheetName val="800.4"/>
      <sheetName val="802.1"/>
      <sheetName val="802.2"/>
      <sheetName val="802.3"/>
      <sheetName val="802.4"/>
      <sheetName val="802.5"/>
      <sheetName val="802.6"/>
      <sheetName val="802.7"/>
      <sheetName val="802.8"/>
      <sheetName val="810.1"/>
      <sheetName val="810.2"/>
      <sheetName val="810.3"/>
      <sheetName val="811.1"/>
      <sheetName val="811.2"/>
      <sheetName val="812.1"/>
      <sheetName val="812.2"/>
      <sheetName val="820.1.1"/>
      <sheetName val="820.1.2"/>
      <sheetName val="900.1"/>
      <sheetName val="900.2.1"/>
      <sheetName val="900.2.2"/>
      <sheetName val="900.3.1"/>
      <sheetName val="900.3.2"/>
      <sheetName val="900.3.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>
        <row r="58">
          <cell r="K58">
            <v>6.5650000000000004</v>
          </cell>
        </row>
        <row r="60">
          <cell r="K60">
            <v>1.8080000000000001</v>
          </cell>
        </row>
        <row r="61">
          <cell r="K61">
            <v>1.29</v>
          </cell>
        </row>
        <row r="62">
          <cell r="K62">
            <v>1.3162199999999999</v>
          </cell>
        </row>
      </sheetData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Cronograma"/>
      <sheetName val="Cantidades de Obra "/>
      <sheetName val="Cruces tuberia Acero obras"/>
      <sheetName val="APUS"/>
      <sheetName val="FORMULARIO 6"/>
      <sheetName val="PMT"/>
      <sheetName val="FORMULARIO 7"/>
      <sheetName val="POLIZA"/>
      <sheetName val="BASE"/>
      <sheetName val="PRESTACIONES"/>
      <sheetName val="APU CONYM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9">
          <cell r="D9">
            <v>1</v>
          </cell>
        </row>
        <row r="10">
          <cell r="D10">
            <v>1</v>
          </cell>
        </row>
        <row r="11">
          <cell r="D11">
            <v>1</v>
          </cell>
        </row>
        <row r="12">
          <cell r="D12">
            <v>1</v>
          </cell>
        </row>
        <row r="13">
          <cell r="D13">
            <v>1</v>
          </cell>
        </row>
        <row r="14">
          <cell r="D14">
            <v>1</v>
          </cell>
        </row>
      </sheetData>
      <sheetData sheetId="6" refreshError="1"/>
      <sheetData sheetId="7" refreshError="1"/>
      <sheetData sheetId="8" refreshError="1"/>
      <sheetData sheetId="9" refreshError="1"/>
      <sheetData sheetId="10">
        <row r="11">
          <cell r="D11">
            <v>1300000</v>
          </cell>
        </row>
      </sheetData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2"/>
  <sheetViews>
    <sheetView topLeftCell="A12" workbookViewId="0">
      <selection activeCell="F37" sqref="F37"/>
    </sheetView>
  </sheetViews>
  <sheetFormatPr baseColWidth="10" defaultColWidth="8.85546875" defaultRowHeight="15" x14ac:dyDescent="0.25"/>
  <cols>
    <col min="1" max="1" width="8.85546875" style="199"/>
    <col min="2" max="2" width="66.28515625" style="1" customWidth="1"/>
    <col min="3" max="3" width="7.7109375" style="199" bestFit="1" customWidth="1"/>
    <col min="4" max="4" width="9.7109375" style="511" bestFit="1" customWidth="1"/>
    <col min="5" max="5" width="15.28515625" style="511" bestFit="1" customWidth="1"/>
    <col min="6" max="6" width="18" style="511" bestFit="1" customWidth="1"/>
    <col min="8" max="8" width="18" style="525" bestFit="1" customWidth="1"/>
    <col min="10" max="10" width="18" bestFit="1" customWidth="1"/>
  </cols>
  <sheetData>
    <row r="1" spans="1:10" x14ac:dyDescent="0.25">
      <c r="A1" s="545" t="s">
        <v>0</v>
      </c>
      <c r="B1" s="545"/>
      <c r="C1" s="545"/>
      <c r="D1" s="545"/>
      <c r="E1" s="545"/>
      <c r="F1" s="545"/>
    </row>
    <row r="2" spans="1:10" x14ac:dyDescent="0.25">
      <c r="A2" s="545"/>
      <c r="B2" s="545"/>
      <c r="C2" s="545"/>
      <c r="D2" s="545"/>
      <c r="E2" s="545"/>
      <c r="F2" s="545"/>
    </row>
    <row r="3" spans="1:10" x14ac:dyDescent="0.25">
      <c r="A3" s="198" t="s">
        <v>1</v>
      </c>
      <c r="B3" s="6" t="s">
        <v>2</v>
      </c>
      <c r="C3" s="198" t="s">
        <v>3</v>
      </c>
      <c r="D3" s="198" t="s">
        <v>4</v>
      </c>
      <c r="E3" s="198" t="s">
        <v>5</v>
      </c>
      <c r="F3" s="198" t="s">
        <v>6</v>
      </c>
    </row>
    <row r="4" spans="1:10" x14ac:dyDescent="0.25">
      <c r="A4" s="203">
        <v>1</v>
      </c>
      <c r="B4" s="4" t="s">
        <v>7</v>
      </c>
      <c r="C4" s="203"/>
      <c r="D4" s="509"/>
      <c r="E4" s="509"/>
      <c r="F4" s="509"/>
    </row>
    <row r="5" spans="1:10" x14ac:dyDescent="0.25">
      <c r="A5" s="203">
        <v>1.1000000000000001</v>
      </c>
      <c r="B5" s="3" t="str">
        <f>+'1,1'!F4</f>
        <v>LOCALIZACION Y REPLANTEO CON EQUIPO TOPOGRAFICO</v>
      </c>
      <c r="C5" s="203" t="s">
        <v>8</v>
      </c>
      <c r="D5" s="206">
        <f>CANTIDADES!M4</f>
        <v>3987.5</v>
      </c>
      <c r="E5" s="204">
        <f>'1,1'!H28</f>
        <v>2923</v>
      </c>
      <c r="F5" s="354">
        <f>ROUND(D5*E5,0)</f>
        <v>11655463</v>
      </c>
    </row>
    <row r="6" spans="1:10" x14ac:dyDescent="0.25">
      <c r="A6" s="198">
        <v>2</v>
      </c>
      <c r="B6" s="4" t="s">
        <v>9</v>
      </c>
      <c r="C6" s="203"/>
      <c r="D6" s="206"/>
      <c r="E6" s="204"/>
      <c r="F6" s="354"/>
    </row>
    <row r="7" spans="1:10" x14ac:dyDescent="0.25">
      <c r="A7" s="203">
        <v>2.1</v>
      </c>
      <c r="B7" s="513" t="s">
        <v>10</v>
      </c>
      <c r="C7" s="203" t="s">
        <v>8</v>
      </c>
      <c r="D7" s="206">
        <f>CANTIDADES!M9</f>
        <v>3987.5</v>
      </c>
      <c r="E7" s="510">
        <f>+'2,1'!H21</f>
        <v>44945.334133522731</v>
      </c>
      <c r="F7" s="354">
        <f t="shared" ref="F7:F15" si="0">ROUND(D7*E7,0)</f>
        <v>179219520</v>
      </c>
    </row>
    <row r="8" spans="1:10" ht="30" x14ac:dyDescent="0.25">
      <c r="A8" s="203">
        <v>2.2000000000000002</v>
      </c>
      <c r="B8" s="513" t="s">
        <v>11</v>
      </c>
      <c r="C8" s="203" t="s">
        <v>12</v>
      </c>
      <c r="D8" s="206">
        <f>CANTIDADES!M13</f>
        <v>687.84375</v>
      </c>
      <c r="E8" s="204">
        <f>'2,2'!H29</f>
        <v>38640</v>
      </c>
      <c r="F8" s="354">
        <f t="shared" si="0"/>
        <v>26578283</v>
      </c>
    </row>
    <row r="9" spans="1:10" ht="72.599999999999994" customHeight="1" x14ac:dyDescent="0.25">
      <c r="A9" s="203">
        <v>2.2999999999999998</v>
      </c>
      <c r="B9" s="514" t="s">
        <v>13</v>
      </c>
      <c r="C9" s="203" t="s">
        <v>12</v>
      </c>
      <c r="D9" s="206">
        <f>CANTIDADES!M18</f>
        <v>777.5625</v>
      </c>
      <c r="E9" s="204">
        <f>'2,3'!H28</f>
        <v>51962</v>
      </c>
      <c r="F9" s="354">
        <f t="shared" si="0"/>
        <v>40403703</v>
      </c>
    </row>
    <row r="10" spans="1:10" ht="30" x14ac:dyDescent="0.25">
      <c r="A10" s="203">
        <v>2.4</v>
      </c>
      <c r="B10" s="513" t="s">
        <v>14</v>
      </c>
      <c r="C10" s="203" t="s">
        <v>12</v>
      </c>
      <c r="D10" s="206">
        <f>CANTIDADES!M22</f>
        <v>687.84375</v>
      </c>
      <c r="E10" s="204">
        <f>'2,4,'!H29</f>
        <v>250610</v>
      </c>
      <c r="F10" s="354">
        <f t="shared" si="0"/>
        <v>172380522</v>
      </c>
    </row>
    <row r="11" spans="1:10" x14ac:dyDescent="0.25">
      <c r="A11" s="203">
        <v>2.5</v>
      </c>
      <c r="B11" s="513" t="s">
        <v>15</v>
      </c>
      <c r="C11" s="203" t="s">
        <v>8</v>
      </c>
      <c r="D11" s="206">
        <f>CANTIDADES!M26</f>
        <v>3987.5</v>
      </c>
      <c r="E11" s="204">
        <f>'2,5'!H26</f>
        <v>8028</v>
      </c>
      <c r="F11" s="354">
        <f t="shared" si="0"/>
        <v>32011650</v>
      </c>
    </row>
    <row r="12" spans="1:10" ht="30.75" customHeight="1" x14ac:dyDescent="0.25">
      <c r="A12" s="203">
        <v>2.6</v>
      </c>
      <c r="B12" s="513" t="s">
        <v>16</v>
      </c>
      <c r="C12" s="203" t="s">
        <v>12</v>
      </c>
      <c r="D12" s="206">
        <f>CANTIDADES!M31</f>
        <v>598.125</v>
      </c>
      <c r="E12" s="204">
        <f>+'2,6,'!H36</f>
        <v>1523198</v>
      </c>
      <c r="F12" s="354">
        <f t="shared" si="0"/>
        <v>911062804</v>
      </c>
    </row>
    <row r="13" spans="1:10" x14ac:dyDescent="0.25">
      <c r="A13" s="203">
        <v>2.7</v>
      </c>
      <c r="B13" s="513" t="s">
        <v>17</v>
      </c>
      <c r="C13" s="203" t="s">
        <v>18</v>
      </c>
      <c r="D13" s="206">
        <f>CANTIDADES!M35</f>
        <v>1300</v>
      </c>
      <c r="E13" s="204">
        <f>'2,7,'!H34</f>
        <v>86385</v>
      </c>
      <c r="F13" s="354">
        <f t="shared" si="0"/>
        <v>112300500</v>
      </c>
    </row>
    <row r="14" spans="1:10" ht="60" x14ac:dyDescent="0.25">
      <c r="A14" s="203">
        <v>2.8</v>
      </c>
      <c r="B14" s="514" t="s">
        <v>19</v>
      </c>
      <c r="C14" s="203" t="s">
        <v>20</v>
      </c>
      <c r="D14" s="206">
        <f>CANTIDADES!M40</f>
        <v>3</v>
      </c>
      <c r="E14" s="204">
        <f>'2,8'!H36</f>
        <v>2061897</v>
      </c>
      <c r="F14" s="354">
        <f t="shared" si="0"/>
        <v>6185691</v>
      </c>
    </row>
    <row r="15" spans="1:10" ht="30" x14ac:dyDescent="0.25">
      <c r="A15" s="203">
        <v>2.9</v>
      </c>
      <c r="B15" s="514" t="s">
        <v>21</v>
      </c>
      <c r="C15" s="203" t="s">
        <v>22</v>
      </c>
      <c r="D15" s="206">
        <f>CANTIDADES!M45</f>
        <v>4709.2375000000002</v>
      </c>
      <c r="E15" s="204">
        <f>'2,9'!H36</f>
        <v>10621</v>
      </c>
      <c r="F15" s="354">
        <f t="shared" si="0"/>
        <v>50016811</v>
      </c>
    </row>
    <row r="16" spans="1:10" x14ac:dyDescent="0.25">
      <c r="A16" s="543" t="s">
        <v>23</v>
      </c>
      <c r="B16" s="543"/>
      <c r="C16" s="543"/>
      <c r="D16" s="543"/>
      <c r="E16" s="543"/>
      <c r="F16" s="512">
        <f>SUM(F5:F15)</f>
        <v>1541814947</v>
      </c>
      <c r="J16" s="526"/>
    </row>
    <row r="17" spans="1:16384" x14ac:dyDescent="0.25">
      <c r="A17" s="203"/>
      <c r="B17" s="546" t="s">
        <v>24</v>
      </c>
      <c r="C17" s="546"/>
      <c r="D17" s="527">
        <f>+'FORMULARIO AIU'!C46</f>
        <v>0.27031464107345954</v>
      </c>
      <c r="E17" s="547">
        <f>F16*D17</f>
        <v>416775154.00000006</v>
      </c>
      <c r="F17" s="548"/>
      <c r="J17" s="526"/>
    </row>
    <row r="18" spans="1:16384" x14ac:dyDescent="0.25">
      <c r="A18" s="203"/>
      <c r="B18" s="549" t="s">
        <v>25</v>
      </c>
      <c r="C18" s="550"/>
      <c r="D18" s="528">
        <v>0.05</v>
      </c>
      <c r="E18" s="547">
        <f>D18*F16</f>
        <v>77090747.350000009</v>
      </c>
      <c r="F18" s="548"/>
      <c r="J18" s="526"/>
    </row>
    <row r="19" spans="1:16384" x14ac:dyDescent="0.25">
      <c r="A19" s="543" t="s">
        <v>26</v>
      </c>
      <c r="B19" s="543"/>
      <c r="C19" s="543"/>
      <c r="D19" s="543"/>
      <c r="E19" s="547">
        <f>E17+E18</f>
        <v>493865901.35000008</v>
      </c>
      <c r="F19" s="548"/>
      <c r="J19" s="526"/>
    </row>
    <row r="20" spans="1:16384" x14ac:dyDescent="0.25">
      <c r="A20" s="529"/>
      <c r="B20" s="551" t="s">
        <v>27</v>
      </c>
      <c r="C20" s="552"/>
      <c r="D20" s="553"/>
      <c r="E20" s="554">
        <f>PMT!E18</f>
        <v>10621250.99</v>
      </c>
      <c r="F20" s="555"/>
      <c r="J20" s="526"/>
    </row>
    <row r="21" spans="1:16384" x14ac:dyDescent="0.25">
      <c r="A21" s="529"/>
      <c r="B21" s="551" t="s">
        <v>28</v>
      </c>
      <c r="C21" s="552"/>
      <c r="D21" s="553"/>
      <c r="E21" s="554">
        <f>PMA!G38</f>
        <v>22138951.59</v>
      </c>
      <c r="F21" s="555"/>
      <c r="J21" s="526"/>
    </row>
    <row r="22" spans="1:16384" x14ac:dyDescent="0.25">
      <c r="A22" s="543" t="s">
        <v>29</v>
      </c>
      <c r="B22" s="543"/>
      <c r="C22" s="543"/>
      <c r="D22" s="543"/>
      <c r="E22" s="544">
        <f>E19+F16+E20+E21</f>
        <v>2068441050.9300001</v>
      </c>
      <c r="F22" s="545"/>
      <c r="J22" s="526"/>
    </row>
    <row r="23" spans="1:16384" x14ac:dyDescent="0.25">
      <c r="A23" s="543" t="s">
        <v>30</v>
      </c>
      <c r="B23" s="543" t="s">
        <v>30</v>
      </c>
      <c r="C23" s="543"/>
      <c r="D23" s="543"/>
      <c r="E23" s="544">
        <f>+'FORM-INTER'!G30</f>
        <v>159890399.19999999</v>
      </c>
      <c r="F23" s="545"/>
      <c r="J23" s="526"/>
    </row>
    <row r="24" spans="1:16384" x14ac:dyDescent="0.25">
      <c r="A24" s="543" t="s">
        <v>31</v>
      </c>
      <c r="B24" s="543"/>
      <c r="C24" s="543"/>
      <c r="D24" s="543"/>
      <c r="E24" s="544">
        <f>+E22+E23</f>
        <v>2228331450.1300001</v>
      </c>
      <c r="F24" s="545"/>
      <c r="J24" s="526"/>
    </row>
    <row r="29" spans="1:16384" s="7" customFormat="1" ht="15.75" x14ac:dyDescent="0.25">
      <c r="A29" s="542" t="s">
        <v>32</v>
      </c>
      <c r="B29" s="542"/>
      <c r="C29" s="542"/>
      <c r="D29" s="542"/>
      <c r="E29" s="542"/>
      <c r="F29" s="542"/>
      <c r="G29"/>
      <c r="H29"/>
    </row>
    <row r="30" spans="1:16384" s="7" customFormat="1" ht="15.75" x14ac:dyDescent="0.25">
      <c r="A30" s="542" t="s">
        <v>33</v>
      </c>
      <c r="B30" s="542"/>
      <c r="C30" s="542"/>
      <c r="D30" s="542"/>
      <c r="E30" s="542"/>
      <c r="F30" s="542"/>
      <c r="G30" s="542"/>
      <c r="H30" s="542"/>
    </row>
    <row r="31" spans="1:16384" s="7" customFormat="1" ht="15.75" x14ac:dyDescent="0.25">
      <c r="A31" s="542" t="s">
        <v>34</v>
      </c>
      <c r="B31" s="542"/>
      <c r="C31" s="542"/>
      <c r="D31" s="542"/>
      <c r="E31" s="542"/>
      <c r="F31" s="542"/>
      <c r="G31" s="542"/>
      <c r="H31" s="542"/>
      <c r="I31" s="541"/>
      <c r="J31" s="541"/>
      <c r="K31" s="541"/>
      <c r="L31" s="541"/>
      <c r="M31" s="541"/>
      <c r="N31" s="541"/>
      <c r="O31" s="541"/>
      <c r="P31" s="541"/>
      <c r="Q31" s="541"/>
      <c r="R31" s="541"/>
      <c r="S31" s="541"/>
      <c r="T31" s="541"/>
      <c r="U31" s="541"/>
      <c r="V31" s="541"/>
      <c r="W31" s="541"/>
      <c r="X31" s="541"/>
      <c r="Y31" s="541"/>
      <c r="Z31" s="541"/>
      <c r="AA31" s="541"/>
      <c r="AB31" s="541"/>
      <c r="AC31" s="541"/>
      <c r="AD31" s="541"/>
      <c r="AE31" s="541"/>
      <c r="AF31" s="541"/>
      <c r="AG31" s="541"/>
      <c r="AH31" s="541"/>
      <c r="AI31" s="541"/>
      <c r="AJ31" s="541"/>
      <c r="AK31" s="541"/>
      <c r="AL31" s="541"/>
      <c r="AM31" s="541"/>
      <c r="AN31" s="541"/>
      <c r="AO31" s="541"/>
      <c r="AP31" s="541"/>
      <c r="AQ31" s="541"/>
      <c r="AR31" s="541"/>
      <c r="AS31" s="541"/>
      <c r="AT31" s="541"/>
      <c r="AU31" s="541"/>
      <c r="AV31" s="541"/>
      <c r="AW31" s="541"/>
      <c r="AX31" s="541"/>
      <c r="AY31" s="541"/>
      <c r="AZ31" s="541"/>
      <c r="BA31" s="541"/>
      <c r="BB31" s="541"/>
      <c r="BC31" s="541"/>
      <c r="BD31" s="541"/>
      <c r="BE31" s="541"/>
      <c r="BF31" s="541"/>
      <c r="BG31" s="541"/>
      <c r="BH31" s="541"/>
      <c r="BI31" s="541"/>
      <c r="BJ31" s="541"/>
      <c r="BK31" s="541"/>
      <c r="BL31" s="541"/>
      <c r="BM31" s="541"/>
      <c r="BN31" s="541"/>
      <c r="BO31" s="541"/>
      <c r="BP31" s="541"/>
      <c r="BQ31" s="541"/>
      <c r="BR31" s="541"/>
      <c r="BS31" s="541"/>
      <c r="BT31" s="541"/>
      <c r="BU31" s="541"/>
      <c r="BV31" s="541"/>
      <c r="BW31" s="541"/>
      <c r="BX31" s="541"/>
      <c r="BY31" s="541"/>
      <c r="BZ31" s="541"/>
      <c r="CA31" s="541"/>
      <c r="CB31" s="541"/>
      <c r="CC31" s="541"/>
      <c r="CD31" s="541"/>
      <c r="CE31" s="541"/>
      <c r="CF31" s="541"/>
      <c r="CG31" s="541"/>
      <c r="CH31" s="541"/>
      <c r="CI31" s="541"/>
      <c r="CJ31" s="541"/>
      <c r="CK31" s="541"/>
      <c r="CL31" s="541"/>
      <c r="CM31" s="541"/>
      <c r="CN31" s="541"/>
      <c r="CO31" s="541"/>
      <c r="CP31" s="541"/>
      <c r="CQ31" s="541"/>
      <c r="CR31" s="541"/>
      <c r="CS31" s="541"/>
      <c r="CT31" s="541"/>
      <c r="CU31" s="541"/>
      <c r="CV31" s="541"/>
      <c r="CW31" s="541"/>
      <c r="CX31" s="541"/>
      <c r="CY31" s="541"/>
      <c r="CZ31" s="541"/>
      <c r="DA31" s="541"/>
      <c r="DB31" s="541"/>
      <c r="DC31" s="541"/>
      <c r="DD31" s="541"/>
      <c r="DE31" s="541"/>
      <c r="DF31" s="541"/>
      <c r="DG31" s="541"/>
      <c r="DH31" s="541"/>
      <c r="DI31" s="541"/>
      <c r="DJ31" s="541"/>
      <c r="DK31" s="541"/>
      <c r="DL31" s="541"/>
      <c r="DM31" s="541"/>
      <c r="DN31" s="541"/>
      <c r="DO31" s="541"/>
      <c r="DP31" s="541"/>
      <c r="DQ31" s="541"/>
      <c r="DR31" s="541"/>
      <c r="DS31" s="541"/>
      <c r="DT31" s="541"/>
      <c r="DU31" s="541"/>
      <c r="DV31" s="541"/>
      <c r="DW31" s="541"/>
      <c r="DX31" s="541"/>
      <c r="DY31" s="541"/>
      <c r="DZ31" s="541"/>
      <c r="EA31" s="541"/>
      <c r="EB31" s="541"/>
      <c r="EC31" s="541"/>
      <c r="ED31" s="541"/>
      <c r="EE31" s="541"/>
      <c r="EF31" s="541"/>
      <c r="EG31" s="541"/>
      <c r="EH31" s="541"/>
      <c r="EI31" s="541"/>
      <c r="EJ31" s="541"/>
      <c r="EK31" s="541"/>
      <c r="EL31" s="541"/>
      <c r="EM31" s="541"/>
      <c r="EN31" s="541"/>
      <c r="EO31" s="541"/>
      <c r="EP31" s="541"/>
      <c r="EQ31" s="541"/>
      <c r="ER31" s="541"/>
      <c r="ES31" s="541"/>
      <c r="ET31" s="541"/>
      <c r="EU31" s="541"/>
      <c r="EV31" s="541"/>
      <c r="EW31" s="541"/>
      <c r="EX31" s="541"/>
      <c r="EY31" s="541"/>
      <c r="EZ31" s="541"/>
      <c r="FA31" s="541"/>
      <c r="FB31" s="541"/>
      <c r="FC31" s="541"/>
      <c r="FD31" s="541"/>
      <c r="FE31" s="541"/>
      <c r="FF31" s="541"/>
      <c r="FG31" s="541"/>
      <c r="FH31" s="541"/>
      <c r="FI31" s="541"/>
      <c r="FJ31" s="541"/>
      <c r="FK31" s="541"/>
      <c r="FL31" s="541"/>
      <c r="FM31" s="541"/>
      <c r="FN31" s="541"/>
      <c r="FO31" s="541"/>
      <c r="FP31" s="541"/>
      <c r="FQ31" s="541"/>
      <c r="FR31" s="541"/>
      <c r="FS31" s="541"/>
      <c r="FT31" s="541"/>
      <c r="FU31" s="541"/>
      <c r="FV31" s="541"/>
      <c r="FW31" s="541"/>
      <c r="FX31" s="541"/>
      <c r="FY31" s="541"/>
      <c r="FZ31" s="541"/>
      <c r="GA31" s="541"/>
      <c r="GB31" s="541"/>
      <c r="GC31" s="541"/>
      <c r="GD31" s="541"/>
      <c r="GE31" s="541"/>
      <c r="GF31" s="541"/>
      <c r="GG31" s="541"/>
      <c r="GH31" s="541"/>
      <c r="GI31" s="541"/>
      <c r="GJ31" s="541"/>
      <c r="GK31" s="541"/>
      <c r="GL31" s="541"/>
      <c r="GM31" s="541"/>
      <c r="GN31" s="541"/>
      <c r="GO31" s="541"/>
      <c r="GP31" s="541"/>
      <c r="GQ31" s="541"/>
      <c r="GR31" s="541"/>
      <c r="GS31" s="541"/>
      <c r="GT31" s="541"/>
      <c r="GU31" s="541"/>
      <c r="GV31" s="541"/>
      <c r="GW31" s="541"/>
      <c r="GX31" s="541"/>
      <c r="GY31" s="541"/>
      <c r="GZ31" s="541"/>
      <c r="HA31" s="541"/>
      <c r="HB31" s="541"/>
      <c r="HC31" s="541"/>
      <c r="HD31" s="541"/>
      <c r="HE31" s="541"/>
      <c r="HF31" s="541"/>
      <c r="HG31" s="541"/>
      <c r="HH31" s="541"/>
      <c r="HI31" s="541"/>
      <c r="HJ31" s="541"/>
      <c r="HK31" s="541"/>
      <c r="HL31" s="541"/>
      <c r="HM31" s="541"/>
      <c r="HN31" s="541"/>
      <c r="HO31" s="541"/>
      <c r="HP31" s="541"/>
      <c r="HQ31" s="541"/>
      <c r="HR31" s="541"/>
      <c r="HS31" s="541"/>
      <c r="HT31" s="541"/>
      <c r="HU31" s="541"/>
      <c r="HV31" s="541"/>
      <c r="HW31" s="541"/>
      <c r="HX31" s="541"/>
      <c r="HY31" s="541"/>
      <c r="HZ31" s="541"/>
      <c r="IA31" s="541"/>
      <c r="IB31" s="541"/>
      <c r="IC31" s="541"/>
      <c r="ID31" s="541"/>
      <c r="IE31" s="541"/>
      <c r="IF31" s="541"/>
      <c r="IG31" s="541"/>
      <c r="IH31" s="541"/>
      <c r="II31" s="541"/>
      <c r="IJ31" s="541"/>
      <c r="IK31" s="541"/>
      <c r="IL31" s="541"/>
      <c r="IM31" s="541"/>
      <c r="IN31" s="541"/>
      <c r="IO31" s="541"/>
      <c r="IP31" s="541"/>
      <c r="IQ31" s="541"/>
      <c r="IR31" s="541"/>
      <c r="IS31" s="541"/>
      <c r="IT31" s="541"/>
      <c r="IU31" s="541"/>
      <c r="IV31" s="541"/>
      <c r="IW31" s="541"/>
      <c r="IX31" s="541"/>
      <c r="IY31" s="541"/>
      <c r="IZ31" s="541"/>
      <c r="JA31" s="541"/>
      <c r="JB31" s="541"/>
      <c r="JC31" s="541"/>
      <c r="JD31" s="541"/>
      <c r="JE31" s="541"/>
      <c r="JF31" s="541"/>
      <c r="JG31" s="541"/>
      <c r="JH31" s="541"/>
      <c r="JI31" s="541"/>
      <c r="JJ31" s="541"/>
      <c r="JK31" s="541"/>
      <c r="JL31" s="541"/>
      <c r="JM31" s="541"/>
      <c r="JN31" s="541"/>
      <c r="JO31" s="541"/>
      <c r="JP31" s="541"/>
      <c r="JQ31" s="541"/>
      <c r="JR31" s="541"/>
      <c r="JS31" s="541"/>
      <c r="JT31" s="541"/>
      <c r="JU31" s="541"/>
      <c r="JV31" s="541"/>
      <c r="JW31" s="541"/>
      <c r="JX31" s="541"/>
      <c r="JY31" s="541"/>
      <c r="JZ31" s="541"/>
      <c r="KA31" s="541"/>
      <c r="KB31" s="541"/>
      <c r="KC31" s="541"/>
      <c r="KD31" s="541"/>
      <c r="KE31" s="541"/>
      <c r="KF31" s="541"/>
      <c r="KG31" s="541"/>
      <c r="KH31" s="541"/>
      <c r="KI31" s="541"/>
      <c r="KJ31" s="541"/>
      <c r="KK31" s="541"/>
      <c r="KL31" s="541"/>
      <c r="KM31" s="541"/>
      <c r="KN31" s="541"/>
      <c r="KO31" s="541"/>
      <c r="KP31" s="541"/>
      <c r="KQ31" s="541"/>
      <c r="KR31" s="541"/>
      <c r="KS31" s="541"/>
      <c r="KT31" s="541"/>
      <c r="KU31" s="541"/>
      <c r="KV31" s="541"/>
      <c r="KW31" s="541"/>
      <c r="KX31" s="541"/>
      <c r="KY31" s="541"/>
      <c r="KZ31" s="541"/>
      <c r="LA31" s="541"/>
      <c r="LB31" s="541"/>
      <c r="LC31" s="541"/>
      <c r="LD31" s="541"/>
      <c r="LE31" s="541"/>
      <c r="LF31" s="541"/>
      <c r="LG31" s="541"/>
      <c r="LH31" s="541"/>
      <c r="LI31" s="541"/>
      <c r="LJ31" s="541"/>
      <c r="LK31" s="541"/>
      <c r="LL31" s="541"/>
      <c r="LM31" s="541"/>
      <c r="LN31" s="541"/>
      <c r="LO31" s="541"/>
      <c r="LP31" s="541"/>
      <c r="LQ31" s="541"/>
      <c r="LR31" s="541"/>
      <c r="LS31" s="541"/>
      <c r="LT31" s="541"/>
      <c r="LU31" s="541"/>
      <c r="LV31" s="541"/>
      <c r="LW31" s="541"/>
      <c r="LX31" s="541"/>
      <c r="LY31" s="541"/>
      <c r="LZ31" s="541"/>
      <c r="MA31" s="541"/>
      <c r="MB31" s="541"/>
      <c r="MC31" s="541"/>
      <c r="MD31" s="541"/>
      <c r="ME31" s="541"/>
      <c r="MF31" s="541"/>
      <c r="MG31" s="541"/>
      <c r="MH31" s="541"/>
      <c r="MI31" s="541"/>
      <c r="MJ31" s="541"/>
      <c r="MK31" s="541"/>
      <c r="ML31" s="541"/>
      <c r="MM31" s="541"/>
      <c r="MN31" s="541"/>
      <c r="MO31" s="541"/>
      <c r="MP31" s="541"/>
      <c r="MQ31" s="541"/>
      <c r="MR31" s="541"/>
      <c r="MS31" s="541"/>
      <c r="MT31" s="541"/>
      <c r="MU31" s="541"/>
      <c r="MV31" s="541"/>
      <c r="MW31" s="541"/>
      <c r="MX31" s="541"/>
      <c r="MY31" s="541"/>
      <c r="MZ31" s="541"/>
      <c r="NA31" s="541"/>
      <c r="NB31" s="541"/>
      <c r="NC31" s="541"/>
      <c r="ND31" s="541"/>
      <c r="NE31" s="541"/>
      <c r="NF31" s="541"/>
      <c r="NG31" s="541"/>
      <c r="NH31" s="541"/>
      <c r="NI31" s="541"/>
      <c r="NJ31" s="541"/>
      <c r="NK31" s="541"/>
      <c r="NL31" s="541"/>
      <c r="NM31" s="541"/>
      <c r="NN31" s="541"/>
      <c r="NO31" s="541"/>
      <c r="NP31" s="541"/>
      <c r="NQ31" s="541"/>
      <c r="NR31" s="541"/>
      <c r="NS31" s="541"/>
      <c r="NT31" s="541"/>
      <c r="NU31" s="541"/>
      <c r="NV31" s="541"/>
      <c r="NW31" s="541"/>
      <c r="NX31" s="541"/>
      <c r="NY31" s="541"/>
      <c r="NZ31" s="541"/>
      <c r="OA31" s="541"/>
      <c r="OB31" s="541"/>
      <c r="OC31" s="541"/>
      <c r="OD31" s="541"/>
      <c r="OE31" s="541"/>
      <c r="OF31" s="541"/>
      <c r="OG31" s="541"/>
      <c r="OH31" s="541"/>
      <c r="OI31" s="541"/>
      <c r="OJ31" s="541"/>
      <c r="OK31" s="541"/>
      <c r="OL31" s="541"/>
      <c r="OM31" s="541"/>
      <c r="ON31" s="541"/>
      <c r="OO31" s="541"/>
      <c r="OP31" s="541"/>
      <c r="OQ31" s="541"/>
      <c r="OR31" s="541"/>
      <c r="OS31" s="541"/>
      <c r="OT31" s="541"/>
      <c r="OU31" s="541"/>
      <c r="OV31" s="541"/>
      <c r="OW31" s="541"/>
      <c r="OX31" s="541"/>
      <c r="OY31" s="541"/>
      <c r="OZ31" s="541"/>
      <c r="PA31" s="541"/>
      <c r="PB31" s="541"/>
      <c r="PC31" s="541"/>
      <c r="PD31" s="541"/>
      <c r="PE31" s="541"/>
      <c r="PF31" s="541"/>
      <c r="PG31" s="541"/>
      <c r="PH31" s="541"/>
      <c r="PI31" s="541"/>
      <c r="PJ31" s="541"/>
      <c r="PK31" s="541"/>
      <c r="PL31" s="541"/>
      <c r="PM31" s="541"/>
      <c r="PN31" s="541"/>
      <c r="PO31" s="541"/>
      <c r="PP31" s="541"/>
      <c r="PQ31" s="541"/>
      <c r="PR31" s="541"/>
      <c r="PS31" s="541"/>
      <c r="PT31" s="541"/>
      <c r="PU31" s="541"/>
      <c r="PV31" s="541"/>
      <c r="PW31" s="541"/>
      <c r="PX31" s="541"/>
      <c r="PY31" s="541"/>
      <c r="PZ31" s="541"/>
      <c r="QA31" s="541"/>
      <c r="QB31" s="541"/>
      <c r="QC31" s="541"/>
      <c r="QD31" s="541"/>
      <c r="QE31" s="541"/>
      <c r="QF31" s="541"/>
      <c r="QG31" s="541"/>
      <c r="QH31" s="541"/>
      <c r="QI31" s="541"/>
      <c r="QJ31" s="541"/>
      <c r="QK31" s="541"/>
      <c r="QL31" s="541"/>
      <c r="QM31" s="541"/>
      <c r="QN31" s="541"/>
      <c r="QO31" s="541"/>
      <c r="QP31" s="541"/>
      <c r="QQ31" s="541"/>
      <c r="QR31" s="541"/>
      <c r="QS31" s="541"/>
      <c r="QT31" s="541"/>
      <c r="QU31" s="541"/>
      <c r="QV31" s="541"/>
      <c r="QW31" s="541"/>
      <c r="QX31" s="541"/>
      <c r="QY31" s="541"/>
      <c r="QZ31" s="541"/>
      <c r="RA31" s="541"/>
      <c r="RB31" s="541"/>
      <c r="RC31" s="541"/>
      <c r="RD31" s="541"/>
      <c r="RE31" s="541"/>
      <c r="RF31" s="541"/>
      <c r="RG31" s="541"/>
      <c r="RH31" s="541"/>
      <c r="RI31" s="541"/>
      <c r="RJ31" s="541"/>
      <c r="RK31" s="541"/>
      <c r="RL31" s="541"/>
      <c r="RM31" s="541"/>
      <c r="RN31" s="541"/>
      <c r="RO31" s="541"/>
      <c r="RP31" s="541"/>
      <c r="RQ31" s="541"/>
      <c r="RR31" s="541"/>
      <c r="RS31" s="541"/>
      <c r="RT31" s="541"/>
      <c r="RU31" s="541"/>
      <c r="RV31" s="541"/>
      <c r="RW31" s="541"/>
      <c r="RX31" s="541"/>
      <c r="RY31" s="541"/>
      <c r="RZ31" s="541"/>
      <c r="SA31" s="541"/>
      <c r="SB31" s="541"/>
      <c r="SC31" s="541"/>
      <c r="SD31" s="541"/>
      <c r="SE31" s="541"/>
      <c r="SF31" s="541"/>
      <c r="SG31" s="541"/>
      <c r="SH31" s="541"/>
      <c r="SI31" s="541"/>
      <c r="SJ31" s="541"/>
      <c r="SK31" s="541"/>
      <c r="SL31" s="541"/>
      <c r="SM31" s="541"/>
      <c r="SN31" s="541"/>
      <c r="SO31" s="541"/>
      <c r="SP31" s="541"/>
      <c r="SQ31" s="541"/>
      <c r="SR31" s="541"/>
      <c r="SS31" s="541"/>
      <c r="ST31" s="541"/>
      <c r="SU31" s="541"/>
      <c r="SV31" s="541"/>
      <c r="SW31" s="541"/>
      <c r="SX31" s="541"/>
      <c r="SY31" s="541"/>
      <c r="SZ31" s="541"/>
      <c r="TA31" s="541"/>
      <c r="TB31" s="541"/>
      <c r="TC31" s="541"/>
      <c r="TD31" s="541"/>
      <c r="TE31" s="541"/>
      <c r="TF31" s="541"/>
      <c r="TG31" s="541"/>
      <c r="TH31" s="541"/>
      <c r="TI31" s="541"/>
      <c r="TJ31" s="541"/>
      <c r="TK31" s="541"/>
      <c r="TL31" s="541"/>
      <c r="TM31" s="541"/>
      <c r="TN31" s="541"/>
      <c r="TO31" s="541"/>
      <c r="TP31" s="541"/>
      <c r="TQ31" s="541"/>
      <c r="TR31" s="541"/>
      <c r="TS31" s="541"/>
      <c r="TT31" s="541"/>
      <c r="TU31" s="541"/>
      <c r="TV31" s="541"/>
      <c r="TW31" s="541"/>
      <c r="TX31" s="541"/>
      <c r="TY31" s="541"/>
      <c r="TZ31" s="541"/>
      <c r="UA31" s="541"/>
      <c r="UB31" s="541"/>
      <c r="UC31" s="541"/>
      <c r="UD31" s="541"/>
      <c r="UE31" s="541"/>
      <c r="UF31" s="541"/>
      <c r="UG31" s="541"/>
      <c r="UH31" s="541"/>
      <c r="UI31" s="541"/>
      <c r="UJ31" s="541"/>
      <c r="UK31" s="541"/>
      <c r="UL31" s="541"/>
      <c r="UM31" s="541"/>
      <c r="UN31" s="541"/>
      <c r="UO31" s="541"/>
      <c r="UP31" s="541"/>
      <c r="UQ31" s="541"/>
      <c r="UR31" s="541"/>
      <c r="US31" s="541"/>
      <c r="UT31" s="541"/>
      <c r="UU31" s="541"/>
      <c r="UV31" s="541"/>
      <c r="UW31" s="541"/>
      <c r="UX31" s="541"/>
      <c r="UY31" s="541"/>
      <c r="UZ31" s="541"/>
      <c r="VA31" s="541"/>
      <c r="VB31" s="541"/>
      <c r="VC31" s="541"/>
      <c r="VD31" s="541"/>
      <c r="VE31" s="541"/>
      <c r="VF31" s="541"/>
      <c r="VG31" s="541"/>
      <c r="VH31" s="541"/>
      <c r="VI31" s="541"/>
      <c r="VJ31" s="541"/>
      <c r="VK31" s="541"/>
      <c r="VL31" s="541"/>
      <c r="VM31" s="541"/>
      <c r="VN31" s="541"/>
      <c r="VO31" s="541"/>
      <c r="VP31" s="541"/>
      <c r="VQ31" s="541"/>
      <c r="VR31" s="541"/>
      <c r="VS31" s="541"/>
      <c r="VT31" s="541"/>
      <c r="VU31" s="541"/>
      <c r="VV31" s="541"/>
      <c r="VW31" s="541"/>
      <c r="VX31" s="541"/>
      <c r="VY31" s="541"/>
      <c r="VZ31" s="541"/>
      <c r="WA31" s="541"/>
      <c r="WB31" s="541"/>
      <c r="WC31" s="541"/>
      <c r="WD31" s="541"/>
      <c r="WE31" s="541"/>
      <c r="WF31" s="541"/>
      <c r="WG31" s="541"/>
      <c r="WH31" s="541"/>
      <c r="WI31" s="541"/>
      <c r="WJ31" s="541"/>
      <c r="WK31" s="541"/>
      <c r="WL31" s="541"/>
      <c r="WM31" s="541"/>
      <c r="WN31" s="541"/>
      <c r="WO31" s="541"/>
      <c r="WP31" s="541"/>
      <c r="WQ31" s="541"/>
      <c r="WR31" s="541"/>
      <c r="WS31" s="541"/>
      <c r="WT31" s="541"/>
      <c r="WU31" s="541"/>
      <c r="WV31" s="541"/>
      <c r="WW31" s="541"/>
      <c r="WX31" s="541"/>
      <c r="WY31" s="541"/>
      <c r="WZ31" s="541"/>
      <c r="XA31" s="541"/>
      <c r="XB31" s="541"/>
      <c r="XC31" s="541"/>
      <c r="XD31" s="541"/>
      <c r="XE31" s="541"/>
      <c r="XF31" s="541"/>
      <c r="XG31" s="541"/>
      <c r="XH31" s="541"/>
      <c r="XI31" s="541"/>
      <c r="XJ31" s="541"/>
      <c r="XK31" s="541"/>
      <c r="XL31" s="541"/>
      <c r="XM31" s="541"/>
      <c r="XN31" s="541"/>
      <c r="XO31" s="541"/>
      <c r="XP31" s="541"/>
      <c r="XQ31" s="541"/>
      <c r="XR31" s="541"/>
      <c r="XS31" s="541"/>
      <c r="XT31" s="541"/>
      <c r="XU31" s="541"/>
      <c r="XV31" s="541"/>
      <c r="XW31" s="541"/>
      <c r="XX31" s="541"/>
      <c r="XY31" s="541"/>
      <c r="XZ31" s="541"/>
      <c r="YA31" s="541"/>
      <c r="YB31" s="541"/>
      <c r="YC31" s="541"/>
      <c r="YD31" s="541"/>
      <c r="YE31" s="541"/>
      <c r="YF31" s="541"/>
      <c r="YG31" s="541"/>
      <c r="YH31" s="541"/>
      <c r="YI31" s="541"/>
      <c r="YJ31" s="541"/>
      <c r="YK31" s="541"/>
      <c r="YL31" s="541"/>
      <c r="YM31" s="541"/>
      <c r="YN31" s="541"/>
      <c r="YO31" s="541"/>
      <c r="YP31" s="541"/>
      <c r="YQ31" s="541"/>
      <c r="YR31" s="541"/>
      <c r="YS31" s="541"/>
      <c r="YT31" s="541"/>
      <c r="YU31" s="541"/>
      <c r="YV31" s="541"/>
      <c r="YW31" s="541"/>
      <c r="YX31" s="541"/>
      <c r="YY31" s="541"/>
      <c r="YZ31" s="541"/>
      <c r="ZA31" s="541"/>
      <c r="ZB31" s="541"/>
      <c r="ZC31" s="541"/>
      <c r="ZD31" s="541"/>
      <c r="ZE31" s="541"/>
      <c r="ZF31" s="541"/>
      <c r="ZG31" s="541"/>
      <c r="ZH31" s="541"/>
      <c r="ZI31" s="541"/>
      <c r="ZJ31" s="541"/>
      <c r="ZK31" s="541"/>
      <c r="ZL31" s="541"/>
      <c r="ZM31" s="541"/>
      <c r="ZN31" s="541"/>
      <c r="ZO31" s="541"/>
      <c r="ZP31" s="541"/>
      <c r="ZQ31" s="541"/>
      <c r="ZR31" s="541"/>
      <c r="ZS31" s="541"/>
      <c r="ZT31" s="541"/>
      <c r="ZU31" s="541"/>
      <c r="ZV31" s="541"/>
      <c r="ZW31" s="541"/>
      <c r="ZX31" s="541"/>
      <c r="ZY31" s="541"/>
      <c r="ZZ31" s="541"/>
      <c r="AAA31" s="541"/>
      <c r="AAB31" s="541"/>
      <c r="AAC31" s="541"/>
      <c r="AAD31" s="541"/>
      <c r="AAE31" s="541"/>
      <c r="AAF31" s="541"/>
      <c r="AAG31" s="541"/>
      <c r="AAH31" s="541"/>
      <c r="AAI31" s="541"/>
      <c r="AAJ31" s="541"/>
      <c r="AAK31" s="541"/>
      <c r="AAL31" s="541"/>
      <c r="AAM31" s="541"/>
      <c r="AAN31" s="541"/>
      <c r="AAO31" s="541"/>
      <c r="AAP31" s="541"/>
      <c r="AAQ31" s="541"/>
      <c r="AAR31" s="541"/>
      <c r="AAS31" s="541"/>
      <c r="AAT31" s="541"/>
      <c r="AAU31" s="541"/>
      <c r="AAV31" s="541"/>
      <c r="AAW31" s="541"/>
      <c r="AAX31" s="541"/>
      <c r="AAY31" s="541"/>
      <c r="AAZ31" s="541"/>
      <c r="ABA31" s="541"/>
      <c r="ABB31" s="541"/>
      <c r="ABC31" s="541"/>
      <c r="ABD31" s="541"/>
      <c r="ABE31" s="541"/>
      <c r="ABF31" s="541"/>
      <c r="ABG31" s="541"/>
      <c r="ABH31" s="541"/>
      <c r="ABI31" s="541"/>
      <c r="ABJ31" s="541"/>
      <c r="ABK31" s="541"/>
      <c r="ABL31" s="541"/>
      <c r="ABM31" s="541"/>
      <c r="ABN31" s="541"/>
      <c r="ABO31" s="541"/>
      <c r="ABP31" s="541"/>
      <c r="ABQ31" s="541"/>
      <c r="ABR31" s="541"/>
      <c r="ABS31" s="541"/>
      <c r="ABT31" s="541"/>
      <c r="ABU31" s="541"/>
      <c r="ABV31" s="541"/>
      <c r="ABW31" s="541"/>
      <c r="ABX31" s="541"/>
      <c r="ABY31" s="541"/>
      <c r="ABZ31" s="541"/>
      <c r="ACA31" s="541"/>
      <c r="ACB31" s="541"/>
      <c r="ACC31" s="541"/>
      <c r="ACD31" s="541"/>
      <c r="ACE31" s="541"/>
      <c r="ACF31" s="541"/>
      <c r="ACG31" s="541"/>
      <c r="ACH31" s="541"/>
      <c r="ACI31" s="541"/>
      <c r="ACJ31" s="541"/>
      <c r="ACK31" s="541"/>
      <c r="ACL31" s="541"/>
      <c r="ACM31" s="541"/>
      <c r="ACN31" s="541"/>
      <c r="ACO31" s="541"/>
      <c r="ACP31" s="541"/>
      <c r="ACQ31" s="541"/>
      <c r="ACR31" s="541"/>
      <c r="ACS31" s="541"/>
      <c r="ACT31" s="541"/>
      <c r="ACU31" s="541"/>
      <c r="ACV31" s="541"/>
      <c r="ACW31" s="541"/>
      <c r="ACX31" s="541"/>
      <c r="ACY31" s="541"/>
      <c r="ACZ31" s="541"/>
      <c r="ADA31" s="541"/>
      <c r="ADB31" s="541"/>
      <c r="ADC31" s="541"/>
      <c r="ADD31" s="541"/>
      <c r="ADE31" s="541"/>
      <c r="ADF31" s="541"/>
      <c r="ADG31" s="541"/>
      <c r="ADH31" s="541"/>
      <c r="ADI31" s="541"/>
      <c r="ADJ31" s="541"/>
      <c r="ADK31" s="541"/>
      <c r="ADL31" s="541"/>
      <c r="ADM31" s="541"/>
      <c r="ADN31" s="541"/>
      <c r="ADO31" s="541"/>
      <c r="ADP31" s="541"/>
      <c r="ADQ31" s="541"/>
      <c r="ADR31" s="541"/>
      <c r="ADS31" s="541"/>
      <c r="ADT31" s="541"/>
      <c r="ADU31" s="541"/>
      <c r="ADV31" s="541"/>
      <c r="ADW31" s="541"/>
      <c r="ADX31" s="541"/>
      <c r="ADY31" s="541"/>
      <c r="ADZ31" s="541"/>
      <c r="AEA31" s="541"/>
      <c r="AEB31" s="541"/>
      <c r="AEC31" s="541"/>
      <c r="AED31" s="541"/>
      <c r="AEE31" s="541"/>
      <c r="AEF31" s="541"/>
      <c r="AEG31" s="541"/>
      <c r="AEH31" s="541"/>
      <c r="AEI31" s="541"/>
      <c r="AEJ31" s="541"/>
      <c r="AEK31" s="541"/>
      <c r="AEL31" s="541"/>
      <c r="AEM31" s="541"/>
      <c r="AEN31" s="541"/>
      <c r="AEO31" s="541"/>
      <c r="AEP31" s="541"/>
      <c r="AEQ31" s="541"/>
      <c r="AER31" s="541"/>
      <c r="AES31" s="541"/>
      <c r="AET31" s="541"/>
      <c r="AEU31" s="541"/>
      <c r="AEV31" s="541"/>
      <c r="AEW31" s="541"/>
      <c r="AEX31" s="541"/>
      <c r="AEY31" s="541"/>
      <c r="AEZ31" s="541"/>
      <c r="AFA31" s="541"/>
      <c r="AFB31" s="541"/>
      <c r="AFC31" s="541"/>
      <c r="AFD31" s="541"/>
      <c r="AFE31" s="541"/>
      <c r="AFF31" s="541"/>
      <c r="AFG31" s="541"/>
      <c r="AFH31" s="541"/>
      <c r="AFI31" s="541"/>
      <c r="AFJ31" s="541"/>
      <c r="AFK31" s="541"/>
      <c r="AFL31" s="541"/>
      <c r="AFM31" s="541"/>
      <c r="AFN31" s="541"/>
      <c r="AFO31" s="541"/>
      <c r="AFP31" s="541"/>
      <c r="AFQ31" s="541"/>
      <c r="AFR31" s="541"/>
      <c r="AFS31" s="541"/>
      <c r="AFT31" s="541"/>
      <c r="AFU31" s="541"/>
      <c r="AFV31" s="541"/>
      <c r="AFW31" s="541"/>
      <c r="AFX31" s="541"/>
      <c r="AFY31" s="541"/>
      <c r="AFZ31" s="541"/>
      <c r="AGA31" s="541"/>
      <c r="AGB31" s="541"/>
      <c r="AGC31" s="541"/>
      <c r="AGD31" s="541"/>
      <c r="AGE31" s="541"/>
      <c r="AGF31" s="541"/>
      <c r="AGG31" s="541"/>
      <c r="AGH31" s="541"/>
      <c r="AGI31" s="541"/>
      <c r="AGJ31" s="541"/>
      <c r="AGK31" s="541"/>
      <c r="AGL31" s="541"/>
      <c r="AGM31" s="541"/>
      <c r="AGN31" s="541"/>
      <c r="AGO31" s="541"/>
      <c r="AGP31" s="541"/>
      <c r="AGQ31" s="541"/>
      <c r="AGR31" s="541"/>
      <c r="AGS31" s="541"/>
      <c r="AGT31" s="541"/>
      <c r="AGU31" s="541"/>
      <c r="AGV31" s="541"/>
      <c r="AGW31" s="541"/>
      <c r="AGX31" s="541"/>
      <c r="AGY31" s="541"/>
      <c r="AGZ31" s="541"/>
      <c r="AHA31" s="541"/>
      <c r="AHB31" s="541"/>
      <c r="AHC31" s="541"/>
      <c r="AHD31" s="541"/>
      <c r="AHE31" s="541"/>
      <c r="AHF31" s="541"/>
      <c r="AHG31" s="541"/>
      <c r="AHH31" s="541"/>
      <c r="AHI31" s="541"/>
      <c r="AHJ31" s="541"/>
      <c r="AHK31" s="541"/>
      <c r="AHL31" s="541"/>
      <c r="AHM31" s="541"/>
      <c r="AHN31" s="541"/>
      <c r="AHO31" s="541"/>
      <c r="AHP31" s="541"/>
      <c r="AHQ31" s="541"/>
      <c r="AHR31" s="541"/>
      <c r="AHS31" s="541"/>
      <c r="AHT31" s="541"/>
      <c r="AHU31" s="541"/>
      <c r="AHV31" s="541"/>
      <c r="AHW31" s="541"/>
      <c r="AHX31" s="541"/>
      <c r="AHY31" s="541"/>
      <c r="AHZ31" s="541"/>
      <c r="AIA31" s="541"/>
      <c r="AIB31" s="541"/>
      <c r="AIC31" s="541"/>
      <c r="AID31" s="541"/>
      <c r="AIE31" s="541"/>
      <c r="AIF31" s="541"/>
      <c r="AIG31" s="541"/>
      <c r="AIH31" s="541"/>
      <c r="AII31" s="541"/>
      <c r="AIJ31" s="541"/>
      <c r="AIK31" s="541"/>
      <c r="AIL31" s="541"/>
      <c r="AIM31" s="541"/>
      <c r="AIN31" s="541"/>
      <c r="AIO31" s="541"/>
      <c r="AIP31" s="541"/>
      <c r="AIQ31" s="541"/>
      <c r="AIR31" s="541"/>
      <c r="AIS31" s="541"/>
      <c r="AIT31" s="541"/>
      <c r="AIU31" s="541"/>
      <c r="AIV31" s="541"/>
      <c r="AIW31" s="541"/>
      <c r="AIX31" s="541"/>
      <c r="AIY31" s="541"/>
      <c r="AIZ31" s="541"/>
      <c r="AJA31" s="541"/>
      <c r="AJB31" s="541"/>
      <c r="AJC31" s="541"/>
      <c r="AJD31" s="541"/>
      <c r="AJE31" s="541"/>
      <c r="AJF31" s="541"/>
      <c r="AJG31" s="541"/>
      <c r="AJH31" s="541"/>
      <c r="AJI31" s="541"/>
      <c r="AJJ31" s="541"/>
      <c r="AJK31" s="541"/>
      <c r="AJL31" s="541"/>
      <c r="AJM31" s="541"/>
      <c r="AJN31" s="541"/>
      <c r="AJO31" s="541"/>
      <c r="AJP31" s="541"/>
      <c r="AJQ31" s="541"/>
      <c r="AJR31" s="541"/>
      <c r="AJS31" s="541"/>
      <c r="AJT31" s="541"/>
      <c r="AJU31" s="541"/>
      <c r="AJV31" s="541"/>
      <c r="AJW31" s="541"/>
      <c r="AJX31" s="541"/>
      <c r="AJY31" s="541"/>
      <c r="AJZ31" s="541"/>
      <c r="AKA31" s="541"/>
      <c r="AKB31" s="541"/>
      <c r="AKC31" s="541"/>
      <c r="AKD31" s="541"/>
      <c r="AKE31" s="541"/>
      <c r="AKF31" s="541"/>
      <c r="AKG31" s="541"/>
      <c r="AKH31" s="541"/>
      <c r="AKI31" s="541"/>
      <c r="AKJ31" s="541"/>
      <c r="AKK31" s="541"/>
      <c r="AKL31" s="541"/>
      <c r="AKM31" s="541"/>
      <c r="AKN31" s="541"/>
      <c r="AKO31" s="541"/>
      <c r="AKP31" s="541"/>
      <c r="AKQ31" s="541"/>
      <c r="AKR31" s="541"/>
      <c r="AKS31" s="541"/>
      <c r="AKT31" s="541"/>
      <c r="AKU31" s="541"/>
      <c r="AKV31" s="541"/>
      <c r="AKW31" s="541"/>
      <c r="AKX31" s="541"/>
      <c r="AKY31" s="541"/>
      <c r="AKZ31" s="541"/>
      <c r="ALA31" s="541"/>
      <c r="ALB31" s="541"/>
      <c r="ALC31" s="541"/>
      <c r="ALD31" s="541"/>
      <c r="ALE31" s="541"/>
      <c r="ALF31" s="541"/>
      <c r="ALG31" s="541"/>
      <c r="ALH31" s="541"/>
      <c r="ALI31" s="541"/>
      <c r="ALJ31" s="541"/>
      <c r="ALK31" s="541"/>
      <c r="ALL31" s="541"/>
      <c r="ALM31" s="541"/>
      <c r="ALN31" s="541"/>
      <c r="ALO31" s="541"/>
      <c r="ALP31" s="541"/>
      <c r="ALQ31" s="541"/>
      <c r="ALR31" s="541"/>
      <c r="ALS31" s="541"/>
      <c r="ALT31" s="541"/>
      <c r="ALU31" s="541"/>
      <c r="ALV31" s="541"/>
      <c r="ALW31" s="541"/>
      <c r="ALX31" s="541"/>
      <c r="ALY31" s="541"/>
      <c r="ALZ31" s="541"/>
      <c r="AMA31" s="541"/>
      <c r="AMB31" s="541"/>
      <c r="AMC31" s="541"/>
      <c r="AMD31" s="541"/>
      <c r="AME31" s="541"/>
      <c r="AMF31" s="541"/>
      <c r="AMG31" s="541"/>
      <c r="AMH31" s="541"/>
      <c r="AMI31" s="541"/>
      <c r="AMJ31" s="541"/>
      <c r="AMK31" s="541"/>
      <c r="AML31" s="541"/>
      <c r="AMM31" s="541"/>
      <c r="AMN31" s="541"/>
      <c r="AMO31" s="541"/>
      <c r="AMP31" s="541"/>
      <c r="AMQ31" s="541"/>
      <c r="AMR31" s="541"/>
      <c r="AMS31" s="541"/>
      <c r="AMT31" s="541"/>
      <c r="AMU31" s="541"/>
      <c r="AMV31" s="541"/>
      <c r="AMW31" s="541"/>
      <c r="AMX31" s="541"/>
      <c r="AMY31" s="541"/>
      <c r="AMZ31" s="541"/>
      <c r="ANA31" s="541"/>
      <c r="ANB31" s="541"/>
      <c r="ANC31" s="541"/>
      <c r="AND31" s="541"/>
      <c r="ANE31" s="541"/>
      <c r="ANF31" s="541"/>
      <c r="ANG31" s="541"/>
      <c r="ANH31" s="541"/>
      <c r="ANI31" s="541"/>
      <c r="ANJ31" s="541"/>
      <c r="ANK31" s="541"/>
      <c r="ANL31" s="541"/>
      <c r="ANM31" s="541"/>
      <c r="ANN31" s="541"/>
      <c r="ANO31" s="541"/>
      <c r="ANP31" s="541"/>
      <c r="ANQ31" s="541"/>
      <c r="ANR31" s="541"/>
      <c r="ANS31" s="541"/>
      <c r="ANT31" s="541"/>
      <c r="ANU31" s="541"/>
      <c r="ANV31" s="541"/>
      <c r="ANW31" s="541"/>
      <c r="ANX31" s="541"/>
      <c r="ANY31" s="541"/>
      <c r="ANZ31" s="541"/>
      <c r="AOA31" s="541"/>
      <c r="AOB31" s="541"/>
      <c r="AOC31" s="541"/>
      <c r="AOD31" s="541"/>
      <c r="AOE31" s="541"/>
      <c r="AOF31" s="541"/>
      <c r="AOG31" s="541"/>
      <c r="AOH31" s="541"/>
      <c r="AOI31" s="541"/>
      <c r="AOJ31" s="541"/>
      <c r="AOK31" s="541"/>
      <c r="AOL31" s="541"/>
      <c r="AOM31" s="541"/>
      <c r="AON31" s="541"/>
      <c r="AOO31" s="541"/>
      <c r="AOP31" s="541"/>
      <c r="AOQ31" s="541"/>
      <c r="AOR31" s="541"/>
      <c r="AOS31" s="541"/>
      <c r="AOT31" s="541"/>
      <c r="AOU31" s="541"/>
      <c r="AOV31" s="541"/>
      <c r="AOW31" s="541"/>
      <c r="AOX31" s="541"/>
      <c r="AOY31" s="541"/>
      <c r="AOZ31" s="541"/>
      <c r="APA31" s="541"/>
      <c r="APB31" s="541"/>
      <c r="APC31" s="541"/>
      <c r="APD31" s="541"/>
      <c r="APE31" s="541"/>
      <c r="APF31" s="541"/>
      <c r="APG31" s="541"/>
      <c r="APH31" s="541"/>
      <c r="API31" s="541"/>
      <c r="APJ31" s="541"/>
      <c r="APK31" s="541"/>
      <c r="APL31" s="541"/>
      <c r="APM31" s="541"/>
      <c r="APN31" s="541"/>
      <c r="APO31" s="541"/>
      <c r="APP31" s="541"/>
      <c r="APQ31" s="541"/>
      <c r="APR31" s="541"/>
      <c r="APS31" s="541"/>
      <c r="APT31" s="541"/>
      <c r="APU31" s="541"/>
      <c r="APV31" s="541"/>
      <c r="APW31" s="541"/>
      <c r="APX31" s="541"/>
      <c r="APY31" s="541"/>
      <c r="APZ31" s="541"/>
      <c r="AQA31" s="541"/>
      <c r="AQB31" s="541"/>
      <c r="AQC31" s="541"/>
      <c r="AQD31" s="541"/>
      <c r="AQE31" s="541"/>
      <c r="AQF31" s="541"/>
      <c r="AQG31" s="541"/>
      <c r="AQH31" s="541"/>
      <c r="AQI31" s="541"/>
      <c r="AQJ31" s="541"/>
      <c r="AQK31" s="541"/>
      <c r="AQL31" s="541"/>
      <c r="AQM31" s="541"/>
      <c r="AQN31" s="541"/>
      <c r="AQO31" s="541"/>
      <c r="AQP31" s="541"/>
      <c r="AQQ31" s="541"/>
      <c r="AQR31" s="541"/>
      <c r="AQS31" s="541"/>
      <c r="AQT31" s="541"/>
      <c r="AQU31" s="541"/>
      <c r="AQV31" s="541"/>
      <c r="AQW31" s="541"/>
      <c r="AQX31" s="541"/>
      <c r="AQY31" s="541"/>
      <c r="AQZ31" s="541"/>
      <c r="ARA31" s="541"/>
      <c r="ARB31" s="541"/>
      <c r="ARC31" s="541"/>
      <c r="ARD31" s="541"/>
      <c r="ARE31" s="541"/>
      <c r="ARF31" s="541"/>
      <c r="ARG31" s="541"/>
      <c r="ARH31" s="541"/>
      <c r="ARI31" s="541"/>
      <c r="ARJ31" s="541"/>
      <c r="ARK31" s="541"/>
      <c r="ARL31" s="541"/>
      <c r="ARM31" s="541"/>
      <c r="ARN31" s="541"/>
      <c r="ARO31" s="541"/>
      <c r="ARP31" s="541"/>
      <c r="ARQ31" s="541"/>
      <c r="ARR31" s="541"/>
      <c r="ARS31" s="541"/>
      <c r="ART31" s="541"/>
      <c r="ARU31" s="541"/>
      <c r="ARV31" s="541"/>
      <c r="ARW31" s="541"/>
      <c r="ARX31" s="541"/>
      <c r="ARY31" s="541"/>
      <c r="ARZ31" s="541"/>
      <c r="ASA31" s="541"/>
      <c r="ASB31" s="541"/>
      <c r="ASC31" s="541"/>
      <c r="ASD31" s="541"/>
      <c r="ASE31" s="541"/>
      <c r="ASF31" s="541"/>
      <c r="ASG31" s="541"/>
      <c r="ASH31" s="541"/>
      <c r="ASI31" s="541"/>
      <c r="ASJ31" s="541"/>
      <c r="ASK31" s="541"/>
      <c r="ASL31" s="541"/>
      <c r="ASM31" s="541"/>
      <c r="ASN31" s="541"/>
      <c r="ASO31" s="541"/>
      <c r="ASP31" s="541"/>
      <c r="ASQ31" s="541"/>
      <c r="ASR31" s="541"/>
      <c r="ASS31" s="541"/>
      <c r="AST31" s="541"/>
      <c r="ASU31" s="541"/>
      <c r="ASV31" s="541"/>
      <c r="ASW31" s="541"/>
      <c r="ASX31" s="541"/>
      <c r="ASY31" s="541"/>
      <c r="ASZ31" s="541"/>
      <c r="ATA31" s="541"/>
      <c r="ATB31" s="541"/>
      <c r="ATC31" s="541"/>
      <c r="ATD31" s="541"/>
      <c r="ATE31" s="541"/>
      <c r="ATF31" s="541"/>
      <c r="ATG31" s="541"/>
      <c r="ATH31" s="541"/>
      <c r="ATI31" s="541"/>
      <c r="ATJ31" s="541"/>
      <c r="ATK31" s="541"/>
      <c r="ATL31" s="541"/>
      <c r="ATM31" s="541"/>
      <c r="ATN31" s="541"/>
      <c r="ATO31" s="541"/>
      <c r="ATP31" s="541"/>
      <c r="ATQ31" s="541"/>
      <c r="ATR31" s="541"/>
      <c r="ATS31" s="541"/>
      <c r="ATT31" s="541"/>
      <c r="ATU31" s="541"/>
      <c r="ATV31" s="541"/>
      <c r="ATW31" s="541"/>
      <c r="ATX31" s="541"/>
      <c r="ATY31" s="541"/>
      <c r="ATZ31" s="541"/>
      <c r="AUA31" s="541"/>
      <c r="AUB31" s="541"/>
      <c r="AUC31" s="541"/>
      <c r="AUD31" s="541"/>
      <c r="AUE31" s="541"/>
      <c r="AUF31" s="541"/>
      <c r="AUG31" s="541"/>
      <c r="AUH31" s="541"/>
      <c r="AUI31" s="541"/>
      <c r="AUJ31" s="541"/>
      <c r="AUK31" s="541"/>
      <c r="AUL31" s="541"/>
      <c r="AUM31" s="541"/>
      <c r="AUN31" s="541"/>
      <c r="AUO31" s="541"/>
      <c r="AUP31" s="541"/>
      <c r="AUQ31" s="541"/>
      <c r="AUR31" s="541"/>
      <c r="AUS31" s="541"/>
      <c r="AUT31" s="541"/>
      <c r="AUU31" s="541"/>
      <c r="AUV31" s="541"/>
      <c r="AUW31" s="541"/>
      <c r="AUX31" s="541"/>
      <c r="AUY31" s="541"/>
      <c r="AUZ31" s="541"/>
      <c r="AVA31" s="541"/>
      <c r="AVB31" s="541"/>
      <c r="AVC31" s="541"/>
      <c r="AVD31" s="541"/>
      <c r="AVE31" s="541"/>
      <c r="AVF31" s="541"/>
      <c r="AVG31" s="541"/>
      <c r="AVH31" s="541"/>
      <c r="AVI31" s="541"/>
      <c r="AVJ31" s="541"/>
      <c r="AVK31" s="541"/>
      <c r="AVL31" s="541"/>
      <c r="AVM31" s="541"/>
      <c r="AVN31" s="541"/>
      <c r="AVO31" s="541"/>
      <c r="AVP31" s="541"/>
      <c r="AVQ31" s="541"/>
      <c r="AVR31" s="541"/>
      <c r="AVS31" s="541"/>
      <c r="AVT31" s="541"/>
      <c r="AVU31" s="541"/>
      <c r="AVV31" s="541"/>
      <c r="AVW31" s="541"/>
      <c r="AVX31" s="541"/>
      <c r="AVY31" s="541"/>
      <c r="AVZ31" s="541"/>
      <c r="AWA31" s="541"/>
      <c r="AWB31" s="541"/>
      <c r="AWC31" s="541"/>
      <c r="AWD31" s="541"/>
      <c r="AWE31" s="541"/>
      <c r="AWF31" s="541"/>
      <c r="AWG31" s="541"/>
      <c r="AWH31" s="541"/>
      <c r="AWI31" s="541"/>
      <c r="AWJ31" s="541"/>
      <c r="AWK31" s="541"/>
      <c r="AWL31" s="541"/>
      <c r="AWM31" s="541"/>
      <c r="AWN31" s="541"/>
      <c r="AWO31" s="541"/>
      <c r="AWP31" s="541"/>
      <c r="AWQ31" s="541"/>
      <c r="AWR31" s="541"/>
      <c r="AWS31" s="541"/>
      <c r="AWT31" s="541"/>
      <c r="AWU31" s="541"/>
      <c r="AWV31" s="541"/>
      <c r="AWW31" s="541"/>
      <c r="AWX31" s="541"/>
      <c r="AWY31" s="541"/>
      <c r="AWZ31" s="541"/>
      <c r="AXA31" s="541"/>
      <c r="AXB31" s="541"/>
      <c r="AXC31" s="541"/>
      <c r="AXD31" s="541"/>
      <c r="AXE31" s="541"/>
      <c r="AXF31" s="541"/>
      <c r="AXG31" s="541"/>
      <c r="AXH31" s="541"/>
      <c r="AXI31" s="541"/>
      <c r="AXJ31" s="541"/>
      <c r="AXK31" s="541"/>
      <c r="AXL31" s="541"/>
      <c r="AXM31" s="541"/>
      <c r="AXN31" s="541"/>
      <c r="AXO31" s="541"/>
      <c r="AXP31" s="541"/>
      <c r="AXQ31" s="541"/>
      <c r="AXR31" s="541"/>
      <c r="AXS31" s="541"/>
      <c r="AXT31" s="541"/>
      <c r="AXU31" s="541"/>
      <c r="AXV31" s="541"/>
      <c r="AXW31" s="541"/>
      <c r="AXX31" s="541"/>
      <c r="AXY31" s="541"/>
      <c r="AXZ31" s="541"/>
      <c r="AYA31" s="541"/>
      <c r="AYB31" s="541"/>
      <c r="AYC31" s="541"/>
      <c r="AYD31" s="541"/>
      <c r="AYE31" s="541"/>
      <c r="AYF31" s="541"/>
      <c r="AYG31" s="541"/>
      <c r="AYH31" s="541"/>
      <c r="AYI31" s="541"/>
      <c r="AYJ31" s="541"/>
      <c r="AYK31" s="541"/>
      <c r="AYL31" s="541"/>
      <c r="AYM31" s="541"/>
      <c r="AYN31" s="541"/>
      <c r="AYO31" s="541"/>
      <c r="AYP31" s="541"/>
      <c r="AYQ31" s="541"/>
      <c r="AYR31" s="541"/>
      <c r="AYS31" s="541"/>
      <c r="AYT31" s="541"/>
      <c r="AYU31" s="541"/>
      <c r="AYV31" s="541"/>
      <c r="AYW31" s="541"/>
      <c r="AYX31" s="541"/>
      <c r="AYY31" s="541"/>
      <c r="AYZ31" s="541"/>
      <c r="AZA31" s="541"/>
      <c r="AZB31" s="541"/>
      <c r="AZC31" s="541"/>
      <c r="AZD31" s="541"/>
      <c r="AZE31" s="541"/>
      <c r="AZF31" s="541"/>
      <c r="AZG31" s="541"/>
      <c r="AZH31" s="541"/>
      <c r="AZI31" s="541"/>
      <c r="AZJ31" s="541"/>
      <c r="AZK31" s="541"/>
      <c r="AZL31" s="541"/>
      <c r="AZM31" s="541"/>
      <c r="AZN31" s="541"/>
      <c r="AZO31" s="541"/>
      <c r="AZP31" s="541"/>
      <c r="AZQ31" s="541"/>
      <c r="AZR31" s="541"/>
      <c r="AZS31" s="541"/>
      <c r="AZT31" s="541"/>
      <c r="AZU31" s="541"/>
      <c r="AZV31" s="541"/>
      <c r="AZW31" s="541"/>
      <c r="AZX31" s="541"/>
      <c r="AZY31" s="541"/>
      <c r="AZZ31" s="541"/>
      <c r="BAA31" s="541"/>
      <c r="BAB31" s="541"/>
      <c r="BAC31" s="541"/>
      <c r="BAD31" s="541"/>
      <c r="BAE31" s="541"/>
      <c r="BAF31" s="541"/>
      <c r="BAG31" s="541"/>
      <c r="BAH31" s="541"/>
      <c r="BAI31" s="541"/>
      <c r="BAJ31" s="541"/>
      <c r="BAK31" s="541"/>
      <c r="BAL31" s="541"/>
      <c r="BAM31" s="541"/>
      <c r="BAN31" s="541"/>
      <c r="BAO31" s="541"/>
      <c r="BAP31" s="541"/>
      <c r="BAQ31" s="541"/>
      <c r="BAR31" s="541"/>
      <c r="BAS31" s="541"/>
      <c r="BAT31" s="541"/>
      <c r="BAU31" s="541"/>
      <c r="BAV31" s="541"/>
      <c r="BAW31" s="541"/>
      <c r="BAX31" s="541"/>
      <c r="BAY31" s="541"/>
      <c r="BAZ31" s="541"/>
      <c r="BBA31" s="541"/>
      <c r="BBB31" s="541"/>
      <c r="BBC31" s="541"/>
      <c r="BBD31" s="541"/>
      <c r="BBE31" s="541"/>
      <c r="BBF31" s="541"/>
      <c r="BBG31" s="541"/>
      <c r="BBH31" s="541"/>
      <c r="BBI31" s="541"/>
      <c r="BBJ31" s="541"/>
      <c r="BBK31" s="541"/>
      <c r="BBL31" s="541"/>
      <c r="BBM31" s="541"/>
      <c r="BBN31" s="541"/>
      <c r="BBO31" s="541"/>
      <c r="BBP31" s="541"/>
      <c r="BBQ31" s="541"/>
      <c r="BBR31" s="541"/>
      <c r="BBS31" s="541"/>
      <c r="BBT31" s="541"/>
      <c r="BBU31" s="541"/>
      <c r="BBV31" s="541"/>
      <c r="BBW31" s="541"/>
      <c r="BBX31" s="541"/>
      <c r="BBY31" s="541"/>
      <c r="BBZ31" s="541"/>
      <c r="BCA31" s="541"/>
      <c r="BCB31" s="541"/>
      <c r="BCC31" s="541"/>
      <c r="BCD31" s="541"/>
      <c r="BCE31" s="541"/>
      <c r="BCF31" s="541"/>
      <c r="BCG31" s="541"/>
      <c r="BCH31" s="541"/>
      <c r="BCI31" s="541"/>
      <c r="BCJ31" s="541"/>
      <c r="BCK31" s="541"/>
      <c r="BCL31" s="541"/>
      <c r="BCM31" s="541"/>
      <c r="BCN31" s="541"/>
      <c r="BCO31" s="541"/>
      <c r="BCP31" s="541"/>
      <c r="BCQ31" s="541"/>
      <c r="BCR31" s="541"/>
      <c r="BCS31" s="541"/>
      <c r="BCT31" s="541"/>
      <c r="BCU31" s="541"/>
      <c r="BCV31" s="541"/>
      <c r="BCW31" s="541"/>
      <c r="BCX31" s="541"/>
      <c r="BCY31" s="541"/>
      <c r="BCZ31" s="541"/>
      <c r="BDA31" s="541"/>
      <c r="BDB31" s="541"/>
      <c r="BDC31" s="541"/>
      <c r="BDD31" s="541"/>
      <c r="BDE31" s="541"/>
      <c r="BDF31" s="541"/>
      <c r="BDG31" s="541"/>
      <c r="BDH31" s="541"/>
      <c r="BDI31" s="541"/>
      <c r="BDJ31" s="541"/>
      <c r="BDK31" s="541"/>
      <c r="BDL31" s="541"/>
      <c r="BDM31" s="541"/>
      <c r="BDN31" s="541"/>
      <c r="BDO31" s="541"/>
      <c r="BDP31" s="541"/>
      <c r="BDQ31" s="541"/>
      <c r="BDR31" s="541"/>
      <c r="BDS31" s="541"/>
      <c r="BDT31" s="541"/>
      <c r="BDU31" s="541"/>
      <c r="BDV31" s="541"/>
      <c r="BDW31" s="541"/>
      <c r="BDX31" s="541"/>
      <c r="BDY31" s="541"/>
      <c r="BDZ31" s="541"/>
      <c r="BEA31" s="541"/>
      <c r="BEB31" s="541"/>
      <c r="BEC31" s="541"/>
      <c r="BED31" s="541"/>
      <c r="BEE31" s="541"/>
      <c r="BEF31" s="541"/>
      <c r="BEG31" s="541"/>
      <c r="BEH31" s="541"/>
      <c r="BEI31" s="541"/>
      <c r="BEJ31" s="541"/>
      <c r="BEK31" s="541"/>
      <c r="BEL31" s="541"/>
      <c r="BEM31" s="541"/>
      <c r="BEN31" s="541"/>
      <c r="BEO31" s="541"/>
      <c r="BEP31" s="541"/>
      <c r="BEQ31" s="541"/>
      <c r="BER31" s="541"/>
      <c r="BES31" s="541"/>
      <c r="BET31" s="541"/>
      <c r="BEU31" s="541"/>
      <c r="BEV31" s="541"/>
      <c r="BEW31" s="541"/>
      <c r="BEX31" s="541"/>
      <c r="BEY31" s="541"/>
      <c r="BEZ31" s="541"/>
      <c r="BFA31" s="541"/>
      <c r="BFB31" s="541"/>
      <c r="BFC31" s="541"/>
      <c r="BFD31" s="541"/>
      <c r="BFE31" s="541"/>
      <c r="BFF31" s="541"/>
      <c r="BFG31" s="541"/>
      <c r="BFH31" s="541"/>
      <c r="BFI31" s="541"/>
      <c r="BFJ31" s="541"/>
      <c r="BFK31" s="541"/>
      <c r="BFL31" s="541"/>
      <c r="BFM31" s="541"/>
      <c r="BFN31" s="541"/>
      <c r="BFO31" s="541"/>
      <c r="BFP31" s="541"/>
      <c r="BFQ31" s="541"/>
      <c r="BFR31" s="541"/>
      <c r="BFS31" s="541"/>
      <c r="BFT31" s="541"/>
      <c r="BFU31" s="541"/>
      <c r="BFV31" s="541"/>
      <c r="BFW31" s="541"/>
      <c r="BFX31" s="541"/>
      <c r="BFY31" s="541"/>
      <c r="BFZ31" s="541"/>
      <c r="BGA31" s="541"/>
      <c r="BGB31" s="541"/>
      <c r="BGC31" s="541"/>
      <c r="BGD31" s="541"/>
      <c r="BGE31" s="541"/>
      <c r="BGF31" s="541"/>
      <c r="BGG31" s="541"/>
      <c r="BGH31" s="541"/>
      <c r="BGI31" s="541"/>
      <c r="BGJ31" s="541"/>
      <c r="BGK31" s="541"/>
      <c r="BGL31" s="541"/>
      <c r="BGM31" s="541"/>
      <c r="BGN31" s="541"/>
      <c r="BGO31" s="541"/>
      <c r="BGP31" s="541"/>
      <c r="BGQ31" s="541"/>
      <c r="BGR31" s="541"/>
      <c r="BGS31" s="541"/>
      <c r="BGT31" s="541"/>
      <c r="BGU31" s="541"/>
      <c r="BGV31" s="541"/>
      <c r="BGW31" s="541"/>
      <c r="BGX31" s="541"/>
      <c r="BGY31" s="541"/>
      <c r="BGZ31" s="541"/>
      <c r="BHA31" s="541"/>
      <c r="BHB31" s="541"/>
      <c r="BHC31" s="541"/>
      <c r="BHD31" s="541"/>
      <c r="BHE31" s="541"/>
      <c r="BHF31" s="541"/>
      <c r="BHG31" s="541"/>
      <c r="BHH31" s="541"/>
      <c r="BHI31" s="541"/>
      <c r="BHJ31" s="541"/>
      <c r="BHK31" s="541"/>
      <c r="BHL31" s="541"/>
      <c r="BHM31" s="541"/>
      <c r="BHN31" s="541"/>
      <c r="BHO31" s="541"/>
      <c r="BHP31" s="541"/>
      <c r="BHQ31" s="541"/>
      <c r="BHR31" s="541"/>
      <c r="BHS31" s="541"/>
      <c r="BHT31" s="541"/>
      <c r="BHU31" s="541"/>
      <c r="BHV31" s="541"/>
      <c r="BHW31" s="541"/>
      <c r="BHX31" s="541"/>
      <c r="BHY31" s="541"/>
      <c r="BHZ31" s="541"/>
      <c r="BIA31" s="541"/>
      <c r="BIB31" s="541"/>
      <c r="BIC31" s="541"/>
      <c r="BID31" s="541"/>
      <c r="BIE31" s="541"/>
      <c r="BIF31" s="541"/>
      <c r="BIG31" s="541"/>
      <c r="BIH31" s="541"/>
      <c r="BII31" s="541"/>
      <c r="BIJ31" s="541"/>
      <c r="BIK31" s="541"/>
      <c r="BIL31" s="541"/>
      <c r="BIM31" s="541"/>
      <c r="BIN31" s="541"/>
      <c r="BIO31" s="541"/>
      <c r="BIP31" s="541"/>
      <c r="BIQ31" s="541"/>
      <c r="BIR31" s="541"/>
      <c r="BIS31" s="541"/>
      <c r="BIT31" s="541"/>
      <c r="BIU31" s="541"/>
      <c r="BIV31" s="541"/>
      <c r="BIW31" s="541"/>
      <c r="BIX31" s="541"/>
      <c r="BIY31" s="541"/>
      <c r="BIZ31" s="541"/>
      <c r="BJA31" s="541"/>
      <c r="BJB31" s="541"/>
      <c r="BJC31" s="541"/>
      <c r="BJD31" s="541"/>
      <c r="BJE31" s="541"/>
      <c r="BJF31" s="541"/>
      <c r="BJG31" s="541"/>
      <c r="BJH31" s="541"/>
      <c r="BJI31" s="541"/>
      <c r="BJJ31" s="541"/>
      <c r="BJK31" s="541"/>
      <c r="BJL31" s="541"/>
      <c r="BJM31" s="541"/>
      <c r="BJN31" s="541"/>
      <c r="BJO31" s="541"/>
      <c r="BJP31" s="541"/>
      <c r="BJQ31" s="541"/>
      <c r="BJR31" s="541"/>
      <c r="BJS31" s="541"/>
      <c r="BJT31" s="541"/>
      <c r="BJU31" s="541"/>
      <c r="BJV31" s="541"/>
      <c r="BJW31" s="541"/>
      <c r="BJX31" s="541"/>
      <c r="BJY31" s="541"/>
      <c r="BJZ31" s="541"/>
      <c r="BKA31" s="541"/>
      <c r="BKB31" s="541"/>
      <c r="BKC31" s="541"/>
      <c r="BKD31" s="541"/>
      <c r="BKE31" s="541"/>
      <c r="BKF31" s="541"/>
      <c r="BKG31" s="541"/>
      <c r="BKH31" s="541"/>
      <c r="BKI31" s="541"/>
      <c r="BKJ31" s="541"/>
      <c r="BKK31" s="541"/>
      <c r="BKL31" s="541"/>
      <c r="BKM31" s="541"/>
      <c r="BKN31" s="541"/>
      <c r="BKO31" s="541"/>
      <c r="BKP31" s="541"/>
      <c r="BKQ31" s="541"/>
      <c r="BKR31" s="541"/>
      <c r="BKS31" s="541"/>
      <c r="BKT31" s="541"/>
      <c r="BKU31" s="541"/>
      <c r="BKV31" s="541"/>
      <c r="BKW31" s="541"/>
      <c r="BKX31" s="541"/>
      <c r="BKY31" s="541"/>
      <c r="BKZ31" s="541"/>
      <c r="BLA31" s="541"/>
      <c r="BLB31" s="541"/>
      <c r="BLC31" s="541"/>
      <c r="BLD31" s="541"/>
      <c r="BLE31" s="541"/>
      <c r="BLF31" s="541"/>
      <c r="BLG31" s="541"/>
      <c r="BLH31" s="541"/>
      <c r="BLI31" s="541"/>
      <c r="BLJ31" s="541"/>
      <c r="BLK31" s="541"/>
      <c r="BLL31" s="541"/>
      <c r="BLM31" s="541"/>
      <c r="BLN31" s="541"/>
      <c r="BLO31" s="541"/>
      <c r="BLP31" s="541"/>
      <c r="BLQ31" s="541"/>
      <c r="BLR31" s="541"/>
      <c r="BLS31" s="541"/>
      <c r="BLT31" s="541"/>
      <c r="BLU31" s="541"/>
      <c r="BLV31" s="541"/>
      <c r="BLW31" s="541"/>
      <c r="BLX31" s="541"/>
      <c r="BLY31" s="541"/>
      <c r="BLZ31" s="541"/>
      <c r="BMA31" s="541"/>
      <c r="BMB31" s="541"/>
      <c r="BMC31" s="541"/>
      <c r="BMD31" s="541"/>
      <c r="BME31" s="541"/>
      <c r="BMF31" s="541"/>
      <c r="BMG31" s="541"/>
      <c r="BMH31" s="541"/>
      <c r="BMI31" s="541"/>
      <c r="BMJ31" s="541"/>
      <c r="BMK31" s="541"/>
      <c r="BML31" s="541"/>
      <c r="BMM31" s="541"/>
      <c r="BMN31" s="541"/>
      <c r="BMO31" s="541"/>
      <c r="BMP31" s="541"/>
      <c r="BMQ31" s="541"/>
      <c r="BMR31" s="541"/>
      <c r="BMS31" s="541"/>
      <c r="BMT31" s="541"/>
      <c r="BMU31" s="541"/>
      <c r="BMV31" s="541"/>
      <c r="BMW31" s="541"/>
      <c r="BMX31" s="541"/>
      <c r="BMY31" s="541"/>
      <c r="BMZ31" s="541"/>
      <c r="BNA31" s="541"/>
      <c r="BNB31" s="541"/>
      <c r="BNC31" s="541"/>
      <c r="BND31" s="541"/>
      <c r="BNE31" s="541"/>
      <c r="BNF31" s="541"/>
      <c r="BNG31" s="541"/>
      <c r="BNH31" s="541"/>
      <c r="BNI31" s="541"/>
      <c r="BNJ31" s="541"/>
      <c r="BNK31" s="541"/>
      <c r="BNL31" s="541"/>
      <c r="BNM31" s="541"/>
      <c r="BNN31" s="541"/>
      <c r="BNO31" s="541"/>
      <c r="BNP31" s="541"/>
      <c r="BNQ31" s="541"/>
      <c r="BNR31" s="541"/>
      <c r="BNS31" s="541"/>
      <c r="BNT31" s="541"/>
      <c r="BNU31" s="541"/>
      <c r="BNV31" s="541"/>
      <c r="BNW31" s="541"/>
      <c r="BNX31" s="541"/>
      <c r="BNY31" s="541"/>
      <c r="BNZ31" s="541"/>
      <c r="BOA31" s="541"/>
      <c r="BOB31" s="541"/>
      <c r="BOC31" s="541"/>
      <c r="BOD31" s="541"/>
      <c r="BOE31" s="541"/>
      <c r="BOF31" s="541"/>
      <c r="BOG31" s="541"/>
      <c r="BOH31" s="541"/>
      <c r="BOI31" s="541"/>
      <c r="BOJ31" s="541"/>
      <c r="BOK31" s="541"/>
      <c r="BOL31" s="541"/>
      <c r="BOM31" s="541"/>
      <c r="BON31" s="541"/>
      <c r="BOO31" s="541"/>
      <c r="BOP31" s="541"/>
      <c r="BOQ31" s="541"/>
      <c r="BOR31" s="541"/>
      <c r="BOS31" s="541"/>
      <c r="BOT31" s="541"/>
      <c r="BOU31" s="541"/>
      <c r="BOV31" s="541"/>
      <c r="BOW31" s="541"/>
      <c r="BOX31" s="541"/>
      <c r="BOY31" s="541"/>
      <c r="BOZ31" s="541"/>
      <c r="BPA31" s="541"/>
      <c r="BPB31" s="541"/>
      <c r="BPC31" s="541"/>
      <c r="BPD31" s="541"/>
      <c r="BPE31" s="541"/>
      <c r="BPF31" s="541"/>
      <c r="BPG31" s="541"/>
      <c r="BPH31" s="541"/>
      <c r="BPI31" s="541"/>
      <c r="BPJ31" s="541"/>
      <c r="BPK31" s="541"/>
      <c r="BPL31" s="541"/>
      <c r="BPM31" s="541"/>
      <c r="BPN31" s="541"/>
      <c r="BPO31" s="541"/>
      <c r="BPP31" s="541"/>
      <c r="BPQ31" s="541"/>
      <c r="BPR31" s="541"/>
      <c r="BPS31" s="541"/>
      <c r="BPT31" s="541"/>
      <c r="BPU31" s="541"/>
      <c r="BPV31" s="541"/>
      <c r="BPW31" s="541"/>
      <c r="BPX31" s="541"/>
      <c r="BPY31" s="541"/>
      <c r="BPZ31" s="541"/>
      <c r="BQA31" s="541"/>
      <c r="BQB31" s="541"/>
      <c r="BQC31" s="541"/>
      <c r="BQD31" s="541"/>
      <c r="BQE31" s="541"/>
      <c r="BQF31" s="541"/>
      <c r="BQG31" s="541"/>
      <c r="BQH31" s="541"/>
      <c r="BQI31" s="541"/>
      <c r="BQJ31" s="541"/>
      <c r="BQK31" s="541"/>
      <c r="BQL31" s="541"/>
      <c r="BQM31" s="541"/>
      <c r="BQN31" s="541"/>
      <c r="BQO31" s="541"/>
      <c r="BQP31" s="541"/>
      <c r="BQQ31" s="541"/>
      <c r="BQR31" s="541"/>
      <c r="BQS31" s="541"/>
      <c r="BQT31" s="541"/>
      <c r="BQU31" s="541"/>
      <c r="BQV31" s="541"/>
      <c r="BQW31" s="541"/>
      <c r="BQX31" s="541"/>
      <c r="BQY31" s="541"/>
      <c r="BQZ31" s="541"/>
      <c r="BRA31" s="541"/>
      <c r="BRB31" s="541"/>
      <c r="BRC31" s="541"/>
      <c r="BRD31" s="541"/>
      <c r="BRE31" s="541"/>
      <c r="BRF31" s="541"/>
      <c r="BRG31" s="541"/>
      <c r="BRH31" s="541"/>
      <c r="BRI31" s="541"/>
      <c r="BRJ31" s="541"/>
      <c r="BRK31" s="541"/>
      <c r="BRL31" s="541"/>
      <c r="BRM31" s="541"/>
      <c r="BRN31" s="541"/>
      <c r="BRO31" s="541"/>
      <c r="BRP31" s="541"/>
      <c r="BRQ31" s="541"/>
      <c r="BRR31" s="541"/>
      <c r="BRS31" s="541"/>
      <c r="BRT31" s="541"/>
      <c r="BRU31" s="541"/>
      <c r="BRV31" s="541"/>
      <c r="BRW31" s="541"/>
      <c r="BRX31" s="541"/>
      <c r="BRY31" s="541"/>
      <c r="BRZ31" s="541"/>
      <c r="BSA31" s="541"/>
      <c r="BSB31" s="541"/>
      <c r="BSC31" s="541"/>
      <c r="BSD31" s="541"/>
      <c r="BSE31" s="541"/>
      <c r="BSF31" s="541"/>
      <c r="BSG31" s="541"/>
      <c r="BSH31" s="541"/>
      <c r="BSI31" s="541"/>
      <c r="BSJ31" s="541"/>
      <c r="BSK31" s="541"/>
      <c r="BSL31" s="541"/>
      <c r="BSM31" s="541"/>
      <c r="BSN31" s="541"/>
      <c r="BSO31" s="541"/>
      <c r="BSP31" s="541"/>
      <c r="BSQ31" s="541"/>
      <c r="BSR31" s="541"/>
      <c r="BSS31" s="541"/>
      <c r="BST31" s="541"/>
      <c r="BSU31" s="541"/>
      <c r="BSV31" s="541"/>
      <c r="BSW31" s="541"/>
      <c r="BSX31" s="541"/>
      <c r="BSY31" s="541"/>
      <c r="BSZ31" s="541"/>
      <c r="BTA31" s="541"/>
      <c r="BTB31" s="541"/>
      <c r="BTC31" s="541"/>
      <c r="BTD31" s="541"/>
      <c r="BTE31" s="541"/>
      <c r="BTF31" s="541"/>
      <c r="BTG31" s="541"/>
      <c r="BTH31" s="541"/>
      <c r="BTI31" s="541"/>
      <c r="BTJ31" s="541"/>
      <c r="BTK31" s="541"/>
      <c r="BTL31" s="541"/>
      <c r="BTM31" s="541"/>
      <c r="BTN31" s="541"/>
      <c r="BTO31" s="541"/>
      <c r="BTP31" s="541"/>
      <c r="BTQ31" s="541"/>
      <c r="BTR31" s="541"/>
      <c r="BTS31" s="541"/>
      <c r="BTT31" s="541"/>
      <c r="BTU31" s="541"/>
      <c r="BTV31" s="541"/>
      <c r="BTW31" s="541"/>
      <c r="BTX31" s="541"/>
      <c r="BTY31" s="541"/>
      <c r="BTZ31" s="541"/>
      <c r="BUA31" s="541"/>
      <c r="BUB31" s="541"/>
      <c r="BUC31" s="541"/>
      <c r="BUD31" s="541"/>
      <c r="BUE31" s="541"/>
      <c r="BUF31" s="541"/>
      <c r="BUG31" s="541"/>
      <c r="BUH31" s="541"/>
      <c r="BUI31" s="541"/>
      <c r="BUJ31" s="541"/>
      <c r="BUK31" s="541"/>
      <c r="BUL31" s="541"/>
      <c r="BUM31" s="541"/>
      <c r="BUN31" s="541"/>
      <c r="BUO31" s="541"/>
      <c r="BUP31" s="541"/>
      <c r="BUQ31" s="541"/>
      <c r="BUR31" s="541"/>
      <c r="BUS31" s="541"/>
      <c r="BUT31" s="541"/>
      <c r="BUU31" s="541"/>
      <c r="BUV31" s="541"/>
      <c r="BUW31" s="541"/>
      <c r="BUX31" s="541"/>
      <c r="BUY31" s="541"/>
      <c r="BUZ31" s="541"/>
      <c r="BVA31" s="541"/>
      <c r="BVB31" s="541"/>
      <c r="BVC31" s="541"/>
      <c r="BVD31" s="541"/>
      <c r="BVE31" s="541"/>
      <c r="BVF31" s="541"/>
      <c r="BVG31" s="541"/>
      <c r="BVH31" s="541"/>
      <c r="BVI31" s="541"/>
      <c r="BVJ31" s="541"/>
      <c r="BVK31" s="541"/>
      <c r="BVL31" s="541"/>
      <c r="BVM31" s="541"/>
      <c r="BVN31" s="541"/>
      <c r="BVO31" s="541"/>
      <c r="BVP31" s="541"/>
      <c r="BVQ31" s="541"/>
      <c r="BVR31" s="541"/>
      <c r="BVS31" s="541"/>
      <c r="BVT31" s="541"/>
      <c r="BVU31" s="541"/>
      <c r="BVV31" s="541"/>
      <c r="BVW31" s="541"/>
      <c r="BVX31" s="541"/>
      <c r="BVY31" s="541"/>
      <c r="BVZ31" s="541"/>
      <c r="BWA31" s="541"/>
      <c r="BWB31" s="541"/>
      <c r="BWC31" s="541"/>
      <c r="BWD31" s="541"/>
      <c r="BWE31" s="541"/>
      <c r="BWF31" s="541"/>
      <c r="BWG31" s="541"/>
      <c r="BWH31" s="541"/>
      <c r="BWI31" s="541"/>
      <c r="BWJ31" s="541"/>
      <c r="BWK31" s="541"/>
      <c r="BWL31" s="541"/>
      <c r="BWM31" s="541"/>
      <c r="BWN31" s="541"/>
      <c r="BWO31" s="541"/>
      <c r="BWP31" s="541"/>
      <c r="BWQ31" s="541"/>
      <c r="BWR31" s="541"/>
      <c r="BWS31" s="541"/>
      <c r="BWT31" s="541"/>
      <c r="BWU31" s="541"/>
      <c r="BWV31" s="541"/>
      <c r="BWW31" s="541"/>
      <c r="BWX31" s="541"/>
      <c r="BWY31" s="541"/>
      <c r="BWZ31" s="541"/>
      <c r="BXA31" s="541"/>
      <c r="BXB31" s="541"/>
      <c r="BXC31" s="541"/>
      <c r="BXD31" s="541"/>
      <c r="BXE31" s="541"/>
      <c r="BXF31" s="541"/>
      <c r="BXG31" s="541"/>
      <c r="BXH31" s="541"/>
      <c r="BXI31" s="541"/>
      <c r="BXJ31" s="541"/>
      <c r="BXK31" s="541"/>
      <c r="BXL31" s="541"/>
      <c r="BXM31" s="541"/>
      <c r="BXN31" s="541"/>
      <c r="BXO31" s="541"/>
      <c r="BXP31" s="541"/>
      <c r="BXQ31" s="541"/>
      <c r="BXR31" s="541"/>
      <c r="BXS31" s="541"/>
      <c r="BXT31" s="541"/>
      <c r="BXU31" s="541"/>
      <c r="BXV31" s="541"/>
      <c r="BXW31" s="541"/>
      <c r="BXX31" s="541"/>
      <c r="BXY31" s="541"/>
      <c r="BXZ31" s="541"/>
      <c r="BYA31" s="541"/>
      <c r="BYB31" s="541"/>
      <c r="BYC31" s="541"/>
      <c r="BYD31" s="541"/>
      <c r="BYE31" s="541"/>
      <c r="BYF31" s="541"/>
      <c r="BYG31" s="541"/>
      <c r="BYH31" s="541"/>
      <c r="BYI31" s="541"/>
      <c r="BYJ31" s="541"/>
      <c r="BYK31" s="541"/>
      <c r="BYL31" s="541"/>
      <c r="BYM31" s="541"/>
      <c r="BYN31" s="541"/>
      <c r="BYO31" s="541"/>
      <c r="BYP31" s="541"/>
      <c r="BYQ31" s="541"/>
      <c r="BYR31" s="541"/>
      <c r="BYS31" s="541"/>
      <c r="BYT31" s="541"/>
      <c r="BYU31" s="541"/>
      <c r="BYV31" s="541"/>
      <c r="BYW31" s="541"/>
      <c r="BYX31" s="541"/>
      <c r="BYY31" s="541"/>
      <c r="BYZ31" s="541"/>
      <c r="BZA31" s="541"/>
      <c r="BZB31" s="541"/>
      <c r="BZC31" s="541"/>
      <c r="BZD31" s="541"/>
      <c r="BZE31" s="541"/>
      <c r="BZF31" s="541"/>
      <c r="BZG31" s="541"/>
      <c r="BZH31" s="541"/>
      <c r="BZI31" s="541"/>
      <c r="BZJ31" s="541"/>
      <c r="BZK31" s="541"/>
      <c r="BZL31" s="541"/>
      <c r="BZM31" s="541"/>
      <c r="BZN31" s="541"/>
      <c r="BZO31" s="541"/>
      <c r="BZP31" s="541"/>
      <c r="BZQ31" s="541"/>
      <c r="BZR31" s="541"/>
      <c r="BZS31" s="541"/>
      <c r="BZT31" s="541"/>
      <c r="BZU31" s="541"/>
      <c r="BZV31" s="541"/>
      <c r="BZW31" s="541"/>
      <c r="BZX31" s="541"/>
      <c r="BZY31" s="541"/>
      <c r="BZZ31" s="541"/>
      <c r="CAA31" s="541"/>
      <c r="CAB31" s="541"/>
      <c r="CAC31" s="541"/>
      <c r="CAD31" s="541"/>
      <c r="CAE31" s="541"/>
      <c r="CAF31" s="541"/>
      <c r="CAG31" s="541"/>
      <c r="CAH31" s="541"/>
      <c r="CAI31" s="541"/>
      <c r="CAJ31" s="541"/>
      <c r="CAK31" s="541"/>
      <c r="CAL31" s="541"/>
      <c r="CAM31" s="541"/>
      <c r="CAN31" s="541"/>
      <c r="CAO31" s="541"/>
      <c r="CAP31" s="541"/>
      <c r="CAQ31" s="541"/>
      <c r="CAR31" s="541"/>
      <c r="CAS31" s="541"/>
      <c r="CAT31" s="541"/>
      <c r="CAU31" s="541"/>
      <c r="CAV31" s="541"/>
      <c r="CAW31" s="541"/>
      <c r="CAX31" s="541"/>
      <c r="CAY31" s="541"/>
      <c r="CAZ31" s="541"/>
      <c r="CBA31" s="541"/>
      <c r="CBB31" s="541"/>
      <c r="CBC31" s="541"/>
      <c r="CBD31" s="541"/>
      <c r="CBE31" s="541"/>
      <c r="CBF31" s="541"/>
      <c r="CBG31" s="541"/>
      <c r="CBH31" s="541"/>
      <c r="CBI31" s="541"/>
      <c r="CBJ31" s="541"/>
      <c r="CBK31" s="541"/>
      <c r="CBL31" s="541"/>
      <c r="CBM31" s="541"/>
      <c r="CBN31" s="541"/>
      <c r="CBO31" s="541"/>
      <c r="CBP31" s="541"/>
      <c r="CBQ31" s="541"/>
      <c r="CBR31" s="541"/>
      <c r="CBS31" s="541"/>
      <c r="CBT31" s="541"/>
      <c r="CBU31" s="541"/>
      <c r="CBV31" s="541"/>
      <c r="CBW31" s="541"/>
      <c r="CBX31" s="541"/>
      <c r="CBY31" s="541"/>
      <c r="CBZ31" s="541"/>
      <c r="CCA31" s="541"/>
      <c r="CCB31" s="541"/>
      <c r="CCC31" s="541"/>
      <c r="CCD31" s="541"/>
      <c r="CCE31" s="541"/>
      <c r="CCF31" s="541"/>
      <c r="CCG31" s="541"/>
      <c r="CCH31" s="541"/>
      <c r="CCI31" s="541"/>
      <c r="CCJ31" s="541"/>
      <c r="CCK31" s="541"/>
      <c r="CCL31" s="541"/>
      <c r="CCM31" s="541"/>
      <c r="CCN31" s="541"/>
      <c r="CCO31" s="541"/>
      <c r="CCP31" s="541"/>
      <c r="CCQ31" s="541"/>
      <c r="CCR31" s="541"/>
      <c r="CCS31" s="541"/>
      <c r="CCT31" s="541"/>
      <c r="CCU31" s="541"/>
      <c r="CCV31" s="541"/>
      <c r="CCW31" s="541"/>
      <c r="CCX31" s="541"/>
      <c r="CCY31" s="541"/>
      <c r="CCZ31" s="541"/>
      <c r="CDA31" s="541"/>
      <c r="CDB31" s="541"/>
      <c r="CDC31" s="541"/>
      <c r="CDD31" s="541"/>
      <c r="CDE31" s="541"/>
      <c r="CDF31" s="541"/>
      <c r="CDG31" s="541"/>
      <c r="CDH31" s="541"/>
      <c r="CDI31" s="541"/>
      <c r="CDJ31" s="541"/>
      <c r="CDK31" s="541"/>
      <c r="CDL31" s="541"/>
      <c r="CDM31" s="541"/>
      <c r="CDN31" s="541"/>
      <c r="CDO31" s="541"/>
      <c r="CDP31" s="541"/>
      <c r="CDQ31" s="541"/>
      <c r="CDR31" s="541"/>
      <c r="CDS31" s="541"/>
      <c r="CDT31" s="541"/>
      <c r="CDU31" s="541"/>
      <c r="CDV31" s="541"/>
      <c r="CDW31" s="541"/>
      <c r="CDX31" s="541"/>
      <c r="CDY31" s="541"/>
      <c r="CDZ31" s="541"/>
      <c r="CEA31" s="541"/>
      <c r="CEB31" s="541"/>
      <c r="CEC31" s="541"/>
      <c r="CED31" s="541"/>
      <c r="CEE31" s="541"/>
      <c r="CEF31" s="541"/>
      <c r="CEG31" s="541"/>
      <c r="CEH31" s="541"/>
      <c r="CEI31" s="541"/>
      <c r="CEJ31" s="541"/>
      <c r="CEK31" s="541"/>
      <c r="CEL31" s="541"/>
      <c r="CEM31" s="541"/>
      <c r="CEN31" s="541"/>
      <c r="CEO31" s="541"/>
      <c r="CEP31" s="541"/>
      <c r="CEQ31" s="541"/>
      <c r="CER31" s="541"/>
      <c r="CES31" s="541"/>
      <c r="CET31" s="541"/>
      <c r="CEU31" s="541"/>
      <c r="CEV31" s="541"/>
      <c r="CEW31" s="541"/>
      <c r="CEX31" s="541"/>
      <c r="CEY31" s="541"/>
      <c r="CEZ31" s="541"/>
      <c r="CFA31" s="541"/>
      <c r="CFB31" s="541"/>
      <c r="CFC31" s="541"/>
      <c r="CFD31" s="541"/>
      <c r="CFE31" s="541"/>
      <c r="CFF31" s="541"/>
      <c r="CFG31" s="541"/>
      <c r="CFH31" s="541"/>
      <c r="CFI31" s="541"/>
      <c r="CFJ31" s="541"/>
      <c r="CFK31" s="541"/>
      <c r="CFL31" s="541"/>
      <c r="CFM31" s="541"/>
      <c r="CFN31" s="541"/>
      <c r="CFO31" s="541"/>
      <c r="CFP31" s="541"/>
      <c r="CFQ31" s="541"/>
      <c r="CFR31" s="541"/>
      <c r="CFS31" s="541"/>
      <c r="CFT31" s="541"/>
      <c r="CFU31" s="541"/>
      <c r="CFV31" s="541"/>
      <c r="CFW31" s="541"/>
      <c r="CFX31" s="541"/>
      <c r="CFY31" s="541"/>
      <c r="CFZ31" s="541"/>
      <c r="CGA31" s="541"/>
      <c r="CGB31" s="541"/>
      <c r="CGC31" s="541"/>
      <c r="CGD31" s="541"/>
      <c r="CGE31" s="541"/>
      <c r="CGF31" s="541"/>
      <c r="CGG31" s="541"/>
      <c r="CGH31" s="541"/>
      <c r="CGI31" s="541"/>
      <c r="CGJ31" s="541"/>
      <c r="CGK31" s="541"/>
      <c r="CGL31" s="541"/>
      <c r="CGM31" s="541"/>
      <c r="CGN31" s="541"/>
      <c r="CGO31" s="541"/>
      <c r="CGP31" s="541"/>
      <c r="CGQ31" s="541"/>
      <c r="CGR31" s="541"/>
      <c r="CGS31" s="541"/>
      <c r="CGT31" s="541"/>
      <c r="CGU31" s="541"/>
      <c r="CGV31" s="541"/>
      <c r="CGW31" s="541"/>
      <c r="CGX31" s="541"/>
      <c r="CGY31" s="541"/>
      <c r="CGZ31" s="541"/>
      <c r="CHA31" s="541"/>
      <c r="CHB31" s="541"/>
      <c r="CHC31" s="541"/>
      <c r="CHD31" s="541"/>
      <c r="CHE31" s="541"/>
      <c r="CHF31" s="541"/>
      <c r="CHG31" s="541"/>
      <c r="CHH31" s="541"/>
      <c r="CHI31" s="541"/>
      <c r="CHJ31" s="541"/>
      <c r="CHK31" s="541"/>
      <c r="CHL31" s="541"/>
      <c r="CHM31" s="541"/>
      <c r="CHN31" s="541"/>
      <c r="CHO31" s="541"/>
      <c r="CHP31" s="541"/>
      <c r="CHQ31" s="541"/>
      <c r="CHR31" s="541"/>
      <c r="CHS31" s="541"/>
      <c r="CHT31" s="541"/>
      <c r="CHU31" s="541"/>
      <c r="CHV31" s="541"/>
      <c r="CHW31" s="541"/>
      <c r="CHX31" s="541"/>
      <c r="CHY31" s="541"/>
      <c r="CHZ31" s="541"/>
      <c r="CIA31" s="541"/>
      <c r="CIB31" s="541"/>
      <c r="CIC31" s="541"/>
      <c r="CID31" s="541"/>
      <c r="CIE31" s="541"/>
      <c r="CIF31" s="541"/>
      <c r="CIG31" s="541"/>
      <c r="CIH31" s="541"/>
      <c r="CII31" s="541"/>
      <c r="CIJ31" s="541"/>
      <c r="CIK31" s="541"/>
      <c r="CIL31" s="541"/>
      <c r="CIM31" s="541"/>
      <c r="CIN31" s="541"/>
      <c r="CIO31" s="541"/>
      <c r="CIP31" s="541"/>
      <c r="CIQ31" s="541"/>
      <c r="CIR31" s="541"/>
      <c r="CIS31" s="541"/>
      <c r="CIT31" s="541"/>
      <c r="CIU31" s="541"/>
      <c r="CIV31" s="541"/>
      <c r="CIW31" s="541"/>
      <c r="CIX31" s="541"/>
      <c r="CIY31" s="541"/>
      <c r="CIZ31" s="541"/>
      <c r="CJA31" s="541"/>
      <c r="CJB31" s="541"/>
      <c r="CJC31" s="541"/>
      <c r="CJD31" s="541"/>
      <c r="CJE31" s="541"/>
      <c r="CJF31" s="541"/>
      <c r="CJG31" s="541"/>
      <c r="CJH31" s="541"/>
      <c r="CJI31" s="541"/>
      <c r="CJJ31" s="541"/>
      <c r="CJK31" s="541"/>
      <c r="CJL31" s="541"/>
      <c r="CJM31" s="541"/>
      <c r="CJN31" s="541"/>
      <c r="CJO31" s="541"/>
      <c r="CJP31" s="541"/>
      <c r="CJQ31" s="541"/>
      <c r="CJR31" s="541"/>
      <c r="CJS31" s="541"/>
      <c r="CJT31" s="541"/>
      <c r="CJU31" s="541"/>
      <c r="CJV31" s="541"/>
      <c r="CJW31" s="541"/>
      <c r="CJX31" s="541"/>
      <c r="CJY31" s="541"/>
      <c r="CJZ31" s="541"/>
      <c r="CKA31" s="541"/>
      <c r="CKB31" s="541"/>
      <c r="CKC31" s="541"/>
      <c r="CKD31" s="541"/>
      <c r="CKE31" s="541"/>
      <c r="CKF31" s="541"/>
      <c r="CKG31" s="541"/>
      <c r="CKH31" s="541"/>
      <c r="CKI31" s="541"/>
      <c r="CKJ31" s="541"/>
      <c r="CKK31" s="541"/>
      <c r="CKL31" s="541"/>
      <c r="CKM31" s="541"/>
      <c r="CKN31" s="541"/>
      <c r="CKO31" s="541"/>
      <c r="CKP31" s="541"/>
      <c r="CKQ31" s="541"/>
      <c r="CKR31" s="541"/>
      <c r="CKS31" s="541"/>
      <c r="CKT31" s="541"/>
      <c r="CKU31" s="541"/>
      <c r="CKV31" s="541"/>
      <c r="CKW31" s="541"/>
      <c r="CKX31" s="541"/>
      <c r="CKY31" s="541"/>
      <c r="CKZ31" s="541"/>
      <c r="CLA31" s="541"/>
      <c r="CLB31" s="541"/>
      <c r="CLC31" s="541"/>
      <c r="CLD31" s="541"/>
      <c r="CLE31" s="541"/>
      <c r="CLF31" s="541"/>
      <c r="CLG31" s="541"/>
      <c r="CLH31" s="541"/>
      <c r="CLI31" s="541"/>
      <c r="CLJ31" s="541"/>
      <c r="CLK31" s="541"/>
      <c r="CLL31" s="541"/>
      <c r="CLM31" s="541"/>
      <c r="CLN31" s="541"/>
      <c r="CLO31" s="541"/>
      <c r="CLP31" s="541"/>
      <c r="CLQ31" s="541"/>
      <c r="CLR31" s="541"/>
      <c r="CLS31" s="541"/>
      <c r="CLT31" s="541"/>
      <c r="CLU31" s="541"/>
      <c r="CLV31" s="541"/>
      <c r="CLW31" s="541"/>
      <c r="CLX31" s="541"/>
      <c r="CLY31" s="541"/>
      <c r="CLZ31" s="541"/>
      <c r="CMA31" s="541"/>
      <c r="CMB31" s="541"/>
      <c r="CMC31" s="541"/>
      <c r="CMD31" s="541"/>
      <c r="CME31" s="541"/>
      <c r="CMF31" s="541"/>
      <c r="CMG31" s="541"/>
      <c r="CMH31" s="541"/>
      <c r="CMI31" s="541"/>
      <c r="CMJ31" s="541"/>
      <c r="CMK31" s="541"/>
      <c r="CML31" s="541"/>
      <c r="CMM31" s="541"/>
      <c r="CMN31" s="541"/>
      <c r="CMO31" s="541"/>
      <c r="CMP31" s="541"/>
      <c r="CMQ31" s="541"/>
      <c r="CMR31" s="541"/>
      <c r="CMS31" s="541"/>
      <c r="CMT31" s="541"/>
      <c r="CMU31" s="541"/>
      <c r="CMV31" s="541"/>
      <c r="CMW31" s="541"/>
      <c r="CMX31" s="541"/>
      <c r="CMY31" s="541"/>
      <c r="CMZ31" s="541"/>
      <c r="CNA31" s="541"/>
      <c r="CNB31" s="541"/>
      <c r="CNC31" s="541"/>
      <c r="CND31" s="541"/>
      <c r="CNE31" s="541"/>
      <c r="CNF31" s="541"/>
      <c r="CNG31" s="541"/>
      <c r="CNH31" s="541"/>
      <c r="CNI31" s="541"/>
      <c r="CNJ31" s="541"/>
      <c r="CNK31" s="541"/>
      <c r="CNL31" s="541"/>
      <c r="CNM31" s="541"/>
      <c r="CNN31" s="541"/>
      <c r="CNO31" s="541"/>
      <c r="CNP31" s="541"/>
      <c r="CNQ31" s="541"/>
      <c r="CNR31" s="541"/>
      <c r="CNS31" s="541"/>
      <c r="CNT31" s="541"/>
      <c r="CNU31" s="541"/>
      <c r="CNV31" s="541"/>
      <c r="CNW31" s="541"/>
      <c r="CNX31" s="541"/>
      <c r="CNY31" s="541"/>
      <c r="CNZ31" s="541"/>
      <c r="COA31" s="541"/>
      <c r="COB31" s="541"/>
      <c r="COC31" s="541"/>
      <c r="COD31" s="541"/>
      <c r="COE31" s="541"/>
      <c r="COF31" s="541"/>
      <c r="COG31" s="541"/>
      <c r="COH31" s="541"/>
      <c r="COI31" s="541"/>
      <c r="COJ31" s="541"/>
      <c r="COK31" s="541"/>
      <c r="COL31" s="541"/>
      <c r="COM31" s="541"/>
      <c r="CON31" s="541"/>
      <c r="COO31" s="541"/>
      <c r="COP31" s="541"/>
      <c r="COQ31" s="541"/>
      <c r="COR31" s="541"/>
      <c r="COS31" s="541"/>
      <c r="COT31" s="541"/>
      <c r="COU31" s="541"/>
      <c r="COV31" s="541"/>
      <c r="COW31" s="541"/>
      <c r="COX31" s="541"/>
      <c r="COY31" s="541"/>
      <c r="COZ31" s="541"/>
      <c r="CPA31" s="541"/>
      <c r="CPB31" s="541"/>
      <c r="CPC31" s="541"/>
      <c r="CPD31" s="541"/>
      <c r="CPE31" s="541"/>
      <c r="CPF31" s="541"/>
      <c r="CPG31" s="541"/>
      <c r="CPH31" s="541"/>
      <c r="CPI31" s="541"/>
      <c r="CPJ31" s="541"/>
      <c r="CPK31" s="541"/>
      <c r="CPL31" s="541"/>
      <c r="CPM31" s="541"/>
      <c r="CPN31" s="541"/>
      <c r="CPO31" s="541"/>
      <c r="CPP31" s="541"/>
      <c r="CPQ31" s="541"/>
      <c r="CPR31" s="541"/>
      <c r="CPS31" s="541"/>
      <c r="CPT31" s="541"/>
      <c r="CPU31" s="541"/>
      <c r="CPV31" s="541"/>
      <c r="CPW31" s="541"/>
      <c r="CPX31" s="541"/>
      <c r="CPY31" s="541"/>
      <c r="CPZ31" s="541"/>
      <c r="CQA31" s="541"/>
      <c r="CQB31" s="541"/>
      <c r="CQC31" s="541"/>
      <c r="CQD31" s="541"/>
      <c r="CQE31" s="541"/>
      <c r="CQF31" s="541"/>
      <c r="CQG31" s="541"/>
      <c r="CQH31" s="541"/>
      <c r="CQI31" s="541"/>
      <c r="CQJ31" s="541"/>
      <c r="CQK31" s="541"/>
      <c r="CQL31" s="541"/>
      <c r="CQM31" s="541"/>
      <c r="CQN31" s="541"/>
      <c r="CQO31" s="541"/>
      <c r="CQP31" s="541"/>
      <c r="CQQ31" s="541"/>
      <c r="CQR31" s="541"/>
      <c r="CQS31" s="541"/>
      <c r="CQT31" s="541"/>
      <c r="CQU31" s="541"/>
      <c r="CQV31" s="541"/>
      <c r="CQW31" s="541"/>
      <c r="CQX31" s="541"/>
      <c r="CQY31" s="541"/>
      <c r="CQZ31" s="541"/>
      <c r="CRA31" s="541"/>
      <c r="CRB31" s="541"/>
      <c r="CRC31" s="541"/>
      <c r="CRD31" s="541"/>
      <c r="CRE31" s="541"/>
      <c r="CRF31" s="541"/>
      <c r="CRG31" s="541"/>
      <c r="CRH31" s="541"/>
      <c r="CRI31" s="541"/>
      <c r="CRJ31" s="541"/>
      <c r="CRK31" s="541"/>
      <c r="CRL31" s="541"/>
      <c r="CRM31" s="541"/>
      <c r="CRN31" s="541"/>
      <c r="CRO31" s="541"/>
      <c r="CRP31" s="541"/>
      <c r="CRQ31" s="541"/>
      <c r="CRR31" s="541"/>
      <c r="CRS31" s="541"/>
      <c r="CRT31" s="541"/>
      <c r="CRU31" s="541"/>
      <c r="CRV31" s="541"/>
      <c r="CRW31" s="541"/>
      <c r="CRX31" s="541"/>
      <c r="CRY31" s="541"/>
      <c r="CRZ31" s="541"/>
      <c r="CSA31" s="541"/>
      <c r="CSB31" s="541"/>
      <c r="CSC31" s="541"/>
      <c r="CSD31" s="541"/>
      <c r="CSE31" s="541"/>
      <c r="CSF31" s="541"/>
      <c r="CSG31" s="541"/>
      <c r="CSH31" s="541"/>
      <c r="CSI31" s="541"/>
      <c r="CSJ31" s="541"/>
      <c r="CSK31" s="541"/>
      <c r="CSL31" s="541"/>
      <c r="CSM31" s="541"/>
      <c r="CSN31" s="541"/>
      <c r="CSO31" s="541"/>
      <c r="CSP31" s="541"/>
      <c r="CSQ31" s="541"/>
      <c r="CSR31" s="541"/>
      <c r="CSS31" s="541"/>
      <c r="CST31" s="541"/>
      <c r="CSU31" s="541"/>
      <c r="CSV31" s="541"/>
      <c r="CSW31" s="541"/>
      <c r="CSX31" s="541"/>
      <c r="CSY31" s="541"/>
      <c r="CSZ31" s="541"/>
      <c r="CTA31" s="541"/>
      <c r="CTB31" s="541"/>
      <c r="CTC31" s="541"/>
      <c r="CTD31" s="541"/>
      <c r="CTE31" s="541"/>
      <c r="CTF31" s="541"/>
      <c r="CTG31" s="541"/>
      <c r="CTH31" s="541"/>
      <c r="CTI31" s="541"/>
      <c r="CTJ31" s="541"/>
      <c r="CTK31" s="541"/>
      <c r="CTL31" s="541"/>
      <c r="CTM31" s="541"/>
      <c r="CTN31" s="541"/>
      <c r="CTO31" s="541"/>
      <c r="CTP31" s="541"/>
      <c r="CTQ31" s="541"/>
      <c r="CTR31" s="541"/>
      <c r="CTS31" s="541"/>
      <c r="CTT31" s="541"/>
      <c r="CTU31" s="541"/>
      <c r="CTV31" s="541"/>
      <c r="CTW31" s="541"/>
      <c r="CTX31" s="541"/>
      <c r="CTY31" s="541"/>
      <c r="CTZ31" s="541"/>
      <c r="CUA31" s="541"/>
      <c r="CUB31" s="541"/>
      <c r="CUC31" s="541"/>
      <c r="CUD31" s="541"/>
      <c r="CUE31" s="541"/>
      <c r="CUF31" s="541"/>
      <c r="CUG31" s="541"/>
      <c r="CUH31" s="541"/>
      <c r="CUI31" s="541"/>
      <c r="CUJ31" s="541"/>
      <c r="CUK31" s="541"/>
      <c r="CUL31" s="541"/>
      <c r="CUM31" s="541"/>
      <c r="CUN31" s="541"/>
      <c r="CUO31" s="541"/>
      <c r="CUP31" s="541"/>
      <c r="CUQ31" s="541"/>
      <c r="CUR31" s="541"/>
      <c r="CUS31" s="541"/>
      <c r="CUT31" s="541"/>
      <c r="CUU31" s="541"/>
      <c r="CUV31" s="541"/>
      <c r="CUW31" s="541"/>
      <c r="CUX31" s="541"/>
      <c r="CUY31" s="541"/>
      <c r="CUZ31" s="541"/>
      <c r="CVA31" s="541"/>
      <c r="CVB31" s="541"/>
      <c r="CVC31" s="541"/>
      <c r="CVD31" s="541"/>
      <c r="CVE31" s="541"/>
      <c r="CVF31" s="541"/>
      <c r="CVG31" s="541"/>
      <c r="CVH31" s="541"/>
      <c r="CVI31" s="541"/>
      <c r="CVJ31" s="541"/>
      <c r="CVK31" s="541"/>
      <c r="CVL31" s="541"/>
      <c r="CVM31" s="541"/>
      <c r="CVN31" s="541"/>
      <c r="CVO31" s="541"/>
      <c r="CVP31" s="541"/>
      <c r="CVQ31" s="541"/>
      <c r="CVR31" s="541"/>
      <c r="CVS31" s="541"/>
      <c r="CVT31" s="541"/>
      <c r="CVU31" s="541"/>
      <c r="CVV31" s="541"/>
      <c r="CVW31" s="541"/>
      <c r="CVX31" s="541"/>
      <c r="CVY31" s="541"/>
      <c r="CVZ31" s="541"/>
      <c r="CWA31" s="541"/>
      <c r="CWB31" s="541"/>
      <c r="CWC31" s="541"/>
      <c r="CWD31" s="541"/>
      <c r="CWE31" s="541"/>
      <c r="CWF31" s="541"/>
      <c r="CWG31" s="541"/>
      <c r="CWH31" s="541"/>
      <c r="CWI31" s="541"/>
      <c r="CWJ31" s="541"/>
      <c r="CWK31" s="541"/>
      <c r="CWL31" s="541"/>
      <c r="CWM31" s="541"/>
      <c r="CWN31" s="541"/>
      <c r="CWO31" s="541"/>
      <c r="CWP31" s="541"/>
      <c r="CWQ31" s="541"/>
      <c r="CWR31" s="541"/>
      <c r="CWS31" s="541"/>
      <c r="CWT31" s="541"/>
      <c r="CWU31" s="541"/>
      <c r="CWV31" s="541"/>
      <c r="CWW31" s="541"/>
      <c r="CWX31" s="541"/>
      <c r="CWY31" s="541"/>
      <c r="CWZ31" s="541"/>
      <c r="CXA31" s="541"/>
      <c r="CXB31" s="541"/>
      <c r="CXC31" s="541"/>
      <c r="CXD31" s="541"/>
      <c r="CXE31" s="541"/>
      <c r="CXF31" s="541"/>
      <c r="CXG31" s="541"/>
      <c r="CXH31" s="541"/>
      <c r="CXI31" s="541"/>
      <c r="CXJ31" s="541"/>
      <c r="CXK31" s="541"/>
      <c r="CXL31" s="541"/>
      <c r="CXM31" s="541"/>
      <c r="CXN31" s="541"/>
      <c r="CXO31" s="541"/>
      <c r="CXP31" s="541"/>
      <c r="CXQ31" s="541"/>
      <c r="CXR31" s="541"/>
      <c r="CXS31" s="541"/>
      <c r="CXT31" s="541"/>
      <c r="CXU31" s="541"/>
      <c r="CXV31" s="541"/>
      <c r="CXW31" s="541"/>
      <c r="CXX31" s="541"/>
      <c r="CXY31" s="541"/>
      <c r="CXZ31" s="541"/>
      <c r="CYA31" s="541"/>
      <c r="CYB31" s="541"/>
      <c r="CYC31" s="541"/>
      <c r="CYD31" s="541"/>
      <c r="CYE31" s="541"/>
      <c r="CYF31" s="541"/>
      <c r="CYG31" s="541"/>
      <c r="CYH31" s="541"/>
      <c r="CYI31" s="541"/>
      <c r="CYJ31" s="541"/>
      <c r="CYK31" s="541"/>
      <c r="CYL31" s="541"/>
      <c r="CYM31" s="541"/>
      <c r="CYN31" s="541"/>
      <c r="CYO31" s="541"/>
      <c r="CYP31" s="541"/>
      <c r="CYQ31" s="541"/>
      <c r="CYR31" s="541"/>
      <c r="CYS31" s="541"/>
      <c r="CYT31" s="541"/>
      <c r="CYU31" s="541"/>
      <c r="CYV31" s="541"/>
      <c r="CYW31" s="541"/>
      <c r="CYX31" s="541"/>
      <c r="CYY31" s="541"/>
      <c r="CYZ31" s="541"/>
      <c r="CZA31" s="541"/>
      <c r="CZB31" s="541"/>
      <c r="CZC31" s="541"/>
      <c r="CZD31" s="541"/>
      <c r="CZE31" s="541"/>
      <c r="CZF31" s="541"/>
      <c r="CZG31" s="541"/>
      <c r="CZH31" s="541"/>
      <c r="CZI31" s="541"/>
      <c r="CZJ31" s="541"/>
      <c r="CZK31" s="541"/>
      <c r="CZL31" s="541"/>
      <c r="CZM31" s="541"/>
      <c r="CZN31" s="541"/>
      <c r="CZO31" s="541"/>
      <c r="CZP31" s="541"/>
      <c r="CZQ31" s="541"/>
      <c r="CZR31" s="541"/>
      <c r="CZS31" s="541"/>
      <c r="CZT31" s="541"/>
      <c r="CZU31" s="541"/>
      <c r="CZV31" s="541"/>
      <c r="CZW31" s="541"/>
      <c r="CZX31" s="541"/>
      <c r="CZY31" s="541"/>
      <c r="CZZ31" s="541"/>
      <c r="DAA31" s="541"/>
      <c r="DAB31" s="541"/>
      <c r="DAC31" s="541"/>
      <c r="DAD31" s="541"/>
      <c r="DAE31" s="541"/>
      <c r="DAF31" s="541"/>
      <c r="DAG31" s="541"/>
      <c r="DAH31" s="541"/>
      <c r="DAI31" s="541"/>
      <c r="DAJ31" s="541"/>
      <c r="DAK31" s="541"/>
      <c r="DAL31" s="541"/>
      <c r="DAM31" s="541"/>
      <c r="DAN31" s="541"/>
      <c r="DAO31" s="541"/>
      <c r="DAP31" s="541"/>
      <c r="DAQ31" s="541"/>
      <c r="DAR31" s="541"/>
      <c r="DAS31" s="541"/>
      <c r="DAT31" s="541"/>
      <c r="DAU31" s="541"/>
      <c r="DAV31" s="541"/>
      <c r="DAW31" s="541"/>
      <c r="DAX31" s="541"/>
      <c r="DAY31" s="541"/>
      <c r="DAZ31" s="541"/>
      <c r="DBA31" s="541"/>
      <c r="DBB31" s="541"/>
      <c r="DBC31" s="541"/>
      <c r="DBD31" s="541"/>
      <c r="DBE31" s="541"/>
      <c r="DBF31" s="541"/>
      <c r="DBG31" s="541"/>
      <c r="DBH31" s="541"/>
      <c r="DBI31" s="541"/>
      <c r="DBJ31" s="541"/>
      <c r="DBK31" s="541"/>
      <c r="DBL31" s="541"/>
      <c r="DBM31" s="541"/>
      <c r="DBN31" s="541"/>
      <c r="DBO31" s="541"/>
      <c r="DBP31" s="541"/>
      <c r="DBQ31" s="541"/>
      <c r="DBR31" s="541"/>
      <c r="DBS31" s="541"/>
      <c r="DBT31" s="541"/>
      <c r="DBU31" s="541"/>
      <c r="DBV31" s="541"/>
      <c r="DBW31" s="541"/>
      <c r="DBX31" s="541"/>
      <c r="DBY31" s="541"/>
      <c r="DBZ31" s="541"/>
      <c r="DCA31" s="541"/>
      <c r="DCB31" s="541"/>
      <c r="DCC31" s="541"/>
      <c r="DCD31" s="541"/>
      <c r="DCE31" s="541"/>
      <c r="DCF31" s="541"/>
      <c r="DCG31" s="541"/>
      <c r="DCH31" s="541"/>
      <c r="DCI31" s="541"/>
      <c r="DCJ31" s="541"/>
      <c r="DCK31" s="541"/>
      <c r="DCL31" s="541"/>
      <c r="DCM31" s="541"/>
      <c r="DCN31" s="541"/>
      <c r="DCO31" s="541"/>
      <c r="DCP31" s="541"/>
      <c r="DCQ31" s="541"/>
      <c r="DCR31" s="541"/>
      <c r="DCS31" s="541"/>
      <c r="DCT31" s="541"/>
      <c r="DCU31" s="541"/>
      <c r="DCV31" s="541"/>
      <c r="DCW31" s="541"/>
      <c r="DCX31" s="541"/>
      <c r="DCY31" s="541"/>
      <c r="DCZ31" s="541"/>
      <c r="DDA31" s="541"/>
      <c r="DDB31" s="541"/>
      <c r="DDC31" s="541"/>
      <c r="DDD31" s="541"/>
      <c r="DDE31" s="541"/>
      <c r="DDF31" s="541"/>
      <c r="DDG31" s="541"/>
      <c r="DDH31" s="541"/>
      <c r="DDI31" s="541"/>
      <c r="DDJ31" s="541"/>
      <c r="DDK31" s="541"/>
      <c r="DDL31" s="541"/>
      <c r="DDM31" s="541"/>
      <c r="DDN31" s="541"/>
      <c r="DDO31" s="541"/>
      <c r="DDP31" s="541"/>
      <c r="DDQ31" s="541"/>
      <c r="DDR31" s="541"/>
      <c r="DDS31" s="541"/>
      <c r="DDT31" s="541"/>
      <c r="DDU31" s="541"/>
      <c r="DDV31" s="541"/>
      <c r="DDW31" s="541"/>
      <c r="DDX31" s="541"/>
      <c r="DDY31" s="541"/>
      <c r="DDZ31" s="541"/>
      <c r="DEA31" s="541"/>
      <c r="DEB31" s="541"/>
      <c r="DEC31" s="541"/>
      <c r="DED31" s="541"/>
      <c r="DEE31" s="541"/>
      <c r="DEF31" s="541"/>
      <c r="DEG31" s="541"/>
      <c r="DEH31" s="541"/>
      <c r="DEI31" s="541"/>
      <c r="DEJ31" s="541"/>
      <c r="DEK31" s="541"/>
      <c r="DEL31" s="541"/>
      <c r="DEM31" s="541"/>
      <c r="DEN31" s="541"/>
      <c r="DEO31" s="541"/>
      <c r="DEP31" s="541"/>
      <c r="DEQ31" s="541"/>
      <c r="DER31" s="541"/>
      <c r="DES31" s="541"/>
      <c r="DET31" s="541"/>
      <c r="DEU31" s="541"/>
      <c r="DEV31" s="541"/>
      <c r="DEW31" s="541"/>
      <c r="DEX31" s="541"/>
      <c r="DEY31" s="541"/>
      <c r="DEZ31" s="541"/>
      <c r="DFA31" s="541"/>
      <c r="DFB31" s="541"/>
      <c r="DFC31" s="541"/>
      <c r="DFD31" s="541"/>
      <c r="DFE31" s="541"/>
      <c r="DFF31" s="541"/>
      <c r="DFG31" s="541"/>
      <c r="DFH31" s="541"/>
      <c r="DFI31" s="541"/>
      <c r="DFJ31" s="541"/>
      <c r="DFK31" s="541"/>
      <c r="DFL31" s="541"/>
      <c r="DFM31" s="541"/>
      <c r="DFN31" s="541"/>
      <c r="DFO31" s="541"/>
      <c r="DFP31" s="541"/>
      <c r="DFQ31" s="541"/>
      <c r="DFR31" s="541"/>
      <c r="DFS31" s="541"/>
      <c r="DFT31" s="541"/>
      <c r="DFU31" s="541"/>
      <c r="DFV31" s="541"/>
      <c r="DFW31" s="541"/>
      <c r="DFX31" s="541"/>
      <c r="DFY31" s="541"/>
      <c r="DFZ31" s="541"/>
      <c r="DGA31" s="541"/>
      <c r="DGB31" s="541"/>
      <c r="DGC31" s="541"/>
      <c r="DGD31" s="541"/>
      <c r="DGE31" s="541"/>
      <c r="DGF31" s="541"/>
      <c r="DGG31" s="541"/>
      <c r="DGH31" s="541"/>
      <c r="DGI31" s="541"/>
      <c r="DGJ31" s="541"/>
      <c r="DGK31" s="541"/>
      <c r="DGL31" s="541"/>
      <c r="DGM31" s="541"/>
      <c r="DGN31" s="541"/>
      <c r="DGO31" s="541"/>
      <c r="DGP31" s="541"/>
      <c r="DGQ31" s="541"/>
      <c r="DGR31" s="541"/>
      <c r="DGS31" s="541"/>
      <c r="DGT31" s="541"/>
      <c r="DGU31" s="541"/>
      <c r="DGV31" s="541"/>
      <c r="DGW31" s="541"/>
      <c r="DGX31" s="541"/>
      <c r="DGY31" s="541"/>
      <c r="DGZ31" s="541"/>
      <c r="DHA31" s="541"/>
      <c r="DHB31" s="541"/>
      <c r="DHC31" s="541"/>
      <c r="DHD31" s="541"/>
      <c r="DHE31" s="541"/>
      <c r="DHF31" s="541"/>
      <c r="DHG31" s="541"/>
      <c r="DHH31" s="541"/>
      <c r="DHI31" s="541"/>
      <c r="DHJ31" s="541"/>
      <c r="DHK31" s="541"/>
      <c r="DHL31" s="541"/>
      <c r="DHM31" s="541"/>
      <c r="DHN31" s="541"/>
      <c r="DHO31" s="541"/>
      <c r="DHP31" s="541"/>
      <c r="DHQ31" s="541"/>
      <c r="DHR31" s="541"/>
      <c r="DHS31" s="541"/>
      <c r="DHT31" s="541"/>
      <c r="DHU31" s="541"/>
      <c r="DHV31" s="541"/>
      <c r="DHW31" s="541"/>
      <c r="DHX31" s="541"/>
      <c r="DHY31" s="541"/>
      <c r="DHZ31" s="541"/>
      <c r="DIA31" s="541"/>
      <c r="DIB31" s="541"/>
      <c r="DIC31" s="541"/>
      <c r="DID31" s="541"/>
      <c r="DIE31" s="541"/>
      <c r="DIF31" s="541"/>
      <c r="DIG31" s="541"/>
      <c r="DIH31" s="541"/>
      <c r="DII31" s="541"/>
      <c r="DIJ31" s="541"/>
      <c r="DIK31" s="541"/>
      <c r="DIL31" s="541"/>
      <c r="DIM31" s="541"/>
      <c r="DIN31" s="541"/>
      <c r="DIO31" s="541"/>
      <c r="DIP31" s="541"/>
      <c r="DIQ31" s="541"/>
      <c r="DIR31" s="541"/>
      <c r="DIS31" s="541"/>
      <c r="DIT31" s="541"/>
      <c r="DIU31" s="541"/>
      <c r="DIV31" s="541"/>
      <c r="DIW31" s="541"/>
      <c r="DIX31" s="541"/>
      <c r="DIY31" s="541"/>
      <c r="DIZ31" s="541"/>
      <c r="DJA31" s="541"/>
      <c r="DJB31" s="541"/>
      <c r="DJC31" s="541"/>
      <c r="DJD31" s="541"/>
      <c r="DJE31" s="541"/>
      <c r="DJF31" s="541"/>
      <c r="DJG31" s="541"/>
      <c r="DJH31" s="541"/>
      <c r="DJI31" s="541"/>
      <c r="DJJ31" s="541"/>
      <c r="DJK31" s="541"/>
      <c r="DJL31" s="541"/>
      <c r="DJM31" s="541"/>
      <c r="DJN31" s="541"/>
      <c r="DJO31" s="541"/>
      <c r="DJP31" s="541"/>
      <c r="DJQ31" s="541"/>
      <c r="DJR31" s="541"/>
      <c r="DJS31" s="541"/>
      <c r="DJT31" s="541"/>
      <c r="DJU31" s="541"/>
      <c r="DJV31" s="541"/>
      <c r="DJW31" s="541"/>
      <c r="DJX31" s="541"/>
      <c r="DJY31" s="541"/>
      <c r="DJZ31" s="541"/>
      <c r="DKA31" s="541"/>
      <c r="DKB31" s="541"/>
      <c r="DKC31" s="541"/>
      <c r="DKD31" s="541"/>
      <c r="DKE31" s="541"/>
      <c r="DKF31" s="541"/>
      <c r="DKG31" s="541"/>
      <c r="DKH31" s="541"/>
      <c r="DKI31" s="541"/>
      <c r="DKJ31" s="541"/>
      <c r="DKK31" s="541"/>
      <c r="DKL31" s="541"/>
      <c r="DKM31" s="541"/>
      <c r="DKN31" s="541"/>
      <c r="DKO31" s="541"/>
      <c r="DKP31" s="541"/>
      <c r="DKQ31" s="541"/>
      <c r="DKR31" s="541"/>
      <c r="DKS31" s="541"/>
      <c r="DKT31" s="541"/>
      <c r="DKU31" s="541"/>
      <c r="DKV31" s="541"/>
      <c r="DKW31" s="541"/>
      <c r="DKX31" s="541"/>
      <c r="DKY31" s="541"/>
      <c r="DKZ31" s="541"/>
      <c r="DLA31" s="541"/>
      <c r="DLB31" s="541"/>
      <c r="DLC31" s="541"/>
      <c r="DLD31" s="541"/>
      <c r="DLE31" s="541"/>
      <c r="DLF31" s="541"/>
      <c r="DLG31" s="541"/>
      <c r="DLH31" s="541"/>
      <c r="DLI31" s="541"/>
      <c r="DLJ31" s="541"/>
      <c r="DLK31" s="541"/>
      <c r="DLL31" s="541"/>
      <c r="DLM31" s="541"/>
      <c r="DLN31" s="541"/>
      <c r="DLO31" s="541"/>
      <c r="DLP31" s="541"/>
      <c r="DLQ31" s="541"/>
      <c r="DLR31" s="541"/>
      <c r="DLS31" s="541"/>
      <c r="DLT31" s="541"/>
      <c r="DLU31" s="541"/>
      <c r="DLV31" s="541"/>
      <c r="DLW31" s="541"/>
      <c r="DLX31" s="541"/>
      <c r="DLY31" s="541"/>
      <c r="DLZ31" s="541"/>
      <c r="DMA31" s="541"/>
      <c r="DMB31" s="541"/>
      <c r="DMC31" s="541"/>
      <c r="DMD31" s="541"/>
      <c r="DME31" s="541"/>
      <c r="DMF31" s="541"/>
      <c r="DMG31" s="541"/>
      <c r="DMH31" s="541"/>
      <c r="DMI31" s="541"/>
      <c r="DMJ31" s="541"/>
      <c r="DMK31" s="541"/>
      <c r="DML31" s="541"/>
      <c r="DMM31" s="541"/>
      <c r="DMN31" s="541"/>
      <c r="DMO31" s="541"/>
      <c r="DMP31" s="541"/>
      <c r="DMQ31" s="541"/>
      <c r="DMR31" s="541"/>
      <c r="DMS31" s="541"/>
      <c r="DMT31" s="541"/>
      <c r="DMU31" s="541"/>
      <c r="DMV31" s="541"/>
      <c r="DMW31" s="541"/>
      <c r="DMX31" s="541"/>
      <c r="DMY31" s="541"/>
      <c r="DMZ31" s="541"/>
      <c r="DNA31" s="541"/>
      <c r="DNB31" s="541"/>
      <c r="DNC31" s="541"/>
      <c r="DND31" s="541"/>
      <c r="DNE31" s="541"/>
      <c r="DNF31" s="541"/>
      <c r="DNG31" s="541"/>
      <c r="DNH31" s="541"/>
      <c r="DNI31" s="541"/>
      <c r="DNJ31" s="541"/>
      <c r="DNK31" s="541"/>
      <c r="DNL31" s="541"/>
      <c r="DNM31" s="541"/>
      <c r="DNN31" s="541"/>
      <c r="DNO31" s="541"/>
      <c r="DNP31" s="541"/>
      <c r="DNQ31" s="541"/>
      <c r="DNR31" s="541"/>
      <c r="DNS31" s="541"/>
      <c r="DNT31" s="541"/>
      <c r="DNU31" s="541"/>
      <c r="DNV31" s="541"/>
      <c r="DNW31" s="541"/>
      <c r="DNX31" s="541"/>
      <c r="DNY31" s="541"/>
      <c r="DNZ31" s="541"/>
      <c r="DOA31" s="541"/>
      <c r="DOB31" s="541"/>
      <c r="DOC31" s="541"/>
      <c r="DOD31" s="541"/>
      <c r="DOE31" s="541"/>
      <c r="DOF31" s="541"/>
      <c r="DOG31" s="541"/>
      <c r="DOH31" s="541"/>
      <c r="DOI31" s="541"/>
      <c r="DOJ31" s="541"/>
      <c r="DOK31" s="541"/>
      <c r="DOL31" s="541"/>
      <c r="DOM31" s="541"/>
      <c r="DON31" s="541"/>
      <c r="DOO31" s="541"/>
      <c r="DOP31" s="541"/>
      <c r="DOQ31" s="541"/>
      <c r="DOR31" s="541"/>
      <c r="DOS31" s="541"/>
      <c r="DOT31" s="541"/>
      <c r="DOU31" s="541"/>
      <c r="DOV31" s="541"/>
      <c r="DOW31" s="541"/>
      <c r="DOX31" s="541"/>
      <c r="DOY31" s="541"/>
      <c r="DOZ31" s="541"/>
      <c r="DPA31" s="541"/>
      <c r="DPB31" s="541"/>
      <c r="DPC31" s="541"/>
      <c r="DPD31" s="541"/>
      <c r="DPE31" s="541"/>
      <c r="DPF31" s="541"/>
      <c r="DPG31" s="541"/>
      <c r="DPH31" s="541"/>
      <c r="DPI31" s="541"/>
      <c r="DPJ31" s="541"/>
      <c r="DPK31" s="541"/>
      <c r="DPL31" s="541"/>
      <c r="DPM31" s="541"/>
      <c r="DPN31" s="541"/>
      <c r="DPO31" s="541"/>
      <c r="DPP31" s="541"/>
      <c r="DPQ31" s="541"/>
      <c r="DPR31" s="541"/>
      <c r="DPS31" s="541"/>
      <c r="DPT31" s="541"/>
      <c r="DPU31" s="541"/>
      <c r="DPV31" s="541"/>
      <c r="DPW31" s="541"/>
      <c r="DPX31" s="541"/>
      <c r="DPY31" s="541"/>
      <c r="DPZ31" s="541"/>
      <c r="DQA31" s="541"/>
      <c r="DQB31" s="541"/>
      <c r="DQC31" s="541"/>
      <c r="DQD31" s="541"/>
      <c r="DQE31" s="541"/>
      <c r="DQF31" s="541"/>
      <c r="DQG31" s="541"/>
      <c r="DQH31" s="541"/>
      <c r="DQI31" s="541"/>
      <c r="DQJ31" s="541"/>
      <c r="DQK31" s="541"/>
      <c r="DQL31" s="541"/>
      <c r="DQM31" s="541"/>
      <c r="DQN31" s="541"/>
      <c r="DQO31" s="541"/>
      <c r="DQP31" s="541"/>
      <c r="DQQ31" s="541"/>
      <c r="DQR31" s="541"/>
      <c r="DQS31" s="541"/>
      <c r="DQT31" s="541"/>
      <c r="DQU31" s="541"/>
      <c r="DQV31" s="541"/>
      <c r="DQW31" s="541"/>
      <c r="DQX31" s="541"/>
      <c r="DQY31" s="541"/>
      <c r="DQZ31" s="541"/>
      <c r="DRA31" s="541"/>
      <c r="DRB31" s="541"/>
      <c r="DRC31" s="541"/>
      <c r="DRD31" s="541"/>
      <c r="DRE31" s="541"/>
      <c r="DRF31" s="541"/>
      <c r="DRG31" s="541"/>
      <c r="DRH31" s="541"/>
      <c r="DRI31" s="541"/>
      <c r="DRJ31" s="541"/>
      <c r="DRK31" s="541"/>
      <c r="DRL31" s="541"/>
      <c r="DRM31" s="541"/>
      <c r="DRN31" s="541"/>
      <c r="DRO31" s="541"/>
      <c r="DRP31" s="541"/>
      <c r="DRQ31" s="541"/>
      <c r="DRR31" s="541"/>
      <c r="DRS31" s="541"/>
      <c r="DRT31" s="541"/>
      <c r="DRU31" s="541"/>
      <c r="DRV31" s="541"/>
      <c r="DRW31" s="541"/>
      <c r="DRX31" s="541"/>
      <c r="DRY31" s="541"/>
      <c r="DRZ31" s="541"/>
      <c r="DSA31" s="541"/>
      <c r="DSB31" s="541"/>
      <c r="DSC31" s="541"/>
      <c r="DSD31" s="541"/>
      <c r="DSE31" s="541"/>
      <c r="DSF31" s="541"/>
      <c r="DSG31" s="541"/>
      <c r="DSH31" s="541"/>
      <c r="DSI31" s="541"/>
      <c r="DSJ31" s="541"/>
      <c r="DSK31" s="541"/>
      <c r="DSL31" s="541"/>
      <c r="DSM31" s="541"/>
      <c r="DSN31" s="541"/>
      <c r="DSO31" s="541"/>
      <c r="DSP31" s="541"/>
      <c r="DSQ31" s="541"/>
      <c r="DSR31" s="541"/>
      <c r="DSS31" s="541"/>
      <c r="DST31" s="541"/>
      <c r="DSU31" s="541"/>
      <c r="DSV31" s="541"/>
      <c r="DSW31" s="541"/>
      <c r="DSX31" s="541"/>
      <c r="DSY31" s="541"/>
      <c r="DSZ31" s="541"/>
      <c r="DTA31" s="541"/>
      <c r="DTB31" s="541"/>
      <c r="DTC31" s="541"/>
      <c r="DTD31" s="541"/>
      <c r="DTE31" s="541"/>
      <c r="DTF31" s="541"/>
      <c r="DTG31" s="541"/>
      <c r="DTH31" s="541"/>
      <c r="DTI31" s="541"/>
      <c r="DTJ31" s="541"/>
      <c r="DTK31" s="541"/>
      <c r="DTL31" s="541"/>
      <c r="DTM31" s="541"/>
      <c r="DTN31" s="541"/>
      <c r="DTO31" s="541"/>
      <c r="DTP31" s="541"/>
      <c r="DTQ31" s="541"/>
      <c r="DTR31" s="541"/>
      <c r="DTS31" s="541"/>
      <c r="DTT31" s="541"/>
      <c r="DTU31" s="541"/>
      <c r="DTV31" s="541"/>
      <c r="DTW31" s="541"/>
      <c r="DTX31" s="541"/>
      <c r="DTY31" s="541"/>
      <c r="DTZ31" s="541"/>
      <c r="DUA31" s="541"/>
      <c r="DUB31" s="541"/>
      <c r="DUC31" s="541"/>
      <c r="DUD31" s="541"/>
      <c r="DUE31" s="541"/>
      <c r="DUF31" s="541"/>
      <c r="DUG31" s="541"/>
      <c r="DUH31" s="541"/>
      <c r="DUI31" s="541"/>
      <c r="DUJ31" s="541"/>
      <c r="DUK31" s="541"/>
      <c r="DUL31" s="541"/>
      <c r="DUM31" s="541"/>
      <c r="DUN31" s="541"/>
      <c r="DUO31" s="541"/>
      <c r="DUP31" s="541"/>
      <c r="DUQ31" s="541"/>
      <c r="DUR31" s="541"/>
      <c r="DUS31" s="541"/>
      <c r="DUT31" s="541"/>
      <c r="DUU31" s="541"/>
      <c r="DUV31" s="541"/>
      <c r="DUW31" s="541"/>
      <c r="DUX31" s="541"/>
      <c r="DUY31" s="541"/>
      <c r="DUZ31" s="541"/>
      <c r="DVA31" s="541"/>
      <c r="DVB31" s="541"/>
      <c r="DVC31" s="541"/>
      <c r="DVD31" s="541"/>
      <c r="DVE31" s="541"/>
      <c r="DVF31" s="541"/>
      <c r="DVG31" s="541"/>
      <c r="DVH31" s="541"/>
      <c r="DVI31" s="541"/>
      <c r="DVJ31" s="541"/>
      <c r="DVK31" s="541"/>
      <c r="DVL31" s="541"/>
      <c r="DVM31" s="541"/>
      <c r="DVN31" s="541"/>
      <c r="DVO31" s="541"/>
      <c r="DVP31" s="541"/>
      <c r="DVQ31" s="541"/>
      <c r="DVR31" s="541"/>
      <c r="DVS31" s="541"/>
      <c r="DVT31" s="541"/>
      <c r="DVU31" s="541"/>
      <c r="DVV31" s="541"/>
      <c r="DVW31" s="541"/>
      <c r="DVX31" s="541"/>
      <c r="DVY31" s="541"/>
      <c r="DVZ31" s="541"/>
      <c r="DWA31" s="541"/>
      <c r="DWB31" s="541"/>
      <c r="DWC31" s="541"/>
      <c r="DWD31" s="541"/>
      <c r="DWE31" s="541"/>
      <c r="DWF31" s="541"/>
      <c r="DWG31" s="541"/>
      <c r="DWH31" s="541"/>
      <c r="DWI31" s="541"/>
      <c r="DWJ31" s="541"/>
      <c r="DWK31" s="541"/>
      <c r="DWL31" s="541"/>
      <c r="DWM31" s="541"/>
      <c r="DWN31" s="541"/>
      <c r="DWO31" s="541"/>
      <c r="DWP31" s="541"/>
      <c r="DWQ31" s="541"/>
      <c r="DWR31" s="541"/>
      <c r="DWS31" s="541"/>
      <c r="DWT31" s="541"/>
      <c r="DWU31" s="541"/>
      <c r="DWV31" s="541"/>
      <c r="DWW31" s="541"/>
      <c r="DWX31" s="541"/>
      <c r="DWY31" s="541"/>
      <c r="DWZ31" s="541"/>
      <c r="DXA31" s="541"/>
      <c r="DXB31" s="541"/>
      <c r="DXC31" s="541"/>
      <c r="DXD31" s="541"/>
      <c r="DXE31" s="541"/>
      <c r="DXF31" s="541"/>
      <c r="DXG31" s="541"/>
      <c r="DXH31" s="541"/>
      <c r="DXI31" s="541"/>
      <c r="DXJ31" s="541"/>
      <c r="DXK31" s="541"/>
      <c r="DXL31" s="541"/>
      <c r="DXM31" s="541"/>
      <c r="DXN31" s="541"/>
      <c r="DXO31" s="541"/>
      <c r="DXP31" s="541"/>
      <c r="DXQ31" s="541"/>
      <c r="DXR31" s="541"/>
      <c r="DXS31" s="541"/>
      <c r="DXT31" s="541"/>
      <c r="DXU31" s="541"/>
      <c r="DXV31" s="541"/>
      <c r="DXW31" s="541"/>
      <c r="DXX31" s="541"/>
      <c r="DXY31" s="541"/>
      <c r="DXZ31" s="541"/>
      <c r="DYA31" s="541"/>
      <c r="DYB31" s="541"/>
      <c r="DYC31" s="541"/>
      <c r="DYD31" s="541"/>
      <c r="DYE31" s="541"/>
      <c r="DYF31" s="541"/>
      <c r="DYG31" s="541"/>
      <c r="DYH31" s="541"/>
      <c r="DYI31" s="541"/>
      <c r="DYJ31" s="541"/>
      <c r="DYK31" s="541"/>
      <c r="DYL31" s="541"/>
      <c r="DYM31" s="541"/>
      <c r="DYN31" s="541"/>
      <c r="DYO31" s="541"/>
      <c r="DYP31" s="541"/>
      <c r="DYQ31" s="541"/>
      <c r="DYR31" s="541"/>
      <c r="DYS31" s="541"/>
      <c r="DYT31" s="541"/>
      <c r="DYU31" s="541"/>
      <c r="DYV31" s="541"/>
      <c r="DYW31" s="541"/>
      <c r="DYX31" s="541"/>
      <c r="DYY31" s="541"/>
      <c r="DYZ31" s="541"/>
      <c r="DZA31" s="541"/>
      <c r="DZB31" s="541"/>
      <c r="DZC31" s="541"/>
      <c r="DZD31" s="541"/>
      <c r="DZE31" s="541"/>
      <c r="DZF31" s="541"/>
      <c r="DZG31" s="541"/>
      <c r="DZH31" s="541"/>
      <c r="DZI31" s="541"/>
      <c r="DZJ31" s="541"/>
      <c r="DZK31" s="541"/>
      <c r="DZL31" s="541"/>
      <c r="DZM31" s="541"/>
      <c r="DZN31" s="541"/>
      <c r="DZO31" s="541"/>
      <c r="DZP31" s="541"/>
      <c r="DZQ31" s="541"/>
      <c r="DZR31" s="541"/>
      <c r="DZS31" s="541"/>
      <c r="DZT31" s="541"/>
      <c r="DZU31" s="541"/>
      <c r="DZV31" s="541"/>
      <c r="DZW31" s="541"/>
      <c r="DZX31" s="541"/>
      <c r="DZY31" s="541"/>
      <c r="DZZ31" s="541"/>
      <c r="EAA31" s="541"/>
      <c r="EAB31" s="541"/>
      <c r="EAC31" s="541"/>
      <c r="EAD31" s="541"/>
      <c r="EAE31" s="541"/>
      <c r="EAF31" s="541"/>
      <c r="EAG31" s="541"/>
      <c r="EAH31" s="541"/>
      <c r="EAI31" s="541"/>
      <c r="EAJ31" s="541"/>
      <c r="EAK31" s="541"/>
      <c r="EAL31" s="541"/>
      <c r="EAM31" s="541"/>
      <c r="EAN31" s="541"/>
      <c r="EAO31" s="541"/>
      <c r="EAP31" s="541"/>
      <c r="EAQ31" s="541"/>
      <c r="EAR31" s="541"/>
      <c r="EAS31" s="541"/>
      <c r="EAT31" s="541"/>
      <c r="EAU31" s="541"/>
      <c r="EAV31" s="541"/>
      <c r="EAW31" s="541"/>
      <c r="EAX31" s="541"/>
      <c r="EAY31" s="541"/>
      <c r="EAZ31" s="541"/>
      <c r="EBA31" s="541"/>
      <c r="EBB31" s="541"/>
      <c r="EBC31" s="541"/>
      <c r="EBD31" s="541"/>
      <c r="EBE31" s="541"/>
      <c r="EBF31" s="541"/>
      <c r="EBG31" s="541"/>
      <c r="EBH31" s="541"/>
      <c r="EBI31" s="541"/>
      <c r="EBJ31" s="541"/>
      <c r="EBK31" s="541"/>
      <c r="EBL31" s="541"/>
      <c r="EBM31" s="541"/>
      <c r="EBN31" s="541"/>
      <c r="EBO31" s="541"/>
      <c r="EBP31" s="541"/>
      <c r="EBQ31" s="541"/>
      <c r="EBR31" s="541"/>
      <c r="EBS31" s="541"/>
      <c r="EBT31" s="541"/>
      <c r="EBU31" s="541"/>
      <c r="EBV31" s="541"/>
      <c r="EBW31" s="541"/>
      <c r="EBX31" s="541"/>
      <c r="EBY31" s="541"/>
      <c r="EBZ31" s="541"/>
      <c r="ECA31" s="541"/>
      <c r="ECB31" s="541"/>
      <c r="ECC31" s="541"/>
      <c r="ECD31" s="541"/>
      <c r="ECE31" s="541"/>
      <c r="ECF31" s="541"/>
      <c r="ECG31" s="541"/>
      <c r="ECH31" s="541"/>
      <c r="ECI31" s="541"/>
      <c r="ECJ31" s="541"/>
      <c r="ECK31" s="541"/>
      <c r="ECL31" s="541"/>
      <c r="ECM31" s="541"/>
      <c r="ECN31" s="541"/>
      <c r="ECO31" s="541"/>
      <c r="ECP31" s="541"/>
      <c r="ECQ31" s="541"/>
      <c r="ECR31" s="541"/>
      <c r="ECS31" s="541"/>
      <c r="ECT31" s="541"/>
      <c r="ECU31" s="541"/>
      <c r="ECV31" s="541"/>
      <c r="ECW31" s="541"/>
      <c r="ECX31" s="541"/>
      <c r="ECY31" s="541"/>
      <c r="ECZ31" s="541"/>
      <c r="EDA31" s="541"/>
      <c r="EDB31" s="541"/>
      <c r="EDC31" s="541"/>
      <c r="EDD31" s="541"/>
      <c r="EDE31" s="541"/>
      <c r="EDF31" s="541"/>
      <c r="EDG31" s="541"/>
      <c r="EDH31" s="541"/>
      <c r="EDI31" s="541"/>
      <c r="EDJ31" s="541"/>
      <c r="EDK31" s="541"/>
      <c r="EDL31" s="541"/>
      <c r="EDM31" s="541"/>
      <c r="EDN31" s="541"/>
      <c r="EDO31" s="541"/>
      <c r="EDP31" s="541"/>
      <c r="EDQ31" s="541"/>
      <c r="EDR31" s="541"/>
      <c r="EDS31" s="541"/>
      <c r="EDT31" s="541"/>
      <c r="EDU31" s="541"/>
      <c r="EDV31" s="541"/>
      <c r="EDW31" s="541"/>
      <c r="EDX31" s="541"/>
      <c r="EDY31" s="541"/>
      <c r="EDZ31" s="541"/>
      <c r="EEA31" s="541"/>
      <c r="EEB31" s="541"/>
      <c r="EEC31" s="541"/>
      <c r="EED31" s="541"/>
      <c r="EEE31" s="541"/>
      <c r="EEF31" s="541"/>
      <c r="EEG31" s="541"/>
      <c r="EEH31" s="541"/>
      <c r="EEI31" s="541"/>
      <c r="EEJ31" s="541"/>
      <c r="EEK31" s="541"/>
      <c r="EEL31" s="541"/>
      <c r="EEM31" s="541"/>
      <c r="EEN31" s="541"/>
      <c r="EEO31" s="541"/>
      <c r="EEP31" s="541"/>
      <c r="EEQ31" s="541"/>
      <c r="EER31" s="541"/>
      <c r="EES31" s="541"/>
      <c r="EET31" s="541"/>
      <c r="EEU31" s="541"/>
      <c r="EEV31" s="541"/>
      <c r="EEW31" s="541"/>
      <c r="EEX31" s="541"/>
      <c r="EEY31" s="541"/>
      <c r="EEZ31" s="541"/>
      <c r="EFA31" s="541"/>
      <c r="EFB31" s="541"/>
      <c r="EFC31" s="541"/>
      <c r="EFD31" s="541"/>
      <c r="EFE31" s="541"/>
      <c r="EFF31" s="541"/>
      <c r="EFG31" s="541"/>
      <c r="EFH31" s="541"/>
      <c r="EFI31" s="541"/>
      <c r="EFJ31" s="541"/>
      <c r="EFK31" s="541"/>
      <c r="EFL31" s="541"/>
      <c r="EFM31" s="541"/>
      <c r="EFN31" s="541"/>
      <c r="EFO31" s="541"/>
      <c r="EFP31" s="541"/>
      <c r="EFQ31" s="541"/>
      <c r="EFR31" s="541"/>
      <c r="EFS31" s="541"/>
      <c r="EFT31" s="541"/>
      <c r="EFU31" s="541"/>
      <c r="EFV31" s="541"/>
      <c r="EFW31" s="541"/>
      <c r="EFX31" s="541"/>
      <c r="EFY31" s="541"/>
      <c r="EFZ31" s="541"/>
      <c r="EGA31" s="541"/>
      <c r="EGB31" s="541"/>
      <c r="EGC31" s="541"/>
      <c r="EGD31" s="541"/>
      <c r="EGE31" s="541"/>
      <c r="EGF31" s="541"/>
      <c r="EGG31" s="541"/>
      <c r="EGH31" s="541"/>
      <c r="EGI31" s="541"/>
      <c r="EGJ31" s="541"/>
      <c r="EGK31" s="541"/>
      <c r="EGL31" s="541"/>
      <c r="EGM31" s="541"/>
      <c r="EGN31" s="541"/>
      <c r="EGO31" s="541"/>
      <c r="EGP31" s="541"/>
      <c r="EGQ31" s="541"/>
      <c r="EGR31" s="541"/>
      <c r="EGS31" s="541"/>
      <c r="EGT31" s="541"/>
      <c r="EGU31" s="541"/>
      <c r="EGV31" s="541"/>
      <c r="EGW31" s="541"/>
      <c r="EGX31" s="541"/>
      <c r="EGY31" s="541"/>
      <c r="EGZ31" s="541"/>
      <c r="EHA31" s="541"/>
      <c r="EHB31" s="541"/>
      <c r="EHC31" s="541"/>
      <c r="EHD31" s="541"/>
      <c r="EHE31" s="541"/>
      <c r="EHF31" s="541"/>
      <c r="EHG31" s="541"/>
      <c r="EHH31" s="541"/>
      <c r="EHI31" s="541"/>
      <c r="EHJ31" s="541"/>
      <c r="EHK31" s="541"/>
      <c r="EHL31" s="541"/>
      <c r="EHM31" s="541"/>
      <c r="EHN31" s="541"/>
      <c r="EHO31" s="541"/>
      <c r="EHP31" s="541"/>
      <c r="EHQ31" s="541"/>
      <c r="EHR31" s="541"/>
      <c r="EHS31" s="541"/>
      <c r="EHT31" s="541"/>
      <c r="EHU31" s="541"/>
      <c r="EHV31" s="541"/>
      <c r="EHW31" s="541"/>
      <c r="EHX31" s="541"/>
      <c r="EHY31" s="541"/>
      <c r="EHZ31" s="541"/>
      <c r="EIA31" s="541"/>
      <c r="EIB31" s="541"/>
      <c r="EIC31" s="541"/>
      <c r="EID31" s="541"/>
      <c r="EIE31" s="541"/>
      <c r="EIF31" s="541"/>
      <c r="EIG31" s="541"/>
      <c r="EIH31" s="541"/>
      <c r="EII31" s="541"/>
      <c r="EIJ31" s="541"/>
      <c r="EIK31" s="541"/>
      <c r="EIL31" s="541"/>
      <c r="EIM31" s="541"/>
      <c r="EIN31" s="541"/>
      <c r="EIO31" s="541"/>
      <c r="EIP31" s="541"/>
      <c r="EIQ31" s="541"/>
      <c r="EIR31" s="541"/>
      <c r="EIS31" s="541"/>
      <c r="EIT31" s="541"/>
      <c r="EIU31" s="541"/>
      <c r="EIV31" s="541"/>
      <c r="EIW31" s="541"/>
      <c r="EIX31" s="541"/>
      <c r="EIY31" s="541"/>
      <c r="EIZ31" s="541"/>
      <c r="EJA31" s="541"/>
      <c r="EJB31" s="541"/>
      <c r="EJC31" s="541"/>
      <c r="EJD31" s="541"/>
      <c r="EJE31" s="541"/>
      <c r="EJF31" s="541"/>
      <c r="EJG31" s="541"/>
      <c r="EJH31" s="541"/>
      <c r="EJI31" s="541"/>
      <c r="EJJ31" s="541"/>
      <c r="EJK31" s="541"/>
      <c r="EJL31" s="541"/>
      <c r="EJM31" s="541"/>
      <c r="EJN31" s="541"/>
      <c r="EJO31" s="541"/>
      <c r="EJP31" s="541"/>
      <c r="EJQ31" s="541"/>
      <c r="EJR31" s="541"/>
      <c r="EJS31" s="541"/>
      <c r="EJT31" s="541"/>
      <c r="EJU31" s="541"/>
      <c r="EJV31" s="541"/>
      <c r="EJW31" s="541"/>
      <c r="EJX31" s="541"/>
      <c r="EJY31" s="541"/>
      <c r="EJZ31" s="541"/>
      <c r="EKA31" s="541"/>
      <c r="EKB31" s="541"/>
      <c r="EKC31" s="541"/>
      <c r="EKD31" s="541"/>
      <c r="EKE31" s="541"/>
      <c r="EKF31" s="541"/>
      <c r="EKG31" s="541"/>
      <c r="EKH31" s="541"/>
      <c r="EKI31" s="541"/>
      <c r="EKJ31" s="541"/>
      <c r="EKK31" s="541"/>
      <c r="EKL31" s="541"/>
      <c r="EKM31" s="541"/>
      <c r="EKN31" s="541"/>
      <c r="EKO31" s="541"/>
      <c r="EKP31" s="541"/>
      <c r="EKQ31" s="541"/>
      <c r="EKR31" s="541"/>
      <c r="EKS31" s="541"/>
      <c r="EKT31" s="541"/>
      <c r="EKU31" s="541"/>
      <c r="EKV31" s="541"/>
      <c r="EKW31" s="541"/>
      <c r="EKX31" s="541"/>
      <c r="EKY31" s="541"/>
      <c r="EKZ31" s="541"/>
      <c r="ELA31" s="541"/>
      <c r="ELB31" s="541"/>
      <c r="ELC31" s="541"/>
      <c r="ELD31" s="541"/>
      <c r="ELE31" s="541"/>
      <c r="ELF31" s="541"/>
      <c r="ELG31" s="541"/>
      <c r="ELH31" s="541"/>
      <c r="ELI31" s="541"/>
      <c r="ELJ31" s="541"/>
      <c r="ELK31" s="541"/>
      <c r="ELL31" s="541"/>
      <c r="ELM31" s="541"/>
      <c r="ELN31" s="541"/>
      <c r="ELO31" s="541"/>
      <c r="ELP31" s="541"/>
      <c r="ELQ31" s="541"/>
      <c r="ELR31" s="541"/>
      <c r="ELS31" s="541"/>
      <c r="ELT31" s="541"/>
      <c r="ELU31" s="541"/>
      <c r="ELV31" s="541"/>
      <c r="ELW31" s="541"/>
      <c r="ELX31" s="541"/>
      <c r="ELY31" s="541"/>
      <c r="ELZ31" s="541"/>
      <c r="EMA31" s="541"/>
      <c r="EMB31" s="541"/>
      <c r="EMC31" s="541"/>
      <c r="EMD31" s="541"/>
      <c r="EME31" s="541"/>
      <c r="EMF31" s="541"/>
      <c r="EMG31" s="541"/>
      <c r="EMH31" s="541"/>
      <c r="EMI31" s="541"/>
      <c r="EMJ31" s="541"/>
      <c r="EMK31" s="541"/>
      <c r="EML31" s="541"/>
      <c r="EMM31" s="541"/>
      <c r="EMN31" s="541"/>
      <c r="EMO31" s="541"/>
      <c r="EMP31" s="541"/>
      <c r="EMQ31" s="541"/>
      <c r="EMR31" s="541"/>
      <c r="EMS31" s="541"/>
      <c r="EMT31" s="541"/>
      <c r="EMU31" s="541"/>
      <c r="EMV31" s="541"/>
      <c r="EMW31" s="541"/>
      <c r="EMX31" s="541"/>
      <c r="EMY31" s="541"/>
      <c r="EMZ31" s="541"/>
      <c r="ENA31" s="541"/>
      <c r="ENB31" s="541"/>
      <c r="ENC31" s="541"/>
      <c r="END31" s="541"/>
      <c r="ENE31" s="541"/>
      <c r="ENF31" s="541"/>
      <c r="ENG31" s="541"/>
      <c r="ENH31" s="541"/>
      <c r="ENI31" s="541"/>
      <c r="ENJ31" s="541"/>
      <c r="ENK31" s="541"/>
      <c r="ENL31" s="541"/>
      <c r="ENM31" s="541"/>
      <c r="ENN31" s="541"/>
      <c r="ENO31" s="541"/>
      <c r="ENP31" s="541"/>
      <c r="ENQ31" s="541"/>
      <c r="ENR31" s="541"/>
      <c r="ENS31" s="541"/>
      <c r="ENT31" s="541"/>
      <c r="ENU31" s="541"/>
      <c r="ENV31" s="541"/>
      <c r="ENW31" s="541"/>
      <c r="ENX31" s="541"/>
      <c r="ENY31" s="541"/>
      <c r="ENZ31" s="541"/>
      <c r="EOA31" s="541"/>
      <c r="EOB31" s="541"/>
      <c r="EOC31" s="541"/>
      <c r="EOD31" s="541"/>
      <c r="EOE31" s="541"/>
      <c r="EOF31" s="541"/>
      <c r="EOG31" s="541"/>
      <c r="EOH31" s="541"/>
      <c r="EOI31" s="541"/>
      <c r="EOJ31" s="541"/>
      <c r="EOK31" s="541"/>
      <c r="EOL31" s="541"/>
      <c r="EOM31" s="541"/>
      <c r="EON31" s="541"/>
      <c r="EOO31" s="541"/>
      <c r="EOP31" s="541"/>
      <c r="EOQ31" s="541"/>
      <c r="EOR31" s="541"/>
      <c r="EOS31" s="541"/>
      <c r="EOT31" s="541"/>
      <c r="EOU31" s="541"/>
      <c r="EOV31" s="541"/>
      <c r="EOW31" s="541"/>
      <c r="EOX31" s="541"/>
      <c r="EOY31" s="541"/>
      <c r="EOZ31" s="541"/>
      <c r="EPA31" s="541"/>
      <c r="EPB31" s="541"/>
      <c r="EPC31" s="541"/>
      <c r="EPD31" s="541"/>
      <c r="EPE31" s="541"/>
      <c r="EPF31" s="541"/>
      <c r="EPG31" s="541"/>
      <c r="EPH31" s="541"/>
      <c r="EPI31" s="541"/>
      <c r="EPJ31" s="541"/>
      <c r="EPK31" s="541"/>
      <c r="EPL31" s="541"/>
      <c r="EPM31" s="541"/>
      <c r="EPN31" s="541"/>
      <c r="EPO31" s="541"/>
      <c r="EPP31" s="541"/>
      <c r="EPQ31" s="541"/>
      <c r="EPR31" s="541"/>
      <c r="EPS31" s="541"/>
      <c r="EPT31" s="541"/>
      <c r="EPU31" s="541"/>
      <c r="EPV31" s="541"/>
      <c r="EPW31" s="541"/>
      <c r="EPX31" s="541"/>
      <c r="EPY31" s="541"/>
      <c r="EPZ31" s="541"/>
      <c r="EQA31" s="541"/>
      <c r="EQB31" s="541"/>
      <c r="EQC31" s="541"/>
      <c r="EQD31" s="541"/>
      <c r="EQE31" s="541"/>
      <c r="EQF31" s="541"/>
      <c r="EQG31" s="541"/>
      <c r="EQH31" s="541"/>
      <c r="EQI31" s="541"/>
      <c r="EQJ31" s="541"/>
      <c r="EQK31" s="541"/>
      <c r="EQL31" s="541"/>
      <c r="EQM31" s="541"/>
      <c r="EQN31" s="541"/>
      <c r="EQO31" s="541"/>
      <c r="EQP31" s="541"/>
      <c r="EQQ31" s="541"/>
      <c r="EQR31" s="541"/>
      <c r="EQS31" s="541"/>
      <c r="EQT31" s="541"/>
      <c r="EQU31" s="541"/>
      <c r="EQV31" s="541"/>
      <c r="EQW31" s="541"/>
      <c r="EQX31" s="541"/>
      <c r="EQY31" s="541"/>
      <c r="EQZ31" s="541"/>
      <c r="ERA31" s="541"/>
      <c r="ERB31" s="541"/>
      <c r="ERC31" s="541"/>
      <c r="ERD31" s="541"/>
      <c r="ERE31" s="541"/>
      <c r="ERF31" s="541"/>
      <c r="ERG31" s="541"/>
      <c r="ERH31" s="541"/>
      <c r="ERI31" s="541"/>
      <c r="ERJ31" s="541"/>
      <c r="ERK31" s="541"/>
      <c r="ERL31" s="541"/>
      <c r="ERM31" s="541"/>
      <c r="ERN31" s="541"/>
      <c r="ERO31" s="541"/>
      <c r="ERP31" s="541"/>
      <c r="ERQ31" s="541"/>
      <c r="ERR31" s="541"/>
      <c r="ERS31" s="541"/>
      <c r="ERT31" s="541"/>
      <c r="ERU31" s="541"/>
      <c r="ERV31" s="541"/>
      <c r="ERW31" s="541"/>
      <c r="ERX31" s="541"/>
      <c r="ERY31" s="541"/>
      <c r="ERZ31" s="541"/>
      <c r="ESA31" s="541"/>
      <c r="ESB31" s="541"/>
      <c r="ESC31" s="541"/>
      <c r="ESD31" s="541"/>
      <c r="ESE31" s="541"/>
      <c r="ESF31" s="541"/>
      <c r="ESG31" s="541"/>
      <c r="ESH31" s="541"/>
      <c r="ESI31" s="541"/>
      <c r="ESJ31" s="541"/>
      <c r="ESK31" s="541"/>
      <c r="ESL31" s="541"/>
      <c r="ESM31" s="541"/>
      <c r="ESN31" s="541"/>
      <c r="ESO31" s="541"/>
      <c r="ESP31" s="541"/>
      <c r="ESQ31" s="541"/>
      <c r="ESR31" s="541"/>
      <c r="ESS31" s="541"/>
      <c r="EST31" s="541"/>
      <c r="ESU31" s="541"/>
      <c r="ESV31" s="541"/>
      <c r="ESW31" s="541"/>
      <c r="ESX31" s="541"/>
      <c r="ESY31" s="541"/>
      <c r="ESZ31" s="541"/>
      <c r="ETA31" s="541"/>
      <c r="ETB31" s="541"/>
      <c r="ETC31" s="541"/>
      <c r="ETD31" s="541"/>
      <c r="ETE31" s="541"/>
      <c r="ETF31" s="541"/>
      <c r="ETG31" s="541"/>
      <c r="ETH31" s="541"/>
      <c r="ETI31" s="541"/>
      <c r="ETJ31" s="541"/>
      <c r="ETK31" s="541"/>
      <c r="ETL31" s="541"/>
      <c r="ETM31" s="541"/>
      <c r="ETN31" s="541"/>
      <c r="ETO31" s="541"/>
      <c r="ETP31" s="541"/>
      <c r="ETQ31" s="541"/>
      <c r="ETR31" s="541"/>
      <c r="ETS31" s="541"/>
      <c r="ETT31" s="541"/>
      <c r="ETU31" s="541"/>
      <c r="ETV31" s="541"/>
      <c r="ETW31" s="541"/>
      <c r="ETX31" s="541"/>
      <c r="ETY31" s="541"/>
      <c r="ETZ31" s="541"/>
      <c r="EUA31" s="541"/>
      <c r="EUB31" s="541"/>
      <c r="EUC31" s="541"/>
      <c r="EUD31" s="541"/>
      <c r="EUE31" s="541"/>
      <c r="EUF31" s="541"/>
      <c r="EUG31" s="541"/>
      <c r="EUH31" s="541"/>
      <c r="EUI31" s="541"/>
      <c r="EUJ31" s="541"/>
      <c r="EUK31" s="541"/>
      <c r="EUL31" s="541"/>
      <c r="EUM31" s="541"/>
      <c r="EUN31" s="541"/>
      <c r="EUO31" s="541"/>
      <c r="EUP31" s="541"/>
      <c r="EUQ31" s="541"/>
      <c r="EUR31" s="541"/>
      <c r="EUS31" s="541"/>
      <c r="EUT31" s="541"/>
      <c r="EUU31" s="541"/>
      <c r="EUV31" s="541"/>
      <c r="EUW31" s="541"/>
      <c r="EUX31" s="541"/>
      <c r="EUY31" s="541"/>
      <c r="EUZ31" s="541"/>
      <c r="EVA31" s="541"/>
      <c r="EVB31" s="541"/>
      <c r="EVC31" s="541"/>
      <c r="EVD31" s="541"/>
      <c r="EVE31" s="541"/>
      <c r="EVF31" s="541"/>
      <c r="EVG31" s="541"/>
      <c r="EVH31" s="541"/>
      <c r="EVI31" s="541"/>
      <c r="EVJ31" s="541"/>
      <c r="EVK31" s="541"/>
      <c r="EVL31" s="541"/>
      <c r="EVM31" s="541"/>
      <c r="EVN31" s="541"/>
      <c r="EVO31" s="541"/>
      <c r="EVP31" s="541"/>
      <c r="EVQ31" s="541"/>
      <c r="EVR31" s="541"/>
      <c r="EVS31" s="541"/>
      <c r="EVT31" s="541"/>
      <c r="EVU31" s="541"/>
      <c r="EVV31" s="541"/>
      <c r="EVW31" s="541"/>
      <c r="EVX31" s="541"/>
      <c r="EVY31" s="541"/>
      <c r="EVZ31" s="541"/>
      <c r="EWA31" s="541"/>
      <c r="EWB31" s="541"/>
      <c r="EWC31" s="541"/>
      <c r="EWD31" s="541"/>
      <c r="EWE31" s="541"/>
      <c r="EWF31" s="541"/>
      <c r="EWG31" s="541"/>
      <c r="EWH31" s="541"/>
      <c r="EWI31" s="541"/>
      <c r="EWJ31" s="541"/>
      <c r="EWK31" s="541"/>
      <c r="EWL31" s="541"/>
      <c r="EWM31" s="541"/>
      <c r="EWN31" s="541"/>
      <c r="EWO31" s="541"/>
      <c r="EWP31" s="541"/>
      <c r="EWQ31" s="541"/>
      <c r="EWR31" s="541"/>
      <c r="EWS31" s="541"/>
      <c r="EWT31" s="541"/>
      <c r="EWU31" s="541"/>
      <c r="EWV31" s="541"/>
      <c r="EWW31" s="541"/>
      <c r="EWX31" s="541"/>
      <c r="EWY31" s="541"/>
      <c r="EWZ31" s="541"/>
      <c r="EXA31" s="541"/>
      <c r="EXB31" s="541"/>
      <c r="EXC31" s="541"/>
      <c r="EXD31" s="541"/>
      <c r="EXE31" s="541"/>
      <c r="EXF31" s="541"/>
      <c r="EXG31" s="541"/>
      <c r="EXH31" s="541"/>
      <c r="EXI31" s="541"/>
      <c r="EXJ31" s="541"/>
      <c r="EXK31" s="541"/>
      <c r="EXL31" s="541"/>
      <c r="EXM31" s="541"/>
      <c r="EXN31" s="541"/>
      <c r="EXO31" s="541"/>
      <c r="EXP31" s="541"/>
      <c r="EXQ31" s="541"/>
      <c r="EXR31" s="541"/>
      <c r="EXS31" s="541"/>
      <c r="EXT31" s="541"/>
      <c r="EXU31" s="541"/>
      <c r="EXV31" s="541"/>
      <c r="EXW31" s="541"/>
      <c r="EXX31" s="541"/>
      <c r="EXY31" s="541"/>
      <c r="EXZ31" s="541"/>
      <c r="EYA31" s="541"/>
      <c r="EYB31" s="541"/>
      <c r="EYC31" s="541"/>
      <c r="EYD31" s="541"/>
      <c r="EYE31" s="541"/>
      <c r="EYF31" s="541"/>
      <c r="EYG31" s="541"/>
      <c r="EYH31" s="541"/>
      <c r="EYI31" s="541"/>
      <c r="EYJ31" s="541"/>
      <c r="EYK31" s="541"/>
      <c r="EYL31" s="541"/>
      <c r="EYM31" s="541"/>
      <c r="EYN31" s="541"/>
      <c r="EYO31" s="541"/>
      <c r="EYP31" s="541"/>
      <c r="EYQ31" s="541"/>
      <c r="EYR31" s="541"/>
      <c r="EYS31" s="541"/>
      <c r="EYT31" s="541"/>
      <c r="EYU31" s="541"/>
      <c r="EYV31" s="541"/>
      <c r="EYW31" s="541"/>
      <c r="EYX31" s="541"/>
      <c r="EYY31" s="541"/>
      <c r="EYZ31" s="541"/>
      <c r="EZA31" s="541"/>
      <c r="EZB31" s="541"/>
      <c r="EZC31" s="541"/>
      <c r="EZD31" s="541"/>
      <c r="EZE31" s="541"/>
      <c r="EZF31" s="541"/>
      <c r="EZG31" s="541"/>
      <c r="EZH31" s="541"/>
      <c r="EZI31" s="541"/>
      <c r="EZJ31" s="541"/>
      <c r="EZK31" s="541"/>
      <c r="EZL31" s="541"/>
      <c r="EZM31" s="541"/>
      <c r="EZN31" s="541"/>
      <c r="EZO31" s="541"/>
      <c r="EZP31" s="541"/>
      <c r="EZQ31" s="541"/>
      <c r="EZR31" s="541"/>
      <c r="EZS31" s="541"/>
      <c r="EZT31" s="541"/>
      <c r="EZU31" s="541"/>
      <c r="EZV31" s="541"/>
      <c r="EZW31" s="541"/>
      <c r="EZX31" s="541"/>
      <c r="EZY31" s="541"/>
      <c r="EZZ31" s="541"/>
      <c r="FAA31" s="541"/>
      <c r="FAB31" s="541"/>
      <c r="FAC31" s="541"/>
      <c r="FAD31" s="541"/>
      <c r="FAE31" s="541"/>
      <c r="FAF31" s="541"/>
      <c r="FAG31" s="541"/>
      <c r="FAH31" s="541"/>
      <c r="FAI31" s="541"/>
      <c r="FAJ31" s="541"/>
      <c r="FAK31" s="541"/>
      <c r="FAL31" s="541"/>
      <c r="FAM31" s="541"/>
      <c r="FAN31" s="541"/>
      <c r="FAO31" s="541"/>
      <c r="FAP31" s="541"/>
      <c r="FAQ31" s="541"/>
      <c r="FAR31" s="541"/>
      <c r="FAS31" s="541"/>
      <c r="FAT31" s="541"/>
      <c r="FAU31" s="541"/>
      <c r="FAV31" s="541"/>
      <c r="FAW31" s="541"/>
      <c r="FAX31" s="541"/>
      <c r="FAY31" s="541"/>
      <c r="FAZ31" s="541"/>
      <c r="FBA31" s="541"/>
      <c r="FBB31" s="541"/>
      <c r="FBC31" s="541"/>
      <c r="FBD31" s="541"/>
      <c r="FBE31" s="541"/>
      <c r="FBF31" s="541"/>
      <c r="FBG31" s="541"/>
      <c r="FBH31" s="541"/>
      <c r="FBI31" s="541"/>
      <c r="FBJ31" s="541"/>
      <c r="FBK31" s="541"/>
      <c r="FBL31" s="541"/>
      <c r="FBM31" s="541"/>
      <c r="FBN31" s="541"/>
      <c r="FBO31" s="541"/>
      <c r="FBP31" s="541"/>
      <c r="FBQ31" s="541"/>
      <c r="FBR31" s="541"/>
      <c r="FBS31" s="541"/>
      <c r="FBT31" s="541"/>
      <c r="FBU31" s="541"/>
      <c r="FBV31" s="541"/>
      <c r="FBW31" s="541"/>
      <c r="FBX31" s="541"/>
      <c r="FBY31" s="541"/>
      <c r="FBZ31" s="541"/>
      <c r="FCA31" s="541"/>
      <c r="FCB31" s="541"/>
      <c r="FCC31" s="541"/>
      <c r="FCD31" s="541"/>
      <c r="FCE31" s="541"/>
      <c r="FCF31" s="541"/>
      <c r="FCG31" s="541"/>
      <c r="FCH31" s="541"/>
      <c r="FCI31" s="541"/>
      <c r="FCJ31" s="541"/>
      <c r="FCK31" s="541"/>
      <c r="FCL31" s="541"/>
      <c r="FCM31" s="541"/>
      <c r="FCN31" s="541"/>
      <c r="FCO31" s="541"/>
      <c r="FCP31" s="541"/>
      <c r="FCQ31" s="541"/>
      <c r="FCR31" s="541"/>
      <c r="FCS31" s="541"/>
      <c r="FCT31" s="541"/>
      <c r="FCU31" s="541"/>
      <c r="FCV31" s="541"/>
      <c r="FCW31" s="541"/>
      <c r="FCX31" s="541"/>
      <c r="FCY31" s="541"/>
      <c r="FCZ31" s="541"/>
      <c r="FDA31" s="541"/>
      <c r="FDB31" s="541"/>
      <c r="FDC31" s="541"/>
      <c r="FDD31" s="541"/>
      <c r="FDE31" s="541"/>
      <c r="FDF31" s="541"/>
      <c r="FDG31" s="541"/>
      <c r="FDH31" s="541"/>
      <c r="FDI31" s="541"/>
      <c r="FDJ31" s="541"/>
      <c r="FDK31" s="541"/>
      <c r="FDL31" s="541"/>
      <c r="FDM31" s="541"/>
      <c r="FDN31" s="541"/>
      <c r="FDO31" s="541"/>
      <c r="FDP31" s="541"/>
      <c r="FDQ31" s="541"/>
      <c r="FDR31" s="541"/>
      <c r="FDS31" s="541"/>
      <c r="FDT31" s="541"/>
      <c r="FDU31" s="541"/>
      <c r="FDV31" s="541"/>
      <c r="FDW31" s="541"/>
      <c r="FDX31" s="541"/>
      <c r="FDY31" s="541"/>
      <c r="FDZ31" s="541"/>
      <c r="FEA31" s="541"/>
      <c r="FEB31" s="541"/>
      <c r="FEC31" s="541"/>
      <c r="FED31" s="541"/>
      <c r="FEE31" s="541"/>
      <c r="FEF31" s="541"/>
      <c r="FEG31" s="541"/>
      <c r="FEH31" s="541"/>
      <c r="FEI31" s="541"/>
      <c r="FEJ31" s="541"/>
      <c r="FEK31" s="541"/>
      <c r="FEL31" s="541"/>
      <c r="FEM31" s="541"/>
      <c r="FEN31" s="541"/>
      <c r="FEO31" s="541"/>
      <c r="FEP31" s="541"/>
      <c r="FEQ31" s="541"/>
      <c r="FER31" s="541"/>
      <c r="FES31" s="541"/>
      <c r="FET31" s="541"/>
      <c r="FEU31" s="541"/>
      <c r="FEV31" s="541"/>
      <c r="FEW31" s="541"/>
      <c r="FEX31" s="541"/>
      <c r="FEY31" s="541"/>
      <c r="FEZ31" s="541"/>
      <c r="FFA31" s="541"/>
      <c r="FFB31" s="541"/>
      <c r="FFC31" s="541"/>
      <c r="FFD31" s="541"/>
      <c r="FFE31" s="541"/>
      <c r="FFF31" s="541"/>
      <c r="FFG31" s="541"/>
      <c r="FFH31" s="541"/>
      <c r="FFI31" s="541"/>
      <c r="FFJ31" s="541"/>
      <c r="FFK31" s="541"/>
      <c r="FFL31" s="541"/>
      <c r="FFM31" s="541"/>
      <c r="FFN31" s="541"/>
      <c r="FFO31" s="541"/>
      <c r="FFP31" s="541"/>
      <c r="FFQ31" s="541"/>
      <c r="FFR31" s="541"/>
      <c r="FFS31" s="541"/>
      <c r="FFT31" s="541"/>
      <c r="FFU31" s="541"/>
      <c r="FFV31" s="541"/>
      <c r="FFW31" s="541"/>
      <c r="FFX31" s="541"/>
      <c r="FFY31" s="541"/>
      <c r="FFZ31" s="541"/>
      <c r="FGA31" s="541"/>
      <c r="FGB31" s="541"/>
      <c r="FGC31" s="541"/>
      <c r="FGD31" s="541"/>
      <c r="FGE31" s="541"/>
      <c r="FGF31" s="541"/>
      <c r="FGG31" s="541"/>
      <c r="FGH31" s="541"/>
      <c r="FGI31" s="541"/>
      <c r="FGJ31" s="541"/>
      <c r="FGK31" s="541"/>
      <c r="FGL31" s="541"/>
      <c r="FGM31" s="541"/>
      <c r="FGN31" s="541"/>
      <c r="FGO31" s="541"/>
      <c r="FGP31" s="541"/>
      <c r="FGQ31" s="541"/>
      <c r="FGR31" s="541"/>
      <c r="FGS31" s="541"/>
      <c r="FGT31" s="541"/>
      <c r="FGU31" s="541"/>
      <c r="FGV31" s="541"/>
      <c r="FGW31" s="541"/>
      <c r="FGX31" s="541"/>
      <c r="FGY31" s="541"/>
      <c r="FGZ31" s="541"/>
      <c r="FHA31" s="541"/>
      <c r="FHB31" s="541"/>
      <c r="FHC31" s="541"/>
      <c r="FHD31" s="541"/>
      <c r="FHE31" s="541"/>
      <c r="FHF31" s="541"/>
      <c r="FHG31" s="541"/>
      <c r="FHH31" s="541"/>
      <c r="FHI31" s="541"/>
      <c r="FHJ31" s="541"/>
      <c r="FHK31" s="541"/>
      <c r="FHL31" s="541"/>
      <c r="FHM31" s="541"/>
      <c r="FHN31" s="541"/>
      <c r="FHO31" s="541"/>
      <c r="FHP31" s="541"/>
      <c r="FHQ31" s="541"/>
      <c r="FHR31" s="541"/>
      <c r="FHS31" s="541"/>
      <c r="FHT31" s="541"/>
      <c r="FHU31" s="541"/>
      <c r="FHV31" s="541"/>
      <c r="FHW31" s="541"/>
      <c r="FHX31" s="541"/>
      <c r="FHY31" s="541"/>
      <c r="FHZ31" s="541"/>
      <c r="FIA31" s="541"/>
      <c r="FIB31" s="541"/>
      <c r="FIC31" s="541"/>
      <c r="FID31" s="541"/>
      <c r="FIE31" s="541"/>
      <c r="FIF31" s="541"/>
      <c r="FIG31" s="541"/>
      <c r="FIH31" s="541"/>
      <c r="FII31" s="541"/>
      <c r="FIJ31" s="541"/>
      <c r="FIK31" s="541"/>
      <c r="FIL31" s="541"/>
      <c r="FIM31" s="541"/>
      <c r="FIN31" s="541"/>
      <c r="FIO31" s="541"/>
      <c r="FIP31" s="541"/>
      <c r="FIQ31" s="541"/>
      <c r="FIR31" s="541"/>
      <c r="FIS31" s="541"/>
      <c r="FIT31" s="541"/>
      <c r="FIU31" s="541"/>
      <c r="FIV31" s="541"/>
      <c r="FIW31" s="541"/>
      <c r="FIX31" s="541"/>
      <c r="FIY31" s="541"/>
      <c r="FIZ31" s="541"/>
      <c r="FJA31" s="541"/>
      <c r="FJB31" s="541"/>
      <c r="FJC31" s="541"/>
      <c r="FJD31" s="541"/>
      <c r="FJE31" s="541"/>
      <c r="FJF31" s="541"/>
      <c r="FJG31" s="541"/>
      <c r="FJH31" s="541"/>
      <c r="FJI31" s="541"/>
      <c r="FJJ31" s="541"/>
      <c r="FJK31" s="541"/>
      <c r="FJL31" s="541"/>
      <c r="FJM31" s="541"/>
      <c r="FJN31" s="541"/>
      <c r="FJO31" s="541"/>
      <c r="FJP31" s="541"/>
      <c r="FJQ31" s="541"/>
      <c r="FJR31" s="541"/>
      <c r="FJS31" s="541"/>
      <c r="FJT31" s="541"/>
      <c r="FJU31" s="541"/>
      <c r="FJV31" s="541"/>
      <c r="FJW31" s="541"/>
      <c r="FJX31" s="541"/>
      <c r="FJY31" s="541"/>
      <c r="FJZ31" s="541"/>
      <c r="FKA31" s="541"/>
      <c r="FKB31" s="541"/>
      <c r="FKC31" s="541"/>
      <c r="FKD31" s="541"/>
      <c r="FKE31" s="541"/>
      <c r="FKF31" s="541"/>
      <c r="FKG31" s="541"/>
      <c r="FKH31" s="541"/>
      <c r="FKI31" s="541"/>
      <c r="FKJ31" s="541"/>
      <c r="FKK31" s="541"/>
      <c r="FKL31" s="541"/>
      <c r="FKM31" s="541"/>
      <c r="FKN31" s="541"/>
      <c r="FKO31" s="541"/>
      <c r="FKP31" s="541"/>
      <c r="FKQ31" s="541"/>
      <c r="FKR31" s="541"/>
      <c r="FKS31" s="541"/>
      <c r="FKT31" s="541"/>
      <c r="FKU31" s="541"/>
      <c r="FKV31" s="541"/>
      <c r="FKW31" s="541"/>
      <c r="FKX31" s="541"/>
      <c r="FKY31" s="541"/>
      <c r="FKZ31" s="541"/>
      <c r="FLA31" s="541"/>
      <c r="FLB31" s="541"/>
      <c r="FLC31" s="541"/>
      <c r="FLD31" s="541"/>
      <c r="FLE31" s="541"/>
      <c r="FLF31" s="541"/>
      <c r="FLG31" s="541"/>
      <c r="FLH31" s="541"/>
      <c r="FLI31" s="541"/>
      <c r="FLJ31" s="541"/>
      <c r="FLK31" s="541"/>
      <c r="FLL31" s="541"/>
      <c r="FLM31" s="541"/>
      <c r="FLN31" s="541"/>
      <c r="FLO31" s="541"/>
      <c r="FLP31" s="541"/>
      <c r="FLQ31" s="541"/>
      <c r="FLR31" s="541"/>
      <c r="FLS31" s="541"/>
      <c r="FLT31" s="541"/>
      <c r="FLU31" s="541"/>
      <c r="FLV31" s="541"/>
      <c r="FLW31" s="541"/>
      <c r="FLX31" s="541"/>
      <c r="FLY31" s="541"/>
      <c r="FLZ31" s="541"/>
      <c r="FMA31" s="541"/>
      <c r="FMB31" s="541"/>
      <c r="FMC31" s="541"/>
      <c r="FMD31" s="541"/>
      <c r="FME31" s="541"/>
      <c r="FMF31" s="541"/>
      <c r="FMG31" s="541"/>
      <c r="FMH31" s="541"/>
      <c r="FMI31" s="541"/>
      <c r="FMJ31" s="541"/>
      <c r="FMK31" s="541"/>
      <c r="FML31" s="541"/>
      <c r="FMM31" s="541"/>
      <c r="FMN31" s="541"/>
      <c r="FMO31" s="541"/>
      <c r="FMP31" s="541"/>
      <c r="FMQ31" s="541"/>
      <c r="FMR31" s="541"/>
      <c r="FMS31" s="541"/>
      <c r="FMT31" s="541"/>
      <c r="FMU31" s="541"/>
      <c r="FMV31" s="541"/>
      <c r="FMW31" s="541"/>
      <c r="FMX31" s="541"/>
      <c r="FMY31" s="541"/>
      <c r="FMZ31" s="541"/>
      <c r="FNA31" s="541"/>
      <c r="FNB31" s="541"/>
      <c r="FNC31" s="541"/>
      <c r="FND31" s="541"/>
      <c r="FNE31" s="541"/>
      <c r="FNF31" s="541"/>
      <c r="FNG31" s="541"/>
      <c r="FNH31" s="541"/>
      <c r="FNI31" s="541"/>
      <c r="FNJ31" s="541"/>
      <c r="FNK31" s="541"/>
      <c r="FNL31" s="541"/>
      <c r="FNM31" s="541"/>
      <c r="FNN31" s="541"/>
      <c r="FNO31" s="541"/>
      <c r="FNP31" s="541"/>
      <c r="FNQ31" s="541"/>
      <c r="FNR31" s="541"/>
      <c r="FNS31" s="541"/>
      <c r="FNT31" s="541"/>
      <c r="FNU31" s="541"/>
      <c r="FNV31" s="541"/>
      <c r="FNW31" s="541"/>
      <c r="FNX31" s="541"/>
      <c r="FNY31" s="541"/>
      <c r="FNZ31" s="541"/>
      <c r="FOA31" s="541"/>
      <c r="FOB31" s="541"/>
      <c r="FOC31" s="541"/>
      <c r="FOD31" s="541"/>
      <c r="FOE31" s="541"/>
      <c r="FOF31" s="541"/>
      <c r="FOG31" s="541"/>
      <c r="FOH31" s="541"/>
      <c r="FOI31" s="541"/>
      <c r="FOJ31" s="541"/>
      <c r="FOK31" s="541"/>
      <c r="FOL31" s="541"/>
      <c r="FOM31" s="541"/>
      <c r="FON31" s="541"/>
      <c r="FOO31" s="541"/>
      <c r="FOP31" s="541"/>
      <c r="FOQ31" s="541"/>
      <c r="FOR31" s="541"/>
      <c r="FOS31" s="541"/>
      <c r="FOT31" s="541"/>
      <c r="FOU31" s="541"/>
      <c r="FOV31" s="541"/>
      <c r="FOW31" s="541"/>
      <c r="FOX31" s="541"/>
      <c r="FOY31" s="541"/>
      <c r="FOZ31" s="541"/>
      <c r="FPA31" s="541"/>
      <c r="FPB31" s="541"/>
      <c r="FPC31" s="541"/>
      <c r="FPD31" s="541"/>
      <c r="FPE31" s="541"/>
      <c r="FPF31" s="541"/>
      <c r="FPG31" s="541"/>
      <c r="FPH31" s="541"/>
      <c r="FPI31" s="541"/>
      <c r="FPJ31" s="541"/>
      <c r="FPK31" s="541"/>
      <c r="FPL31" s="541"/>
      <c r="FPM31" s="541"/>
      <c r="FPN31" s="541"/>
      <c r="FPO31" s="541"/>
      <c r="FPP31" s="541"/>
      <c r="FPQ31" s="541"/>
      <c r="FPR31" s="541"/>
      <c r="FPS31" s="541"/>
      <c r="FPT31" s="541"/>
      <c r="FPU31" s="541"/>
      <c r="FPV31" s="541"/>
      <c r="FPW31" s="541"/>
      <c r="FPX31" s="541"/>
      <c r="FPY31" s="541"/>
      <c r="FPZ31" s="541"/>
      <c r="FQA31" s="541"/>
      <c r="FQB31" s="541"/>
      <c r="FQC31" s="541"/>
      <c r="FQD31" s="541"/>
      <c r="FQE31" s="541"/>
      <c r="FQF31" s="541"/>
      <c r="FQG31" s="541"/>
      <c r="FQH31" s="541"/>
      <c r="FQI31" s="541"/>
      <c r="FQJ31" s="541"/>
      <c r="FQK31" s="541"/>
      <c r="FQL31" s="541"/>
      <c r="FQM31" s="541"/>
      <c r="FQN31" s="541"/>
      <c r="FQO31" s="541"/>
      <c r="FQP31" s="541"/>
      <c r="FQQ31" s="541"/>
      <c r="FQR31" s="541"/>
      <c r="FQS31" s="541"/>
      <c r="FQT31" s="541"/>
      <c r="FQU31" s="541"/>
      <c r="FQV31" s="541"/>
      <c r="FQW31" s="541"/>
      <c r="FQX31" s="541"/>
      <c r="FQY31" s="541"/>
      <c r="FQZ31" s="541"/>
      <c r="FRA31" s="541"/>
      <c r="FRB31" s="541"/>
      <c r="FRC31" s="541"/>
      <c r="FRD31" s="541"/>
      <c r="FRE31" s="541"/>
      <c r="FRF31" s="541"/>
      <c r="FRG31" s="541"/>
      <c r="FRH31" s="541"/>
      <c r="FRI31" s="541"/>
      <c r="FRJ31" s="541"/>
      <c r="FRK31" s="541"/>
      <c r="FRL31" s="541"/>
      <c r="FRM31" s="541"/>
      <c r="FRN31" s="541"/>
      <c r="FRO31" s="541"/>
      <c r="FRP31" s="541"/>
      <c r="FRQ31" s="541"/>
      <c r="FRR31" s="541"/>
      <c r="FRS31" s="541"/>
      <c r="FRT31" s="541"/>
      <c r="FRU31" s="541"/>
      <c r="FRV31" s="541"/>
      <c r="FRW31" s="541"/>
      <c r="FRX31" s="541"/>
      <c r="FRY31" s="541"/>
      <c r="FRZ31" s="541"/>
      <c r="FSA31" s="541"/>
      <c r="FSB31" s="541"/>
      <c r="FSC31" s="541"/>
      <c r="FSD31" s="541"/>
      <c r="FSE31" s="541"/>
      <c r="FSF31" s="541"/>
      <c r="FSG31" s="541"/>
      <c r="FSH31" s="541"/>
      <c r="FSI31" s="541"/>
      <c r="FSJ31" s="541"/>
      <c r="FSK31" s="541"/>
      <c r="FSL31" s="541"/>
      <c r="FSM31" s="541"/>
      <c r="FSN31" s="541"/>
      <c r="FSO31" s="541"/>
      <c r="FSP31" s="541"/>
      <c r="FSQ31" s="541"/>
      <c r="FSR31" s="541"/>
      <c r="FSS31" s="541"/>
      <c r="FST31" s="541"/>
      <c r="FSU31" s="541"/>
      <c r="FSV31" s="541"/>
      <c r="FSW31" s="541"/>
      <c r="FSX31" s="541"/>
      <c r="FSY31" s="541"/>
      <c r="FSZ31" s="541"/>
      <c r="FTA31" s="541"/>
      <c r="FTB31" s="541"/>
      <c r="FTC31" s="541"/>
      <c r="FTD31" s="541"/>
      <c r="FTE31" s="541"/>
      <c r="FTF31" s="541"/>
      <c r="FTG31" s="541"/>
      <c r="FTH31" s="541"/>
      <c r="FTI31" s="541"/>
      <c r="FTJ31" s="541"/>
      <c r="FTK31" s="541"/>
      <c r="FTL31" s="541"/>
      <c r="FTM31" s="541"/>
      <c r="FTN31" s="541"/>
      <c r="FTO31" s="541"/>
      <c r="FTP31" s="541"/>
      <c r="FTQ31" s="541"/>
      <c r="FTR31" s="541"/>
      <c r="FTS31" s="541"/>
      <c r="FTT31" s="541"/>
      <c r="FTU31" s="541"/>
      <c r="FTV31" s="541"/>
      <c r="FTW31" s="541"/>
      <c r="FTX31" s="541"/>
      <c r="FTY31" s="541"/>
      <c r="FTZ31" s="541"/>
      <c r="FUA31" s="541"/>
      <c r="FUB31" s="541"/>
      <c r="FUC31" s="541"/>
      <c r="FUD31" s="541"/>
      <c r="FUE31" s="541"/>
      <c r="FUF31" s="541"/>
      <c r="FUG31" s="541"/>
      <c r="FUH31" s="541"/>
      <c r="FUI31" s="541"/>
      <c r="FUJ31" s="541"/>
      <c r="FUK31" s="541"/>
      <c r="FUL31" s="541"/>
      <c r="FUM31" s="541"/>
      <c r="FUN31" s="541"/>
      <c r="FUO31" s="541"/>
      <c r="FUP31" s="541"/>
      <c r="FUQ31" s="541"/>
      <c r="FUR31" s="541"/>
      <c r="FUS31" s="541"/>
      <c r="FUT31" s="541"/>
      <c r="FUU31" s="541"/>
      <c r="FUV31" s="541"/>
      <c r="FUW31" s="541"/>
      <c r="FUX31" s="541"/>
      <c r="FUY31" s="541"/>
      <c r="FUZ31" s="541"/>
      <c r="FVA31" s="541"/>
      <c r="FVB31" s="541"/>
      <c r="FVC31" s="541"/>
      <c r="FVD31" s="541"/>
      <c r="FVE31" s="541"/>
      <c r="FVF31" s="541"/>
      <c r="FVG31" s="541"/>
      <c r="FVH31" s="541"/>
      <c r="FVI31" s="541"/>
      <c r="FVJ31" s="541"/>
      <c r="FVK31" s="541"/>
      <c r="FVL31" s="541"/>
      <c r="FVM31" s="541"/>
      <c r="FVN31" s="541"/>
      <c r="FVO31" s="541"/>
      <c r="FVP31" s="541"/>
      <c r="FVQ31" s="541"/>
      <c r="FVR31" s="541"/>
      <c r="FVS31" s="541"/>
      <c r="FVT31" s="541"/>
      <c r="FVU31" s="541"/>
      <c r="FVV31" s="541"/>
      <c r="FVW31" s="541"/>
      <c r="FVX31" s="541"/>
      <c r="FVY31" s="541"/>
      <c r="FVZ31" s="541"/>
      <c r="FWA31" s="541"/>
      <c r="FWB31" s="541"/>
      <c r="FWC31" s="541"/>
      <c r="FWD31" s="541"/>
      <c r="FWE31" s="541"/>
      <c r="FWF31" s="541"/>
      <c r="FWG31" s="541"/>
      <c r="FWH31" s="541"/>
      <c r="FWI31" s="541"/>
      <c r="FWJ31" s="541"/>
      <c r="FWK31" s="541"/>
      <c r="FWL31" s="541"/>
      <c r="FWM31" s="541"/>
      <c r="FWN31" s="541"/>
      <c r="FWO31" s="541"/>
      <c r="FWP31" s="541"/>
      <c r="FWQ31" s="541"/>
      <c r="FWR31" s="541"/>
      <c r="FWS31" s="541"/>
      <c r="FWT31" s="541"/>
      <c r="FWU31" s="541"/>
      <c r="FWV31" s="541"/>
      <c r="FWW31" s="541"/>
      <c r="FWX31" s="541"/>
      <c r="FWY31" s="541"/>
      <c r="FWZ31" s="541"/>
      <c r="FXA31" s="541"/>
      <c r="FXB31" s="541"/>
      <c r="FXC31" s="541"/>
      <c r="FXD31" s="541"/>
      <c r="FXE31" s="541"/>
      <c r="FXF31" s="541"/>
      <c r="FXG31" s="541"/>
      <c r="FXH31" s="541"/>
      <c r="FXI31" s="541"/>
      <c r="FXJ31" s="541"/>
      <c r="FXK31" s="541"/>
      <c r="FXL31" s="541"/>
      <c r="FXM31" s="541"/>
      <c r="FXN31" s="541"/>
      <c r="FXO31" s="541"/>
      <c r="FXP31" s="541"/>
      <c r="FXQ31" s="541"/>
      <c r="FXR31" s="541"/>
      <c r="FXS31" s="541"/>
      <c r="FXT31" s="541"/>
      <c r="FXU31" s="541"/>
      <c r="FXV31" s="541"/>
      <c r="FXW31" s="541"/>
      <c r="FXX31" s="541"/>
      <c r="FXY31" s="541"/>
      <c r="FXZ31" s="541"/>
      <c r="FYA31" s="541"/>
      <c r="FYB31" s="541"/>
      <c r="FYC31" s="541"/>
      <c r="FYD31" s="541"/>
      <c r="FYE31" s="541"/>
      <c r="FYF31" s="541"/>
      <c r="FYG31" s="541"/>
      <c r="FYH31" s="541"/>
      <c r="FYI31" s="541"/>
      <c r="FYJ31" s="541"/>
      <c r="FYK31" s="541"/>
      <c r="FYL31" s="541"/>
      <c r="FYM31" s="541"/>
      <c r="FYN31" s="541"/>
      <c r="FYO31" s="541"/>
      <c r="FYP31" s="541"/>
      <c r="FYQ31" s="541"/>
      <c r="FYR31" s="541"/>
      <c r="FYS31" s="541"/>
      <c r="FYT31" s="541"/>
      <c r="FYU31" s="541"/>
      <c r="FYV31" s="541"/>
      <c r="FYW31" s="541"/>
      <c r="FYX31" s="541"/>
      <c r="FYY31" s="541"/>
      <c r="FYZ31" s="541"/>
      <c r="FZA31" s="541"/>
      <c r="FZB31" s="541"/>
      <c r="FZC31" s="541"/>
      <c r="FZD31" s="541"/>
      <c r="FZE31" s="541"/>
      <c r="FZF31" s="541"/>
      <c r="FZG31" s="541"/>
      <c r="FZH31" s="541"/>
      <c r="FZI31" s="541"/>
      <c r="FZJ31" s="541"/>
      <c r="FZK31" s="541"/>
      <c r="FZL31" s="541"/>
      <c r="FZM31" s="541"/>
      <c r="FZN31" s="541"/>
      <c r="FZO31" s="541"/>
      <c r="FZP31" s="541"/>
      <c r="FZQ31" s="541"/>
      <c r="FZR31" s="541"/>
      <c r="FZS31" s="541"/>
      <c r="FZT31" s="541"/>
      <c r="FZU31" s="541"/>
      <c r="FZV31" s="541"/>
      <c r="FZW31" s="541"/>
      <c r="FZX31" s="541"/>
      <c r="FZY31" s="541"/>
      <c r="FZZ31" s="541"/>
      <c r="GAA31" s="541"/>
      <c r="GAB31" s="541"/>
      <c r="GAC31" s="541"/>
      <c r="GAD31" s="541"/>
      <c r="GAE31" s="541"/>
      <c r="GAF31" s="541"/>
      <c r="GAG31" s="541"/>
      <c r="GAH31" s="541"/>
      <c r="GAI31" s="541"/>
      <c r="GAJ31" s="541"/>
      <c r="GAK31" s="541"/>
      <c r="GAL31" s="541"/>
      <c r="GAM31" s="541"/>
      <c r="GAN31" s="541"/>
      <c r="GAO31" s="541"/>
      <c r="GAP31" s="541"/>
      <c r="GAQ31" s="541"/>
      <c r="GAR31" s="541"/>
      <c r="GAS31" s="541"/>
      <c r="GAT31" s="541"/>
      <c r="GAU31" s="541"/>
      <c r="GAV31" s="541"/>
      <c r="GAW31" s="541"/>
      <c r="GAX31" s="541"/>
      <c r="GAY31" s="541"/>
      <c r="GAZ31" s="541"/>
      <c r="GBA31" s="541"/>
      <c r="GBB31" s="541"/>
      <c r="GBC31" s="541"/>
      <c r="GBD31" s="541"/>
      <c r="GBE31" s="541"/>
      <c r="GBF31" s="541"/>
      <c r="GBG31" s="541"/>
      <c r="GBH31" s="541"/>
      <c r="GBI31" s="541"/>
      <c r="GBJ31" s="541"/>
      <c r="GBK31" s="541"/>
      <c r="GBL31" s="541"/>
      <c r="GBM31" s="541"/>
      <c r="GBN31" s="541"/>
      <c r="GBO31" s="541"/>
      <c r="GBP31" s="541"/>
      <c r="GBQ31" s="541"/>
      <c r="GBR31" s="541"/>
      <c r="GBS31" s="541"/>
      <c r="GBT31" s="541"/>
      <c r="GBU31" s="541"/>
      <c r="GBV31" s="541"/>
      <c r="GBW31" s="541"/>
      <c r="GBX31" s="541"/>
      <c r="GBY31" s="541"/>
      <c r="GBZ31" s="541"/>
      <c r="GCA31" s="541"/>
      <c r="GCB31" s="541"/>
      <c r="GCC31" s="541"/>
      <c r="GCD31" s="541"/>
      <c r="GCE31" s="541"/>
      <c r="GCF31" s="541"/>
      <c r="GCG31" s="541"/>
      <c r="GCH31" s="541"/>
      <c r="GCI31" s="541"/>
      <c r="GCJ31" s="541"/>
      <c r="GCK31" s="541"/>
      <c r="GCL31" s="541"/>
      <c r="GCM31" s="541"/>
      <c r="GCN31" s="541"/>
      <c r="GCO31" s="541"/>
      <c r="GCP31" s="541"/>
      <c r="GCQ31" s="541"/>
      <c r="GCR31" s="541"/>
      <c r="GCS31" s="541"/>
      <c r="GCT31" s="541"/>
      <c r="GCU31" s="541"/>
      <c r="GCV31" s="541"/>
      <c r="GCW31" s="541"/>
      <c r="GCX31" s="541"/>
      <c r="GCY31" s="541"/>
      <c r="GCZ31" s="541"/>
      <c r="GDA31" s="541"/>
      <c r="GDB31" s="541"/>
      <c r="GDC31" s="541"/>
      <c r="GDD31" s="541"/>
      <c r="GDE31" s="541"/>
      <c r="GDF31" s="541"/>
      <c r="GDG31" s="541"/>
      <c r="GDH31" s="541"/>
      <c r="GDI31" s="541"/>
      <c r="GDJ31" s="541"/>
      <c r="GDK31" s="541"/>
      <c r="GDL31" s="541"/>
      <c r="GDM31" s="541"/>
      <c r="GDN31" s="541"/>
      <c r="GDO31" s="541"/>
      <c r="GDP31" s="541"/>
      <c r="GDQ31" s="541"/>
      <c r="GDR31" s="541"/>
      <c r="GDS31" s="541"/>
      <c r="GDT31" s="541"/>
      <c r="GDU31" s="541"/>
      <c r="GDV31" s="541"/>
      <c r="GDW31" s="541"/>
      <c r="GDX31" s="541"/>
      <c r="GDY31" s="541"/>
      <c r="GDZ31" s="541"/>
      <c r="GEA31" s="541"/>
      <c r="GEB31" s="541"/>
      <c r="GEC31" s="541"/>
      <c r="GED31" s="541"/>
      <c r="GEE31" s="541"/>
      <c r="GEF31" s="541"/>
      <c r="GEG31" s="541"/>
      <c r="GEH31" s="541"/>
      <c r="GEI31" s="541"/>
      <c r="GEJ31" s="541"/>
      <c r="GEK31" s="541"/>
      <c r="GEL31" s="541"/>
      <c r="GEM31" s="541"/>
      <c r="GEN31" s="541"/>
      <c r="GEO31" s="541"/>
      <c r="GEP31" s="541"/>
      <c r="GEQ31" s="541"/>
      <c r="GER31" s="541"/>
      <c r="GES31" s="541"/>
      <c r="GET31" s="541"/>
      <c r="GEU31" s="541"/>
      <c r="GEV31" s="541"/>
      <c r="GEW31" s="541"/>
      <c r="GEX31" s="541"/>
      <c r="GEY31" s="541"/>
      <c r="GEZ31" s="541"/>
      <c r="GFA31" s="541"/>
      <c r="GFB31" s="541"/>
      <c r="GFC31" s="541"/>
      <c r="GFD31" s="541"/>
      <c r="GFE31" s="541"/>
      <c r="GFF31" s="541"/>
      <c r="GFG31" s="541"/>
      <c r="GFH31" s="541"/>
      <c r="GFI31" s="541"/>
      <c r="GFJ31" s="541"/>
      <c r="GFK31" s="541"/>
      <c r="GFL31" s="541"/>
      <c r="GFM31" s="541"/>
      <c r="GFN31" s="541"/>
      <c r="GFO31" s="541"/>
      <c r="GFP31" s="541"/>
      <c r="GFQ31" s="541"/>
      <c r="GFR31" s="541"/>
      <c r="GFS31" s="541"/>
      <c r="GFT31" s="541"/>
      <c r="GFU31" s="541"/>
      <c r="GFV31" s="541"/>
      <c r="GFW31" s="541"/>
      <c r="GFX31" s="541"/>
      <c r="GFY31" s="541"/>
      <c r="GFZ31" s="541"/>
      <c r="GGA31" s="541"/>
      <c r="GGB31" s="541"/>
      <c r="GGC31" s="541"/>
      <c r="GGD31" s="541"/>
      <c r="GGE31" s="541"/>
      <c r="GGF31" s="541"/>
      <c r="GGG31" s="541"/>
      <c r="GGH31" s="541"/>
      <c r="GGI31" s="541"/>
      <c r="GGJ31" s="541"/>
      <c r="GGK31" s="541"/>
      <c r="GGL31" s="541"/>
      <c r="GGM31" s="541"/>
      <c r="GGN31" s="541"/>
      <c r="GGO31" s="541"/>
      <c r="GGP31" s="541"/>
      <c r="GGQ31" s="541"/>
      <c r="GGR31" s="541"/>
      <c r="GGS31" s="541"/>
      <c r="GGT31" s="541"/>
      <c r="GGU31" s="541"/>
      <c r="GGV31" s="541"/>
      <c r="GGW31" s="541"/>
      <c r="GGX31" s="541"/>
      <c r="GGY31" s="541"/>
      <c r="GGZ31" s="541"/>
      <c r="GHA31" s="541"/>
      <c r="GHB31" s="541"/>
      <c r="GHC31" s="541"/>
      <c r="GHD31" s="541"/>
      <c r="GHE31" s="541"/>
      <c r="GHF31" s="541"/>
      <c r="GHG31" s="541"/>
      <c r="GHH31" s="541"/>
      <c r="GHI31" s="541"/>
      <c r="GHJ31" s="541"/>
      <c r="GHK31" s="541"/>
      <c r="GHL31" s="541"/>
      <c r="GHM31" s="541"/>
      <c r="GHN31" s="541"/>
      <c r="GHO31" s="541"/>
      <c r="GHP31" s="541"/>
      <c r="GHQ31" s="541"/>
      <c r="GHR31" s="541"/>
      <c r="GHS31" s="541"/>
      <c r="GHT31" s="541"/>
      <c r="GHU31" s="541"/>
      <c r="GHV31" s="541"/>
      <c r="GHW31" s="541"/>
      <c r="GHX31" s="541"/>
      <c r="GHY31" s="541"/>
      <c r="GHZ31" s="541"/>
      <c r="GIA31" s="541"/>
      <c r="GIB31" s="541"/>
      <c r="GIC31" s="541"/>
      <c r="GID31" s="541"/>
      <c r="GIE31" s="541"/>
      <c r="GIF31" s="541"/>
      <c r="GIG31" s="541"/>
      <c r="GIH31" s="541"/>
      <c r="GII31" s="541"/>
      <c r="GIJ31" s="541"/>
      <c r="GIK31" s="541"/>
      <c r="GIL31" s="541"/>
      <c r="GIM31" s="541"/>
      <c r="GIN31" s="541"/>
      <c r="GIO31" s="541"/>
      <c r="GIP31" s="541"/>
      <c r="GIQ31" s="541"/>
      <c r="GIR31" s="541"/>
      <c r="GIS31" s="541"/>
      <c r="GIT31" s="541"/>
      <c r="GIU31" s="541"/>
      <c r="GIV31" s="541"/>
      <c r="GIW31" s="541"/>
      <c r="GIX31" s="541"/>
      <c r="GIY31" s="541"/>
      <c r="GIZ31" s="541"/>
      <c r="GJA31" s="541"/>
      <c r="GJB31" s="541"/>
      <c r="GJC31" s="541"/>
      <c r="GJD31" s="541"/>
      <c r="GJE31" s="541"/>
      <c r="GJF31" s="541"/>
      <c r="GJG31" s="541"/>
      <c r="GJH31" s="541"/>
      <c r="GJI31" s="541"/>
      <c r="GJJ31" s="541"/>
      <c r="GJK31" s="541"/>
      <c r="GJL31" s="541"/>
      <c r="GJM31" s="541"/>
      <c r="GJN31" s="541"/>
      <c r="GJO31" s="541"/>
      <c r="GJP31" s="541"/>
      <c r="GJQ31" s="541"/>
      <c r="GJR31" s="541"/>
      <c r="GJS31" s="541"/>
      <c r="GJT31" s="541"/>
      <c r="GJU31" s="541"/>
      <c r="GJV31" s="541"/>
      <c r="GJW31" s="541"/>
      <c r="GJX31" s="541"/>
      <c r="GJY31" s="541"/>
      <c r="GJZ31" s="541"/>
      <c r="GKA31" s="541"/>
      <c r="GKB31" s="541"/>
      <c r="GKC31" s="541"/>
      <c r="GKD31" s="541"/>
      <c r="GKE31" s="541"/>
      <c r="GKF31" s="541"/>
      <c r="GKG31" s="541"/>
      <c r="GKH31" s="541"/>
      <c r="GKI31" s="541"/>
      <c r="GKJ31" s="541"/>
      <c r="GKK31" s="541"/>
      <c r="GKL31" s="541"/>
      <c r="GKM31" s="541"/>
      <c r="GKN31" s="541"/>
      <c r="GKO31" s="541"/>
      <c r="GKP31" s="541"/>
      <c r="GKQ31" s="541"/>
      <c r="GKR31" s="541"/>
      <c r="GKS31" s="541"/>
      <c r="GKT31" s="541"/>
      <c r="GKU31" s="541"/>
      <c r="GKV31" s="541"/>
      <c r="GKW31" s="541"/>
      <c r="GKX31" s="541"/>
      <c r="GKY31" s="541"/>
      <c r="GKZ31" s="541"/>
      <c r="GLA31" s="541"/>
      <c r="GLB31" s="541"/>
      <c r="GLC31" s="541"/>
      <c r="GLD31" s="541"/>
      <c r="GLE31" s="541"/>
      <c r="GLF31" s="541"/>
      <c r="GLG31" s="541"/>
      <c r="GLH31" s="541"/>
      <c r="GLI31" s="541"/>
      <c r="GLJ31" s="541"/>
      <c r="GLK31" s="541"/>
      <c r="GLL31" s="541"/>
      <c r="GLM31" s="541"/>
      <c r="GLN31" s="541"/>
      <c r="GLO31" s="541"/>
      <c r="GLP31" s="541"/>
      <c r="GLQ31" s="541"/>
      <c r="GLR31" s="541"/>
      <c r="GLS31" s="541"/>
      <c r="GLT31" s="541"/>
      <c r="GLU31" s="541"/>
      <c r="GLV31" s="541"/>
      <c r="GLW31" s="541"/>
      <c r="GLX31" s="541"/>
      <c r="GLY31" s="541"/>
      <c r="GLZ31" s="541"/>
      <c r="GMA31" s="541"/>
      <c r="GMB31" s="541"/>
      <c r="GMC31" s="541"/>
      <c r="GMD31" s="541"/>
      <c r="GME31" s="541"/>
      <c r="GMF31" s="541"/>
      <c r="GMG31" s="541"/>
      <c r="GMH31" s="541"/>
      <c r="GMI31" s="541"/>
      <c r="GMJ31" s="541"/>
      <c r="GMK31" s="541"/>
      <c r="GML31" s="541"/>
      <c r="GMM31" s="541"/>
      <c r="GMN31" s="541"/>
      <c r="GMO31" s="541"/>
      <c r="GMP31" s="541"/>
      <c r="GMQ31" s="541"/>
      <c r="GMR31" s="541"/>
      <c r="GMS31" s="541"/>
      <c r="GMT31" s="541"/>
      <c r="GMU31" s="541"/>
      <c r="GMV31" s="541"/>
      <c r="GMW31" s="541"/>
      <c r="GMX31" s="541"/>
      <c r="GMY31" s="541"/>
      <c r="GMZ31" s="541"/>
      <c r="GNA31" s="541"/>
      <c r="GNB31" s="541"/>
      <c r="GNC31" s="541"/>
      <c r="GND31" s="541"/>
      <c r="GNE31" s="541"/>
      <c r="GNF31" s="541"/>
      <c r="GNG31" s="541"/>
      <c r="GNH31" s="541"/>
      <c r="GNI31" s="541"/>
      <c r="GNJ31" s="541"/>
      <c r="GNK31" s="541"/>
      <c r="GNL31" s="541"/>
      <c r="GNM31" s="541"/>
      <c r="GNN31" s="541"/>
      <c r="GNO31" s="541"/>
      <c r="GNP31" s="541"/>
      <c r="GNQ31" s="541"/>
      <c r="GNR31" s="541"/>
      <c r="GNS31" s="541"/>
      <c r="GNT31" s="541"/>
      <c r="GNU31" s="541"/>
      <c r="GNV31" s="541"/>
      <c r="GNW31" s="541"/>
      <c r="GNX31" s="541"/>
      <c r="GNY31" s="541"/>
      <c r="GNZ31" s="541"/>
      <c r="GOA31" s="541"/>
      <c r="GOB31" s="541"/>
      <c r="GOC31" s="541"/>
      <c r="GOD31" s="541"/>
      <c r="GOE31" s="541"/>
      <c r="GOF31" s="541"/>
      <c r="GOG31" s="541"/>
      <c r="GOH31" s="541"/>
      <c r="GOI31" s="541"/>
      <c r="GOJ31" s="541"/>
      <c r="GOK31" s="541"/>
      <c r="GOL31" s="541"/>
      <c r="GOM31" s="541"/>
      <c r="GON31" s="541"/>
      <c r="GOO31" s="541"/>
      <c r="GOP31" s="541"/>
      <c r="GOQ31" s="541"/>
      <c r="GOR31" s="541"/>
      <c r="GOS31" s="541"/>
      <c r="GOT31" s="541"/>
      <c r="GOU31" s="541"/>
      <c r="GOV31" s="541"/>
      <c r="GOW31" s="541"/>
      <c r="GOX31" s="541"/>
      <c r="GOY31" s="541"/>
      <c r="GOZ31" s="541"/>
      <c r="GPA31" s="541"/>
      <c r="GPB31" s="541"/>
      <c r="GPC31" s="541"/>
      <c r="GPD31" s="541"/>
      <c r="GPE31" s="541"/>
      <c r="GPF31" s="541"/>
      <c r="GPG31" s="541"/>
      <c r="GPH31" s="541"/>
      <c r="GPI31" s="541"/>
      <c r="GPJ31" s="541"/>
      <c r="GPK31" s="541"/>
      <c r="GPL31" s="541"/>
      <c r="GPM31" s="541"/>
      <c r="GPN31" s="541"/>
      <c r="GPO31" s="541"/>
      <c r="GPP31" s="541"/>
      <c r="GPQ31" s="541"/>
      <c r="GPR31" s="541"/>
      <c r="GPS31" s="541"/>
      <c r="GPT31" s="541"/>
      <c r="GPU31" s="541"/>
      <c r="GPV31" s="541"/>
      <c r="GPW31" s="541"/>
      <c r="GPX31" s="541"/>
      <c r="GPY31" s="541"/>
      <c r="GPZ31" s="541"/>
      <c r="GQA31" s="541"/>
      <c r="GQB31" s="541"/>
      <c r="GQC31" s="541"/>
      <c r="GQD31" s="541"/>
      <c r="GQE31" s="541"/>
      <c r="GQF31" s="541"/>
      <c r="GQG31" s="541"/>
      <c r="GQH31" s="541"/>
      <c r="GQI31" s="541"/>
      <c r="GQJ31" s="541"/>
      <c r="GQK31" s="541"/>
      <c r="GQL31" s="541"/>
      <c r="GQM31" s="541"/>
      <c r="GQN31" s="541"/>
      <c r="GQO31" s="541"/>
      <c r="GQP31" s="541"/>
      <c r="GQQ31" s="541"/>
      <c r="GQR31" s="541"/>
      <c r="GQS31" s="541"/>
      <c r="GQT31" s="541"/>
      <c r="GQU31" s="541"/>
      <c r="GQV31" s="541"/>
      <c r="GQW31" s="541"/>
      <c r="GQX31" s="541"/>
      <c r="GQY31" s="541"/>
      <c r="GQZ31" s="541"/>
      <c r="GRA31" s="541"/>
      <c r="GRB31" s="541"/>
      <c r="GRC31" s="541"/>
      <c r="GRD31" s="541"/>
      <c r="GRE31" s="541"/>
      <c r="GRF31" s="541"/>
      <c r="GRG31" s="541"/>
      <c r="GRH31" s="541"/>
      <c r="GRI31" s="541"/>
      <c r="GRJ31" s="541"/>
      <c r="GRK31" s="541"/>
      <c r="GRL31" s="541"/>
      <c r="GRM31" s="541"/>
      <c r="GRN31" s="541"/>
      <c r="GRO31" s="541"/>
      <c r="GRP31" s="541"/>
      <c r="GRQ31" s="541"/>
      <c r="GRR31" s="541"/>
      <c r="GRS31" s="541"/>
      <c r="GRT31" s="541"/>
      <c r="GRU31" s="541"/>
      <c r="GRV31" s="541"/>
      <c r="GRW31" s="541"/>
      <c r="GRX31" s="541"/>
      <c r="GRY31" s="541"/>
      <c r="GRZ31" s="541"/>
      <c r="GSA31" s="541"/>
      <c r="GSB31" s="541"/>
      <c r="GSC31" s="541"/>
      <c r="GSD31" s="541"/>
      <c r="GSE31" s="541"/>
      <c r="GSF31" s="541"/>
      <c r="GSG31" s="541"/>
      <c r="GSH31" s="541"/>
      <c r="GSI31" s="541"/>
      <c r="GSJ31" s="541"/>
      <c r="GSK31" s="541"/>
      <c r="GSL31" s="541"/>
      <c r="GSM31" s="541"/>
      <c r="GSN31" s="541"/>
      <c r="GSO31" s="541"/>
      <c r="GSP31" s="541"/>
      <c r="GSQ31" s="541"/>
      <c r="GSR31" s="541"/>
      <c r="GSS31" s="541"/>
      <c r="GST31" s="541"/>
      <c r="GSU31" s="541"/>
      <c r="GSV31" s="541"/>
      <c r="GSW31" s="541"/>
      <c r="GSX31" s="541"/>
      <c r="GSY31" s="541"/>
      <c r="GSZ31" s="541"/>
      <c r="GTA31" s="541"/>
      <c r="GTB31" s="541"/>
      <c r="GTC31" s="541"/>
      <c r="GTD31" s="541"/>
      <c r="GTE31" s="541"/>
      <c r="GTF31" s="541"/>
      <c r="GTG31" s="541"/>
      <c r="GTH31" s="541"/>
      <c r="GTI31" s="541"/>
      <c r="GTJ31" s="541"/>
      <c r="GTK31" s="541"/>
      <c r="GTL31" s="541"/>
      <c r="GTM31" s="541"/>
      <c r="GTN31" s="541"/>
      <c r="GTO31" s="541"/>
      <c r="GTP31" s="541"/>
      <c r="GTQ31" s="541"/>
      <c r="GTR31" s="541"/>
      <c r="GTS31" s="541"/>
      <c r="GTT31" s="541"/>
      <c r="GTU31" s="541"/>
      <c r="GTV31" s="541"/>
      <c r="GTW31" s="541"/>
      <c r="GTX31" s="541"/>
      <c r="GTY31" s="541"/>
      <c r="GTZ31" s="541"/>
      <c r="GUA31" s="541"/>
      <c r="GUB31" s="541"/>
      <c r="GUC31" s="541"/>
      <c r="GUD31" s="541"/>
      <c r="GUE31" s="541"/>
      <c r="GUF31" s="541"/>
      <c r="GUG31" s="541"/>
      <c r="GUH31" s="541"/>
      <c r="GUI31" s="541"/>
      <c r="GUJ31" s="541"/>
      <c r="GUK31" s="541"/>
      <c r="GUL31" s="541"/>
      <c r="GUM31" s="541"/>
      <c r="GUN31" s="541"/>
      <c r="GUO31" s="541"/>
      <c r="GUP31" s="541"/>
      <c r="GUQ31" s="541"/>
      <c r="GUR31" s="541"/>
      <c r="GUS31" s="541"/>
      <c r="GUT31" s="541"/>
      <c r="GUU31" s="541"/>
      <c r="GUV31" s="541"/>
      <c r="GUW31" s="541"/>
      <c r="GUX31" s="541"/>
      <c r="GUY31" s="541"/>
      <c r="GUZ31" s="541"/>
      <c r="GVA31" s="541"/>
      <c r="GVB31" s="541"/>
      <c r="GVC31" s="541"/>
      <c r="GVD31" s="541"/>
      <c r="GVE31" s="541"/>
      <c r="GVF31" s="541"/>
      <c r="GVG31" s="541"/>
      <c r="GVH31" s="541"/>
      <c r="GVI31" s="541"/>
      <c r="GVJ31" s="541"/>
      <c r="GVK31" s="541"/>
      <c r="GVL31" s="541"/>
      <c r="GVM31" s="541"/>
      <c r="GVN31" s="541"/>
      <c r="GVO31" s="541"/>
      <c r="GVP31" s="541"/>
      <c r="GVQ31" s="541"/>
      <c r="GVR31" s="541"/>
      <c r="GVS31" s="541"/>
      <c r="GVT31" s="541"/>
      <c r="GVU31" s="541"/>
      <c r="GVV31" s="541"/>
      <c r="GVW31" s="541"/>
      <c r="GVX31" s="541"/>
      <c r="GVY31" s="541"/>
      <c r="GVZ31" s="541"/>
      <c r="GWA31" s="541"/>
      <c r="GWB31" s="541"/>
      <c r="GWC31" s="541"/>
      <c r="GWD31" s="541"/>
      <c r="GWE31" s="541"/>
      <c r="GWF31" s="541"/>
      <c r="GWG31" s="541"/>
      <c r="GWH31" s="541"/>
      <c r="GWI31" s="541"/>
      <c r="GWJ31" s="541"/>
      <c r="GWK31" s="541"/>
      <c r="GWL31" s="541"/>
      <c r="GWM31" s="541"/>
      <c r="GWN31" s="541"/>
      <c r="GWO31" s="541"/>
      <c r="GWP31" s="541"/>
      <c r="GWQ31" s="541"/>
      <c r="GWR31" s="541"/>
      <c r="GWS31" s="541"/>
      <c r="GWT31" s="541"/>
      <c r="GWU31" s="541"/>
      <c r="GWV31" s="541"/>
      <c r="GWW31" s="541"/>
      <c r="GWX31" s="541"/>
      <c r="GWY31" s="541"/>
      <c r="GWZ31" s="541"/>
      <c r="GXA31" s="541"/>
      <c r="GXB31" s="541"/>
      <c r="GXC31" s="541"/>
      <c r="GXD31" s="541"/>
      <c r="GXE31" s="541"/>
      <c r="GXF31" s="541"/>
      <c r="GXG31" s="541"/>
      <c r="GXH31" s="541"/>
      <c r="GXI31" s="541"/>
      <c r="GXJ31" s="541"/>
      <c r="GXK31" s="541"/>
      <c r="GXL31" s="541"/>
      <c r="GXM31" s="541"/>
      <c r="GXN31" s="541"/>
      <c r="GXO31" s="541"/>
      <c r="GXP31" s="541"/>
      <c r="GXQ31" s="541"/>
      <c r="GXR31" s="541"/>
      <c r="GXS31" s="541"/>
      <c r="GXT31" s="541"/>
      <c r="GXU31" s="541"/>
      <c r="GXV31" s="541"/>
      <c r="GXW31" s="541"/>
      <c r="GXX31" s="541"/>
      <c r="GXY31" s="541"/>
      <c r="GXZ31" s="541"/>
      <c r="GYA31" s="541"/>
      <c r="GYB31" s="541"/>
      <c r="GYC31" s="541"/>
      <c r="GYD31" s="541"/>
      <c r="GYE31" s="541"/>
      <c r="GYF31" s="541"/>
      <c r="GYG31" s="541"/>
      <c r="GYH31" s="541"/>
      <c r="GYI31" s="541"/>
      <c r="GYJ31" s="541"/>
      <c r="GYK31" s="541"/>
      <c r="GYL31" s="541"/>
      <c r="GYM31" s="541"/>
      <c r="GYN31" s="541"/>
      <c r="GYO31" s="541"/>
      <c r="GYP31" s="541"/>
      <c r="GYQ31" s="541"/>
      <c r="GYR31" s="541"/>
      <c r="GYS31" s="541"/>
      <c r="GYT31" s="541"/>
      <c r="GYU31" s="541"/>
      <c r="GYV31" s="541"/>
      <c r="GYW31" s="541"/>
      <c r="GYX31" s="541"/>
      <c r="GYY31" s="541"/>
      <c r="GYZ31" s="541"/>
      <c r="GZA31" s="541"/>
      <c r="GZB31" s="541"/>
      <c r="GZC31" s="541"/>
      <c r="GZD31" s="541"/>
      <c r="GZE31" s="541"/>
      <c r="GZF31" s="541"/>
      <c r="GZG31" s="541"/>
      <c r="GZH31" s="541"/>
      <c r="GZI31" s="541"/>
      <c r="GZJ31" s="541"/>
      <c r="GZK31" s="541"/>
      <c r="GZL31" s="541"/>
      <c r="GZM31" s="541"/>
      <c r="GZN31" s="541"/>
      <c r="GZO31" s="541"/>
      <c r="GZP31" s="541"/>
      <c r="GZQ31" s="541"/>
      <c r="GZR31" s="541"/>
      <c r="GZS31" s="541"/>
      <c r="GZT31" s="541"/>
      <c r="GZU31" s="541"/>
      <c r="GZV31" s="541"/>
      <c r="GZW31" s="541"/>
      <c r="GZX31" s="541"/>
      <c r="GZY31" s="541"/>
      <c r="GZZ31" s="541"/>
      <c r="HAA31" s="541"/>
      <c r="HAB31" s="541"/>
      <c r="HAC31" s="541"/>
      <c r="HAD31" s="541"/>
      <c r="HAE31" s="541"/>
      <c r="HAF31" s="541"/>
      <c r="HAG31" s="541"/>
      <c r="HAH31" s="541"/>
      <c r="HAI31" s="541"/>
      <c r="HAJ31" s="541"/>
      <c r="HAK31" s="541"/>
      <c r="HAL31" s="541"/>
      <c r="HAM31" s="541"/>
      <c r="HAN31" s="541"/>
      <c r="HAO31" s="541"/>
      <c r="HAP31" s="541"/>
      <c r="HAQ31" s="541"/>
      <c r="HAR31" s="541"/>
      <c r="HAS31" s="541"/>
      <c r="HAT31" s="541"/>
      <c r="HAU31" s="541"/>
      <c r="HAV31" s="541"/>
      <c r="HAW31" s="541"/>
      <c r="HAX31" s="541"/>
      <c r="HAY31" s="541"/>
      <c r="HAZ31" s="541"/>
      <c r="HBA31" s="541"/>
      <c r="HBB31" s="541"/>
      <c r="HBC31" s="541"/>
      <c r="HBD31" s="541"/>
      <c r="HBE31" s="541"/>
      <c r="HBF31" s="541"/>
      <c r="HBG31" s="541"/>
      <c r="HBH31" s="541"/>
      <c r="HBI31" s="541"/>
      <c r="HBJ31" s="541"/>
      <c r="HBK31" s="541"/>
      <c r="HBL31" s="541"/>
      <c r="HBM31" s="541"/>
      <c r="HBN31" s="541"/>
      <c r="HBO31" s="541"/>
      <c r="HBP31" s="541"/>
      <c r="HBQ31" s="541"/>
      <c r="HBR31" s="541"/>
      <c r="HBS31" s="541"/>
      <c r="HBT31" s="541"/>
      <c r="HBU31" s="541"/>
      <c r="HBV31" s="541"/>
      <c r="HBW31" s="541"/>
      <c r="HBX31" s="541"/>
      <c r="HBY31" s="541"/>
      <c r="HBZ31" s="541"/>
      <c r="HCA31" s="541"/>
      <c r="HCB31" s="541"/>
      <c r="HCC31" s="541"/>
      <c r="HCD31" s="541"/>
      <c r="HCE31" s="541"/>
      <c r="HCF31" s="541"/>
      <c r="HCG31" s="541"/>
      <c r="HCH31" s="541"/>
      <c r="HCI31" s="541"/>
      <c r="HCJ31" s="541"/>
      <c r="HCK31" s="541"/>
      <c r="HCL31" s="541"/>
      <c r="HCM31" s="541"/>
      <c r="HCN31" s="541"/>
      <c r="HCO31" s="541"/>
      <c r="HCP31" s="541"/>
      <c r="HCQ31" s="541"/>
      <c r="HCR31" s="541"/>
      <c r="HCS31" s="541"/>
      <c r="HCT31" s="541"/>
      <c r="HCU31" s="541"/>
      <c r="HCV31" s="541"/>
      <c r="HCW31" s="541"/>
      <c r="HCX31" s="541"/>
      <c r="HCY31" s="541"/>
      <c r="HCZ31" s="541"/>
      <c r="HDA31" s="541"/>
      <c r="HDB31" s="541"/>
      <c r="HDC31" s="541"/>
      <c r="HDD31" s="541"/>
      <c r="HDE31" s="541"/>
      <c r="HDF31" s="541"/>
      <c r="HDG31" s="541"/>
      <c r="HDH31" s="541"/>
      <c r="HDI31" s="541"/>
      <c r="HDJ31" s="541"/>
      <c r="HDK31" s="541"/>
      <c r="HDL31" s="541"/>
      <c r="HDM31" s="541"/>
      <c r="HDN31" s="541"/>
      <c r="HDO31" s="541"/>
      <c r="HDP31" s="541"/>
      <c r="HDQ31" s="541"/>
      <c r="HDR31" s="541"/>
      <c r="HDS31" s="541"/>
      <c r="HDT31" s="541"/>
      <c r="HDU31" s="541"/>
      <c r="HDV31" s="541"/>
      <c r="HDW31" s="541"/>
      <c r="HDX31" s="541"/>
      <c r="HDY31" s="541"/>
      <c r="HDZ31" s="541"/>
      <c r="HEA31" s="541"/>
      <c r="HEB31" s="541"/>
      <c r="HEC31" s="541"/>
      <c r="HED31" s="541"/>
      <c r="HEE31" s="541"/>
      <c r="HEF31" s="541"/>
      <c r="HEG31" s="541"/>
      <c r="HEH31" s="541"/>
      <c r="HEI31" s="541"/>
      <c r="HEJ31" s="541"/>
      <c r="HEK31" s="541"/>
      <c r="HEL31" s="541"/>
      <c r="HEM31" s="541"/>
      <c r="HEN31" s="541"/>
      <c r="HEO31" s="541"/>
      <c r="HEP31" s="541"/>
      <c r="HEQ31" s="541"/>
      <c r="HER31" s="541"/>
      <c r="HES31" s="541"/>
      <c r="HET31" s="541"/>
      <c r="HEU31" s="541"/>
      <c r="HEV31" s="541"/>
      <c r="HEW31" s="541"/>
      <c r="HEX31" s="541"/>
      <c r="HEY31" s="541"/>
      <c r="HEZ31" s="541"/>
      <c r="HFA31" s="541"/>
      <c r="HFB31" s="541"/>
      <c r="HFC31" s="541"/>
      <c r="HFD31" s="541"/>
      <c r="HFE31" s="541"/>
      <c r="HFF31" s="541"/>
      <c r="HFG31" s="541"/>
      <c r="HFH31" s="541"/>
      <c r="HFI31" s="541"/>
      <c r="HFJ31" s="541"/>
      <c r="HFK31" s="541"/>
      <c r="HFL31" s="541"/>
      <c r="HFM31" s="541"/>
      <c r="HFN31" s="541"/>
      <c r="HFO31" s="541"/>
      <c r="HFP31" s="541"/>
      <c r="HFQ31" s="541"/>
      <c r="HFR31" s="541"/>
      <c r="HFS31" s="541"/>
      <c r="HFT31" s="541"/>
      <c r="HFU31" s="541"/>
      <c r="HFV31" s="541"/>
      <c r="HFW31" s="541"/>
      <c r="HFX31" s="541"/>
      <c r="HFY31" s="541"/>
      <c r="HFZ31" s="541"/>
      <c r="HGA31" s="541"/>
      <c r="HGB31" s="541"/>
      <c r="HGC31" s="541"/>
      <c r="HGD31" s="541"/>
      <c r="HGE31" s="541"/>
      <c r="HGF31" s="541"/>
      <c r="HGG31" s="541"/>
      <c r="HGH31" s="541"/>
      <c r="HGI31" s="541"/>
      <c r="HGJ31" s="541"/>
      <c r="HGK31" s="541"/>
      <c r="HGL31" s="541"/>
      <c r="HGM31" s="541"/>
      <c r="HGN31" s="541"/>
      <c r="HGO31" s="541"/>
      <c r="HGP31" s="541"/>
      <c r="HGQ31" s="541"/>
      <c r="HGR31" s="541"/>
      <c r="HGS31" s="541"/>
      <c r="HGT31" s="541"/>
      <c r="HGU31" s="541"/>
      <c r="HGV31" s="541"/>
      <c r="HGW31" s="541"/>
      <c r="HGX31" s="541"/>
      <c r="HGY31" s="541"/>
      <c r="HGZ31" s="541"/>
      <c r="HHA31" s="541"/>
      <c r="HHB31" s="541"/>
      <c r="HHC31" s="541"/>
      <c r="HHD31" s="541"/>
      <c r="HHE31" s="541"/>
      <c r="HHF31" s="541"/>
      <c r="HHG31" s="541"/>
      <c r="HHH31" s="541"/>
      <c r="HHI31" s="541"/>
      <c r="HHJ31" s="541"/>
      <c r="HHK31" s="541"/>
      <c r="HHL31" s="541"/>
      <c r="HHM31" s="541"/>
      <c r="HHN31" s="541"/>
      <c r="HHO31" s="541"/>
      <c r="HHP31" s="541"/>
      <c r="HHQ31" s="541"/>
      <c r="HHR31" s="541"/>
      <c r="HHS31" s="541"/>
      <c r="HHT31" s="541"/>
      <c r="HHU31" s="541"/>
      <c r="HHV31" s="541"/>
      <c r="HHW31" s="541"/>
      <c r="HHX31" s="541"/>
      <c r="HHY31" s="541"/>
      <c r="HHZ31" s="541"/>
      <c r="HIA31" s="541"/>
      <c r="HIB31" s="541"/>
      <c r="HIC31" s="541"/>
      <c r="HID31" s="541"/>
      <c r="HIE31" s="541"/>
      <c r="HIF31" s="541"/>
      <c r="HIG31" s="541"/>
      <c r="HIH31" s="541"/>
      <c r="HII31" s="541"/>
      <c r="HIJ31" s="541"/>
      <c r="HIK31" s="541"/>
      <c r="HIL31" s="541"/>
      <c r="HIM31" s="541"/>
      <c r="HIN31" s="541"/>
      <c r="HIO31" s="541"/>
      <c r="HIP31" s="541"/>
      <c r="HIQ31" s="541"/>
      <c r="HIR31" s="541"/>
      <c r="HIS31" s="541"/>
      <c r="HIT31" s="541"/>
      <c r="HIU31" s="541"/>
      <c r="HIV31" s="541"/>
      <c r="HIW31" s="541"/>
      <c r="HIX31" s="541"/>
      <c r="HIY31" s="541"/>
      <c r="HIZ31" s="541"/>
      <c r="HJA31" s="541"/>
      <c r="HJB31" s="541"/>
      <c r="HJC31" s="541"/>
      <c r="HJD31" s="541"/>
      <c r="HJE31" s="541"/>
      <c r="HJF31" s="541"/>
      <c r="HJG31" s="541"/>
      <c r="HJH31" s="541"/>
      <c r="HJI31" s="541"/>
      <c r="HJJ31" s="541"/>
      <c r="HJK31" s="541"/>
      <c r="HJL31" s="541"/>
      <c r="HJM31" s="541"/>
      <c r="HJN31" s="541"/>
      <c r="HJO31" s="541"/>
      <c r="HJP31" s="541"/>
      <c r="HJQ31" s="541"/>
      <c r="HJR31" s="541"/>
      <c r="HJS31" s="541"/>
      <c r="HJT31" s="541"/>
      <c r="HJU31" s="541"/>
      <c r="HJV31" s="541"/>
      <c r="HJW31" s="541"/>
      <c r="HJX31" s="541"/>
      <c r="HJY31" s="541"/>
      <c r="HJZ31" s="541"/>
      <c r="HKA31" s="541"/>
      <c r="HKB31" s="541"/>
      <c r="HKC31" s="541"/>
      <c r="HKD31" s="541"/>
      <c r="HKE31" s="541"/>
      <c r="HKF31" s="541"/>
      <c r="HKG31" s="541"/>
      <c r="HKH31" s="541"/>
      <c r="HKI31" s="541"/>
      <c r="HKJ31" s="541"/>
      <c r="HKK31" s="541"/>
      <c r="HKL31" s="541"/>
      <c r="HKM31" s="541"/>
      <c r="HKN31" s="541"/>
      <c r="HKO31" s="541"/>
      <c r="HKP31" s="541"/>
      <c r="HKQ31" s="541"/>
      <c r="HKR31" s="541"/>
      <c r="HKS31" s="541"/>
      <c r="HKT31" s="541"/>
      <c r="HKU31" s="541"/>
      <c r="HKV31" s="541"/>
      <c r="HKW31" s="541"/>
      <c r="HKX31" s="541"/>
      <c r="HKY31" s="541"/>
      <c r="HKZ31" s="541"/>
      <c r="HLA31" s="541"/>
      <c r="HLB31" s="541"/>
      <c r="HLC31" s="541"/>
      <c r="HLD31" s="541"/>
      <c r="HLE31" s="541"/>
      <c r="HLF31" s="541"/>
      <c r="HLG31" s="541"/>
      <c r="HLH31" s="541"/>
      <c r="HLI31" s="541"/>
      <c r="HLJ31" s="541"/>
      <c r="HLK31" s="541"/>
      <c r="HLL31" s="541"/>
      <c r="HLM31" s="541"/>
      <c r="HLN31" s="541"/>
      <c r="HLO31" s="541"/>
      <c r="HLP31" s="541"/>
      <c r="HLQ31" s="541"/>
      <c r="HLR31" s="541"/>
      <c r="HLS31" s="541"/>
      <c r="HLT31" s="541"/>
      <c r="HLU31" s="541"/>
      <c r="HLV31" s="541"/>
      <c r="HLW31" s="541"/>
      <c r="HLX31" s="541"/>
      <c r="HLY31" s="541"/>
      <c r="HLZ31" s="541"/>
      <c r="HMA31" s="541"/>
      <c r="HMB31" s="541"/>
      <c r="HMC31" s="541"/>
      <c r="HMD31" s="541"/>
      <c r="HME31" s="541"/>
      <c r="HMF31" s="541"/>
      <c r="HMG31" s="541"/>
      <c r="HMH31" s="541"/>
      <c r="HMI31" s="541"/>
      <c r="HMJ31" s="541"/>
      <c r="HMK31" s="541"/>
      <c r="HML31" s="541"/>
      <c r="HMM31" s="541"/>
      <c r="HMN31" s="541"/>
      <c r="HMO31" s="541"/>
      <c r="HMP31" s="541"/>
      <c r="HMQ31" s="541"/>
      <c r="HMR31" s="541"/>
      <c r="HMS31" s="541"/>
      <c r="HMT31" s="541"/>
      <c r="HMU31" s="541"/>
      <c r="HMV31" s="541"/>
      <c r="HMW31" s="541"/>
      <c r="HMX31" s="541"/>
      <c r="HMY31" s="541"/>
      <c r="HMZ31" s="541"/>
      <c r="HNA31" s="541"/>
      <c r="HNB31" s="541"/>
      <c r="HNC31" s="541"/>
      <c r="HND31" s="541"/>
      <c r="HNE31" s="541"/>
      <c r="HNF31" s="541"/>
      <c r="HNG31" s="541"/>
      <c r="HNH31" s="541"/>
      <c r="HNI31" s="541"/>
      <c r="HNJ31" s="541"/>
      <c r="HNK31" s="541"/>
      <c r="HNL31" s="541"/>
      <c r="HNM31" s="541"/>
      <c r="HNN31" s="541"/>
      <c r="HNO31" s="541"/>
      <c r="HNP31" s="541"/>
      <c r="HNQ31" s="541"/>
      <c r="HNR31" s="541"/>
      <c r="HNS31" s="541"/>
      <c r="HNT31" s="541"/>
      <c r="HNU31" s="541"/>
      <c r="HNV31" s="541"/>
      <c r="HNW31" s="541"/>
      <c r="HNX31" s="541"/>
      <c r="HNY31" s="541"/>
      <c r="HNZ31" s="541"/>
      <c r="HOA31" s="541"/>
      <c r="HOB31" s="541"/>
      <c r="HOC31" s="541"/>
      <c r="HOD31" s="541"/>
      <c r="HOE31" s="541"/>
      <c r="HOF31" s="541"/>
      <c r="HOG31" s="541"/>
      <c r="HOH31" s="541"/>
      <c r="HOI31" s="541"/>
      <c r="HOJ31" s="541"/>
      <c r="HOK31" s="541"/>
      <c r="HOL31" s="541"/>
      <c r="HOM31" s="541"/>
      <c r="HON31" s="541"/>
      <c r="HOO31" s="541"/>
      <c r="HOP31" s="541"/>
      <c r="HOQ31" s="541"/>
      <c r="HOR31" s="541"/>
      <c r="HOS31" s="541"/>
      <c r="HOT31" s="541"/>
      <c r="HOU31" s="541"/>
      <c r="HOV31" s="541"/>
      <c r="HOW31" s="541"/>
      <c r="HOX31" s="541"/>
      <c r="HOY31" s="541"/>
      <c r="HOZ31" s="541"/>
      <c r="HPA31" s="541"/>
      <c r="HPB31" s="541"/>
      <c r="HPC31" s="541"/>
      <c r="HPD31" s="541"/>
      <c r="HPE31" s="541"/>
      <c r="HPF31" s="541"/>
      <c r="HPG31" s="541"/>
      <c r="HPH31" s="541"/>
      <c r="HPI31" s="541"/>
      <c r="HPJ31" s="541"/>
      <c r="HPK31" s="541"/>
      <c r="HPL31" s="541"/>
      <c r="HPM31" s="541"/>
      <c r="HPN31" s="541"/>
      <c r="HPO31" s="541"/>
      <c r="HPP31" s="541"/>
      <c r="HPQ31" s="541"/>
      <c r="HPR31" s="541"/>
      <c r="HPS31" s="541"/>
      <c r="HPT31" s="541"/>
      <c r="HPU31" s="541"/>
      <c r="HPV31" s="541"/>
      <c r="HPW31" s="541"/>
      <c r="HPX31" s="541"/>
      <c r="HPY31" s="541"/>
      <c r="HPZ31" s="541"/>
      <c r="HQA31" s="541"/>
      <c r="HQB31" s="541"/>
      <c r="HQC31" s="541"/>
      <c r="HQD31" s="541"/>
      <c r="HQE31" s="541"/>
      <c r="HQF31" s="541"/>
      <c r="HQG31" s="541"/>
      <c r="HQH31" s="541"/>
      <c r="HQI31" s="541"/>
      <c r="HQJ31" s="541"/>
      <c r="HQK31" s="541"/>
      <c r="HQL31" s="541"/>
      <c r="HQM31" s="541"/>
      <c r="HQN31" s="541"/>
      <c r="HQO31" s="541"/>
      <c r="HQP31" s="541"/>
      <c r="HQQ31" s="541"/>
      <c r="HQR31" s="541"/>
      <c r="HQS31" s="541"/>
      <c r="HQT31" s="541"/>
      <c r="HQU31" s="541"/>
      <c r="HQV31" s="541"/>
      <c r="HQW31" s="541"/>
      <c r="HQX31" s="541"/>
      <c r="HQY31" s="541"/>
      <c r="HQZ31" s="541"/>
      <c r="HRA31" s="541"/>
      <c r="HRB31" s="541"/>
      <c r="HRC31" s="541"/>
      <c r="HRD31" s="541"/>
      <c r="HRE31" s="541"/>
      <c r="HRF31" s="541"/>
      <c r="HRG31" s="541"/>
      <c r="HRH31" s="541"/>
      <c r="HRI31" s="541"/>
      <c r="HRJ31" s="541"/>
      <c r="HRK31" s="541"/>
      <c r="HRL31" s="541"/>
      <c r="HRM31" s="541"/>
      <c r="HRN31" s="541"/>
      <c r="HRO31" s="541"/>
      <c r="HRP31" s="541"/>
      <c r="HRQ31" s="541"/>
      <c r="HRR31" s="541"/>
      <c r="HRS31" s="541"/>
      <c r="HRT31" s="541"/>
      <c r="HRU31" s="541"/>
      <c r="HRV31" s="541"/>
      <c r="HRW31" s="541"/>
      <c r="HRX31" s="541"/>
      <c r="HRY31" s="541"/>
      <c r="HRZ31" s="541"/>
      <c r="HSA31" s="541"/>
      <c r="HSB31" s="541"/>
      <c r="HSC31" s="541"/>
      <c r="HSD31" s="541"/>
      <c r="HSE31" s="541"/>
      <c r="HSF31" s="541"/>
      <c r="HSG31" s="541"/>
      <c r="HSH31" s="541"/>
      <c r="HSI31" s="541"/>
      <c r="HSJ31" s="541"/>
      <c r="HSK31" s="541"/>
      <c r="HSL31" s="541"/>
      <c r="HSM31" s="541"/>
      <c r="HSN31" s="541"/>
      <c r="HSO31" s="541"/>
      <c r="HSP31" s="541"/>
      <c r="HSQ31" s="541"/>
      <c r="HSR31" s="541"/>
      <c r="HSS31" s="541"/>
      <c r="HST31" s="541"/>
      <c r="HSU31" s="541"/>
      <c r="HSV31" s="541"/>
      <c r="HSW31" s="541"/>
      <c r="HSX31" s="541"/>
      <c r="HSY31" s="541"/>
      <c r="HSZ31" s="541"/>
      <c r="HTA31" s="541"/>
      <c r="HTB31" s="541"/>
      <c r="HTC31" s="541"/>
      <c r="HTD31" s="541"/>
      <c r="HTE31" s="541"/>
      <c r="HTF31" s="541"/>
      <c r="HTG31" s="541"/>
      <c r="HTH31" s="541"/>
      <c r="HTI31" s="541"/>
      <c r="HTJ31" s="541"/>
      <c r="HTK31" s="541"/>
      <c r="HTL31" s="541"/>
      <c r="HTM31" s="541"/>
      <c r="HTN31" s="541"/>
      <c r="HTO31" s="541"/>
      <c r="HTP31" s="541"/>
      <c r="HTQ31" s="541"/>
      <c r="HTR31" s="541"/>
      <c r="HTS31" s="541"/>
      <c r="HTT31" s="541"/>
      <c r="HTU31" s="541"/>
      <c r="HTV31" s="541"/>
      <c r="HTW31" s="541"/>
      <c r="HTX31" s="541"/>
      <c r="HTY31" s="541"/>
      <c r="HTZ31" s="541"/>
      <c r="HUA31" s="541"/>
      <c r="HUB31" s="541"/>
      <c r="HUC31" s="541"/>
      <c r="HUD31" s="541"/>
      <c r="HUE31" s="541"/>
      <c r="HUF31" s="541"/>
      <c r="HUG31" s="541"/>
      <c r="HUH31" s="541"/>
      <c r="HUI31" s="541"/>
      <c r="HUJ31" s="541"/>
      <c r="HUK31" s="541"/>
      <c r="HUL31" s="541"/>
      <c r="HUM31" s="541"/>
      <c r="HUN31" s="541"/>
      <c r="HUO31" s="541"/>
      <c r="HUP31" s="541"/>
      <c r="HUQ31" s="541"/>
      <c r="HUR31" s="541"/>
      <c r="HUS31" s="541"/>
      <c r="HUT31" s="541"/>
      <c r="HUU31" s="541"/>
      <c r="HUV31" s="541"/>
      <c r="HUW31" s="541"/>
      <c r="HUX31" s="541"/>
      <c r="HUY31" s="541"/>
      <c r="HUZ31" s="541"/>
      <c r="HVA31" s="541"/>
      <c r="HVB31" s="541"/>
      <c r="HVC31" s="541"/>
      <c r="HVD31" s="541"/>
      <c r="HVE31" s="541"/>
      <c r="HVF31" s="541"/>
      <c r="HVG31" s="541"/>
      <c r="HVH31" s="541"/>
      <c r="HVI31" s="541"/>
      <c r="HVJ31" s="541"/>
      <c r="HVK31" s="541"/>
      <c r="HVL31" s="541"/>
      <c r="HVM31" s="541"/>
      <c r="HVN31" s="541"/>
      <c r="HVO31" s="541"/>
      <c r="HVP31" s="541"/>
      <c r="HVQ31" s="541"/>
      <c r="HVR31" s="541"/>
      <c r="HVS31" s="541"/>
      <c r="HVT31" s="541"/>
      <c r="HVU31" s="541"/>
      <c r="HVV31" s="541"/>
      <c r="HVW31" s="541"/>
      <c r="HVX31" s="541"/>
      <c r="HVY31" s="541"/>
      <c r="HVZ31" s="541"/>
      <c r="HWA31" s="541"/>
      <c r="HWB31" s="541"/>
      <c r="HWC31" s="541"/>
      <c r="HWD31" s="541"/>
      <c r="HWE31" s="541"/>
      <c r="HWF31" s="541"/>
      <c r="HWG31" s="541"/>
      <c r="HWH31" s="541"/>
      <c r="HWI31" s="541"/>
      <c r="HWJ31" s="541"/>
      <c r="HWK31" s="541"/>
      <c r="HWL31" s="541"/>
      <c r="HWM31" s="541"/>
      <c r="HWN31" s="541"/>
      <c r="HWO31" s="541"/>
      <c r="HWP31" s="541"/>
      <c r="HWQ31" s="541"/>
      <c r="HWR31" s="541"/>
      <c r="HWS31" s="541"/>
      <c r="HWT31" s="541"/>
      <c r="HWU31" s="541"/>
      <c r="HWV31" s="541"/>
      <c r="HWW31" s="541"/>
      <c r="HWX31" s="541"/>
      <c r="HWY31" s="541"/>
      <c r="HWZ31" s="541"/>
      <c r="HXA31" s="541"/>
      <c r="HXB31" s="541"/>
      <c r="HXC31" s="541"/>
      <c r="HXD31" s="541"/>
      <c r="HXE31" s="541"/>
      <c r="HXF31" s="541"/>
      <c r="HXG31" s="541"/>
      <c r="HXH31" s="541"/>
      <c r="HXI31" s="541"/>
      <c r="HXJ31" s="541"/>
      <c r="HXK31" s="541"/>
      <c r="HXL31" s="541"/>
      <c r="HXM31" s="541"/>
      <c r="HXN31" s="541"/>
      <c r="HXO31" s="541"/>
      <c r="HXP31" s="541"/>
      <c r="HXQ31" s="541"/>
      <c r="HXR31" s="541"/>
      <c r="HXS31" s="541"/>
      <c r="HXT31" s="541"/>
      <c r="HXU31" s="541"/>
      <c r="HXV31" s="541"/>
      <c r="HXW31" s="541"/>
      <c r="HXX31" s="541"/>
      <c r="HXY31" s="541"/>
      <c r="HXZ31" s="541"/>
      <c r="HYA31" s="541"/>
      <c r="HYB31" s="541"/>
      <c r="HYC31" s="541"/>
      <c r="HYD31" s="541"/>
      <c r="HYE31" s="541"/>
      <c r="HYF31" s="541"/>
      <c r="HYG31" s="541"/>
      <c r="HYH31" s="541"/>
      <c r="HYI31" s="541"/>
      <c r="HYJ31" s="541"/>
      <c r="HYK31" s="541"/>
      <c r="HYL31" s="541"/>
      <c r="HYM31" s="541"/>
      <c r="HYN31" s="541"/>
      <c r="HYO31" s="541"/>
      <c r="HYP31" s="541"/>
      <c r="HYQ31" s="541"/>
      <c r="HYR31" s="541"/>
      <c r="HYS31" s="541"/>
      <c r="HYT31" s="541"/>
      <c r="HYU31" s="541"/>
      <c r="HYV31" s="541"/>
      <c r="HYW31" s="541"/>
      <c r="HYX31" s="541"/>
      <c r="HYY31" s="541"/>
      <c r="HYZ31" s="541"/>
      <c r="HZA31" s="541"/>
      <c r="HZB31" s="541"/>
      <c r="HZC31" s="541"/>
      <c r="HZD31" s="541"/>
      <c r="HZE31" s="541"/>
      <c r="HZF31" s="541"/>
      <c r="HZG31" s="541"/>
      <c r="HZH31" s="541"/>
      <c r="HZI31" s="541"/>
      <c r="HZJ31" s="541"/>
      <c r="HZK31" s="541"/>
      <c r="HZL31" s="541"/>
      <c r="HZM31" s="541"/>
      <c r="HZN31" s="541"/>
      <c r="HZO31" s="541"/>
      <c r="HZP31" s="541"/>
      <c r="HZQ31" s="541"/>
      <c r="HZR31" s="541"/>
      <c r="HZS31" s="541"/>
      <c r="HZT31" s="541"/>
      <c r="HZU31" s="541"/>
      <c r="HZV31" s="541"/>
      <c r="HZW31" s="541"/>
      <c r="HZX31" s="541"/>
      <c r="HZY31" s="541"/>
      <c r="HZZ31" s="541"/>
      <c r="IAA31" s="541"/>
      <c r="IAB31" s="541"/>
      <c r="IAC31" s="541"/>
      <c r="IAD31" s="541"/>
      <c r="IAE31" s="541"/>
      <c r="IAF31" s="541"/>
      <c r="IAG31" s="541"/>
      <c r="IAH31" s="541"/>
      <c r="IAI31" s="541"/>
      <c r="IAJ31" s="541"/>
      <c r="IAK31" s="541"/>
      <c r="IAL31" s="541"/>
      <c r="IAM31" s="541"/>
      <c r="IAN31" s="541"/>
      <c r="IAO31" s="541"/>
      <c r="IAP31" s="541"/>
      <c r="IAQ31" s="541"/>
      <c r="IAR31" s="541"/>
      <c r="IAS31" s="541"/>
      <c r="IAT31" s="541"/>
      <c r="IAU31" s="541"/>
      <c r="IAV31" s="541"/>
      <c r="IAW31" s="541"/>
      <c r="IAX31" s="541"/>
      <c r="IAY31" s="541"/>
      <c r="IAZ31" s="541"/>
      <c r="IBA31" s="541"/>
      <c r="IBB31" s="541"/>
      <c r="IBC31" s="541"/>
      <c r="IBD31" s="541"/>
      <c r="IBE31" s="541"/>
      <c r="IBF31" s="541"/>
      <c r="IBG31" s="541"/>
      <c r="IBH31" s="541"/>
      <c r="IBI31" s="541"/>
      <c r="IBJ31" s="541"/>
      <c r="IBK31" s="541"/>
      <c r="IBL31" s="541"/>
      <c r="IBM31" s="541"/>
      <c r="IBN31" s="541"/>
      <c r="IBO31" s="541"/>
      <c r="IBP31" s="541"/>
      <c r="IBQ31" s="541"/>
      <c r="IBR31" s="541"/>
      <c r="IBS31" s="541"/>
      <c r="IBT31" s="541"/>
      <c r="IBU31" s="541"/>
      <c r="IBV31" s="541"/>
      <c r="IBW31" s="541"/>
      <c r="IBX31" s="541"/>
      <c r="IBY31" s="541"/>
      <c r="IBZ31" s="541"/>
      <c r="ICA31" s="541"/>
      <c r="ICB31" s="541"/>
      <c r="ICC31" s="541"/>
      <c r="ICD31" s="541"/>
      <c r="ICE31" s="541"/>
      <c r="ICF31" s="541"/>
      <c r="ICG31" s="541"/>
      <c r="ICH31" s="541"/>
      <c r="ICI31" s="541"/>
      <c r="ICJ31" s="541"/>
      <c r="ICK31" s="541"/>
      <c r="ICL31" s="541"/>
      <c r="ICM31" s="541"/>
      <c r="ICN31" s="541"/>
      <c r="ICO31" s="541"/>
      <c r="ICP31" s="541"/>
      <c r="ICQ31" s="541"/>
      <c r="ICR31" s="541"/>
      <c r="ICS31" s="541"/>
      <c r="ICT31" s="541"/>
      <c r="ICU31" s="541"/>
      <c r="ICV31" s="541"/>
      <c r="ICW31" s="541"/>
      <c r="ICX31" s="541"/>
      <c r="ICY31" s="541"/>
      <c r="ICZ31" s="541"/>
      <c r="IDA31" s="541"/>
      <c r="IDB31" s="541"/>
      <c r="IDC31" s="541"/>
      <c r="IDD31" s="541"/>
      <c r="IDE31" s="541"/>
      <c r="IDF31" s="541"/>
      <c r="IDG31" s="541"/>
      <c r="IDH31" s="541"/>
      <c r="IDI31" s="541"/>
      <c r="IDJ31" s="541"/>
      <c r="IDK31" s="541"/>
      <c r="IDL31" s="541"/>
      <c r="IDM31" s="541"/>
      <c r="IDN31" s="541"/>
      <c r="IDO31" s="541"/>
      <c r="IDP31" s="541"/>
      <c r="IDQ31" s="541"/>
      <c r="IDR31" s="541"/>
      <c r="IDS31" s="541"/>
      <c r="IDT31" s="541"/>
      <c r="IDU31" s="541"/>
      <c r="IDV31" s="541"/>
      <c r="IDW31" s="541"/>
      <c r="IDX31" s="541"/>
      <c r="IDY31" s="541"/>
      <c r="IDZ31" s="541"/>
      <c r="IEA31" s="541"/>
      <c r="IEB31" s="541"/>
      <c r="IEC31" s="541"/>
      <c r="IED31" s="541"/>
      <c r="IEE31" s="541"/>
      <c r="IEF31" s="541"/>
      <c r="IEG31" s="541"/>
      <c r="IEH31" s="541"/>
      <c r="IEI31" s="541"/>
      <c r="IEJ31" s="541"/>
      <c r="IEK31" s="541"/>
      <c r="IEL31" s="541"/>
      <c r="IEM31" s="541"/>
      <c r="IEN31" s="541"/>
      <c r="IEO31" s="541"/>
      <c r="IEP31" s="541"/>
      <c r="IEQ31" s="541"/>
      <c r="IER31" s="541"/>
      <c r="IES31" s="541"/>
      <c r="IET31" s="541"/>
      <c r="IEU31" s="541"/>
      <c r="IEV31" s="541"/>
      <c r="IEW31" s="541"/>
      <c r="IEX31" s="541"/>
      <c r="IEY31" s="541"/>
      <c r="IEZ31" s="541"/>
      <c r="IFA31" s="541"/>
      <c r="IFB31" s="541"/>
      <c r="IFC31" s="541"/>
      <c r="IFD31" s="541"/>
      <c r="IFE31" s="541"/>
      <c r="IFF31" s="541"/>
      <c r="IFG31" s="541"/>
      <c r="IFH31" s="541"/>
      <c r="IFI31" s="541"/>
      <c r="IFJ31" s="541"/>
      <c r="IFK31" s="541"/>
      <c r="IFL31" s="541"/>
      <c r="IFM31" s="541"/>
      <c r="IFN31" s="541"/>
      <c r="IFO31" s="541"/>
      <c r="IFP31" s="541"/>
      <c r="IFQ31" s="541"/>
      <c r="IFR31" s="541"/>
      <c r="IFS31" s="541"/>
      <c r="IFT31" s="541"/>
      <c r="IFU31" s="541"/>
      <c r="IFV31" s="541"/>
      <c r="IFW31" s="541"/>
      <c r="IFX31" s="541"/>
      <c r="IFY31" s="541"/>
      <c r="IFZ31" s="541"/>
      <c r="IGA31" s="541"/>
      <c r="IGB31" s="541"/>
      <c r="IGC31" s="541"/>
      <c r="IGD31" s="541"/>
      <c r="IGE31" s="541"/>
      <c r="IGF31" s="541"/>
      <c r="IGG31" s="541"/>
      <c r="IGH31" s="541"/>
      <c r="IGI31" s="541"/>
      <c r="IGJ31" s="541"/>
      <c r="IGK31" s="541"/>
      <c r="IGL31" s="541"/>
      <c r="IGM31" s="541"/>
      <c r="IGN31" s="541"/>
      <c r="IGO31" s="541"/>
      <c r="IGP31" s="541"/>
      <c r="IGQ31" s="541"/>
      <c r="IGR31" s="541"/>
      <c r="IGS31" s="541"/>
      <c r="IGT31" s="541"/>
      <c r="IGU31" s="541"/>
      <c r="IGV31" s="541"/>
      <c r="IGW31" s="541"/>
      <c r="IGX31" s="541"/>
      <c r="IGY31" s="541"/>
      <c r="IGZ31" s="541"/>
      <c r="IHA31" s="541"/>
      <c r="IHB31" s="541"/>
      <c r="IHC31" s="541"/>
      <c r="IHD31" s="541"/>
      <c r="IHE31" s="541"/>
      <c r="IHF31" s="541"/>
      <c r="IHG31" s="541"/>
      <c r="IHH31" s="541"/>
      <c r="IHI31" s="541"/>
      <c r="IHJ31" s="541"/>
      <c r="IHK31" s="541"/>
      <c r="IHL31" s="541"/>
      <c r="IHM31" s="541"/>
      <c r="IHN31" s="541"/>
      <c r="IHO31" s="541"/>
      <c r="IHP31" s="541"/>
      <c r="IHQ31" s="541"/>
      <c r="IHR31" s="541"/>
      <c r="IHS31" s="541"/>
      <c r="IHT31" s="541"/>
      <c r="IHU31" s="541"/>
      <c r="IHV31" s="541"/>
      <c r="IHW31" s="541"/>
      <c r="IHX31" s="541"/>
      <c r="IHY31" s="541"/>
      <c r="IHZ31" s="541"/>
      <c r="IIA31" s="541"/>
      <c r="IIB31" s="541"/>
      <c r="IIC31" s="541"/>
      <c r="IID31" s="541"/>
      <c r="IIE31" s="541"/>
      <c r="IIF31" s="541"/>
      <c r="IIG31" s="541"/>
      <c r="IIH31" s="541"/>
      <c r="III31" s="541"/>
      <c r="IIJ31" s="541"/>
      <c r="IIK31" s="541"/>
      <c r="IIL31" s="541"/>
      <c r="IIM31" s="541"/>
      <c r="IIN31" s="541"/>
      <c r="IIO31" s="541"/>
      <c r="IIP31" s="541"/>
      <c r="IIQ31" s="541"/>
      <c r="IIR31" s="541"/>
      <c r="IIS31" s="541"/>
      <c r="IIT31" s="541"/>
      <c r="IIU31" s="541"/>
      <c r="IIV31" s="541"/>
      <c r="IIW31" s="541"/>
      <c r="IIX31" s="541"/>
      <c r="IIY31" s="541"/>
      <c r="IIZ31" s="541"/>
      <c r="IJA31" s="541"/>
      <c r="IJB31" s="541"/>
      <c r="IJC31" s="541"/>
      <c r="IJD31" s="541"/>
      <c r="IJE31" s="541"/>
      <c r="IJF31" s="541"/>
      <c r="IJG31" s="541"/>
      <c r="IJH31" s="541"/>
      <c r="IJI31" s="541"/>
      <c r="IJJ31" s="541"/>
      <c r="IJK31" s="541"/>
      <c r="IJL31" s="541"/>
      <c r="IJM31" s="541"/>
      <c r="IJN31" s="541"/>
      <c r="IJO31" s="541"/>
      <c r="IJP31" s="541"/>
      <c r="IJQ31" s="541"/>
      <c r="IJR31" s="541"/>
      <c r="IJS31" s="541"/>
      <c r="IJT31" s="541"/>
      <c r="IJU31" s="541"/>
      <c r="IJV31" s="541"/>
      <c r="IJW31" s="541"/>
      <c r="IJX31" s="541"/>
      <c r="IJY31" s="541"/>
      <c r="IJZ31" s="541"/>
      <c r="IKA31" s="541"/>
      <c r="IKB31" s="541"/>
      <c r="IKC31" s="541"/>
      <c r="IKD31" s="541"/>
      <c r="IKE31" s="541"/>
      <c r="IKF31" s="541"/>
      <c r="IKG31" s="541"/>
      <c r="IKH31" s="541"/>
      <c r="IKI31" s="541"/>
      <c r="IKJ31" s="541"/>
      <c r="IKK31" s="541"/>
      <c r="IKL31" s="541"/>
      <c r="IKM31" s="541"/>
      <c r="IKN31" s="541"/>
      <c r="IKO31" s="541"/>
      <c r="IKP31" s="541"/>
      <c r="IKQ31" s="541"/>
      <c r="IKR31" s="541"/>
      <c r="IKS31" s="541"/>
      <c r="IKT31" s="541"/>
      <c r="IKU31" s="541"/>
      <c r="IKV31" s="541"/>
      <c r="IKW31" s="541"/>
      <c r="IKX31" s="541"/>
      <c r="IKY31" s="541"/>
      <c r="IKZ31" s="541"/>
      <c r="ILA31" s="541"/>
      <c r="ILB31" s="541"/>
      <c r="ILC31" s="541"/>
      <c r="ILD31" s="541"/>
      <c r="ILE31" s="541"/>
      <c r="ILF31" s="541"/>
      <c r="ILG31" s="541"/>
      <c r="ILH31" s="541"/>
      <c r="ILI31" s="541"/>
      <c r="ILJ31" s="541"/>
      <c r="ILK31" s="541"/>
      <c r="ILL31" s="541"/>
      <c r="ILM31" s="541"/>
      <c r="ILN31" s="541"/>
      <c r="ILO31" s="541"/>
      <c r="ILP31" s="541"/>
      <c r="ILQ31" s="541"/>
      <c r="ILR31" s="541"/>
      <c r="ILS31" s="541"/>
      <c r="ILT31" s="541"/>
      <c r="ILU31" s="541"/>
      <c r="ILV31" s="541"/>
      <c r="ILW31" s="541"/>
      <c r="ILX31" s="541"/>
      <c r="ILY31" s="541"/>
      <c r="ILZ31" s="541"/>
      <c r="IMA31" s="541"/>
      <c r="IMB31" s="541"/>
      <c r="IMC31" s="541"/>
      <c r="IMD31" s="541"/>
      <c r="IME31" s="541"/>
      <c r="IMF31" s="541"/>
      <c r="IMG31" s="541"/>
      <c r="IMH31" s="541"/>
      <c r="IMI31" s="541"/>
      <c r="IMJ31" s="541"/>
      <c r="IMK31" s="541"/>
      <c r="IML31" s="541"/>
      <c r="IMM31" s="541"/>
      <c r="IMN31" s="541"/>
      <c r="IMO31" s="541"/>
      <c r="IMP31" s="541"/>
      <c r="IMQ31" s="541"/>
      <c r="IMR31" s="541"/>
      <c r="IMS31" s="541"/>
      <c r="IMT31" s="541"/>
      <c r="IMU31" s="541"/>
      <c r="IMV31" s="541"/>
      <c r="IMW31" s="541"/>
      <c r="IMX31" s="541"/>
      <c r="IMY31" s="541"/>
      <c r="IMZ31" s="541"/>
      <c r="INA31" s="541"/>
      <c r="INB31" s="541"/>
      <c r="INC31" s="541"/>
      <c r="IND31" s="541"/>
      <c r="INE31" s="541"/>
      <c r="INF31" s="541"/>
      <c r="ING31" s="541"/>
      <c r="INH31" s="541"/>
      <c r="INI31" s="541"/>
      <c r="INJ31" s="541"/>
      <c r="INK31" s="541"/>
      <c r="INL31" s="541"/>
      <c r="INM31" s="541"/>
      <c r="INN31" s="541"/>
      <c r="INO31" s="541"/>
      <c r="INP31" s="541"/>
      <c r="INQ31" s="541"/>
      <c r="INR31" s="541"/>
      <c r="INS31" s="541"/>
      <c r="INT31" s="541"/>
      <c r="INU31" s="541"/>
      <c r="INV31" s="541"/>
      <c r="INW31" s="541"/>
      <c r="INX31" s="541"/>
      <c r="INY31" s="541"/>
      <c r="INZ31" s="541"/>
      <c r="IOA31" s="541"/>
      <c r="IOB31" s="541"/>
      <c r="IOC31" s="541"/>
      <c r="IOD31" s="541"/>
      <c r="IOE31" s="541"/>
      <c r="IOF31" s="541"/>
      <c r="IOG31" s="541"/>
      <c r="IOH31" s="541"/>
      <c r="IOI31" s="541"/>
      <c r="IOJ31" s="541"/>
      <c r="IOK31" s="541"/>
      <c r="IOL31" s="541"/>
      <c r="IOM31" s="541"/>
      <c r="ION31" s="541"/>
      <c r="IOO31" s="541"/>
      <c r="IOP31" s="541"/>
      <c r="IOQ31" s="541"/>
      <c r="IOR31" s="541"/>
      <c r="IOS31" s="541"/>
      <c r="IOT31" s="541"/>
      <c r="IOU31" s="541"/>
      <c r="IOV31" s="541"/>
      <c r="IOW31" s="541"/>
      <c r="IOX31" s="541"/>
      <c r="IOY31" s="541"/>
      <c r="IOZ31" s="541"/>
      <c r="IPA31" s="541"/>
      <c r="IPB31" s="541"/>
      <c r="IPC31" s="541"/>
      <c r="IPD31" s="541"/>
      <c r="IPE31" s="541"/>
      <c r="IPF31" s="541"/>
      <c r="IPG31" s="541"/>
      <c r="IPH31" s="541"/>
      <c r="IPI31" s="541"/>
      <c r="IPJ31" s="541"/>
      <c r="IPK31" s="541"/>
      <c r="IPL31" s="541"/>
      <c r="IPM31" s="541"/>
      <c r="IPN31" s="541"/>
      <c r="IPO31" s="541"/>
      <c r="IPP31" s="541"/>
      <c r="IPQ31" s="541"/>
      <c r="IPR31" s="541"/>
      <c r="IPS31" s="541"/>
      <c r="IPT31" s="541"/>
      <c r="IPU31" s="541"/>
      <c r="IPV31" s="541"/>
      <c r="IPW31" s="541"/>
      <c r="IPX31" s="541"/>
      <c r="IPY31" s="541"/>
      <c r="IPZ31" s="541"/>
      <c r="IQA31" s="541"/>
      <c r="IQB31" s="541"/>
      <c r="IQC31" s="541"/>
      <c r="IQD31" s="541"/>
      <c r="IQE31" s="541"/>
      <c r="IQF31" s="541"/>
      <c r="IQG31" s="541"/>
      <c r="IQH31" s="541"/>
      <c r="IQI31" s="541"/>
      <c r="IQJ31" s="541"/>
      <c r="IQK31" s="541"/>
      <c r="IQL31" s="541"/>
      <c r="IQM31" s="541"/>
      <c r="IQN31" s="541"/>
      <c r="IQO31" s="541"/>
      <c r="IQP31" s="541"/>
      <c r="IQQ31" s="541"/>
      <c r="IQR31" s="541"/>
      <c r="IQS31" s="541"/>
      <c r="IQT31" s="541"/>
      <c r="IQU31" s="541"/>
      <c r="IQV31" s="541"/>
      <c r="IQW31" s="541"/>
      <c r="IQX31" s="541"/>
      <c r="IQY31" s="541"/>
      <c r="IQZ31" s="541"/>
      <c r="IRA31" s="541"/>
      <c r="IRB31" s="541"/>
      <c r="IRC31" s="541"/>
      <c r="IRD31" s="541"/>
      <c r="IRE31" s="541"/>
      <c r="IRF31" s="541"/>
      <c r="IRG31" s="541"/>
      <c r="IRH31" s="541"/>
      <c r="IRI31" s="541"/>
      <c r="IRJ31" s="541"/>
      <c r="IRK31" s="541"/>
      <c r="IRL31" s="541"/>
      <c r="IRM31" s="541"/>
      <c r="IRN31" s="541"/>
      <c r="IRO31" s="541"/>
      <c r="IRP31" s="541"/>
      <c r="IRQ31" s="541"/>
      <c r="IRR31" s="541"/>
      <c r="IRS31" s="541"/>
      <c r="IRT31" s="541"/>
      <c r="IRU31" s="541"/>
      <c r="IRV31" s="541"/>
      <c r="IRW31" s="541"/>
      <c r="IRX31" s="541"/>
      <c r="IRY31" s="541"/>
      <c r="IRZ31" s="541"/>
      <c r="ISA31" s="541"/>
      <c r="ISB31" s="541"/>
      <c r="ISC31" s="541"/>
      <c r="ISD31" s="541"/>
      <c r="ISE31" s="541"/>
      <c r="ISF31" s="541"/>
      <c r="ISG31" s="541"/>
      <c r="ISH31" s="541"/>
      <c r="ISI31" s="541"/>
      <c r="ISJ31" s="541"/>
      <c r="ISK31" s="541"/>
      <c r="ISL31" s="541"/>
      <c r="ISM31" s="541"/>
      <c r="ISN31" s="541"/>
      <c r="ISO31" s="541"/>
      <c r="ISP31" s="541"/>
      <c r="ISQ31" s="541"/>
      <c r="ISR31" s="541"/>
      <c r="ISS31" s="541"/>
      <c r="IST31" s="541"/>
      <c r="ISU31" s="541"/>
      <c r="ISV31" s="541"/>
      <c r="ISW31" s="541"/>
      <c r="ISX31" s="541"/>
      <c r="ISY31" s="541"/>
      <c r="ISZ31" s="541"/>
      <c r="ITA31" s="541"/>
      <c r="ITB31" s="541"/>
      <c r="ITC31" s="541"/>
      <c r="ITD31" s="541"/>
      <c r="ITE31" s="541"/>
      <c r="ITF31" s="541"/>
      <c r="ITG31" s="541"/>
      <c r="ITH31" s="541"/>
      <c r="ITI31" s="541"/>
      <c r="ITJ31" s="541"/>
      <c r="ITK31" s="541"/>
      <c r="ITL31" s="541"/>
      <c r="ITM31" s="541"/>
      <c r="ITN31" s="541"/>
      <c r="ITO31" s="541"/>
      <c r="ITP31" s="541"/>
      <c r="ITQ31" s="541"/>
      <c r="ITR31" s="541"/>
      <c r="ITS31" s="541"/>
      <c r="ITT31" s="541"/>
      <c r="ITU31" s="541"/>
      <c r="ITV31" s="541"/>
      <c r="ITW31" s="541"/>
      <c r="ITX31" s="541"/>
      <c r="ITY31" s="541"/>
      <c r="ITZ31" s="541"/>
      <c r="IUA31" s="541"/>
      <c r="IUB31" s="541"/>
      <c r="IUC31" s="541"/>
      <c r="IUD31" s="541"/>
      <c r="IUE31" s="541"/>
      <c r="IUF31" s="541"/>
      <c r="IUG31" s="541"/>
      <c r="IUH31" s="541"/>
      <c r="IUI31" s="541"/>
      <c r="IUJ31" s="541"/>
      <c r="IUK31" s="541"/>
      <c r="IUL31" s="541"/>
      <c r="IUM31" s="541"/>
      <c r="IUN31" s="541"/>
      <c r="IUO31" s="541"/>
      <c r="IUP31" s="541"/>
      <c r="IUQ31" s="541"/>
      <c r="IUR31" s="541"/>
      <c r="IUS31" s="541"/>
      <c r="IUT31" s="541"/>
      <c r="IUU31" s="541"/>
      <c r="IUV31" s="541"/>
      <c r="IUW31" s="541"/>
      <c r="IUX31" s="541"/>
      <c r="IUY31" s="541"/>
      <c r="IUZ31" s="541"/>
      <c r="IVA31" s="541"/>
      <c r="IVB31" s="541"/>
      <c r="IVC31" s="541"/>
      <c r="IVD31" s="541"/>
      <c r="IVE31" s="541"/>
      <c r="IVF31" s="541"/>
      <c r="IVG31" s="541"/>
      <c r="IVH31" s="541"/>
      <c r="IVI31" s="541"/>
      <c r="IVJ31" s="541"/>
      <c r="IVK31" s="541"/>
      <c r="IVL31" s="541"/>
      <c r="IVM31" s="541"/>
      <c r="IVN31" s="541"/>
      <c r="IVO31" s="541"/>
      <c r="IVP31" s="541"/>
      <c r="IVQ31" s="541"/>
      <c r="IVR31" s="541"/>
      <c r="IVS31" s="541"/>
      <c r="IVT31" s="541"/>
      <c r="IVU31" s="541"/>
      <c r="IVV31" s="541"/>
      <c r="IVW31" s="541"/>
      <c r="IVX31" s="541"/>
      <c r="IVY31" s="541"/>
      <c r="IVZ31" s="541"/>
      <c r="IWA31" s="541"/>
      <c r="IWB31" s="541"/>
      <c r="IWC31" s="541"/>
      <c r="IWD31" s="541"/>
      <c r="IWE31" s="541"/>
      <c r="IWF31" s="541"/>
      <c r="IWG31" s="541"/>
      <c r="IWH31" s="541"/>
      <c r="IWI31" s="541"/>
      <c r="IWJ31" s="541"/>
      <c r="IWK31" s="541"/>
      <c r="IWL31" s="541"/>
      <c r="IWM31" s="541"/>
      <c r="IWN31" s="541"/>
      <c r="IWO31" s="541"/>
      <c r="IWP31" s="541"/>
      <c r="IWQ31" s="541"/>
      <c r="IWR31" s="541"/>
      <c r="IWS31" s="541"/>
      <c r="IWT31" s="541"/>
      <c r="IWU31" s="541"/>
      <c r="IWV31" s="541"/>
      <c r="IWW31" s="541"/>
      <c r="IWX31" s="541"/>
      <c r="IWY31" s="541"/>
      <c r="IWZ31" s="541"/>
      <c r="IXA31" s="541"/>
      <c r="IXB31" s="541"/>
      <c r="IXC31" s="541"/>
      <c r="IXD31" s="541"/>
      <c r="IXE31" s="541"/>
      <c r="IXF31" s="541"/>
      <c r="IXG31" s="541"/>
      <c r="IXH31" s="541"/>
      <c r="IXI31" s="541"/>
      <c r="IXJ31" s="541"/>
      <c r="IXK31" s="541"/>
      <c r="IXL31" s="541"/>
      <c r="IXM31" s="541"/>
      <c r="IXN31" s="541"/>
      <c r="IXO31" s="541"/>
      <c r="IXP31" s="541"/>
      <c r="IXQ31" s="541"/>
      <c r="IXR31" s="541"/>
      <c r="IXS31" s="541"/>
      <c r="IXT31" s="541"/>
      <c r="IXU31" s="541"/>
      <c r="IXV31" s="541"/>
      <c r="IXW31" s="541"/>
      <c r="IXX31" s="541"/>
      <c r="IXY31" s="541"/>
      <c r="IXZ31" s="541"/>
      <c r="IYA31" s="541"/>
      <c r="IYB31" s="541"/>
      <c r="IYC31" s="541"/>
      <c r="IYD31" s="541"/>
      <c r="IYE31" s="541"/>
      <c r="IYF31" s="541"/>
      <c r="IYG31" s="541"/>
      <c r="IYH31" s="541"/>
      <c r="IYI31" s="541"/>
      <c r="IYJ31" s="541"/>
      <c r="IYK31" s="541"/>
      <c r="IYL31" s="541"/>
      <c r="IYM31" s="541"/>
      <c r="IYN31" s="541"/>
      <c r="IYO31" s="541"/>
      <c r="IYP31" s="541"/>
      <c r="IYQ31" s="541"/>
      <c r="IYR31" s="541"/>
      <c r="IYS31" s="541"/>
      <c r="IYT31" s="541"/>
      <c r="IYU31" s="541"/>
      <c r="IYV31" s="541"/>
      <c r="IYW31" s="541"/>
      <c r="IYX31" s="541"/>
      <c r="IYY31" s="541"/>
      <c r="IYZ31" s="541"/>
      <c r="IZA31" s="541"/>
      <c r="IZB31" s="541"/>
      <c r="IZC31" s="541"/>
      <c r="IZD31" s="541"/>
      <c r="IZE31" s="541"/>
      <c r="IZF31" s="541"/>
      <c r="IZG31" s="541"/>
      <c r="IZH31" s="541"/>
      <c r="IZI31" s="541"/>
      <c r="IZJ31" s="541"/>
      <c r="IZK31" s="541"/>
      <c r="IZL31" s="541"/>
      <c r="IZM31" s="541"/>
      <c r="IZN31" s="541"/>
      <c r="IZO31" s="541"/>
      <c r="IZP31" s="541"/>
      <c r="IZQ31" s="541"/>
      <c r="IZR31" s="541"/>
      <c r="IZS31" s="541"/>
      <c r="IZT31" s="541"/>
      <c r="IZU31" s="541"/>
      <c r="IZV31" s="541"/>
      <c r="IZW31" s="541"/>
      <c r="IZX31" s="541"/>
      <c r="IZY31" s="541"/>
      <c r="IZZ31" s="541"/>
      <c r="JAA31" s="541"/>
      <c r="JAB31" s="541"/>
      <c r="JAC31" s="541"/>
      <c r="JAD31" s="541"/>
      <c r="JAE31" s="541"/>
      <c r="JAF31" s="541"/>
      <c r="JAG31" s="541"/>
      <c r="JAH31" s="541"/>
      <c r="JAI31" s="541"/>
      <c r="JAJ31" s="541"/>
      <c r="JAK31" s="541"/>
      <c r="JAL31" s="541"/>
      <c r="JAM31" s="541"/>
      <c r="JAN31" s="541"/>
      <c r="JAO31" s="541"/>
      <c r="JAP31" s="541"/>
      <c r="JAQ31" s="541"/>
      <c r="JAR31" s="541"/>
      <c r="JAS31" s="541"/>
      <c r="JAT31" s="541"/>
      <c r="JAU31" s="541"/>
      <c r="JAV31" s="541"/>
      <c r="JAW31" s="541"/>
      <c r="JAX31" s="541"/>
      <c r="JAY31" s="541"/>
      <c r="JAZ31" s="541"/>
      <c r="JBA31" s="541"/>
      <c r="JBB31" s="541"/>
      <c r="JBC31" s="541"/>
      <c r="JBD31" s="541"/>
      <c r="JBE31" s="541"/>
      <c r="JBF31" s="541"/>
      <c r="JBG31" s="541"/>
      <c r="JBH31" s="541"/>
      <c r="JBI31" s="541"/>
      <c r="JBJ31" s="541"/>
      <c r="JBK31" s="541"/>
      <c r="JBL31" s="541"/>
      <c r="JBM31" s="541"/>
      <c r="JBN31" s="541"/>
      <c r="JBO31" s="541"/>
      <c r="JBP31" s="541"/>
      <c r="JBQ31" s="541"/>
      <c r="JBR31" s="541"/>
      <c r="JBS31" s="541"/>
      <c r="JBT31" s="541"/>
      <c r="JBU31" s="541"/>
      <c r="JBV31" s="541"/>
      <c r="JBW31" s="541"/>
      <c r="JBX31" s="541"/>
      <c r="JBY31" s="541"/>
      <c r="JBZ31" s="541"/>
      <c r="JCA31" s="541"/>
      <c r="JCB31" s="541"/>
      <c r="JCC31" s="541"/>
      <c r="JCD31" s="541"/>
      <c r="JCE31" s="541"/>
      <c r="JCF31" s="541"/>
      <c r="JCG31" s="541"/>
      <c r="JCH31" s="541"/>
      <c r="JCI31" s="541"/>
      <c r="JCJ31" s="541"/>
      <c r="JCK31" s="541"/>
      <c r="JCL31" s="541"/>
      <c r="JCM31" s="541"/>
      <c r="JCN31" s="541"/>
      <c r="JCO31" s="541"/>
      <c r="JCP31" s="541"/>
      <c r="JCQ31" s="541"/>
      <c r="JCR31" s="541"/>
      <c r="JCS31" s="541"/>
      <c r="JCT31" s="541"/>
      <c r="JCU31" s="541"/>
      <c r="JCV31" s="541"/>
      <c r="JCW31" s="541"/>
      <c r="JCX31" s="541"/>
      <c r="JCY31" s="541"/>
      <c r="JCZ31" s="541"/>
      <c r="JDA31" s="541"/>
      <c r="JDB31" s="541"/>
      <c r="JDC31" s="541"/>
      <c r="JDD31" s="541"/>
      <c r="JDE31" s="541"/>
      <c r="JDF31" s="541"/>
      <c r="JDG31" s="541"/>
      <c r="JDH31" s="541"/>
      <c r="JDI31" s="541"/>
      <c r="JDJ31" s="541"/>
      <c r="JDK31" s="541"/>
      <c r="JDL31" s="541"/>
      <c r="JDM31" s="541"/>
      <c r="JDN31" s="541"/>
      <c r="JDO31" s="541"/>
      <c r="JDP31" s="541"/>
      <c r="JDQ31" s="541"/>
      <c r="JDR31" s="541"/>
      <c r="JDS31" s="541"/>
      <c r="JDT31" s="541"/>
      <c r="JDU31" s="541"/>
      <c r="JDV31" s="541"/>
      <c r="JDW31" s="541"/>
      <c r="JDX31" s="541"/>
      <c r="JDY31" s="541"/>
      <c r="JDZ31" s="541"/>
      <c r="JEA31" s="541"/>
      <c r="JEB31" s="541"/>
      <c r="JEC31" s="541"/>
      <c r="JED31" s="541"/>
      <c r="JEE31" s="541"/>
      <c r="JEF31" s="541"/>
      <c r="JEG31" s="541"/>
      <c r="JEH31" s="541"/>
      <c r="JEI31" s="541"/>
      <c r="JEJ31" s="541"/>
      <c r="JEK31" s="541"/>
      <c r="JEL31" s="541"/>
      <c r="JEM31" s="541"/>
      <c r="JEN31" s="541"/>
      <c r="JEO31" s="541"/>
      <c r="JEP31" s="541"/>
      <c r="JEQ31" s="541"/>
      <c r="JER31" s="541"/>
      <c r="JES31" s="541"/>
      <c r="JET31" s="541"/>
      <c r="JEU31" s="541"/>
      <c r="JEV31" s="541"/>
      <c r="JEW31" s="541"/>
      <c r="JEX31" s="541"/>
      <c r="JEY31" s="541"/>
      <c r="JEZ31" s="541"/>
      <c r="JFA31" s="541"/>
      <c r="JFB31" s="541"/>
      <c r="JFC31" s="541"/>
      <c r="JFD31" s="541"/>
      <c r="JFE31" s="541"/>
      <c r="JFF31" s="541"/>
      <c r="JFG31" s="541"/>
      <c r="JFH31" s="541"/>
      <c r="JFI31" s="541"/>
      <c r="JFJ31" s="541"/>
      <c r="JFK31" s="541"/>
      <c r="JFL31" s="541"/>
      <c r="JFM31" s="541"/>
      <c r="JFN31" s="541"/>
      <c r="JFO31" s="541"/>
      <c r="JFP31" s="541"/>
      <c r="JFQ31" s="541"/>
      <c r="JFR31" s="541"/>
      <c r="JFS31" s="541"/>
      <c r="JFT31" s="541"/>
      <c r="JFU31" s="541"/>
      <c r="JFV31" s="541"/>
      <c r="JFW31" s="541"/>
      <c r="JFX31" s="541"/>
      <c r="JFY31" s="541"/>
      <c r="JFZ31" s="541"/>
      <c r="JGA31" s="541"/>
      <c r="JGB31" s="541"/>
      <c r="JGC31" s="541"/>
      <c r="JGD31" s="541"/>
      <c r="JGE31" s="541"/>
      <c r="JGF31" s="541"/>
      <c r="JGG31" s="541"/>
      <c r="JGH31" s="541"/>
      <c r="JGI31" s="541"/>
      <c r="JGJ31" s="541"/>
      <c r="JGK31" s="541"/>
      <c r="JGL31" s="541"/>
      <c r="JGM31" s="541"/>
      <c r="JGN31" s="541"/>
      <c r="JGO31" s="541"/>
      <c r="JGP31" s="541"/>
      <c r="JGQ31" s="541"/>
      <c r="JGR31" s="541"/>
      <c r="JGS31" s="541"/>
      <c r="JGT31" s="541"/>
      <c r="JGU31" s="541"/>
      <c r="JGV31" s="541"/>
      <c r="JGW31" s="541"/>
      <c r="JGX31" s="541"/>
      <c r="JGY31" s="541"/>
      <c r="JGZ31" s="541"/>
      <c r="JHA31" s="541"/>
      <c r="JHB31" s="541"/>
      <c r="JHC31" s="541"/>
      <c r="JHD31" s="541"/>
      <c r="JHE31" s="541"/>
      <c r="JHF31" s="541"/>
      <c r="JHG31" s="541"/>
      <c r="JHH31" s="541"/>
      <c r="JHI31" s="541"/>
      <c r="JHJ31" s="541"/>
      <c r="JHK31" s="541"/>
      <c r="JHL31" s="541"/>
      <c r="JHM31" s="541"/>
      <c r="JHN31" s="541"/>
      <c r="JHO31" s="541"/>
      <c r="JHP31" s="541"/>
      <c r="JHQ31" s="541"/>
      <c r="JHR31" s="541"/>
      <c r="JHS31" s="541"/>
      <c r="JHT31" s="541"/>
      <c r="JHU31" s="541"/>
      <c r="JHV31" s="541"/>
      <c r="JHW31" s="541"/>
      <c r="JHX31" s="541"/>
      <c r="JHY31" s="541"/>
      <c r="JHZ31" s="541"/>
      <c r="JIA31" s="541"/>
      <c r="JIB31" s="541"/>
      <c r="JIC31" s="541"/>
      <c r="JID31" s="541"/>
      <c r="JIE31" s="541"/>
      <c r="JIF31" s="541"/>
      <c r="JIG31" s="541"/>
      <c r="JIH31" s="541"/>
      <c r="JII31" s="541"/>
      <c r="JIJ31" s="541"/>
      <c r="JIK31" s="541"/>
      <c r="JIL31" s="541"/>
      <c r="JIM31" s="541"/>
      <c r="JIN31" s="541"/>
      <c r="JIO31" s="541"/>
      <c r="JIP31" s="541"/>
      <c r="JIQ31" s="541"/>
      <c r="JIR31" s="541"/>
      <c r="JIS31" s="541"/>
      <c r="JIT31" s="541"/>
      <c r="JIU31" s="541"/>
      <c r="JIV31" s="541"/>
      <c r="JIW31" s="541"/>
      <c r="JIX31" s="541"/>
      <c r="JIY31" s="541"/>
      <c r="JIZ31" s="541"/>
      <c r="JJA31" s="541"/>
      <c r="JJB31" s="541"/>
      <c r="JJC31" s="541"/>
      <c r="JJD31" s="541"/>
      <c r="JJE31" s="541"/>
      <c r="JJF31" s="541"/>
      <c r="JJG31" s="541"/>
      <c r="JJH31" s="541"/>
      <c r="JJI31" s="541"/>
      <c r="JJJ31" s="541"/>
      <c r="JJK31" s="541"/>
      <c r="JJL31" s="541"/>
      <c r="JJM31" s="541"/>
      <c r="JJN31" s="541"/>
      <c r="JJO31" s="541"/>
      <c r="JJP31" s="541"/>
      <c r="JJQ31" s="541"/>
      <c r="JJR31" s="541"/>
      <c r="JJS31" s="541"/>
      <c r="JJT31" s="541"/>
      <c r="JJU31" s="541"/>
      <c r="JJV31" s="541"/>
      <c r="JJW31" s="541"/>
      <c r="JJX31" s="541"/>
      <c r="JJY31" s="541"/>
      <c r="JJZ31" s="541"/>
      <c r="JKA31" s="541"/>
      <c r="JKB31" s="541"/>
      <c r="JKC31" s="541"/>
      <c r="JKD31" s="541"/>
      <c r="JKE31" s="541"/>
      <c r="JKF31" s="541"/>
      <c r="JKG31" s="541"/>
      <c r="JKH31" s="541"/>
      <c r="JKI31" s="541"/>
      <c r="JKJ31" s="541"/>
      <c r="JKK31" s="541"/>
      <c r="JKL31" s="541"/>
      <c r="JKM31" s="541"/>
      <c r="JKN31" s="541"/>
      <c r="JKO31" s="541"/>
      <c r="JKP31" s="541"/>
      <c r="JKQ31" s="541"/>
      <c r="JKR31" s="541"/>
      <c r="JKS31" s="541"/>
      <c r="JKT31" s="541"/>
      <c r="JKU31" s="541"/>
      <c r="JKV31" s="541"/>
      <c r="JKW31" s="541"/>
      <c r="JKX31" s="541"/>
      <c r="JKY31" s="541"/>
      <c r="JKZ31" s="541"/>
      <c r="JLA31" s="541"/>
      <c r="JLB31" s="541"/>
      <c r="JLC31" s="541"/>
      <c r="JLD31" s="541"/>
      <c r="JLE31" s="541"/>
      <c r="JLF31" s="541"/>
      <c r="JLG31" s="541"/>
      <c r="JLH31" s="541"/>
      <c r="JLI31" s="541"/>
      <c r="JLJ31" s="541"/>
      <c r="JLK31" s="541"/>
      <c r="JLL31" s="541"/>
      <c r="JLM31" s="541"/>
      <c r="JLN31" s="541"/>
      <c r="JLO31" s="541"/>
      <c r="JLP31" s="541"/>
      <c r="JLQ31" s="541"/>
      <c r="JLR31" s="541"/>
      <c r="JLS31" s="541"/>
      <c r="JLT31" s="541"/>
      <c r="JLU31" s="541"/>
      <c r="JLV31" s="541"/>
      <c r="JLW31" s="541"/>
      <c r="JLX31" s="541"/>
      <c r="JLY31" s="541"/>
      <c r="JLZ31" s="541"/>
      <c r="JMA31" s="541"/>
      <c r="JMB31" s="541"/>
      <c r="JMC31" s="541"/>
      <c r="JMD31" s="541"/>
      <c r="JME31" s="541"/>
      <c r="JMF31" s="541"/>
      <c r="JMG31" s="541"/>
      <c r="JMH31" s="541"/>
      <c r="JMI31" s="541"/>
      <c r="JMJ31" s="541"/>
      <c r="JMK31" s="541"/>
      <c r="JML31" s="541"/>
      <c r="JMM31" s="541"/>
      <c r="JMN31" s="541"/>
      <c r="JMO31" s="541"/>
      <c r="JMP31" s="541"/>
      <c r="JMQ31" s="541"/>
      <c r="JMR31" s="541"/>
      <c r="JMS31" s="541"/>
      <c r="JMT31" s="541"/>
      <c r="JMU31" s="541"/>
      <c r="JMV31" s="541"/>
      <c r="JMW31" s="541"/>
      <c r="JMX31" s="541"/>
      <c r="JMY31" s="541"/>
      <c r="JMZ31" s="541"/>
      <c r="JNA31" s="541"/>
      <c r="JNB31" s="541"/>
      <c r="JNC31" s="541"/>
      <c r="JND31" s="541"/>
      <c r="JNE31" s="541"/>
      <c r="JNF31" s="541"/>
      <c r="JNG31" s="541"/>
      <c r="JNH31" s="541"/>
      <c r="JNI31" s="541"/>
      <c r="JNJ31" s="541"/>
      <c r="JNK31" s="541"/>
      <c r="JNL31" s="541"/>
      <c r="JNM31" s="541"/>
      <c r="JNN31" s="541"/>
      <c r="JNO31" s="541"/>
      <c r="JNP31" s="541"/>
      <c r="JNQ31" s="541"/>
      <c r="JNR31" s="541"/>
      <c r="JNS31" s="541"/>
      <c r="JNT31" s="541"/>
      <c r="JNU31" s="541"/>
      <c r="JNV31" s="541"/>
      <c r="JNW31" s="541"/>
      <c r="JNX31" s="541"/>
      <c r="JNY31" s="541"/>
      <c r="JNZ31" s="541"/>
      <c r="JOA31" s="541"/>
      <c r="JOB31" s="541"/>
      <c r="JOC31" s="541"/>
      <c r="JOD31" s="541"/>
      <c r="JOE31" s="541"/>
      <c r="JOF31" s="541"/>
      <c r="JOG31" s="541"/>
      <c r="JOH31" s="541"/>
      <c r="JOI31" s="541"/>
      <c r="JOJ31" s="541"/>
      <c r="JOK31" s="541"/>
      <c r="JOL31" s="541"/>
      <c r="JOM31" s="541"/>
      <c r="JON31" s="541"/>
      <c r="JOO31" s="541"/>
      <c r="JOP31" s="541"/>
      <c r="JOQ31" s="541"/>
      <c r="JOR31" s="541"/>
      <c r="JOS31" s="541"/>
      <c r="JOT31" s="541"/>
      <c r="JOU31" s="541"/>
      <c r="JOV31" s="541"/>
      <c r="JOW31" s="541"/>
      <c r="JOX31" s="541"/>
      <c r="JOY31" s="541"/>
      <c r="JOZ31" s="541"/>
      <c r="JPA31" s="541"/>
      <c r="JPB31" s="541"/>
      <c r="JPC31" s="541"/>
      <c r="JPD31" s="541"/>
      <c r="JPE31" s="541"/>
      <c r="JPF31" s="541"/>
      <c r="JPG31" s="541"/>
      <c r="JPH31" s="541"/>
      <c r="JPI31" s="541"/>
      <c r="JPJ31" s="541"/>
      <c r="JPK31" s="541"/>
      <c r="JPL31" s="541"/>
      <c r="JPM31" s="541"/>
      <c r="JPN31" s="541"/>
      <c r="JPO31" s="541"/>
      <c r="JPP31" s="541"/>
      <c r="JPQ31" s="541"/>
      <c r="JPR31" s="541"/>
      <c r="JPS31" s="541"/>
      <c r="JPT31" s="541"/>
      <c r="JPU31" s="541"/>
      <c r="JPV31" s="541"/>
      <c r="JPW31" s="541"/>
      <c r="JPX31" s="541"/>
      <c r="JPY31" s="541"/>
      <c r="JPZ31" s="541"/>
      <c r="JQA31" s="541"/>
      <c r="JQB31" s="541"/>
      <c r="JQC31" s="541"/>
      <c r="JQD31" s="541"/>
      <c r="JQE31" s="541"/>
      <c r="JQF31" s="541"/>
      <c r="JQG31" s="541"/>
      <c r="JQH31" s="541"/>
      <c r="JQI31" s="541"/>
      <c r="JQJ31" s="541"/>
      <c r="JQK31" s="541"/>
      <c r="JQL31" s="541"/>
      <c r="JQM31" s="541"/>
      <c r="JQN31" s="541"/>
      <c r="JQO31" s="541"/>
      <c r="JQP31" s="541"/>
      <c r="JQQ31" s="541"/>
      <c r="JQR31" s="541"/>
      <c r="JQS31" s="541"/>
      <c r="JQT31" s="541"/>
      <c r="JQU31" s="541"/>
      <c r="JQV31" s="541"/>
      <c r="JQW31" s="541"/>
      <c r="JQX31" s="541"/>
      <c r="JQY31" s="541"/>
      <c r="JQZ31" s="541"/>
      <c r="JRA31" s="541"/>
      <c r="JRB31" s="541"/>
      <c r="JRC31" s="541"/>
      <c r="JRD31" s="541"/>
      <c r="JRE31" s="541"/>
      <c r="JRF31" s="541"/>
      <c r="JRG31" s="541"/>
      <c r="JRH31" s="541"/>
      <c r="JRI31" s="541"/>
      <c r="JRJ31" s="541"/>
      <c r="JRK31" s="541"/>
      <c r="JRL31" s="541"/>
      <c r="JRM31" s="541"/>
      <c r="JRN31" s="541"/>
      <c r="JRO31" s="541"/>
      <c r="JRP31" s="541"/>
      <c r="JRQ31" s="541"/>
      <c r="JRR31" s="541"/>
      <c r="JRS31" s="541"/>
      <c r="JRT31" s="541"/>
      <c r="JRU31" s="541"/>
      <c r="JRV31" s="541"/>
      <c r="JRW31" s="541"/>
      <c r="JRX31" s="541"/>
      <c r="JRY31" s="541"/>
      <c r="JRZ31" s="541"/>
      <c r="JSA31" s="541"/>
      <c r="JSB31" s="541"/>
      <c r="JSC31" s="541"/>
      <c r="JSD31" s="541"/>
      <c r="JSE31" s="541"/>
      <c r="JSF31" s="541"/>
      <c r="JSG31" s="541"/>
      <c r="JSH31" s="541"/>
      <c r="JSI31" s="541"/>
      <c r="JSJ31" s="541"/>
      <c r="JSK31" s="541"/>
      <c r="JSL31" s="541"/>
      <c r="JSM31" s="541"/>
      <c r="JSN31" s="541"/>
      <c r="JSO31" s="541"/>
      <c r="JSP31" s="541"/>
      <c r="JSQ31" s="541"/>
      <c r="JSR31" s="541"/>
      <c r="JSS31" s="541"/>
      <c r="JST31" s="541"/>
      <c r="JSU31" s="541"/>
      <c r="JSV31" s="541"/>
      <c r="JSW31" s="541"/>
      <c r="JSX31" s="541"/>
      <c r="JSY31" s="541"/>
      <c r="JSZ31" s="541"/>
      <c r="JTA31" s="541"/>
      <c r="JTB31" s="541"/>
      <c r="JTC31" s="541"/>
      <c r="JTD31" s="541"/>
      <c r="JTE31" s="541"/>
      <c r="JTF31" s="541"/>
      <c r="JTG31" s="541"/>
      <c r="JTH31" s="541"/>
      <c r="JTI31" s="541"/>
      <c r="JTJ31" s="541"/>
      <c r="JTK31" s="541"/>
      <c r="JTL31" s="541"/>
      <c r="JTM31" s="541"/>
      <c r="JTN31" s="541"/>
      <c r="JTO31" s="541"/>
      <c r="JTP31" s="541"/>
      <c r="JTQ31" s="541"/>
      <c r="JTR31" s="541"/>
      <c r="JTS31" s="541"/>
      <c r="JTT31" s="541"/>
      <c r="JTU31" s="541"/>
      <c r="JTV31" s="541"/>
      <c r="JTW31" s="541"/>
      <c r="JTX31" s="541"/>
      <c r="JTY31" s="541"/>
      <c r="JTZ31" s="541"/>
      <c r="JUA31" s="541"/>
      <c r="JUB31" s="541"/>
      <c r="JUC31" s="541"/>
      <c r="JUD31" s="541"/>
      <c r="JUE31" s="541"/>
      <c r="JUF31" s="541"/>
      <c r="JUG31" s="541"/>
      <c r="JUH31" s="541"/>
      <c r="JUI31" s="541"/>
      <c r="JUJ31" s="541"/>
      <c r="JUK31" s="541"/>
      <c r="JUL31" s="541"/>
      <c r="JUM31" s="541"/>
      <c r="JUN31" s="541"/>
      <c r="JUO31" s="541"/>
      <c r="JUP31" s="541"/>
      <c r="JUQ31" s="541"/>
      <c r="JUR31" s="541"/>
      <c r="JUS31" s="541"/>
      <c r="JUT31" s="541"/>
      <c r="JUU31" s="541"/>
      <c r="JUV31" s="541"/>
      <c r="JUW31" s="541"/>
      <c r="JUX31" s="541"/>
      <c r="JUY31" s="541"/>
      <c r="JUZ31" s="541"/>
      <c r="JVA31" s="541"/>
      <c r="JVB31" s="541"/>
      <c r="JVC31" s="541"/>
      <c r="JVD31" s="541"/>
      <c r="JVE31" s="541"/>
      <c r="JVF31" s="541"/>
      <c r="JVG31" s="541"/>
      <c r="JVH31" s="541"/>
      <c r="JVI31" s="541"/>
      <c r="JVJ31" s="541"/>
      <c r="JVK31" s="541"/>
      <c r="JVL31" s="541"/>
      <c r="JVM31" s="541"/>
      <c r="JVN31" s="541"/>
      <c r="JVO31" s="541"/>
      <c r="JVP31" s="541"/>
      <c r="JVQ31" s="541"/>
      <c r="JVR31" s="541"/>
      <c r="JVS31" s="541"/>
      <c r="JVT31" s="541"/>
      <c r="JVU31" s="541"/>
      <c r="JVV31" s="541"/>
      <c r="JVW31" s="541"/>
      <c r="JVX31" s="541"/>
      <c r="JVY31" s="541"/>
      <c r="JVZ31" s="541"/>
      <c r="JWA31" s="541"/>
      <c r="JWB31" s="541"/>
      <c r="JWC31" s="541"/>
      <c r="JWD31" s="541"/>
      <c r="JWE31" s="541"/>
      <c r="JWF31" s="541"/>
      <c r="JWG31" s="541"/>
      <c r="JWH31" s="541"/>
      <c r="JWI31" s="541"/>
      <c r="JWJ31" s="541"/>
      <c r="JWK31" s="541"/>
      <c r="JWL31" s="541"/>
      <c r="JWM31" s="541"/>
      <c r="JWN31" s="541"/>
      <c r="JWO31" s="541"/>
      <c r="JWP31" s="541"/>
      <c r="JWQ31" s="541"/>
      <c r="JWR31" s="541"/>
      <c r="JWS31" s="541"/>
      <c r="JWT31" s="541"/>
      <c r="JWU31" s="541"/>
      <c r="JWV31" s="541"/>
      <c r="JWW31" s="541"/>
      <c r="JWX31" s="541"/>
      <c r="JWY31" s="541"/>
      <c r="JWZ31" s="541"/>
      <c r="JXA31" s="541"/>
      <c r="JXB31" s="541"/>
      <c r="JXC31" s="541"/>
      <c r="JXD31" s="541"/>
      <c r="JXE31" s="541"/>
      <c r="JXF31" s="541"/>
      <c r="JXG31" s="541"/>
      <c r="JXH31" s="541"/>
      <c r="JXI31" s="541"/>
      <c r="JXJ31" s="541"/>
      <c r="JXK31" s="541"/>
      <c r="JXL31" s="541"/>
      <c r="JXM31" s="541"/>
      <c r="JXN31" s="541"/>
      <c r="JXO31" s="541"/>
      <c r="JXP31" s="541"/>
      <c r="JXQ31" s="541"/>
      <c r="JXR31" s="541"/>
      <c r="JXS31" s="541"/>
      <c r="JXT31" s="541"/>
      <c r="JXU31" s="541"/>
      <c r="JXV31" s="541"/>
      <c r="JXW31" s="541"/>
      <c r="JXX31" s="541"/>
      <c r="JXY31" s="541"/>
      <c r="JXZ31" s="541"/>
      <c r="JYA31" s="541"/>
      <c r="JYB31" s="541"/>
      <c r="JYC31" s="541"/>
      <c r="JYD31" s="541"/>
      <c r="JYE31" s="541"/>
      <c r="JYF31" s="541"/>
      <c r="JYG31" s="541"/>
      <c r="JYH31" s="541"/>
      <c r="JYI31" s="541"/>
      <c r="JYJ31" s="541"/>
      <c r="JYK31" s="541"/>
      <c r="JYL31" s="541"/>
      <c r="JYM31" s="541"/>
      <c r="JYN31" s="541"/>
      <c r="JYO31" s="541"/>
      <c r="JYP31" s="541"/>
      <c r="JYQ31" s="541"/>
      <c r="JYR31" s="541"/>
      <c r="JYS31" s="541"/>
      <c r="JYT31" s="541"/>
      <c r="JYU31" s="541"/>
      <c r="JYV31" s="541"/>
      <c r="JYW31" s="541"/>
      <c r="JYX31" s="541"/>
      <c r="JYY31" s="541"/>
      <c r="JYZ31" s="541"/>
      <c r="JZA31" s="541"/>
      <c r="JZB31" s="541"/>
      <c r="JZC31" s="541"/>
      <c r="JZD31" s="541"/>
      <c r="JZE31" s="541"/>
      <c r="JZF31" s="541"/>
      <c r="JZG31" s="541"/>
      <c r="JZH31" s="541"/>
      <c r="JZI31" s="541"/>
      <c r="JZJ31" s="541"/>
      <c r="JZK31" s="541"/>
      <c r="JZL31" s="541"/>
      <c r="JZM31" s="541"/>
      <c r="JZN31" s="541"/>
      <c r="JZO31" s="541"/>
      <c r="JZP31" s="541"/>
      <c r="JZQ31" s="541"/>
      <c r="JZR31" s="541"/>
      <c r="JZS31" s="541"/>
      <c r="JZT31" s="541"/>
      <c r="JZU31" s="541"/>
      <c r="JZV31" s="541"/>
      <c r="JZW31" s="541"/>
      <c r="JZX31" s="541"/>
      <c r="JZY31" s="541"/>
      <c r="JZZ31" s="541"/>
      <c r="KAA31" s="541"/>
      <c r="KAB31" s="541"/>
      <c r="KAC31" s="541"/>
      <c r="KAD31" s="541"/>
      <c r="KAE31" s="541"/>
      <c r="KAF31" s="541"/>
      <c r="KAG31" s="541"/>
      <c r="KAH31" s="541"/>
      <c r="KAI31" s="541"/>
      <c r="KAJ31" s="541"/>
      <c r="KAK31" s="541"/>
      <c r="KAL31" s="541"/>
      <c r="KAM31" s="541"/>
      <c r="KAN31" s="541"/>
      <c r="KAO31" s="541"/>
      <c r="KAP31" s="541"/>
      <c r="KAQ31" s="541"/>
      <c r="KAR31" s="541"/>
      <c r="KAS31" s="541"/>
      <c r="KAT31" s="541"/>
      <c r="KAU31" s="541"/>
      <c r="KAV31" s="541"/>
      <c r="KAW31" s="541"/>
      <c r="KAX31" s="541"/>
      <c r="KAY31" s="541"/>
      <c r="KAZ31" s="541"/>
      <c r="KBA31" s="541"/>
      <c r="KBB31" s="541"/>
      <c r="KBC31" s="541"/>
      <c r="KBD31" s="541"/>
      <c r="KBE31" s="541"/>
      <c r="KBF31" s="541"/>
      <c r="KBG31" s="541"/>
      <c r="KBH31" s="541"/>
      <c r="KBI31" s="541"/>
      <c r="KBJ31" s="541"/>
      <c r="KBK31" s="541"/>
      <c r="KBL31" s="541"/>
      <c r="KBM31" s="541"/>
      <c r="KBN31" s="541"/>
      <c r="KBO31" s="541"/>
      <c r="KBP31" s="541"/>
      <c r="KBQ31" s="541"/>
      <c r="KBR31" s="541"/>
      <c r="KBS31" s="541"/>
      <c r="KBT31" s="541"/>
      <c r="KBU31" s="541"/>
      <c r="KBV31" s="541"/>
      <c r="KBW31" s="541"/>
      <c r="KBX31" s="541"/>
      <c r="KBY31" s="541"/>
      <c r="KBZ31" s="541"/>
      <c r="KCA31" s="541"/>
      <c r="KCB31" s="541"/>
      <c r="KCC31" s="541"/>
      <c r="KCD31" s="541"/>
      <c r="KCE31" s="541"/>
      <c r="KCF31" s="541"/>
      <c r="KCG31" s="541"/>
      <c r="KCH31" s="541"/>
      <c r="KCI31" s="541"/>
      <c r="KCJ31" s="541"/>
      <c r="KCK31" s="541"/>
      <c r="KCL31" s="541"/>
      <c r="KCM31" s="541"/>
      <c r="KCN31" s="541"/>
      <c r="KCO31" s="541"/>
      <c r="KCP31" s="541"/>
      <c r="KCQ31" s="541"/>
      <c r="KCR31" s="541"/>
      <c r="KCS31" s="541"/>
      <c r="KCT31" s="541"/>
      <c r="KCU31" s="541"/>
      <c r="KCV31" s="541"/>
      <c r="KCW31" s="541"/>
      <c r="KCX31" s="541"/>
      <c r="KCY31" s="541"/>
      <c r="KCZ31" s="541"/>
      <c r="KDA31" s="541"/>
      <c r="KDB31" s="541"/>
      <c r="KDC31" s="541"/>
      <c r="KDD31" s="541"/>
      <c r="KDE31" s="541"/>
      <c r="KDF31" s="541"/>
      <c r="KDG31" s="541"/>
      <c r="KDH31" s="541"/>
      <c r="KDI31" s="541"/>
      <c r="KDJ31" s="541"/>
      <c r="KDK31" s="541"/>
      <c r="KDL31" s="541"/>
      <c r="KDM31" s="541"/>
      <c r="KDN31" s="541"/>
      <c r="KDO31" s="541"/>
      <c r="KDP31" s="541"/>
      <c r="KDQ31" s="541"/>
      <c r="KDR31" s="541"/>
      <c r="KDS31" s="541"/>
      <c r="KDT31" s="541"/>
      <c r="KDU31" s="541"/>
      <c r="KDV31" s="541"/>
      <c r="KDW31" s="541"/>
      <c r="KDX31" s="541"/>
      <c r="KDY31" s="541"/>
      <c r="KDZ31" s="541"/>
      <c r="KEA31" s="541"/>
      <c r="KEB31" s="541"/>
      <c r="KEC31" s="541"/>
      <c r="KED31" s="541"/>
      <c r="KEE31" s="541"/>
      <c r="KEF31" s="541"/>
      <c r="KEG31" s="541"/>
      <c r="KEH31" s="541"/>
      <c r="KEI31" s="541"/>
      <c r="KEJ31" s="541"/>
      <c r="KEK31" s="541"/>
      <c r="KEL31" s="541"/>
      <c r="KEM31" s="541"/>
      <c r="KEN31" s="541"/>
      <c r="KEO31" s="541"/>
      <c r="KEP31" s="541"/>
      <c r="KEQ31" s="541"/>
      <c r="KER31" s="541"/>
      <c r="KES31" s="541"/>
      <c r="KET31" s="541"/>
      <c r="KEU31" s="541"/>
      <c r="KEV31" s="541"/>
      <c r="KEW31" s="541"/>
      <c r="KEX31" s="541"/>
      <c r="KEY31" s="541"/>
      <c r="KEZ31" s="541"/>
      <c r="KFA31" s="541"/>
      <c r="KFB31" s="541"/>
      <c r="KFC31" s="541"/>
      <c r="KFD31" s="541"/>
      <c r="KFE31" s="541"/>
      <c r="KFF31" s="541"/>
      <c r="KFG31" s="541"/>
      <c r="KFH31" s="541"/>
      <c r="KFI31" s="541"/>
      <c r="KFJ31" s="541"/>
      <c r="KFK31" s="541"/>
      <c r="KFL31" s="541"/>
      <c r="KFM31" s="541"/>
      <c r="KFN31" s="541"/>
      <c r="KFO31" s="541"/>
      <c r="KFP31" s="541"/>
      <c r="KFQ31" s="541"/>
      <c r="KFR31" s="541"/>
      <c r="KFS31" s="541"/>
      <c r="KFT31" s="541"/>
      <c r="KFU31" s="541"/>
      <c r="KFV31" s="541"/>
      <c r="KFW31" s="541"/>
      <c r="KFX31" s="541"/>
      <c r="KFY31" s="541"/>
      <c r="KFZ31" s="541"/>
      <c r="KGA31" s="541"/>
      <c r="KGB31" s="541"/>
      <c r="KGC31" s="541"/>
      <c r="KGD31" s="541"/>
      <c r="KGE31" s="541"/>
      <c r="KGF31" s="541"/>
      <c r="KGG31" s="541"/>
      <c r="KGH31" s="541"/>
      <c r="KGI31" s="541"/>
      <c r="KGJ31" s="541"/>
      <c r="KGK31" s="541"/>
      <c r="KGL31" s="541"/>
      <c r="KGM31" s="541"/>
      <c r="KGN31" s="541"/>
      <c r="KGO31" s="541"/>
      <c r="KGP31" s="541"/>
      <c r="KGQ31" s="541"/>
      <c r="KGR31" s="541"/>
      <c r="KGS31" s="541"/>
      <c r="KGT31" s="541"/>
      <c r="KGU31" s="541"/>
      <c r="KGV31" s="541"/>
      <c r="KGW31" s="541"/>
      <c r="KGX31" s="541"/>
      <c r="KGY31" s="541"/>
      <c r="KGZ31" s="541"/>
      <c r="KHA31" s="541"/>
      <c r="KHB31" s="541"/>
      <c r="KHC31" s="541"/>
      <c r="KHD31" s="541"/>
      <c r="KHE31" s="541"/>
      <c r="KHF31" s="541"/>
      <c r="KHG31" s="541"/>
      <c r="KHH31" s="541"/>
      <c r="KHI31" s="541"/>
      <c r="KHJ31" s="541"/>
      <c r="KHK31" s="541"/>
      <c r="KHL31" s="541"/>
      <c r="KHM31" s="541"/>
      <c r="KHN31" s="541"/>
      <c r="KHO31" s="541"/>
      <c r="KHP31" s="541"/>
      <c r="KHQ31" s="541"/>
      <c r="KHR31" s="541"/>
      <c r="KHS31" s="541"/>
      <c r="KHT31" s="541"/>
      <c r="KHU31" s="541"/>
      <c r="KHV31" s="541"/>
      <c r="KHW31" s="541"/>
      <c r="KHX31" s="541"/>
      <c r="KHY31" s="541"/>
      <c r="KHZ31" s="541"/>
      <c r="KIA31" s="541"/>
      <c r="KIB31" s="541"/>
      <c r="KIC31" s="541"/>
      <c r="KID31" s="541"/>
      <c r="KIE31" s="541"/>
      <c r="KIF31" s="541"/>
      <c r="KIG31" s="541"/>
      <c r="KIH31" s="541"/>
      <c r="KII31" s="541"/>
      <c r="KIJ31" s="541"/>
      <c r="KIK31" s="541"/>
      <c r="KIL31" s="541"/>
      <c r="KIM31" s="541"/>
      <c r="KIN31" s="541"/>
      <c r="KIO31" s="541"/>
      <c r="KIP31" s="541"/>
      <c r="KIQ31" s="541"/>
      <c r="KIR31" s="541"/>
      <c r="KIS31" s="541"/>
      <c r="KIT31" s="541"/>
      <c r="KIU31" s="541"/>
      <c r="KIV31" s="541"/>
      <c r="KIW31" s="541"/>
      <c r="KIX31" s="541"/>
      <c r="KIY31" s="541"/>
      <c r="KIZ31" s="541"/>
      <c r="KJA31" s="541"/>
      <c r="KJB31" s="541"/>
      <c r="KJC31" s="541"/>
      <c r="KJD31" s="541"/>
      <c r="KJE31" s="541"/>
      <c r="KJF31" s="541"/>
      <c r="KJG31" s="541"/>
      <c r="KJH31" s="541"/>
      <c r="KJI31" s="541"/>
      <c r="KJJ31" s="541"/>
      <c r="KJK31" s="541"/>
      <c r="KJL31" s="541"/>
      <c r="KJM31" s="541"/>
      <c r="KJN31" s="541"/>
      <c r="KJO31" s="541"/>
      <c r="KJP31" s="541"/>
      <c r="KJQ31" s="541"/>
      <c r="KJR31" s="541"/>
      <c r="KJS31" s="541"/>
      <c r="KJT31" s="541"/>
      <c r="KJU31" s="541"/>
      <c r="KJV31" s="541"/>
      <c r="KJW31" s="541"/>
      <c r="KJX31" s="541"/>
      <c r="KJY31" s="541"/>
      <c r="KJZ31" s="541"/>
      <c r="KKA31" s="541"/>
      <c r="KKB31" s="541"/>
      <c r="KKC31" s="541"/>
      <c r="KKD31" s="541"/>
      <c r="KKE31" s="541"/>
      <c r="KKF31" s="541"/>
      <c r="KKG31" s="541"/>
      <c r="KKH31" s="541"/>
      <c r="KKI31" s="541"/>
      <c r="KKJ31" s="541"/>
      <c r="KKK31" s="541"/>
      <c r="KKL31" s="541"/>
      <c r="KKM31" s="541"/>
      <c r="KKN31" s="541"/>
      <c r="KKO31" s="541"/>
      <c r="KKP31" s="541"/>
      <c r="KKQ31" s="541"/>
      <c r="KKR31" s="541"/>
      <c r="KKS31" s="541"/>
      <c r="KKT31" s="541"/>
      <c r="KKU31" s="541"/>
      <c r="KKV31" s="541"/>
      <c r="KKW31" s="541"/>
      <c r="KKX31" s="541"/>
      <c r="KKY31" s="541"/>
      <c r="KKZ31" s="541"/>
      <c r="KLA31" s="541"/>
      <c r="KLB31" s="541"/>
      <c r="KLC31" s="541"/>
      <c r="KLD31" s="541"/>
      <c r="KLE31" s="541"/>
      <c r="KLF31" s="541"/>
      <c r="KLG31" s="541"/>
      <c r="KLH31" s="541"/>
      <c r="KLI31" s="541"/>
      <c r="KLJ31" s="541"/>
      <c r="KLK31" s="541"/>
      <c r="KLL31" s="541"/>
      <c r="KLM31" s="541"/>
      <c r="KLN31" s="541"/>
      <c r="KLO31" s="541"/>
      <c r="KLP31" s="541"/>
      <c r="KLQ31" s="541"/>
      <c r="KLR31" s="541"/>
      <c r="KLS31" s="541"/>
      <c r="KLT31" s="541"/>
      <c r="KLU31" s="541"/>
      <c r="KLV31" s="541"/>
      <c r="KLW31" s="541"/>
      <c r="KLX31" s="541"/>
      <c r="KLY31" s="541"/>
      <c r="KLZ31" s="541"/>
      <c r="KMA31" s="541"/>
      <c r="KMB31" s="541"/>
      <c r="KMC31" s="541"/>
      <c r="KMD31" s="541"/>
      <c r="KME31" s="541"/>
      <c r="KMF31" s="541"/>
      <c r="KMG31" s="541"/>
      <c r="KMH31" s="541"/>
      <c r="KMI31" s="541"/>
      <c r="KMJ31" s="541"/>
      <c r="KMK31" s="541"/>
      <c r="KML31" s="541"/>
      <c r="KMM31" s="541"/>
      <c r="KMN31" s="541"/>
      <c r="KMO31" s="541"/>
      <c r="KMP31" s="541"/>
      <c r="KMQ31" s="541"/>
      <c r="KMR31" s="541"/>
      <c r="KMS31" s="541"/>
      <c r="KMT31" s="541"/>
      <c r="KMU31" s="541"/>
      <c r="KMV31" s="541"/>
      <c r="KMW31" s="541"/>
      <c r="KMX31" s="541"/>
      <c r="KMY31" s="541"/>
      <c r="KMZ31" s="541"/>
      <c r="KNA31" s="541"/>
      <c r="KNB31" s="541"/>
      <c r="KNC31" s="541"/>
      <c r="KND31" s="541"/>
      <c r="KNE31" s="541"/>
      <c r="KNF31" s="541"/>
      <c r="KNG31" s="541"/>
      <c r="KNH31" s="541"/>
      <c r="KNI31" s="541"/>
      <c r="KNJ31" s="541"/>
      <c r="KNK31" s="541"/>
      <c r="KNL31" s="541"/>
      <c r="KNM31" s="541"/>
      <c r="KNN31" s="541"/>
      <c r="KNO31" s="541"/>
      <c r="KNP31" s="541"/>
      <c r="KNQ31" s="541"/>
      <c r="KNR31" s="541"/>
      <c r="KNS31" s="541"/>
      <c r="KNT31" s="541"/>
      <c r="KNU31" s="541"/>
      <c r="KNV31" s="541"/>
      <c r="KNW31" s="541"/>
      <c r="KNX31" s="541"/>
      <c r="KNY31" s="541"/>
      <c r="KNZ31" s="541"/>
      <c r="KOA31" s="541"/>
      <c r="KOB31" s="541"/>
      <c r="KOC31" s="541"/>
      <c r="KOD31" s="541"/>
      <c r="KOE31" s="541"/>
      <c r="KOF31" s="541"/>
      <c r="KOG31" s="541"/>
      <c r="KOH31" s="541"/>
      <c r="KOI31" s="541"/>
      <c r="KOJ31" s="541"/>
      <c r="KOK31" s="541"/>
      <c r="KOL31" s="541"/>
      <c r="KOM31" s="541"/>
      <c r="KON31" s="541"/>
      <c r="KOO31" s="541"/>
      <c r="KOP31" s="541"/>
      <c r="KOQ31" s="541"/>
      <c r="KOR31" s="541"/>
      <c r="KOS31" s="541"/>
      <c r="KOT31" s="541"/>
      <c r="KOU31" s="541"/>
      <c r="KOV31" s="541"/>
      <c r="KOW31" s="541"/>
      <c r="KOX31" s="541"/>
      <c r="KOY31" s="541"/>
      <c r="KOZ31" s="541"/>
      <c r="KPA31" s="541"/>
      <c r="KPB31" s="541"/>
      <c r="KPC31" s="541"/>
      <c r="KPD31" s="541"/>
      <c r="KPE31" s="541"/>
      <c r="KPF31" s="541"/>
      <c r="KPG31" s="541"/>
      <c r="KPH31" s="541"/>
      <c r="KPI31" s="541"/>
      <c r="KPJ31" s="541"/>
      <c r="KPK31" s="541"/>
      <c r="KPL31" s="541"/>
      <c r="KPM31" s="541"/>
      <c r="KPN31" s="541"/>
      <c r="KPO31" s="541"/>
      <c r="KPP31" s="541"/>
      <c r="KPQ31" s="541"/>
      <c r="KPR31" s="541"/>
      <c r="KPS31" s="541"/>
      <c r="KPT31" s="541"/>
      <c r="KPU31" s="541"/>
      <c r="KPV31" s="541"/>
      <c r="KPW31" s="541"/>
      <c r="KPX31" s="541"/>
      <c r="KPY31" s="541"/>
      <c r="KPZ31" s="541"/>
      <c r="KQA31" s="541"/>
      <c r="KQB31" s="541"/>
      <c r="KQC31" s="541"/>
      <c r="KQD31" s="541"/>
      <c r="KQE31" s="541"/>
      <c r="KQF31" s="541"/>
      <c r="KQG31" s="541"/>
      <c r="KQH31" s="541"/>
      <c r="KQI31" s="541"/>
      <c r="KQJ31" s="541"/>
      <c r="KQK31" s="541"/>
      <c r="KQL31" s="541"/>
      <c r="KQM31" s="541"/>
      <c r="KQN31" s="541"/>
      <c r="KQO31" s="541"/>
      <c r="KQP31" s="541"/>
      <c r="KQQ31" s="541"/>
      <c r="KQR31" s="541"/>
      <c r="KQS31" s="541"/>
      <c r="KQT31" s="541"/>
      <c r="KQU31" s="541"/>
      <c r="KQV31" s="541"/>
      <c r="KQW31" s="541"/>
      <c r="KQX31" s="541"/>
      <c r="KQY31" s="541"/>
      <c r="KQZ31" s="541"/>
      <c r="KRA31" s="541"/>
      <c r="KRB31" s="541"/>
      <c r="KRC31" s="541"/>
      <c r="KRD31" s="541"/>
      <c r="KRE31" s="541"/>
      <c r="KRF31" s="541"/>
      <c r="KRG31" s="541"/>
      <c r="KRH31" s="541"/>
      <c r="KRI31" s="541"/>
      <c r="KRJ31" s="541"/>
      <c r="KRK31" s="541"/>
      <c r="KRL31" s="541"/>
      <c r="KRM31" s="541"/>
      <c r="KRN31" s="541"/>
      <c r="KRO31" s="541"/>
      <c r="KRP31" s="541"/>
      <c r="KRQ31" s="541"/>
      <c r="KRR31" s="541"/>
      <c r="KRS31" s="541"/>
      <c r="KRT31" s="541"/>
      <c r="KRU31" s="541"/>
      <c r="KRV31" s="541"/>
      <c r="KRW31" s="541"/>
      <c r="KRX31" s="541"/>
      <c r="KRY31" s="541"/>
      <c r="KRZ31" s="541"/>
      <c r="KSA31" s="541"/>
      <c r="KSB31" s="541"/>
      <c r="KSC31" s="541"/>
      <c r="KSD31" s="541"/>
      <c r="KSE31" s="541"/>
      <c r="KSF31" s="541"/>
      <c r="KSG31" s="541"/>
      <c r="KSH31" s="541"/>
      <c r="KSI31" s="541"/>
      <c r="KSJ31" s="541"/>
      <c r="KSK31" s="541"/>
      <c r="KSL31" s="541"/>
      <c r="KSM31" s="541"/>
      <c r="KSN31" s="541"/>
      <c r="KSO31" s="541"/>
      <c r="KSP31" s="541"/>
      <c r="KSQ31" s="541"/>
      <c r="KSR31" s="541"/>
      <c r="KSS31" s="541"/>
      <c r="KST31" s="541"/>
      <c r="KSU31" s="541"/>
      <c r="KSV31" s="541"/>
      <c r="KSW31" s="541"/>
      <c r="KSX31" s="541"/>
      <c r="KSY31" s="541"/>
      <c r="KSZ31" s="541"/>
      <c r="KTA31" s="541"/>
      <c r="KTB31" s="541"/>
      <c r="KTC31" s="541"/>
      <c r="KTD31" s="541"/>
      <c r="KTE31" s="541"/>
      <c r="KTF31" s="541"/>
      <c r="KTG31" s="541"/>
      <c r="KTH31" s="541"/>
      <c r="KTI31" s="541"/>
      <c r="KTJ31" s="541"/>
      <c r="KTK31" s="541"/>
      <c r="KTL31" s="541"/>
      <c r="KTM31" s="541"/>
      <c r="KTN31" s="541"/>
      <c r="KTO31" s="541"/>
      <c r="KTP31" s="541"/>
      <c r="KTQ31" s="541"/>
      <c r="KTR31" s="541"/>
      <c r="KTS31" s="541"/>
      <c r="KTT31" s="541"/>
      <c r="KTU31" s="541"/>
      <c r="KTV31" s="541"/>
      <c r="KTW31" s="541"/>
      <c r="KTX31" s="541"/>
      <c r="KTY31" s="541"/>
      <c r="KTZ31" s="541"/>
      <c r="KUA31" s="541"/>
      <c r="KUB31" s="541"/>
      <c r="KUC31" s="541"/>
      <c r="KUD31" s="541"/>
      <c r="KUE31" s="541"/>
      <c r="KUF31" s="541"/>
      <c r="KUG31" s="541"/>
      <c r="KUH31" s="541"/>
      <c r="KUI31" s="541"/>
      <c r="KUJ31" s="541"/>
      <c r="KUK31" s="541"/>
      <c r="KUL31" s="541"/>
      <c r="KUM31" s="541"/>
      <c r="KUN31" s="541"/>
      <c r="KUO31" s="541"/>
      <c r="KUP31" s="541"/>
      <c r="KUQ31" s="541"/>
      <c r="KUR31" s="541"/>
      <c r="KUS31" s="541"/>
      <c r="KUT31" s="541"/>
      <c r="KUU31" s="541"/>
      <c r="KUV31" s="541"/>
      <c r="KUW31" s="541"/>
      <c r="KUX31" s="541"/>
      <c r="KUY31" s="541"/>
      <c r="KUZ31" s="541"/>
      <c r="KVA31" s="541"/>
      <c r="KVB31" s="541"/>
      <c r="KVC31" s="541"/>
      <c r="KVD31" s="541"/>
      <c r="KVE31" s="541"/>
      <c r="KVF31" s="541"/>
      <c r="KVG31" s="541"/>
      <c r="KVH31" s="541"/>
      <c r="KVI31" s="541"/>
      <c r="KVJ31" s="541"/>
      <c r="KVK31" s="541"/>
      <c r="KVL31" s="541"/>
      <c r="KVM31" s="541"/>
      <c r="KVN31" s="541"/>
      <c r="KVO31" s="541"/>
      <c r="KVP31" s="541"/>
      <c r="KVQ31" s="541"/>
      <c r="KVR31" s="541"/>
      <c r="KVS31" s="541"/>
      <c r="KVT31" s="541"/>
      <c r="KVU31" s="541"/>
      <c r="KVV31" s="541"/>
      <c r="KVW31" s="541"/>
      <c r="KVX31" s="541"/>
      <c r="KVY31" s="541"/>
      <c r="KVZ31" s="541"/>
      <c r="KWA31" s="541"/>
      <c r="KWB31" s="541"/>
      <c r="KWC31" s="541"/>
      <c r="KWD31" s="541"/>
      <c r="KWE31" s="541"/>
      <c r="KWF31" s="541"/>
      <c r="KWG31" s="541"/>
      <c r="KWH31" s="541"/>
      <c r="KWI31" s="541"/>
      <c r="KWJ31" s="541"/>
      <c r="KWK31" s="541"/>
      <c r="KWL31" s="541"/>
      <c r="KWM31" s="541"/>
      <c r="KWN31" s="541"/>
      <c r="KWO31" s="541"/>
      <c r="KWP31" s="541"/>
      <c r="KWQ31" s="541"/>
      <c r="KWR31" s="541"/>
      <c r="KWS31" s="541"/>
      <c r="KWT31" s="541"/>
      <c r="KWU31" s="541"/>
      <c r="KWV31" s="541"/>
      <c r="KWW31" s="541"/>
      <c r="KWX31" s="541"/>
      <c r="KWY31" s="541"/>
      <c r="KWZ31" s="541"/>
      <c r="KXA31" s="541"/>
      <c r="KXB31" s="541"/>
      <c r="KXC31" s="541"/>
      <c r="KXD31" s="541"/>
      <c r="KXE31" s="541"/>
      <c r="KXF31" s="541"/>
      <c r="KXG31" s="541"/>
      <c r="KXH31" s="541"/>
      <c r="KXI31" s="541"/>
      <c r="KXJ31" s="541"/>
      <c r="KXK31" s="541"/>
      <c r="KXL31" s="541"/>
      <c r="KXM31" s="541"/>
      <c r="KXN31" s="541"/>
      <c r="KXO31" s="541"/>
      <c r="KXP31" s="541"/>
      <c r="KXQ31" s="541"/>
      <c r="KXR31" s="541"/>
      <c r="KXS31" s="541"/>
      <c r="KXT31" s="541"/>
      <c r="KXU31" s="541"/>
      <c r="KXV31" s="541"/>
      <c r="KXW31" s="541"/>
      <c r="KXX31" s="541"/>
      <c r="KXY31" s="541"/>
      <c r="KXZ31" s="541"/>
      <c r="KYA31" s="541"/>
      <c r="KYB31" s="541"/>
      <c r="KYC31" s="541"/>
      <c r="KYD31" s="541"/>
      <c r="KYE31" s="541"/>
      <c r="KYF31" s="541"/>
      <c r="KYG31" s="541"/>
      <c r="KYH31" s="541"/>
      <c r="KYI31" s="541"/>
      <c r="KYJ31" s="541"/>
      <c r="KYK31" s="541"/>
      <c r="KYL31" s="541"/>
      <c r="KYM31" s="541"/>
      <c r="KYN31" s="541"/>
      <c r="KYO31" s="541"/>
      <c r="KYP31" s="541"/>
      <c r="KYQ31" s="541"/>
      <c r="KYR31" s="541"/>
      <c r="KYS31" s="541"/>
      <c r="KYT31" s="541"/>
      <c r="KYU31" s="541"/>
      <c r="KYV31" s="541"/>
      <c r="KYW31" s="541"/>
      <c r="KYX31" s="541"/>
      <c r="KYY31" s="541"/>
      <c r="KYZ31" s="541"/>
      <c r="KZA31" s="541"/>
      <c r="KZB31" s="541"/>
      <c r="KZC31" s="541"/>
      <c r="KZD31" s="541"/>
      <c r="KZE31" s="541"/>
      <c r="KZF31" s="541"/>
      <c r="KZG31" s="541"/>
      <c r="KZH31" s="541"/>
      <c r="KZI31" s="541"/>
      <c r="KZJ31" s="541"/>
      <c r="KZK31" s="541"/>
      <c r="KZL31" s="541"/>
      <c r="KZM31" s="541"/>
      <c r="KZN31" s="541"/>
      <c r="KZO31" s="541"/>
      <c r="KZP31" s="541"/>
      <c r="KZQ31" s="541"/>
      <c r="KZR31" s="541"/>
      <c r="KZS31" s="541"/>
      <c r="KZT31" s="541"/>
      <c r="KZU31" s="541"/>
      <c r="KZV31" s="541"/>
      <c r="KZW31" s="541"/>
      <c r="KZX31" s="541"/>
      <c r="KZY31" s="541"/>
      <c r="KZZ31" s="541"/>
      <c r="LAA31" s="541"/>
      <c r="LAB31" s="541"/>
      <c r="LAC31" s="541"/>
      <c r="LAD31" s="541"/>
      <c r="LAE31" s="541"/>
      <c r="LAF31" s="541"/>
      <c r="LAG31" s="541"/>
      <c r="LAH31" s="541"/>
      <c r="LAI31" s="541"/>
      <c r="LAJ31" s="541"/>
      <c r="LAK31" s="541"/>
      <c r="LAL31" s="541"/>
      <c r="LAM31" s="541"/>
      <c r="LAN31" s="541"/>
      <c r="LAO31" s="541"/>
      <c r="LAP31" s="541"/>
      <c r="LAQ31" s="541"/>
      <c r="LAR31" s="541"/>
      <c r="LAS31" s="541"/>
      <c r="LAT31" s="541"/>
      <c r="LAU31" s="541"/>
      <c r="LAV31" s="541"/>
      <c r="LAW31" s="541"/>
      <c r="LAX31" s="541"/>
      <c r="LAY31" s="541"/>
      <c r="LAZ31" s="541"/>
      <c r="LBA31" s="541"/>
      <c r="LBB31" s="541"/>
      <c r="LBC31" s="541"/>
      <c r="LBD31" s="541"/>
      <c r="LBE31" s="541"/>
      <c r="LBF31" s="541"/>
      <c r="LBG31" s="541"/>
      <c r="LBH31" s="541"/>
      <c r="LBI31" s="541"/>
      <c r="LBJ31" s="541"/>
      <c r="LBK31" s="541"/>
      <c r="LBL31" s="541"/>
      <c r="LBM31" s="541"/>
      <c r="LBN31" s="541"/>
      <c r="LBO31" s="541"/>
      <c r="LBP31" s="541"/>
      <c r="LBQ31" s="541"/>
      <c r="LBR31" s="541"/>
      <c r="LBS31" s="541"/>
      <c r="LBT31" s="541"/>
      <c r="LBU31" s="541"/>
      <c r="LBV31" s="541"/>
      <c r="LBW31" s="541"/>
      <c r="LBX31" s="541"/>
      <c r="LBY31" s="541"/>
      <c r="LBZ31" s="541"/>
      <c r="LCA31" s="541"/>
      <c r="LCB31" s="541"/>
      <c r="LCC31" s="541"/>
      <c r="LCD31" s="541"/>
      <c r="LCE31" s="541"/>
      <c r="LCF31" s="541"/>
      <c r="LCG31" s="541"/>
      <c r="LCH31" s="541"/>
      <c r="LCI31" s="541"/>
      <c r="LCJ31" s="541"/>
      <c r="LCK31" s="541"/>
      <c r="LCL31" s="541"/>
      <c r="LCM31" s="541"/>
      <c r="LCN31" s="541"/>
      <c r="LCO31" s="541"/>
      <c r="LCP31" s="541"/>
      <c r="LCQ31" s="541"/>
      <c r="LCR31" s="541"/>
      <c r="LCS31" s="541"/>
      <c r="LCT31" s="541"/>
      <c r="LCU31" s="541"/>
      <c r="LCV31" s="541"/>
      <c r="LCW31" s="541"/>
      <c r="LCX31" s="541"/>
      <c r="LCY31" s="541"/>
      <c r="LCZ31" s="541"/>
      <c r="LDA31" s="541"/>
      <c r="LDB31" s="541"/>
      <c r="LDC31" s="541"/>
      <c r="LDD31" s="541"/>
      <c r="LDE31" s="541"/>
      <c r="LDF31" s="541"/>
      <c r="LDG31" s="541"/>
      <c r="LDH31" s="541"/>
      <c r="LDI31" s="541"/>
      <c r="LDJ31" s="541"/>
      <c r="LDK31" s="541"/>
      <c r="LDL31" s="541"/>
      <c r="LDM31" s="541"/>
      <c r="LDN31" s="541"/>
      <c r="LDO31" s="541"/>
      <c r="LDP31" s="541"/>
      <c r="LDQ31" s="541"/>
      <c r="LDR31" s="541"/>
      <c r="LDS31" s="541"/>
      <c r="LDT31" s="541"/>
      <c r="LDU31" s="541"/>
      <c r="LDV31" s="541"/>
      <c r="LDW31" s="541"/>
      <c r="LDX31" s="541"/>
      <c r="LDY31" s="541"/>
      <c r="LDZ31" s="541"/>
      <c r="LEA31" s="541"/>
      <c r="LEB31" s="541"/>
      <c r="LEC31" s="541"/>
      <c r="LED31" s="541"/>
      <c r="LEE31" s="541"/>
      <c r="LEF31" s="541"/>
      <c r="LEG31" s="541"/>
      <c r="LEH31" s="541"/>
      <c r="LEI31" s="541"/>
      <c r="LEJ31" s="541"/>
      <c r="LEK31" s="541"/>
      <c r="LEL31" s="541"/>
      <c r="LEM31" s="541"/>
      <c r="LEN31" s="541"/>
      <c r="LEO31" s="541"/>
      <c r="LEP31" s="541"/>
      <c r="LEQ31" s="541"/>
      <c r="LER31" s="541"/>
      <c r="LES31" s="541"/>
      <c r="LET31" s="541"/>
      <c r="LEU31" s="541"/>
      <c r="LEV31" s="541"/>
      <c r="LEW31" s="541"/>
      <c r="LEX31" s="541"/>
      <c r="LEY31" s="541"/>
      <c r="LEZ31" s="541"/>
      <c r="LFA31" s="541"/>
      <c r="LFB31" s="541"/>
      <c r="LFC31" s="541"/>
      <c r="LFD31" s="541"/>
      <c r="LFE31" s="541"/>
      <c r="LFF31" s="541"/>
      <c r="LFG31" s="541"/>
      <c r="LFH31" s="541"/>
      <c r="LFI31" s="541"/>
      <c r="LFJ31" s="541"/>
      <c r="LFK31" s="541"/>
      <c r="LFL31" s="541"/>
      <c r="LFM31" s="541"/>
      <c r="LFN31" s="541"/>
      <c r="LFO31" s="541"/>
      <c r="LFP31" s="541"/>
      <c r="LFQ31" s="541"/>
      <c r="LFR31" s="541"/>
      <c r="LFS31" s="541"/>
      <c r="LFT31" s="541"/>
      <c r="LFU31" s="541"/>
      <c r="LFV31" s="541"/>
      <c r="LFW31" s="541"/>
      <c r="LFX31" s="541"/>
      <c r="LFY31" s="541"/>
      <c r="LFZ31" s="541"/>
      <c r="LGA31" s="541"/>
      <c r="LGB31" s="541"/>
      <c r="LGC31" s="541"/>
      <c r="LGD31" s="541"/>
      <c r="LGE31" s="541"/>
      <c r="LGF31" s="541"/>
      <c r="LGG31" s="541"/>
      <c r="LGH31" s="541"/>
      <c r="LGI31" s="541"/>
      <c r="LGJ31" s="541"/>
      <c r="LGK31" s="541"/>
      <c r="LGL31" s="541"/>
      <c r="LGM31" s="541"/>
      <c r="LGN31" s="541"/>
      <c r="LGO31" s="541"/>
      <c r="LGP31" s="541"/>
      <c r="LGQ31" s="541"/>
      <c r="LGR31" s="541"/>
      <c r="LGS31" s="541"/>
      <c r="LGT31" s="541"/>
      <c r="LGU31" s="541"/>
      <c r="LGV31" s="541"/>
      <c r="LGW31" s="541"/>
      <c r="LGX31" s="541"/>
      <c r="LGY31" s="541"/>
      <c r="LGZ31" s="541"/>
      <c r="LHA31" s="541"/>
      <c r="LHB31" s="541"/>
      <c r="LHC31" s="541"/>
      <c r="LHD31" s="541"/>
      <c r="LHE31" s="541"/>
      <c r="LHF31" s="541"/>
      <c r="LHG31" s="541"/>
      <c r="LHH31" s="541"/>
      <c r="LHI31" s="541"/>
      <c r="LHJ31" s="541"/>
      <c r="LHK31" s="541"/>
      <c r="LHL31" s="541"/>
      <c r="LHM31" s="541"/>
      <c r="LHN31" s="541"/>
      <c r="LHO31" s="541"/>
      <c r="LHP31" s="541"/>
      <c r="LHQ31" s="541"/>
      <c r="LHR31" s="541"/>
      <c r="LHS31" s="541"/>
      <c r="LHT31" s="541"/>
      <c r="LHU31" s="541"/>
      <c r="LHV31" s="541"/>
      <c r="LHW31" s="541"/>
      <c r="LHX31" s="541"/>
      <c r="LHY31" s="541"/>
      <c r="LHZ31" s="541"/>
      <c r="LIA31" s="541"/>
      <c r="LIB31" s="541"/>
      <c r="LIC31" s="541"/>
      <c r="LID31" s="541"/>
      <c r="LIE31" s="541"/>
      <c r="LIF31" s="541"/>
      <c r="LIG31" s="541"/>
      <c r="LIH31" s="541"/>
      <c r="LII31" s="541"/>
      <c r="LIJ31" s="541"/>
      <c r="LIK31" s="541"/>
      <c r="LIL31" s="541"/>
      <c r="LIM31" s="541"/>
      <c r="LIN31" s="541"/>
      <c r="LIO31" s="541"/>
      <c r="LIP31" s="541"/>
      <c r="LIQ31" s="541"/>
      <c r="LIR31" s="541"/>
      <c r="LIS31" s="541"/>
      <c r="LIT31" s="541"/>
      <c r="LIU31" s="541"/>
      <c r="LIV31" s="541"/>
      <c r="LIW31" s="541"/>
      <c r="LIX31" s="541"/>
      <c r="LIY31" s="541"/>
      <c r="LIZ31" s="541"/>
      <c r="LJA31" s="541"/>
      <c r="LJB31" s="541"/>
      <c r="LJC31" s="541"/>
      <c r="LJD31" s="541"/>
      <c r="LJE31" s="541"/>
      <c r="LJF31" s="541"/>
      <c r="LJG31" s="541"/>
      <c r="LJH31" s="541"/>
      <c r="LJI31" s="541"/>
      <c r="LJJ31" s="541"/>
      <c r="LJK31" s="541"/>
      <c r="LJL31" s="541"/>
      <c r="LJM31" s="541"/>
      <c r="LJN31" s="541"/>
      <c r="LJO31" s="541"/>
      <c r="LJP31" s="541"/>
      <c r="LJQ31" s="541"/>
      <c r="LJR31" s="541"/>
      <c r="LJS31" s="541"/>
      <c r="LJT31" s="541"/>
      <c r="LJU31" s="541"/>
      <c r="LJV31" s="541"/>
      <c r="LJW31" s="541"/>
      <c r="LJX31" s="541"/>
      <c r="LJY31" s="541"/>
      <c r="LJZ31" s="541"/>
      <c r="LKA31" s="541"/>
      <c r="LKB31" s="541"/>
      <c r="LKC31" s="541"/>
      <c r="LKD31" s="541"/>
      <c r="LKE31" s="541"/>
      <c r="LKF31" s="541"/>
      <c r="LKG31" s="541"/>
      <c r="LKH31" s="541"/>
      <c r="LKI31" s="541"/>
      <c r="LKJ31" s="541"/>
      <c r="LKK31" s="541"/>
      <c r="LKL31" s="541"/>
      <c r="LKM31" s="541"/>
      <c r="LKN31" s="541"/>
      <c r="LKO31" s="541"/>
      <c r="LKP31" s="541"/>
      <c r="LKQ31" s="541"/>
      <c r="LKR31" s="541"/>
      <c r="LKS31" s="541"/>
      <c r="LKT31" s="541"/>
      <c r="LKU31" s="541"/>
      <c r="LKV31" s="541"/>
      <c r="LKW31" s="541"/>
      <c r="LKX31" s="541"/>
      <c r="LKY31" s="541"/>
      <c r="LKZ31" s="541"/>
      <c r="LLA31" s="541"/>
      <c r="LLB31" s="541"/>
      <c r="LLC31" s="541"/>
      <c r="LLD31" s="541"/>
      <c r="LLE31" s="541"/>
      <c r="LLF31" s="541"/>
      <c r="LLG31" s="541"/>
      <c r="LLH31" s="541"/>
      <c r="LLI31" s="541"/>
      <c r="LLJ31" s="541"/>
      <c r="LLK31" s="541"/>
      <c r="LLL31" s="541"/>
      <c r="LLM31" s="541"/>
      <c r="LLN31" s="541"/>
      <c r="LLO31" s="541"/>
      <c r="LLP31" s="541"/>
      <c r="LLQ31" s="541"/>
      <c r="LLR31" s="541"/>
      <c r="LLS31" s="541"/>
      <c r="LLT31" s="541"/>
      <c r="LLU31" s="541"/>
      <c r="LLV31" s="541"/>
      <c r="LLW31" s="541"/>
      <c r="LLX31" s="541"/>
      <c r="LLY31" s="541"/>
      <c r="LLZ31" s="541"/>
      <c r="LMA31" s="541"/>
      <c r="LMB31" s="541"/>
      <c r="LMC31" s="541"/>
      <c r="LMD31" s="541"/>
      <c r="LME31" s="541"/>
      <c r="LMF31" s="541"/>
      <c r="LMG31" s="541"/>
      <c r="LMH31" s="541"/>
      <c r="LMI31" s="541"/>
      <c r="LMJ31" s="541"/>
      <c r="LMK31" s="541"/>
      <c r="LML31" s="541"/>
      <c r="LMM31" s="541"/>
      <c r="LMN31" s="541"/>
      <c r="LMO31" s="541"/>
      <c r="LMP31" s="541"/>
      <c r="LMQ31" s="541"/>
      <c r="LMR31" s="541"/>
      <c r="LMS31" s="541"/>
      <c r="LMT31" s="541"/>
      <c r="LMU31" s="541"/>
      <c r="LMV31" s="541"/>
      <c r="LMW31" s="541"/>
      <c r="LMX31" s="541"/>
      <c r="LMY31" s="541"/>
      <c r="LMZ31" s="541"/>
      <c r="LNA31" s="541"/>
      <c r="LNB31" s="541"/>
      <c r="LNC31" s="541"/>
      <c r="LND31" s="541"/>
      <c r="LNE31" s="541"/>
      <c r="LNF31" s="541"/>
      <c r="LNG31" s="541"/>
      <c r="LNH31" s="541"/>
      <c r="LNI31" s="541"/>
      <c r="LNJ31" s="541"/>
      <c r="LNK31" s="541"/>
      <c r="LNL31" s="541"/>
      <c r="LNM31" s="541"/>
      <c r="LNN31" s="541"/>
      <c r="LNO31" s="541"/>
      <c r="LNP31" s="541"/>
      <c r="LNQ31" s="541"/>
      <c r="LNR31" s="541"/>
      <c r="LNS31" s="541"/>
      <c r="LNT31" s="541"/>
      <c r="LNU31" s="541"/>
      <c r="LNV31" s="541"/>
      <c r="LNW31" s="541"/>
      <c r="LNX31" s="541"/>
      <c r="LNY31" s="541"/>
      <c r="LNZ31" s="541"/>
      <c r="LOA31" s="541"/>
      <c r="LOB31" s="541"/>
      <c r="LOC31" s="541"/>
      <c r="LOD31" s="541"/>
      <c r="LOE31" s="541"/>
      <c r="LOF31" s="541"/>
      <c r="LOG31" s="541"/>
      <c r="LOH31" s="541"/>
      <c r="LOI31" s="541"/>
      <c r="LOJ31" s="541"/>
      <c r="LOK31" s="541"/>
      <c r="LOL31" s="541"/>
      <c r="LOM31" s="541"/>
      <c r="LON31" s="541"/>
      <c r="LOO31" s="541"/>
      <c r="LOP31" s="541"/>
      <c r="LOQ31" s="541"/>
      <c r="LOR31" s="541"/>
      <c r="LOS31" s="541"/>
      <c r="LOT31" s="541"/>
      <c r="LOU31" s="541"/>
      <c r="LOV31" s="541"/>
      <c r="LOW31" s="541"/>
      <c r="LOX31" s="541"/>
      <c r="LOY31" s="541"/>
      <c r="LOZ31" s="541"/>
      <c r="LPA31" s="541"/>
      <c r="LPB31" s="541"/>
      <c r="LPC31" s="541"/>
      <c r="LPD31" s="541"/>
      <c r="LPE31" s="541"/>
      <c r="LPF31" s="541"/>
      <c r="LPG31" s="541"/>
      <c r="LPH31" s="541"/>
      <c r="LPI31" s="541"/>
      <c r="LPJ31" s="541"/>
      <c r="LPK31" s="541"/>
      <c r="LPL31" s="541"/>
      <c r="LPM31" s="541"/>
      <c r="LPN31" s="541"/>
      <c r="LPO31" s="541"/>
      <c r="LPP31" s="541"/>
      <c r="LPQ31" s="541"/>
      <c r="LPR31" s="541"/>
      <c r="LPS31" s="541"/>
      <c r="LPT31" s="541"/>
      <c r="LPU31" s="541"/>
      <c r="LPV31" s="541"/>
      <c r="LPW31" s="541"/>
      <c r="LPX31" s="541"/>
      <c r="LPY31" s="541"/>
      <c r="LPZ31" s="541"/>
      <c r="LQA31" s="541"/>
      <c r="LQB31" s="541"/>
      <c r="LQC31" s="541"/>
      <c r="LQD31" s="541"/>
      <c r="LQE31" s="541"/>
      <c r="LQF31" s="541"/>
      <c r="LQG31" s="541"/>
      <c r="LQH31" s="541"/>
      <c r="LQI31" s="541"/>
      <c r="LQJ31" s="541"/>
      <c r="LQK31" s="541"/>
      <c r="LQL31" s="541"/>
      <c r="LQM31" s="541"/>
      <c r="LQN31" s="541"/>
      <c r="LQO31" s="541"/>
      <c r="LQP31" s="541"/>
      <c r="LQQ31" s="541"/>
      <c r="LQR31" s="541"/>
      <c r="LQS31" s="541"/>
      <c r="LQT31" s="541"/>
      <c r="LQU31" s="541"/>
      <c r="LQV31" s="541"/>
      <c r="LQW31" s="541"/>
      <c r="LQX31" s="541"/>
      <c r="LQY31" s="541"/>
      <c r="LQZ31" s="541"/>
      <c r="LRA31" s="541"/>
      <c r="LRB31" s="541"/>
      <c r="LRC31" s="541"/>
      <c r="LRD31" s="541"/>
      <c r="LRE31" s="541"/>
      <c r="LRF31" s="541"/>
      <c r="LRG31" s="541"/>
      <c r="LRH31" s="541"/>
      <c r="LRI31" s="541"/>
      <c r="LRJ31" s="541"/>
      <c r="LRK31" s="541"/>
      <c r="LRL31" s="541"/>
      <c r="LRM31" s="541"/>
      <c r="LRN31" s="541"/>
      <c r="LRO31" s="541"/>
      <c r="LRP31" s="541"/>
      <c r="LRQ31" s="541"/>
      <c r="LRR31" s="541"/>
      <c r="LRS31" s="541"/>
      <c r="LRT31" s="541"/>
      <c r="LRU31" s="541"/>
      <c r="LRV31" s="541"/>
      <c r="LRW31" s="541"/>
      <c r="LRX31" s="541"/>
      <c r="LRY31" s="541"/>
      <c r="LRZ31" s="541"/>
      <c r="LSA31" s="541"/>
      <c r="LSB31" s="541"/>
      <c r="LSC31" s="541"/>
      <c r="LSD31" s="541"/>
      <c r="LSE31" s="541"/>
      <c r="LSF31" s="541"/>
      <c r="LSG31" s="541"/>
      <c r="LSH31" s="541"/>
      <c r="LSI31" s="541"/>
      <c r="LSJ31" s="541"/>
      <c r="LSK31" s="541"/>
      <c r="LSL31" s="541"/>
      <c r="LSM31" s="541"/>
      <c r="LSN31" s="541"/>
      <c r="LSO31" s="541"/>
      <c r="LSP31" s="541"/>
      <c r="LSQ31" s="541"/>
      <c r="LSR31" s="541"/>
      <c r="LSS31" s="541"/>
      <c r="LST31" s="541"/>
      <c r="LSU31" s="541"/>
      <c r="LSV31" s="541"/>
      <c r="LSW31" s="541"/>
      <c r="LSX31" s="541"/>
      <c r="LSY31" s="541"/>
      <c r="LSZ31" s="541"/>
      <c r="LTA31" s="541"/>
      <c r="LTB31" s="541"/>
      <c r="LTC31" s="541"/>
      <c r="LTD31" s="541"/>
      <c r="LTE31" s="541"/>
      <c r="LTF31" s="541"/>
      <c r="LTG31" s="541"/>
      <c r="LTH31" s="541"/>
      <c r="LTI31" s="541"/>
      <c r="LTJ31" s="541"/>
      <c r="LTK31" s="541"/>
      <c r="LTL31" s="541"/>
      <c r="LTM31" s="541"/>
      <c r="LTN31" s="541"/>
      <c r="LTO31" s="541"/>
      <c r="LTP31" s="541"/>
      <c r="LTQ31" s="541"/>
      <c r="LTR31" s="541"/>
      <c r="LTS31" s="541"/>
      <c r="LTT31" s="541"/>
      <c r="LTU31" s="541"/>
      <c r="LTV31" s="541"/>
      <c r="LTW31" s="541"/>
      <c r="LTX31" s="541"/>
      <c r="LTY31" s="541"/>
      <c r="LTZ31" s="541"/>
      <c r="LUA31" s="541"/>
      <c r="LUB31" s="541"/>
      <c r="LUC31" s="541"/>
      <c r="LUD31" s="541"/>
      <c r="LUE31" s="541"/>
      <c r="LUF31" s="541"/>
      <c r="LUG31" s="541"/>
      <c r="LUH31" s="541"/>
      <c r="LUI31" s="541"/>
      <c r="LUJ31" s="541"/>
      <c r="LUK31" s="541"/>
      <c r="LUL31" s="541"/>
      <c r="LUM31" s="541"/>
      <c r="LUN31" s="541"/>
      <c r="LUO31" s="541"/>
      <c r="LUP31" s="541"/>
      <c r="LUQ31" s="541"/>
      <c r="LUR31" s="541"/>
      <c r="LUS31" s="541"/>
      <c r="LUT31" s="541"/>
      <c r="LUU31" s="541"/>
      <c r="LUV31" s="541"/>
      <c r="LUW31" s="541"/>
      <c r="LUX31" s="541"/>
      <c r="LUY31" s="541"/>
      <c r="LUZ31" s="541"/>
      <c r="LVA31" s="541"/>
      <c r="LVB31" s="541"/>
      <c r="LVC31" s="541"/>
      <c r="LVD31" s="541"/>
      <c r="LVE31" s="541"/>
      <c r="LVF31" s="541"/>
      <c r="LVG31" s="541"/>
      <c r="LVH31" s="541"/>
      <c r="LVI31" s="541"/>
      <c r="LVJ31" s="541"/>
      <c r="LVK31" s="541"/>
      <c r="LVL31" s="541"/>
      <c r="LVM31" s="541"/>
      <c r="LVN31" s="541"/>
      <c r="LVO31" s="541"/>
      <c r="LVP31" s="541"/>
      <c r="LVQ31" s="541"/>
      <c r="LVR31" s="541"/>
      <c r="LVS31" s="541"/>
      <c r="LVT31" s="541"/>
      <c r="LVU31" s="541"/>
      <c r="LVV31" s="541"/>
      <c r="LVW31" s="541"/>
      <c r="LVX31" s="541"/>
      <c r="LVY31" s="541"/>
      <c r="LVZ31" s="541"/>
      <c r="LWA31" s="541"/>
      <c r="LWB31" s="541"/>
      <c r="LWC31" s="541"/>
      <c r="LWD31" s="541"/>
      <c r="LWE31" s="541"/>
      <c r="LWF31" s="541"/>
      <c r="LWG31" s="541"/>
      <c r="LWH31" s="541"/>
      <c r="LWI31" s="541"/>
      <c r="LWJ31" s="541"/>
      <c r="LWK31" s="541"/>
      <c r="LWL31" s="541"/>
      <c r="LWM31" s="541"/>
      <c r="LWN31" s="541"/>
      <c r="LWO31" s="541"/>
      <c r="LWP31" s="541"/>
      <c r="LWQ31" s="541"/>
      <c r="LWR31" s="541"/>
      <c r="LWS31" s="541"/>
      <c r="LWT31" s="541"/>
      <c r="LWU31" s="541"/>
      <c r="LWV31" s="541"/>
      <c r="LWW31" s="541"/>
      <c r="LWX31" s="541"/>
      <c r="LWY31" s="541"/>
      <c r="LWZ31" s="541"/>
      <c r="LXA31" s="541"/>
      <c r="LXB31" s="541"/>
      <c r="LXC31" s="541"/>
      <c r="LXD31" s="541"/>
      <c r="LXE31" s="541"/>
      <c r="LXF31" s="541"/>
      <c r="LXG31" s="541"/>
      <c r="LXH31" s="541"/>
      <c r="LXI31" s="541"/>
      <c r="LXJ31" s="541"/>
      <c r="LXK31" s="541"/>
      <c r="LXL31" s="541"/>
      <c r="LXM31" s="541"/>
      <c r="LXN31" s="541"/>
      <c r="LXO31" s="541"/>
      <c r="LXP31" s="541"/>
      <c r="LXQ31" s="541"/>
      <c r="LXR31" s="541"/>
      <c r="LXS31" s="541"/>
      <c r="LXT31" s="541"/>
      <c r="LXU31" s="541"/>
      <c r="LXV31" s="541"/>
      <c r="LXW31" s="541"/>
      <c r="LXX31" s="541"/>
      <c r="LXY31" s="541"/>
      <c r="LXZ31" s="541"/>
      <c r="LYA31" s="541"/>
      <c r="LYB31" s="541"/>
      <c r="LYC31" s="541"/>
      <c r="LYD31" s="541"/>
      <c r="LYE31" s="541"/>
      <c r="LYF31" s="541"/>
      <c r="LYG31" s="541"/>
      <c r="LYH31" s="541"/>
      <c r="LYI31" s="541"/>
      <c r="LYJ31" s="541"/>
      <c r="LYK31" s="541"/>
      <c r="LYL31" s="541"/>
      <c r="LYM31" s="541"/>
      <c r="LYN31" s="541"/>
      <c r="LYO31" s="541"/>
      <c r="LYP31" s="541"/>
      <c r="LYQ31" s="541"/>
      <c r="LYR31" s="541"/>
      <c r="LYS31" s="541"/>
      <c r="LYT31" s="541"/>
      <c r="LYU31" s="541"/>
      <c r="LYV31" s="541"/>
      <c r="LYW31" s="541"/>
      <c r="LYX31" s="541"/>
      <c r="LYY31" s="541"/>
      <c r="LYZ31" s="541"/>
      <c r="LZA31" s="541"/>
      <c r="LZB31" s="541"/>
      <c r="LZC31" s="541"/>
      <c r="LZD31" s="541"/>
      <c r="LZE31" s="541"/>
      <c r="LZF31" s="541"/>
      <c r="LZG31" s="541"/>
      <c r="LZH31" s="541"/>
      <c r="LZI31" s="541"/>
      <c r="LZJ31" s="541"/>
      <c r="LZK31" s="541"/>
      <c r="LZL31" s="541"/>
      <c r="LZM31" s="541"/>
      <c r="LZN31" s="541"/>
      <c r="LZO31" s="541"/>
      <c r="LZP31" s="541"/>
      <c r="LZQ31" s="541"/>
      <c r="LZR31" s="541"/>
      <c r="LZS31" s="541"/>
      <c r="LZT31" s="541"/>
      <c r="LZU31" s="541"/>
      <c r="LZV31" s="541"/>
      <c r="LZW31" s="541"/>
      <c r="LZX31" s="541"/>
      <c r="LZY31" s="541"/>
      <c r="LZZ31" s="541"/>
      <c r="MAA31" s="541"/>
      <c r="MAB31" s="541"/>
      <c r="MAC31" s="541"/>
      <c r="MAD31" s="541"/>
      <c r="MAE31" s="541"/>
      <c r="MAF31" s="541"/>
      <c r="MAG31" s="541"/>
      <c r="MAH31" s="541"/>
      <c r="MAI31" s="541"/>
      <c r="MAJ31" s="541"/>
      <c r="MAK31" s="541"/>
      <c r="MAL31" s="541"/>
      <c r="MAM31" s="541"/>
      <c r="MAN31" s="541"/>
      <c r="MAO31" s="541"/>
      <c r="MAP31" s="541"/>
      <c r="MAQ31" s="541"/>
      <c r="MAR31" s="541"/>
      <c r="MAS31" s="541"/>
      <c r="MAT31" s="541"/>
      <c r="MAU31" s="541"/>
      <c r="MAV31" s="541"/>
      <c r="MAW31" s="541"/>
      <c r="MAX31" s="541"/>
      <c r="MAY31" s="541"/>
      <c r="MAZ31" s="541"/>
      <c r="MBA31" s="541"/>
      <c r="MBB31" s="541"/>
      <c r="MBC31" s="541"/>
      <c r="MBD31" s="541"/>
      <c r="MBE31" s="541"/>
      <c r="MBF31" s="541"/>
      <c r="MBG31" s="541"/>
      <c r="MBH31" s="541"/>
      <c r="MBI31" s="541"/>
      <c r="MBJ31" s="541"/>
      <c r="MBK31" s="541"/>
      <c r="MBL31" s="541"/>
      <c r="MBM31" s="541"/>
      <c r="MBN31" s="541"/>
      <c r="MBO31" s="541"/>
      <c r="MBP31" s="541"/>
      <c r="MBQ31" s="541"/>
      <c r="MBR31" s="541"/>
      <c r="MBS31" s="541"/>
      <c r="MBT31" s="541"/>
      <c r="MBU31" s="541"/>
      <c r="MBV31" s="541"/>
      <c r="MBW31" s="541"/>
      <c r="MBX31" s="541"/>
      <c r="MBY31" s="541"/>
      <c r="MBZ31" s="541"/>
      <c r="MCA31" s="541"/>
      <c r="MCB31" s="541"/>
      <c r="MCC31" s="541"/>
      <c r="MCD31" s="541"/>
      <c r="MCE31" s="541"/>
      <c r="MCF31" s="541"/>
      <c r="MCG31" s="541"/>
      <c r="MCH31" s="541"/>
      <c r="MCI31" s="541"/>
      <c r="MCJ31" s="541"/>
      <c r="MCK31" s="541"/>
      <c r="MCL31" s="541"/>
      <c r="MCM31" s="541"/>
      <c r="MCN31" s="541"/>
      <c r="MCO31" s="541"/>
      <c r="MCP31" s="541"/>
      <c r="MCQ31" s="541"/>
      <c r="MCR31" s="541"/>
      <c r="MCS31" s="541"/>
      <c r="MCT31" s="541"/>
      <c r="MCU31" s="541"/>
      <c r="MCV31" s="541"/>
      <c r="MCW31" s="541"/>
      <c r="MCX31" s="541"/>
      <c r="MCY31" s="541"/>
      <c r="MCZ31" s="541"/>
      <c r="MDA31" s="541"/>
      <c r="MDB31" s="541"/>
      <c r="MDC31" s="541"/>
      <c r="MDD31" s="541"/>
      <c r="MDE31" s="541"/>
      <c r="MDF31" s="541"/>
      <c r="MDG31" s="541"/>
      <c r="MDH31" s="541"/>
      <c r="MDI31" s="541"/>
      <c r="MDJ31" s="541"/>
      <c r="MDK31" s="541"/>
      <c r="MDL31" s="541"/>
      <c r="MDM31" s="541"/>
      <c r="MDN31" s="541"/>
      <c r="MDO31" s="541"/>
      <c r="MDP31" s="541"/>
      <c r="MDQ31" s="541"/>
      <c r="MDR31" s="541"/>
      <c r="MDS31" s="541"/>
      <c r="MDT31" s="541"/>
      <c r="MDU31" s="541"/>
      <c r="MDV31" s="541"/>
      <c r="MDW31" s="541"/>
      <c r="MDX31" s="541"/>
      <c r="MDY31" s="541"/>
      <c r="MDZ31" s="541"/>
      <c r="MEA31" s="541"/>
      <c r="MEB31" s="541"/>
      <c r="MEC31" s="541"/>
      <c r="MED31" s="541"/>
      <c r="MEE31" s="541"/>
      <c r="MEF31" s="541"/>
      <c r="MEG31" s="541"/>
      <c r="MEH31" s="541"/>
      <c r="MEI31" s="541"/>
      <c r="MEJ31" s="541"/>
      <c r="MEK31" s="541"/>
      <c r="MEL31" s="541"/>
      <c r="MEM31" s="541"/>
      <c r="MEN31" s="541"/>
      <c r="MEO31" s="541"/>
      <c r="MEP31" s="541"/>
      <c r="MEQ31" s="541"/>
      <c r="MER31" s="541"/>
      <c r="MES31" s="541"/>
      <c r="MET31" s="541"/>
      <c r="MEU31" s="541"/>
      <c r="MEV31" s="541"/>
      <c r="MEW31" s="541"/>
      <c r="MEX31" s="541"/>
      <c r="MEY31" s="541"/>
      <c r="MEZ31" s="541"/>
      <c r="MFA31" s="541"/>
      <c r="MFB31" s="541"/>
      <c r="MFC31" s="541"/>
      <c r="MFD31" s="541"/>
      <c r="MFE31" s="541"/>
      <c r="MFF31" s="541"/>
      <c r="MFG31" s="541"/>
      <c r="MFH31" s="541"/>
      <c r="MFI31" s="541"/>
      <c r="MFJ31" s="541"/>
      <c r="MFK31" s="541"/>
      <c r="MFL31" s="541"/>
      <c r="MFM31" s="541"/>
      <c r="MFN31" s="541"/>
      <c r="MFO31" s="541"/>
      <c r="MFP31" s="541"/>
      <c r="MFQ31" s="541"/>
      <c r="MFR31" s="541"/>
      <c r="MFS31" s="541"/>
      <c r="MFT31" s="541"/>
      <c r="MFU31" s="541"/>
      <c r="MFV31" s="541"/>
      <c r="MFW31" s="541"/>
      <c r="MFX31" s="541"/>
      <c r="MFY31" s="541"/>
      <c r="MFZ31" s="541"/>
      <c r="MGA31" s="541"/>
      <c r="MGB31" s="541"/>
      <c r="MGC31" s="541"/>
      <c r="MGD31" s="541"/>
      <c r="MGE31" s="541"/>
      <c r="MGF31" s="541"/>
      <c r="MGG31" s="541"/>
      <c r="MGH31" s="541"/>
      <c r="MGI31" s="541"/>
      <c r="MGJ31" s="541"/>
      <c r="MGK31" s="541"/>
      <c r="MGL31" s="541"/>
      <c r="MGM31" s="541"/>
      <c r="MGN31" s="541"/>
      <c r="MGO31" s="541"/>
      <c r="MGP31" s="541"/>
      <c r="MGQ31" s="541"/>
      <c r="MGR31" s="541"/>
      <c r="MGS31" s="541"/>
      <c r="MGT31" s="541"/>
      <c r="MGU31" s="541"/>
      <c r="MGV31" s="541"/>
      <c r="MGW31" s="541"/>
      <c r="MGX31" s="541"/>
      <c r="MGY31" s="541"/>
      <c r="MGZ31" s="541"/>
      <c r="MHA31" s="541"/>
      <c r="MHB31" s="541"/>
      <c r="MHC31" s="541"/>
      <c r="MHD31" s="541"/>
      <c r="MHE31" s="541"/>
      <c r="MHF31" s="541"/>
      <c r="MHG31" s="541"/>
      <c r="MHH31" s="541"/>
      <c r="MHI31" s="541"/>
      <c r="MHJ31" s="541"/>
      <c r="MHK31" s="541"/>
      <c r="MHL31" s="541"/>
      <c r="MHM31" s="541"/>
      <c r="MHN31" s="541"/>
      <c r="MHO31" s="541"/>
      <c r="MHP31" s="541"/>
      <c r="MHQ31" s="541"/>
      <c r="MHR31" s="541"/>
      <c r="MHS31" s="541"/>
      <c r="MHT31" s="541"/>
      <c r="MHU31" s="541"/>
      <c r="MHV31" s="541"/>
      <c r="MHW31" s="541"/>
      <c r="MHX31" s="541"/>
      <c r="MHY31" s="541"/>
      <c r="MHZ31" s="541"/>
      <c r="MIA31" s="541"/>
      <c r="MIB31" s="541"/>
      <c r="MIC31" s="541"/>
      <c r="MID31" s="541"/>
      <c r="MIE31" s="541"/>
      <c r="MIF31" s="541"/>
      <c r="MIG31" s="541"/>
      <c r="MIH31" s="541"/>
      <c r="MII31" s="541"/>
      <c r="MIJ31" s="541"/>
      <c r="MIK31" s="541"/>
      <c r="MIL31" s="541"/>
      <c r="MIM31" s="541"/>
      <c r="MIN31" s="541"/>
      <c r="MIO31" s="541"/>
      <c r="MIP31" s="541"/>
      <c r="MIQ31" s="541"/>
      <c r="MIR31" s="541"/>
      <c r="MIS31" s="541"/>
      <c r="MIT31" s="541"/>
      <c r="MIU31" s="541"/>
      <c r="MIV31" s="541"/>
      <c r="MIW31" s="541"/>
      <c r="MIX31" s="541"/>
      <c r="MIY31" s="541"/>
      <c r="MIZ31" s="541"/>
      <c r="MJA31" s="541"/>
      <c r="MJB31" s="541"/>
      <c r="MJC31" s="541"/>
      <c r="MJD31" s="541"/>
      <c r="MJE31" s="541"/>
      <c r="MJF31" s="541"/>
      <c r="MJG31" s="541"/>
      <c r="MJH31" s="541"/>
      <c r="MJI31" s="541"/>
      <c r="MJJ31" s="541"/>
      <c r="MJK31" s="541"/>
      <c r="MJL31" s="541"/>
      <c r="MJM31" s="541"/>
      <c r="MJN31" s="541"/>
      <c r="MJO31" s="541"/>
      <c r="MJP31" s="541"/>
      <c r="MJQ31" s="541"/>
      <c r="MJR31" s="541"/>
      <c r="MJS31" s="541"/>
      <c r="MJT31" s="541"/>
      <c r="MJU31" s="541"/>
      <c r="MJV31" s="541"/>
      <c r="MJW31" s="541"/>
      <c r="MJX31" s="541"/>
      <c r="MJY31" s="541"/>
      <c r="MJZ31" s="541"/>
      <c r="MKA31" s="541"/>
      <c r="MKB31" s="541"/>
      <c r="MKC31" s="541"/>
      <c r="MKD31" s="541"/>
      <c r="MKE31" s="541"/>
      <c r="MKF31" s="541"/>
      <c r="MKG31" s="541"/>
      <c r="MKH31" s="541"/>
      <c r="MKI31" s="541"/>
      <c r="MKJ31" s="541"/>
      <c r="MKK31" s="541"/>
      <c r="MKL31" s="541"/>
      <c r="MKM31" s="541"/>
      <c r="MKN31" s="541"/>
      <c r="MKO31" s="541"/>
      <c r="MKP31" s="541"/>
      <c r="MKQ31" s="541"/>
      <c r="MKR31" s="541"/>
      <c r="MKS31" s="541"/>
      <c r="MKT31" s="541"/>
      <c r="MKU31" s="541"/>
      <c r="MKV31" s="541"/>
      <c r="MKW31" s="541"/>
      <c r="MKX31" s="541"/>
      <c r="MKY31" s="541"/>
      <c r="MKZ31" s="541"/>
      <c r="MLA31" s="541"/>
      <c r="MLB31" s="541"/>
      <c r="MLC31" s="541"/>
      <c r="MLD31" s="541"/>
      <c r="MLE31" s="541"/>
      <c r="MLF31" s="541"/>
      <c r="MLG31" s="541"/>
      <c r="MLH31" s="541"/>
      <c r="MLI31" s="541"/>
      <c r="MLJ31" s="541"/>
      <c r="MLK31" s="541"/>
      <c r="MLL31" s="541"/>
      <c r="MLM31" s="541"/>
      <c r="MLN31" s="541"/>
      <c r="MLO31" s="541"/>
      <c r="MLP31" s="541"/>
      <c r="MLQ31" s="541"/>
      <c r="MLR31" s="541"/>
      <c r="MLS31" s="541"/>
      <c r="MLT31" s="541"/>
      <c r="MLU31" s="541"/>
      <c r="MLV31" s="541"/>
      <c r="MLW31" s="541"/>
      <c r="MLX31" s="541"/>
      <c r="MLY31" s="541"/>
      <c r="MLZ31" s="541"/>
      <c r="MMA31" s="541"/>
      <c r="MMB31" s="541"/>
      <c r="MMC31" s="541"/>
      <c r="MMD31" s="541"/>
      <c r="MME31" s="541"/>
      <c r="MMF31" s="541"/>
      <c r="MMG31" s="541"/>
      <c r="MMH31" s="541"/>
      <c r="MMI31" s="541"/>
      <c r="MMJ31" s="541"/>
      <c r="MMK31" s="541"/>
      <c r="MML31" s="541"/>
      <c r="MMM31" s="541"/>
      <c r="MMN31" s="541"/>
      <c r="MMO31" s="541"/>
      <c r="MMP31" s="541"/>
      <c r="MMQ31" s="541"/>
      <c r="MMR31" s="541"/>
      <c r="MMS31" s="541"/>
      <c r="MMT31" s="541"/>
      <c r="MMU31" s="541"/>
      <c r="MMV31" s="541"/>
      <c r="MMW31" s="541"/>
      <c r="MMX31" s="541"/>
      <c r="MMY31" s="541"/>
      <c r="MMZ31" s="541"/>
      <c r="MNA31" s="541"/>
      <c r="MNB31" s="541"/>
      <c r="MNC31" s="541"/>
      <c r="MND31" s="541"/>
      <c r="MNE31" s="541"/>
      <c r="MNF31" s="541"/>
      <c r="MNG31" s="541"/>
      <c r="MNH31" s="541"/>
      <c r="MNI31" s="541"/>
      <c r="MNJ31" s="541"/>
      <c r="MNK31" s="541"/>
      <c r="MNL31" s="541"/>
      <c r="MNM31" s="541"/>
      <c r="MNN31" s="541"/>
      <c r="MNO31" s="541"/>
      <c r="MNP31" s="541"/>
      <c r="MNQ31" s="541"/>
      <c r="MNR31" s="541"/>
      <c r="MNS31" s="541"/>
      <c r="MNT31" s="541"/>
      <c r="MNU31" s="541"/>
      <c r="MNV31" s="541"/>
      <c r="MNW31" s="541"/>
      <c r="MNX31" s="541"/>
      <c r="MNY31" s="541"/>
      <c r="MNZ31" s="541"/>
      <c r="MOA31" s="541"/>
      <c r="MOB31" s="541"/>
      <c r="MOC31" s="541"/>
      <c r="MOD31" s="541"/>
      <c r="MOE31" s="541"/>
      <c r="MOF31" s="541"/>
      <c r="MOG31" s="541"/>
      <c r="MOH31" s="541"/>
      <c r="MOI31" s="541"/>
      <c r="MOJ31" s="541"/>
      <c r="MOK31" s="541"/>
      <c r="MOL31" s="541"/>
      <c r="MOM31" s="541"/>
      <c r="MON31" s="541"/>
      <c r="MOO31" s="541"/>
      <c r="MOP31" s="541"/>
      <c r="MOQ31" s="541"/>
      <c r="MOR31" s="541"/>
      <c r="MOS31" s="541"/>
      <c r="MOT31" s="541"/>
      <c r="MOU31" s="541"/>
      <c r="MOV31" s="541"/>
      <c r="MOW31" s="541"/>
      <c r="MOX31" s="541"/>
      <c r="MOY31" s="541"/>
      <c r="MOZ31" s="541"/>
      <c r="MPA31" s="541"/>
      <c r="MPB31" s="541"/>
      <c r="MPC31" s="541"/>
      <c r="MPD31" s="541"/>
      <c r="MPE31" s="541"/>
      <c r="MPF31" s="541"/>
      <c r="MPG31" s="541"/>
      <c r="MPH31" s="541"/>
      <c r="MPI31" s="541"/>
      <c r="MPJ31" s="541"/>
      <c r="MPK31" s="541"/>
      <c r="MPL31" s="541"/>
      <c r="MPM31" s="541"/>
      <c r="MPN31" s="541"/>
      <c r="MPO31" s="541"/>
      <c r="MPP31" s="541"/>
      <c r="MPQ31" s="541"/>
      <c r="MPR31" s="541"/>
      <c r="MPS31" s="541"/>
      <c r="MPT31" s="541"/>
      <c r="MPU31" s="541"/>
      <c r="MPV31" s="541"/>
      <c r="MPW31" s="541"/>
      <c r="MPX31" s="541"/>
      <c r="MPY31" s="541"/>
      <c r="MPZ31" s="541"/>
      <c r="MQA31" s="541"/>
      <c r="MQB31" s="541"/>
      <c r="MQC31" s="541"/>
      <c r="MQD31" s="541"/>
      <c r="MQE31" s="541"/>
      <c r="MQF31" s="541"/>
      <c r="MQG31" s="541"/>
      <c r="MQH31" s="541"/>
      <c r="MQI31" s="541"/>
      <c r="MQJ31" s="541"/>
      <c r="MQK31" s="541"/>
      <c r="MQL31" s="541"/>
      <c r="MQM31" s="541"/>
      <c r="MQN31" s="541"/>
      <c r="MQO31" s="541"/>
      <c r="MQP31" s="541"/>
      <c r="MQQ31" s="541"/>
      <c r="MQR31" s="541"/>
      <c r="MQS31" s="541"/>
      <c r="MQT31" s="541"/>
      <c r="MQU31" s="541"/>
      <c r="MQV31" s="541"/>
      <c r="MQW31" s="541"/>
      <c r="MQX31" s="541"/>
      <c r="MQY31" s="541"/>
      <c r="MQZ31" s="541"/>
      <c r="MRA31" s="541"/>
      <c r="MRB31" s="541"/>
      <c r="MRC31" s="541"/>
      <c r="MRD31" s="541"/>
      <c r="MRE31" s="541"/>
      <c r="MRF31" s="541"/>
      <c r="MRG31" s="541"/>
      <c r="MRH31" s="541"/>
      <c r="MRI31" s="541"/>
      <c r="MRJ31" s="541"/>
      <c r="MRK31" s="541"/>
      <c r="MRL31" s="541"/>
      <c r="MRM31" s="541"/>
      <c r="MRN31" s="541"/>
      <c r="MRO31" s="541"/>
      <c r="MRP31" s="541"/>
      <c r="MRQ31" s="541"/>
      <c r="MRR31" s="541"/>
      <c r="MRS31" s="541"/>
      <c r="MRT31" s="541"/>
      <c r="MRU31" s="541"/>
      <c r="MRV31" s="541"/>
      <c r="MRW31" s="541"/>
      <c r="MRX31" s="541"/>
      <c r="MRY31" s="541"/>
      <c r="MRZ31" s="541"/>
      <c r="MSA31" s="541"/>
      <c r="MSB31" s="541"/>
      <c r="MSC31" s="541"/>
      <c r="MSD31" s="541"/>
      <c r="MSE31" s="541"/>
      <c r="MSF31" s="541"/>
      <c r="MSG31" s="541"/>
      <c r="MSH31" s="541"/>
      <c r="MSI31" s="541"/>
      <c r="MSJ31" s="541"/>
      <c r="MSK31" s="541"/>
      <c r="MSL31" s="541"/>
      <c r="MSM31" s="541"/>
      <c r="MSN31" s="541"/>
      <c r="MSO31" s="541"/>
      <c r="MSP31" s="541"/>
      <c r="MSQ31" s="541"/>
      <c r="MSR31" s="541"/>
      <c r="MSS31" s="541"/>
      <c r="MST31" s="541"/>
      <c r="MSU31" s="541"/>
      <c r="MSV31" s="541"/>
      <c r="MSW31" s="541"/>
      <c r="MSX31" s="541"/>
      <c r="MSY31" s="541"/>
      <c r="MSZ31" s="541"/>
      <c r="MTA31" s="541"/>
      <c r="MTB31" s="541"/>
      <c r="MTC31" s="541"/>
      <c r="MTD31" s="541"/>
      <c r="MTE31" s="541"/>
      <c r="MTF31" s="541"/>
      <c r="MTG31" s="541"/>
      <c r="MTH31" s="541"/>
      <c r="MTI31" s="541"/>
      <c r="MTJ31" s="541"/>
      <c r="MTK31" s="541"/>
      <c r="MTL31" s="541"/>
      <c r="MTM31" s="541"/>
      <c r="MTN31" s="541"/>
      <c r="MTO31" s="541"/>
      <c r="MTP31" s="541"/>
      <c r="MTQ31" s="541"/>
      <c r="MTR31" s="541"/>
      <c r="MTS31" s="541"/>
      <c r="MTT31" s="541"/>
      <c r="MTU31" s="541"/>
      <c r="MTV31" s="541"/>
      <c r="MTW31" s="541"/>
      <c r="MTX31" s="541"/>
      <c r="MTY31" s="541"/>
      <c r="MTZ31" s="541"/>
      <c r="MUA31" s="541"/>
      <c r="MUB31" s="541"/>
      <c r="MUC31" s="541"/>
      <c r="MUD31" s="541"/>
      <c r="MUE31" s="541"/>
      <c r="MUF31" s="541"/>
      <c r="MUG31" s="541"/>
      <c r="MUH31" s="541"/>
      <c r="MUI31" s="541"/>
      <c r="MUJ31" s="541"/>
      <c r="MUK31" s="541"/>
      <c r="MUL31" s="541"/>
      <c r="MUM31" s="541"/>
      <c r="MUN31" s="541"/>
      <c r="MUO31" s="541"/>
      <c r="MUP31" s="541"/>
      <c r="MUQ31" s="541"/>
      <c r="MUR31" s="541"/>
      <c r="MUS31" s="541"/>
      <c r="MUT31" s="541"/>
      <c r="MUU31" s="541"/>
      <c r="MUV31" s="541"/>
      <c r="MUW31" s="541"/>
      <c r="MUX31" s="541"/>
      <c r="MUY31" s="541"/>
      <c r="MUZ31" s="541"/>
      <c r="MVA31" s="541"/>
      <c r="MVB31" s="541"/>
      <c r="MVC31" s="541"/>
      <c r="MVD31" s="541"/>
      <c r="MVE31" s="541"/>
      <c r="MVF31" s="541"/>
      <c r="MVG31" s="541"/>
      <c r="MVH31" s="541"/>
      <c r="MVI31" s="541"/>
      <c r="MVJ31" s="541"/>
      <c r="MVK31" s="541"/>
      <c r="MVL31" s="541"/>
      <c r="MVM31" s="541"/>
      <c r="MVN31" s="541"/>
      <c r="MVO31" s="541"/>
      <c r="MVP31" s="541"/>
      <c r="MVQ31" s="541"/>
      <c r="MVR31" s="541"/>
      <c r="MVS31" s="541"/>
      <c r="MVT31" s="541"/>
      <c r="MVU31" s="541"/>
      <c r="MVV31" s="541"/>
      <c r="MVW31" s="541"/>
      <c r="MVX31" s="541"/>
      <c r="MVY31" s="541"/>
      <c r="MVZ31" s="541"/>
      <c r="MWA31" s="541"/>
      <c r="MWB31" s="541"/>
      <c r="MWC31" s="541"/>
      <c r="MWD31" s="541"/>
      <c r="MWE31" s="541"/>
      <c r="MWF31" s="541"/>
      <c r="MWG31" s="541"/>
      <c r="MWH31" s="541"/>
      <c r="MWI31" s="541"/>
      <c r="MWJ31" s="541"/>
      <c r="MWK31" s="541"/>
      <c r="MWL31" s="541"/>
      <c r="MWM31" s="541"/>
      <c r="MWN31" s="541"/>
      <c r="MWO31" s="541"/>
      <c r="MWP31" s="541"/>
      <c r="MWQ31" s="541"/>
      <c r="MWR31" s="541"/>
      <c r="MWS31" s="541"/>
      <c r="MWT31" s="541"/>
      <c r="MWU31" s="541"/>
      <c r="MWV31" s="541"/>
      <c r="MWW31" s="541"/>
      <c r="MWX31" s="541"/>
      <c r="MWY31" s="541"/>
      <c r="MWZ31" s="541"/>
      <c r="MXA31" s="541"/>
      <c r="MXB31" s="541"/>
      <c r="MXC31" s="541"/>
      <c r="MXD31" s="541"/>
      <c r="MXE31" s="541"/>
      <c r="MXF31" s="541"/>
      <c r="MXG31" s="541"/>
      <c r="MXH31" s="541"/>
      <c r="MXI31" s="541"/>
      <c r="MXJ31" s="541"/>
      <c r="MXK31" s="541"/>
      <c r="MXL31" s="541"/>
      <c r="MXM31" s="541"/>
      <c r="MXN31" s="541"/>
      <c r="MXO31" s="541"/>
      <c r="MXP31" s="541"/>
      <c r="MXQ31" s="541"/>
      <c r="MXR31" s="541"/>
      <c r="MXS31" s="541"/>
      <c r="MXT31" s="541"/>
      <c r="MXU31" s="541"/>
      <c r="MXV31" s="541"/>
      <c r="MXW31" s="541"/>
      <c r="MXX31" s="541"/>
      <c r="MXY31" s="541"/>
      <c r="MXZ31" s="541"/>
      <c r="MYA31" s="541"/>
      <c r="MYB31" s="541"/>
      <c r="MYC31" s="541"/>
      <c r="MYD31" s="541"/>
      <c r="MYE31" s="541"/>
      <c r="MYF31" s="541"/>
      <c r="MYG31" s="541"/>
      <c r="MYH31" s="541"/>
      <c r="MYI31" s="541"/>
      <c r="MYJ31" s="541"/>
      <c r="MYK31" s="541"/>
      <c r="MYL31" s="541"/>
      <c r="MYM31" s="541"/>
      <c r="MYN31" s="541"/>
      <c r="MYO31" s="541"/>
      <c r="MYP31" s="541"/>
      <c r="MYQ31" s="541"/>
      <c r="MYR31" s="541"/>
      <c r="MYS31" s="541"/>
      <c r="MYT31" s="541"/>
      <c r="MYU31" s="541"/>
      <c r="MYV31" s="541"/>
      <c r="MYW31" s="541"/>
      <c r="MYX31" s="541"/>
      <c r="MYY31" s="541"/>
      <c r="MYZ31" s="541"/>
      <c r="MZA31" s="541"/>
      <c r="MZB31" s="541"/>
      <c r="MZC31" s="541"/>
      <c r="MZD31" s="541"/>
      <c r="MZE31" s="541"/>
      <c r="MZF31" s="541"/>
      <c r="MZG31" s="541"/>
      <c r="MZH31" s="541"/>
      <c r="MZI31" s="541"/>
      <c r="MZJ31" s="541"/>
      <c r="MZK31" s="541"/>
      <c r="MZL31" s="541"/>
      <c r="MZM31" s="541"/>
      <c r="MZN31" s="541"/>
      <c r="MZO31" s="541"/>
      <c r="MZP31" s="541"/>
      <c r="MZQ31" s="541"/>
      <c r="MZR31" s="541"/>
      <c r="MZS31" s="541"/>
      <c r="MZT31" s="541"/>
      <c r="MZU31" s="541"/>
      <c r="MZV31" s="541"/>
      <c r="MZW31" s="541"/>
      <c r="MZX31" s="541"/>
      <c r="MZY31" s="541"/>
      <c r="MZZ31" s="541"/>
      <c r="NAA31" s="541"/>
      <c r="NAB31" s="541"/>
      <c r="NAC31" s="541"/>
      <c r="NAD31" s="541"/>
      <c r="NAE31" s="541"/>
      <c r="NAF31" s="541"/>
      <c r="NAG31" s="541"/>
      <c r="NAH31" s="541"/>
      <c r="NAI31" s="541"/>
      <c r="NAJ31" s="541"/>
      <c r="NAK31" s="541"/>
      <c r="NAL31" s="541"/>
      <c r="NAM31" s="541"/>
      <c r="NAN31" s="541"/>
      <c r="NAO31" s="541"/>
      <c r="NAP31" s="541"/>
      <c r="NAQ31" s="541"/>
      <c r="NAR31" s="541"/>
      <c r="NAS31" s="541"/>
      <c r="NAT31" s="541"/>
      <c r="NAU31" s="541"/>
      <c r="NAV31" s="541"/>
      <c r="NAW31" s="541"/>
      <c r="NAX31" s="541"/>
      <c r="NAY31" s="541"/>
      <c r="NAZ31" s="541"/>
      <c r="NBA31" s="541"/>
      <c r="NBB31" s="541"/>
      <c r="NBC31" s="541"/>
      <c r="NBD31" s="541"/>
      <c r="NBE31" s="541"/>
      <c r="NBF31" s="541"/>
      <c r="NBG31" s="541"/>
      <c r="NBH31" s="541"/>
      <c r="NBI31" s="541"/>
      <c r="NBJ31" s="541"/>
      <c r="NBK31" s="541"/>
      <c r="NBL31" s="541"/>
      <c r="NBM31" s="541"/>
      <c r="NBN31" s="541"/>
      <c r="NBO31" s="541"/>
      <c r="NBP31" s="541"/>
      <c r="NBQ31" s="541"/>
      <c r="NBR31" s="541"/>
      <c r="NBS31" s="541"/>
      <c r="NBT31" s="541"/>
      <c r="NBU31" s="541"/>
      <c r="NBV31" s="541"/>
      <c r="NBW31" s="541"/>
      <c r="NBX31" s="541"/>
      <c r="NBY31" s="541"/>
      <c r="NBZ31" s="541"/>
      <c r="NCA31" s="541"/>
      <c r="NCB31" s="541"/>
      <c r="NCC31" s="541"/>
      <c r="NCD31" s="541"/>
      <c r="NCE31" s="541"/>
      <c r="NCF31" s="541"/>
      <c r="NCG31" s="541"/>
      <c r="NCH31" s="541"/>
      <c r="NCI31" s="541"/>
      <c r="NCJ31" s="541"/>
      <c r="NCK31" s="541"/>
      <c r="NCL31" s="541"/>
      <c r="NCM31" s="541"/>
      <c r="NCN31" s="541"/>
      <c r="NCO31" s="541"/>
      <c r="NCP31" s="541"/>
      <c r="NCQ31" s="541"/>
      <c r="NCR31" s="541"/>
      <c r="NCS31" s="541"/>
      <c r="NCT31" s="541"/>
      <c r="NCU31" s="541"/>
      <c r="NCV31" s="541"/>
      <c r="NCW31" s="541"/>
      <c r="NCX31" s="541"/>
      <c r="NCY31" s="541"/>
      <c r="NCZ31" s="541"/>
      <c r="NDA31" s="541"/>
      <c r="NDB31" s="541"/>
      <c r="NDC31" s="541"/>
      <c r="NDD31" s="541"/>
      <c r="NDE31" s="541"/>
      <c r="NDF31" s="541"/>
      <c r="NDG31" s="541"/>
      <c r="NDH31" s="541"/>
      <c r="NDI31" s="541"/>
      <c r="NDJ31" s="541"/>
      <c r="NDK31" s="541"/>
      <c r="NDL31" s="541"/>
      <c r="NDM31" s="541"/>
      <c r="NDN31" s="541"/>
      <c r="NDO31" s="541"/>
      <c r="NDP31" s="541"/>
      <c r="NDQ31" s="541"/>
      <c r="NDR31" s="541"/>
      <c r="NDS31" s="541"/>
      <c r="NDT31" s="541"/>
      <c r="NDU31" s="541"/>
      <c r="NDV31" s="541"/>
      <c r="NDW31" s="541"/>
      <c r="NDX31" s="541"/>
      <c r="NDY31" s="541"/>
      <c r="NDZ31" s="541"/>
      <c r="NEA31" s="541"/>
      <c r="NEB31" s="541"/>
      <c r="NEC31" s="541"/>
      <c r="NED31" s="541"/>
      <c r="NEE31" s="541"/>
      <c r="NEF31" s="541"/>
      <c r="NEG31" s="541"/>
      <c r="NEH31" s="541"/>
      <c r="NEI31" s="541"/>
      <c r="NEJ31" s="541"/>
      <c r="NEK31" s="541"/>
      <c r="NEL31" s="541"/>
      <c r="NEM31" s="541"/>
      <c r="NEN31" s="541"/>
      <c r="NEO31" s="541"/>
      <c r="NEP31" s="541"/>
      <c r="NEQ31" s="541"/>
      <c r="NER31" s="541"/>
      <c r="NES31" s="541"/>
      <c r="NET31" s="541"/>
      <c r="NEU31" s="541"/>
      <c r="NEV31" s="541"/>
      <c r="NEW31" s="541"/>
      <c r="NEX31" s="541"/>
      <c r="NEY31" s="541"/>
      <c r="NEZ31" s="541"/>
      <c r="NFA31" s="541"/>
      <c r="NFB31" s="541"/>
      <c r="NFC31" s="541"/>
      <c r="NFD31" s="541"/>
      <c r="NFE31" s="541"/>
      <c r="NFF31" s="541"/>
      <c r="NFG31" s="541"/>
      <c r="NFH31" s="541"/>
      <c r="NFI31" s="541"/>
      <c r="NFJ31" s="541"/>
      <c r="NFK31" s="541"/>
      <c r="NFL31" s="541"/>
      <c r="NFM31" s="541"/>
      <c r="NFN31" s="541"/>
      <c r="NFO31" s="541"/>
      <c r="NFP31" s="541"/>
      <c r="NFQ31" s="541"/>
      <c r="NFR31" s="541"/>
      <c r="NFS31" s="541"/>
      <c r="NFT31" s="541"/>
      <c r="NFU31" s="541"/>
      <c r="NFV31" s="541"/>
      <c r="NFW31" s="541"/>
      <c r="NFX31" s="541"/>
      <c r="NFY31" s="541"/>
      <c r="NFZ31" s="541"/>
      <c r="NGA31" s="541"/>
      <c r="NGB31" s="541"/>
      <c r="NGC31" s="541"/>
      <c r="NGD31" s="541"/>
      <c r="NGE31" s="541"/>
      <c r="NGF31" s="541"/>
      <c r="NGG31" s="541"/>
      <c r="NGH31" s="541"/>
      <c r="NGI31" s="541"/>
      <c r="NGJ31" s="541"/>
      <c r="NGK31" s="541"/>
      <c r="NGL31" s="541"/>
      <c r="NGM31" s="541"/>
      <c r="NGN31" s="541"/>
      <c r="NGO31" s="541"/>
      <c r="NGP31" s="541"/>
      <c r="NGQ31" s="541"/>
      <c r="NGR31" s="541"/>
      <c r="NGS31" s="541"/>
      <c r="NGT31" s="541"/>
      <c r="NGU31" s="541"/>
      <c r="NGV31" s="541"/>
      <c r="NGW31" s="541"/>
      <c r="NGX31" s="541"/>
      <c r="NGY31" s="541"/>
      <c r="NGZ31" s="541"/>
      <c r="NHA31" s="541"/>
      <c r="NHB31" s="541"/>
      <c r="NHC31" s="541"/>
      <c r="NHD31" s="541"/>
      <c r="NHE31" s="541"/>
      <c r="NHF31" s="541"/>
      <c r="NHG31" s="541"/>
      <c r="NHH31" s="541"/>
      <c r="NHI31" s="541"/>
      <c r="NHJ31" s="541"/>
      <c r="NHK31" s="541"/>
      <c r="NHL31" s="541"/>
      <c r="NHM31" s="541"/>
      <c r="NHN31" s="541"/>
      <c r="NHO31" s="541"/>
      <c r="NHP31" s="541"/>
      <c r="NHQ31" s="541"/>
      <c r="NHR31" s="541"/>
      <c r="NHS31" s="541"/>
      <c r="NHT31" s="541"/>
      <c r="NHU31" s="541"/>
      <c r="NHV31" s="541"/>
      <c r="NHW31" s="541"/>
      <c r="NHX31" s="541"/>
      <c r="NHY31" s="541"/>
      <c r="NHZ31" s="541"/>
      <c r="NIA31" s="541"/>
      <c r="NIB31" s="541"/>
      <c r="NIC31" s="541"/>
      <c r="NID31" s="541"/>
      <c r="NIE31" s="541"/>
      <c r="NIF31" s="541"/>
      <c r="NIG31" s="541"/>
      <c r="NIH31" s="541"/>
      <c r="NII31" s="541"/>
      <c r="NIJ31" s="541"/>
      <c r="NIK31" s="541"/>
      <c r="NIL31" s="541"/>
      <c r="NIM31" s="541"/>
      <c r="NIN31" s="541"/>
      <c r="NIO31" s="541"/>
      <c r="NIP31" s="541"/>
      <c r="NIQ31" s="541"/>
      <c r="NIR31" s="541"/>
      <c r="NIS31" s="541"/>
      <c r="NIT31" s="541"/>
      <c r="NIU31" s="541"/>
      <c r="NIV31" s="541"/>
      <c r="NIW31" s="541"/>
      <c r="NIX31" s="541"/>
      <c r="NIY31" s="541"/>
      <c r="NIZ31" s="541"/>
      <c r="NJA31" s="541"/>
      <c r="NJB31" s="541"/>
      <c r="NJC31" s="541"/>
      <c r="NJD31" s="541"/>
      <c r="NJE31" s="541"/>
      <c r="NJF31" s="541"/>
      <c r="NJG31" s="541"/>
      <c r="NJH31" s="541"/>
      <c r="NJI31" s="541"/>
      <c r="NJJ31" s="541"/>
      <c r="NJK31" s="541"/>
      <c r="NJL31" s="541"/>
      <c r="NJM31" s="541"/>
      <c r="NJN31" s="541"/>
      <c r="NJO31" s="541"/>
      <c r="NJP31" s="541"/>
      <c r="NJQ31" s="541"/>
      <c r="NJR31" s="541"/>
      <c r="NJS31" s="541"/>
      <c r="NJT31" s="541"/>
      <c r="NJU31" s="541"/>
      <c r="NJV31" s="541"/>
      <c r="NJW31" s="541"/>
      <c r="NJX31" s="541"/>
      <c r="NJY31" s="541"/>
      <c r="NJZ31" s="541"/>
      <c r="NKA31" s="541"/>
      <c r="NKB31" s="541"/>
      <c r="NKC31" s="541"/>
      <c r="NKD31" s="541"/>
      <c r="NKE31" s="541"/>
      <c r="NKF31" s="541"/>
      <c r="NKG31" s="541"/>
      <c r="NKH31" s="541"/>
      <c r="NKI31" s="541"/>
      <c r="NKJ31" s="541"/>
      <c r="NKK31" s="541"/>
      <c r="NKL31" s="541"/>
      <c r="NKM31" s="541"/>
      <c r="NKN31" s="541"/>
      <c r="NKO31" s="541"/>
      <c r="NKP31" s="541"/>
      <c r="NKQ31" s="541"/>
      <c r="NKR31" s="541"/>
      <c r="NKS31" s="541"/>
      <c r="NKT31" s="541"/>
      <c r="NKU31" s="541"/>
      <c r="NKV31" s="541"/>
      <c r="NKW31" s="541"/>
      <c r="NKX31" s="541"/>
      <c r="NKY31" s="541"/>
      <c r="NKZ31" s="541"/>
      <c r="NLA31" s="541"/>
      <c r="NLB31" s="541"/>
      <c r="NLC31" s="541"/>
      <c r="NLD31" s="541"/>
      <c r="NLE31" s="541"/>
      <c r="NLF31" s="541"/>
      <c r="NLG31" s="541"/>
      <c r="NLH31" s="541"/>
      <c r="NLI31" s="541"/>
      <c r="NLJ31" s="541"/>
      <c r="NLK31" s="541"/>
      <c r="NLL31" s="541"/>
      <c r="NLM31" s="541"/>
      <c r="NLN31" s="541"/>
      <c r="NLO31" s="541"/>
      <c r="NLP31" s="541"/>
      <c r="NLQ31" s="541"/>
      <c r="NLR31" s="541"/>
      <c r="NLS31" s="541"/>
      <c r="NLT31" s="541"/>
      <c r="NLU31" s="541"/>
      <c r="NLV31" s="541"/>
      <c r="NLW31" s="541"/>
      <c r="NLX31" s="541"/>
      <c r="NLY31" s="541"/>
      <c r="NLZ31" s="541"/>
      <c r="NMA31" s="541"/>
      <c r="NMB31" s="541"/>
      <c r="NMC31" s="541"/>
      <c r="NMD31" s="541"/>
      <c r="NME31" s="541"/>
      <c r="NMF31" s="541"/>
      <c r="NMG31" s="541"/>
      <c r="NMH31" s="541"/>
      <c r="NMI31" s="541"/>
      <c r="NMJ31" s="541"/>
      <c r="NMK31" s="541"/>
      <c r="NML31" s="541"/>
      <c r="NMM31" s="541"/>
      <c r="NMN31" s="541"/>
      <c r="NMO31" s="541"/>
      <c r="NMP31" s="541"/>
      <c r="NMQ31" s="541"/>
      <c r="NMR31" s="541"/>
      <c r="NMS31" s="541"/>
      <c r="NMT31" s="541"/>
      <c r="NMU31" s="541"/>
      <c r="NMV31" s="541"/>
      <c r="NMW31" s="541"/>
      <c r="NMX31" s="541"/>
      <c r="NMY31" s="541"/>
      <c r="NMZ31" s="541"/>
      <c r="NNA31" s="541"/>
      <c r="NNB31" s="541"/>
      <c r="NNC31" s="541"/>
      <c r="NND31" s="541"/>
      <c r="NNE31" s="541"/>
      <c r="NNF31" s="541"/>
      <c r="NNG31" s="541"/>
      <c r="NNH31" s="541"/>
      <c r="NNI31" s="541"/>
      <c r="NNJ31" s="541"/>
      <c r="NNK31" s="541"/>
      <c r="NNL31" s="541"/>
      <c r="NNM31" s="541"/>
      <c r="NNN31" s="541"/>
      <c r="NNO31" s="541"/>
      <c r="NNP31" s="541"/>
      <c r="NNQ31" s="541"/>
      <c r="NNR31" s="541"/>
      <c r="NNS31" s="541"/>
      <c r="NNT31" s="541"/>
      <c r="NNU31" s="541"/>
      <c r="NNV31" s="541"/>
      <c r="NNW31" s="541"/>
      <c r="NNX31" s="541"/>
      <c r="NNY31" s="541"/>
      <c r="NNZ31" s="541"/>
      <c r="NOA31" s="541"/>
      <c r="NOB31" s="541"/>
      <c r="NOC31" s="541"/>
      <c r="NOD31" s="541"/>
      <c r="NOE31" s="541"/>
      <c r="NOF31" s="541"/>
      <c r="NOG31" s="541"/>
      <c r="NOH31" s="541"/>
      <c r="NOI31" s="541"/>
      <c r="NOJ31" s="541"/>
      <c r="NOK31" s="541"/>
      <c r="NOL31" s="541"/>
      <c r="NOM31" s="541"/>
      <c r="NON31" s="541"/>
      <c r="NOO31" s="541"/>
      <c r="NOP31" s="541"/>
      <c r="NOQ31" s="541"/>
      <c r="NOR31" s="541"/>
      <c r="NOS31" s="541"/>
      <c r="NOT31" s="541"/>
      <c r="NOU31" s="541"/>
      <c r="NOV31" s="541"/>
      <c r="NOW31" s="541"/>
      <c r="NOX31" s="541"/>
      <c r="NOY31" s="541"/>
      <c r="NOZ31" s="541"/>
      <c r="NPA31" s="541"/>
      <c r="NPB31" s="541"/>
      <c r="NPC31" s="541"/>
      <c r="NPD31" s="541"/>
      <c r="NPE31" s="541"/>
      <c r="NPF31" s="541"/>
      <c r="NPG31" s="541"/>
      <c r="NPH31" s="541"/>
      <c r="NPI31" s="541"/>
      <c r="NPJ31" s="541"/>
      <c r="NPK31" s="541"/>
      <c r="NPL31" s="541"/>
      <c r="NPM31" s="541"/>
      <c r="NPN31" s="541"/>
      <c r="NPO31" s="541"/>
      <c r="NPP31" s="541"/>
      <c r="NPQ31" s="541"/>
      <c r="NPR31" s="541"/>
      <c r="NPS31" s="541"/>
      <c r="NPT31" s="541"/>
      <c r="NPU31" s="541"/>
      <c r="NPV31" s="541"/>
      <c r="NPW31" s="541"/>
      <c r="NPX31" s="541"/>
      <c r="NPY31" s="541"/>
      <c r="NPZ31" s="541"/>
      <c r="NQA31" s="541"/>
      <c r="NQB31" s="541"/>
      <c r="NQC31" s="541"/>
      <c r="NQD31" s="541"/>
      <c r="NQE31" s="541"/>
      <c r="NQF31" s="541"/>
      <c r="NQG31" s="541"/>
      <c r="NQH31" s="541"/>
      <c r="NQI31" s="541"/>
      <c r="NQJ31" s="541"/>
      <c r="NQK31" s="541"/>
      <c r="NQL31" s="541"/>
      <c r="NQM31" s="541"/>
      <c r="NQN31" s="541"/>
      <c r="NQO31" s="541"/>
      <c r="NQP31" s="541"/>
      <c r="NQQ31" s="541"/>
      <c r="NQR31" s="541"/>
      <c r="NQS31" s="541"/>
      <c r="NQT31" s="541"/>
      <c r="NQU31" s="541"/>
      <c r="NQV31" s="541"/>
      <c r="NQW31" s="541"/>
      <c r="NQX31" s="541"/>
      <c r="NQY31" s="541"/>
      <c r="NQZ31" s="541"/>
      <c r="NRA31" s="541"/>
      <c r="NRB31" s="541"/>
      <c r="NRC31" s="541"/>
      <c r="NRD31" s="541"/>
      <c r="NRE31" s="541"/>
      <c r="NRF31" s="541"/>
      <c r="NRG31" s="541"/>
      <c r="NRH31" s="541"/>
      <c r="NRI31" s="541"/>
      <c r="NRJ31" s="541"/>
      <c r="NRK31" s="541"/>
      <c r="NRL31" s="541"/>
      <c r="NRM31" s="541"/>
      <c r="NRN31" s="541"/>
      <c r="NRO31" s="541"/>
      <c r="NRP31" s="541"/>
      <c r="NRQ31" s="541"/>
      <c r="NRR31" s="541"/>
      <c r="NRS31" s="541"/>
      <c r="NRT31" s="541"/>
      <c r="NRU31" s="541"/>
      <c r="NRV31" s="541"/>
      <c r="NRW31" s="541"/>
      <c r="NRX31" s="541"/>
      <c r="NRY31" s="541"/>
      <c r="NRZ31" s="541"/>
      <c r="NSA31" s="541"/>
      <c r="NSB31" s="541"/>
      <c r="NSC31" s="541"/>
      <c r="NSD31" s="541"/>
      <c r="NSE31" s="541"/>
      <c r="NSF31" s="541"/>
      <c r="NSG31" s="541"/>
      <c r="NSH31" s="541"/>
      <c r="NSI31" s="541"/>
      <c r="NSJ31" s="541"/>
      <c r="NSK31" s="541"/>
      <c r="NSL31" s="541"/>
      <c r="NSM31" s="541"/>
      <c r="NSN31" s="541"/>
      <c r="NSO31" s="541"/>
      <c r="NSP31" s="541"/>
      <c r="NSQ31" s="541"/>
      <c r="NSR31" s="541"/>
      <c r="NSS31" s="541"/>
      <c r="NST31" s="541"/>
      <c r="NSU31" s="541"/>
      <c r="NSV31" s="541"/>
      <c r="NSW31" s="541"/>
      <c r="NSX31" s="541"/>
      <c r="NSY31" s="541"/>
      <c r="NSZ31" s="541"/>
      <c r="NTA31" s="541"/>
      <c r="NTB31" s="541"/>
      <c r="NTC31" s="541"/>
      <c r="NTD31" s="541"/>
      <c r="NTE31" s="541"/>
      <c r="NTF31" s="541"/>
      <c r="NTG31" s="541"/>
      <c r="NTH31" s="541"/>
      <c r="NTI31" s="541"/>
      <c r="NTJ31" s="541"/>
      <c r="NTK31" s="541"/>
      <c r="NTL31" s="541"/>
      <c r="NTM31" s="541"/>
      <c r="NTN31" s="541"/>
      <c r="NTO31" s="541"/>
      <c r="NTP31" s="541"/>
      <c r="NTQ31" s="541"/>
      <c r="NTR31" s="541"/>
      <c r="NTS31" s="541"/>
      <c r="NTT31" s="541"/>
      <c r="NTU31" s="541"/>
      <c r="NTV31" s="541"/>
      <c r="NTW31" s="541"/>
      <c r="NTX31" s="541"/>
      <c r="NTY31" s="541"/>
      <c r="NTZ31" s="541"/>
      <c r="NUA31" s="541"/>
      <c r="NUB31" s="541"/>
      <c r="NUC31" s="541"/>
      <c r="NUD31" s="541"/>
      <c r="NUE31" s="541"/>
      <c r="NUF31" s="541"/>
      <c r="NUG31" s="541"/>
      <c r="NUH31" s="541"/>
      <c r="NUI31" s="541"/>
      <c r="NUJ31" s="541"/>
      <c r="NUK31" s="541"/>
      <c r="NUL31" s="541"/>
      <c r="NUM31" s="541"/>
      <c r="NUN31" s="541"/>
      <c r="NUO31" s="541"/>
      <c r="NUP31" s="541"/>
      <c r="NUQ31" s="541"/>
      <c r="NUR31" s="541"/>
      <c r="NUS31" s="541"/>
      <c r="NUT31" s="541"/>
      <c r="NUU31" s="541"/>
      <c r="NUV31" s="541"/>
      <c r="NUW31" s="541"/>
      <c r="NUX31" s="541"/>
      <c r="NUY31" s="541"/>
      <c r="NUZ31" s="541"/>
      <c r="NVA31" s="541"/>
      <c r="NVB31" s="541"/>
      <c r="NVC31" s="541"/>
      <c r="NVD31" s="541"/>
      <c r="NVE31" s="541"/>
      <c r="NVF31" s="541"/>
      <c r="NVG31" s="541"/>
      <c r="NVH31" s="541"/>
      <c r="NVI31" s="541"/>
      <c r="NVJ31" s="541"/>
      <c r="NVK31" s="541"/>
      <c r="NVL31" s="541"/>
      <c r="NVM31" s="541"/>
      <c r="NVN31" s="541"/>
      <c r="NVO31" s="541"/>
      <c r="NVP31" s="541"/>
      <c r="NVQ31" s="541"/>
      <c r="NVR31" s="541"/>
      <c r="NVS31" s="541"/>
      <c r="NVT31" s="541"/>
      <c r="NVU31" s="541"/>
      <c r="NVV31" s="541"/>
      <c r="NVW31" s="541"/>
      <c r="NVX31" s="541"/>
      <c r="NVY31" s="541"/>
      <c r="NVZ31" s="541"/>
      <c r="NWA31" s="541"/>
      <c r="NWB31" s="541"/>
      <c r="NWC31" s="541"/>
      <c r="NWD31" s="541"/>
      <c r="NWE31" s="541"/>
      <c r="NWF31" s="541"/>
      <c r="NWG31" s="541"/>
      <c r="NWH31" s="541"/>
      <c r="NWI31" s="541"/>
      <c r="NWJ31" s="541"/>
      <c r="NWK31" s="541"/>
      <c r="NWL31" s="541"/>
      <c r="NWM31" s="541"/>
      <c r="NWN31" s="541"/>
      <c r="NWO31" s="541"/>
      <c r="NWP31" s="541"/>
      <c r="NWQ31" s="541"/>
      <c r="NWR31" s="541"/>
      <c r="NWS31" s="541"/>
      <c r="NWT31" s="541"/>
      <c r="NWU31" s="541"/>
      <c r="NWV31" s="541"/>
      <c r="NWW31" s="541"/>
      <c r="NWX31" s="541"/>
      <c r="NWY31" s="541"/>
      <c r="NWZ31" s="541"/>
      <c r="NXA31" s="541"/>
      <c r="NXB31" s="541"/>
      <c r="NXC31" s="541"/>
      <c r="NXD31" s="541"/>
      <c r="NXE31" s="541"/>
      <c r="NXF31" s="541"/>
      <c r="NXG31" s="541"/>
      <c r="NXH31" s="541"/>
      <c r="NXI31" s="541"/>
      <c r="NXJ31" s="541"/>
      <c r="NXK31" s="541"/>
      <c r="NXL31" s="541"/>
      <c r="NXM31" s="541"/>
      <c r="NXN31" s="541"/>
      <c r="NXO31" s="541"/>
      <c r="NXP31" s="541"/>
      <c r="NXQ31" s="541"/>
      <c r="NXR31" s="541"/>
      <c r="NXS31" s="541"/>
      <c r="NXT31" s="541"/>
      <c r="NXU31" s="541"/>
      <c r="NXV31" s="541"/>
      <c r="NXW31" s="541"/>
      <c r="NXX31" s="541"/>
      <c r="NXY31" s="541"/>
      <c r="NXZ31" s="541"/>
      <c r="NYA31" s="541"/>
      <c r="NYB31" s="541"/>
      <c r="NYC31" s="541"/>
      <c r="NYD31" s="541"/>
      <c r="NYE31" s="541"/>
      <c r="NYF31" s="541"/>
      <c r="NYG31" s="541"/>
      <c r="NYH31" s="541"/>
      <c r="NYI31" s="541"/>
      <c r="NYJ31" s="541"/>
      <c r="NYK31" s="541"/>
      <c r="NYL31" s="541"/>
      <c r="NYM31" s="541"/>
      <c r="NYN31" s="541"/>
      <c r="NYO31" s="541"/>
      <c r="NYP31" s="541"/>
      <c r="NYQ31" s="541"/>
      <c r="NYR31" s="541"/>
      <c r="NYS31" s="541"/>
      <c r="NYT31" s="541"/>
      <c r="NYU31" s="541"/>
      <c r="NYV31" s="541"/>
      <c r="NYW31" s="541"/>
      <c r="NYX31" s="541"/>
      <c r="NYY31" s="541"/>
      <c r="NYZ31" s="541"/>
      <c r="NZA31" s="541"/>
      <c r="NZB31" s="541"/>
      <c r="NZC31" s="541"/>
      <c r="NZD31" s="541"/>
      <c r="NZE31" s="541"/>
      <c r="NZF31" s="541"/>
      <c r="NZG31" s="541"/>
      <c r="NZH31" s="541"/>
      <c r="NZI31" s="541"/>
      <c r="NZJ31" s="541"/>
      <c r="NZK31" s="541"/>
      <c r="NZL31" s="541"/>
      <c r="NZM31" s="541"/>
      <c r="NZN31" s="541"/>
      <c r="NZO31" s="541"/>
      <c r="NZP31" s="541"/>
      <c r="NZQ31" s="541"/>
      <c r="NZR31" s="541"/>
      <c r="NZS31" s="541"/>
      <c r="NZT31" s="541"/>
      <c r="NZU31" s="541"/>
      <c r="NZV31" s="541"/>
      <c r="NZW31" s="541"/>
      <c r="NZX31" s="541"/>
      <c r="NZY31" s="541"/>
      <c r="NZZ31" s="541"/>
      <c r="OAA31" s="541"/>
      <c r="OAB31" s="541"/>
      <c r="OAC31" s="541"/>
      <c r="OAD31" s="541"/>
      <c r="OAE31" s="541"/>
      <c r="OAF31" s="541"/>
      <c r="OAG31" s="541"/>
      <c r="OAH31" s="541"/>
      <c r="OAI31" s="541"/>
      <c r="OAJ31" s="541"/>
      <c r="OAK31" s="541"/>
      <c r="OAL31" s="541"/>
      <c r="OAM31" s="541"/>
      <c r="OAN31" s="541"/>
      <c r="OAO31" s="541"/>
      <c r="OAP31" s="541"/>
      <c r="OAQ31" s="541"/>
      <c r="OAR31" s="541"/>
      <c r="OAS31" s="541"/>
      <c r="OAT31" s="541"/>
      <c r="OAU31" s="541"/>
      <c r="OAV31" s="541"/>
      <c r="OAW31" s="541"/>
      <c r="OAX31" s="541"/>
      <c r="OAY31" s="541"/>
      <c r="OAZ31" s="541"/>
      <c r="OBA31" s="541"/>
      <c r="OBB31" s="541"/>
      <c r="OBC31" s="541"/>
      <c r="OBD31" s="541"/>
      <c r="OBE31" s="541"/>
      <c r="OBF31" s="541"/>
      <c r="OBG31" s="541"/>
      <c r="OBH31" s="541"/>
      <c r="OBI31" s="541"/>
      <c r="OBJ31" s="541"/>
      <c r="OBK31" s="541"/>
      <c r="OBL31" s="541"/>
      <c r="OBM31" s="541"/>
      <c r="OBN31" s="541"/>
      <c r="OBO31" s="541"/>
      <c r="OBP31" s="541"/>
      <c r="OBQ31" s="541"/>
      <c r="OBR31" s="541"/>
      <c r="OBS31" s="541"/>
      <c r="OBT31" s="541"/>
      <c r="OBU31" s="541"/>
      <c r="OBV31" s="541"/>
      <c r="OBW31" s="541"/>
      <c r="OBX31" s="541"/>
      <c r="OBY31" s="541"/>
      <c r="OBZ31" s="541"/>
      <c r="OCA31" s="541"/>
      <c r="OCB31" s="541"/>
      <c r="OCC31" s="541"/>
      <c r="OCD31" s="541"/>
      <c r="OCE31" s="541"/>
      <c r="OCF31" s="541"/>
      <c r="OCG31" s="541"/>
      <c r="OCH31" s="541"/>
      <c r="OCI31" s="541"/>
      <c r="OCJ31" s="541"/>
      <c r="OCK31" s="541"/>
      <c r="OCL31" s="541"/>
      <c r="OCM31" s="541"/>
      <c r="OCN31" s="541"/>
      <c r="OCO31" s="541"/>
      <c r="OCP31" s="541"/>
      <c r="OCQ31" s="541"/>
      <c r="OCR31" s="541"/>
      <c r="OCS31" s="541"/>
      <c r="OCT31" s="541"/>
      <c r="OCU31" s="541"/>
      <c r="OCV31" s="541"/>
      <c r="OCW31" s="541"/>
      <c r="OCX31" s="541"/>
      <c r="OCY31" s="541"/>
      <c r="OCZ31" s="541"/>
      <c r="ODA31" s="541"/>
      <c r="ODB31" s="541"/>
      <c r="ODC31" s="541"/>
      <c r="ODD31" s="541"/>
      <c r="ODE31" s="541"/>
      <c r="ODF31" s="541"/>
      <c r="ODG31" s="541"/>
      <c r="ODH31" s="541"/>
      <c r="ODI31" s="541"/>
      <c r="ODJ31" s="541"/>
      <c r="ODK31" s="541"/>
      <c r="ODL31" s="541"/>
      <c r="ODM31" s="541"/>
      <c r="ODN31" s="541"/>
      <c r="ODO31" s="541"/>
      <c r="ODP31" s="541"/>
      <c r="ODQ31" s="541"/>
      <c r="ODR31" s="541"/>
      <c r="ODS31" s="541"/>
      <c r="ODT31" s="541"/>
      <c r="ODU31" s="541"/>
      <c r="ODV31" s="541"/>
      <c r="ODW31" s="541"/>
      <c r="ODX31" s="541"/>
      <c r="ODY31" s="541"/>
      <c r="ODZ31" s="541"/>
      <c r="OEA31" s="541"/>
      <c r="OEB31" s="541"/>
      <c r="OEC31" s="541"/>
      <c r="OED31" s="541"/>
      <c r="OEE31" s="541"/>
      <c r="OEF31" s="541"/>
      <c r="OEG31" s="541"/>
      <c r="OEH31" s="541"/>
      <c r="OEI31" s="541"/>
      <c r="OEJ31" s="541"/>
      <c r="OEK31" s="541"/>
      <c r="OEL31" s="541"/>
      <c r="OEM31" s="541"/>
      <c r="OEN31" s="541"/>
      <c r="OEO31" s="541"/>
      <c r="OEP31" s="541"/>
      <c r="OEQ31" s="541"/>
      <c r="OER31" s="541"/>
      <c r="OES31" s="541"/>
      <c r="OET31" s="541"/>
      <c r="OEU31" s="541"/>
      <c r="OEV31" s="541"/>
      <c r="OEW31" s="541"/>
      <c r="OEX31" s="541"/>
      <c r="OEY31" s="541"/>
      <c r="OEZ31" s="541"/>
      <c r="OFA31" s="541"/>
      <c r="OFB31" s="541"/>
      <c r="OFC31" s="541"/>
      <c r="OFD31" s="541"/>
      <c r="OFE31" s="541"/>
      <c r="OFF31" s="541"/>
      <c r="OFG31" s="541"/>
      <c r="OFH31" s="541"/>
      <c r="OFI31" s="541"/>
      <c r="OFJ31" s="541"/>
      <c r="OFK31" s="541"/>
      <c r="OFL31" s="541"/>
      <c r="OFM31" s="541"/>
      <c r="OFN31" s="541"/>
      <c r="OFO31" s="541"/>
      <c r="OFP31" s="541"/>
      <c r="OFQ31" s="541"/>
      <c r="OFR31" s="541"/>
      <c r="OFS31" s="541"/>
      <c r="OFT31" s="541"/>
      <c r="OFU31" s="541"/>
      <c r="OFV31" s="541"/>
      <c r="OFW31" s="541"/>
      <c r="OFX31" s="541"/>
      <c r="OFY31" s="541"/>
      <c r="OFZ31" s="541"/>
      <c r="OGA31" s="541"/>
      <c r="OGB31" s="541"/>
      <c r="OGC31" s="541"/>
      <c r="OGD31" s="541"/>
      <c r="OGE31" s="541"/>
      <c r="OGF31" s="541"/>
      <c r="OGG31" s="541"/>
      <c r="OGH31" s="541"/>
      <c r="OGI31" s="541"/>
      <c r="OGJ31" s="541"/>
      <c r="OGK31" s="541"/>
      <c r="OGL31" s="541"/>
      <c r="OGM31" s="541"/>
      <c r="OGN31" s="541"/>
      <c r="OGO31" s="541"/>
      <c r="OGP31" s="541"/>
      <c r="OGQ31" s="541"/>
      <c r="OGR31" s="541"/>
      <c r="OGS31" s="541"/>
      <c r="OGT31" s="541"/>
      <c r="OGU31" s="541"/>
      <c r="OGV31" s="541"/>
      <c r="OGW31" s="541"/>
      <c r="OGX31" s="541"/>
      <c r="OGY31" s="541"/>
      <c r="OGZ31" s="541"/>
      <c r="OHA31" s="541"/>
      <c r="OHB31" s="541"/>
      <c r="OHC31" s="541"/>
      <c r="OHD31" s="541"/>
      <c r="OHE31" s="541"/>
      <c r="OHF31" s="541"/>
      <c r="OHG31" s="541"/>
      <c r="OHH31" s="541"/>
      <c r="OHI31" s="541"/>
      <c r="OHJ31" s="541"/>
      <c r="OHK31" s="541"/>
      <c r="OHL31" s="541"/>
      <c r="OHM31" s="541"/>
      <c r="OHN31" s="541"/>
      <c r="OHO31" s="541"/>
      <c r="OHP31" s="541"/>
      <c r="OHQ31" s="541"/>
      <c r="OHR31" s="541"/>
      <c r="OHS31" s="541"/>
      <c r="OHT31" s="541"/>
      <c r="OHU31" s="541"/>
      <c r="OHV31" s="541"/>
      <c r="OHW31" s="541"/>
      <c r="OHX31" s="541"/>
      <c r="OHY31" s="541"/>
      <c r="OHZ31" s="541"/>
      <c r="OIA31" s="541"/>
      <c r="OIB31" s="541"/>
      <c r="OIC31" s="541"/>
      <c r="OID31" s="541"/>
      <c r="OIE31" s="541"/>
      <c r="OIF31" s="541"/>
      <c r="OIG31" s="541"/>
      <c r="OIH31" s="541"/>
      <c r="OII31" s="541"/>
      <c r="OIJ31" s="541"/>
      <c r="OIK31" s="541"/>
      <c r="OIL31" s="541"/>
      <c r="OIM31" s="541"/>
      <c r="OIN31" s="541"/>
      <c r="OIO31" s="541"/>
      <c r="OIP31" s="541"/>
      <c r="OIQ31" s="541"/>
      <c r="OIR31" s="541"/>
      <c r="OIS31" s="541"/>
      <c r="OIT31" s="541"/>
      <c r="OIU31" s="541"/>
      <c r="OIV31" s="541"/>
      <c r="OIW31" s="541"/>
      <c r="OIX31" s="541"/>
      <c r="OIY31" s="541"/>
      <c r="OIZ31" s="541"/>
      <c r="OJA31" s="541"/>
      <c r="OJB31" s="541"/>
      <c r="OJC31" s="541"/>
      <c r="OJD31" s="541"/>
      <c r="OJE31" s="541"/>
      <c r="OJF31" s="541"/>
      <c r="OJG31" s="541"/>
      <c r="OJH31" s="541"/>
      <c r="OJI31" s="541"/>
      <c r="OJJ31" s="541"/>
      <c r="OJK31" s="541"/>
      <c r="OJL31" s="541"/>
      <c r="OJM31" s="541"/>
      <c r="OJN31" s="541"/>
      <c r="OJO31" s="541"/>
      <c r="OJP31" s="541"/>
      <c r="OJQ31" s="541"/>
      <c r="OJR31" s="541"/>
      <c r="OJS31" s="541"/>
      <c r="OJT31" s="541"/>
      <c r="OJU31" s="541"/>
      <c r="OJV31" s="541"/>
      <c r="OJW31" s="541"/>
      <c r="OJX31" s="541"/>
      <c r="OJY31" s="541"/>
      <c r="OJZ31" s="541"/>
      <c r="OKA31" s="541"/>
      <c r="OKB31" s="541"/>
      <c r="OKC31" s="541"/>
      <c r="OKD31" s="541"/>
      <c r="OKE31" s="541"/>
      <c r="OKF31" s="541"/>
      <c r="OKG31" s="541"/>
      <c r="OKH31" s="541"/>
      <c r="OKI31" s="541"/>
      <c r="OKJ31" s="541"/>
      <c r="OKK31" s="541"/>
      <c r="OKL31" s="541"/>
      <c r="OKM31" s="541"/>
      <c r="OKN31" s="541"/>
      <c r="OKO31" s="541"/>
      <c r="OKP31" s="541"/>
      <c r="OKQ31" s="541"/>
      <c r="OKR31" s="541"/>
      <c r="OKS31" s="541"/>
      <c r="OKT31" s="541"/>
      <c r="OKU31" s="541"/>
      <c r="OKV31" s="541"/>
      <c r="OKW31" s="541"/>
      <c r="OKX31" s="541"/>
      <c r="OKY31" s="541"/>
      <c r="OKZ31" s="541"/>
      <c r="OLA31" s="541"/>
      <c r="OLB31" s="541"/>
      <c r="OLC31" s="541"/>
      <c r="OLD31" s="541"/>
      <c r="OLE31" s="541"/>
      <c r="OLF31" s="541"/>
      <c r="OLG31" s="541"/>
      <c r="OLH31" s="541"/>
      <c r="OLI31" s="541"/>
      <c r="OLJ31" s="541"/>
      <c r="OLK31" s="541"/>
      <c r="OLL31" s="541"/>
      <c r="OLM31" s="541"/>
      <c r="OLN31" s="541"/>
      <c r="OLO31" s="541"/>
      <c r="OLP31" s="541"/>
      <c r="OLQ31" s="541"/>
      <c r="OLR31" s="541"/>
      <c r="OLS31" s="541"/>
      <c r="OLT31" s="541"/>
      <c r="OLU31" s="541"/>
      <c r="OLV31" s="541"/>
      <c r="OLW31" s="541"/>
      <c r="OLX31" s="541"/>
      <c r="OLY31" s="541"/>
      <c r="OLZ31" s="541"/>
      <c r="OMA31" s="541"/>
      <c r="OMB31" s="541"/>
      <c r="OMC31" s="541"/>
      <c r="OMD31" s="541"/>
      <c r="OME31" s="541"/>
      <c r="OMF31" s="541"/>
      <c r="OMG31" s="541"/>
      <c r="OMH31" s="541"/>
      <c r="OMI31" s="541"/>
      <c r="OMJ31" s="541"/>
      <c r="OMK31" s="541"/>
      <c r="OML31" s="541"/>
      <c r="OMM31" s="541"/>
      <c r="OMN31" s="541"/>
      <c r="OMO31" s="541"/>
      <c r="OMP31" s="541"/>
      <c r="OMQ31" s="541"/>
      <c r="OMR31" s="541"/>
      <c r="OMS31" s="541"/>
      <c r="OMT31" s="541"/>
      <c r="OMU31" s="541"/>
      <c r="OMV31" s="541"/>
      <c r="OMW31" s="541"/>
      <c r="OMX31" s="541"/>
      <c r="OMY31" s="541"/>
      <c r="OMZ31" s="541"/>
      <c r="ONA31" s="541"/>
      <c r="ONB31" s="541"/>
      <c r="ONC31" s="541"/>
      <c r="OND31" s="541"/>
      <c r="ONE31" s="541"/>
      <c r="ONF31" s="541"/>
      <c r="ONG31" s="541"/>
      <c r="ONH31" s="541"/>
      <c r="ONI31" s="541"/>
      <c r="ONJ31" s="541"/>
      <c r="ONK31" s="541"/>
      <c r="ONL31" s="541"/>
      <c r="ONM31" s="541"/>
      <c r="ONN31" s="541"/>
      <c r="ONO31" s="541"/>
      <c r="ONP31" s="541"/>
      <c r="ONQ31" s="541"/>
      <c r="ONR31" s="541"/>
      <c r="ONS31" s="541"/>
      <c r="ONT31" s="541"/>
      <c r="ONU31" s="541"/>
      <c r="ONV31" s="541"/>
      <c r="ONW31" s="541"/>
      <c r="ONX31" s="541"/>
      <c r="ONY31" s="541"/>
      <c r="ONZ31" s="541"/>
      <c r="OOA31" s="541"/>
      <c r="OOB31" s="541"/>
      <c r="OOC31" s="541"/>
      <c r="OOD31" s="541"/>
      <c r="OOE31" s="541"/>
      <c r="OOF31" s="541"/>
      <c r="OOG31" s="541"/>
      <c r="OOH31" s="541"/>
      <c r="OOI31" s="541"/>
      <c r="OOJ31" s="541"/>
      <c r="OOK31" s="541"/>
      <c r="OOL31" s="541"/>
      <c r="OOM31" s="541"/>
      <c r="OON31" s="541"/>
      <c r="OOO31" s="541"/>
      <c r="OOP31" s="541"/>
      <c r="OOQ31" s="541"/>
      <c r="OOR31" s="541"/>
      <c r="OOS31" s="541"/>
      <c r="OOT31" s="541"/>
      <c r="OOU31" s="541"/>
      <c r="OOV31" s="541"/>
      <c r="OOW31" s="541"/>
      <c r="OOX31" s="541"/>
      <c r="OOY31" s="541"/>
      <c r="OOZ31" s="541"/>
      <c r="OPA31" s="541"/>
      <c r="OPB31" s="541"/>
      <c r="OPC31" s="541"/>
      <c r="OPD31" s="541"/>
      <c r="OPE31" s="541"/>
      <c r="OPF31" s="541"/>
      <c r="OPG31" s="541"/>
      <c r="OPH31" s="541"/>
      <c r="OPI31" s="541"/>
      <c r="OPJ31" s="541"/>
      <c r="OPK31" s="541"/>
      <c r="OPL31" s="541"/>
      <c r="OPM31" s="541"/>
      <c r="OPN31" s="541"/>
      <c r="OPO31" s="541"/>
      <c r="OPP31" s="541"/>
      <c r="OPQ31" s="541"/>
      <c r="OPR31" s="541"/>
      <c r="OPS31" s="541"/>
      <c r="OPT31" s="541"/>
      <c r="OPU31" s="541"/>
      <c r="OPV31" s="541"/>
      <c r="OPW31" s="541"/>
      <c r="OPX31" s="541"/>
      <c r="OPY31" s="541"/>
      <c r="OPZ31" s="541"/>
      <c r="OQA31" s="541"/>
      <c r="OQB31" s="541"/>
      <c r="OQC31" s="541"/>
      <c r="OQD31" s="541"/>
      <c r="OQE31" s="541"/>
      <c r="OQF31" s="541"/>
      <c r="OQG31" s="541"/>
      <c r="OQH31" s="541"/>
      <c r="OQI31" s="541"/>
      <c r="OQJ31" s="541"/>
      <c r="OQK31" s="541"/>
      <c r="OQL31" s="541"/>
      <c r="OQM31" s="541"/>
      <c r="OQN31" s="541"/>
      <c r="OQO31" s="541"/>
      <c r="OQP31" s="541"/>
      <c r="OQQ31" s="541"/>
      <c r="OQR31" s="541"/>
      <c r="OQS31" s="541"/>
      <c r="OQT31" s="541"/>
      <c r="OQU31" s="541"/>
      <c r="OQV31" s="541"/>
      <c r="OQW31" s="541"/>
      <c r="OQX31" s="541"/>
      <c r="OQY31" s="541"/>
      <c r="OQZ31" s="541"/>
      <c r="ORA31" s="541"/>
      <c r="ORB31" s="541"/>
      <c r="ORC31" s="541"/>
      <c r="ORD31" s="541"/>
      <c r="ORE31" s="541"/>
      <c r="ORF31" s="541"/>
      <c r="ORG31" s="541"/>
      <c r="ORH31" s="541"/>
      <c r="ORI31" s="541"/>
      <c r="ORJ31" s="541"/>
      <c r="ORK31" s="541"/>
      <c r="ORL31" s="541"/>
      <c r="ORM31" s="541"/>
      <c r="ORN31" s="541"/>
      <c r="ORO31" s="541"/>
      <c r="ORP31" s="541"/>
      <c r="ORQ31" s="541"/>
      <c r="ORR31" s="541"/>
      <c r="ORS31" s="541"/>
      <c r="ORT31" s="541"/>
      <c r="ORU31" s="541"/>
      <c r="ORV31" s="541"/>
      <c r="ORW31" s="541"/>
      <c r="ORX31" s="541"/>
      <c r="ORY31" s="541"/>
      <c r="ORZ31" s="541"/>
      <c r="OSA31" s="541"/>
      <c r="OSB31" s="541"/>
      <c r="OSC31" s="541"/>
      <c r="OSD31" s="541"/>
      <c r="OSE31" s="541"/>
      <c r="OSF31" s="541"/>
      <c r="OSG31" s="541"/>
      <c r="OSH31" s="541"/>
      <c r="OSI31" s="541"/>
      <c r="OSJ31" s="541"/>
      <c r="OSK31" s="541"/>
      <c r="OSL31" s="541"/>
      <c r="OSM31" s="541"/>
      <c r="OSN31" s="541"/>
      <c r="OSO31" s="541"/>
      <c r="OSP31" s="541"/>
      <c r="OSQ31" s="541"/>
      <c r="OSR31" s="541"/>
      <c r="OSS31" s="541"/>
      <c r="OST31" s="541"/>
      <c r="OSU31" s="541"/>
      <c r="OSV31" s="541"/>
      <c r="OSW31" s="541"/>
      <c r="OSX31" s="541"/>
      <c r="OSY31" s="541"/>
      <c r="OSZ31" s="541"/>
      <c r="OTA31" s="541"/>
      <c r="OTB31" s="541"/>
      <c r="OTC31" s="541"/>
      <c r="OTD31" s="541"/>
      <c r="OTE31" s="541"/>
      <c r="OTF31" s="541"/>
      <c r="OTG31" s="541"/>
      <c r="OTH31" s="541"/>
      <c r="OTI31" s="541"/>
      <c r="OTJ31" s="541"/>
      <c r="OTK31" s="541"/>
      <c r="OTL31" s="541"/>
      <c r="OTM31" s="541"/>
      <c r="OTN31" s="541"/>
      <c r="OTO31" s="541"/>
      <c r="OTP31" s="541"/>
      <c r="OTQ31" s="541"/>
      <c r="OTR31" s="541"/>
      <c r="OTS31" s="541"/>
      <c r="OTT31" s="541"/>
      <c r="OTU31" s="541"/>
      <c r="OTV31" s="541"/>
      <c r="OTW31" s="541"/>
      <c r="OTX31" s="541"/>
      <c r="OTY31" s="541"/>
      <c r="OTZ31" s="541"/>
      <c r="OUA31" s="541"/>
      <c r="OUB31" s="541"/>
      <c r="OUC31" s="541"/>
      <c r="OUD31" s="541"/>
      <c r="OUE31" s="541"/>
      <c r="OUF31" s="541"/>
      <c r="OUG31" s="541"/>
      <c r="OUH31" s="541"/>
      <c r="OUI31" s="541"/>
      <c r="OUJ31" s="541"/>
      <c r="OUK31" s="541"/>
      <c r="OUL31" s="541"/>
      <c r="OUM31" s="541"/>
      <c r="OUN31" s="541"/>
      <c r="OUO31" s="541"/>
      <c r="OUP31" s="541"/>
      <c r="OUQ31" s="541"/>
      <c r="OUR31" s="541"/>
      <c r="OUS31" s="541"/>
      <c r="OUT31" s="541"/>
      <c r="OUU31" s="541"/>
      <c r="OUV31" s="541"/>
      <c r="OUW31" s="541"/>
      <c r="OUX31" s="541"/>
      <c r="OUY31" s="541"/>
      <c r="OUZ31" s="541"/>
      <c r="OVA31" s="541"/>
      <c r="OVB31" s="541"/>
      <c r="OVC31" s="541"/>
      <c r="OVD31" s="541"/>
      <c r="OVE31" s="541"/>
      <c r="OVF31" s="541"/>
      <c r="OVG31" s="541"/>
      <c r="OVH31" s="541"/>
      <c r="OVI31" s="541"/>
      <c r="OVJ31" s="541"/>
      <c r="OVK31" s="541"/>
      <c r="OVL31" s="541"/>
      <c r="OVM31" s="541"/>
      <c r="OVN31" s="541"/>
      <c r="OVO31" s="541"/>
      <c r="OVP31" s="541"/>
      <c r="OVQ31" s="541"/>
      <c r="OVR31" s="541"/>
      <c r="OVS31" s="541"/>
      <c r="OVT31" s="541"/>
      <c r="OVU31" s="541"/>
      <c r="OVV31" s="541"/>
      <c r="OVW31" s="541"/>
      <c r="OVX31" s="541"/>
      <c r="OVY31" s="541"/>
      <c r="OVZ31" s="541"/>
      <c r="OWA31" s="541"/>
      <c r="OWB31" s="541"/>
      <c r="OWC31" s="541"/>
      <c r="OWD31" s="541"/>
      <c r="OWE31" s="541"/>
      <c r="OWF31" s="541"/>
      <c r="OWG31" s="541"/>
      <c r="OWH31" s="541"/>
      <c r="OWI31" s="541"/>
      <c r="OWJ31" s="541"/>
      <c r="OWK31" s="541"/>
      <c r="OWL31" s="541"/>
      <c r="OWM31" s="541"/>
      <c r="OWN31" s="541"/>
      <c r="OWO31" s="541"/>
      <c r="OWP31" s="541"/>
      <c r="OWQ31" s="541"/>
      <c r="OWR31" s="541"/>
      <c r="OWS31" s="541"/>
      <c r="OWT31" s="541"/>
      <c r="OWU31" s="541"/>
      <c r="OWV31" s="541"/>
      <c r="OWW31" s="541"/>
      <c r="OWX31" s="541"/>
      <c r="OWY31" s="541"/>
      <c r="OWZ31" s="541"/>
      <c r="OXA31" s="541"/>
      <c r="OXB31" s="541"/>
      <c r="OXC31" s="541"/>
      <c r="OXD31" s="541"/>
      <c r="OXE31" s="541"/>
      <c r="OXF31" s="541"/>
      <c r="OXG31" s="541"/>
      <c r="OXH31" s="541"/>
      <c r="OXI31" s="541"/>
      <c r="OXJ31" s="541"/>
      <c r="OXK31" s="541"/>
      <c r="OXL31" s="541"/>
      <c r="OXM31" s="541"/>
      <c r="OXN31" s="541"/>
      <c r="OXO31" s="541"/>
      <c r="OXP31" s="541"/>
      <c r="OXQ31" s="541"/>
      <c r="OXR31" s="541"/>
      <c r="OXS31" s="541"/>
      <c r="OXT31" s="541"/>
      <c r="OXU31" s="541"/>
      <c r="OXV31" s="541"/>
      <c r="OXW31" s="541"/>
      <c r="OXX31" s="541"/>
      <c r="OXY31" s="541"/>
      <c r="OXZ31" s="541"/>
      <c r="OYA31" s="541"/>
      <c r="OYB31" s="541"/>
      <c r="OYC31" s="541"/>
      <c r="OYD31" s="541"/>
      <c r="OYE31" s="541"/>
      <c r="OYF31" s="541"/>
      <c r="OYG31" s="541"/>
      <c r="OYH31" s="541"/>
      <c r="OYI31" s="541"/>
      <c r="OYJ31" s="541"/>
      <c r="OYK31" s="541"/>
      <c r="OYL31" s="541"/>
      <c r="OYM31" s="541"/>
      <c r="OYN31" s="541"/>
      <c r="OYO31" s="541"/>
      <c r="OYP31" s="541"/>
      <c r="OYQ31" s="541"/>
      <c r="OYR31" s="541"/>
      <c r="OYS31" s="541"/>
      <c r="OYT31" s="541"/>
      <c r="OYU31" s="541"/>
      <c r="OYV31" s="541"/>
      <c r="OYW31" s="541"/>
      <c r="OYX31" s="541"/>
      <c r="OYY31" s="541"/>
      <c r="OYZ31" s="541"/>
      <c r="OZA31" s="541"/>
      <c r="OZB31" s="541"/>
      <c r="OZC31" s="541"/>
      <c r="OZD31" s="541"/>
      <c r="OZE31" s="541"/>
      <c r="OZF31" s="541"/>
      <c r="OZG31" s="541"/>
      <c r="OZH31" s="541"/>
      <c r="OZI31" s="541"/>
      <c r="OZJ31" s="541"/>
      <c r="OZK31" s="541"/>
      <c r="OZL31" s="541"/>
      <c r="OZM31" s="541"/>
      <c r="OZN31" s="541"/>
      <c r="OZO31" s="541"/>
      <c r="OZP31" s="541"/>
      <c r="OZQ31" s="541"/>
      <c r="OZR31" s="541"/>
      <c r="OZS31" s="541"/>
      <c r="OZT31" s="541"/>
      <c r="OZU31" s="541"/>
      <c r="OZV31" s="541"/>
      <c r="OZW31" s="541"/>
      <c r="OZX31" s="541"/>
      <c r="OZY31" s="541"/>
      <c r="OZZ31" s="541"/>
      <c r="PAA31" s="541"/>
      <c r="PAB31" s="541"/>
      <c r="PAC31" s="541"/>
      <c r="PAD31" s="541"/>
      <c r="PAE31" s="541"/>
      <c r="PAF31" s="541"/>
      <c r="PAG31" s="541"/>
      <c r="PAH31" s="541"/>
      <c r="PAI31" s="541"/>
      <c r="PAJ31" s="541"/>
      <c r="PAK31" s="541"/>
      <c r="PAL31" s="541"/>
      <c r="PAM31" s="541"/>
      <c r="PAN31" s="541"/>
      <c r="PAO31" s="541"/>
      <c r="PAP31" s="541"/>
      <c r="PAQ31" s="541"/>
      <c r="PAR31" s="541"/>
      <c r="PAS31" s="541"/>
      <c r="PAT31" s="541"/>
      <c r="PAU31" s="541"/>
      <c r="PAV31" s="541"/>
      <c r="PAW31" s="541"/>
      <c r="PAX31" s="541"/>
      <c r="PAY31" s="541"/>
      <c r="PAZ31" s="541"/>
      <c r="PBA31" s="541"/>
      <c r="PBB31" s="541"/>
      <c r="PBC31" s="541"/>
      <c r="PBD31" s="541"/>
      <c r="PBE31" s="541"/>
      <c r="PBF31" s="541"/>
      <c r="PBG31" s="541"/>
      <c r="PBH31" s="541"/>
      <c r="PBI31" s="541"/>
      <c r="PBJ31" s="541"/>
      <c r="PBK31" s="541"/>
      <c r="PBL31" s="541"/>
      <c r="PBM31" s="541"/>
      <c r="PBN31" s="541"/>
      <c r="PBO31" s="541"/>
      <c r="PBP31" s="541"/>
      <c r="PBQ31" s="541"/>
      <c r="PBR31" s="541"/>
      <c r="PBS31" s="541"/>
      <c r="PBT31" s="541"/>
      <c r="PBU31" s="541"/>
      <c r="PBV31" s="541"/>
      <c r="PBW31" s="541"/>
      <c r="PBX31" s="541"/>
      <c r="PBY31" s="541"/>
      <c r="PBZ31" s="541"/>
      <c r="PCA31" s="541"/>
      <c r="PCB31" s="541"/>
      <c r="PCC31" s="541"/>
      <c r="PCD31" s="541"/>
      <c r="PCE31" s="541"/>
      <c r="PCF31" s="541"/>
      <c r="PCG31" s="541"/>
      <c r="PCH31" s="541"/>
      <c r="PCI31" s="541"/>
      <c r="PCJ31" s="541"/>
      <c r="PCK31" s="541"/>
      <c r="PCL31" s="541"/>
      <c r="PCM31" s="541"/>
      <c r="PCN31" s="541"/>
      <c r="PCO31" s="541"/>
      <c r="PCP31" s="541"/>
      <c r="PCQ31" s="541"/>
      <c r="PCR31" s="541"/>
      <c r="PCS31" s="541"/>
      <c r="PCT31" s="541"/>
      <c r="PCU31" s="541"/>
      <c r="PCV31" s="541"/>
      <c r="PCW31" s="541"/>
      <c r="PCX31" s="541"/>
      <c r="PCY31" s="541"/>
      <c r="PCZ31" s="541"/>
      <c r="PDA31" s="541"/>
      <c r="PDB31" s="541"/>
      <c r="PDC31" s="541"/>
      <c r="PDD31" s="541"/>
      <c r="PDE31" s="541"/>
      <c r="PDF31" s="541"/>
      <c r="PDG31" s="541"/>
      <c r="PDH31" s="541"/>
      <c r="PDI31" s="541"/>
      <c r="PDJ31" s="541"/>
      <c r="PDK31" s="541"/>
      <c r="PDL31" s="541"/>
      <c r="PDM31" s="541"/>
      <c r="PDN31" s="541"/>
      <c r="PDO31" s="541"/>
      <c r="PDP31" s="541"/>
      <c r="PDQ31" s="541"/>
      <c r="PDR31" s="541"/>
      <c r="PDS31" s="541"/>
      <c r="PDT31" s="541"/>
      <c r="PDU31" s="541"/>
      <c r="PDV31" s="541"/>
      <c r="PDW31" s="541"/>
      <c r="PDX31" s="541"/>
      <c r="PDY31" s="541"/>
      <c r="PDZ31" s="541"/>
      <c r="PEA31" s="541"/>
      <c r="PEB31" s="541"/>
      <c r="PEC31" s="541"/>
      <c r="PED31" s="541"/>
      <c r="PEE31" s="541"/>
      <c r="PEF31" s="541"/>
      <c r="PEG31" s="541"/>
      <c r="PEH31" s="541"/>
      <c r="PEI31" s="541"/>
      <c r="PEJ31" s="541"/>
      <c r="PEK31" s="541"/>
      <c r="PEL31" s="541"/>
      <c r="PEM31" s="541"/>
      <c r="PEN31" s="541"/>
      <c r="PEO31" s="541"/>
      <c r="PEP31" s="541"/>
      <c r="PEQ31" s="541"/>
      <c r="PER31" s="541"/>
      <c r="PES31" s="541"/>
      <c r="PET31" s="541"/>
      <c r="PEU31" s="541"/>
      <c r="PEV31" s="541"/>
      <c r="PEW31" s="541"/>
      <c r="PEX31" s="541"/>
      <c r="PEY31" s="541"/>
      <c r="PEZ31" s="541"/>
      <c r="PFA31" s="541"/>
      <c r="PFB31" s="541"/>
      <c r="PFC31" s="541"/>
      <c r="PFD31" s="541"/>
      <c r="PFE31" s="541"/>
      <c r="PFF31" s="541"/>
      <c r="PFG31" s="541"/>
      <c r="PFH31" s="541"/>
      <c r="PFI31" s="541"/>
      <c r="PFJ31" s="541"/>
      <c r="PFK31" s="541"/>
      <c r="PFL31" s="541"/>
      <c r="PFM31" s="541"/>
      <c r="PFN31" s="541"/>
      <c r="PFO31" s="541"/>
      <c r="PFP31" s="541"/>
      <c r="PFQ31" s="541"/>
      <c r="PFR31" s="541"/>
      <c r="PFS31" s="541"/>
      <c r="PFT31" s="541"/>
      <c r="PFU31" s="541"/>
      <c r="PFV31" s="541"/>
      <c r="PFW31" s="541"/>
      <c r="PFX31" s="541"/>
      <c r="PFY31" s="541"/>
      <c r="PFZ31" s="541"/>
      <c r="PGA31" s="541"/>
      <c r="PGB31" s="541"/>
      <c r="PGC31" s="541"/>
      <c r="PGD31" s="541"/>
      <c r="PGE31" s="541"/>
      <c r="PGF31" s="541"/>
      <c r="PGG31" s="541"/>
      <c r="PGH31" s="541"/>
      <c r="PGI31" s="541"/>
      <c r="PGJ31" s="541"/>
      <c r="PGK31" s="541"/>
      <c r="PGL31" s="541"/>
      <c r="PGM31" s="541"/>
      <c r="PGN31" s="541"/>
      <c r="PGO31" s="541"/>
      <c r="PGP31" s="541"/>
      <c r="PGQ31" s="541"/>
      <c r="PGR31" s="541"/>
      <c r="PGS31" s="541"/>
      <c r="PGT31" s="541"/>
      <c r="PGU31" s="541"/>
      <c r="PGV31" s="541"/>
      <c r="PGW31" s="541"/>
      <c r="PGX31" s="541"/>
      <c r="PGY31" s="541"/>
      <c r="PGZ31" s="541"/>
      <c r="PHA31" s="541"/>
      <c r="PHB31" s="541"/>
      <c r="PHC31" s="541"/>
      <c r="PHD31" s="541"/>
      <c r="PHE31" s="541"/>
      <c r="PHF31" s="541"/>
      <c r="PHG31" s="541"/>
      <c r="PHH31" s="541"/>
      <c r="PHI31" s="541"/>
      <c r="PHJ31" s="541"/>
      <c r="PHK31" s="541"/>
      <c r="PHL31" s="541"/>
      <c r="PHM31" s="541"/>
      <c r="PHN31" s="541"/>
      <c r="PHO31" s="541"/>
      <c r="PHP31" s="541"/>
      <c r="PHQ31" s="541"/>
      <c r="PHR31" s="541"/>
      <c r="PHS31" s="541"/>
      <c r="PHT31" s="541"/>
      <c r="PHU31" s="541"/>
      <c r="PHV31" s="541"/>
      <c r="PHW31" s="541"/>
      <c r="PHX31" s="541"/>
      <c r="PHY31" s="541"/>
      <c r="PHZ31" s="541"/>
      <c r="PIA31" s="541"/>
      <c r="PIB31" s="541"/>
      <c r="PIC31" s="541"/>
      <c r="PID31" s="541"/>
      <c r="PIE31" s="541"/>
      <c r="PIF31" s="541"/>
      <c r="PIG31" s="541"/>
      <c r="PIH31" s="541"/>
      <c r="PII31" s="541"/>
      <c r="PIJ31" s="541"/>
      <c r="PIK31" s="541"/>
      <c r="PIL31" s="541"/>
      <c r="PIM31" s="541"/>
      <c r="PIN31" s="541"/>
      <c r="PIO31" s="541"/>
      <c r="PIP31" s="541"/>
      <c r="PIQ31" s="541"/>
      <c r="PIR31" s="541"/>
      <c r="PIS31" s="541"/>
      <c r="PIT31" s="541"/>
      <c r="PIU31" s="541"/>
      <c r="PIV31" s="541"/>
      <c r="PIW31" s="541"/>
      <c r="PIX31" s="541"/>
      <c r="PIY31" s="541"/>
      <c r="PIZ31" s="541"/>
      <c r="PJA31" s="541"/>
      <c r="PJB31" s="541"/>
      <c r="PJC31" s="541"/>
      <c r="PJD31" s="541"/>
      <c r="PJE31" s="541"/>
      <c r="PJF31" s="541"/>
      <c r="PJG31" s="541"/>
      <c r="PJH31" s="541"/>
      <c r="PJI31" s="541"/>
      <c r="PJJ31" s="541"/>
      <c r="PJK31" s="541"/>
      <c r="PJL31" s="541"/>
      <c r="PJM31" s="541"/>
      <c r="PJN31" s="541"/>
      <c r="PJO31" s="541"/>
      <c r="PJP31" s="541"/>
      <c r="PJQ31" s="541"/>
      <c r="PJR31" s="541"/>
      <c r="PJS31" s="541"/>
      <c r="PJT31" s="541"/>
      <c r="PJU31" s="541"/>
      <c r="PJV31" s="541"/>
      <c r="PJW31" s="541"/>
      <c r="PJX31" s="541"/>
      <c r="PJY31" s="541"/>
      <c r="PJZ31" s="541"/>
      <c r="PKA31" s="541"/>
      <c r="PKB31" s="541"/>
      <c r="PKC31" s="541"/>
      <c r="PKD31" s="541"/>
      <c r="PKE31" s="541"/>
      <c r="PKF31" s="541"/>
      <c r="PKG31" s="541"/>
      <c r="PKH31" s="541"/>
      <c r="PKI31" s="541"/>
      <c r="PKJ31" s="541"/>
      <c r="PKK31" s="541"/>
      <c r="PKL31" s="541"/>
      <c r="PKM31" s="541"/>
      <c r="PKN31" s="541"/>
      <c r="PKO31" s="541"/>
      <c r="PKP31" s="541"/>
      <c r="PKQ31" s="541"/>
      <c r="PKR31" s="541"/>
      <c r="PKS31" s="541"/>
      <c r="PKT31" s="541"/>
      <c r="PKU31" s="541"/>
      <c r="PKV31" s="541"/>
      <c r="PKW31" s="541"/>
      <c r="PKX31" s="541"/>
      <c r="PKY31" s="541"/>
      <c r="PKZ31" s="541"/>
      <c r="PLA31" s="541"/>
      <c r="PLB31" s="541"/>
      <c r="PLC31" s="541"/>
      <c r="PLD31" s="541"/>
      <c r="PLE31" s="541"/>
      <c r="PLF31" s="541"/>
      <c r="PLG31" s="541"/>
      <c r="PLH31" s="541"/>
      <c r="PLI31" s="541"/>
      <c r="PLJ31" s="541"/>
      <c r="PLK31" s="541"/>
      <c r="PLL31" s="541"/>
      <c r="PLM31" s="541"/>
      <c r="PLN31" s="541"/>
      <c r="PLO31" s="541"/>
      <c r="PLP31" s="541"/>
      <c r="PLQ31" s="541"/>
      <c r="PLR31" s="541"/>
      <c r="PLS31" s="541"/>
      <c r="PLT31" s="541"/>
      <c r="PLU31" s="541"/>
      <c r="PLV31" s="541"/>
      <c r="PLW31" s="541"/>
      <c r="PLX31" s="541"/>
      <c r="PLY31" s="541"/>
      <c r="PLZ31" s="541"/>
      <c r="PMA31" s="541"/>
      <c r="PMB31" s="541"/>
      <c r="PMC31" s="541"/>
      <c r="PMD31" s="541"/>
      <c r="PME31" s="541"/>
      <c r="PMF31" s="541"/>
      <c r="PMG31" s="541"/>
      <c r="PMH31" s="541"/>
      <c r="PMI31" s="541"/>
      <c r="PMJ31" s="541"/>
      <c r="PMK31" s="541"/>
      <c r="PML31" s="541"/>
      <c r="PMM31" s="541"/>
      <c r="PMN31" s="541"/>
      <c r="PMO31" s="541"/>
      <c r="PMP31" s="541"/>
      <c r="PMQ31" s="541"/>
      <c r="PMR31" s="541"/>
      <c r="PMS31" s="541"/>
      <c r="PMT31" s="541"/>
      <c r="PMU31" s="541"/>
      <c r="PMV31" s="541"/>
      <c r="PMW31" s="541"/>
      <c r="PMX31" s="541"/>
      <c r="PMY31" s="541"/>
      <c r="PMZ31" s="541"/>
      <c r="PNA31" s="541"/>
      <c r="PNB31" s="541"/>
      <c r="PNC31" s="541"/>
      <c r="PND31" s="541"/>
      <c r="PNE31" s="541"/>
      <c r="PNF31" s="541"/>
      <c r="PNG31" s="541"/>
      <c r="PNH31" s="541"/>
      <c r="PNI31" s="541"/>
      <c r="PNJ31" s="541"/>
      <c r="PNK31" s="541"/>
      <c r="PNL31" s="541"/>
      <c r="PNM31" s="541"/>
      <c r="PNN31" s="541"/>
      <c r="PNO31" s="541"/>
      <c r="PNP31" s="541"/>
      <c r="PNQ31" s="541"/>
      <c r="PNR31" s="541"/>
      <c r="PNS31" s="541"/>
      <c r="PNT31" s="541"/>
      <c r="PNU31" s="541"/>
      <c r="PNV31" s="541"/>
      <c r="PNW31" s="541"/>
      <c r="PNX31" s="541"/>
      <c r="PNY31" s="541"/>
      <c r="PNZ31" s="541"/>
      <c r="POA31" s="541"/>
      <c r="POB31" s="541"/>
      <c r="POC31" s="541"/>
      <c r="POD31" s="541"/>
      <c r="POE31" s="541"/>
      <c r="POF31" s="541"/>
      <c r="POG31" s="541"/>
      <c r="POH31" s="541"/>
      <c r="POI31" s="541"/>
      <c r="POJ31" s="541"/>
      <c r="POK31" s="541"/>
      <c r="POL31" s="541"/>
      <c r="POM31" s="541"/>
      <c r="PON31" s="541"/>
      <c r="POO31" s="541"/>
      <c r="POP31" s="541"/>
      <c r="POQ31" s="541"/>
      <c r="POR31" s="541"/>
      <c r="POS31" s="541"/>
      <c r="POT31" s="541"/>
      <c r="POU31" s="541"/>
      <c r="POV31" s="541"/>
      <c r="POW31" s="541"/>
      <c r="POX31" s="541"/>
      <c r="POY31" s="541"/>
      <c r="POZ31" s="541"/>
      <c r="PPA31" s="541"/>
      <c r="PPB31" s="541"/>
      <c r="PPC31" s="541"/>
      <c r="PPD31" s="541"/>
      <c r="PPE31" s="541"/>
      <c r="PPF31" s="541"/>
      <c r="PPG31" s="541"/>
      <c r="PPH31" s="541"/>
      <c r="PPI31" s="541"/>
      <c r="PPJ31" s="541"/>
      <c r="PPK31" s="541"/>
      <c r="PPL31" s="541"/>
      <c r="PPM31" s="541"/>
      <c r="PPN31" s="541"/>
      <c r="PPO31" s="541"/>
      <c r="PPP31" s="541"/>
      <c r="PPQ31" s="541"/>
      <c r="PPR31" s="541"/>
      <c r="PPS31" s="541"/>
      <c r="PPT31" s="541"/>
      <c r="PPU31" s="541"/>
      <c r="PPV31" s="541"/>
      <c r="PPW31" s="541"/>
      <c r="PPX31" s="541"/>
      <c r="PPY31" s="541"/>
      <c r="PPZ31" s="541"/>
      <c r="PQA31" s="541"/>
      <c r="PQB31" s="541"/>
      <c r="PQC31" s="541"/>
      <c r="PQD31" s="541"/>
      <c r="PQE31" s="541"/>
      <c r="PQF31" s="541"/>
      <c r="PQG31" s="541"/>
      <c r="PQH31" s="541"/>
      <c r="PQI31" s="541"/>
      <c r="PQJ31" s="541"/>
      <c r="PQK31" s="541"/>
      <c r="PQL31" s="541"/>
      <c r="PQM31" s="541"/>
      <c r="PQN31" s="541"/>
      <c r="PQO31" s="541"/>
      <c r="PQP31" s="541"/>
      <c r="PQQ31" s="541"/>
      <c r="PQR31" s="541"/>
      <c r="PQS31" s="541"/>
      <c r="PQT31" s="541"/>
      <c r="PQU31" s="541"/>
      <c r="PQV31" s="541"/>
      <c r="PQW31" s="541"/>
      <c r="PQX31" s="541"/>
      <c r="PQY31" s="541"/>
      <c r="PQZ31" s="541"/>
      <c r="PRA31" s="541"/>
      <c r="PRB31" s="541"/>
      <c r="PRC31" s="541"/>
      <c r="PRD31" s="541"/>
      <c r="PRE31" s="541"/>
      <c r="PRF31" s="541"/>
      <c r="PRG31" s="541"/>
      <c r="PRH31" s="541"/>
      <c r="PRI31" s="541"/>
      <c r="PRJ31" s="541"/>
      <c r="PRK31" s="541"/>
      <c r="PRL31" s="541"/>
      <c r="PRM31" s="541"/>
      <c r="PRN31" s="541"/>
      <c r="PRO31" s="541"/>
      <c r="PRP31" s="541"/>
      <c r="PRQ31" s="541"/>
      <c r="PRR31" s="541"/>
      <c r="PRS31" s="541"/>
      <c r="PRT31" s="541"/>
      <c r="PRU31" s="541"/>
      <c r="PRV31" s="541"/>
      <c r="PRW31" s="541"/>
      <c r="PRX31" s="541"/>
      <c r="PRY31" s="541"/>
      <c r="PRZ31" s="541"/>
      <c r="PSA31" s="541"/>
      <c r="PSB31" s="541"/>
      <c r="PSC31" s="541"/>
      <c r="PSD31" s="541"/>
      <c r="PSE31" s="541"/>
      <c r="PSF31" s="541"/>
      <c r="PSG31" s="541"/>
      <c r="PSH31" s="541"/>
      <c r="PSI31" s="541"/>
      <c r="PSJ31" s="541"/>
      <c r="PSK31" s="541"/>
      <c r="PSL31" s="541"/>
      <c r="PSM31" s="541"/>
      <c r="PSN31" s="541"/>
      <c r="PSO31" s="541"/>
      <c r="PSP31" s="541"/>
      <c r="PSQ31" s="541"/>
      <c r="PSR31" s="541"/>
      <c r="PSS31" s="541"/>
      <c r="PST31" s="541"/>
      <c r="PSU31" s="541"/>
      <c r="PSV31" s="541"/>
      <c r="PSW31" s="541"/>
      <c r="PSX31" s="541"/>
      <c r="PSY31" s="541"/>
      <c r="PSZ31" s="541"/>
      <c r="PTA31" s="541"/>
      <c r="PTB31" s="541"/>
      <c r="PTC31" s="541"/>
      <c r="PTD31" s="541"/>
      <c r="PTE31" s="541"/>
      <c r="PTF31" s="541"/>
      <c r="PTG31" s="541"/>
      <c r="PTH31" s="541"/>
      <c r="PTI31" s="541"/>
      <c r="PTJ31" s="541"/>
      <c r="PTK31" s="541"/>
      <c r="PTL31" s="541"/>
      <c r="PTM31" s="541"/>
      <c r="PTN31" s="541"/>
      <c r="PTO31" s="541"/>
      <c r="PTP31" s="541"/>
      <c r="PTQ31" s="541"/>
      <c r="PTR31" s="541"/>
      <c r="PTS31" s="541"/>
      <c r="PTT31" s="541"/>
      <c r="PTU31" s="541"/>
      <c r="PTV31" s="541"/>
      <c r="PTW31" s="541"/>
      <c r="PTX31" s="541"/>
      <c r="PTY31" s="541"/>
      <c r="PTZ31" s="541"/>
      <c r="PUA31" s="541"/>
      <c r="PUB31" s="541"/>
      <c r="PUC31" s="541"/>
      <c r="PUD31" s="541"/>
      <c r="PUE31" s="541"/>
      <c r="PUF31" s="541"/>
      <c r="PUG31" s="541"/>
      <c r="PUH31" s="541"/>
      <c r="PUI31" s="541"/>
      <c r="PUJ31" s="541"/>
      <c r="PUK31" s="541"/>
      <c r="PUL31" s="541"/>
      <c r="PUM31" s="541"/>
      <c r="PUN31" s="541"/>
      <c r="PUO31" s="541"/>
      <c r="PUP31" s="541"/>
      <c r="PUQ31" s="541"/>
      <c r="PUR31" s="541"/>
      <c r="PUS31" s="541"/>
      <c r="PUT31" s="541"/>
      <c r="PUU31" s="541"/>
      <c r="PUV31" s="541"/>
      <c r="PUW31" s="541"/>
      <c r="PUX31" s="541"/>
      <c r="PUY31" s="541"/>
      <c r="PUZ31" s="541"/>
      <c r="PVA31" s="541"/>
      <c r="PVB31" s="541"/>
      <c r="PVC31" s="541"/>
      <c r="PVD31" s="541"/>
      <c r="PVE31" s="541"/>
      <c r="PVF31" s="541"/>
      <c r="PVG31" s="541"/>
      <c r="PVH31" s="541"/>
      <c r="PVI31" s="541"/>
      <c r="PVJ31" s="541"/>
      <c r="PVK31" s="541"/>
      <c r="PVL31" s="541"/>
      <c r="PVM31" s="541"/>
      <c r="PVN31" s="541"/>
      <c r="PVO31" s="541"/>
      <c r="PVP31" s="541"/>
      <c r="PVQ31" s="541"/>
      <c r="PVR31" s="541"/>
      <c r="PVS31" s="541"/>
      <c r="PVT31" s="541"/>
      <c r="PVU31" s="541"/>
      <c r="PVV31" s="541"/>
      <c r="PVW31" s="541"/>
      <c r="PVX31" s="541"/>
      <c r="PVY31" s="541"/>
      <c r="PVZ31" s="541"/>
      <c r="PWA31" s="541"/>
      <c r="PWB31" s="541"/>
      <c r="PWC31" s="541"/>
      <c r="PWD31" s="541"/>
      <c r="PWE31" s="541"/>
      <c r="PWF31" s="541"/>
      <c r="PWG31" s="541"/>
      <c r="PWH31" s="541"/>
      <c r="PWI31" s="541"/>
      <c r="PWJ31" s="541"/>
      <c r="PWK31" s="541"/>
      <c r="PWL31" s="541"/>
      <c r="PWM31" s="541"/>
      <c r="PWN31" s="541"/>
      <c r="PWO31" s="541"/>
      <c r="PWP31" s="541"/>
      <c r="PWQ31" s="541"/>
      <c r="PWR31" s="541"/>
      <c r="PWS31" s="541"/>
      <c r="PWT31" s="541"/>
      <c r="PWU31" s="541"/>
      <c r="PWV31" s="541"/>
      <c r="PWW31" s="541"/>
      <c r="PWX31" s="541"/>
      <c r="PWY31" s="541"/>
      <c r="PWZ31" s="541"/>
      <c r="PXA31" s="541"/>
      <c r="PXB31" s="541"/>
      <c r="PXC31" s="541"/>
      <c r="PXD31" s="541"/>
      <c r="PXE31" s="541"/>
      <c r="PXF31" s="541"/>
      <c r="PXG31" s="541"/>
      <c r="PXH31" s="541"/>
      <c r="PXI31" s="541"/>
      <c r="PXJ31" s="541"/>
      <c r="PXK31" s="541"/>
      <c r="PXL31" s="541"/>
      <c r="PXM31" s="541"/>
      <c r="PXN31" s="541"/>
      <c r="PXO31" s="541"/>
      <c r="PXP31" s="541"/>
      <c r="PXQ31" s="541"/>
      <c r="PXR31" s="541"/>
      <c r="PXS31" s="541"/>
      <c r="PXT31" s="541"/>
      <c r="PXU31" s="541"/>
      <c r="PXV31" s="541"/>
      <c r="PXW31" s="541"/>
      <c r="PXX31" s="541"/>
      <c r="PXY31" s="541"/>
      <c r="PXZ31" s="541"/>
      <c r="PYA31" s="541"/>
      <c r="PYB31" s="541"/>
      <c r="PYC31" s="541"/>
      <c r="PYD31" s="541"/>
      <c r="PYE31" s="541"/>
      <c r="PYF31" s="541"/>
      <c r="PYG31" s="541"/>
      <c r="PYH31" s="541"/>
      <c r="PYI31" s="541"/>
      <c r="PYJ31" s="541"/>
      <c r="PYK31" s="541"/>
      <c r="PYL31" s="541"/>
      <c r="PYM31" s="541"/>
      <c r="PYN31" s="541"/>
      <c r="PYO31" s="541"/>
      <c r="PYP31" s="541"/>
      <c r="PYQ31" s="541"/>
      <c r="PYR31" s="541"/>
      <c r="PYS31" s="541"/>
      <c r="PYT31" s="541"/>
      <c r="PYU31" s="541"/>
      <c r="PYV31" s="541"/>
      <c r="PYW31" s="541"/>
      <c r="PYX31" s="541"/>
      <c r="PYY31" s="541"/>
      <c r="PYZ31" s="541"/>
      <c r="PZA31" s="541"/>
      <c r="PZB31" s="541"/>
      <c r="PZC31" s="541"/>
      <c r="PZD31" s="541"/>
      <c r="PZE31" s="541"/>
      <c r="PZF31" s="541"/>
      <c r="PZG31" s="541"/>
      <c r="PZH31" s="541"/>
      <c r="PZI31" s="541"/>
      <c r="PZJ31" s="541"/>
      <c r="PZK31" s="541"/>
      <c r="PZL31" s="541"/>
      <c r="PZM31" s="541"/>
      <c r="PZN31" s="541"/>
      <c r="PZO31" s="541"/>
      <c r="PZP31" s="541"/>
      <c r="PZQ31" s="541"/>
      <c r="PZR31" s="541"/>
      <c r="PZS31" s="541"/>
      <c r="PZT31" s="541"/>
      <c r="PZU31" s="541"/>
      <c r="PZV31" s="541"/>
      <c r="PZW31" s="541"/>
      <c r="PZX31" s="541"/>
      <c r="PZY31" s="541"/>
      <c r="PZZ31" s="541"/>
      <c r="QAA31" s="541"/>
      <c r="QAB31" s="541"/>
      <c r="QAC31" s="541"/>
      <c r="QAD31" s="541"/>
      <c r="QAE31" s="541"/>
      <c r="QAF31" s="541"/>
      <c r="QAG31" s="541"/>
      <c r="QAH31" s="541"/>
      <c r="QAI31" s="541"/>
      <c r="QAJ31" s="541"/>
      <c r="QAK31" s="541"/>
      <c r="QAL31" s="541"/>
      <c r="QAM31" s="541"/>
      <c r="QAN31" s="541"/>
      <c r="QAO31" s="541"/>
      <c r="QAP31" s="541"/>
      <c r="QAQ31" s="541"/>
      <c r="QAR31" s="541"/>
      <c r="QAS31" s="541"/>
      <c r="QAT31" s="541"/>
      <c r="QAU31" s="541"/>
      <c r="QAV31" s="541"/>
      <c r="QAW31" s="541"/>
      <c r="QAX31" s="541"/>
      <c r="QAY31" s="541"/>
      <c r="QAZ31" s="541"/>
      <c r="QBA31" s="541"/>
      <c r="QBB31" s="541"/>
      <c r="QBC31" s="541"/>
      <c r="QBD31" s="541"/>
      <c r="QBE31" s="541"/>
      <c r="QBF31" s="541"/>
      <c r="QBG31" s="541"/>
      <c r="QBH31" s="541"/>
      <c r="QBI31" s="541"/>
      <c r="QBJ31" s="541"/>
      <c r="QBK31" s="541"/>
      <c r="QBL31" s="541"/>
      <c r="QBM31" s="541"/>
      <c r="QBN31" s="541"/>
      <c r="QBO31" s="541"/>
      <c r="QBP31" s="541"/>
      <c r="QBQ31" s="541"/>
      <c r="QBR31" s="541"/>
      <c r="QBS31" s="541"/>
      <c r="QBT31" s="541"/>
      <c r="QBU31" s="541"/>
      <c r="QBV31" s="541"/>
      <c r="QBW31" s="541"/>
      <c r="QBX31" s="541"/>
      <c r="QBY31" s="541"/>
      <c r="QBZ31" s="541"/>
      <c r="QCA31" s="541"/>
      <c r="QCB31" s="541"/>
      <c r="QCC31" s="541"/>
      <c r="QCD31" s="541"/>
      <c r="QCE31" s="541"/>
      <c r="QCF31" s="541"/>
      <c r="QCG31" s="541"/>
      <c r="QCH31" s="541"/>
      <c r="QCI31" s="541"/>
      <c r="QCJ31" s="541"/>
      <c r="QCK31" s="541"/>
      <c r="QCL31" s="541"/>
      <c r="QCM31" s="541"/>
      <c r="QCN31" s="541"/>
      <c r="QCO31" s="541"/>
      <c r="QCP31" s="541"/>
      <c r="QCQ31" s="541"/>
      <c r="QCR31" s="541"/>
      <c r="QCS31" s="541"/>
      <c r="QCT31" s="541"/>
      <c r="QCU31" s="541"/>
      <c r="QCV31" s="541"/>
      <c r="QCW31" s="541"/>
      <c r="QCX31" s="541"/>
      <c r="QCY31" s="541"/>
      <c r="QCZ31" s="541"/>
      <c r="QDA31" s="541"/>
      <c r="QDB31" s="541"/>
      <c r="QDC31" s="541"/>
      <c r="QDD31" s="541"/>
      <c r="QDE31" s="541"/>
      <c r="QDF31" s="541"/>
      <c r="QDG31" s="541"/>
      <c r="QDH31" s="541"/>
      <c r="QDI31" s="541"/>
      <c r="QDJ31" s="541"/>
      <c r="QDK31" s="541"/>
      <c r="QDL31" s="541"/>
      <c r="QDM31" s="541"/>
      <c r="QDN31" s="541"/>
      <c r="QDO31" s="541"/>
      <c r="QDP31" s="541"/>
      <c r="QDQ31" s="541"/>
      <c r="QDR31" s="541"/>
      <c r="QDS31" s="541"/>
      <c r="QDT31" s="541"/>
      <c r="QDU31" s="541"/>
      <c r="QDV31" s="541"/>
      <c r="QDW31" s="541"/>
      <c r="QDX31" s="541"/>
      <c r="QDY31" s="541"/>
      <c r="QDZ31" s="541"/>
      <c r="QEA31" s="541"/>
      <c r="QEB31" s="541"/>
      <c r="QEC31" s="541"/>
      <c r="QED31" s="541"/>
      <c r="QEE31" s="541"/>
      <c r="QEF31" s="541"/>
      <c r="QEG31" s="541"/>
      <c r="QEH31" s="541"/>
      <c r="QEI31" s="541"/>
      <c r="QEJ31" s="541"/>
      <c r="QEK31" s="541"/>
      <c r="QEL31" s="541"/>
      <c r="QEM31" s="541"/>
      <c r="QEN31" s="541"/>
      <c r="QEO31" s="541"/>
      <c r="QEP31" s="541"/>
      <c r="QEQ31" s="541"/>
      <c r="QER31" s="541"/>
      <c r="QES31" s="541"/>
      <c r="QET31" s="541"/>
      <c r="QEU31" s="541"/>
      <c r="QEV31" s="541"/>
      <c r="QEW31" s="541"/>
      <c r="QEX31" s="541"/>
      <c r="QEY31" s="541"/>
      <c r="QEZ31" s="541"/>
      <c r="QFA31" s="541"/>
      <c r="QFB31" s="541"/>
      <c r="QFC31" s="541"/>
      <c r="QFD31" s="541"/>
      <c r="QFE31" s="541"/>
      <c r="QFF31" s="541"/>
      <c r="QFG31" s="541"/>
      <c r="QFH31" s="541"/>
      <c r="QFI31" s="541"/>
      <c r="QFJ31" s="541"/>
      <c r="QFK31" s="541"/>
      <c r="QFL31" s="541"/>
      <c r="QFM31" s="541"/>
      <c r="QFN31" s="541"/>
      <c r="QFO31" s="541"/>
      <c r="QFP31" s="541"/>
      <c r="QFQ31" s="541"/>
      <c r="QFR31" s="541"/>
      <c r="QFS31" s="541"/>
      <c r="QFT31" s="541"/>
      <c r="QFU31" s="541"/>
      <c r="QFV31" s="541"/>
      <c r="QFW31" s="541"/>
      <c r="QFX31" s="541"/>
      <c r="QFY31" s="541"/>
      <c r="QFZ31" s="541"/>
      <c r="QGA31" s="541"/>
      <c r="QGB31" s="541"/>
      <c r="QGC31" s="541"/>
      <c r="QGD31" s="541"/>
      <c r="QGE31" s="541"/>
      <c r="QGF31" s="541"/>
      <c r="QGG31" s="541"/>
      <c r="QGH31" s="541"/>
      <c r="QGI31" s="541"/>
      <c r="QGJ31" s="541"/>
      <c r="QGK31" s="541"/>
      <c r="QGL31" s="541"/>
      <c r="QGM31" s="541"/>
      <c r="QGN31" s="541"/>
      <c r="QGO31" s="541"/>
      <c r="QGP31" s="541"/>
      <c r="QGQ31" s="541"/>
      <c r="QGR31" s="541"/>
      <c r="QGS31" s="541"/>
      <c r="QGT31" s="541"/>
      <c r="QGU31" s="541"/>
      <c r="QGV31" s="541"/>
      <c r="QGW31" s="541"/>
      <c r="QGX31" s="541"/>
      <c r="QGY31" s="541"/>
      <c r="QGZ31" s="541"/>
      <c r="QHA31" s="541"/>
      <c r="QHB31" s="541"/>
      <c r="QHC31" s="541"/>
      <c r="QHD31" s="541"/>
      <c r="QHE31" s="541"/>
      <c r="QHF31" s="541"/>
      <c r="QHG31" s="541"/>
      <c r="QHH31" s="541"/>
      <c r="QHI31" s="541"/>
      <c r="QHJ31" s="541"/>
      <c r="QHK31" s="541"/>
      <c r="QHL31" s="541"/>
      <c r="QHM31" s="541"/>
      <c r="QHN31" s="541"/>
      <c r="QHO31" s="541"/>
      <c r="QHP31" s="541"/>
      <c r="QHQ31" s="541"/>
      <c r="QHR31" s="541"/>
      <c r="QHS31" s="541"/>
      <c r="QHT31" s="541"/>
      <c r="QHU31" s="541"/>
      <c r="QHV31" s="541"/>
      <c r="QHW31" s="541"/>
      <c r="QHX31" s="541"/>
      <c r="QHY31" s="541"/>
      <c r="QHZ31" s="541"/>
      <c r="QIA31" s="541"/>
      <c r="QIB31" s="541"/>
      <c r="QIC31" s="541"/>
      <c r="QID31" s="541"/>
      <c r="QIE31" s="541"/>
      <c r="QIF31" s="541"/>
      <c r="QIG31" s="541"/>
      <c r="QIH31" s="541"/>
      <c r="QII31" s="541"/>
      <c r="QIJ31" s="541"/>
      <c r="QIK31" s="541"/>
      <c r="QIL31" s="541"/>
      <c r="QIM31" s="541"/>
      <c r="QIN31" s="541"/>
      <c r="QIO31" s="541"/>
      <c r="QIP31" s="541"/>
      <c r="QIQ31" s="541"/>
      <c r="QIR31" s="541"/>
      <c r="QIS31" s="541"/>
      <c r="QIT31" s="541"/>
      <c r="QIU31" s="541"/>
      <c r="QIV31" s="541"/>
      <c r="QIW31" s="541"/>
      <c r="QIX31" s="541"/>
      <c r="QIY31" s="541"/>
      <c r="QIZ31" s="541"/>
      <c r="QJA31" s="541"/>
      <c r="QJB31" s="541"/>
      <c r="QJC31" s="541"/>
      <c r="QJD31" s="541"/>
      <c r="QJE31" s="541"/>
      <c r="QJF31" s="541"/>
      <c r="QJG31" s="541"/>
      <c r="QJH31" s="541"/>
      <c r="QJI31" s="541"/>
      <c r="QJJ31" s="541"/>
      <c r="QJK31" s="541"/>
      <c r="QJL31" s="541"/>
      <c r="QJM31" s="541"/>
      <c r="QJN31" s="541"/>
      <c r="QJO31" s="541"/>
      <c r="QJP31" s="541"/>
      <c r="QJQ31" s="541"/>
      <c r="QJR31" s="541"/>
      <c r="QJS31" s="541"/>
      <c r="QJT31" s="541"/>
      <c r="QJU31" s="541"/>
      <c r="QJV31" s="541"/>
      <c r="QJW31" s="541"/>
      <c r="QJX31" s="541"/>
      <c r="QJY31" s="541"/>
      <c r="QJZ31" s="541"/>
      <c r="QKA31" s="541"/>
      <c r="QKB31" s="541"/>
      <c r="QKC31" s="541"/>
      <c r="QKD31" s="541"/>
      <c r="QKE31" s="541"/>
      <c r="QKF31" s="541"/>
      <c r="QKG31" s="541"/>
      <c r="QKH31" s="541"/>
      <c r="QKI31" s="541"/>
      <c r="QKJ31" s="541"/>
      <c r="QKK31" s="541"/>
      <c r="QKL31" s="541"/>
      <c r="QKM31" s="541"/>
      <c r="QKN31" s="541"/>
      <c r="QKO31" s="541"/>
      <c r="QKP31" s="541"/>
      <c r="QKQ31" s="541"/>
      <c r="QKR31" s="541"/>
      <c r="QKS31" s="541"/>
      <c r="QKT31" s="541"/>
      <c r="QKU31" s="541"/>
      <c r="QKV31" s="541"/>
      <c r="QKW31" s="541"/>
      <c r="QKX31" s="541"/>
      <c r="QKY31" s="541"/>
      <c r="QKZ31" s="541"/>
      <c r="QLA31" s="541"/>
      <c r="QLB31" s="541"/>
      <c r="QLC31" s="541"/>
      <c r="QLD31" s="541"/>
      <c r="QLE31" s="541"/>
      <c r="QLF31" s="541"/>
      <c r="QLG31" s="541"/>
      <c r="QLH31" s="541"/>
      <c r="QLI31" s="541"/>
      <c r="QLJ31" s="541"/>
      <c r="QLK31" s="541"/>
      <c r="QLL31" s="541"/>
      <c r="QLM31" s="541"/>
      <c r="QLN31" s="541"/>
      <c r="QLO31" s="541"/>
      <c r="QLP31" s="541"/>
      <c r="QLQ31" s="541"/>
      <c r="QLR31" s="541"/>
      <c r="QLS31" s="541"/>
      <c r="QLT31" s="541"/>
      <c r="QLU31" s="541"/>
      <c r="QLV31" s="541"/>
      <c r="QLW31" s="541"/>
      <c r="QLX31" s="541"/>
      <c r="QLY31" s="541"/>
      <c r="QLZ31" s="541"/>
      <c r="QMA31" s="541"/>
      <c r="QMB31" s="541"/>
      <c r="QMC31" s="541"/>
      <c r="QMD31" s="541"/>
      <c r="QME31" s="541"/>
      <c r="QMF31" s="541"/>
      <c r="QMG31" s="541"/>
      <c r="QMH31" s="541"/>
      <c r="QMI31" s="541"/>
      <c r="QMJ31" s="541"/>
      <c r="QMK31" s="541"/>
      <c r="QML31" s="541"/>
      <c r="QMM31" s="541"/>
      <c r="QMN31" s="541"/>
      <c r="QMO31" s="541"/>
      <c r="QMP31" s="541"/>
      <c r="QMQ31" s="541"/>
      <c r="QMR31" s="541"/>
      <c r="QMS31" s="541"/>
      <c r="QMT31" s="541"/>
      <c r="QMU31" s="541"/>
      <c r="QMV31" s="541"/>
      <c r="QMW31" s="541"/>
      <c r="QMX31" s="541"/>
      <c r="QMY31" s="541"/>
      <c r="QMZ31" s="541"/>
      <c r="QNA31" s="541"/>
      <c r="QNB31" s="541"/>
      <c r="QNC31" s="541"/>
      <c r="QND31" s="541"/>
      <c r="QNE31" s="541"/>
      <c r="QNF31" s="541"/>
      <c r="QNG31" s="541"/>
      <c r="QNH31" s="541"/>
      <c r="QNI31" s="541"/>
      <c r="QNJ31" s="541"/>
      <c r="QNK31" s="541"/>
      <c r="QNL31" s="541"/>
      <c r="QNM31" s="541"/>
      <c r="QNN31" s="541"/>
      <c r="QNO31" s="541"/>
      <c r="QNP31" s="541"/>
      <c r="QNQ31" s="541"/>
      <c r="QNR31" s="541"/>
      <c r="QNS31" s="541"/>
      <c r="QNT31" s="541"/>
      <c r="QNU31" s="541"/>
      <c r="QNV31" s="541"/>
      <c r="QNW31" s="541"/>
      <c r="QNX31" s="541"/>
      <c r="QNY31" s="541"/>
      <c r="QNZ31" s="541"/>
      <c r="QOA31" s="541"/>
      <c r="QOB31" s="541"/>
      <c r="QOC31" s="541"/>
      <c r="QOD31" s="541"/>
      <c r="QOE31" s="541"/>
      <c r="QOF31" s="541"/>
      <c r="QOG31" s="541"/>
      <c r="QOH31" s="541"/>
      <c r="QOI31" s="541"/>
      <c r="QOJ31" s="541"/>
      <c r="QOK31" s="541"/>
      <c r="QOL31" s="541"/>
      <c r="QOM31" s="541"/>
      <c r="QON31" s="541"/>
      <c r="QOO31" s="541"/>
      <c r="QOP31" s="541"/>
      <c r="QOQ31" s="541"/>
      <c r="QOR31" s="541"/>
      <c r="QOS31" s="541"/>
      <c r="QOT31" s="541"/>
      <c r="QOU31" s="541"/>
      <c r="QOV31" s="541"/>
      <c r="QOW31" s="541"/>
      <c r="QOX31" s="541"/>
      <c r="QOY31" s="541"/>
      <c r="QOZ31" s="541"/>
      <c r="QPA31" s="541"/>
      <c r="QPB31" s="541"/>
      <c r="QPC31" s="541"/>
      <c r="QPD31" s="541"/>
      <c r="QPE31" s="541"/>
      <c r="QPF31" s="541"/>
      <c r="QPG31" s="541"/>
      <c r="QPH31" s="541"/>
      <c r="QPI31" s="541"/>
      <c r="QPJ31" s="541"/>
      <c r="QPK31" s="541"/>
      <c r="QPL31" s="541"/>
      <c r="QPM31" s="541"/>
      <c r="QPN31" s="541"/>
      <c r="QPO31" s="541"/>
      <c r="QPP31" s="541"/>
      <c r="QPQ31" s="541"/>
      <c r="QPR31" s="541"/>
      <c r="QPS31" s="541"/>
      <c r="QPT31" s="541"/>
      <c r="QPU31" s="541"/>
      <c r="QPV31" s="541"/>
      <c r="QPW31" s="541"/>
      <c r="QPX31" s="541"/>
      <c r="QPY31" s="541"/>
      <c r="QPZ31" s="541"/>
      <c r="QQA31" s="541"/>
      <c r="QQB31" s="541"/>
      <c r="QQC31" s="541"/>
      <c r="QQD31" s="541"/>
      <c r="QQE31" s="541"/>
      <c r="QQF31" s="541"/>
      <c r="QQG31" s="541"/>
      <c r="QQH31" s="541"/>
      <c r="QQI31" s="541"/>
      <c r="QQJ31" s="541"/>
      <c r="QQK31" s="541"/>
      <c r="QQL31" s="541"/>
      <c r="QQM31" s="541"/>
      <c r="QQN31" s="541"/>
      <c r="QQO31" s="541"/>
      <c r="QQP31" s="541"/>
      <c r="QQQ31" s="541"/>
      <c r="QQR31" s="541"/>
      <c r="QQS31" s="541"/>
      <c r="QQT31" s="541"/>
      <c r="QQU31" s="541"/>
      <c r="QQV31" s="541"/>
      <c r="QQW31" s="541"/>
      <c r="QQX31" s="541"/>
      <c r="QQY31" s="541"/>
      <c r="QQZ31" s="541"/>
      <c r="QRA31" s="541"/>
      <c r="QRB31" s="541"/>
      <c r="QRC31" s="541"/>
      <c r="QRD31" s="541"/>
      <c r="QRE31" s="541"/>
      <c r="QRF31" s="541"/>
      <c r="QRG31" s="541"/>
      <c r="QRH31" s="541"/>
      <c r="QRI31" s="541"/>
      <c r="QRJ31" s="541"/>
      <c r="QRK31" s="541"/>
      <c r="QRL31" s="541"/>
      <c r="QRM31" s="541"/>
      <c r="QRN31" s="541"/>
      <c r="QRO31" s="541"/>
      <c r="QRP31" s="541"/>
      <c r="QRQ31" s="541"/>
      <c r="QRR31" s="541"/>
      <c r="QRS31" s="541"/>
      <c r="QRT31" s="541"/>
      <c r="QRU31" s="541"/>
      <c r="QRV31" s="541"/>
      <c r="QRW31" s="541"/>
      <c r="QRX31" s="541"/>
      <c r="QRY31" s="541"/>
      <c r="QRZ31" s="541"/>
      <c r="QSA31" s="541"/>
      <c r="QSB31" s="541"/>
      <c r="QSC31" s="541"/>
      <c r="QSD31" s="541"/>
      <c r="QSE31" s="541"/>
      <c r="QSF31" s="541"/>
      <c r="QSG31" s="541"/>
      <c r="QSH31" s="541"/>
      <c r="QSI31" s="541"/>
      <c r="QSJ31" s="541"/>
      <c r="QSK31" s="541"/>
      <c r="QSL31" s="541"/>
      <c r="QSM31" s="541"/>
      <c r="QSN31" s="541"/>
      <c r="QSO31" s="541"/>
      <c r="QSP31" s="541"/>
      <c r="QSQ31" s="541"/>
      <c r="QSR31" s="541"/>
      <c r="QSS31" s="541"/>
      <c r="QST31" s="541"/>
      <c r="QSU31" s="541"/>
      <c r="QSV31" s="541"/>
      <c r="QSW31" s="541"/>
      <c r="QSX31" s="541"/>
      <c r="QSY31" s="541"/>
      <c r="QSZ31" s="541"/>
      <c r="QTA31" s="541"/>
      <c r="QTB31" s="541"/>
      <c r="QTC31" s="541"/>
      <c r="QTD31" s="541"/>
      <c r="QTE31" s="541"/>
      <c r="QTF31" s="541"/>
      <c r="QTG31" s="541"/>
      <c r="QTH31" s="541"/>
      <c r="QTI31" s="541"/>
      <c r="QTJ31" s="541"/>
      <c r="QTK31" s="541"/>
      <c r="QTL31" s="541"/>
      <c r="QTM31" s="541"/>
      <c r="QTN31" s="541"/>
      <c r="QTO31" s="541"/>
      <c r="QTP31" s="541"/>
      <c r="QTQ31" s="541"/>
      <c r="QTR31" s="541"/>
      <c r="QTS31" s="541"/>
      <c r="QTT31" s="541"/>
      <c r="QTU31" s="541"/>
      <c r="QTV31" s="541"/>
      <c r="QTW31" s="541"/>
      <c r="QTX31" s="541"/>
      <c r="QTY31" s="541"/>
      <c r="QTZ31" s="541"/>
      <c r="QUA31" s="541"/>
      <c r="QUB31" s="541"/>
      <c r="QUC31" s="541"/>
      <c r="QUD31" s="541"/>
      <c r="QUE31" s="541"/>
      <c r="QUF31" s="541"/>
      <c r="QUG31" s="541"/>
      <c r="QUH31" s="541"/>
      <c r="QUI31" s="541"/>
      <c r="QUJ31" s="541"/>
      <c r="QUK31" s="541"/>
      <c r="QUL31" s="541"/>
      <c r="QUM31" s="541"/>
      <c r="QUN31" s="541"/>
      <c r="QUO31" s="541"/>
      <c r="QUP31" s="541"/>
      <c r="QUQ31" s="541"/>
      <c r="QUR31" s="541"/>
      <c r="QUS31" s="541"/>
      <c r="QUT31" s="541"/>
      <c r="QUU31" s="541"/>
      <c r="QUV31" s="541"/>
      <c r="QUW31" s="541"/>
      <c r="QUX31" s="541"/>
      <c r="QUY31" s="541"/>
      <c r="QUZ31" s="541"/>
      <c r="QVA31" s="541"/>
      <c r="QVB31" s="541"/>
      <c r="QVC31" s="541"/>
      <c r="QVD31" s="541"/>
      <c r="QVE31" s="541"/>
      <c r="QVF31" s="541"/>
      <c r="QVG31" s="541"/>
      <c r="QVH31" s="541"/>
      <c r="QVI31" s="541"/>
      <c r="QVJ31" s="541"/>
      <c r="QVK31" s="541"/>
      <c r="QVL31" s="541"/>
      <c r="QVM31" s="541"/>
      <c r="QVN31" s="541"/>
      <c r="QVO31" s="541"/>
      <c r="QVP31" s="541"/>
      <c r="QVQ31" s="541"/>
      <c r="QVR31" s="541"/>
      <c r="QVS31" s="541"/>
      <c r="QVT31" s="541"/>
      <c r="QVU31" s="541"/>
      <c r="QVV31" s="541"/>
      <c r="QVW31" s="541"/>
      <c r="QVX31" s="541"/>
      <c r="QVY31" s="541"/>
      <c r="QVZ31" s="541"/>
      <c r="QWA31" s="541"/>
      <c r="QWB31" s="541"/>
      <c r="QWC31" s="541"/>
      <c r="QWD31" s="541"/>
      <c r="QWE31" s="541"/>
      <c r="QWF31" s="541"/>
      <c r="QWG31" s="541"/>
      <c r="QWH31" s="541"/>
      <c r="QWI31" s="541"/>
      <c r="QWJ31" s="541"/>
      <c r="QWK31" s="541"/>
      <c r="QWL31" s="541"/>
      <c r="QWM31" s="541"/>
      <c r="QWN31" s="541"/>
      <c r="QWO31" s="541"/>
      <c r="QWP31" s="541"/>
      <c r="QWQ31" s="541"/>
      <c r="QWR31" s="541"/>
      <c r="QWS31" s="541"/>
      <c r="QWT31" s="541"/>
      <c r="QWU31" s="541"/>
      <c r="QWV31" s="541"/>
      <c r="QWW31" s="541"/>
      <c r="QWX31" s="541"/>
      <c r="QWY31" s="541"/>
      <c r="QWZ31" s="541"/>
      <c r="QXA31" s="541"/>
      <c r="QXB31" s="541"/>
      <c r="QXC31" s="541"/>
      <c r="QXD31" s="541"/>
      <c r="QXE31" s="541"/>
      <c r="QXF31" s="541"/>
      <c r="QXG31" s="541"/>
      <c r="QXH31" s="541"/>
      <c r="QXI31" s="541"/>
      <c r="QXJ31" s="541"/>
      <c r="QXK31" s="541"/>
      <c r="QXL31" s="541"/>
      <c r="QXM31" s="541"/>
      <c r="QXN31" s="541"/>
      <c r="QXO31" s="541"/>
      <c r="QXP31" s="541"/>
      <c r="QXQ31" s="541"/>
      <c r="QXR31" s="541"/>
      <c r="QXS31" s="541"/>
      <c r="QXT31" s="541"/>
      <c r="QXU31" s="541"/>
      <c r="QXV31" s="541"/>
      <c r="QXW31" s="541"/>
      <c r="QXX31" s="541"/>
      <c r="QXY31" s="541"/>
      <c r="QXZ31" s="541"/>
      <c r="QYA31" s="541"/>
      <c r="QYB31" s="541"/>
      <c r="QYC31" s="541"/>
      <c r="QYD31" s="541"/>
      <c r="QYE31" s="541"/>
      <c r="QYF31" s="541"/>
      <c r="QYG31" s="541"/>
      <c r="QYH31" s="541"/>
      <c r="QYI31" s="541"/>
      <c r="QYJ31" s="541"/>
      <c r="QYK31" s="541"/>
      <c r="QYL31" s="541"/>
      <c r="QYM31" s="541"/>
      <c r="QYN31" s="541"/>
      <c r="QYO31" s="541"/>
      <c r="QYP31" s="541"/>
      <c r="QYQ31" s="541"/>
      <c r="QYR31" s="541"/>
      <c r="QYS31" s="541"/>
      <c r="QYT31" s="541"/>
      <c r="QYU31" s="541"/>
      <c r="QYV31" s="541"/>
      <c r="QYW31" s="541"/>
      <c r="QYX31" s="541"/>
      <c r="QYY31" s="541"/>
      <c r="QYZ31" s="541"/>
      <c r="QZA31" s="541"/>
      <c r="QZB31" s="541"/>
      <c r="QZC31" s="541"/>
      <c r="QZD31" s="541"/>
      <c r="QZE31" s="541"/>
      <c r="QZF31" s="541"/>
      <c r="QZG31" s="541"/>
      <c r="QZH31" s="541"/>
      <c r="QZI31" s="541"/>
      <c r="QZJ31" s="541"/>
      <c r="QZK31" s="541"/>
      <c r="QZL31" s="541"/>
      <c r="QZM31" s="541"/>
      <c r="QZN31" s="541"/>
      <c r="QZO31" s="541"/>
      <c r="QZP31" s="541"/>
      <c r="QZQ31" s="541"/>
      <c r="QZR31" s="541"/>
      <c r="QZS31" s="541"/>
      <c r="QZT31" s="541"/>
      <c r="QZU31" s="541"/>
      <c r="QZV31" s="541"/>
      <c r="QZW31" s="541"/>
      <c r="QZX31" s="541"/>
      <c r="QZY31" s="541"/>
      <c r="QZZ31" s="541"/>
      <c r="RAA31" s="541"/>
      <c r="RAB31" s="541"/>
      <c r="RAC31" s="541"/>
      <c r="RAD31" s="541"/>
      <c r="RAE31" s="541"/>
      <c r="RAF31" s="541"/>
      <c r="RAG31" s="541"/>
      <c r="RAH31" s="541"/>
      <c r="RAI31" s="541"/>
      <c r="RAJ31" s="541"/>
      <c r="RAK31" s="541"/>
      <c r="RAL31" s="541"/>
      <c r="RAM31" s="541"/>
      <c r="RAN31" s="541"/>
      <c r="RAO31" s="541"/>
      <c r="RAP31" s="541"/>
      <c r="RAQ31" s="541"/>
      <c r="RAR31" s="541"/>
      <c r="RAS31" s="541"/>
      <c r="RAT31" s="541"/>
      <c r="RAU31" s="541"/>
      <c r="RAV31" s="541"/>
      <c r="RAW31" s="541"/>
      <c r="RAX31" s="541"/>
      <c r="RAY31" s="541"/>
      <c r="RAZ31" s="541"/>
      <c r="RBA31" s="541"/>
      <c r="RBB31" s="541"/>
      <c r="RBC31" s="541"/>
      <c r="RBD31" s="541"/>
      <c r="RBE31" s="541"/>
      <c r="RBF31" s="541"/>
      <c r="RBG31" s="541"/>
      <c r="RBH31" s="541"/>
      <c r="RBI31" s="541"/>
      <c r="RBJ31" s="541"/>
      <c r="RBK31" s="541"/>
      <c r="RBL31" s="541"/>
      <c r="RBM31" s="541"/>
      <c r="RBN31" s="541"/>
      <c r="RBO31" s="541"/>
      <c r="RBP31" s="541"/>
      <c r="RBQ31" s="541"/>
      <c r="RBR31" s="541"/>
      <c r="RBS31" s="541"/>
      <c r="RBT31" s="541"/>
      <c r="RBU31" s="541"/>
      <c r="RBV31" s="541"/>
      <c r="RBW31" s="541"/>
      <c r="RBX31" s="541"/>
      <c r="RBY31" s="541"/>
      <c r="RBZ31" s="541"/>
      <c r="RCA31" s="541"/>
      <c r="RCB31" s="541"/>
      <c r="RCC31" s="541"/>
      <c r="RCD31" s="541"/>
      <c r="RCE31" s="541"/>
      <c r="RCF31" s="541"/>
      <c r="RCG31" s="541"/>
      <c r="RCH31" s="541"/>
      <c r="RCI31" s="541"/>
      <c r="RCJ31" s="541"/>
      <c r="RCK31" s="541"/>
      <c r="RCL31" s="541"/>
      <c r="RCM31" s="541"/>
      <c r="RCN31" s="541"/>
      <c r="RCO31" s="541"/>
      <c r="RCP31" s="541"/>
      <c r="RCQ31" s="541"/>
      <c r="RCR31" s="541"/>
      <c r="RCS31" s="541"/>
      <c r="RCT31" s="541"/>
      <c r="RCU31" s="541"/>
      <c r="RCV31" s="541"/>
      <c r="RCW31" s="541"/>
      <c r="RCX31" s="541"/>
      <c r="RCY31" s="541"/>
      <c r="RCZ31" s="541"/>
      <c r="RDA31" s="541"/>
      <c r="RDB31" s="541"/>
      <c r="RDC31" s="541"/>
      <c r="RDD31" s="541"/>
      <c r="RDE31" s="541"/>
      <c r="RDF31" s="541"/>
      <c r="RDG31" s="541"/>
      <c r="RDH31" s="541"/>
      <c r="RDI31" s="541"/>
      <c r="RDJ31" s="541"/>
      <c r="RDK31" s="541"/>
      <c r="RDL31" s="541"/>
      <c r="RDM31" s="541"/>
      <c r="RDN31" s="541"/>
      <c r="RDO31" s="541"/>
      <c r="RDP31" s="541"/>
      <c r="RDQ31" s="541"/>
      <c r="RDR31" s="541"/>
      <c r="RDS31" s="541"/>
      <c r="RDT31" s="541"/>
      <c r="RDU31" s="541"/>
      <c r="RDV31" s="541"/>
      <c r="RDW31" s="541"/>
      <c r="RDX31" s="541"/>
      <c r="RDY31" s="541"/>
      <c r="RDZ31" s="541"/>
      <c r="REA31" s="541"/>
      <c r="REB31" s="541"/>
      <c r="REC31" s="541"/>
      <c r="RED31" s="541"/>
      <c r="REE31" s="541"/>
      <c r="REF31" s="541"/>
      <c r="REG31" s="541"/>
      <c r="REH31" s="541"/>
      <c r="REI31" s="541"/>
      <c r="REJ31" s="541"/>
      <c r="REK31" s="541"/>
      <c r="REL31" s="541"/>
      <c r="REM31" s="541"/>
      <c r="REN31" s="541"/>
      <c r="REO31" s="541"/>
      <c r="REP31" s="541"/>
      <c r="REQ31" s="541"/>
      <c r="RER31" s="541"/>
      <c r="RES31" s="541"/>
      <c r="RET31" s="541"/>
      <c r="REU31" s="541"/>
      <c r="REV31" s="541"/>
      <c r="REW31" s="541"/>
      <c r="REX31" s="541"/>
      <c r="REY31" s="541"/>
      <c r="REZ31" s="541"/>
      <c r="RFA31" s="541"/>
      <c r="RFB31" s="541"/>
      <c r="RFC31" s="541"/>
      <c r="RFD31" s="541"/>
      <c r="RFE31" s="541"/>
      <c r="RFF31" s="541"/>
      <c r="RFG31" s="541"/>
      <c r="RFH31" s="541"/>
      <c r="RFI31" s="541"/>
      <c r="RFJ31" s="541"/>
      <c r="RFK31" s="541"/>
      <c r="RFL31" s="541"/>
      <c r="RFM31" s="541"/>
      <c r="RFN31" s="541"/>
      <c r="RFO31" s="541"/>
      <c r="RFP31" s="541"/>
      <c r="RFQ31" s="541"/>
      <c r="RFR31" s="541"/>
      <c r="RFS31" s="541"/>
      <c r="RFT31" s="541"/>
      <c r="RFU31" s="541"/>
      <c r="RFV31" s="541"/>
      <c r="RFW31" s="541"/>
      <c r="RFX31" s="541"/>
      <c r="RFY31" s="541"/>
      <c r="RFZ31" s="541"/>
      <c r="RGA31" s="541"/>
      <c r="RGB31" s="541"/>
      <c r="RGC31" s="541"/>
      <c r="RGD31" s="541"/>
      <c r="RGE31" s="541"/>
      <c r="RGF31" s="541"/>
      <c r="RGG31" s="541"/>
      <c r="RGH31" s="541"/>
      <c r="RGI31" s="541"/>
      <c r="RGJ31" s="541"/>
      <c r="RGK31" s="541"/>
      <c r="RGL31" s="541"/>
      <c r="RGM31" s="541"/>
      <c r="RGN31" s="541"/>
      <c r="RGO31" s="541"/>
      <c r="RGP31" s="541"/>
      <c r="RGQ31" s="541"/>
      <c r="RGR31" s="541"/>
      <c r="RGS31" s="541"/>
      <c r="RGT31" s="541"/>
      <c r="RGU31" s="541"/>
      <c r="RGV31" s="541"/>
      <c r="RGW31" s="541"/>
      <c r="RGX31" s="541"/>
      <c r="RGY31" s="541"/>
      <c r="RGZ31" s="541"/>
      <c r="RHA31" s="541"/>
      <c r="RHB31" s="541"/>
      <c r="RHC31" s="541"/>
      <c r="RHD31" s="541"/>
      <c r="RHE31" s="541"/>
      <c r="RHF31" s="541"/>
      <c r="RHG31" s="541"/>
      <c r="RHH31" s="541"/>
      <c r="RHI31" s="541"/>
      <c r="RHJ31" s="541"/>
      <c r="RHK31" s="541"/>
      <c r="RHL31" s="541"/>
      <c r="RHM31" s="541"/>
      <c r="RHN31" s="541"/>
      <c r="RHO31" s="541"/>
      <c r="RHP31" s="541"/>
      <c r="RHQ31" s="541"/>
      <c r="RHR31" s="541"/>
      <c r="RHS31" s="541"/>
      <c r="RHT31" s="541"/>
      <c r="RHU31" s="541"/>
      <c r="RHV31" s="541"/>
      <c r="RHW31" s="541"/>
      <c r="RHX31" s="541"/>
      <c r="RHY31" s="541"/>
      <c r="RHZ31" s="541"/>
      <c r="RIA31" s="541"/>
      <c r="RIB31" s="541"/>
      <c r="RIC31" s="541"/>
      <c r="RID31" s="541"/>
      <c r="RIE31" s="541"/>
      <c r="RIF31" s="541"/>
      <c r="RIG31" s="541"/>
      <c r="RIH31" s="541"/>
      <c r="RII31" s="541"/>
      <c r="RIJ31" s="541"/>
      <c r="RIK31" s="541"/>
      <c r="RIL31" s="541"/>
      <c r="RIM31" s="541"/>
      <c r="RIN31" s="541"/>
      <c r="RIO31" s="541"/>
      <c r="RIP31" s="541"/>
      <c r="RIQ31" s="541"/>
      <c r="RIR31" s="541"/>
      <c r="RIS31" s="541"/>
      <c r="RIT31" s="541"/>
      <c r="RIU31" s="541"/>
      <c r="RIV31" s="541"/>
      <c r="RIW31" s="541"/>
      <c r="RIX31" s="541"/>
      <c r="RIY31" s="541"/>
      <c r="RIZ31" s="541"/>
      <c r="RJA31" s="541"/>
      <c r="RJB31" s="541"/>
      <c r="RJC31" s="541"/>
      <c r="RJD31" s="541"/>
      <c r="RJE31" s="541"/>
      <c r="RJF31" s="541"/>
      <c r="RJG31" s="541"/>
      <c r="RJH31" s="541"/>
      <c r="RJI31" s="541"/>
      <c r="RJJ31" s="541"/>
      <c r="RJK31" s="541"/>
      <c r="RJL31" s="541"/>
      <c r="RJM31" s="541"/>
      <c r="RJN31" s="541"/>
      <c r="RJO31" s="541"/>
      <c r="RJP31" s="541"/>
      <c r="RJQ31" s="541"/>
      <c r="RJR31" s="541"/>
      <c r="RJS31" s="541"/>
      <c r="RJT31" s="541"/>
      <c r="RJU31" s="541"/>
      <c r="RJV31" s="541"/>
      <c r="RJW31" s="541"/>
      <c r="RJX31" s="541"/>
      <c r="RJY31" s="541"/>
      <c r="RJZ31" s="541"/>
      <c r="RKA31" s="541"/>
      <c r="RKB31" s="541"/>
      <c r="RKC31" s="541"/>
      <c r="RKD31" s="541"/>
      <c r="RKE31" s="541"/>
      <c r="RKF31" s="541"/>
      <c r="RKG31" s="541"/>
      <c r="RKH31" s="541"/>
      <c r="RKI31" s="541"/>
      <c r="RKJ31" s="541"/>
      <c r="RKK31" s="541"/>
      <c r="RKL31" s="541"/>
      <c r="RKM31" s="541"/>
      <c r="RKN31" s="541"/>
      <c r="RKO31" s="541"/>
      <c r="RKP31" s="541"/>
      <c r="RKQ31" s="541"/>
      <c r="RKR31" s="541"/>
      <c r="RKS31" s="541"/>
      <c r="RKT31" s="541"/>
      <c r="RKU31" s="541"/>
      <c r="RKV31" s="541"/>
      <c r="RKW31" s="541"/>
      <c r="RKX31" s="541"/>
      <c r="RKY31" s="541"/>
      <c r="RKZ31" s="541"/>
      <c r="RLA31" s="541"/>
      <c r="RLB31" s="541"/>
      <c r="RLC31" s="541"/>
      <c r="RLD31" s="541"/>
      <c r="RLE31" s="541"/>
      <c r="RLF31" s="541"/>
      <c r="RLG31" s="541"/>
      <c r="RLH31" s="541"/>
      <c r="RLI31" s="541"/>
      <c r="RLJ31" s="541"/>
      <c r="RLK31" s="541"/>
      <c r="RLL31" s="541"/>
      <c r="RLM31" s="541"/>
      <c r="RLN31" s="541"/>
      <c r="RLO31" s="541"/>
      <c r="RLP31" s="541"/>
      <c r="RLQ31" s="541"/>
      <c r="RLR31" s="541"/>
      <c r="RLS31" s="541"/>
      <c r="RLT31" s="541"/>
      <c r="RLU31" s="541"/>
      <c r="RLV31" s="541"/>
      <c r="RLW31" s="541"/>
      <c r="RLX31" s="541"/>
      <c r="RLY31" s="541"/>
      <c r="RLZ31" s="541"/>
      <c r="RMA31" s="541"/>
      <c r="RMB31" s="541"/>
      <c r="RMC31" s="541"/>
      <c r="RMD31" s="541"/>
      <c r="RME31" s="541"/>
      <c r="RMF31" s="541"/>
      <c r="RMG31" s="541"/>
      <c r="RMH31" s="541"/>
      <c r="RMI31" s="541"/>
      <c r="RMJ31" s="541"/>
      <c r="RMK31" s="541"/>
      <c r="RML31" s="541"/>
      <c r="RMM31" s="541"/>
      <c r="RMN31" s="541"/>
      <c r="RMO31" s="541"/>
      <c r="RMP31" s="541"/>
      <c r="RMQ31" s="541"/>
      <c r="RMR31" s="541"/>
      <c r="RMS31" s="541"/>
      <c r="RMT31" s="541"/>
      <c r="RMU31" s="541"/>
      <c r="RMV31" s="541"/>
      <c r="RMW31" s="541"/>
      <c r="RMX31" s="541"/>
      <c r="RMY31" s="541"/>
      <c r="RMZ31" s="541"/>
      <c r="RNA31" s="541"/>
      <c r="RNB31" s="541"/>
      <c r="RNC31" s="541"/>
      <c r="RND31" s="541"/>
      <c r="RNE31" s="541"/>
      <c r="RNF31" s="541"/>
      <c r="RNG31" s="541"/>
      <c r="RNH31" s="541"/>
      <c r="RNI31" s="541"/>
      <c r="RNJ31" s="541"/>
      <c r="RNK31" s="541"/>
      <c r="RNL31" s="541"/>
      <c r="RNM31" s="541"/>
      <c r="RNN31" s="541"/>
      <c r="RNO31" s="541"/>
      <c r="RNP31" s="541"/>
      <c r="RNQ31" s="541"/>
      <c r="RNR31" s="541"/>
      <c r="RNS31" s="541"/>
      <c r="RNT31" s="541"/>
      <c r="RNU31" s="541"/>
      <c r="RNV31" s="541"/>
      <c r="RNW31" s="541"/>
      <c r="RNX31" s="541"/>
      <c r="RNY31" s="541"/>
      <c r="RNZ31" s="541"/>
      <c r="ROA31" s="541"/>
      <c r="ROB31" s="541"/>
      <c r="ROC31" s="541"/>
      <c r="ROD31" s="541"/>
      <c r="ROE31" s="541"/>
      <c r="ROF31" s="541"/>
      <c r="ROG31" s="541"/>
      <c r="ROH31" s="541"/>
      <c r="ROI31" s="541"/>
      <c r="ROJ31" s="541"/>
      <c r="ROK31" s="541"/>
      <c r="ROL31" s="541"/>
      <c r="ROM31" s="541"/>
      <c r="RON31" s="541"/>
      <c r="ROO31" s="541"/>
      <c r="ROP31" s="541"/>
      <c r="ROQ31" s="541"/>
      <c r="ROR31" s="541"/>
      <c r="ROS31" s="541"/>
      <c r="ROT31" s="541"/>
      <c r="ROU31" s="541"/>
      <c r="ROV31" s="541"/>
      <c r="ROW31" s="541"/>
      <c r="ROX31" s="541"/>
      <c r="ROY31" s="541"/>
      <c r="ROZ31" s="541"/>
      <c r="RPA31" s="541"/>
      <c r="RPB31" s="541"/>
      <c r="RPC31" s="541"/>
      <c r="RPD31" s="541"/>
      <c r="RPE31" s="541"/>
      <c r="RPF31" s="541"/>
      <c r="RPG31" s="541"/>
      <c r="RPH31" s="541"/>
      <c r="RPI31" s="541"/>
      <c r="RPJ31" s="541"/>
      <c r="RPK31" s="541"/>
      <c r="RPL31" s="541"/>
      <c r="RPM31" s="541"/>
      <c r="RPN31" s="541"/>
      <c r="RPO31" s="541"/>
      <c r="RPP31" s="541"/>
      <c r="RPQ31" s="541"/>
      <c r="RPR31" s="541"/>
      <c r="RPS31" s="541"/>
      <c r="RPT31" s="541"/>
      <c r="RPU31" s="541"/>
      <c r="RPV31" s="541"/>
      <c r="RPW31" s="541"/>
      <c r="RPX31" s="541"/>
      <c r="RPY31" s="541"/>
      <c r="RPZ31" s="541"/>
      <c r="RQA31" s="541"/>
      <c r="RQB31" s="541"/>
      <c r="RQC31" s="541"/>
      <c r="RQD31" s="541"/>
      <c r="RQE31" s="541"/>
      <c r="RQF31" s="541"/>
      <c r="RQG31" s="541"/>
      <c r="RQH31" s="541"/>
      <c r="RQI31" s="541"/>
      <c r="RQJ31" s="541"/>
      <c r="RQK31" s="541"/>
      <c r="RQL31" s="541"/>
      <c r="RQM31" s="541"/>
      <c r="RQN31" s="541"/>
      <c r="RQO31" s="541"/>
      <c r="RQP31" s="541"/>
      <c r="RQQ31" s="541"/>
      <c r="RQR31" s="541"/>
      <c r="RQS31" s="541"/>
      <c r="RQT31" s="541"/>
      <c r="RQU31" s="541"/>
      <c r="RQV31" s="541"/>
      <c r="RQW31" s="541"/>
      <c r="RQX31" s="541"/>
      <c r="RQY31" s="541"/>
      <c r="RQZ31" s="541"/>
      <c r="RRA31" s="541"/>
      <c r="RRB31" s="541"/>
      <c r="RRC31" s="541"/>
      <c r="RRD31" s="541"/>
      <c r="RRE31" s="541"/>
      <c r="RRF31" s="541"/>
      <c r="RRG31" s="541"/>
      <c r="RRH31" s="541"/>
      <c r="RRI31" s="541"/>
      <c r="RRJ31" s="541"/>
      <c r="RRK31" s="541"/>
      <c r="RRL31" s="541"/>
      <c r="RRM31" s="541"/>
      <c r="RRN31" s="541"/>
      <c r="RRO31" s="541"/>
      <c r="RRP31" s="541"/>
      <c r="RRQ31" s="541"/>
      <c r="RRR31" s="541"/>
      <c r="RRS31" s="541"/>
      <c r="RRT31" s="541"/>
      <c r="RRU31" s="541"/>
      <c r="RRV31" s="541"/>
      <c r="RRW31" s="541"/>
      <c r="RRX31" s="541"/>
      <c r="RRY31" s="541"/>
      <c r="RRZ31" s="541"/>
      <c r="RSA31" s="541"/>
      <c r="RSB31" s="541"/>
      <c r="RSC31" s="541"/>
      <c r="RSD31" s="541"/>
      <c r="RSE31" s="541"/>
      <c r="RSF31" s="541"/>
      <c r="RSG31" s="541"/>
      <c r="RSH31" s="541"/>
      <c r="RSI31" s="541"/>
      <c r="RSJ31" s="541"/>
      <c r="RSK31" s="541"/>
      <c r="RSL31" s="541"/>
      <c r="RSM31" s="541"/>
      <c r="RSN31" s="541"/>
      <c r="RSO31" s="541"/>
      <c r="RSP31" s="541"/>
      <c r="RSQ31" s="541"/>
      <c r="RSR31" s="541"/>
      <c r="RSS31" s="541"/>
      <c r="RST31" s="541"/>
      <c r="RSU31" s="541"/>
      <c r="RSV31" s="541"/>
      <c r="RSW31" s="541"/>
      <c r="RSX31" s="541"/>
      <c r="RSY31" s="541"/>
      <c r="RSZ31" s="541"/>
      <c r="RTA31" s="541"/>
      <c r="RTB31" s="541"/>
      <c r="RTC31" s="541"/>
      <c r="RTD31" s="541"/>
      <c r="RTE31" s="541"/>
      <c r="RTF31" s="541"/>
      <c r="RTG31" s="541"/>
      <c r="RTH31" s="541"/>
      <c r="RTI31" s="541"/>
      <c r="RTJ31" s="541"/>
      <c r="RTK31" s="541"/>
      <c r="RTL31" s="541"/>
      <c r="RTM31" s="541"/>
      <c r="RTN31" s="541"/>
      <c r="RTO31" s="541"/>
      <c r="RTP31" s="541"/>
      <c r="RTQ31" s="541"/>
      <c r="RTR31" s="541"/>
      <c r="RTS31" s="541"/>
      <c r="RTT31" s="541"/>
      <c r="RTU31" s="541"/>
      <c r="RTV31" s="541"/>
      <c r="RTW31" s="541"/>
      <c r="RTX31" s="541"/>
      <c r="RTY31" s="541"/>
      <c r="RTZ31" s="541"/>
      <c r="RUA31" s="541"/>
      <c r="RUB31" s="541"/>
      <c r="RUC31" s="541"/>
      <c r="RUD31" s="541"/>
      <c r="RUE31" s="541"/>
      <c r="RUF31" s="541"/>
      <c r="RUG31" s="541"/>
      <c r="RUH31" s="541"/>
      <c r="RUI31" s="541"/>
      <c r="RUJ31" s="541"/>
      <c r="RUK31" s="541"/>
      <c r="RUL31" s="541"/>
      <c r="RUM31" s="541"/>
      <c r="RUN31" s="541"/>
      <c r="RUO31" s="541"/>
      <c r="RUP31" s="541"/>
      <c r="RUQ31" s="541"/>
      <c r="RUR31" s="541"/>
      <c r="RUS31" s="541"/>
      <c r="RUT31" s="541"/>
      <c r="RUU31" s="541"/>
      <c r="RUV31" s="541"/>
      <c r="RUW31" s="541"/>
      <c r="RUX31" s="541"/>
      <c r="RUY31" s="541"/>
      <c r="RUZ31" s="541"/>
      <c r="RVA31" s="541"/>
      <c r="RVB31" s="541"/>
      <c r="RVC31" s="541"/>
      <c r="RVD31" s="541"/>
      <c r="RVE31" s="541"/>
      <c r="RVF31" s="541"/>
      <c r="RVG31" s="541"/>
      <c r="RVH31" s="541"/>
      <c r="RVI31" s="541"/>
      <c r="RVJ31" s="541"/>
      <c r="RVK31" s="541"/>
      <c r="RVL31" s="541"/>
      <c r="RVM31" s="541"/>
      <c r="RVN31" s="541"/>
      <c r="RVO31" s="541"/>
      <c r="RVP31" s="541"/>
      <c r="RVQ31" s="541"/>
      <c r="RVR31" s="541"/>
      <c r="RVS31" s="541"/>
      <c r="RVT31" s="541"/>
      <c r="RVU31" s="541"/>
      <c r="RVV31" s="541"/>
      <c r="RVW31" s="541"/>
      <c r="RVX31" s="541"/>
      <c r="RVY31" s="541"/>
      <c r="RVZ31" s="541"/>
      <c r="RWA31" s="541"/>
      <c r="RWB31" s="541"/>
      <c r="RWC31" s="541"/>
      <c r="RWD31" s="541"/>
      <c r="RWE31" s="541"/>
      <c r="RWF31" s="541"/>
      <c r="RWG31" s="541"/>
      <c r="RWH31" s="541"/>
      <c r="RWI31" s="541"/>
      <c r="RWJ31" s="541"/>
      <c r="RWK31" s="541"/>
      <c r="RWL31" s="541"/>
      <c r="RWM31" s="541"/>
      <c r="RWN31" s="541"/>
      <c r="RWO31" s="541"/>
      <c r="RWP31" s="541"/>
      <c r="RWQ31" s="541"/>
      <c r="RWR31" s="541"/>
      <c r="RWS31" s="541"/>
      <c r="RWT31" s="541"/>
      <c r="RWU31" s="541"/>
      <c r="RWV31" s="541"/>
      <c r="RWW31" s="541"/>
      <c r="RWX31" s="541"/>
      <c r="RWY31" s="541"/>
      <c r="RWZ31" s="541"/>
      <c r="RXA31" s="541"/>
      <c r="RXB31" s="541"/>
      <c r="RXC31" s="541"/>
      <c r="RXD31" s="541"/>
      <c r="RXE31" s="541"/>
      <c r="RXF31" s="541"/>
      <c r="RXG31" s="541"/>
      <c r="RXH31" s="541"/>
      <c r="RXI31" s="541"/>
      <c r="RXJ31" s="541"/>
      <c r="RXK31" s="541"/>
      <c r="RXL31" s="541"/>
      <c r="RXM31" s="541"/>
      <c r="RXN31" s="541"/>
      <c r="RXO31" s="541"/>
      <c r="RXP31" s="541"/>
      <c r="RXQ31" s="541"/>
      <c r="RXR31" s="541"/>
      <c r="RXS31" s="541"/>
      <c r="RXT31" s="541"/>
      <c r="RXU31" s="541"/>
      <c r="RXV31" s="541"/>
      <c r="RXW31" s="541"/>
      <c r="RXX31" s="541"/>
      <c r="RXY31" s="541"/>
      <c r="RXZ31" s="541"/>
      <c r="RYA31" s="541"/>
      <c r="RYB31" s="541"/>
      <c r="RYC31" s="541"/>
      <c r="RYD31" s="541"/>
      <c r="RYE31" s="541"/>
      <c r="RYF31" s="541"/>
      <c r="RYG31" s="541"/>
      <c r="RYH31" s="541"/>
      <c r="RYI31" s="541"/>
      <c r="RYJ31" s="541"/>
      <c r="RYK31" s="541"/>
      <c r="RYL31" s="541"/>
      <c r="RYM31" s="541"/>
      <c r="RYN31" s="541"/>
      <c r="RYO31" s="541"/>
      <c r="RYP31" s="541"/>
      <c r="RYQ31" s="541"/>
      <c r="RYR31" s="541"/>
      <c r="RYS31" s="541"/>
      <c r="RYT31" s="541"/>
      <c r="RYU31" s="541"/>
      <c r="RYV31" s="541"/>
      <c r="RYW31" s="541"/>
      <c r="RYX31" s="541"/>
      <c r="RYY31" s="541"/>
      <c r="RYZ31" s="541"/>
      <c r="RZA31" s="541"/>
      <c r="RZB31" s="541"/>
      <c r="RZC31" s="541"/>
      <c r="RZD31" s="541"/>
      <c r="RZE31" s="541"/>
      <c r="RZF31" s="541"/>
      <c r="RZG31" s="541"/>
      <c r="RZH31" s="541"/>
      <c r="RZI31" s="541"/>
      <c r="RZJ31" s="541"/>
      <c r="RZK31" s="541"/>
      <c r="RZL31" s="541"/>
      <c r="RZM31" s="541"/>
      <c r="RZN31" s="541"/>
      <c r="RZO31" s="541"/>
      <c r="RZP31" s="541"/>
      <c r="RZQ31" s="541"/>
      <c r="RZR31" s="541"/>
      <c r="RZS31" s="541"/>
      <c r="RZT31" s="541"/>
      <c r="RZU31" s="541"/>
      <c r="RZV31" s="541"/>
      <c r="RZW31" s="541"/>
      <c r="RZX31" s="541"/>
      <c r="RZY31" s="541"/>
      <c r="RZZ31" s="541"/>
      <c r="SAA31" s="541"/>
      <c r="SAB31" s="541"/>
      <c r="SAC31" s="541"/>
      <c r="SAD31" s="541"/>
      <c r="SAE31" s="541"/>
      <c r="SAF31" s="541"/>
      <c r="SAG31" s="541"/>
      <c r="SAH31" s="541"/>
      <c r="SAI31" s="541"/>
      <c r="SAJ31" s="541"/>
      <c r="SAK31" s="541"/>
      <c r="SAL31" s="541"/>
      <c r="SAM31" s="541"/>
      <c r="SAN31" s="541"/>
      <c r="SAO31" s="541"/>
      <c r="SAP31" s="541"/>
      <c r="SAQ31" s="541"/>
      <c r="SAR31" s="541"/>
      <c r="SAS31" s="541"/>
      <c r="SAT31" s="541"/>
      <c r="SAU31" s="541"/>
      <c r="SAV31" s="541"/>
      <c r="SAW31" s="541"/>
      <c r="SAX31" s="541"/>
      <c r="SAY31" s="541"/>
      <c r="SAZ31" s="541"/>
      <c r="SBA31" s="541"/>
      <c r="SBB31" s="541"/>
      <c r="SBC31" s="541"/>
      <c r="SBD31" s="541"/>
      <c r="SBE31" s="541"/>
      <c r="SBF31" s="541"/>
      <c r="SBG31" s="541"/>
      <c r="SBH31" s="541"/>
      <c r="SBI31" s="541"/>
      <c r="SBJ31" s="541"/>
      <c r="SBK31" s="541"/>
      <c r="SBL31" s="541"/>
      <c r="SBM31" s="541"/>
      <c r="SBN31" s="541"/>
      <c r="SBO31" s="541"/>
      <c r="SBP31" s="541"/>
      <c r="SBQ31" s="541"/>
      <c r="SBR31" s="541"/>
      <c r="SBS31" s="541"/>
      <c r="SBT31" s="541"/>
      <c r="SBU31" s="541"/>
      <c r="SBV31" s="541"/>
      <c r="SBW31" s="541"/>
      <c r="SBX31" s="541"/>
      <c r="SBY31" s="541"/>
      <c r="SBZ31" s="541"/>
      <c r="SCA31" s="541"/>
      <c r="SCB31" s="541"/>
      <c r="SCC31" s="541"/>
      <c r="SCD31" s="541"/>
      <c r="SCE31" s="541"/>
      <c r="SCF31" s="541"/>
      <c r="SCG31" s="541"/>
      <c r="SCH31" s="541"/>
      <c r="SCI31" s="541"/>
      <c r="SCJ31" s="541"/>
      <c r="SCK31" s="541"/>
      <c r="SCL31" s="541"/>
      <c r="SCM31" s="541"/>
      <c r="SCN31" s="541"/>
      <c r="SCO31" s="541"/>
      <c r="SCP31" s="541"/>
      <c r="SCQ31" s="541"/>
      <c r="SCR31" s="541"/>
      <c r="SCS31" s="541"/>
      <c r="SCT31" s="541"/>
      <c r="SCU31" s="541"/>
      <c r="SCV31" s="541"/>
      <c r="SCW31" s="541"/>
      <c r="SCX31" s="541"/>
      <c r="SCY31" s="541"/>
      <c r="SCZ31" s="541"/>
      <c r="SDA31" s="541"/>
      <c r="SDB31" s="541"/>
      <c r="SDC31" s="541"/>
      <c r="SDD31" s="541"/>
      <c r="SDE31" s="541"/>
      <c r="SDF31" s="541"/>
      <c r="SDG31" s="541"/>
      <c r="SDH31" s="541"/>
      <c r="SDI31" s="541"/>
      <c r="SDJ31" s="541"/>
      <c r="SDK31" s="541"/>
      <c r="SDL31" s="541"/>
      <c r="SDM31" s="541"/>
      <c r="SDN31" s="541"/>
      <c r="SDO31" s="541"/>
      <c r="SDP31" s="541"/>
      <c r="SDQ31" s="541"/>
      <c r="SDR31" s="541"/>
      <c r="SDS31" s="541"/>
      <c r="SDT31" s="541"/>
      <c r="SDU31" s="541"/>
      <c r="SDV31" s="541"/>
      <c r="SDW31" s="541"/>
      <c r="SDX31" s="541"/>
      <c r="SDY31" s="541"/>
      <c r="SDZ31" s="541"/>
      <c r="SEA31" s="541"/>
      <c r="SEB31" s="541"/>
      <c r="SEC31" s="541"/>
      <c r="SED31" s="541"/>
      <c r="SEE31" s="541"/>
      <c r="SEF31" s="541"/>
      <c r="SEG31" s="541"/>
      <c r="SEH31" s="541"/>
      <c r="SEI31" s="541"/>
      <c r="SEJ31" s="541"/>
      <c r="SEK31" s="541"/>
      <c r="SEL31" s="541"/>
      <c r="SEM31" s="541"/>
      <c r="SEN31" s="541"/>
      <c r="SEO31" s="541"/>
      <c r="SEP31" s="541"/>
      <c r="SEQ31" s="541"/>
      <c r="SER31" s="541"/>
      <c r="SES31" s="541"/>
      <c r="SET31" s="541"/>
      <c r="SEU31" s="541"/>
      <c r="SEV31" s="541"/>
      <c r="SEW31" s="541"/>
      <c r="SEX31" s="541"/>
      <c r="SEY31" s="541"/>
      <c r="SEZ31" s="541"/>
      <c r="SFA31" s="541"/>
      <c r="SFB31" s="541"/>
      <c r="SFC31" s="541"/>
      <c r="SFD31" s="541"/>
      <c r="SFE31" s="541"/>
      <c r="SFF31" s="541"/>
      <c r="SFG31" s="541"/>
      <c r="SFH31" s="541"/>
      <c r="SFI31" s="541"/>
      <c r="SFJ31" s="541"/>
      <c r="SFK31" s="541"/>
      <c r="SFL31" s="541"/>
      <c r="SFM31" s="541"/>
      <c r="SFN31" s="541"/>
      <c r="SFO31" s="541"/>
      <c r="SFP31" s="541"/>
      <c r="SFQ31" s="541"/>
      <c r="SFR31" s="541"/>
      <c r="SFS31" s="541"/>
      <c r="SFT31" s="541"/>
      <c r="SFU31" s="541"/>
      <c r="SFV31" s="541"/>
      <c r="SFW31" s="541"/>
      <c r="SFX31" s="541"/>
      <c r="SFY31" s="541"/>
      <c r="SFZ31" s="541"/>
      <c r="SGA31" s="541"/>
      <c r="SGB31" s="541"/>
      <c r="SGC31" s="541"/>
      <c r="SGD31" s="541"/>
      <c r="SGE31" s="541"/>
      <c r="SGF31" s="541"/>
      <c r="SGG31" s="541"/>
      <c r="SGH31" s="541"/>
      <c r="SGI31" s="541"/>
      <c r="SGJ31" s="541"/>
      <c r="SGK31" s="541"/>
      <c r="SGL31" s="541"/>
      <c r="SGM31" s="541"/>
      <c r="SGN31" s="541"/>
      <c r="SGO31" s="541"/>
      <c r="SGP31" s="541"/>
      <c r="SGQ31" s="541"/>
      <c r="SGR31" s="541"/>
      <c r="SGS31" s="541"/>
      <c r="SGT31" s="541"/>
      <c r="SGU31" s="541"/>
      <c r="SGV31" s="541"/>
      <c r="SGW31" s="541"/>
      <c r="SGX31" s="541"/>
      <c r="SGY31" s="541"/>
      <c r="SGZ31" s="541"/>
      <c r="SHA31" s="541"/>
      <c r="SHB31" s="541"/>
      <c r="SHC31" s="541"/>
      <c r="SHD31" s="541"/>
      <c r="SHE31" s="541"/>
      <c r="SHF31" s="541"/>
      <c r="SHG31" s="541"/>
      <c r="SHH31" s="541"/>
      <c r="SHI31" s="541"/>
      <c r="SHJ31" s="541"/>
      <c r="SHK31" s="541"/>
      <c r="SHL31" s="541"/>
      <c r="SHM31" s="541"/>
      <c r="SHN31" s="541"/>
      <c r="SHO31" s="541"/>
      <c r="SHP31" s="541"/>
      <c r="SHQ31" s="541"/>
      <c r="SHR31" s="541"/>
      <c r="SHS31" s="541"/>
      <c r="SHT31" s="541"/>
      <c r="SHU31" s="541"/>
      <c r="SHV31" s="541"/>
      <c r="SHW31" s="541"/>
      <c r="SHX31" s="541"/>
      <c r="SHY31" s="541"/>
      <c r="SHZ31" s="541"/>
      <c r="SIA31" s="541"/>
      <c r="SIB31" s="541"/>
      <c r="SIC31" s="541"/>
      <c r="SID31" s="541"/>
      <c r="SIE31" s="541"/>
      <c r="SIF31" s="541"/>
      <c r="SIG31" s="541"/>
      <c r="SIH31" s="541"/>
      <c r="SII31" s="541"/>
      <c r="SIJ31" s="541"/>
      <c r="SIK31" s="541"/>
      <c r="SIL31" s="541"/>
      <c r="SIM31" s="541"/>
      <c r="SIN31" s="541"/>
      <c r="SIO31" s="541"/>
      <c r="SIP31" s="541"/>
      <c r="SIQ31" s="541"/>
      <c r="SIR31" s="541"/>
      <c r="SIS31" s="541"/>
      <c r="SIT31" s="541"/>
      <c r="SIU31" s="541"/>
      <c r="SIV31" s="541"/>
      <c r="SIW31" s="541"/>
      <c r="SIX31" s="541"/>
      <c r="SIY31" s="541"/>
      <c r="SIZ31" s="541"/>
      <c r="SJA31" s="541"/>
      <c r="SJB31" s="541"/>
      <c r="SJC31" s="541"/>
      <c r="SJD31" s="541"/>
      <c r="SJE31" s="541"/>
      <c r="SJF31" s="541"/>
      <c r="SJG31" s="541"/>
      <c r="SJH31" s="541"/>
      <c r="SJI31" s="541"/>
      <c r="SJJ31" s="541"/>
      <c r="SJK31" s="541"/>
      <c r="SJL31" s="541"/>
      <c r="SJM31" s="541"/>
      <c r="SJN31" s="541"/>
      <c r="SJO31" s="541"/>
      <c r="SJP31" s="541"/>
      <c r="SJQ31" s="541"/>
      <c r="SJR31" s="541"/>
      <c r="SJS31" s="541"/>
      <c r="SJT31" s="541"/>
      <c r="SJU31" s="541"/>
      <c r="SJV31" s="541"/>
      <c r="SJW31" s="541"/>
      <c r="SJX31" s="541"/>
      <c r="SJY31" s="541"/>
      <c r="SJZ31" s="541"/>
      <c r="SKA31" s="541"/>
      <c r="SKB31" s="541"/>
      <c r="SKC31" s="541"/>
      <c r="SKD31" s="541"/>
      <c r="SKE31" s="541"/>
      <c r="SKF31" s="541"/>
      <c r="SKG31" s="541"/>
      <c r="SKH31" s="541"/>
      <c r="SKI31" s="541"/>
      <c r="SKJ31" s="541"/>
      <c r="SKK31" s="541"/>
      <c r="SKL31" s="541"/>
      <c r="SKM31" s="541"/>
      <c r="SKN31" s="541"/>
      <c r="SKO31" s="541"/>
      <c r="SKP31" s="541"/>
      <c r="SKQ31" s="541"/>
      <c r="SKR31" s="541"/>
      <c r="SKS31" s="541"/>
      <c r="SKT31" s="541"/>
      <c r="SKU31" s="541"/>
      <c r="SKV31" s="541"/>
      <c r="SKW31" s="541"/>
      <c r="SKX31" s="541"/>
      <c r="SKY31" s="541"/>
      <c r="SKZ31" s="541"/>
      <c r="SLA31" s="541"/>
      <c r="SLB31" s="541"/>
      <c r="SLC31" s="541"/>
      <c r="SLD31" s="541"/>
      <c r="SLE31" s="541"/>
      <c r="SLF31" s="541"/>
      <c r="SLG31" s="541"/>
      <c r="SLH31" s="541"/>
      <c r="SLI31" s="541"/>
      <c r="SLJ31" s="541"/>
      <c r="SLK31" s="541"/>
      <c r="SLL31" s="541"/>
      <c r="SLM31" s="541"/>
      <c r="SLN31" s="541"/>
      <c r="SLO31" s="541"/>
      <c r="SLP31" s="541"/>
      <c r="SLQ31" s="541"/>
      <c r="SLR31" s="541"/>
      <c r="SLS31" s="541"/>
      <c r="SLT31" s="541"/>
      <c r="SLU31" s="541"/>
      <c r="SLV31" s="541"/>
      <c r="SLW31" s="541"/>
      <c r="SLX31" s="541"/>
      <c r="SLY31" s="541"/>
      <c r="SLZ31" s="541"/>
      <c r="SMA31" s="541"/>
      <c r="SMB31" s="541"/>
      <c r="SMC31" s="541"/>
      <c r="SMD31" s="541"/>
      <c r="SME31" s="541"/>
      <c r="SMF31" s="541"/>
      <c r="SMG31" s="541"/>
      <c r="SMH31" s="541"/>
      <c r="SMI31" s="541"/>
      <c r="SMJ31" s="541"/>
      <c r="SMK31" s="541"/>
      <c r="SML31" s="541"/>
      <c r="SMM31" s="541"/>
      <c r="SMN31" s="541"/>
      <c r="SMO31" s="541"/>
      <c r="SMP31" s="541"/>
      <c r="SMQ31" s="541"/>
      <c r="SMR31" s="541"/>
      <c r="SMS31" s="541"/>
      <c r="SMT31" s="541"/>
      <c r="SMU31" s="541"/>
      <c r="SMV31" s="541"/>
      <c r="SMW31" s="541"/>
      <c r="SMX31" s="541"/>
      <c r="SMY31" s="541"/>
      <c r="SMZ31" s="541"/>
      <c r="SNA31" s="541"/>
      <c r="SNB31" s="541"/>
      <c r="SNC31" s="541"/>
      <c r="SND31" s="541"/>
      <c r="SNE31" s="541"/>
      <c r="SNF31" s="541"/>
      <c r="SNG31" s="541"/>
      <c r="SNH31" s="541"/>
      <c r="SNI31" s="541"/>
      <c r="SNJ31" s="541"/>
      <c r="SNK31" s="541"/>
      <c r="SNL31" s="541"/>
      <c r="SNM31" s="541"/>
      <c r="SNN31" s="541"/>
      <c r="SNO31" s="541"/>
      <c r="SNP31" s="541"/>
      <c r="SNQ31" s="541"/>
      <c r="SNR31" s="541"/>
      <c r="SNS31" s="541"/>
      <c r="SNT31" s="541"/>
      <c r="SNU31" s="541"/>
      <c r="SNV31" s="541"/>
      <c r="SNW31" s="541"/>
      <c r="SNX31" s="541"/>
      <c r="SNY31" s="541"/>
      <c r="SNZ31" s="541"/>
      <c r="SOA31" s="541"/>
      <c r="SOB31" s="541"/>
      <c r="SOC31" s="541"/>
      <c r="SOD31" s="541"/>
      <c r="SOE31" s="541"/>
      <c r="SOF31" s="541"/>
      <c r="SOG31" s="541"/>
      <c r="SOH31" s="541"/>
      <c r="SOI31" s="541"/>
      <c r="SOJ31" s="541"/>
      <c r="SOK31" s="541"/>
      <c r="SOL31" s="541"/>
      <c r="SOM31" s="541"/>
      <c r="SON31" s="541"/>
      <c r="SOO31" s="541"/>
      <c r="SOP31" s="541"/>
      <c r="SOQ31" s="541"/>
      <c r="SOR31" s="541"/>
      <c r="SOS31" s="541"/>
      <c r="SOT31" s="541"/>
      <c r="SOU31" s="541"/>
      <c r="SOV31" s="541"/>
      <c r="SOW31" s="541"/>
      <c r="SOX31" s="541"/>
      <c r="SOY31" s="541"/>
      <c r="SOZ31" s="541"/>
      <c r="SPA31" s="541"/>
      <c r="SPB31" s="541"/>
      <c r="SPC31" s="541"/>
      <c r="SPD31" s="541"/>
      <c r="SPE31" s="541"/>
      <c r="SPF31" s="541"/>
      <c r="SPG31" s="541"/>
      <c r="SPH31" s="541"/>
      <c r="SPI31" s="541"/>
      <c r="SPJ31" s="541"/>
      <c r="SPK31" s="541"/>
      <c r="SPL31" s="541"/>
      <c r="SPM31" s="541"/>
      <c r="SPN31" s="541"/>
      <c r="SPO31" s="541"/>
      <c r="SPP31" s="541"/>
      <c r="SPQ31" s="541"/>
      <c r="SPR31" s="541"/>
      <c r="SPS31" s="541"/>
      <c r="SPT31" s="541"/>
      <c r="SPU31" s="541"/>
      <c r="SPV31" s="541"/>
      <c r="SPW31" s="541"/>
      <c r="SPX31" s="541"/>
      <c r="SPY31" s="541"/>
      <c r="SPZ31" s="541"/>
      <c r="SQA31" s="541"/>
      <c r="SQB31" s="541"/>
      <c r="SQC31" s="541"/>
      <c r="SQD31" s="541"/>
      <c r="SQE31" s="541"/>
      <c r="SQF31" s="541"/>
      <c r="SQG31" s="541"/>
      <c r="SQH31" s="541"/>
      <c r="SQI31" s="541"/>
      <c r="SQJ31" s="541"/>
      <c r="SQK31" s="541"/>
      <c r="SQL31" s="541"/>
      <c r="SQM31" s="541"/>
      <c r="SQN31" s="541"/>
      <c r="SQO31" s="541"/>
      <c r="SQP31" s="541"/>
      <c r="SQQ31" s="541"/>
      <c r="SQR31" s="541"/>
      <c r="SQS31" s="541"/>
      <c r="SQT31" s="541"/>
      <c r="SQU31" s="541"/>
      <c r="SQV31" s="541"/>
      <c r="SQW31" s="541"/>
      <c r="SQX31" s="541"/>
      <c r="SQY31" s="541"/>
      <c r="SQZ31" s="541"/>
      <c r="SRA31" s="541"/>
      <c r="SRB31" s="541"/>
      <c r="SRC31" s="541"/>
      <c r="SRD31" s="541"/>
      <c r="SRE31" s="541"/>
      <c r="SRF31" s="541"/>
      <c r="SRG31" s="541"/>
      <c r="SRH31" s="541"/>
      <c r="SRI31" s="541"/>
      <c r="SRJ31" s="541"/>
      <c r="SRK31" s="541"/>
      <c r="SRL31" s="541"/>
      <c r="SRM31" s="541"/>
      <c r="SRN31" s="541"/>
      <c r="SRO31" s="541"/>
      <c r="SRP31" s="541"/>
      <c r="SRQ31" s="541"/>
      <c r="SRR31" s="541"/>
      <c r="SRS31" s="541"/>
      <c r="SRT31" s="541"/>
      <c r="SRU31" s="541"/>
      <c r="SRV31" s="541"/>
      <c r="SRW31" s="541"/>
      <c r="SRX31" s="541"/>
      <c r="SRY31" s="541"/>
      <c r="SRZ31" s="541"/>
      <c r="SSA31" s="541"/>
      <c r="SSB31" s="541"/>
      <c r="SSC31" s="541"/>
      <c r="SSD31" s="541"/>
      <c r="SSE31" s="541"/>
      <c r="SSF31" s="541"/>
      <c r="SSG31" s="541"/>
      <c r="SSH31" s="541"/>
      <c r="SSI31" s="541"/>
      <c r="SSJ31" s="541"/>
      <c r="SSK31" s="541"/>
      <c r="SSL31" s="541"/>
      <c r="SSM31" s="541"/>
      <c r="SSN31" s="541"/>
      <c r="SSO31" s="541"/>
      <c r="SSP31" s="541"/>
      <c r="SSQ31" s="541"/>
      <c r="SSR31" s="541"/>
      <c r="SSS31" s="541"/>
      <c r="SST31" s="541"/>
      <c r="SSU31" s="541"/>
      <c r="SSV31" s="541"/>
      <c r="SSW31" s="541"/>
      <c r="SSX31" s="541"/>
      <c r="SSY31" s="541"/>
      <c r="SSZ31" s="541"/>
      <c r="STA31" s="541"/>
      <c r="STB31" s="541"/>
      <c r="STC31" s="541"/>
      <c r="STD31" s="541"/>
      <c r="STE31" s="541"/>
      <c r="STF31" s="541"/>
      <c r="STG31" s="541"/>
      <c r="STH31" s="541"/>
      <c r="STI31" s="541"/>
      <c r="STJ31" s="541"/>
      <c r="STK31" s="541"/>
      <c r="STL31" s="541"/>
      <c r="STM31" s="541"/>
      <c r="STN31" s="541"/>
      <c r="STO31" s="541"/>
      <c r="STP31" s="541"/>
      <c r="STQ31" s="541"/>
      <c r="STR31" s="541"/>
      <c r="STS31" s="541"/>
      <c r="STT31" s="541"/>
      <c r="STU31" s="541"/>
      <c r="STV31" s="541"/>
      <c r="STW31" s="541"/>
      <c r="STX31" s="541"/>
      <c r="STY31" s="541"/>
      <c r="STZ31" s="541"/>
      <c r="SUA31" s="541"/>
      <c r="SUB31" s="541"/>
      <c r="SUC31" s="541"/>
      <c r="SUD31" s="541"/>
      <c r="SUE31" s="541"/>
      <c r="SUF31" s="541"/>
      <c r="SUG31" s="541"/>
      <c r="SUH31" s="541"/>
      <c r="SUI31" s="541"/>
      <c r="SUJ31" s="541"/>
      <c r="SUK31" s="541"/>
      <c r="SUL31" s="541"/>
      <c r="SUM31" s="541"/>
      <c r="SUN31" s="541"/>
      <c r="SUO31" s="541"/>
      <c r="SUP31" s="541"/>
      <c r="SUQ31" s="541"/>
      <c r="SUR31" s="541"/>
      <c r="SUS31" s="541"/>
      <c r="SUT31" s="541"/>
      <c r="SUU31" s="541"/>
      <c r="SUV31" s="541"/>
      <c r="SUW31" s="541"/>
      <c r="SUX31" s="541"/>
      <c r="SUY31" s="541"/>
      <c r="SUZ31" s="541"/>
      <c r="SVA31" s="541"/>
      <c r="SVB31" s="541"/>
      <c r="SVC31" s="541"/>
      <c r="SVD31" s="541"/>
      <c r="SVE31" s="541"/>
      <c r="SVF31" s="541"/>
      <c r="SVG31" s="541"/>
      <c r="SVH31" s="541"/>
      <c r="SVI31" s="541"/>
      <c r="SVJ31" s="541"/>
      <c r="SVK31" s="541"/>
      <c r="SVL31" s="541"/>
      <c r="SVM31" s="541"/>
      <c r="SVN31" s="541"/>
      <c r="SVO31" s="541"/>
      <c r="SVP31" s="541"/>
      <c r="SVQ31" s="541"/>
      <c r="SVR31" s="541"/>
      <c r="SVS31" s="541"/>
      <c r="SVT31" s="541"/>
      <c r="SVU31" s="541"/>
      <c r="SVV31" s="541"/>
      <c r="SVW31" s="541"/>
      <c r="SVX31" s="541"/>
      <c r="SVY31" s="541"/>
      <c r="SVZ31" s="541"/>
      <c r="SWA31" s="541"/>
      <c r="SWB31" s="541"/>
      <c r="SWC31" s="541"/>
      <c r="SWD31" s="541"/>
      <c r="SWE31" s="541"/>
      <c r="SWF31" s="541"/>
      <c r="SWG31" s="541"/>
      <c r="SWH31" s="541"/>
      <c r="SWI31" s="541"/>
      <c r="SWJ31" s="541"/>
      <c r="SWK31" s="541"/>
      <c r="SWL31" s="541"/>
      <c r="SWM31" s="541"/>
      <c r="SWN31" s="541"/>
      <c r="SWO31" s="541"/>
      <c r="SWP31" s="541"/>
      <c r="SWQ31" s="541"/>
      <c r="SWR31" s="541"/>
      <c r="SWS31" s="541"/>
      <c r="SWT31" s="541"/>
      <c r="SWU31" s="541"/>
      <c r="SWV31" s="541"/>
      <c r="SWW31" s="541"/>
      <c r="SWX31" s="541"/>
      <c r="SWY31" s="541"/>
      <c r="SWZ31" s="541"/>
      <c r="SXA31" s="541"/>
      <c r="SXB31" s="541"/>
      <c r="SXC31" s="541"/>
      <c r="SXD31" s="541"/>
      <c r="SXE31" s="541"/>
      <c r="SXF31" s="541"/>
      <c r="SXG31" s="541"/>
      <c r="SXH31" s="541"/>
      <c r="SXI31" s="541"/>
      <c r="SXJ31" s="541"/>
      <c r="SXK31" s="541"/>
      <c r="SXL31" s="541"/>
      <c r="SXM31" s="541"/>
      <c r="SXN31" s="541"/>
      <c r="SXO31" s="541"/>
      <c r="SXP31" s="541"/>
      <c r="SXQ31" s="541"/>
      <c r="SXR31" s="541"/>
      <c r="SXS31" s="541"/>
      <c r="SXT31" s="541"/>
      <c r="SXU31" s="541"/>
      <c r="SXV31" s="541"/>
      <c r="SXW31" s="541"/>
      <c r="SXX31" s="541"/>
      <c r="SXY31" s="541"/>
      <c r="SXZ31" s="541"/>
      <c r="SYA31" s="541"/>
      <c r="SYB31" s="541"/>
      <c r="SYC31" s="541"/>
      <c r="SYD31" s="541"/>
      <c r="SYE31" s="541"/>
      <c r="SYF31" s="541"/>
      <c r="SYG31" s="541"/>
      <c r="SYH31" s="541"/>
      <c r="SYI31" s="541"/>
      <c r="SYJ31" s="541"/>
      <c r="SYK31" s="541"/>
      <c r="SYL31" s="541"/>
      <c r="SYM31" s="541"/>
      <c r="SYN31" s="541"/>
      <c r="SYO31" s="541"/>
      <c r="SYP31" s="541"/>
      <c r="SYQ31" s="541"/>
      <c r="SYR31" s="541"/>
      <c r="SYS31" s="541"/>
      <c r="SYT31" s="541"/>
      <c r="SYU31" s="541"/>
      <c r="SYV31" s="541"/>
      <c r="SYW31" s="541"/>
      <c r="SYX31" s="541"/>
      <c r="SYY31" s="541"/>
      <c r="SYZ31" s="541"/>
      <c r="SZA31" s="541"/>
      <c r="SZB31" s="541"/>
      <c r="SZC31" s="541"/>
      <c r="SZD31" s="541"/>
      <c r="SZE31" s="541"/>
      <c r="SZF31" s="541"/>
      <c r="SZG31" s="541"/>
      <c r="SZH31" s="541"/>
      <c r="SZI31" s="541"/>
      <c r="SZJ31" s="541"/>
      <c r="SZK31" s="541"/>
      <c r="SZL31" s="541"/>
      <c r="SZM31" s="541"/>
      <c r="SZN31" s="541"/>
      <c r="SZO31" s="541"/>
      <c r="SZP31" s="541"/>
      <c r="SZQ31" s="541"/>
      <c r="SZR31" s="541"/>
      <c r="SZS31" s="541"/>
      <c r="SZT31" s="541"/>
      <c r="SZU31" s="541"/>
      <c r="SZV31" s="541"/>
      <c r="SZW31" s="541"/>
      <c r="SZX31" s="541"/>
      <c r="SZY31" s="541"/>
      <c r="SZZ31" s="541"/>
      <c r="TAA31" s="541"/>
      <c r="TAB31" s="541"/>
      <c r="TAC31" s="541"/>
      <c r="TAD31" s="541"/>
      <c r="TAE31" s="541"/>
      <c r="TAF31" s="541"/>
      <c r="TAG31" s="541"/>
      <c r="TAH31" s="541"/>
      <c r="TAI31" s="541"/>
      <c r="TAJ31" s="541"/>
      <c r="TAK31" s="541"/>
      <c r="TAL31" s="541"/>
      <c r="TAM31" s="541"/>
      <c r="TAN31" s="541"/>
      <c r="TAO31" s="541"/>
      <c r="TAP31" s="541"/>
      <c r="TAQ31" s="541"/>
      <c r="TAR31" s="541"/>
      <c r="TAS31" s="541"/>
      <c r="TAT31" s="541"/>
      <c r="TAU31" s="541"/>
      <c r="TAV31" s="541"/>
      <c r="TAW31" s="541"/>
      <c r="TAX31" s="541"/>
      <c r="TAY31" s="541"/>
      <c r="TAZ31" s="541"/>
      <c r="TBA31" s="541"/>
      <c r="TBB31" s="541"/>
      <c r="TBC31" s="541"/>
      <c r="TBD31" s="541"/>
      <c r="TBE31" s="541"/>
      <c r="TBF31" s="541"/>
      <c r="TBG31" s="541"/>
      <c r="TBH31" s="541"/>
      <c r="TBI31" s="541"/>
      <c r="TBJ31" s="541"/>
      <c r="TBK31" s="541"/>
      <c r="TBL31" s="541"/>
      <c r="TBM31" s="541"/>
      <c r="TBN31" s="541"/>
      <c r="TBO31" s="541"/>
      <c r="TBP31" s="541"/>
      <c r="TBQ31" s="541"/>
      <c r="TBR31" s="541"/>
      <c r="TBS31" s="541"/>
      <c r="TBT31" s="541"/>
      <c r="TBU31" s="541"/>
      <c r="TBV31" s="541"/>
      <c r="TBW31" s="541"/>
      <c r="TBX31" s="541"/>
      <c r="TBY31" s="541"/>
      <c r="TBZ31" s="541"/>
      <c r="TCA31" s="541"/>
      <c r="TCB31" s="541"/>
      <c r="TCC31" s="541"/>
      <c r="TCD31" s="541"/>
      <c r="TCE31" s="541"/>
      <c r="TCF31" s="541"/>
      <c r="TCG31" s="541"/>
      <c r="TCH31" s="541"/>
      <c r="TCI31" s="541"/>
      <c r="TCJ31" s="541"/>
      <c r="TCK31" s="541"/>
      <c r="TCL31" s="541"/>
      <c r="TCM31" s="541"/>
      <c r="TCN31" s="541"/>
      <c r="TCO31" s="541"/>
      <c r="TCP31" s="541"/>
      <c r="TCQ31" s="541"/>
      <c r="TCR31" s="541"/>
      <c r="TCS31" s="541"/>
      <c r="TCT31" s="541"/>
      <c r="TCU31" s="541"/>
      <c r="TCV31" s="541"/>
      <c r="TCW31" s="541"/>
      <c r="TCX31" s="541"/>
      <c r="TCY31" s="541"/>
      <c r="TCZ31" s="541"/>
      <c r="TDA31" s="541"/>
      <c r="TDB31" s="541"/>
      <c r="TDC31" s="541"/>
      <c r="TDD31" s="541"/>
      <c r="TDE31" s="541"/>
      <c r="TDF31" s="541"/>
      <c r="TDG31" s="541"/>
      <c r="TDH31" s="541"/>
      <c r="TDI31" s="541"/>
      <c r="TDJ31" s="541"/>
      <c r="TDK31" s="541"/>
      <c r="TDL31" s="541"/>
      <c r="TDM31" s="541"/>
      <c r="TDN31" s="541"/>
      <c r="TDO31" s="541"/>
      <c r="TDP31" s="541"/>
      <c r="TDQ31" s="541"/>
      <c r="TDR31" s="541"/>
      <c r="TDS31" s="541"/>
      <c r="TDT31" s="541"/>
      <c r="TDU31" s="541"/>
      <c r="TDV31" s="541"/>
      <c r="TDW31" s="541"/>
      <c r="TDX31" s="541"/>
      <c r="TDY31" s="541"/>
      <c r="TDZ31" s="541"/>
      <c r="TEA31" s="541"/>
      <c r="TEB31" s="541"/>
      <c r="TEC31" s="541"/>
      <c r="TED31" s="541"/>
      <c r="TEE31" s="541"/>
      <c r="TEF31" s="541"/>
      <c r="TEG31" s="541"/>
      <c r="TEH31" s="541"/>
      <c r="TEI31" s="541"/>
      <c r="TEJ31" s="541"/>
      <c r="TEK31" s="541"/>
      <c r="TEL31" s="541"/>
      <c r="TEM31" s="541"/>
      <c r="TEN31" s="541"/>
      <c r="TEO31" s="541"/>
      <c r="TEP31" s="541"/>
      <c r="TEQ31" s="541"/>
      <c r="TER31" s="541"/>
      <c r="TES31" s="541"/>
      <c r="TET31" s="541"/>
      <c r="TEU31" s="541"/>
      <c r="TEV31" s="541"/>
      <c r="TEW31" s="541"/>
      <c r="TEX31" s="541"/>
      <c r="TEY31" s="541"/>
      <c r="TEZ31" s="541"/>
      <c r="TFA31" s="541"/>
      <c r="TFB31" s="541"/>
      <c r="TFC31" s="541"/>
      <c r="TFD31" s="541"/>
      <c r="TFE31" s="541"/>
      <c r="TFF31" s="541"/>
      <c r="TFG31" s="541"/>
      <c r="TFH31" s="541"/>
      <c r="TFI31" s="541"/>
      <c r="TFJ31" s="541"/>
      <c r="TFK31" s="541"/>
      <c r="TFL31" s="541"/>
      <c r="TFM31" s="541"/>
      <c r="TFN31" s="541"/>
      <c r="TFO31" s="541"/>
      <c r="TFP31" s="541"/>
      <c r="TFQ31" s="541"/>
      <c r="TFR31" s="541"/>
      <c r="TFS31" s="541"/>
      <c r="TFT31" s="541"/>
      <c r="TFU31" s="541"/>
      <c r="TFV31" s="541"/>
      <c r="TFW31" s="541"/>
      <c r="TFX31" s="541"/>
      <c r="TFY31" s="541"/>
      <c r="TFZ31" s="541"/>
      <c r="TGA31" s="541"/>
      <c r="TGB31" s="541"/>
      <c r="TGC31" s="541"/>
      <c r="TGD31" s="541"/>
      <c r="TGE31" s="541"/>
      <c r="TGF31" s="541"/>
      <c r="TGG31" s="541"/>
      <c r="TGH31" s="541"/>
      <c r="TGI31" s="541"/>
      <c r="TGJ31" s="541"/>
      <c r="TGK31" s="541"/>
      <c r="TGL31" s="541"/>
      <c r="TGM31" s="541"/>
      <c r="TGN31" s="541"/>
      <c r="TGO31" s="541"/>
      <c r="TGP31" s="541"/>
      <c r="TGQ31" s="541"/>
      <c r="TGR31" s="541"/>
      <c r="TGS31" s="541"/>
      <c r="TGT31" s="541"/>
      <c r="TGU31" s="541"/>
      <c r="TGV31" s="541"/>
      <c r="TGW31" s="541"/>
      <c r="TGX31" s="541"/>
      <c r="TGY31" s="541"/>
      <c r="TGZ31" s="541"/>
      <c r="THA31" s="541"/>
      <c r="THB31" s="541"/>
      <c r="THC31" s="541"/>
      <c r="THD31" s="541"/>
      <c r="THE31" s="541"/>
      <c r="THF31" s="541"/>
      <c r="THG31" s="541"/>
      <c r="THH31" s="541"/>
      <c r="THI31" s="541"/>
      <c r="THJ31" s="541"/>
      <c r="THK31" s="541"/>
      <c r="THL31" s="541"/>
      <c r="THM31" s="541"/>
      <c r="THN31" s="541"/>
      <c r="THO31" s="541"/>
      <c r="THP31" s="541"/>
      <c r="THQ31" s="541"/>
      <c r="THR31" s="541"/>
      <c r="THS31" s="541"/>
      <c r="THT31" s="541"/>
      <c r="THU31" s="541"/>
      <c r="THV31" s="541"/>
      <c r="THW31" s="541"/>
      <c r="THX31" s="541"/>
      <c r="THY31" s="541"/>
      <c r="THZ31" s="541"/>
      <c r="TIA31" s="541"/>
      <c r="TIB31" s="541"/>
      <c r="TIC31" s="541"/>
      <c r="TID31" s="541"/>
      <c r="TIE31" s="541"/>
      <c r="TIF31" s="541"/>
      <c r="TIG31" s="541"/>
      <c r="TIH31" s="541"/>
      <c r="TII31" s="541"/>
      <c r="TIJ31" s="541"/>
      <c r="TIK31" s="541"/>
      <c r="TIL31" s="541"/>
      <c r="TIM31" s="541"/>
      <c r="TIN31" s="541"/>
      <c r="TIO31" s="541"/>
      <c r="TIP31" s="541"/>
      <c r="TIQ31" s="541"/>
      <c r="TIR31" s="541"/>
      <c r="TIS31" s="541"/>
      <c r="TIT31" s="541"/>
      <c r="TIU31" s="541"/>
      <c r="TIV31" s="541"/>
      <c r="TIW31" s="541"/>
      <c r="TIX31" s="541"/>
      <c r="TIY31" s="541"/>
      <c r="TIZ31" s="541"/>
      <c r="TJA31" s="541"/>
      <c r="TJB31" s="541"/>
      <c r="TJC31" s="541"/>
      <c r="TJD31" s="541"/>
      <c r="TJE31" s="541"/>
      <c r="TJF31" s="541"/>
      <c r="TJG31" s="541"/>
      <c r="TJH31" s="541"/>
      <c r="TJI31" s="541"/>
      <c r="TJJ31" s="541"/>
      <c r="TJK31" s="541"/>
      <c r="TJL31" s="541"/>
      <c r="TJM31" s="541"/>
      <c r="TJN31" s="541"/>
      <c r="TJO31" s="541"/>
      <c r="TJP31" s="541"/>
      <c r="TJQ31" s="541"/>
      <c r="TJR31" s="541"/>
      <c r="TJS31" s="541"/>
      <c r="TJT31" s="541"/>
      <c r="TJU31" s="541"/>
      <c r="TJV31" s="541"/>
      <c r="TJW31" s="541"/>
      <c r="TJX31" s="541"/>
      <c r="TJY31" s="541"/>
      <c r="TJZ31" s="541"/>
      <c r="TKA31" s="541"/>
      <c r="TKB31" s="541"/>
      <c r="TKC31" s="541"/>
      <c r="TKD31" s="541"/>
      <c r="TKE31" s="541"/>
      <c r="TKF31" s="541"/>
      <c r="TKG31" s="541"/>
      <c r="TKH31" s="541"/>
      <c r="TKI31" s="541"/>
      <c r="TKJ31" s="541"/>
      <c r="TKK31" s="541"/>
      <c r="TKL31" s="541"/>
      <c r="TKM31" s="541"/>
      <c r="TKN31" s="541"/>
      <c r="TKO31" s="541"/>
      <c r="TKP31" s="541"/>
      <c r="TKQ31" s="541"/>
      <c r="TKR31" s="541"/>
      <c r="TKS31" s="541"/>
      <c r="TKT31" s="541"/>
      <c r="TKU31" s="541"/>
      <c r="TKV31" s="541"/>
      <c r="TKW31" s="541"/>
      <c r="TKX31" s="541"/>
      <c r="TKY31" s="541"/>
      <c r="TKZ31" s="541"/>
      <c r="TLA31" s="541"/>
      <c r="TLB31" s="541"/>
      <c r="TLC31" s="541"/>
      <c r="TLD31" s="541"/>
      <c r="TLE31" s="541"/>
      <c r="TLF31" s="541"/>
      <c r="TLG31" s="541"/>
      <c r="TLH31" s="541"/>
      <c r="TLI31" s="541"/>
      <c r="TLJ31" s="541"/>
      <c r="TLK31" s="541"/>
      <c r="TLL31" s="541"/>
      <c r="TLM31" s="541"/>
      <c r="TLN31" s="541"/>
      <c r="TLO31" s="541"/>
      <c r="TLP31" s="541"/>
      <c r="TLQ31" s="541"/>
      <c r="TLR31" s="541"/>
      <c r="TLS31" s="541"/>
      <c r="TLT31" s="541"/>
      <c r="TLU31" s="541"/>
      <c r="TLV31" s="541"/>
      <c r="TLW31" s="541"/>
      <c r="TLX31" s="541"/>
      <c r="TLY31" s="541"/>
      <c r="TLZ31" s="541"/>
      <c r="TMA31" s="541"/>
      <c r="TMB31" s="541"/>
      <c r="TMC31" s="541"/>
      <c r="TMD31" s="541"/>
      <c r="TME31" s="541"/>
      <c r="TMF31" s="541"/>
      <c r="TMG31" s="541"/>
      <c r="TMH31" s="541"/>
      <c r="TMI31" s="541"/>
      <c r="TMJ31" s="541"/>
      <c r="TMK31" s="541"/>
      <c r="TML31" s="541"/>
      <c r="TMM31" s="541"/>
      <c r="TMN31" s="541"/>
      <c r="TMO31" s="541"/>
      <c r="TMP31" s="541"/>
      <c r="TMQ31" s="541"/>
      <c r="TMR31" s="541"/>
      <c r="TMS31" s="541"/>
      <c r="TMT31" s="541"/>
      <c r="TMU31" s="541"/>
      <c r="TMV31" s="541"/>
      <c r="TMW31" s="541"/>
      <c r="TMX31" s="541"/>
      <c r="TMY31" s="541"/>
      <c r="TMZ31" s="541"/>
      <c r="TNA31" s="541"/>
      <c r="TNB31" s="541"/>
      <c r="TNC31" s="541"/>
      <c r="TND31" s="541"/>
      <c r="TNE31" s="541"/>
      <c r="TNF31" s="541"/>
      <c r="TNG31" s="541"/>
      <c r="TNH31" s="541"/>
      <c r="TNI31" s="541"/>
      <c r="TNJ31" s="541"/>
      <c r="TNK31" s="541"/>
      <c r="TNL31" s="541"/>
      <c r="TNM31" s="541"/>
      <c r="TNN31" s="541"/>
      <c r="TNO31" s="541"/>
      <c r="TNP31" s="541"/>
      <c r="TNQ31" s="541"/>
      <c r="TNR31" s="541"/>
      <c r="TNS31" s="541"/>
      <c r="TNT31" s="541"/>
      <c r="TNU31" s="541"/>
      <c r="TNV31" s="541"/>
      <c r="TNW31" s="541"/>
      <c r="TNX31" s="541"/>
      <c r="TNY31" s="541"/>
      <c r="TNZ31" s="541"/>
      <c r="TOA31" s="541"/>
      <c r="TOB31" s="541"/>
      <c r="TOC31" s="541"/>
      <c r="TOD31" s="541"/>
      <c r="TOE31" s="541"/>
      <c r="TOF31" s="541"/>
      <c r="TOG31" s="541"/>
      <c r="TOH31" s="541"/>
      <c r="TOI31" s="541"/>
      <c r="TOJ31" s="541"/>
      <c r="TOK31" s="541"/>
      <c r="TOL31" s="541"/>
      <c r="TOM31" s="541"/>
      <c r="TON31" s="541"/>
      <c r="TOO31" s="541"/>
      <c r="TOP31" s="541"/>
      <c r="TOQ31" s="541"/>
      <c r="TOR31" s="541"/>
      <c r="TOS31" s="541"/>
      <c r="TOT31" s="541"/>
      <c r="TOU31" s="541"/>
      <c r="TOV31" s="541"/>
      <c r="TOW31" s="541"/>
      <c r="TOX31" s="541"/>
      <c r="TOY31" s="541"/>
      <c r="TOZ31" s="541"/>
      <c r="TPA31" s="541"/>
      <c r="TPB31" s="541"/>
      <c r="TPC31" s="541"/>
      <c r="TPD31" s="541"/>
      <c r="TPE31" s="541"/>
      <c r="TPF31" s="541"/>
      <c r="TPG31" s="541"/>
      <c r="TPH31" s="541"/>
      <c r="TPI31" s="541"/>
      <c r="TPJ31" s="541"/>
      <c r="TPK31" s="541"/>
      <c r="TPL31" s="541"/>
      <c r="TPM31" s="541"/>
      <c r="TPN31" s="541"/>
      <c r="TPO31" s="541"/>
      <c r="TPP31" s="541"/>
      <c r="TPQ31" s="541"/>
      <c r="TPR31" s="541"/>
      <c r="TPS31" s="541"/>
      <c r="TPT31" s="541"/>
      <c r="TPU31" s="541"/>
      <c r="TPV31" s="541"/>
      <c r="TPW31" s="541"/>
      <c r="TPX31" s="541"/>
      <c r="TPY31" s="541"/>
      <c r="TPZ31" s="541"/>
      <c r="TQA31" s="541"/>
      <c r="TQB31" s="541"/>
      <c r="TQC31" s="541"/>
      <c r="TQD31" s="541"/>
      <c r="TQE31" s="541"/>
      <c r="TQF31" s="541"/>
      <c r="TQG31" s="541"/>
      <c r="TQH31" s="541"/>
      <c r="TQI31" s="541"/>
      <c r="TQJ31" s="541"/>
      <c r="TQK31" s="541"/>
      <c r="TQL31" s="541"/>
      <c r="TQM31" s="541"/>
      <c r="TQN31" s="541"/>
      <c r="TQO31" s="541"/>
      <c r="TQP31" s="541"/>
      <c r="TQQ31" s="541"/>
      <c r="TQR31" s="541"/>
      <c r="TQS31" s="541"/>
      <c r="TQT31" s="541"/>
      <c r="TQU31" s="541"/>
      <c r="TQV31" s="541"/>
      <c r="TQW31" s="541"/>
      <c r="TQX31" s="541"/>
      <c r="TQY31" s="541"/>
      <c r="TQZ31" s="541"/>
      <c r="TRA31" s="541"/>
      <c r="TRB31" s="541"/>
      <c r="TRC31" s="541"/>
      <c r="TRD31" s="541"/>
      <c r="TRE31" s="541"/>
      <c r="TRF31" s="541"/>
      <c r="TRG31" s="541"/>
      <c r="TRH31" s="541"/>
      <c r="TRI31" s="541"/>
      <c r="TRJ31" s="541"/>
      <c r="TRK31" s="541"/>
      <c r="TRL31" s="541"/>
      <c r="TRM31" s="541"/>
      <c r="TRN31" s="541"/>
      <c r="TRO31" s="541"/>
      <c r="TRP31" s="541"/>
      <c r="TRQ31" s="541"/>
      <c r="TRR31" s="541"/>
      <c r="TRS31" s="541"/>
      <c r="TRT31" s="541"/>
      <c r="TRU31" s="541"/>
      <c r="TRV31" s="541"/>
      <c r="TRW31" s="541"/>
      <c r="TRX31" s="541"/>
      <c r="TRY31" s="541"/>
      <c r="TRZ31" s="541"/>
      <c r="TSA31" s="541"/>
      <c r="TSB31" s="541"/>
      <c r="TSC31" s="541"/>
      <c r="TSD31" s="541"/>
      <c r="TSE31" s="541"/>
      <c r="TSF31" s="541"/>
      <c r="TSG31" s="541"/>
      <c r="TSH31" s="541"/>
      <c r="TSI31" s="541"/>
      <c r="TSJ31" s="541"/>
      <c r="TSK31" s="541"/>
      <c r="TSL31" s="541"/>
      <c r="TSM31" s="541"/>
      <c r="TSN31" s="541"/>
      <c r="TSO31" s="541"/>
      <c r="TSP31" s="541"/>
      <c r="TSQ31" s="541"/>
      <c r="TSR31" s="541"/>
      <c r="TSS31" s="541"/>
      <c r="TST31" s="541"/>
      <c r="TSU31" s="541"/>
      <c r="TSV31" s="541"/>
      <c r="TSW31" s="541"/>
      <c r="TSX31" s="541"/>
      <c r="TSY31" s="541"/>
      <c r="TSZ31" s="541"/>
      <c r="TTA31" s="541"/>
      <c r="TTB31" s="541"/>
      <c r="TTC31" s="541"/>
      <c r="TTD31" s="541"/>
      <c r="TTE31" s="541"/>
      <c r="TTF31" s="541"/>
      <c r="TTG31" s="541"/>
      <c r="TTH31" s="541"/>
      <c r="TTI31" s="541"/>
      <c r="TTJ31" s="541"/>
      <c r="TTK31" s="541"/>
      <c r="TTL31" s="541"/>
      <c r="TTM31" s="541"/>
      <c r="TTN31" s="541"/>
      <c r="TTO31" s="541"/>
      <c r="TTP31" s="541"/>
      <c r="TTQ31" s="541"/>
      <c r="TTR31" s="541"/>
      <c r="TTS31" s="541"/>
      <c r="TTT31" s="541"/>
      <c r="TTU31" s="541"/>
      <c r="TTV31" s="541"/>
      <c r="TTW31" s="541"/>
      <c r="TTX31" s="541"/>
      <c r="TTY31" s="541"/>
      <c r="TTZ31" s="541"/>
      <c r="TUA31" s="541"/>
      <c r="TUB31" s="541"/>
      <c r="TUC31" s="541"/>
      <c r="TUD31" s="541"/>
      <c r="TUE31" s="541"/>
      <c r="TUF31" s="541"/>
      <c r="TUG31" s="541"/>
      <c r="TUH31" s="541"/>
      <c r="TUI31" s="541"/>
      <c r="TUJ31" s="541"/>
      <c r="TUK31" s="541"/>
      <c r="TUL31" s="541"/>
      <c r="TUM31" s="541"/>
      <c r="TUN31" s="541"/>
      <c r="TUO31" s="541"/>
      <c r="TUP31" s="541"/>
      <c r="TUQ31" s="541"/>
      <c r="TUR31" s="541"/>
      <c r="TUS31" s="541"/>
      <c r="TUT31" s="541"/>
      <c r="TUU31" s="541"/>
      <c r="TUV31" s="541"/>
      <c r="TUW31" s="541"/>
      <c r="TUX31" s="541"/>
      <c r="TUY31" s="541"/>
      <c r="TUZ31" s="541"/>
      <c r="TVA31" s="541"/>
      <c r="TVB31" s="541"/>
      <c r="TVC31" s="541"/>
      <c r="TVD31" s="541"/>
      <c r="TVE31" s="541"/>
      <c r="TVF31" s="541"/>
      <c r="TVG31" s="541"/>
      <c r="TVH31" s="541"/>
      <c r="TVI31" s="541"/>
      <c r="TVJ31" s="541"/>
      <c r="TVK31" s="541"/>
      <c r="TVL31" s="541"/>
      <c r="TVM31" s="541"/>
      <c r="TVN31" s="541"/>
      <c r="TVO31" s="541"/>
      <c r="TVP31" s="541"/>
      <c r="TVQ31" s="541"/>
      <c r="TVR31" s="541"/>
      <c r="TVS31" s="541"/>
      <c r="TVT31" s="541"/>
      <c r="TVU31" s="541"/>
      <c r="TVV31" s="541"/>
      <c r="TVW31" s="541"/>
      <c r="TVX31" s="541"/>
      <c r="TVY31" s="541"/>
      <c r="TVZ31" s="541"/>
      <c r="TWA31" s="541"/>
      <c r="TWB31" s="541"/>
      <c r="TWC31" s="541"/>
      <c r="TWD31" s="541"/>
      <c r="TWE31" s="541"/>
      <c r="TWF31" s="541"/>
      <c r="TWG31" s="541"/>
      <c r="TWH31" s="541"/>
      <c r="TWI31" s="541"/>
      <c r="TWJ31" s="541"/>
      <c r="TWK31" s="541"/>
      <c r="TWL31" s="541"/>
      <c r="TWM31" s="541"/>
      <c r="TWN31" s="541"/>
      <c r="TWO31" s="541"/>
      <c r="TWP31" s="541"/>
      <c r="TWQ31" s="541"/>
      <c r="TWR31" s="541"/>
      <c r="TWS31" s="541"/>
      <c r="TWT31" s="541"/>
      <c r="TWU31" s="541"/>
      <c r="TWV31" s="541"/>
      <c r="TWW31" s="541"/>
      <c r="TWX31" s="541"/>
      <c r="TWY31" s="541"/>
      <c r="TWZ31" s="541"/>
      <c r="TXA31" s="541"/>
      <c r="TXB31" s="541"/>
      <c r="TXC31" s="541"/>
      <c r="TXD31" s="541"/>
      <c r="TXE31" s="541"/>
      <c r="TXF31" s="541"/>
      <c r="TXG31" s="541"/>
      <c r="TXH31" s="541"/>
      <c r="TXI31" s="541"/>
      <c r="TXJ31" s="541"/>
      <c r="TXK31" s="541"/>
      <c r="TXL31" s="541"/>
      <c r="TXM31" s="541"/>
      <c r="TXN31" s="541"/>
      <c r="TXO31" s="541"/>
      <c r="TXP31" s="541"/>
      <c r="TXQ31" s="541"/>
      <c r="TXR31" s="541"/>
      <c r="TXS31" s="541"/>
      <c r="TXT31" s="541"/>
      <c r="TXU31" s="541"/>
      <c r="TXV31" s="541"/>
      <c r="TXW31" s="541"/>
      <c r="TXX31" s="541"/>
      <c r="TXY31" s="541"/>
      <c r="TXZ31" s="541"/>
      <c r="TYA31" s="541"/>
      <c r="TYB31" s="541"/>
      <c r="TYC31" s="541"/>
      <c r="TYD31" s="541"/>
      <c r="TYE31" s="541"/>
      <c r="TYF31" s="541"/>
      <c r="TYG31" s="541"/>
      <c r="TYH31" s="541"/>
      <c r="TYI31" s="541"/>
      <c r="TYJ31" s="541"/>
      <c r="TYK31" s="541"/>
      <c r="TYL31" s="541"/>
      <c r="TYM31" s="541"/>
      <c r="TYN31" s="541"/>
      <c r="TYO31" s="541"/>
      <c r="TYP31" s="541"/>
      <c r="TYQ31" s="541"/>
      <c r="TYR31" s="541"/>
      <c r="TYS31" s="541"/>
      <c r="TYT31" s="541"/>
      <c r="TYU31" s="541"/>
      <c r="TYV31" s="541"/>
      <c r="TYW31" s="541"/>
      <c r="TYX31" s="541"/>
      <c r="TYY31" s="541"/>
      <c r="TYZ31" s="541"/>
      <c r="TZA31" s="541"/>
      <c r="TZB31" s="541"/>
      <c r="TZC31" s="541"/>
      <c r="TZD31" s="541"/>
      <c r="TZE31" s="541"/>
      <c r="TZF31" s="541"/>
      <c r="TZG31" s="541"/>
      <c r="TZH31" s="541"/>
      <c r="TZI31" s="541"/>
      <c r="TZJ31" s="541"/>
      <c r="TZK31" s="541"/>
      <c r="TZL31" s="541"/>
      <c r="TZM31" s="541"/>
      <c r="TZN31" s="541"/>
      <c r="TZO31" s="541"/>
      <c r="TZP31" s="541"/>
      <c r="TZQ31" s="541"/>
      <c r="TZR31" s="541"/>
      <c r="TZS31" s="541"/>
      <c r="TZT31" s="541"/>
      <c r="TZU31" s="541"/>
      <c r="TZV31" s="541"/>
      <c r="TZW31" s="541"/>
      <c r="TZX31" s="541"/>
      <c r="TZY31" s="541"/>
      <c r="TZZ31" s="541"/>
      <c r="UAA31" s="541"/>
      <c r="UAB31" s="541"/>
      <c r="UAC31" s="541"/>
      <c r="UAD31" s="541"/>
      <c r="UAE31" s="541"/>
      <c r="UAF31" s="541"/>
      <c r="UAG31" s="541"/>
      <c r="UAH31" s="541"/>
      <c r="UAI31" s="541"/>
      <c r="UAJ31" s="541"/>
      <c r="UAK31" s="541"/>
      <c r="UAL31" s="541"/>
      <c r="UAM31" s="541"/>
      <c r="UAN31" s="541"/>
      <c r="UAO31" s="541"/>
      <c r="UAP31" s="541"/>
      <c r="UAQ31" s="541"/>
      <c r="UAR31" s="541"/>
      <c r="UAS31" s="541"/>
      <c r="UAT31" s="541"/>
      <c r="UAU31" s="541"/>
      <c r="UAV31" s="541"/>
      <c r="UAW31" s="541"/>
      <c r="UAX31" s="541"/>
      <c r="UAY31" s="541"/>
      <c r="UAZ31" s="541"/>
      <c r="UBA31" s="541"/>
      <c r="UBB31" s="541"/>
      <c r="UBC31" s="541"/>
      <c r="UBD31" s="541"/>
      <c r="UBE31" s="541"/>
      <c r="UBF31" s="541"/>
      <c r="UBG31" s="541"/>
      <c r="UBH31" s="541"/>
      <c r="UBI31" s="541"/>
      <c r="UBJ31" s="541"/>
      <c r="UBK31" s="541"/>
      <c r="UBL31" s="541"/>
      <c r="UBM31" s="541"/>
      <c r="UBN31" s="541"/>
      <c r="UBO31" s="541"/>
      <c r="UBP31" s="541"/>
      <c r="UBQ31" s="541"/>
      <c r="UBR31" s="541"/>
      <c r="UBS31" s="541"/>
      <c r="UBT31" s="541"/>
      <c r="UBU31" s="541"/>
      <c r="UBV31" s="541"/>
      <c r="UBW31" s="541"/>
      <c r="UBX31" s="541"/>
      <c r="UBY31" s="541"/>
      <c r="UBZ31" s="541"/>
      <c r="UCA31" s="541"/>
      <c r="UCB31" s="541"/>
      <c r="UCC31" s="541"/>
      <c r="UCD31" s="541"/>
      <c r="UCE31" s="541"/>
      <c r="UCF31" s="541"/>
      <c r="UCG31" s="541"/>
      <c r="UCH31" s="541"/>
      <c r="UCI31" s="541"/>
      <c r="UCJ31" s="541"/>
      <c r="UCK31" s="541"/>
      <c r="UCL31" s="541"/>
      <c r="UCM31" s="541"/>
      <c r="UCN31" s="541"/>
      <c r="UCO31" s="541"/>
      <c r="UCP31" s="541"/>
      <c r="UCQ31" s="541"/>
      <c r="UCR31" s="541"/>
      <c r="UCS31" s="541"/>
      <c r="UCT31" s="541"/>
      <c r="UCU31" s="541"/>
      <c r="UCV31" s="541"/>
      <c r="UCW31" s="541"/>
      <c r="UCX31" s="541"/>
      <c r="UCY31" s="541"/>
      <c r="UCZ31" s="541"/>
      <c r="UDA31" s="541"/>
      <c r="UDB31" s="541"/>
      <c r="UDC31" s="541"/>
      <c r="UDD31" s="541"/>
      <c r="UDE31" s="541"/>
      <c r="UDF31" s="541"/>
      <c r="UDG31" s="541"/>
      <c r="UDH31" s="541"/>
      <c r="UDI31" s="541"/>
      <c r="UDJ31" s="541"/>
      <c r="UDK31" s="541"/>
      <c r="UDL31" s="541"/>
      <c r="UDM31" s="541"/>
      <c r="UDN31" s="541"/>
      <c r="UDO31" s="541"/>
      <c r="UDP31" s="541"/>
      <c r="UDQ31" s="541"/>
      <c r="UDR31" s="541"/>
      <c r="UDS31" s="541"/>
      <c r="UDT31" s="541"/>
      <c r="UDU31" s="541"/>
      <c r="UDV31" s="541"/>
      <c r="UDW31" s="541"/>
      <c r="UDX31" s="541"/>
      <c r="UDY31" s="541"/>
      <c r="UDZ31" s="541"/>
      <c r="UEA31" s="541"/>
      <c r="UEB31" s="541"/>
      <c r="UEC31" s="541"/>
      <c r="UED31" s="541"/>
      <c r="UEE31" s="541"/>
      <c r="UEF31" s="541"/>
      <c r="UEG31" s="541"/>
      <c r="UEH31" s="541"/>
      <c r="UEI31" s="541"/>
      <c r="UEJ31" s="541"/>
      <c r="UEK31" s="541"/>
      <c r="UEL31" s="541"/>
      <c r="UEM31" s="541"/>
      <c r="UEN31" s="541"/>
      <c r="UEO31" s="541"/>
      <c r="UEP31" s="541"/>
      <c r="UEQ31" s="541"/>
      <c r="UER31" s="541"/>
      <c r="UES31" s="541"/>
      <c r="UET31" s="541"/>
      <c r="UEU31" s="541"/>
      <c r="UEV31" s="541"/>
      <c r="UEW31" s="541"/>
      <c r="UEX31" s="541"/>
      <c r="UEY31" s="541"/>
      <c r="UEZ31" s="541"/>
      <c r="UFA31" s="541"/>
      <c r="UFB31" s="541"/>
      <c r="UFC31" s="541"/>
      <c r="UFD31" s="541"/>
      <c r="UFE31" s="541"/>
      <c r="UFF31" s="541"/>
      <c r="UFG31" s="541"/>
      <c r="UFH31" s="541"/>
      <c r="UFI31" s="541"/>
      <c r="UFJ31" s="541"/>
      <c r="UFK31" s="541"/>
      <c r="UFL31" s="541"/>
      <c r="UFM31" s="541"/>
      <c r="UFN31" s="541"/>
      <c r="UFO31" s="541"/>
      <c r="UFP31" s="541"/>
      <c r="UFQ31" s="541"/>
      <c r="UFR31" s="541"/>
      <c r="UFS31" s="541"/>
      <c r="UFT31" s="541"/>
      <c r="UFU31" s="541"/>
      <c r="UFV31" s="541"/>
      <c r="UFW31" s="541"/>
      <c r="UFX31" s="541"/>
      <c r="UFY31" s="541"/>
      <c r="UFZ31" s="541"/>
      <c r="UGA31" s="541"/>
      <c r="UGB31" s="541"/>
      <c r="UGC31" s="541"/>
      <c r="UGD31" s="541"/>
      <c r="UGE31" s="541"/>
      <c r="UGF31" s="541"/>
      <c r="UGG31" s="541"/>
      <c r="UGH31" s="541"/>
      <c r="UGI31" s="541"/>
      <c r="UGJ31" s="541"/>
      <c r="UGK31" s="541"/>
      <c r="UGL31" s="541"/>
      <c r="UGM31" s="541"/>
      <c r="UGN31" s="541"/>
      <c r="UGO31" s="541"/>
      <c r="UGP31" s="541"/>
      <c r="UGQ31" s="541"/>
      <c r="UGR31" s="541"/>
      <c r="UGS31" s="541"/>
      <c r="UGT31" s="541"/>
      <c r="UGU31" s="541"/>
      <c r="UGV31" s="541"/>
      <c r="UGW31" s="541"/>
      <c r="UGX31" s="541"/>
      <c r="UGY31" s="541"/>
      <c r="UGZ31" s="541"/>
      <c r="UHA31" s="541"/>
      <c r="UHB31" s="541"/>
      <c r="UHC31" s="541"/>
      <c r="UHD31" s="541"/>
      <c r="UHE31" s="541"/>
      <c r="UHF31" s="541"/>
      <c r="UHG31" s="541"/>
      <c r="UHH31" s="541"/>
      <c r="UHI31" s="541"/>
      <c r="UHJ31" s="541"/>
      <c r="UHK31" s="541"/>
      <c r="UHL31" s="541"/>
      <c r="UHM31" s="541"/>
      <c r="UHN31" s="541"/>
      <c r="UHO31" s="541"/>
      <c r="UHP31" s="541"/>
      <c r="UHQ31" s="541"/>
      <c r="UHR31" s="541"/>
      <c r="UHS31" s="541"/>
      <c r="UHT31" s="541"/>
      <c r="UHU31" s="541"/>
      <c r="UHV31" s="541"/>
      <c r="UHW31" s="541"/>
      <c r="UHX31" s="541"/>
      <c r="UHY31" s="541"/>
      <c r="UHZ31" s="541"/>
      <c r="UIA31" s="541"/>
      <c r="UIB31" s="541"/>
      <c r="UIC31" s="541"/>
      <c r="UID31" s="541"/>
      <c r="UIE31" s="541"/>
      <c r="UIF31" s="541"/>
      <c r="UIG31" s="541"/>
      <c r="UIH31" s="541"/>
      <c r="UII31" s="541"/>
      <c r="UIJ31" s="541"/>
      <c r="UIK31" s="541"/>
      <c r="UIL31" s="541"/>
      <c r="UIM31" s="541"/>
      <c r="UIN31" s="541"/>
      <c r="UIO31" s="541"/>
      <c r="UIP31" s="541"/>
      <c r="UIQ31" s="541"/>
      <c r="UIR31" s="541"/>
      <c r="UIS31" s="541"/>
      <c r="UIT31" s="541"/>
      <c r="UIU31" s="541"/>
      <c r="UIV31" s="541"/>
      <c r="UIW31" s="541"/>
      <c r="UIX31" s="541"/>
      <c r="UIY31" s="541"/>
      <c r="UIZ31" s="541"/>
      <c r="UJA31" s="541"/>
      <c r="UJB31" s="541"/>
      <c r="UJC31" s="541"/>
      <c r="UJD31" s="541"/>
      <c r="UJE31" s="541"/>
      <c r="UJF31" s="541"/>
      <c r="UJG31" s="541"/>
      <c r="UJH31" s="541"/>
      <c r="UJI31" s="541"/>
      <c r="UJJ31" s="541"/>
      <c r="UJK31" s="541"/>
      <c r="UJL31" s="541"/>
      <c r="UJM31" s="541"/>
      <c r="UJN31" s="541"/>
      <c r="UJO31" s="541"/>
      <c r="UJP31" s="541"/>
      <c r="UJQ31" s="541"/>
      <c r="UJR31" s="541"/>
      <c r="UJS31" s="541"/>
      <c r="UJT31" s="541"/>
      <c r="UJU31" s="541"/>
      <c r="UJV31" s="541"/>
      <c r="UJW31" s="541"/>
      <c r="UJX31" s="541"/>
      <c r="UJY31" s="541"/>
      <c r="UJZ31" s="541"/>
      <c r="UKA31" s="541"/>
      <c r="UKB31" s="541"/>
      <c r="UKC31" s="541"/>
      <c r="UKD31" s="541"/>
      <c r="UKE31" s="541"/>
      <c r="UKF31" s="541"/>
      <c r="UKG31" s="541"/>
      <c r="UKH31" s="541"/>
      <c r="UKI31" s="541"/>
      <c r="UKJ31" s="541"/>
      <c r="UKK31" s="541"/>
      <c r="UKL31" s="541"/>
      <c r="UKM31" s="541"/>
      <c r="UKN31" s="541"/>
      <c r="UKO31" s="541"/>
      <c r="UKP31" s="541"/>
      <c r="UKQ31" s="541"/>
      <c r="UKR31" s="541"/>
      <c r="UKS31" s="541"/>
      <c r="UKT31" s="541"/>
      <c r="UKU31" s="541"/>
      <c r="UKV31" s="541"/>
      <c r="UKW31" s="541"/>
      <c r="UKX31" s="541"/>
      <c r="UKY31" s="541"/>
      <c r="UKZ31" s="541"/>
      <c r="ULA31" s="541"/>
      <c r="ULB31" s="541"/>
      <c r="ULC31" s="541"/>
      <c r="ULD31" s="541"/>
      <c r="ULE31" s="541"/>
      <c r="ULF31" s="541"/>
      <c r="ULG31" s="541"/>
      <c r="ULH31" s="541"/>
      <c r="ULI31" s="541"/>
      <c r="ULJ31" s="541"/>
      <c r="ULK31" s="541"/>
      <c r="ULL31" s="541"/>
      <c r="ULM31" s="541"/>
      <c r="ULN31" s="541"/>
      <c r="ULO31" s="541"/>
      <c r="ULP31" s="541"/>
      <c r="ULQ31" s="541"/>
      <c r="ULR31" s="541"/>
      <c r="ULS31" s="541"/>
      <c r="ULT31" s="541"/>
      <c r="ULU31" s="541"/>
      <c r="ULV31" s="541"/>
      <c r="ULW31" s="541"/>
      <c r="ULX31" s="541"/>
      <c r="ULY31" s="541"/>
      <c r="ULZ31" s="541"/>
      <c r="UMA31" s="541"/>
      <c r="UMB31" s="541"/>
      <c r="UMC31" s="541"/>
      <c r="UMD31" s="541"/>
      <c r="UME31" s="541"/>
      <c r="UMF31" s="541"/>
      <c r="UMG31" s="541"/>
      <c r="UMH31" s="541"/>
      <c r="UMI31" s="541"/>
      <c r="UMJ31" s="541"/>
      <c r="UMK31" s="541"/>
      <c r="UML31" s="541"/>
      <c r="UMM31" s="541"/>
      <c r="UMN31" s="541"/>
      <c r="UMO31" s="541"/>
      <c r="UMP31" s="541"/>
      <c r="UMQ31" s="541"/>
      <c r="UMR31" s="541"/>
      <c r="UMS31" s="541"/>
      <c r="UMT31" s="541"/>
      <c r="UMU31" s="541"/>
      <c r="UMV31" s="541"/>
      <c r="UMW31" s="541"/>
      <c r="UMX31" s="541"/>
      <c r="UMY31" s="541"/>
      <c r="UMZ31" s="541"/>
      <c r="UNA31" s="541"/>
      <c r="UNB31" s="541"/>
      <c r="UNC31" s="541"/>
      <c r="UND31" s="541"/>
      <c r="UNE31" s="541"/>
      <c r="UNF31" s="541"/>
      <c r="UNG31" s="541"/>
      <c r="UNH31" s="541"/>
      <c r="UNI31" s="541"/>
      <c r="UNJ31" s="541"/>
      <c r="UNK31" s="541"/>
      <c r="UNL31" s="541"/>
      <c r="UNM31" s="541"/>
      <c r="UNN31" s="541"/>
      <c r="UNO31" s="541"/>
      <c r="UNP31" s="541"/>
      <c r="UNQ31" s="541"/>
      <c r="UNR31" s="541"/>
      <c r="UNS31" s="541"/>
      <c r="UNT31" s="541"/>
      <c r="UNU31" s="541"/>
      <c r="UNV31" s="541"/>
      <c r="UNW31" s="541"/>
      <c r="UNX31" s="541"/>
      <c r="UNY31" s="541"/>
      <c r="UNZ31" s="541"/>
      <c r="UOA31" s="541"/>
      <c r="UOB31" s="541"/>
      <c r="UOC31" s="541"/>
      <c r="UOD31" s="541"/>
      <c r="UOE31" s="541"/>
      <c r="UOF31" s="541"/>
      <c r="UOG31" s="541"/>
      <c r="UOH31" s="541"/>
      <c r="UOI31" s="541"/>
      <c r="UOJ31" s="541"/>
      <c r="UOK31" s="541"/>
      <c r="UOL31" s="541"/>
      <c r="UOM31" s="541"/>
      <c r="UON31" s="541"/>
      <c r="UOO31" s="541"/>
      <c r="UOP31" s="541"/>
      <c r="UOQ31" s="541"/>
      <c r="UOR31" s="541"/>
      <c r="UOS31" s="541"/>
      <c r="UOT31" s="541"/>
      <c r="UOU31" s="541"/>
      <c r="UOV31" s="541"/>
      <c r="UOW31" s="541"/>
      <c r="UOX31" s="541"/>
      <c r="UOY31" s="541"/>
      <c r="UOZ31" s="541"/>
      <c r="UPA31" s="541"/>
      <c r="UPB31" s="541"/>
      <c r="UPC31" s="541"/>
      <c r="UPD31" s="541"/>
      <c r="UPE31" s="541"/>
      <c r="UPF31" s="541"/>
      <c r="UPG31" s="541"/>
      <c r="UPH31" s="541"/>
      <c r="UPI31" s="541"/>
      <c r="UPJ31" s="541"/>
      <c r="UPK31" s="541"/>
      <c r="UPL31" s="541"/>
      <c r="UPM31" s="541"/>
      <c r="UPN31" s="541"/>
      <c r="UPO31" s="541"/>
      <c r="UPP31" s="541"/>
      <c r="UPQ31" s="541"/>
      <c r="UPR31" s="541"/>
      <c r="UPS31" s="541"/>
      <c r="UPT31" s="541"/>
      <c r="UPU31" s="541"/>
      <c r="UPV31" s="541"/>
      <c r="UPW31" s="541"/>
      <c r="UPX31" s="541"/>
      <c r="UPY31" s="541"/>
      <c r="UPZ31" s="541"/>
      <c r="UQA31" s="541"/>
      <c r="UQB31" s="541"/>
      <c r="UQC31" s="541"/>
      <c r="UQD31" s="541"/>
      <c r="UQE31" s="541"/>
      <c r="UQF31" s="541"/>
      <c r="UQG31" s="541"/>
      <c r="UQH31" s="541"/>
      <c r="UQI31" s="541"/>
      <c r="UQJ31" s="541"/>
      <c r="UQK31" s="541"/>
      <c r="UQL31" s="541"/>
      <c r="UQM31" s="541"/>
      <c r="UQN31" s="541"/>
      <c r="UQO31" s="541"/>
      <c r="UQP31" s="541"/>
      <c r="UQQ31" s="541"/>
      <c r="UQR31" s="541"/>
      <c r="UQS31" s="541"/>
      <c r="UQT31" s="541"/>
      <c r="UQU31" s="541"/>
      <c r="UQV31" s="541"/>
      <c r="UQW31" s="541"/>
      <c r="UQX31" s="541"/>
      <c r="UQY31" s="541"/>
      <c r="UQZ31" s="541"/>
      <c r="URA31" s="541"/>
      <c r="URB31" s="541"/>
      <c r="URC31" s="541"/>
      <c r="URD31" s="541"/>
      <c r="URE31" s="541"/>
      <c r="URF31" s="541"/>
      <c r="URG31" s="541"/>
      <c r="URH31" s="541"/>
      <c r="URI31" s="541"/>
      <c r="URJ31" s="541"/>
      <c r="URK31" s="541"/>
      <c r="URL31" s="541"/>
      <c r="URM31" s="541"/>
      <c r="URN31" s="541"/>
      <c r="URO31" s="541"/>
      <c r="URP31" s="541"/>
      <c r="URQ31" s="541"/>
      <c r="URR31" s="541"/>
      <c r="URS31" s="541"/>
      <c r="URT31" s="541"/>
      <c r="URU31" s="541"/>
      <c r="URV31" s="541"/>
      <c r="URW31" s="541"/>
      <c r="URX31" s="541"/>
      <c r="URY31" s="541"/>
      <c r="URZ31" s="541"/>
      <c r="USA31" s="541"/>
      <c r="USB31" s="541"/>
      <c r="USC31" s="541"/>
      <c r="USD31" s="541"/>
      <c r="USE31" s="541"/>
      <c r="USF31" s="541"/>
      <c r="USG31" s="541"/>
      <c r="USH31" s="541"/>
      <c r="USI31" s="541"/>
      <c r="USJ31" s="541"/>
      <c r="USK31" s="541"/>
      <c r="USL31" s="541"/>
      <c r="USM31" s="541"/>
      <c r="USN31" s="541"/>
      <c r="USO31" s="541"/>
      <c r="USP31" s="541"/>
      <c r="USQ31" s="541"/>
      <c r="USR31" s="541"/>
      <c r="USS31" s="541"/>
      <c r="UST31" s="541"/>
      <c r="USU31" s="541"/>
      <c r="USV31" s="541"/>
      <c r="USW31" s="541"/>
      <c r="USX31" s="541"/>
      <c r="USY31" s="541"/>
      <c r="USZ31" s="541"/>
      <c r="UTA31" s="541"/>
      <c r="UTB31" s="541"/>
      <c r="UTC31" s="541"/>
      <c r="UTD31" s="541"/>
      <c r="UTE31" s="541"/>
      <c r="UTF31" s="541"/>
      <c r="UTG31" s="541"/>
      <c r="UTH31" s="541"/>
      <c r="UTI31" s="541"/>
      <c r="UTJ31" s="541"/>
      <c r="UTK31" s="541"/>
      <c r="UTL31" s="541"/>
      <c r="UTM31" s="541"/>
      <c r="UTN31" s="541"/>
      <c r="UTO31" s="541"/>
      <c r="UTP31" s="541"/>
      <c r="UTQ31" s="541"/>
      <c r="UTR31" s="541"/>
      <c r="UTS31" s="541"/>
      <c r="UTT31" s="541"/>
      <c r="UTU31" s="541"/>
      <c r="UTV31" s="541"/>
      <c r="UTW31" s="541"/>
      <c r="UTX31" s="541"/>
      <c r="UTY31" s="541"/>
      <c r="UTZ31" s="541"/>
      <c r="UUA31" s="541"/>
      <c r="UUB31" s="541"/>
      <c r="UUC31" s="541"/>
      <c r="UUD31" s="541"/>
      <c r="UUE31" s="541"/>
      <c r="UUF31" s="541"/>
      <c r="UUG31" s="541"/>
      <c r="UUH31" s="541"/>
      <c r="UUI31" s="541"/>
      <c r="UUJ31" s="541"/>
      <c r="UUK31" s="541"/>
      <c r="UUL31" s="541"/>
      <c r="UUM31" s="541"/>
      <c r="UUN31" s="541"/>
      <c r="UUO31" s="541"/>
      <c r="UUP31" s="541"/>
      <c r="UUQ31" s="541"/>
      <c r="UUR31" s="541"/>
      <c r="UUS31" s="541"/>
      <c r="UUT31" s="541"/>
      <c r="UUU31" s="541"/>
      <c r="UUV31" s="541"/>
      <c r="UUW31" s="541"/>
      <c r="UUX31" s="541"/>
      <c r="UUY31" s="541"/>
      <c r="UUZ31" s="541"/>
      <c r="UVA31" s="541"/>
      <c r="UVB31" s="541"/>
      <c r="UVC31" s="541"/>
      <c r="UVD31" s="541"/>
      <c r="UVE31" s="541"/>
      <c r="UVF31" s="541"/>
      <c r="UVG31" s="541"/>
      <c r="UVH31" s="541"/>
      <c r="UVI31" s="541"/>
      <c r="UVJ31" s="541"/>
      <c r="UVK31" s="541"/>
      <c r="UVL31" s="541"/>
      <c r="UVM31" s="541"/>
      <c r="UVN31" s="541"/>
      <c r="UVO31" s="541"/>
      <c r="UVP31" s="541"/>
      <c r="UVQ31" s="541"/>
      <c r="UVR31" s="541"/>
      <c r="UVS31" s="541"/>
      <c r="UVT31" s="541"/>
      <c r="UVU31" s="541"/>
      <c r="UVV31" s="541"/>
      <c r="UVW31" s="541"/>
      <c r="UVX31" s="541"/>
      <c r="UVY31" s="541"/>
      <c r="UVZ31" s="541"/>
      <c r="UWA31" s="541"/>
      <c r="UWB31" s="541"/>
      <c r="UWC31" s="541"/>
      <c r="UWD31" s="541"/>
      <c r="UWE31" s="541"/>
      <c r="UWF31" s="541"/>
      <c r="UWG31" s="541"/>
      <c r="UWH31" s="541"/>
      <c r="UWI31" s="541"/>
      <c r="UWJ31" s="541"/>
      <c r="UWK31" s="541"/>
      <c r="UWL31" s="541"/>
      <c r="UWM31" s="541"/>
      <c r="UWN31" s="541"/>
      <c r="UWO31" s="541"/>
      <c r="UWP31" s="541"/>
      <c r="UWQ31" s="541"/>
      <c r="UWR31" s="541"/>
      <c r="UWS31" s="541"/>
      <c r="UWT31" s="541"/>
      <c r="UWU31" s="541"/>
      <c r="UWV31" s="541"/>
      <c r="UWW31" s="541"/>
      <c r="UWX31" s="541"/>
      <c r="UWY31" s="541"/>
      <c r="UWZ31" s="541"/>
      <c r="UXA31" s="541"/>
      <c r="UXB31" s="541"/>
      <c r="UXC31" s="541"/>
      <c r="UXD31" s="541"/>
      <c r="UXE31" s="541"/>
      <c r="UXF31" s="541"/>
      <c r="UXG31" s="541"/>
      <c r="UXH31" s="541"/>
      <c r="UXI31" s="541"/>
      <c r="UXJ31" s="541"/>
      <c r="UXK31" s="541"/>
      <c r="UXL31" s="541"/>
      <c r="UXM31" s="541"/>
      <c r="UXN31" s="541"/>
      <c r="UXO31" s="541"/>
      <c r="UXP31" s="541"/>
      <c r="UXQ31" s="541"/>
      <c r="UXR31" s="541"/>
      <c r="UXS31" s="541"/>
      <c r="UXT31" s="541"/>
      <c r="UXU31" s="541"/>
      <c r="UXV31" s="541"/>
      <c r="UXW31" s="541"/>
      <c r="UXX31" s="541"/>
      <c r="UXY31" s="541"/>
      <c r="UXZ31" s="541"/>
      <c r="UYA31" s="541"/>
      <c r="UYB31" s="541"/>
      <c r="UYC31" s="541"/>
      <c r="UYD31" s="541"/>
      <c r="UYE31" s="541"/>
      <c r="UYF31" s="541"/>
      <c r="UYG31" s="541"/>
      <c r="UYH31" s="541"/>
      <c r="UYI31" s="541"/>
      <c r="UYJ31" s="541"/>
      <c r="UYK31" s="541"/>
      <c r="UYL31" s="541"/>
      <c r="UYM31" s="541"/>
      <c r="UYN31" s="541"/>
      <c r="UYO31" s="541"/>
      <c r="UYP31" s="541"/>
      <c r="UYQ31" s="541"/>
      <c r="UYR31" s="541"/>
      <c r="UYS31" s="541"/>
      <c r="UYT31" s="541"/>
      <c r="UYU31" s="541"/>
      <c r="UYV31" s="541"/>
      <c r="UYW31" s="541"/>
      <c r="UYX31" s="541"/>
      <c r="UYY31" s="541"/>
      <c r="UYZ31" s="541"/>
      <c r="UZA31" s="541"/>
      <c r="UZB31" s="541"/>
      <c r="UZC31" s="541"/>
      <c r="UZD31" s="541"/>
      <c r="UZE31" s="541"/>
      <c r="UZF31" s="541"/>
      <c r="UZG31" s="541"/>
      <c r="UZH31" s="541"/>
      <c r="UZI31" s="541"/>
      <c r="UZJ31" s="541"/>
      <c r="UZK31" s="541"/>
      <c r="UZL31" s="541"/>
      <c r="UZM31" s="541"/>
      <c r="UZN31" s="541"/>
      <c r="UZO31" s="541"/>
      <c r="UZP31" s="541"/>
      <c r="UZQ31" s="541"/>
      <c r="UZR31" s="541"/>
      <c r="UZS31" s="541"/>
      <c r="UZT31" s="541"/>
      <c r="UZU31" s="541"/>
      <c r="UZV31" s="541"/>
      <c r="UZW31" s="541"/>
      <c r="UZX31" s="541"/>
      <c r="UZY31" s="541"/>
      <c r="UZZ31" s="541"/>
      <c r="VAA31" s="541"/>
      <c r="VAB31" s="541"/>
      <c r="VAC31" s="541"/>
      <c r="VAD31" s="541"/>
      <c r="VAE31" s="541"/>
      <c r="VAF31" s="541"/>
      <c r="VAG31" s="541"/>
      <c r="VAH31" s="541"/>
      <c r="VAI31" s="541"/>
      <c r="VAJ31" s="541"/>
      <c r="VAK31" s="541"/>
      <c r="VAL31" s="541"/>
      <c r="VAM31" s="541"/>
      <c r="VAN31" s="541"/>
      <c r="VAO31" s="541"/>
      <c r="VAP31" s="541"/>
      <c r="VAQ31" s="541"/>
      <c r="VAR31" s="541"/>
      <c r="VAS31" s="541"/>
      <c r="VAT31" s="541"/>
      <c r="VAU31" s="541"/>
      <c r="VAV31" s="541"/>
      <c r="VAW31" s="541"/>
      <c r="VAX31" s="541"/>
      <c r="VAY31" s="541"/>
      <c r="VAZ31" s="541"/>
      <c r="VBA31" s="541"/>
      <c r="VBB31" s="541"/>
      <c r="VBC31" s="541"/>
      <c r="VBD31" s="541"/>
      <c r="VBE31" s="541"/>
      <c r="VBF31" s="541"/>
      <c r="VBG31" s="541"/>
      <c r="VBH31" s="541"/>
      <c r="VBI31" s="541"/>
      <c r="VBJ31" s="541"/>
      <c r="VBK31" s="541"/>
      <c r="VBL31" s="541"/>
      <c r="VBM31" s="541"/>
      <c r="VBN31" s="541"/>
      <c r="VBO31" s="541"/>
      <c r="VBP31" s="541"/>
      <c r="VBQ31" s="541"/>
      <c r="VBR31" s="541"/>
      <c r="VBS31" s="541"/>
      <c r="VBT31" s="541"/>
      <c r="VBU31" s="541"/>
      <c r="VBV31" s="541"/>
      <c r="VBW31" s="541"/>
      <c r="VBX31" s="541"/>
      <c r="VBY31" s="541"/>
      <c r="VBZ31" s="541"/>
      <c r="VCA31" s="541"/>
      <c r="VCB31" s="541"/>
      <c r="VCC31" s="541"/>
      <c r="VCD31" s="541"/>
      <c r="VCE31" s="541"/>
      <c r="VCF31" s="541"/>
      <c r="VCG31" s="541"/>
      <c r="VCH31" s="541"/>
      <c r="VCI31" s="541"/>
      <c r="VCJ31" s="541"/>
      <c r="VCK31" s="541"/>
      <c r="VCL31" s="541"/>
      <c r="VCM31" s="541"/>
      <c r="VCN31" s="541"/>
      <c r="VCO31" s="541"/>
      <c r="VCP31" s="541"/>
      <c r="VCQ31" s="541"/>
      <c r="VCR31" s="541"/>
      <c r="VCS31" s="541"/>
      <c r="VCT31" s="541"/>
      <c r="VCU31" s="541"/>
      <c r="VCV31" s="541"/>
      <c r="VCW31" s="541"/>
      <c r="VCX31" s="541"/>
      <c r="VCY31" s="541"/>
      <c r="VCZ31" s="541"/>
      <c r="VDA31" s="541"/>
      <c r="VDB31" s="541"/>
      <c r="VDC31" s="541"/>
      <c r="VDD31" s="541"/>
      <c r="VDE31" s="541"/>
      <c r="VDF31" s="541"/>
      <c r="VDG31" s="541"/>
      <c r="VDH31" s="541"/>
      <c r="VDI31" s="541"/>
      <c r="VDJ31" s="541"/>
      <c r="VDK31" s="541"/>
      <c r="VDL31" s="541"/>
      <c r="VDM31" s="541"/>
      <c r="VDN31" s="541"/>
      <c r="VDO31" s="541"/>
      <c r="VDP31" s="541"/>
      <c r="VDQ31" s="541"/>
      <c r="VDR31" s="541"/>
      <c r="VDS31" s="541"/>
      <c r="VDT31" s="541"/>
      <c r="VDU31" s="541"/>
      <c r="VDV31" s="541"/>
      <c r="VDW31" s="541"/>
      <c r="VDX31" s="541"/>
      <c r="VDY31" s="541"/>
      <c r="VDZ31" s="541"/>
      <c r="VEA31" s="541"/>
      <c r="VEB31" s="541"/>
      <c r="VEC31" s="541"/>
      <c r="VED31" s="541"/>
      <c r="VEE31" s="541"/>
      <c r="VEF31" s="541"/>
      <c r="VEG31" s="541"/>
      <c r="VEH31" s="541"/>
      <c r="VEI31" s="541"/>
      <c r="VEJ31" s="541"/>
      <c r="VEK31" s="541"/>
      <c r="VEL31" s="541"/>
      <c r="VEM31" s="541"/>
      <c r="VEN31" s="541"/>
      <c r="VEO31" s="541"/>
      <c r="VEP31" s="541"/>
      <c r="VEQ31" s="541"/>
      <c r="VER31" s="541"/>
      <c r="VES31" s="541"/>
      <c r="VET31" s="541"/>
      <c r="VEU31" s="541"/>
      <c r="VEV31" s="541"/>
      <c r="VEW31" s="541"/>
      <c r="VEX31" s="541"/>
      <c r="VEY31" s="541"/>
      <c r="VEZ31" s="541"/>
      <c r="VFA31" s="541"/>
      <c r="VFB31" s="541"/>
      <c r="VFC31" s="541"/>
      <c r="VFD31" s="541"/>
      <c r="VFE31" s="541"/>
      <c r="VFF31" s="541"/>
      <c r="VFG31" s="541"/>
      <c r="VFH31" s="541"/>
      <c r="VFI31" s="541"/>
      <c r="VFJ31" s="541"/>
      <c r="VFK31" s="541"/>
      <c r="VFL31" s="541"/>
      <c r="VFM31" s="541"/>
      <c r="VFN31" s="541"/>
      <c r="VFO31" s="541"/>
      <c r="VFP31" s="541"/>
      <c r="VFQ31" s="541"/>
      <c r="VFR31" s="541"/>
      <c r="VFS31" s="541"/>
      <c r="VFT31" s="541"/>
      <c r="VFU31" s="541"/>
      <c r="VFV31" s="541"/>
      <c r="VFW31" s="541"/>
      <c r="VFX31" s="541"/>
      <c r="VFY31" s="541"/>
      <c r="VFZ31" s="541"/>
      <c r="VGA31" s="541"/>
      <c r="VGB31" s="541"/>
      <c r="VGC31" s="541"/>
      <c r="VGD31" s="541"/>
      <c r="VGE31" s="541"/>
      <c r="VGF31" s="541"/>
      <c r="VGG31" s="541"/>
      <c r="VGH31" s="541"/>
      <c r="VGI31" s="541"/>
      <c r="VGJ31" s="541"/>
      <c r="VGK31" s="541"/>
      <c r="VGL31" s="541"/>
      <c r="VGM31" s="541"/>
      <c r="VGN31" s="541"/>
      <c r="VGO31" s="541"/>
      <c r="VGP31" s="541"/>
      <c r="VGQ31" s="541"/>
      <c r="VGR31" s="541"/>
      <c r="VGS31" s="541"/>
      <c r="VGT31" s="541"/>
      <c r="VGU31" s="541"/>
      <c r="VGV31" s="541"/>
      <c r="VGW31" s="541"/>
      <c r="VGX31" s="541"/>
      <c r="VGY31" s="541"/>
      <c r="VGZ31" s="541"/>
      <c r="VHA31" s="541"/>
      <c r="VHB31" s="541"/>
      <c r="VHC31" s="541"/>
      <c r="VHD31" s="541"/>
      <c r="VHE31" s="541"/>
      <c r="VHF31" s="541"/>
      <c r="VHG31" s="541"/>
      <c r="VHH31" s="541"/>
      <c r="VHI31" s="541"/>
      <c r="VHJ31" s="541"/>
      <c r="VHK31" s="541"/>
      <c r="VHL31" s="541"/>
      <c r="VHM31" s="541"/>
      <c r="VHN31" s="541"/>
      <c r="VHO31" s="541"/>
      <c r="VHP31" s="541"/>
      <c r="VHQ31" s="541"/>
      <c r="VHR31" s="541"/>
      <c r="VHS31" s="541"/>
      <c r="VHT31" s="541"/>
      <c r="VHU31" s="541"/>
      <c r="VHV31" s="541"/>
      <c r="VHW31" s="541"/>
      <c r="VHX31" s="541"/>
      <c r="VHY31" s="541"/>
      <c r="VHZ31" s="541"/>
      <c r="VIA31" s="541"/>
      <c r="VIB31" s="541"/>
      <c r="VIC31" s="541"/>
      <c r="VID31" s="541"/>
      <c r="VIE31" s="541"/>
      <c r="VIF31" s="541"/>
      <c r="VIG31" s="541"/>
      <c r="VIH31" s="541"/>
      <c r="VII31" s="541"/>
      <c r="VIJ31" s="541"/>
      <c r="VIK31" s="541"/>
      <c r="VIL31" s="541"/>
      <c r="VIM31" s="541"/>
      <c r="VIN31" s="541"/>
      <c r="VIO31" s="541"/>
      <c r="VIP31" s="541"/>
      <c r="VIQ31" s="541"/>
      <c r="VIR31" s="541"/>
      <c r="VIS31" s="541"/>
      <c r="VIT31" s="541"/>
      <c r="VIU31" s="541"/>
      <c r="VIV31" s="541"/>
      <c r="VIW31" s="541"/>
      <c r="VIX31" s="541"/>
      <c r="VIY31" s="541"/>
      <c r="VIZ31" s="541"/>
      <c r="VJA31" s="541"/>
      <c r="VJB31" s="541"/>
      <c r="VJC31" s="541"/>
      <c r="VJD31" s="541"/>
      <c r="VJE31" s="541"/>
      <c r="VJF31" s="541"/>
      <c r="VJG31" s="541"/>
      <c r="VJH31" s="541"/>
      <c r="VJI31" s="541"/>
      <c r="VJJ31" s="541"/>
      <c r="VJK31" s="541"/>
      <c r="VJL31" s="541"/>
      <c r="VJM31" s="541"/>
      <c r="VJN31" s="541"/>
      <c r="VJO31" s="541"/>
      <c r="VJP31" s="541"/>
      <c r="VJQ31" s="541"/>
      <c r="VJR31" s="541"/>
      <c r="VJS31" s="541"/>
      <c r="VJT31" s="541"/>
      <c r="VJU31" s="541"/>
      <c r="VJV31" s="541"/>
      <c r="VJW31" s="541"/>
      <c r="VJX31" s="541"/>
      <c r="VJY31" s="541"/>
      <c r="VJZ31" s="541"/>
      <c r="VKA31" s="541"/>
      <c r="VKB31" s="541"/>
      <c r="VKC31" s="541"/>
      <c r="VKD31" s="541"/>
      <c r="VKE31" s="541"/>
      <c r="VKF31" s="541"/>
      <c r="VKG31" s="541"/>
      <c r="VKH31" s="541"/>
      <c r="VKI31" s="541"/>
      <c r="VKJ31" s="541"/>
      <c r="VKK31" s="541"/>
      <c r="VKL31" s="541"/>
      <c r="VKM31" s="541"/>
      <c r="VKN31" s="541"/>
      <c r="VKO31" s="541"/>
      <c r="VKP31" s="541"/>
      <c r="VKQ31" s="541"/>
      <c r="VKR31" s="541"/>
      <c r="VKS31" s="541"/>
      <c r="VKT31" s="541"/>
      <c r="VKU31" s="541"/>
      <c r="VKV31" s="541"/>
      <c r="VKW31" s="541"/>
      <c r="VKX31" s="541"/>
      <c r="VKY31" s="541"/>
      <c r="VKZ31" s="541"/>
      <c r="VLA31" s="541"/>
      <c r="VLB31" s="541"/>
      <c r="VLC31" s="541"/>
      <c r="VLD31" s="541"/>
      <c r="VLE31" s="541"/>
      <c r="VLF31" s="541"/>
      <c r="VLG31" s="541"/>
      <c r="VLH31" s="541"/>
      <c r="VLI31" s="541"/>
      <c r="VLJ31" s="541"/>
      <c r="VLK31" s="541"/>
      <c r="VLL31" s="541"/>
      <c r="VLM31" s="541"/>
      <c r="VLN31" s="541"/>
      <c r="VLO31" s="541"/>
      <c r="VLP31" s="541"/>
      <c r="VLQ31" s="541"/>
      <c r="VLR31" s="541"/>
      <c r="VLS31" s="541"/>
      <c r="VLT31" s="541"/>
      <c r="VLU31" s="541"/>
      <c r="VLV31" s="541"/>
      <c r="VLW31" s="541"/>
      <c r="VLX31" s="541"/>
      <c r="VLY31" s="541"/>
      <c r="VLZ31" s="541"/>
      <c r="VMA31" s="541"/>
      <c r="VMB31" s="541"/>
      <c r="VMC31" s="541"/>
      <c r="VMD31" s="541"/>
      <c r="VME31" s="541"/>
      <c r="VMF31" s="541"/>
      <c r="VMG31" s="541"/>
      <c r="VMH31" s="541"/>
      <c r="VMI31" s="541"/>
      <c r="VMJ31" s="541"/>
      <c r="VMK31" s="541"/>
      <c r="VML31" s="541"/>
      <c r="VMM31" s="541"/>
      <c r="VMN31" s="541"/>
      <c r="VMO31" s="541"/>
      <c r="VMP31" s="541"/>
      <c r="VMQ31" s="541"/>
      <c r="VMR31" s="541"/>
      <c r="VMS31" s="541"/>
      <c r="VMT31" s="541"/>
      <c r="VMU31" s="541"/>
      <c r="VMV31" s="541"/>
      <c r="VMW31" s="541"/>
      <c r="VMX31" s="541"/>
      <c r="VMY31" s="541"/>
      <c r="VMZ31" s="541"/>
      <c r="VNA31" s="541"/>
      <c r="VNB31" s="541"/>
      <c r="VNC31" s="541"/>
      <c r="VND31" s="541"/>
      <c r="VNE31" s="541"/>
      <c r="VNF31" s="541"/>
      <c r="VNG31" s="541"/>
      <c r="VNH31" s="541"/>
      <c r="VNI31" s="541"/>
      <c r="VNJ31" s="541"/>
      <c r="VNK31" s="541"/>
      <c r="VNL31" s="541"/>
      <c r="VNM31" s="541"/>
      <c r="VNN31" s="541"/>
      <c r="VNO31" s="541"/>
      <c r="VNP31" s="541"/>
      <c r="VNQ31" s="541"/>
      <c r="VNR31" s="541"/>
      <c r="VNS31" s="541"/>
      <c r="VNT31" s="541"/>
      <c r="VNU31" s="541"/>
      <c r="VNV31" s="541"/>
      <c r="VNW31" s="541"/>
      <c r="VNX31" s="541"/>
      <c r="VNY31" s="541"/>
      <c r="VNZ31" s="541"/>
      <c r="VOA31" s="541"/>
      <c r="VOB31" s="541"/>
      <c r="VOC31" s="541"/>
      <c r="VOD31" s="541"/>
      <c r="VOE31" s="541"/>
      <c r="VOF31" s="541"/>
      <c r="VOG31" s="541"/>
      <c r="VOH31" s="541"/>
      <c r="VOI31" s="541"/>
      <c r="VOJ31" s="541"/>
      <c r="VOK31" s="541"/>
      <c r="VOL31" s="541"/>
      <c r="VOM31" s="541"/>
      <c r="VON31" s="541"/>
      <c r="VOO31" s="541"/>
      <c r="VOP31" s="541"/>
      <c r="VOQ31" s="541"/>
      <c r="VOR31" s="541"/>
      <c r="VOS31" s="541"/>
      <c r="VOT31" s="541"/>
      <c r="VOU31" s="541"/>
      <c r="VOV31" s="541"/>
      <c r="VOW31" s="541"/>
      <c r="VOX31" s="541"/>
      <c r="VOY31" s="541"/>
      <c r="VOZ31" s="541"/>
      <c r="VPA31" s="541"/>
      <c r="VPB31" s="541"/>
      <c r="VPC31" s="541"/>
      <c r="VPD31" s="541"/>
      <c r="VPE31" s="541"/>
      <c r="VPF31" s="541"/>
      <c r="VPG31" s="541"/>
      <c r="VPH31" s="541"/>
      <c r="VPI31" s="541"/>
      <c r="VPJ31" s="541"/>
      <c r="VPK31" s="541"/>
      <c r="VPL31" s="541"/>
      <c r="VPM31" s="541"/>
      <c r="VPN31" s="541"/>
      <c r="VPO31" s="541"/>
      <c r="VPP31" s="541"/>
      <c r="VPQ31" s="541"/>
      <c r="VPR31" s="541"/>
      <c r="VPS31" s="541"/>
      <c r="VPT31" s="541"/>
      <c r="VPU31" s="541"/>
      <c r="VPV31" s="541"/>
      <c r="VPW31" s="541"/>
      <c r="VPX31" s="541"/>
      <c r="VPY31" s="541"/>
      <c r="VPZ31" s="541"/>
      <c r="VQA31" s="541"/>
      <c r="VQB31" s="541"/>
      <c r="VQC31" s="541"/>
      <c r="VQD31" s="541"/>
      <c r="VQE31" s="541"/>
      <c r="VQF31" s="541"/>
      <c r="VQG31" s="541"/>
      <c r="VQH31" s="541"/>
      <c r="VQI31" s="541"/>
      <c r="VQJ31" s="541"/>
      <c r="VQK31" s="541"/>
      <c r="VQL31" s="541"/>
      <c r="VQM31" s="541"/>
      <c r="VQN31" s="541"/>
      <c r="VQO31" s="541"/>
      <c r="VQP31" s="541"/>
      <c r="VQQ31" s="541"/>
      <c r="VQR31" s="541"/>
      <c r="VQS31" s="541"/>
      <c r="VQT31" s="541"/>
      <c r="VQU31" s="541"/>
      <c r="VQV31" s="541"/>
      <c r="VQW31" s="541"/>
      <c r="VQX31" s="541"/>
      <c r="VQY31" s="541"/>
      <c r="VQZ31" s="541"/>
      <c r="VRA31" s="541"/>
      <c r="VRB31" s="541"/>
      <c r="VRC31" s="541"/>
      <c r="VRD31" s="541"/>
      <c r="VRE31" s="541"/>
      <c r="VRF31" s="541"/>
      <c r="VRG31" s="541"/>
      <c r="VRH31" s="541"/>
      <c r="VRI31" s="541"/>
      <c r="VRJ31" s="541"/>
      <c r="VRK31" s="541"/>
      <c r="VRL31" s="541"/>
      <c r="VRM31" s="541"/>
      <c r="VRN31" s="541"/>
      <c r="VRO31" s="541"/>
      <c r="VRP31" s="541"/>
      <c r="VRQ31" s="541"/>
      <c r="VRR31" s="541"/>
      <c r="VRS31" s="541"/>
      <c r="VRT31" s="541"/>
      <c r="VRU31" s="541"/>
      <c r="VRV31" s="541"/>
      <c r="VRW31" s="541"/>
      <c r="VRX31" s="541"/>
      <c r="VRY31" s="541"/>
      <c r="VRZ31" s="541"/>
      <c r="VSA31" s="541"/>
      <c r="VSB31" s="541"/>
      <c r="VSC31" s="541"/>
      <c r="VSD31" s="541"/>
      <c r="VSE31" s="541"/>
      <c r="VSF31" s="541"/>
      <c r="VSG31" s="541"/>
      <c r="VSH31" s="541"/>
      <c r="VSI31" s="541"/>
      <c r="VSJ31" s="541"/>
      <c r="VSK31" s="541"/>
      <c r="VSL31" s="541"/>
      <c r="VSM31" s="541"/>
      <c r="VSN31" s="541"/>
      <c r="VSO31" s="541"/>
      <c r="VSP31" s="541"/>
      <c r="VSQ31" s="541"/>
      <c r="VSR31" s="541"/>
      <c r="VSS31" s="541"/>
      <c r="VST31" s="541"/>
      <c r="VSU31" s="541"/>
      <c r="VSV31" s="541"/>
      <c r="VSW31" s="541"/>
      <c r="VSX31" s="541"/>
      <c r="VSY31" s="541"/>
      <c r="VSZ31" s="541"/>
      <c r="VTA31" s="541"/>
      <c r="VTB31" s="541"/>
      <c r="VTC31" s="541"/>
      <c r="VTD31" s="541"/>
      <c r="VTE31" s="541"/>
      <c r="VTF31" s="541"/>
      <c r="VTG31" s="541"/>
      <c r="VTH31" s="541"/>
      <c r="VTI31" s="541"/>
      <c r="VTJ31" s="541"/>
      <c r="VTK31" s="541"/>
      <c r="VTL31" s="541"/>
      <c r="VTM31" s="541"/>
      <c r="VTN31" s="541"/>
      <c r="VTO31" s="541"/>
      <c r="VTP31" s="541"/>
      <c r="VTQ31" s="541"/>
      <c r="VTR31" s="541"/>
      <c r="VTS31" s="541"/>
      <c r="VTT31" s="541"/>
      <c r="VTU31" s="541"/>
      <c r="VTV31" s="541"/>
      <c r="VTW31" s="541"/>
      <c r="VTX31" s="541"/>
      <c r="VTY31" s="541"/>
      <c r="VTZ31" s="541"/>
      <c r="VUA31" s="541"/>
      <c r="VUB31" s="541"/>
      <c r="VUC31" s="541"/>
      <c r="VUD31" s="541"/>
      <c r="VUE31" s="541"/>
      <c r="VUF31" s="541"/>
      <c r="VUG31" s="541"/>
      <c r="VUH31" s="541"/>
      <c r="VUI31" s="541"/>
      <c r="VUJ31" s="541"/>
      <c r="VUK31" s="541"/>
      <c r="VUL31" s="541"/>
      <c r="VUM31" s="541"/>
      <c r="VUN31" s="541"/>
      <c r="VUO31" s="541"/>
      <c r="VUP31" s="541"/>
      <c r="VUQ31" s="541"/>
      <c r="VUR31" s="541"/>
      <c r="VUS31" s="541"/>
      <c r="VUT31" s="541"/>
      <c r="VUU31" s="541"/>
      <c r="VUV31" s="541"/>
      <c r="VUW31" s="541"/>
      <c r="VUX31" s="541"/>
      <c r="VUY31" s="541"/>
      <c r="VUZ31" s="541"/>
      <c r="VVA31" s="541"/>
      <c r="VVB31" s="541"/>
      <c r="VVC31" s="541"/>
      <c r="VVD31" s="541"/>
      <c r="VVE31" s="541"/>
      <c r="VVF31" s="541"/>
      <c r="VVG31" s="541"/>
      <c r="VVH31" s="541"/>
      <c r="VVI31" s="541"/>
      <c r="VVJ31" s="541"/>
      <c r="VVK31" s="541"/>
      <c r="VVL31" s="541"/>
      <c r="VVM31" s="541"/>
      <c r="VVN31" s="541"/>
      <c r="VVO31" s="541"/>
      <c r="VVP31" s="541"/>
      <c r="VVQ31" s="541"/>
      <c r="VVR31" s="541"/>
      <c r="VVS31" s="541"/>
      <c r="VVT31" s="541"/>
      <c r="VVU31" s="541"/>
      <c r="VVV31" s="541"/>
      <c r="VVW31" s="541"/>
      <c r="VVX31" s="541"/>
      <c r="VVY31" s="541"/>
      <c r="VVZ31" s="541"/>
      <c r="VWA31" s="541"/>
      <c r="VWB31" s="541"/>
      <c r="VWC31" s="541"/>
      <c r="VWD31" s="541"/>
      <c r="VWE31" s="541"/>
      <c r="VWF31" s="541"/>
      <c r="VWG31" s="541"/>
      <c r="VWH31" s="541"/>
      <c r="VWI31" s="541"/>
      <c r="VWJ31" s="541"/>
      <c r="VWK31" s="541"/>
      <c r="VWL31" s="541"/>
      <c r="VWM31" s="541"/>
      <c r="VWN31" s="541"/>
      <c r="VWO31" s="541"/>
      <c r="VWP31" s="541"/>
      <c r="VWQ31" s="541"/>
      <c r="VWR31" s="541"/>
      <c r="VWS31" s="541"/>
      <c r="VWT31" s="541"/>
      <c r="VWU31" s="541"/>
      <c r="VWV31" s="541"/>
      <c r="VWW31" s="541"/>
      <c r="VWX31" s="541"/>
      <c r="VWY31" s="541"/>
      <c r="VWZ31" s="541"/>
      <c r="VXA31" s="541"/>
      <c r="VXB31" s="541"/>
      <c r="VXC31" s="541"/>
      <c r="VXD31" s="541"/>
      <c r="VXE31" s="541"/>
      <c r="VXF31" s="541"/>
      <c r="VXG31" s="541"/>
      <c r="VXH31" s="541"/>
      <c r="VXI31" s="541"/>
      <c r="VXJ31" s="541"/>
      <c r="VXK31" s="541"/>
      <c r="VXL31" s="541"/>
      <c r="VXM31" s="541"/>
      <c r="VXN31" s="541"/>
      <c r="VXO31" s="541"/>
      <c r="VXP31" s="541"/>
      <c r="VXQ31" s="541"/>
      <c r="VXR31" s="541"/>
      <c r="VXS31" s="541"/>
      <c r="VXT31" s="541"/>
      <c r="VXU31" s="541"/>
      <c r="VXV31" s="541"/>
      <c r="VXW31" s="541"/>
      <c r="VXX31" s="541"/>
      <c r="VXY31" s="541"/>
      <c r="VXZ31" s="541"/>
      <c r="VYA31" s="541"/>
      <c r="VYB31" s="541"/>
      <c r="VYC31" s="541"/>
      <c r="VYD31" s="541"/>
      <c r="VYE31" s="541"/>
      <c r="VYF31" s="541"/>
      <c r="VYG31" s="541"/>
      <c r="VYH31" s="541"/>
      <c r="VYI31" s="541"/>
      <c r="VYJ31" s="541"/>
      <c r="VYK31" s="541"/>
      <c r="VYL31" s="541"/>
      <c r="VYM31" s="541"/>
      <c r="VYN31" s="541"/>
      <c r="VYO31" s="541"/>
      <c r="VYP31" s="541"/>
      <c r="VYQ31" s="541"/>
      <c r="VYR31" s="541"/>
      <c r="VYS31" s="541"/>
      <c r="VYT31" s="541"/>
      <c r="VYU31" s="541"/>
      <c r="VYV31" s="541"/>
      <c r="VYW31" s="541"/>
      <c r="VYX31" s="541"/>
      <c r="VYY31" s="541"/>
      <c r="VYZ31" s="541"/>
      <c r="VZA31" s="541"/>
      <c r="VZB31" s="541"/>
      <c r="VZC31" s="541"/>
      <c r="VZD31" s="541"/>
      <c r="VZE31" s="541"/>
      <c r="VZF31" s="541"/>
      <c r="VZG31" s="541"/>
      <c r="VZH31" s="541"/>
      <c r="VZI31" s="541"/>
      <c r="VZJ31" s="541"/>
      <c r="VZK31" s="541"/>
      <c r="VZL31" s="541"/>
      <c r="VZM31" s="541"/>
      <c r="VZN31" s="541"/>
      <c r="VZO31" s="541"/>
      <c r="VZP31" s="541"/>
      <c r="VZQ31" s="541"/>
      <c r="VZR31" s="541"/>
      <c r="VZS31" s="541"/>
      <c r="VZT31" s="541"/>
      <c r="VZU31" s="541"/>
      <c r="VZV31" s="541"/>
      <c r="VZW31" s="541"/>
      <c r="VZX31" s="541"/>
      <c r="VZY31" s="541"/>
      <c r="VZZ31" s="541"/>
      <c r="WAA31" s="541"/>
      <c r="WAB31" s="541"/>
      <c r="WAC31" s="541"/>
      <c r="WAD31" s="541"/>
      <c r="WAE31" s="541"/>
      <c r="WAF31" s="541"/>
      <c r="WAG31" s="541"/>
      <c r="WAH31" s="541"/>
      <c r="WAI31" s="541"/>
      <c r="WAJ31" s="541"/>
      <c r="WAK31" s="541"/>
      <c r="WAL31" s="541"/>
      <c r="WAM31" s="541"/>
      <c r="WAN31" s="541"/>
      <c r="WAO31" s="541"/>
      <c r="WAP31" s="541"/>
      <c r="WAQ31" s="541"/>
      <c r="WAR31" s="541"/>
      <c r="WAS31" s="541"/>
      <c r="WAT31" s="541"/>
      <c r="WAU31" s="541"/>
      <c r="WAV31" s="541"/>
      <c r="WAW31" s="541"/>
      <c r="WAX31" s="541"/>
      <c r="WAY31" s="541"/>
      <c r="WAZ31" s="541"/>
      <c r="WBA31" s="541"/>
      <c r="WBB31" s="541"/>
      <c r="WBC31" s="541"/>
      <c r="WBD31" s="541"/>
      <c r="WBE31" s="541"/>
      <c r="WBF31" s="541"/>
      <c r="WBG31" s="541"/>
      <c r="WBH31" s="541"/>
      <c r="WBI31" s="541"/>
      <c r="WBJ31" s="541"/>
      <c r="WBK31" s="541"/>
      <c r="WBL31" s="541"/>
      <c r="WBM31" s="541"/>
      <c r="WBN31" s="541"/>
      <c r="WBO31" s="541"/>
      <c r="WBP31" s="541"/>
      <c r="WBQ31" s="541"/>
      <c r="WBR31" s="541"/>
      <c r="WBS31" s="541"/>
      <c r="WBT31" s="541"/>
      <c r="WBU31" s="541"/>
      <c r="WBV31" s="541"/>
      <c r="WBW31" s="541"/>
      <c r="WBX31" s="541"/>
      <c r="WBY31" s="541"/>
      <c r="WBZ31" s="541"/>
      <c r="WCA31" s="541"/>
      <c r="WCB31" s="541"/>
      <c r="WCC31" s="541"/>
      <c r="WCD31" s="541"/>
      <c r="WCE31" s="541"/>
      <c r="WCF31" s="541"/>
      <c r="WCG31" s="541"/>
      <c r="WCH31" s="541"/>
      <c r="WCI31" s="541"/>
      <c r="WCJ31" s="541"/>
      <c r="WCK31" s="541"/>
      <c r="WCL31" s="541"/>
      <c r="WCM31" s="541"/>
      <c r="WCN31" s="541"/>
      <c r="WCO31" s="541"/>
      <c r="WCP31" s="541"/>
      <c r="WCQ31" s="541"/>
      <c r="WCR31" s="541"/>
      <c r="WCS31" s="541"/>
      <c r="WCT31" s="541"/>
      <c r="WCU31" s="541"/>
      <c r="WCV31" s="541"/>
      <c r="WCW31" s="541"/>
      <c r="WCX31" s="541"/>
      <c r="WCY31" s="541"/>
      <c r="WCZ31" s="541"/>
      <c r="WDA31" s="541"/>
      <c r="WDB31" s="541"/>
      <c r="WDC31" s="541"/>
      <c r="WDD31" s="541"/>
      <c r="WDE31" s="541"/>
      <c r="WDF31" s="541"/>
      <c r="WDG31" s="541"/>
      <c r="WDH31" s="541"/>
      <c r="WDI31" s="541"/>
      <c r="WDJ31" s="541"/>
      <c r="WDK31" s="541"/>
      <c r="WDL31" s="541"/>
      <c r="WDM31" s="541"/>
      <c r="WDN31" s="541"/>
      <c r="WDO31" s="541"/>
      <c r="WDP31" s="541"/>
      <c r="WDQ31" s="541"/>
      <c r="WDR31" s="541"/>
      <c r="WDS31" s="541"/>
      <c r="WDT31" s="541"/>
      <c r="WDU31" s="541"/>
      <c r="WDV31" s="541"/>
      <c r="WDW31" s="541"/>
      <c r="WDX31" s="541"/>
      <c r="WDY31" s="541"/>
      <c r="WDZ31" s="541"/>
      <c r="WEA31" s="541"/>
      <c r="WEB31" s="541"/>
      <c r="WEC31" s="541"/>
      <c r="WED31" s="541"/>
      <c r="WEE31" s="541"/>
      <c r="WEF31" s="541"/>
      <c r="WEG31" s="541"/>
      <c r="WEH31" s="541"/>
      <c r="WEI31" s="541"/>
      <c r="WEJ31" s="541"/>
      <c r="WEK31" s="541"/>
      <c r="WEL31" s="541"/>
      <c r="WEM31" s="541"/>
      <c r="WEN31" s="541"/>
      <c r="WEO31" s="541"/>
      <c r="WEP31" s="541"/>
      <c r="WEQ31" s="541"/>
      <c r="WER31" s="541"/>
      <c r="WES31" s="541"/>
      <c r="WET31" s="541"/>
      <c r="WEU31" s="541"/>
      <c r="WEV31" s="541"/>
      <c r="WEW31" s="541"/>
      <c r="WEX31" s="541"/>
      <c r="WEY31" s="541"/>
      <c r="WEZ31" s="541"/>
      <c r="WFA31" s="541"/>
      <c r="WFB31" s="541"/>
      <c r="WFC31" s="541"/>
      <c r="WFD31" s="541"/>
      <c r="WFE31" s="541"/>
      <c r="WFF31" s="541"/>
      <c r="WFG31" s="541"/>
      <c r="WFH31" s="541"/>
      <c r="WFI31" s="541"/>
      <c r="WFJ31" s="541"/>
      <c r="WFK31" s="541"/>
      <c r="WFL31" s="541"/>
      <c r="WFM31" s="541"/>
      <c r="WFN31" s="541"/>
      <c r="WFO31" s="541"/>
      <c r="WFP31" s="541"/>
      <c r="WFQ31" s="541"/>
      <c r="WFR31" s="541"/>
      <c r="WFS31" s="541"/>
      <c r="WFT31" s="541"/>
      <c r="WFU31" s="541"/>
      <c r="WFV31" s="541"/>
      <c r="WFW31" s="541"/>
      <c r="WFX31" s="541"/>
      <c r="WFY31" s="541"/>
      <c r="WFZ31" s="541"/>
      <c r="WGA31" s="541"/>
      <c r="WGB31" s="541"/>
      <c r="WGC31" s="541"/>
      <c r="WGD31" s="541"/>
      <c r="WGE31" s="541"/>
      <c r="WGF31" s="541"/>
      <c r="WGG31" s="541"/>
      <c r="WGH31" s="541"/>
      <c r="WGI31" s="541"/>
      <c r="WGJ31" s="541"/>
      <c r="WGK31" s="541"/>
      <c r="WGL31" s="541"/>
      <c r="WGM31" s="541"/>
      <c r="WGN31" s="541"/>
      <c r="WGO31" s="541"/>
      <c r="WGP31" s="541"/>
      <c r="WGQ31" s="541"/>
      <c r="WGR31" s="541"/>
      <c r="WGS31" s="541"/>
      <c r="WGT31" s="541"/>
      <c r="WGU31" s="541"/>
      <c r="WGV31" s="541"/>
      <c r="WGW31" s="541"/>
      <c r="WGX31" s="541"/>
      <c r="WGY31" s="541"/>
      <c r="WGZ31" s="541"/>
      <c r="WHA31" s="541"/>
      <c r="WHB31" s="541"/>
      <c r="WHC31" s="541"/>
      <c r="WHD31" s="541"/>
      <c r="WHE31" s="541"/>
      <c r="WHF31" s="541"/>
      <c r="WHG31" s="541"/>
      <c r="WHH31" s="541"/>
      <c r="WHI31" s="541"/>
      <c r="WHJ31" s="541"/>
      <c r="WHK31" s="541"/>
      <c r="WHL31" s="541"/>
      <c r="WHM31" s="541"/>
      <c r="WHN31" s="541"/>
      <c r="WHO31" s="541"/>
      <c r="WHP31" s="541"/>
      <c r="WHQ31" s="541"/>
      <c r="WHR31" s="541"/>
      <c r="WHS31" s="541"/>
      <c r="WHT31" s="541"/>
      <c r="WHU31" s="541"/>
      <c r="WHV31" s="541"/>
      <c r="WHW31" s="541"/>
      <c r="WHX31" s="541"/>
      <c r="WHY31" s="541"/>
      <c r="WHZ31" s="541"/>
      <c r="WIA31" s="541"/>
      <c r="WIB31" s="541"/>
      <c r="WIC31" s="541"/>
      <c r="WID31" s="541"/>
      <c r="WIE31" s="541"/>
      <c r="WIF31" s="541"/>
      <c r="WIG31" s="541"/>
      <c r="WIH31" s="541"/>
      <c r="WII31" s="541"/>
      <c r="WIJ31" s="541"/>
      <c r="WIK31" s="541"/>
      <c r="WIL31" s="541"/>
      <c r="WIM31" s="541"/>
      <c r="WIN31" s="541"/>
      <c r="WIO31" s="541"/>
      <c r="WIP31" s="541"/>
      <c r="WIQ31" s="541"/>
      <c r="WIR31" s="541"/>
      <c r="WIS31" s="541"/>
      <c r="WIT31" s="541"/>
      <c r="WIU31" s="541"/>
      <c r="WIV31" s="541"/>
      <c r="WIW31" s="541"/>
      <c r="WIX31" s="541"/>
      <c r="WIY31" s="541"/>
      <c r="WIZ31" s="541"/>
      <c r="WJA31" s="541"/>
      <c r="WJB31" s="541"/>
      <c r="WJC31" s="541"/>
      <c r="WJD31" s="541"/>
      <c r="WJE31" s="541"/>
      <c r="WJF31" s="541"/>
      <c r="WJG31" s="541"/>
      <c r="WJH31" s="541"/>
      <c r="WJI31" s="541"/>
      <c r="WJJ31" s="541"/>
      <c r="WJK31" s="541"/>
      <c r="WJL31" s="541"/>
      <c r="WJM31" s="541"/>
      <c r="WJN31" s="541"/>
      <c r="WJO31" s="541"/>
      <c r="WJP31" s="541"/>
      <c r="WJQ31" s="541"/>
      <c r="WJR31" s="541"/>
      <c r="WJS31" s="541"/>
      <c r="WJT31" s="541"/>
      <c r="WJU31" s="541"/>
      <c r="WJV31" s="541"/>
      <c r="WJW31" s="541"/>
      <c r="WJX31" s="541"/>
      <c r="WJY31" s="541"/>
      <c r="WJZ31" s="541"/>
      <c r="WKA31" s="541"/>
      <c r="WKB31" s="541"/>
      <c r="WKC31" s="541"/>
      <c r="WKD31" s="541"/>
      <c r="WKE31" s="541"/>
      <c r="WKF31" s="541"/>
      <c r="WKG31" s="541"/>
      <c r="WKH31" s="541"/>
      <c r="WKI31" s="541"/>
      <c r="WKJ31" s="541"/>
      <c r="WKK31" s="541"/>
      <c r="WKL31" s="541"/>
      <c r="WKM31" s="541"/>
      <c r="WKN31" s="541"/>
      <c r="WKO31" s="541"/>
      <c r="WKP31" s="541"/>
      <c r="WKQ31" s="541"/>
      <c r="WKR31" s="541"/>
      <c r="WKS31" s="541"/>
      <c r="WKT31" s="541"/>
      <c r="WKU31" s="541"/>
      <c r="WKV31" s="541"/>
      <c r="WKW31" s="541"/>
      <c r="WKX31" s="541"/>
      <c r="WKY31" s="541"/>
      <c r="WKZ31" s="541"/>
      <c r="WLA31" s="541"/>
      <c r="WLB31" s="541"/>
      <c r="WLC31" s="541"/>
      <c r="WLD31" s="541"/>
      <c r="WLE31" s="541"/>
      <c r="WLF31" s="541"/>
      <c r="WLG31" s="541"/>
      <c r="WLH31" s="541"/>
      <c r="WLI31" s="541"/>
      <c r="WLJ31" s="541"/>
      <c r="WLK31" s="541"/>
      <c r="WLL31" s="541"/>
      <c r="WLM31" s="541"/>
      <c r="WLN31" s="541"/>
      <c r="WLO31" s="541"/>
      <c r="WLP31" s="541"/>
      <c r="WLQ31" s="541"/>
      <c r="WLR31" s="541"/>
      <c r="WLS31" s="541"/>
      <c r="WLT31" s="541"/>
      <c r="WLU31" s="541"/>
      <c r="WLV31" s="541"/>
      <c r="WLW31" s="541"/>
      <c r="WLX31" s="541"/>
      <c r="WLY31" s="541"/>
      <c r="WLZ31" s="541"/>
      <c r="WMA31" s="541"/>
      <c r="WMB31" s="541"/>
      <c r="WMC31" s="541"/>
      <c r="WMD31" s="541"/>
      <c r="WME31" s="541"/>
      <c r="WMF31" s="541"/>
      <c r="WMG31" s="541"/>
      <c r="WMH31" s="541"/>
      <c r="WMI31" s="541"/>
      <c r="WMJ31" s="541"/>
      <c r="WMK31" s="541"/>
      <c r="WML31" s="541"/>
      <c r="WMM31" s="541"/>
      <c r="WMN31" s="541"/>
      <c r="WMO31" s="541"/>
      <c r="WMP31" s="541"/>
      <c r="WMQ31" s="541"/>
      <c r="WMR31" s="541"/>
      <c r="WMS31" s="541"/>
      <c r="WMT31" s="541"/>
      <c r="WMU31" s="541"/>
      <c r="WMV31" s="541"/>
      <c r="WMW31" s="541"/>
      <c r="WMX31" s="541"/>
      <c r="WMY31" s="541"/>
      <c r="WMZ31" s="541"/>
      <c r="WNA31" s="541"/>
      <c r="WNB31" s="541"/>
      <c r="WNC31" s="541"/>
      <c r="WND31" s="541"/>
      <c r="WNE31" s="541"/>
      <c r="WNF31" s="541"/>
      <c r="WNG31" s="541"/>
      <c r="WNH31" s="541"/>
      <c r="WNI31" s="541"/>
      <c r="WNJ31" s="541"/>
      <c r="WNK31" s="541"/>
      <c r="WNL31" s="541"/>
      <c r="WNM31" s="541"/>
      <c r="WNN31" s="541"/>
      <c r="WNO31" s="541"/>
      <c r="WNP31" s="541"/>
      <c r="WNQ31" s="541"/>
      <c r="WNR31" s="541"/>
      <c r="WNS31" s="541"/>
      <c r="WNT31" s="541"/>
      <c r="WNU31" s="541"/>
      <c r="WNV31" s="541"/>
      <c r="WNW31" s="541"/>
      <c r="WNX31" s="541"/>
      <c r="WNY31" s="541"/>
      <c r="WNZ31" s="541"/>
      <c r="WOA31" s="541"/>
      <c r="WOB31" s="541"/>
      <c r="WOC31" s="541"/>
      <c r="WOD31" s="541"/>
      <c r="WOE31" s="541"/>
      <c r="WOF31" s="541"/>
      <c r="WOG31" s="541"/>
      <c r="WOH31" s="541"/>
      <c r="WOI31" s="541"/>
      <c r="WOJ31" s="541"/>
      <c r="WOK31" s="541"/>
      <c r="WOL31" s="541"/>
      <c r="WOM31" s="541"/>
      <c r="WON31" s="541"/>
      <c r="WOO31" s="541"/>
      <c r="WOP31" s="541"/>
      <c r="WOQ31" s="541"/>
      <c r="WOR31" s="541"/>
      <c r="WOS31" s="541"/>
      <c r="WOT31" s="541"/>
      <c r="WOU31" s="541"/>
      <c r="WOV31" s="541"/>
      <c r="WOW31" s="541"/>
      <c r="WOX31" s="541"/>
      <c r="WOY31" s="541"/>
      <c r="WOZ31" s="541"/>
      <c r="WPA31" s="541"/>
      <c r="WPB31" s="541"/>
      <c r="WPC31" s="541"/>
      <c r="WPD31" s="541"/>
      <c r="WPE31" s="541"/>
      <c r="WPF31" s="541"/>
      <c r="WPG31" s="541"/>
      <c r="WPH31" s="541"/>
      <c r="WPI31" s="541"/>
      <c r="WPJ31" s="541"/>
      <c r="WPK31" s="541"/>
      <c r="WPL31" s="541"/>
      <c r="WPM31" s="541"/>
      <c r="WPN31" s="541"/>
      <c r="WPO31" s="541"/>
      <c r="WPP31" s="541"/>
      <c r="WPQ31" s="541"/>
      <c r="WPR31" s="541"/>
      <c r="WPS31" s="541"/>
      <c r="WPT31" s="541"/>
      <c r="WPU31" s="541"/>
      <c r="WPV31" s="541"/>
      <c r="WPW31" s="541"/>
      <c r="WPX31" s="541"/>
      <c r="WPY31" s="541"/>
      <c r="WPZ31" s="541"/>
      <c r="WQA31" s="541"/>
      <c r="WQB31" s="541"/>
      <c r="WQC31" s="541"/>
      <c r="WQD31" s="541"/>
      <c r="WQE31" s="541"/>
      <c r="WQF31" s="541"/>
      <c r="WQG31" s="541"/>
      <c r="WQH31" s="541"/>
      <c r="WQI31" s="541"/>
      <c r="WQJ31" s="541"/>
      <c r="WQK31" s="541"/>
      <c r="WQL31" s="541"/>
      <c r="WQM31" s="541"/>
      <c r="WQN31" s="541"/>
      <c r="WQO31" s="541"/>
      <c r="WQP31" s="541"/>
      <c r="WQQ31" s="541"/>
      <c r="WQR31" s="541"/>
      <c r="WQS31" s="541"/>
      <c r="WQT31" s="541"/>
      <c r="WQU31" s="541"/>
      <c r="WQV31" s="541"/>
      <c r="WQW31" s="541"/>
      <c r="WQX31" s="541"/>
      <c r="WQY31" s="541"/>
      <c r="WQZ31" s="541"/>
      <c r="WRA31" s="541"/>
      <c r="WRB31" s="541"/>
      <c r="WRC31" s="541"/>
      <c r="WRD31" s="541"/>
      <c r="WRE31" s="541"/>
      <c r="WRF31" s="541"/>
      <c r="WRG31" s="541"/>
      <c r="WRH31" s="541"/>
      <c r="WRI31" s="541"/>
      <c r="WRJ31" s="541"/>
      <c r="WRK31" s="541"/>
      <c r="WRL31" s="541"/>
      <c r="WRM31" s="541"/>
      <c r="WRN31" s="541"/>
      <c r="WRO31" s="541"/>
      <c r="WRP31" s="541"/>
      <c r="WRQ31" s="541"/>
      <c r="WRR31" s="541"/>
      <c r="WRS31" s="541"/>
      <c r="WRT31" s="541"/>
      <c r="WRU31" s="541"/>
      <c r="WRV31" s="541"/>
      <c r="WRW31" s="541"/>
      <c r="WRX31" s="541"/>
      <c r="WRY31" s="541"/>
      <c r="WRZ31" s="541"/>
      <c r="WSA31" s="541"/>
      <c r="WSB31" s="541"/>
      <c r="WSC31" s="541"/>
      <c r="WSD31" s="541"/>
      <c r="WSE31" s="541"/>
      <c r="WSF31" s="541"/>
      <c r="WSG31" s="541"/>
      <c r="WSH31" s="541"/>
      <c r="WSI31" s="541"/>
      <c r="WSJ31" s="541"/>
      <c r="WSK31" s="541"/>
      <c r="WSL31" s="541"/>
      <c r="WSM31" s="541"/>
      <c r="WSN31" s="541"/>
      <c r="WSO31" s="541"/>
      <c r="WSP31" s="541"/>
      <c r="WSQ31" s="541"/>
      <c r="WSR31" s="541"/>
      <c r="WSS31" s="541"/>
      <c r="WST31" s="541"/>
      <c r="WSU31" s="541"/>
      <c r="WSV31" s="541"/>
      <c r="WSW31" s="541"/>
      <c r="WSX31" s="541"/>
      <c r="WSY31" s="541"/>
      <c r="WSZ31" s="541"/>
      <c r="WTA31" s="541"/>
      <c r="WTB31" s="541"/>
      <c r="WTC31" s="541"/>
      <c r="WTD31" s="541"/>
      <c r="WTE31" s="541"/>
      <c r="WTF31" s="541"/>
      <c r="WTG31" s="541"/>
      <c r="WTH31" s="541"/>
      <c r="WTI31" s="541"/>
      <c r="WTJ31" s="541"/>
      <c r="WTK31" s="541"/>
      <c r="WTL31" s="541"/>
      <c r="WTM31" s="541"/>
      <c r="WTN31" s="541"/>
      <c r="WTO31" s="541"/>
      <c r="WTP31" s="541"/>
      <c r="WTQ31" s="541"/>
      <c r="WTR31" s="541"/>
      <c r="WTS31" s="541"/>
      <c r="WTT31" s="541"/>
      <c r="WTU31" s="541"/>
      <c r="WTV31" s="541"/>
      <c r="WTW31" s="541"/>
      <c r="WTX31" s="541"/>
      <c r="WTY31" s="541"/>
      <c r="WTZ31" s="541"/>
      <c r="WUA31" s="541"/>
      <c r="WUB31" s="541"/>
      <c r="WUC31" s="541"/>
      <c r="WUD31" s="541"/>
      <c r="WUE31" s="541"/>
      <c r="WUF31" s="541"/>
      <c r="WUG31" s="541"/>
      <c r="WUH31" s="541"/>
      <c r="WUI31" s="541"/>
      <c r="WUJ31" s="541"/>
      <c r="WUK31" s="541"/>
      <c r="WUL31" s="541"/>
      <c r="WUM31" s="541"/>
      <c r="WUN31" s="541"/>
      <c r="WUO31" s="541"/>
      <c r="WUP31" s="541"/>
      <c r="WUQ31" s="541"/>
      <c r="WUR31" s="541"/>
      <c r="WUS31" s="541"/>
      <c r="WUT31" s="541"/>
      <c r="WUU31" s="541"/>
      <c r="WUV31" s="541"/>
      <c r="WUW31" s="541"/>
      <c r="WUX31" s="541"/>
      <c r="WUY31" s="541"/>
      <c r="WUZ31" s="541"/>
      <c r="WVA31" s="541"/>
      <c r="WVB31" s="541"/>
      <c r="WVC31" s="541"/>
      <c r="WVD31" s="541"/>
      <c r="WVE31" s="541"/>
      <c r="WVF31" s="541"/>
      <c r="WVG31" s="541"/>
      <c r="WVH31" s="541"/>
      <c r="WVI31" s="541"/>
      <c r="WVJ31" s="541"/>
      <c r="WVK31" s="541"/>
      <c r="WVL31" s="541"/>
      <c r="WVM31" s="541"/>
      <c r="WVN31" s="541"/>
      <c r="WVO31" s="541"/>
      <c r="WVP31" s="541"/>
      <c r="WVQ31" s="541"/>
      <c r="WVR31" s="541"/>
      <c r="WVS31" s="541"/>
      <c r="WVT31" s="541"/>
      <c r="WVU31" s="541"/>
      <c r="WVV31" s="541"/>
      <c r="WVW31" s="541"/>
      <c r="WVX31" s="541"/>
      <c r="WVY31" s="541"/>
      <c r="WVZ31" s="541"/>
      <c r="WWA31" s="541"/>
      <c r="WWB31" s="541"/>
      <c r="WWC31" s="541"/>
      <c r="WWD31" s="541"/>
      <c r="WWE31" s="541"/>
      <c r="WWF31" s="541"/>
      <c r="WWG31" s="541"/>
      <c r="WWH31" s="541"/>
      <c r="WWI31" s="541"/>
      <c r="WWJ31" s="541"/>
      <c r="WWK31" s="541"/>
      <c r="WWL31" s="541"/>
      <c r="WWM31" s="541"/>
      <c r="WWN31" s="541"/>
      <c r="WWO31" s="541"/>
      <c r="WWP31" s="541"/>
      <c r="WWQ31" s="541"/>
      <c r="WWR31" s="541"/>
      <c r="WWS31" s="541"/>
      <c r="WWT31" s="541"/>
      <c r="WWU31" s="541"/>
      <c r="WWV31" s="541"/>
      <c r="WWW31" s="541"/>
      <c r="WWX31" s="541"/>
      <c r="WWY31" s="541"/>
      <c r="WWZ31" s="541"/>
      <c r="WXA31" s="541"/>
      <c r="WXB31" s="541"/>
      <c r="WXC31" s="541"/>
      <c r="WXD31" s="541"/>
      <c r="WXE31" s="541"/>
      <c r="WXF31" s="541"/>
      <c r="WXG31" s="541"/>
      <c r="WXH31" s="541"/>
      <c r="WXI31" s="541"/>
      <c r="WXJ31" s="541"/>
      <c r="WXK31" s="541"/>
      <c r="WXL31" s="541"/>
      <c r="WXM31" s="541"/>
      <c r="WXN31" s="541"/>
      <c r="WXO31" s="541"/>
      <c r="WXP31" s="541"/>
      <c r="WXQ31" s="541"/>
      <c r="WXR31" s="541"/>
      <c r="WXS31" s="541"/>
      <c r="WXT31" s="541"/>
      <c r="WXU31" s="541"/>
      <c r="WXV31" s="541"/>
      <c r="WXW31" s="541"/>
      <c r="WXX31" s="541"/>
      <c r="WXY31" s="541"/>
      <c r="WXZ31" s="541"/>
      <c r="WYA31" s="541"/>
      <c r="WYB31" s="541"/>
      <c r="WYC31" s="541"/>
      <c r="WYD31" s="541"/>
      <c r="WYE31" s="541"/>
      <c r="WYF31" s="541"/>
      <c r="WYG31" s="541"/>
      <c r="WYH31" s="541"/>
      <c r="WYI31" s="541"/>
      <c r="WYJ31" s="541"/>
      <c r="WYK31" s="541"/>
      <c r="WYL31" s="541"/>
      <c r="WYM31" s="541"/>
      <c r="WYN31" s="541"/>
      <c r="WYO31" s="541"/>
      <c r="WYP31" s="541"/>
      <c r="WYQ31" s="541"/>
      <c r="WYR31" s="541"/>
      <c r="WYS31" s="541"/>
      <c r="WYT31" s="541"/>
      <c r="WYU31" s="541"/>
      <c r="WYV31" s="541"/>
      <c r="WYW31" s="541"/>
      <c r="WYX31" s="541"/>
      <c r="WYY31" s="541"/>
      <c r="WYZ31" s="541"/>
      <c r="WZA31" s="541"/>
      <c r="WZB31" s="541"/>
      <c r="WZC31" s="541"/>
      <c r="WZD31" s="541"/>
      <c r="WZE31" s="541"/>
      <c r="WZF31" s="541"/>
      <c r="WZG31" s="541"/>
      <c r="WZH31" s="541"/>
      <c r="WZI31" s="541"/>
      <c r="WZJ31" s="541"/>
      <c r="WZK31" s="541"/>
      <c r="WZL31" s="541"/>
      <c r="WZM31" s="541"/>
      <c r="WZN31" s="541"/>
      <c r="WZO31" s="541"/>
      <c r="WZP31" s="541"/>
      <c r="WZQ31" s="541"/>
      <c r="WZR31" s="541"/>
      <c r="WZS31" s="541"/>
      <c r="WZT31" s="541"/>
      <c r="WZU31" s="541"/>
      <c r="WZV31" s="541"/>
      <c r="WZW31" s="541"/>
      <c r="WZX31" s="541"/>
      <c r="WZY31" s="541"/>
      <c r="WZZ31" s="541"/>
      <c r="XAA31" s="541"/>
      <c r="XAB31" s="541"/>
      <c r="XAC31" s="541"/>
      <c r="XAD31" s="541"/>
      <c r="XAE31" s="541"/>
      <c r="XAF31" s="541"/>
      <c r="XAG31" s="541"/>
      <c r="XAH31" s="541"/>
      <c r="XAI31" s="541"/>
      <c r="XAJ31" s="541"/>
      <c r="XAK31" s="541"/>
      <c r="XAL31" s="541"/>
      <c r="XAM31" s="541"/>
      <c r="XAN31" s="541"/>
      <c r="XAO31" s="541"/>
      <c r="XAP31" s="541"/>
      <c r="XAQ31" s="541"/>
      <c r="XAR31" s="541"/>
      <c r="XAS31" s="541"/>
      <c r="XAT31" s="541"/>
      <c r="XAU31" s="541"/>
      <c r="XAV31" s="541"/>
      <c r="XAW31" s="541"/>
      <c r="XAX31" s="541"/>
      <c r="XAY31" s="541"/>
      <c r="XAZ31" s="541"/>
      <c r="XBA31" s="541"/>
      <c r="XBB31" s="541"/>
      <c r="XBC31" s="541"/>
      <c r="XBD31" s="541"/>
      <c r="XBE31" s="541"/>
      <c r="XBF31" s="541"/>
      <c r="XBG31" s="541"/>
      <c r="XBH31" s="541"/>
      <c r="XBI31" s="541"/>
      <c r="XBJ31" s="541"/>
      <c r="XBK31" s="541"/>
      <c r="XBL31" s="541"/>
      <c r="XBM31" s="541"/>
      <c r="XBN31" s="541"/>
      <c r="XBO31" s="541"/>
      <c r="XBP31" s="541"/>
      <c r="XBQ31" s="541"/>
      <c r="XBR31" s="541"/>
      <c r="XBS31" s="541"/>
      <c r="XBT31" s="541"/>
      <c r="XBU31" s="541"/>
      <c r="XBV31" s="541"/>
      <c r="XBW31" s="541"/>
      <c r="XBX31" s="541"/>
      <c r="XBY31" s="541"/>
      <c r="XBZ31" s="541"/>
      <c r="XCA31" s="541"/>
      <c r="XCB31" s="541"/>
      <c r="XCC31" s="541"/>
      <c r="XCD31" s="541"/>
      <c r="XCE31" s="541"/>
      <c r="XCF31" s="541"/>
      <c r="XCG31" s="541"/>
      <c r="XCH31" s="541"/>
      <c r="XCI31" s="541"/>
      <c r="XCJ31" s="541"/>
      <c r="XCK31" s="541"/>
      <c r="XCL31" s="541"/>
      <c r="XCM31" s="541"/>
      <c r="XCN31" s="541"/>
      <c r="XCO31" s="541"/>
      <c r="XCP31" s="541"/>
      <c r="XCQ31" s="541"/>
      <c r="XCR31" s="541"/>
      <c r="XCS31" s="541"/>
      <c r="XCT31" s="541"/>
      <c r="XCU31" s="541"/>
      <c r="XCV31" s="541"/>
      <c r="XCW31" s="541"/>
      <c r="XCX31" s="541"/>
      <c r="XCY31" s="541"/>
      <c r="XCZ31" s="541"/>
      <c r="XDA31" s="541"/>
      <c r="XDB31" s="541"/>
      <c r="XDC31" s="541"/>
      <c r="XDD31" s="541"/>
      <c r="XDE31" s="541"/>
      <c r="XDF31" s="541"/>
      <c r="XDG31" s="541"/>
      <c r="XDH31" s="541"/>
      <c r="XDI31" s="541"/>
      <c r="XDJ31" s="541"/>
      <c r="XDK31" s="541"/>
      <c r="XDL31" s="541"/>
      <c r="XDM31" s="541"/>
      <c r="XDN31" s="541"/>
      <c r="XDO31" s="541"/>
      <c r="XDP31" s="541"/>
      <c r="XDQ31" s="541"/>
      <c r="XDR31" s="541"/>
      <c r="XDS31" s="541"/>
      <c r="XDT31" s="541"/>
      <c r="XDU31" s="541"/>
      <c r="XDV31" s="541"/>
      <c r="XDW31" s="541"/>
      <c r="XDX31" s="541"/>
      <c r="XDY31" s="541"/>
      <c r="XDZ31" s="541"/>
      <c r="XEA31" s="541"/>
      <c r="XEB31" s="541"/>
      <c r="XEC31" s="541"/>
      <c r="XED31" s="541"/>
      <c r="XEE31" s="541"/>
      <c r="XEF31" s="541"/>
      <c r="XEG31" s="541"/>
      <c r="XEH31" s="541"/>
      <c r="XEI31" s="541"/>
      <c r="XEJ31" s="541"/>
      <c r="XEK31" s="541"/>
      <c r="XEL31" s="541"/>
      <c r="XEM31" s="541"/>
      <c r="XEN31" s="541"/>
      <c r="XEO31" s="541"/>
      <c r="XEP31" s="541"/>
      <c r="XEQ31" s="541"/>
      <c r="XER31" s="541"/>
      <c r="XES31" s="541"/>
      <c r="XET31" s="541"/>
      <c r="XEU31" s="541"/>
      <c r="XEV31" s="541"/>
      <c r="XEW31" s="541"/>
      <c r="XEX31" s="541"/>
      <c r="XEY31" s="541"/>
      <c r="XEZ31" s="541"/>
      <c r="XFA31" s="541"/>
      <c r="XFB31" s="541"/>
      <c r="XFC31" s="541"/>
      <c r="XFD31" s="541"/>
    </row>
    <row r="32" spans="1:16384" s="7" customFormat="1" ht="15.75" x14ac:dyDescent="0.25">
      <c r="A32" s="542" t="s">
        <v>35</v>
      </c>
      <c r="B32" s="542"/>
      <c r="C32" s="542"/>
      <c r="D32" s="542"/>
      <c r="E32" s="542"/>
      <c r="F32" s="542"/>
      <c r="G32" s="542"/>
      <c r="H32" s="542"/>
      <c r="I32" s="541"/>
      <c r="J32" s="541"/>
      <c r="K32" s="541"/>
      <c r="L32" s="541"/>
      <c r="M32" s="541"/>
      <c r="N32" s="541"/>
      <c r="O32" s="541"/>
      <c r="P32" s="541"/>
      <c r="Q32" s="541"/>
      <c r="R32" s="541"/>
      <c r="S32" s="541"/>
      <c r="T32" s="541"/>
      <c r="U32" s="541"/>
      <c r="V32" s="541"/>
      <c r="W32" s="541"/>
      <c r="X32" s="541"/>
      <c r="Y32" s="541"/>
      <c r="Z32" s="541"/>
      <c r="AA32" s="541"/>
      <c r="AB32" s="541"/>
      <c r="AC32" s="541"/>
      <c r="AD32" s="541"/>
      <c r="AE32" s="541"/>
      <c r="AF32" s="541"/>
      <c r="AG32" s="541"/>
      <c r="AH32" s="541"/>
      <c r="AI32" s="541"/>
      <c r="AJ32" s="541"/>
      <c r="AK32" s="541"/>
      <c r="AL32" s="541"/>
      <c r="AM32" s="541"/>
      <c r="AN32" s="541"/>
      <c r="AO32" s="541"/>
      <c r="AP32" s="541"/>
      <c r="AQ32" s="541"/>
      <c r="AR32" s="541"/>
      <c r="AS32" s="541"/>
      <c r="AT32" s="541"/>
      <c r="AU32" s="541"/>
      <c r="AV32" s="541"/>
      <c r="AW32" s="541"/>
      <c r="AX32" s="541"/>
      <c r="AY32" s="541"/>
      <c r="AZ32" s="541"/>
      <c r="BA32" s="541"/>
      <c r="BB32" s="541"/>
      <c r="BC32" s="541"/>
      <c r="BD32" s="541"/>
      <c r="BE32" s="541"/>
      <c r="BF32" s="541"/>
      <c r="BG32" s="541"/>
      <c r="BH32" s="541"/>
      <c r="BI32" s="541"/>
      <c r="BJ32" s="541"/>
      <c r="BK32" s="541"/>
      <c r="BL32" s="541"/>
      <c r="BM32" s="541"/>
      <c r="BN32" s="541"/>
      <c r="BO32" s="541"/>
      <c r="BP32" s="541"/>
      <c r="BQ32" s="541"/>
      <c r="BR32" s="541"/>
      <c r="BS32" s="541"/>
      <c r="BT32" s="541"/>
      <c r="BU32" s="541"/>
      <c r="BV32" s="541"/>
      <c r="BW32" s="541"/>
      <c r="BX32" s="541"/>
      <c r="BY32" s="541"/>
      <c r="BZ32" s="541"/>
      <c r="CA32" s="541"/>
      <c r="CB32" s="541"/>
      <c r="CC32" s="541"/>
      <c r="CD32" s="541"/>
      <c r="CE32" s="541"/>
      <c r="CF32" s="541"/>
      <c r="CG32" s="541"/>
      <c r="CH32" s="541"/>
      <c r="CI32" s="541"/>
      <c r="CJ32" s="541"/>
      <c r="CK32" s="541"/>
      <c r="CL32" s="541"/>
      <c r="CM32" s="541"/>
      <c r="CN32" s="541"/>
      <c r="CO32" s="541"/>
      <c r="CP32" s="541"/>
      <c r="CQ32" s="541"/>
      <c r="CR32" s="541"/>
      <c r="CS32" s="541"/>
      <c r="CT32" s="541"/>
      <c r="CU32" s="541"/>
      <c r="CV32" s="541"/>
      <c r="CW32" s="541"/>
      <c r="CX32" s="541"/>
      <c r="CY32" s="541"/>
      <c r="CZ32" s="541"/>
      <c r="DA32" s="541"/>
      <c r="DB32" s="541"/>
      <c r="DC32" s="541"/>
      <c r="DD32" s="541"/>
      <c r="DE32" s="541"/>
      <c r="DF32" s="541"/>
      <c r="DG32" s="541"/>
      <c r="DH32" s="541"/>
      <c r="DI32" s="541"/>
      <c r="DJ32" s="541"/>
      <c r="DK32" s="541"/>
      <c r="DL32" s="541"/>
      <c r="DM32" s="541"/>
      <c r="DN32" s="541"/>
      <c r="DO32" s="541"/>
      <c r="DP32" s="541"/>
      <c r="DQ32" s="541"/>
      <c r="DR32" s="541"/>
      <c r="DS32" s="541"/>
      <c r="DT32" s="541"/>
      <c r="DU32" s="541"/>
      <c r="DV32" s="541"/>
      <c r="DW32" s="541"/>
      <c r="DX32" s="541"/>
      <c r="DY32" s="541"/>
      <c r="DZ32" s="541"/>
      <c r="EA32" s="541"/>
      <c r="EB32" s="541"/>
      <c r="EC32" s="541"/>
      <c r="ED32" s="541"/>
      <c r="EE32" s="541"/>
      <c r="EF32" s="541"/>
      <c r="EG32" s="541"/>
      <c r="EH32" s="541"/>
      <c r="EI32" s="541"/>
      <c r="EJ32" s="541"/>
      <c r="EK32" s="541"/>
      <c r="EL32" s="541"/>
      <c r="EM32" s="541"/>
      <c r="EN32" s="541"/>
      <c r="EO32" s="541"/>
      <c r="EP32" s="541"/>
      <c r="EQ32" s="541"/>
      <c r="ER32" s="541"/>
      <c r="ES32" s="541"/>
      <c r="ET32" s="541"/>
      <c r="EU32" s="541"/>
      <c r="EV32" s="541"/>
      <c r="EW32" s="541"/>
      <c r="EX32" s="541"/>
      <c r="EY32" s="541"/>
      <c r="EZ32" s="541"/>
      <c r="FA32" s="541"/>
      <c r="FB32" s="541"/>
      <c r="FC32" s="541"/>
      <c r="FD32" s="541"/>
      <c r="FE32" s="541"/>
      <c r="FF32" s="541"/>
      <c r="FG32" s="541"/>
      <c r="FH32" s="541"/>
      <c r="FI32" s="541"/>
      <c r="FJ32" s="541"/>
      <c r="FK32" s="541"/>
      <c r="FL32" s="541"/>
      <c r="FM32" s="541"/>
      <c r="FN32" s="541"/>
      <c r="FO32" s="541"/>
      <c r="FP32" s="541"/>
      <c r="FQ32" s="541"/>
      <c r="FR32" s="541"/>
      <c r="FS32" s="541"/>
      <c r="FT32" s="541"/>
      <c r="FU32" s="541"/>
      <c r="FV32" s="541"/>
      <c r="FW32" s="541"/>
      <c r="FX32" s="541"/>
      <c r="FY32" s="541"/>
      <c r="FZ32" s="541"/>
      <c r="GA32" s="541"/>
      <c r="GB32" s="541"/>
      <c r="GC32" s="541"/>
      <c r="GD32" s="541"/>
      <c r="GE32" s="541"/>
      <c r="GF32" s="541"/>
      <c r="GG32" s="541"/>
      <c r="GH32" s="541"/>
      <c r="GI32" s="541"/>
      <c r="GJ32" s="541"/>
      <c r="GK32" s="541"/>
      <c r="GL32" s="541"/>
      <c r="GM32" s="541"/>
      <c r="GN32" s="541"/>
      <c r="GO32" s="541"/>
      <c r="GP32" s="541"/>
      <c r="GQ32" s="541"/>
      <c r="GR32" s="541"/>
      <c r="GS32" s="541"/>
      <c r="GT32" s="541"/>
      <c r="GU32" s="541"/>
      <c r="GV32" s="541"/>
      <c r="GW32" s="541"/>
      <c r="GX32" s="541"/>
      <c r="GY32" s="541"/>
      <c r="GZ32" s="541"/>
      <c r="HA32" s="541"/>
      <c r="HB32" s="541"/>
      <c r="HC32" s="541"/>
      <c r="HD32" s="541"/>
      <c r="HE32" s="541"/>
      <c r="HF32" s="541"/>
      <c r="HG32" s="541"/>
      <c r="HH32" s="541"/>
      <c r="HI32" s="541"/>
      <c r="HJ32" s="541"/>
      <c r="HK32" s="541"/>
      <c r="HL32" s="541"/>
      <c r="HM32" s="541"/>
      <c r="HN32" s="541"/>
      <c r="HO32" s="541"/>
      <c r="HP32" s="541"/>
      <c r="HQ32" s="541"/>
      <c r="HR32" s="541"/>
      <c r="HS32" s="541"/>
      <c r="HT32" s="541"/>
      <c r="HU32" s="541"/>
      <c r="HV32" s="541"/>
      <c r="HW32" s="541"/>
      <c r="HX32" s="541"/>
      <c r="HY32" s="541"/>
      <c r="HZ32" s="541"/>
      <c r="IA32" s="541"/>
      <c r="IB32" s="541"/>
      <c r="IC32" s="541"/>
      <c r="ID32" s="541"/>
      <c r="IE32" s="541"/>
      <c r="IF32" s="541"/>
      <c r="IG32" s="541"/>
      <c r="IH32" s="541"/>
      <c r="II32" s="541"/>
      <c r="IJ32" s="541"/>
      <c r="IK32" s="541"/>
      <c r="IL32" s="541"/>
      <c r="IM32" s="541"/>
      <c r="IN32" s="541"/>
      <c r="IO32" s="541"/>
      <c r="IP32" s="541"/>
      <c r="IQ32" s="541"/>
      <c r="IR32" s="541"/>
      <c r="IS32" s="541"/>
      <c r="IT32" s="541"/>
      <c r="IU32" s="541"/>
      <c r="IV32" s="541"/>
      <c r="IW32" s="541"/>
      <c r="IX32" s="541"/>
      <c r="IY32" s="541"/>
      <c r="IZ32" s="541"/>
      <c r="JA32" s="541"/>
      <c r="JB32" s="541"/>
      <c r="JC32" s="541"/>
      <c r="JD32" s="541"/>
      <c r="JE32" s="541"/>
      <c r="JF32" s="541"/>
      <c r="JG32" s="541"/>
      <c r="JH32" s="541"/>
      <c r="JI32" s="541"/>
      <c r="JJ32" s="541"/>
      <c r="JK32" s="541"/>
      <c r="JL32" s="541"/>
      <c r="JM32" s="541"/>
      <c r="JN32" s="541"/>
      <c r="JO32" s="541"/>
      <c r="JP32" s="541"/>
      <c r="JQ32" s="541"/>
      <c r="JR32" s="541"/>
      <c r="JS32" s="541"/>
      <c r="JT32" s="541"/>
      <c r="JU32" s="541"/>
      <c r="JV32" s="541"/>
      <c r="JW32" s="541"/>
      <c r="JX32" s="541"/>
      <c r="JY32" s="541"/>
      <c r="JZ32" s="541"/>
      <c r="KA32" s="541"/>
      <c r="KB32" s="541"/>
      <c r="KC32" s="541"/>
      <c r="KD32" s="541"/>
      <c r="KE32" s="541"/>
      <c r="KF32" s="541"/>
      <c r="KG32" s="541"/>
      <c r="KH32" s="541"/>
      <c r="KI32" s="541"/>
      <c r="KJ32" s="541"/>
      <c r="KK32" s="541"/>
      <c r="KL32" s="541"/>
      <c r="KM32" s="541"/>
      <c r="KN32" s="541"/>
      <c r="KO32" s="541"/>
      <c r="KP32" s="541"/>
      <c r="KQ32" s="541"/>
      <c r="KR32" s="541"/>
      <c r="KS32" s="541"/>
      <c r="KT32" s="541"/>
      <c r="KU32" s="541"/>
      <c r="KV32" s="541"/>
      <c r="KW32" s="541"/>
      <c r="KX32" s="541"/>
      <c r="KY32" s="541"/>
      <c r="KZ32" s="541"/>
      <c r="LA32" s="541"/>
      <c r="LB32" s="541"/>
      <c r="LC32" s="541"/>
      <c r="LD32" s="541"/>
      <c r="LE32" s="541"/>
      <c r="LF32" s="541"/>
      <c r="LG32" s="541"/>
      <c r="LH32" s="541"/>
      <c r="LI32" s="541"/>
      <c r="LJ32" s="541"/>
      <c r="LK32" s="541"/>
      <c r="LL32" s="541"/>
      <c r="LM32" s="541"/>
      <c r="LN32" s="541"/>
      <c r="LO32" s="541"/>
      <c r="LP32" s="541"/>
      <c r="LQ32" s="541"/>
      <c r="LR32" s="541"/>
      <c r="LS32" s="541"/>
      <c r="LT32" s="541"/>
      <c r="LU32" s="541"/>
      <c r="LV32" s="541"/>
      <c r="LW32" s="541"/>
      <c r="LX32" s="541"/>
      <c r="LY32" s="541"/>
      <c r="LZ32" s="541"/>
      <c r="MA32" s="541"/>
      <c r="MB32" s="541"/>
      <c r="MC32" s="541"/>
      <c r="MD32" s="541"/>
      <c r="ME32" s="541"/>
      <c r="MF32" s="541"/>
      <c r="MG32" s="541"/>
      <c r="MH32" s="541"/>
      <c r="MI32" s="541"/>
      <c r="MJ32" s="541"/>
      <c r="MK32" s="541"/>
      <c r="ML32" s="541"/>
      <c r="MM32" s="541"/>
      <c r="MN32" s="541"/>
      <c r="MO32" s="541"/>
      <c r="MP32" s="541"/>
      <c r="MQ32" s="541"/>
      <c r="MR32" s="541"/>
      <c r="MS32" s="541"/>
      <c r="MT32" s="541"/>
      <c r="MU32" s="541"/>
      <c r="MV32" s="541"/>
      <c r="MW32" s="541"/>
      <c r="MX32" s="541"/>
      <c r="MY32" s="541"/>
      <c r="MZ32" s="541"/>
      <c r="NA32" s="541"/>
      <c r="NB32" s="541"/>
      <c r="NC32" s="541"/>
      <c r="ND32" s="541"/>
      <c r="NE32" s="541"/>
      <c r="NF32" s="541"/>
      <c r="NG32" s="541"/>
      <c r="NH32" s="541"/>
      <c r="NI32" s="541"/>
      <c r="NJ32" s="541"/>
      <c r="NK32" s="541"/>
      <c r="NL32" s="541"/>
      <c r="NM32" s="541"/>
      <c r="NN32" s="541"/>
      <c r="NO32" s="541"/>
      <c r="NP32" s="541"/>
      <c r="NQ32" s="541"/>
      <c r="NR32" s="541"/>
      <c r="NS32" s="541"/>
      <c r="NT32" s="541"/>
      <c r="NU32" s="541"/>
      <c r="NV32" s="541"/>
      <c r="NW32" s="541"/>
      <c r="NX32" s="541"/>
      <c r="NY32" s="541"/>
      <c r="NZ32" s="541"/>
      <c r="OA32" s="541"/>
      <c r="OB32" s="541"/>
      <c r="OC32" s="541"/>
      <c r="OD32" s="541"/>
      <c r="OE32" s="541"/>
      <c r="OF32" s="541"/>
      <c r="OG32" s="541"/>
      <c r="OH32" s="541"/>
      <c r="OI32" s="541"/>
      <c r="OJ32" s="541"/>
      <c r="OK32" s="541"/>
      <c r="OL32" s="541"/>
      <c r="OM32" s="541"/>
      <c r="ON32" s="541"/>
      <c r="OO32" s="541"/>
      <c r="OP32" s="541"/>
      <c r="OQ32" s="541"/>
      <c r="OR32" s="541"/>
      <c r="OS32" s="541"/>
      <c r="OT32" s="541"/>
      <c r="OU32" s="541"/>
      <c r="OV32" s="541"/>
      <c r="OW32" s="541"/>
      <c r="OX32" s="541"/>
      <c r="OY32" s="541"/>
      <c r="OZ32" s="541"/>
      <c r="PA32" s="541"/>
      <c r="PB32" s="541"/>
      <c r="PC32" s="541"/>
      <c r="PD32" s="541"/>
      <c r="PE32" s="541"/>
      <c r="PF32" s="541"/>
      <c r="PG32" s="541"/>
      <c r="PH32" s="541"/>
      <c r="PI32" s="541"/>
      <c r="PJ32" s="541"/>
      <c r="PK32" s="541"/>
      <c r="PL32" s="541"/>
      <c r="PM32" s="541"/>
      <c r="PN32" s="541"/>
      <c r="PO32" s="541"/>
      <c r="PP32" s="541"/>
      <c r="PQ32" s="541"/>
      <c r="PR32" s="541"/>
      <c r="PS32" s="541"/>
      <c r="PT32" s="541"/>
      <c r="PU32" s="541"/>
      <c r="PV32" s="541"/>
      <c r="PW32" s="541"/>
      <c r="PX32" s="541"/>
      <c r="PY32" s="541"/>
      <c r="PZ32" s="541"/>
      <c r="QA32" s="541"/>
      <c r="QB32" s="541"/>
      <c r="QC32" s="541"/>
      <c r="QD32" s="541"/>
      <c r="QE32" s="541"/>
      <c r="QF32" s="541"/>
      <c r="QG32" s="541"/>
      <c r="QH32" s="541"/>
      <c r="QI32" s="541"/>
      <c r="QJ32" s="541"/>
      <c r="QK32" s="541"/>
      <c r="QL32" s="541"/>
      <c r="QM32" s="541"/>
      <c r="QN32" s="541"/>
      <c r="QO32" s="541"/>
      <c r="QP32" s="541"/>
      <c r="QQ32" s="541"/>
      <c r="QR32" s="541"/>
      <c r="QS32" s="541"/>
      <c r="QT32" s="541"/>
      <c r="QU32" s="541"/>
      <c r="QV32" s="541"/>
      <c r="QW32" s="541"/>
      <c r="QX32" s="541"/>
      <c r="QY32" s="541"/>
      <c r="QZ32" s="541"/>
      <c r="RA32" s="541"/>
      <c r="RB32" s="541"/>
      <c r="RC32" s="541"/>
      <c r="RD32" s="541"/>
      <c r="RE32" s="541"/>
      <c r="RF32" s="541"/>
      <c r="RG32" s="541"/>
      <c r="RH32" s="541"/>
      <c r="RI32" s="541"/>
      <c r="RJ32" s="541"/>
      <c r="RK32" s="541"/>
      <c r="RL32" s="541"/>
      <c r="RM32" s="541"/>
      <c r="RN32" s="541"/>
      <c r="RO32" s="541"/>
      <c r="RP32" s="541"/>
      <c r="RQ32" s="541"/>
      <c r="RR32" s="541"/>
      <c r="RS32" s="541"/>
      <c r="RT32" s="541"/>
      <c r="RU32" s="541"/>
      <c r="RV32" s="541"/>
      <c r="RW32" s="541"/>
      <c r="RX32" s="541"/>
      <c r="RY32" s="541"/>
      <c r="RZ32" s="541"/>
      <c r="SA32" s="541"/>
      <c r="SB32" s="541"/>
      <c r="SC32" s="541"/>
      <c r="SD32" s="541"/>
      <c r="SE32" s="541"/>
      <c r="SF32" s="541"/>
      <c r="SG32" s="541"/>
      <c r="SH32" s="541"/>
      <c r="SI32" s="541"/>
      <c r="SJ32" s="541"/>
      <c r="SK32" s="541"/>
      <c r="SL32" s="541"/>
      <c r="SM32" s="541"/>
      <c r="SN32" s="541"/>
      <c r="SO32" s="541"/>
      <c r="SP32" s="541"/>
      <c r="SQ32" s="541"/>
      <c r="SR32" s="541"/>
      <c r="SS32" s="541"/>
      <c r="ST32" s="541"/>
      <c r="SU32" s="541"/>
      <c r="SV32" s="541"/>
      <c r="SW32" s="541"/>
      <c r="SX32" s="541"/>
      <c r="SY32" s="541"/>
      <c r="SZ32" s="541"/>
      <c r="TA32" s="541"/>
      <c r="TB32" s="541"/>
      <c r="TC32" s="541"/>
      <c r="TD32" s="541"/>
      <c r="TE32" s="541"/>
      <c r="TF32" s="541"/>
      <c r="TG32" s="541"/>
      <c r="TH32" s="541"/>
      <c r="TI32" s="541"/>
      <c r="TJ32" s="541"/>
      <c r="TK32" s="541"/>
      <c r="TL32" s="541"/>
      <c r="TM32" s="541"/>
      <c r="TN32" s="541"/>
      <c r="TO32" s="541"/>
      <c r="TP32" s="541"/>
      <c r="TQ32" s="541"/>
      <c r="TR32" s="541"/>
      <c r="TS32" s="541"/>
      <c r="TT32" s="541"/>
      <c r="TU32" s="541"/>
      <c r="TV32" s="541"/>
      <c r="TW32" s="541"/>
      <c r="TX32" s="541"/>
      <c r="TY32" s="541"/>
      <c r="TZ32" s="541"/>
      <c r="UA32" s="541"/>
      <c r="UB32" s="541"/>
      <c r="UC32" s="541"/>
      <c r="UD32" s="541"/>
      <c r="UE32" s="541"/>
      <c r="UF32" s="541"/>
      <c r="UG32" s="541"/>
      <c r="UH32" s="541"/>
      <c r="UI32" s="541"/>
      <c r="UJ32" s="541"/>
      <c r="UK32" s="541"/>
      <c r="UL32" s="541"/>
      <c r="UM32" s="541"/>
      <c r="UN32" s="541"/>
      <c r="UO32" s="541"/>
      <c r="UP32" s="541"/>
      <c r="UQ32" s="541"/>
      <c r="UR32" s="541"/>
      <c r="US32" s="541"/>
      <c r="UT32" s="541"/>
      <c r="UU32" s="541"/>
      <c r="UV32" s="541"/>
      <c r="UW32" s="541"/>
      <c r="UX32" s="541"/>
      <c r="UY32" s="541"/>
      <c r="UZ32" s="541"/>
      <c r="VA32" s="541"/>
      <c r="VB32" s="541"/>
      <c r="VC32" s="541"/>
      <c r="VD32" s="541"/>
      <c r="VE32" s="541"/>
      <c r="VF32" s="541"/>
      <c r="VG32" s="541"/>
      <c r="VH32" s="541"/>
      <c r="VI32" s="541"/>
      <c r="VJ32" s="541"/>
      <c r="VK32" s="541"/>
      <c r="VL32" s="541"/>
      <c r="VM32" s="541"/>
      <c r="VN32" s="541"/>
      <c r="VO32" s="541"/>
      <c r="VP32" s="541"/>
      <c r="VQ32" s="541"/>
      <c r="VR32" s="541"/>
      <c r="VS32" s="541"/>
      <c r="VT32" s="541"/>
      <c r="VU32" s="541"/>
      <c r="VV32" s="541"/>
      <c r="VW32" s="541"/>
      <c r="VX32" s="541"/>
      <c r="VY32" s="541"/>
      <c r="VZ32" s="541"/>
      <c r="WA32" s="541"/>
      <c r="WB32" s="541"/>
      <c r="WC32" s="541"/>
      <c r="WD32" s="541"/>
      <c r="WE32" s="541"/>
      <c r="WF32" s="541"/>
      <c r="WG32" s="541"/>
      <c r="WH32" s="541"/>
      <c r="WI32" s="541"/>
      <c r="WJ32" s="541"/>
      <c r="WK32" s="541"/>
      <c r="WL32" s="541"/>
      <c r="WM32" s="541"/>
      <c r="WN32" s="541"/>
      <c r="WO32" s="541"/>
      <c r="WP32" s="541"/>
      <c r="WQ32" s="541"/>
      <c r="WR32" s="541"/>
      <c r="WS32" s="541"/>
      <c r="WT32" s="541"/>
      <c r="WU32" s="541"/>
      <c r="WV32" s="541"/>
      <c r="WW32" s="541"/>
      <c r="WX32" s="541"/>
      <c r="WY32" s="541"/>
      <c r="WZ32" s="541"/>
      <c r="XA32" s="541"/>
      <c r="XB32" s="541"/>
      <c r="XC32" s="541"/>
      <c r="XD32" s="541"/>
      <c r="XE32" s="541"/>
      <c r="XF32" s="541"/>
      <c r="XG32" s="541"/>
      <c r="XH32" s="541"/>
      <c r="XI32" s="541"/>
      <c r="XJ32" s="541"/>
      <c r="XK32" s="541"/>
      <c r="XL32" s="541"/>
      <c r="XM32" s="541"/>
      <c r="XN32" s="541"/>
      <c r="XO32" s="541"/>
      <c r="XP32" s="541"/>
      <c r="XQ32" s="541"/>
      <c r="XR32" s="541"/>
      <c r="XS32" s="541"/>
      <c r="XT32" s="541"/>
      <c r="XU32" s="541"/>
      <c r="XV32" s="541"/>
      <c r="XW32" s="541"/>
      <c r="XX32" s="541"/>
      <c r="XY32" s="541"/>
      <c r="XZ32" s="541"/>
      <c r="YA32" s="541"/>
      <c r="YB32" s="541"/>
      <c r="YC32" s="541"/>
      <c r="YD32" s="541"/>
      <c r="YE32" s="541"/>
      <c r="YF32" s="541"/>
      <c r="YG32" s="541"/>
      <c r="YH32" s="541"/>
      <c r="YI32" s="541"/>
      <c r="YJ32" s="541"/>
      <c r="YK32" s="541"/>
      <c r="YL32" s="541"/>
      <c r="YM32" s="541"/>
      <c r="YN32" s="541"/>
      <c r="YO32" s="541"/>
      <c r="YP32" s="541"/>
      <c r="YQ32" s="541"/>
      <c r="YR32" s="541"/>
      <c r="YS32" s="541"/>
      <c r="YT32" s="541"/>
      <c r="YU32" s="541"/>
      <c r="YV32" s="541"/>
      <c r="YW32" s="541"/>
      <c r="YX32" s="541"/>
      <c r="YY32" s="541"/>
      <c r="YZ32" s="541"/>
      <c r="ZA32" s="541"/>
      <c r="ZB32" s="541"/>
      <c r="ZC32" s="541"/>
      <c r="ZD32" s="541"/>
      <c r="ZE32" s="541"/>
      <c r="ZF32" s="541"/>
      <c r="ZG32" s="541"/>
      <c r="ZH32" s="541"/>
      <c r="ZI32" s="541"/>
      <c r="ZJ32" s="541"/>
      <c r="ZK32" s="541"/>
      <c r="ZL32" s="541"/>
      <c r="ZM32" s="541"/>
      <c r="ZN32" s="541"/>
      <c r="ZO32" s="541"/>
      <c r="ZP32" s="541"/>
      <c r="ZQ32" s="541"/>
      <c r="ZR32" s="541"/>
      <c r="ZS32" s="541"/>
      <c r="ZT32" s="541"/>
      <c r="ZU32" s="541"/>
      <c r="ZV32" s="541"/>
      <c r="ZW32" s="541"/>
      <c r="ZX32" s="541"/>
      <c r="ZY32" s="541"/>
      <c r="ZZ32" s="541"/>
      <c r="AAA32" s="541"/>
      <c r="AAB32" s="541"/>
      <c r="AAC32" s="541"/>
      <c r="AAD32" s="541"/>
      <c r="AAE32" s="541"/>
      <c r="AAF32" s="541"/>
      <c r="AAG32" s="541"/>
      <c r="AAH32" s="541"/>
      <c r="AAI32" s="541"/>
      <c r="AAJ32" s="541"/>
      <c r="AAK32" s="541"/>
      <c r="AAL32" s="541"/>
      <c r="AAM32" s="541"/>
      <c r="AAN32" s="541"/>
      <c r="AAO32" s="541"/>
      <c r="AAP32" s="541"/>
      <c r="AAQ32" s="541"/>
      <c r="AAR32" s="541"/>
      <c r="AAS32" s="541"/>
      <c r="AAT32" s="541"/>
      <c r="AAU32" s="541"/>
      <c r="AAV32" s="541"/>
      <c r="AAW32" s="541"/>
      <c r="AAX32" s="541"/>
      <c r="AAY32" s="541"/>
      <c r="AAZ32" s="541"/>
      <c r="ABA32" s="541"/>
      <c r="ABB32" s="541"/>
      <c r="ABC32" s="541"/>
      <c r="ABD32" s="541"/>
      <c r="ABE32" s="541"/>
      <c r="ABF32" s="541"/>
      <c r="ABG32" s="541"/>
      <c r="ABH32" s="541"/>
      <c r="ABI32" s="541"/>
      <c r="ABJ32" s="541"/>
      <c r="ABK32" s="541"/>
      <c r="ABL32" s="541"/>
      <c r="ABM32" s="541"/>
      <c r="ABN32" s="541"/>
      <c r="ABO32" s="541"/>
      <c r="ABP32" s="541"/>
      <c r="ABQ32" s="541"/>
      <c r="ABR32" s="541"/>
      <c r="ABS32" s="541"/>
      <c r="ABT32" s="541"/>
      <c r="ABU32" s="541"/>
      <c r="ABV32" s="541"/>
      <c r="ABW32" s="541"/>
      <c r="ABX32" s="541"/>
      <c r="ABY32" s="541"/>
      <c r="ABZ32" s="541"/>
      <c r="ACA32" s="541"/>
      <c r="ACB32" s="541"/>
      <c r="ACC32" s="541"/>
      <c r="ACD32" s="541"/>
      <c r="ACE32" s="541"/>
      <c r="ACF32" s="541"/>
      <c r="ACG32" s="541"/>
      <c r="ACH32" s="541"/>
      <c r="ACI32" s="541"/>
      <c r="ACJ32" s="541"/>
      <c r="ACK32" s="541"/>
      <c r="ACL32" s="541"/>
      <c r="ACM32" s="541"/>
      <c r="ACN32" s="541"/>
      <c r="ACO32" s="541"/>
      <c r="ACP32" s="541"/>
      <c r="ACQ32" s="541"/>
      <c r="ACR32" s="541"/>
      <c r="ACS32" s="541"/>
      <c r="ACT32" s="541"/>
      <c r="ACU32" s="541"/>
      <c r="ACV32" s="541"/>
      <c r="ACW32" s="541"/>
      <c r="ACX32" s="541"/>
      <c r="ACY32" s="541"/>
      <c r="ACZ32" s="541"/>
      <c r="ADA32" s="541"/>
      <c r="ADB32" s="541"/>
      <c r="ADC32" s="541"/>
      <c r="ADD32" s="541"/>
      <c r="ADE32" s="541"/>
      <c r="ADF32" s="541"/>
      <c r="ADG32" s="541"/>
      <c r="ADH32" s="541"/>
      <c r="ADI32" s="541"/>
      <c r="ADJ32" s="541"/>
      <c r="ADK32" s="541"/>
      <c r="ADL32" s="541"/>
      <c r="ADM32" s="541"/>
      <c r="ADN32" s="541"/>
      <c r="ADO32" s="541"/>
      <c r="ADP32" s="541"/>
      <c r="ADQ32" s="541"/>
      <c r="ADR32" s="541"/>
      <c r="ADS32" s="541"/>
      <c r="ADT32" s="541"/>
      <c r="ADU32" s="541"/>
      <c r="ADV32" s="541"/>
      <c r="ADW32" s="541"/>
      <c r="ADX32" s="541"/>
      <c r="ADY32" s="541"/>
      <c r="ADZ32" s="541"/>
      <c r="AEA32" s="541"/>
      <c r="AEB32" s="541"/>
      <c r="AEC32" s="541"/>
      <c r="AED32" s="541"/>
      <c r="AEE32" s="541"/>
      <c r="AEF32" s="541"/>
      <c r="AEG32" s="541"/>
      <c r="AEH32" s="541"/>
      <c r="AEI32" s="541"/>
      <c r="AEJ32" s="541"/>
      <c r="AEK32" s="541"/>
      <c r="AEL32" s="541"/>
      <c r="AEM32" s="541"/>
      <c r="AEN32" s="541"/>
      <c r="AEO32" s="541"/>
      <c r="AEP32" s="541"/>
      <c r="AEQ32" s="541"/>
      <c r="AER32" s="541"/>
      <c r="AES32" s="541"/>
      <c r="AET32" s="541"/>
      <c r="AEU32" s="541"/>
      <c r="AEV32" s="541"/>
      <c r="AEW32" s="541"/>
      <c r="AEX32" s="541"/>
      <c r="AEY32" s="541"/>
      <c r="AEZ32" s="541"/>
      <c r="AFA32" s="541"/>
      <c r="AFB32" s="541"/>
      <c r="AFC32" s="541"/>
      <c r="AFD32" s="541"/>
      <c r="AFE32" s="541"/>
      <c r="AFF32" s="541"/>
      <c r="AFG32" s="541"/>
      <c r="AFH32" s="541"/>
      <c r="AFI32" s="541"/>
      <c r="AFJ32" s="541"/>
      <c r="AFK32" s="541"/>
      <c r="AFL32" s="541"/>
      <c r="AFM32" s="541"/>
      <c r="AFN32" s="541"/>
      <c r="AFO32" s="541"/>
      <c r="AFP32" s="541"/>
      <c r="AFQ32" s="541"/>
      <c r="AFR32" s="541"/>
      <c r="AFS32" s="541"/>
      <c r="AFT32" s="541"/>
      <c r="AFU32" s="541"/>
      <c r="AFV32" s="541"/>
      <c r="AFW32" s="541"/>
      <c r="AFX32" s="541"/>
      <c r="AFY32" s="541"/>
      <c r="AFZ32" s="541"/>
      <c r="AGA32" s="541"/>
      <c r="AGB32" s="541"/>
      <c r="AGC32" s="541"/>
      <c r="AGD32" s="541"/>
      <c r="AGE32" s="541"/>
      <c r="AGF32" s="541"/>
      <c r="AGG32" s="541"/>
      <c r="AGH32" s="541"/>
      <c r="AGI32" s="541"/>
      <c r="AGJ32" s="541"/>
      <c r="AGK32" s="541"/>
      <c r="AGL32" s="541"/>
      <c r="AGM32" s="541"/>
      <c r="AGN32" s="541"/>
      <c r="AGO32" s="541"/>
      <c r="AGP32" s="541"/>
      <c r="AGQ32" s="541"/>
      <c r="AGR32" s="541"/>
      <c r="AGS32" s="541"/>
      <c r="AGT32" s="541"/>
      <c r="AGU32" s="541"/>
      <c r="AGV32" s="541"/>
      <c r="AGW32" s="541"/>
      <c r="AGX32" s="541"/>
      <c r="AGY32" s="541"/>
      <c r="AGZ32" s="541"/>
      <c r="AHA32" s="541"/>
      <c r="AHB32" s="541"/>
      <c r="AHC32" s="541"/>
      <c r="AHD32" s="541"/>
      <c r="AHE32" s="541"/>
      <c r="AHF32" s="541"/>
      <c r="AHG32" s="541"/>
      <c r="AHH32" s="541"/>
      <c r="AHI32" s="541"/>
      <c r="AHJ32" s="541"/>
      <c r="AHK32" s="541"/>
      <c r="AHL32" s="541"/>
      <c r="AHM32" s="541"/>
      <c r="AHN32" s="541"/>
      <c r="AHO32" s="541"/>
      <c r="AHP32" s="541"/>
      <c r="AHQ32" s="541"/>
      <c r="AHR32" s="541"/>
      <c r="AHS32" s="541"/>
      <c r="AHT32" s="541"/>
      <c r="AHU32" s="541"/>
      <c r="AHV32" s="541"/>
      <c r="AHW32" s="541"/>
      <c r="AHX32" s="541"/>
      <c r="AHY32" s="541"/>
      <c r="AHZ32" s="541"/>
      <c r="AIA32" s="541"/>
      <c r="AIB32" s="541"/>
      <c r="AIC32" s="541"/>
      <c r="AID32" s="541"/>
      <c r="AIE32" s="541"/>
      <c r="AIF32" s="541"/>
      <c r="AIG32" s="541"/>
      <c r="AIH32" s="541"/>
      <c r="AII32" s="541"/>
      <c r="AIJ32" s="541"/>
      <c r="AIK32" s="541"/>
      <c r="AIL32" s="541"/>
      <c r="AIM32" s="541"/>
      <c r="AIN32" s="541"/>
      <c r="AIO32" s="541"/>
      <c r="AIP32" s="541"/>
      <c r="AIQ32" s="541"/>
      <c r="AIR32" s="541"/>
      <c r="AIS32" s="541"/>
      <c r="AIT32" s="541"/>
      <c r="AIU32" s="541"/>
      <c r="AIV32" s="541"/>
      <c r="AIW32" s="541"/>
      <c r="AIX32" s="541"/>
      <c r="AIY32" s="541"/>
      <c r="AIZ32" s="541"/>
      <c r="AJA32" s="541"/>
      <c r="AJB32" s="541"/>
      <c r="AJC32" s="541"/>
      <c r="AJD32" s="541"/>
      <c r="AJE32" s="541"/>
      <c r="AJF32" s="541"/>
      <c r="AJG32" s="541"/>
      <c r="AJH32" s="541"/>
      <c r="AJI32" s="541"/>
      <c r="AJJ32" s="541"/>
      <c r="AJK32" s="541"/>
      <c r="AJL32" s="541"/>
      <c r="AJM32" s="541"/>
      <c r="AJN32" s="541"/>
      <c r="AJO32" s="541"/>
      <c r="AJP32" s="541"/>
      <c r="AJQ32" s="541"/>
      <c r="AJR32" s="541"/>
      <c r="AJS32" s="541"/>
      <c r="AJT32" s="541"/>
      <c r="AJU32" s="541"/>
      <c r="AJV32" s="541"/>
      <c r="AJW32" s="541"/>
      <c r="AJX32" s="541"/>
      <c r="AJY32" s="541"/>
      <c r="AJZ32" s="541"/>
      <c r="AKA32" s="541"/>
      <c r="AKB32" s="541"/>
      <c r="AKC32" s="541"/>
      <c r="AKD32" s="541"/>
      <c r="AKE32" s="541"/>
      <c r="AKF32" s="541"/>
      <c r="AKG32" s="541"/>
      <c r="AKH32" s="541"/>
      <c r="AKI32" s="541"/>
      <c r="AKJ32" s="541"/>
      <c r="AKK32" s="541"/>
      <c r="AKL32" s="541"/>
      <c r="AKM32" s="541"/>
      <c r="AKN32" s="541"/>
      <c r="AKO32" s="541"/>
      <c r="AKP32" s="541"/>
      <c r="AKQ32" s="541"/>
      <c r="AKR32" s="541"/>
      <c r="AKS32" s="541"/>
      <c r="AKT32" s="541"/>
      <c r="AKU32" s="541"/>
      <c r="AKV32" s="541"/>
      <c r="AKW32" s="541"/>
      <c r="AKX32" s="541"/>
      <c r="AKY32" s="541"/>
      <c r="AKZ32" s="541"/>
      <c r="ALA32" s="541"/>
      <c r="ALB32" s="541"/>
      <c r="ALC32" s="541"/>
      <c r="ALD32" s="541"/>
      <c r="ALE32" s="541"/>
      <c r="ALF32" s="541"/>
      <c r="ALG32" s="541"/>
      <c r="ALH32" s="541"/>
      <c r="ALI32" s="541"/>
      <c r="ALJ32" s="541"/>
      <c r="ALK32" s="541"/>
      <c r="ALL32" s="541"/>
      <c r="ALM32" s="541"/>
      <c r="ALN32" s="541"/>
      <c r="ALO32" s="541"/>
      <c r="ALP32" s="541"/>
      <c r="ALQ32" s="541"/>
      <c r="ALR32" s="541"/>
      <c r="ALS32" s="541"/>
      <c r="ALT32" s="541"/>
      <c r="ALU32" s="541"/>
      <c r="ALV32" s="541"/>
      <c r="ALW32" s="541"/>
      <c r="ALX32" s="541"/>
      <c r="ALY32" s="541"/>
      <c r="ALZ32" s="541"/>
      <c r="AMA32" s="541"/>
      <c r="AMB32" s="541"/>
      <c r="AMC32" s="541"/>
      <c r="AMD32" s="541"/>
      <c r="AME32" s="541"/>
      <c r="AMF32" s="541"/>
      <c r="AMG32" s="541"/>
      <c r="AMH32" s="541"/>
      <c r="AMI32" s="541"/>
      <c r="AMJ32" s="541"/>
      <c r="AMK32" s="541"/>
      <c r="AML32" s="541"/>
      <c r="AMM32" s="541"/>
      <c r="AMN32" s="541"/>
      <c r="AMO32" s="541"/>
      <c r="AMP32" s="541"/>
      <c r="AMQ32" s="541"/>
      <c r="AMR32" s="541"/>
      <c r="AMS32" s="541"/>
      <c r="AMT32" s="541"/>
      <c r="AMU32" s="541"/>
      <c r="AMV32" s="541"/>
      <c r="AMW32" s="541"/>
      <c r="AMX32" s="541"/>
      <c r="AMY32" s="541"/>
      <c r="AMZ32" s="541"/>
      <c r="ANA32" s="541"/>
      <c r="ANB32" s="541"/>
      <c r="ANC32" s="541"/>
      <c r="AND32" s="541"/>
      <c r="ANE32" s="541"/>
      <c r="ANF32" s="541"/>
      <c r="ANG32" s="541"/>
      <c r="ANH32" s="541"/>
      <c r="ANI32" s="541"/>
      <c r="ANJ32" s="541"/>
      <c r="ANK32" s="541"/>
      <c r="ANL32" s="541"/>
      <c r="ANM32" s="541"/>
      <c r="ANN32" s="541"/>
      <c r="ANO32" s="541"/>
      <c r="ANP32" s="541"/>
      <c r="ANQ32" s="541"/>
      <c r="ANR32" s="541"/>
      <c r="ANS32" s="541"/>
      <c r="ANT32" s="541"/>
      <c r="ANU32" s="541"/>
      <c r="ANV32" s="541"/>
      <c r="ANW32" s="541"/>
      <c r="ANX32" s="541"/>
      <c r="ANY32" s="541"/>
      <c r="ANZ32" s="541"/>
      <c r="AOA32" s="541"/>
      <c r="AOB32" s="541"/>
      <c r="AOC32" s="541"/>
      <c r="AOD32" s="541"/>
      <c r="AOE32" s="541"/>
      <c r="AOF32" s="541"/>
      <c r="AOG32" s="541"/>
      <c r="AOH32" s="541"/>
      <c r="AOI32" s="541"/>
      <c r="AOJ32" s="541"/>
      <c r="AOK32" s="541"/>
      <c r="AOL32" s="541"/>
      <c r="AOM32" s="541"/>
      <c r="AON32" s="541"/>
      <c r="AOO32" s="541"/>
      <c r="AOP32" s="541"/>
      <c r="AOQ32" s="541"/>
      <c r="AOR32" s="541"/>
      <c r="AOS32" s="541"/>
      <c r="AOT32" s="541"/>
      <c r="AOU32" s="541"/>
      <c r="AOV32" s="541"/>
      <c r="AOW32" s="541"/>
      <c r="AOX32" s="541"/>
      <c r="AOY32" s="541"/>
      <c r="AOZ32" s="541"/>
      <c r="APA32" s="541"/>
      <c r="APB32" s="541"/>
      <c r="APC32" s="541"/>
      <c r="APD32" s="541"/>
      <c r="APE32" s="541"/>
      <c r="APF32" s="541"/>
      <c r="APG32" s="541"/>
      <c r="APH32" s="541"/>
      <c r="API32" s="541"/>
      <c r="APJ32" s="541"/>
      <c r="APK32" s="541"/>
      <c r="APL32" s="541"/>
      <c r="APM32" s="541"/>
      <c r="APN32" s="541"/>
      <c r="APO32" s="541"/>
      <c r="APP32" s="541"/>
      <c r="APQ32" s="541"/>
      <c r="APR32" s="541"/>
      <c r="APS32" s="541"/>
      <c r="APT32" s="541"/>
      <c r="APU32" s="541"/>
      <c r="APV32" s="541"/>
      <c r="APW32" s="541"/>
      <c r="APX32" s="541"/>
      <c r="APY32" s="541"/>
      <c r="APZ32" s="541"/>
      <c r="AQA32" s="541"/>
      <c r="AQB32" s="541"/>
      <c r="AQC32" s="541"/>
      <c r="AQD32" s="541"/>
      <c r="AQE32" s="541"/>
      <c r="AQF32" s="541"/>
      <c r="AQG32" s="541"/>
      <c r="AQH32" s="541"/>
      <c r="AQI32" s="541"/>
      <c r="AQJ32" s="541"/>
      <c r="AQK32" s="541"/>
      <c r="AQL32" s="541"/>
      <c r="AQM32" s="541"/>
      <c r="AQN32" s="541"/>
      <c r="AQO32" s="541"/>
      <c r="AQP32" s="541"/>
      <c r="AQQ32" s="541"/>
      <c r="AQR32" s="541"/>
      <c r="AQS32" s="541"/>
      <c r="AQT32" s="541"/>
      <c r="AQU32" s="541"/>
      <c r="AQV32" s="541"/>
      <c r="AQW32" s="541"/>
      <c r="AQX32" s="541"/>
      <c r="AQY32" s="541"/>
      <c r="AQZ32" s="541"/>
      <c r="ARA32" s="541"/>
      <c r="ARB32" s="541"/>
      <c r="ARC32" s="541"/>
      <c r="ARD32" s="541"/>
      <c r="ARE32" s="541"/>
      <c r="ARF32" s="541"/>
      <c r="ARG32" s="541"/>
      <c r="ARH32" s="541"/>
      <c r="ARI32" s="541"/>
      <c r="ARJ32" s="541"/>
      <c r="ARK32" s="541"/>
      <c r="ARL32" s="541"/>
      <c r="ARM32" s="541"/>
      <c r="ARN32" s="541"/>
      <c r="ARO32" s="541"/>
      <c r="ARP32" s="541"/>
      <c r="ARQ32" s="541"/>
      <c r="ARR32" s="541"/>
      <c r="ARS32" s="541"/>
      <c r="ART32" s="541"/>
      <c r="ARU32" s="541"/>
      <c r="ARV32" s="541"/>
      <c r="ARW32" s="541"/>
      <c r="ARX32" s="541"/>
      <c r="ARY32" s="541"/>
      <c r="ARZ32" s="541"/>
      <c r="ASA32" s="541"/>
      <c r="ASB32" s="541"/>
      <c r="ASC32" s="541"/>
      <c r="ASD32" s="541"/>
      <c r="ASE32" s="541"/>
      <c r="ASF32" s="541"/>
      <c r="ASG32" s="541"/>
      <c r="ASH32" s="541"/>
      <c r="ASI32" s="541"/>
      <c r="ASJ32" s="541"/>
      <c r="ASK32" s="541"/>
      <c r="ASL32" s="541"/>
      <c r="ASM32" s="541"/>
      <c r="ASN32" s="541"/>
      <c r="ASO32" s="541"/>
      <c r="ASP32" s="541"/>
      <c r="ASQ32" s="541"/>
      <c r="ASR32" s="541"/>
      <c r="ASS32" s="541"/>
      <c r="AST32" s="541"/>
      <c r="ASU32" s="541"/>
      <c r="ASV32" s="541"/>
      <c r="ASW32" s="541"/>
      <c r="ASX32" s="541"/>
      <c r="ASY32" s="541"/>
      <c r="ASZ32" s="541"/>
      <c r="ATA32" s="541"/>
      <c r="ATB32" s="541"/>
      <c r="ATC32" s="541"/>
      <c r="ATD32" s="541"/>
      <c r="ATE32" s="541"/>
      <c r="ATF32" s="541"/>
      <c r="ATG32" s="541"/>
      <c r="ATH32" s="541"/>
      <c r="ATI32" s="541"/>
      <c r="ATJ32" s="541"/>
      <c r="ATK32" s="541"/>
      <c r="ATL32" s="541"/>
      <c r="ATM32" s="541"/>
      <c r="ATN32" s="541"/>
      <c r="ATO32" s="541"/>
      <c r="ATP32" s="541"/>
      <c r="ATQ32" s="541"/>
      <c r="ATR32" s="541"/>
      <c r="ATS32" s="541"/>
      <c r="ATT32" s="541"/>
      <c r="ATU32" s="541"/>
      <c r="ATV32" s="541"/>
      <c r="ATW32" s="541"/>
      <c r="ATX32" s="541"/>
      <c r="ATY32" s="541"/>
      <c r="ATZ32" s="541"/>
      <c r="AUA32" s="541"/>
      <c r="AUB32" s="541"/>
      <c r="AUC32" s="541"/>
      <c r="AUD32" s="541"/>
      <c r="AUE32" s="541"/>
      <c r="AUF32" s="541"/>
      <c r="AUG32" s="541"/>
      <c r="AUH32" s="541"/>
      <c r="AUI32" s="541"/>
      <c r="AUJ32" s="541"/>
      <c r="AUK32" s="541"/>
      <c r="AUL32" s="541"/>
      <c r="AUM32" s="541"/>
      <c r="AUN32" s="541"/>
      <c r="AUO32" s="541"/>
      <c r="AUP32" s="541"/>
      <c r="AUQ32" s="541"/>
      <c r="AUR32" s="541"/>
      <c r="AUS32" s="541"/>
      <c r="AUT32" s="541"/>
      <c r="AUU32" s="541"/>
      <c r="AUV32" s="541"/>
      <c r="AUW32" s="541"/>
      <c r="AUX32" s="541"/>
      <c r="AUY32" s="541"/>
      <c r="AUZ32" s="541"/>
      <c r="AVA32" s="541"/>
      <c r="AVB32" s="541"/>
      <c r="AVC32" s="541"/>
      <c r="AVD32" s="541"/>
      <c r="AVE32" s="541"/>
      <c r="AVF32" s="541"/>
      <c r="AVG32" s="541"/>
      <c r="AVH32" s="541"/>
      <c r="AVI32" s="541"/>
      <c r="AVJ32" s="541"/>
      <c r="AVK32" s="541"/>
      <c r="AVL32" s="541"/>
      <c r="AVM32" s="541"/>
      <c r="AVN32" s="541"/>
      <c r="AVO32" s="541"/>
      <c r="AVP32" s="541"/>
      <c r="AVQ32" s="541"/>
      <c r="AVR32" s="541"/>
      <c r="AVS32" s="541"/>
      <c r="AVT32" s="541"/>
      <c r="AVU32" s="541"/>
      <c r="AVV32" s="541"/>
      <c r="AVW32" s="541"/>
      <c r="AVX32" s="541"/>
      <c r="AVY32" s="541"/>
      <c r="AVZ32" s="541"/>
      <c r="AWA32" s="541"/>
      <c r="AWB32" s="541"/>
      <c r="AWC32" s="541"/>
      <c r="AWD32" s="541"/>
      <c r="AWE32" s="541"/>
      <c r="AWF32" s="541"/>
      <c r="AWG32" s="541"/>
      <c r="AWH32" s="541"/>
      <c r="AWI32" s="541"/>
      <c r="AWJ32" s="541"/>
      <c r="AWK32" s="541"/>
      <c r="AWL32" s="541"/>
      <c r="AWM32" s="541"/>
      <c r="AWN32" s="541"/>
      <c r="AWO32" s="541"/>
      <c r="AWP32" s="541"/>
      <c r="AWQ32" s="541"/>
      <c r="AWR32" s="541"/>
      <c r="AWS32" s="541"/>
      <c r="AWT32" s="541"/>
      <c r="AWU32" s="541"/>
      <c r="AWV32" s="541"/>
      <c r="AWW32" s="541"/>
      <c r="AWX32" s="541"/>
      <c r="AWY32" s="541"/>
      <c r="AWZ32" s="541"/>
      <c r="AXA32" s="541"/>
      <c r="AXB32" s="541"/>
      <c r="AXC32" s="541"/>
      <c r="AXD32" s="541"/>
      <c r="AXE32" s="541"/>
      <c r="AXF32" s="541"/>
      <c r="AXG32" s="541"/>
      <c r="AXH32" s="541"/>
      <c r="AXI32" s="541"/>
      <c r="AXJ32" s="541"/>
      <c r="AXK32" s="541"/>
      <c r="AXL32" s="541"/>
      <c r="AXM32" s="541"/>
      <c r="AXN32" s="541"/>
      <c r="AXO32" s="541"/>
      <c r="AXP32" s="541"/>
      <c r="AXQ32" s="541"/>
      <c r="AXR32" s="541"/>
      <c r="AXS32" s="541"/>
      <c r="AXT32" s="541"/>
      <c r="AXU32" s="541"/>
      <c r="AXV32" s="541"/>
      <c r="AXW32" s="541"/>
      <c r="AXX32" s="541"/>
      <c r="AXY32" s="541"/>
      <c r="AXZ32" s="541"/>
      <c r="AYA32" s="541"/>
      <c r="AYB32" s="541"/>
      <c r="AYC32" s="541"/>
      <c r="AYD32" s="541"/>
      <c r="AYE32" s="541"/>
      <c r="AYF32" s="541"/>
      <c r="AYG32" s="541"/>
      <c r="AYH32" s="541"/>
      <c r="AYI32" s="541"/>
      <c r="AYJ32" s="541"/>
      <c r="AYK32" s="541"/>
      <c r="AYL32" s="541"/>
      <c r="AYM32" s="541"/>
      <c r="AYN32" s="541"/>
      <c r="AYO32" s="541"/>
      <c r="AYP32" s="541"/>
      <c r="AYQ32" s="541"/>
      <c r="AYR32" s="541"/>
      <c r="AYS32" s="541"/>
      <c r="AYT32" s="541"/>
      <c r="AYU32" s="541"/>
      <c r="AYV32" s="541"/>
      <c r="AYW32" s="541"/>
      <c r="AYX32" s="541"/>
      <c r="AYY32" s="541"/>
      <c r="AYZ32" s="541"/>
      <c r="AZA32" s="541"/>
      <c r="AZB32" s="541"/>
      <c r="AZC32" s="541"/>
      <c r="AZD32" s="541"/>
      <c r="AZE32" s="541"/>
      <c r="AZF32" s="541"/>
      <c r="AZG32" s="541"/>
      <c r="AZH32" s="541"/>
      <c r="AZI32" s="541"/>
      <c r="AZJ32" s="541"/>
      <c r="AZK32" s="541"/>
      <c r="AZL32" s="541"/>
      <c r="AZM32" s="541"/>
      <c r="AZN32" s="541"/>
      <c r="AZO32" s="541"/>
      <c r="AZP32" s="541"/>
      <c r="AZQ32" s="541"/>
      <c r="AZR32" s="541"/>
      <c r="AZS32" s="541"/>
      <c r="AZT32" s="541"/>
      <c r="AZU32" s="541"/>
      <c r="AZV32" s="541"/>
      <c r="AZW32" s="541"/>
      <c r="AZX32" s="541"/>
      <c r="AZY32" s="541"/>
      <c r="AZZ32" s="541"/>
      <c r="BAA32" s="541"/>
      <c r="BAB32" s="541"/>
      <c r="BAC32" s="541"/>
      <c r="BAD32" s="541"/>
      <c r="BAE32" s="541"/>
      <c r="BAF32" s="541"/>
      <c r="BAG32" s="541"/>
      <c r="BAH32" s="541"/>
      <c r="BAI32" s="541"/>
      <c r="BAJ32" s="541"/>
      <c r="BAK32" s="541"/>
      <c r="BAL32" s="541"/>
      <c r="BAM32" s="541"/>
      <c r="BAN32" s="541"/>
      <c r="BAO32" s="541"/>
      <c r="BAP32" s="541"/>
      <c r="BAQ32" s="541"/>
      <c r="BAR32" s="541"/>
      <c r="BAS32" s="541"/>
      <c r="BAT32" s="541"/>
      <c r="BAU32" s="541"/>
      <c r="BAV32" s="541"/>
      <c r="BAW32" s="541"/>
      <c r="BAX32" s="541"/>
      <c r="BAY32" s="541"/>
      <c r="BAZ32" s="541"/>
      <c r="BBA32" s="541"/>
      <c r="BBB32" s="541"/>
      <c r="BBC32" s="541"/>
      <c r="BBD32" s="541"/>
      <c r="BBE32" s="541"/>
      <c r="BBF32" s="541"/>
      <c r="BBG32" s="541"/>
      <c r="BBH32" s="541"/>
      <c r="BBI32" s="541"/>
      <c r="BBJ32" s="541"/>
      <c r="BBK32" s="541"/>
      <c r="BBL32" s="541"/>
      <c r="BBM32" s="541"/>
      <c r="BBN32" s="541"/>
      <c r="BBO32" s="541"/>
      <c r="BBP32" s="541"/>
      <c r="BBQ32" s="541"/>
      <c r="BBR32" s="541"/>
      <c r="BBS32" s="541"/>
      <c r="BBT32" s="541"/>
      <c r="BBU32" s="541"/>
      <c r="BBV32" s="541"/>
      <c r="BBW32" s="541"/>
      <c r="BBX32" s="541"/>
      <c r="BBY32" s="541"/>
      <c r="BBZ32" s="541"/>
      <c r="BCA32" s="541"/>
      <c r="BCB32" s="541"/>
      <c r="BCC32" s="541"/>
      <c r="BCD32" s="541"/>
      <c r="BCE32" s="541"/>
      <c r="BCF32" s="541"/>
      <c r="BCG32" s="541"/>
      <c r="BCH32" s="541"/>
      <c r="BCI32" s="541"/>
      <c r="BCJ32" s="541"/>
      <c r="BCK32" s="541"/>
      <c r="BCL32" s="541"/>
      <c r="BCM32" s="541"/>
      <c r="BCN32" s="541"/>
      <c r="BCO32" s="541"/>
      <c r="BCP32" s="541"/>
      <c r="BCQ32" s="541"/>
      <c r="BCR32" s="541"/>
      <c r="BCS32" s="541"/>
      <c r="BCT32" s="541"/>
      <c r="BCU32" s="541"/>
      <c r="BCV32" s="541"/>
      <c r="BCW32" s="541"/>
      <c r="BCX32" s="541"/>
      <c r="BCY32" s="541"/>
      <c r="BCZ32" s="541"/>
      <c r="BDA32" s="541"/>
      <c r="BDB32" s="541"/>
      <c r="BDC32" s="541"/>
      <c r="BDD32" s="541"/>
      <c r="BDE32" s="541"/>
      <c r="BDF32" s="541"/>
      <c r="BDG32" s="541"/>
      <c r="BDH32" s="541"/>
      <c r="BDI32" s="541"/>
      <c r="BDJ32" s="541"/>
      <c r="BDK32" s="541"/>
      <c r="BDL32" s="541"/>
      <c r="BDM32" s="541"/>
      <c r="BDN32" s="541"/>
      <c r="BDO32" s="541"/>
      <c r="BDP32" s="541"/>
      <c r="BDQ32" s="541"/>
      <c r="BDR32" s="541"/>
      <c r="BDS32" s="541"/>
      <c r="BDT32" s="541"/>
      <c r="BDU32" s="541"/>
      <c r="BDV32" s="541"/>
      <c r="BDW32" s="541"/>
      <c r="BDX32" s="541"/>
      <c r="BDY32" s="541"/>
      <c r="BDZ32" s="541"/>
      <c r="BEA32" s="541"/>
      <c r="BEB32" s="541"/>
      <c r="BEC32" s="541"/>
      <c r="BED32" s="541"/>
      <c r="BEE32" s="541"/>
      <c r="BEF32" s="541"/>
      <c r="BEG32" s="541"/>
      <c r="BEH32" s="541"/>
      <c r="BEI32" s="541"/>
      <c r="BEJ32" s="541"/>
      <c r="BEK32" s="541"/>
      <c r="BEL32" s="541"/>
      <c r="BEM32" s="541"/>
      <c r="BEN32" s="541"/>
      <c r="BEO32" s="541"/>
      <c r="BEP32" s="541"/>
      <c r="BEQ32" s="541"/>
      <c r="BER32" s="541"/>
      <c r="BES32" s="541"/>
      <c r="BET32" s="541"/>
      <c r="BEU32" s="541"/>
      <c r="BEV32" s="541"/>
      <c r="BEW32" s="541"/>
      <c r="BEX32" s="541"/>
      <c r="BEY32" s="541"/>
      <c r="BEZ32" s="541"/>
      <c r="BFA32" s="541"/>
      <c r="BFB32" s="541"/>
      <c r="BFC32" s="541"/>
      <c r="BFD32" s="541"/>
      <c r="BFE32" s="541"/>
      <c r="BFF32" s="541"/>
      <c r="BFG32" s="541"/>
      <c r="BFH32" s="541"/>
      <c r="BFI32" s="541"/>
      <c r="BFJ32" s="541"/>
      <c r="BFK32" s="541"/>
      <c r="BFL32" s="541"/>
      <c r="BFM32" s="541"/>
      <c r="BFN32" s="541"/>
      <c r="BFO32" s="541"/>
      <c r="BFP32" s="541"/>
      <c r="BFQ32" s="541"/>
      <c r="BFR32" s="541"/>
      <c r="BFS32" s="541"/>
      <c r="BFT32" s="541"/>
      <c r="BFU32" s="541"/>
      <c r="BFV32" s="541"/>
      <c r="BFW32" s="541"/>
      <c r="BFX32" s="541"/>
      <c r="BFY32" s="541"/>
      <c r="BFZ32" s="541"/>
      <c r="BGA32" s="541"/>
      <c r="BGB32" s="541"/>
      <c r="BGC32" s="541"/>
      <c r="BGD32" s="541"/>
      <c r="BGE32" s="541"/>
      <c r="BGF32" s="541"/>
      <c r="BGG32" s="541"/>
      <c r="BGH32" s="541"/>
      <c r="BGI32" s="541"/>
      <c r="BGJ32" s="541"/>
      <c r="BGK32" s="541"/>
      <c r="BGL32" s="541"/>
      <c r="BGM32" s="541"/>
      <c r="BGN32" s="541"/>
      <c r="BGO32" s="541"/>
      <c r="BGP32" s="541"/>
      <c r="BGQ32" s="541"/>
      <c r="BGR32" s="541"/>
      <c r="BGS32" s="541"/>
      <c r="BGT32" s="541"/>
      <c r="BGU32" s="541"/>
      <c r="BGV32" s="541"/>
      <c r="BGW32" s="541"/>
      <c r="BGX32" s="541"/>
      <c r="BGY32" s="541"/>
      <c r="BGZ32" s="541"/>
      <c r="BHA32" s="541"/>
      <c r="BHB32" s="541"/>
      <c r="BHC32" s="541"/>
      <c r="BHD32" s="541"/>
      <c r="BHE32" s="541"/>
      <c r="BHF32" s="541"/>
      <c r="BHG32" s="541"/>
      <c r="BHH32" s="541"/>
      <c r="BHI32" s="541"/>
      <c r="BHJ32" s="541"/>
      <c r="BHK32" s="541"/>
      <c r="BHL32" s="541"/>
      <c r="BHM32" s="541"/>
      <c r="BHN32" s="541"/>
      <c r="BHO32" s="541"/>
      <c r="BHP32" s="541"/>
      <c r="BHQ32" s="541"/>
      <c r="BHR32" s="541"/>
      <c r="BHS32" s="541"/>
      <c r="BHT32" s="541"/>
      <c r="BHU32" s="541"/>
      <c r="BHV32" s="541"/>
      <c r="BHW32" s="541"/>
      <c r="BHX32" s="541"/>
      <c r="BHY32" s="541"/>
      <c r="BHZ32" s="541"/>
      <c r="BIA32" s="541"/>
      <c r="BIB32" s="541"/>
      <c r="BIC32" s="541"/>
      <c r="BID32" s="541"/>
      <c r="BIE32" s="541"/>
      <c r="BIF32" s="541"/>
      <c r="BIG32" s="541"/>
      <c r="BIH32" s="541"/>
      <c r="BII32" s="541"/>
      <c r="BIJ32" s="541"/>
      <c r="BIK32" s="541"/>
      <c r="BIL32" s="541"/>
      <c r="BIM32" s="541"/>
      <c r="BIN32" s="541"/>
      <c r="BIO32" s="541"/>
      <c r="BIP32" s="541"/>
      <c r="BIQ32" s="541"/>
      <c r="BIR32" s="541"/>
      <c r="BIS32" s="541"/>
      <c r="BIT32" s="541"/>
      <c r="BIU32" s="541"/>
      <c r="BIV32" s="541"/>
      <c r="BIW32" s="541"/>
      <c r="BIX32" s="541"/>
      <c r="BIY32" s="541"/>
      <c r="BIZ32" s="541"/>
      <c r="BJA32" s="541"/>
      <c r="BJB32" s="541"/>
      <c r="BJC32" s="541"/>
      <c r="BJD32" s="541"/>
      <c r="BJE32" s="541"/>
      <c r="BJF32" s="541"/>
      <c r="BJG32" s="541"/>
      <c r="BJH32" s="541"/>
      <c r="BJI32" s="541"/>
      <c r="BJJ32" s="541"/>
      <c r="BJK32" s="541"/>
      <c r="BJL32" s="541"/>
      <c r="BJM32" s="541"/>
      <c r="BJN32" s="541"/>
      <c r="BJO32" s="541"/>
      <c r="BJP32" s="541"/>
      <c r="BJQ32" s="541"/>
      <c r="BJR32" s="541"/>
      <c r="BJS32" s="541"/>
      <c r="BJT32" s="541"/>
      <c r="BJU32" s="541"/>
      <c r="BJV32" s="541"/>
      <c r="BJW32" s="541"/>
      <c r="BJX32" s="541"/>
      <c r="BJY32" s="541"/>
      <c r="BJZ32" s="541"/>
      <c r="BKA32" s="541"/>
      <c r="BKB32" s="541"/>
      <c r="BKC32" s="541"/>
      <c r="BKD32" s="541"/>
      <c r="BKE32" s="541"/>
      <c r="BKF32" s="541"/>
      <c r="BKG32" s="541"/>
      <c r="BKH32" s="541"/>
      <c r="BKI32" s="541"/>
      <c r="BKJ32" s="541"/>
      <c r="BKK32" s="541"/>
      <c r="BKL32" s="541"/>
      <c r="BKM32" s="541"/>
      <c r="BKN32" s="541"/>
      <c r="BKO32" s="541"/>
      <c r="BKP32" s="541"/>
      <c r="BKQ32" s="541"/>
      <c r="BKR32" s="541"/>
      <c r="BKS32" s="541"/>
      <c r="BKT32" s="541"/>
      <c r="BKU32" s="541"/>
      <c r="BKV32" s="541"/>
      <c r="BKW32" s="541"/>
      <c r="BKX32" s="541"/>
      <c r="BKY32" s="541"/>
      <c r="BKZ32" s="541"/>
      <c r="BLA32" s="541"/>
      <c r="BLB32" s="541"/>
      <c r="BLC32" s="541"/>
      <c r="BLD32" s="541"/>
      <c r="BLE32" s="541"/>
      <c r="BLF32" s="541"/>
      <c r="BLG32" s="541"/>
      <c r="BLH32" s="541"/>
      <c r="BLI32" s="541"/>
      <c r="BLJ32" s="541"/>
      <c r="BLK32" s="541"/>
      <c r="BLL32" s="541"/>
      <c r="BLM32" s="541"/>
      <c r="BLN32" s="541"/>
      <c r="BLO32" s="541"/>
      <c r="BLP32" s="541"/>
      <c r="BLQ32" s="541"/>
      <c r="BLR32" s="541"/>
      <c r="BLS32" s="541"/>
      <c r="BLT32" s="541"/>
      <c r="BLU32" s="541"/>
      <c r="BLV32" s="541"/>
      <c r="BLW32" s="541"/>
      <c r="BLX32" s="541"/>
      <c r="BLY32" s="541"/>
      <c r="BLZ32" s="541"/>
      <c r="BMA32" s="541"/>
      <c r="BMB32" s="541"/>
      <c r="BMC32" s="541"/>
      <c r="BMD32" s="541"/>
      <c r="BME32" s="541"/>
      <c r="BMF32" s="541"/>
      <c r="BMG32" s="541"/>
      <c r="BMH32" s="541"/>
      <c r="BMI32" s="541"/>
      <c r="BMJ32" s="541"/>
      <c r="BMK32" s="541"/>
      <c r="BML32" s="541"/>
      <c r="BMM32" s="541"/>
      <c r="BMN32" s="541"/>
      <c r="BMO32" s="541"/>
      <c r="BMP32" s="541"/>
      <c r="BMQ32" s="541"/>
      <c r="BMR32" s="541"/>
      <c r="BMS32" s="541"/>
      <c r="BMT32" s="541"/>
      <c r="BMU32" s="541"/>
      <c r="BMV32" s="541"/>
      <c r="BMW32" s="541"/>
      <c r="BMX32" s="541"/>
      <c r="BMY32" s="541"/>
      <c r="BMZ32" s="541"/>
      <c r="BNA32" s="541"/>
      <c r="BNB32" s="541"/>
      <c r="BNC32" s="541"/>
      <c r="BND32" s="541"/>
      <c r="BNE32" s="541"/>
      <c r="BNF32" s="541"/>
      <c r="BNG32" s="541"/>
      <c r="BNH32" s="541"/>
      <c r="BNI32" s="541"/>
      <c r="BNJ32" s="541"/>
      <c r="BNK32" s="541"/>
      <c r="BNL32" s="541"/>
      <c r="BNM32" s="541"/>
      <c r="BNN32" s="541"/>
      <c r="BNO32" s="541"/>
      <c r="BNP32" s="541"/>
      <c r="BNQ32" s="541"/>
      <c r="BNR32" s="541"/>
      <c r="BNS32" s="541"/>
      <c r="BNT32" s="541"/>
      <c r="BNU32" s="541"/>
      <c r="BNV32" s="541"/>
      <c r="BNW32" s="541"/>
      <c r="BNX32" s="541"/>
      <c r="BNY32" s="541"/>
      <c r="BNZ32" s="541"/>
      <c r="BOA32" s="541"/>
      <c r="BOB32" s="541"/>
      <c r="BOC32" s="541"/>
      <c r="BOD32" s="541"/>
      <c r="BOE32" s="541"/>
      <c r="BOF32" s="541"/>
      <c r="BOG32" s="541"/>
      <c r="BOH32" s="541"/>
      <c r="BOI32" s="541"/>
      <c r="BOJ32" s="541"/>
      <c r="BOK32" s="541"/>
      <c r="BOL32" s="541"/>
      <c r="BOM32" s="541"/>
      <c r="BON32" s="541"/>
      <c r="BOO32" s="541"/>
      <c r="BOP32" s="541"/>
      <c r="BOQ32" s="541"/>
      <c r="BOR32" s="541"/>
      <c r="BOS32" s="541"/>
      <c r="BOT32" s="541"/>
      <c r="BOU32" s="541"/>
      <c r="BOV32" s="541"/>
      <c r="BOW32" s="541"/>
      <c r="BOX32" s="541"/>
      <c r="BOY32" s="541"/>
      <c r="BOZ32" s="541"/>
      <c r="BPA32" s="541"/>
      <c r="BPB32" s="541"/>
      <c r="BPC32" s="541"/>
      <c r="BPD32" s="541"/>
      <c r="BPE32" s="541"/>
      <c r="BPF32" s="541"/>
      <c r="BPG32" s="541"/>
      <c r="BPH32" s="541"/>
      <c r="BPI32" s="541"/>
      <c r="BPJ32" s="541"/>
      <c r="BPK32" s="541"/>
      <c r="BPL32" s="541"/>
      <c r="BPM32" s="541"/>
      <c r="BPN32" s="541"/>
      <c r="BPO32" s="541"/>
      <c r="BPP32" s="541"/>
      <c r="BPQ32" s="541"/>
      <c r="BPR32" s="541"/>
      <c r="BPS32" s="541"/>
      <c r="BPT32" s="541"/>
      <c r="BPU32" s="541"/>
      <c r="BPV32" s="541"/>
      <c r="BPW32" s="541"/>
      <c r="BPX32" s="541"/>
      <c r="BPY32" s="541"/>
      <c r="BPZ32" s="541"/>
      <c r="BQA32" s="541"/>
      <c r="BQB32" s="541"/>
      <c r="BQC32" s="541"/>
      <c r="BQD32" s="541"/>
      <c r="BQE32" s="541"/>
      <c r="BQF32" s="541"/>
      <c r="BQG32" s="541"/>
      <c r="BQH32" s="541"/>
      <c r="BQI32" s="541"/>
      <c r="BQJ32" s="541"/>
      <c r="BQK32" s="541"/>
      <c r="BQL32" s="541"/>
      <c r="BQM32" s="541"/>
      <c r="BQN32" s="541"/>
      <c r="BQO32" s="541"/>
      <c r="BQP32" s="541"/>
      <c r="BQQ32" s="541"/>
      <c r="BQR32" s="541"/>
      <c r="BQS32" s="541"/>
      <c r="BQT32" s="541"/>
      <c r="BQU32" s="541"/>
      <c r="BQV32" s="541"/>
      <c r="BQW32" s="541"/>
      <c r="BQX32" s="541"/>
      <c r="BQY32" s="541"/>
      <c r="BQZ32" s="541"/>
      <c r="BRA32" s="541"/>
      <c r="BRB32" s="541"/>
      <c r="BRC32" s="541"/>
      <c r="BRD32" s="541"/>
      <c r="BRE32" s="541"/>
      <c r="BRF32" s="541"/>
      <c r="BRG32" s="541"/>
      <c r="BRH32" s="541"/>
      <c r="BRI32" s="541"/>
      <c r="BRJ32" s="541"/>
      <c r="BRK32" s="541"/>
      <c r="BRL32" s="541"/>
      <c r="BRM32" s="541"/>
      <c r="BRN32" s="541"/>
      <c r="BRO32" s="541"/>
      <c r="BRP32" s="541"/>
      <c r="BRQ32" s="541"/>
      <c r="BRR32" s="541"/>
      <c r="BRS32" s="541"/>
      <c r="BRT32" s="541"/>
      <c r="BRU32" s="541"/>
      <c r="BRV32" s="541"/>
      <c r="BRW32" s="541"/>
      <c r="BRX32" s="541"/>
      <c r="BRY32" s="541"/>
      <c r="BRZ32" s="541"/>
      <c r="BSA32" s="541"/>
      <c r="BSB32" s="541"/>
      <c r="BSC32" s="541"/>
      <c r="BSD32" s="541"/>
      <c r="BSE32" s="541"/>
      <c r="BSF32" s="541"/>
      <c r="BSG32" s="541"/>
      <c r="BSH32" s="541"/>
      <c r="BSI32" s="541"/>
      <c r="BSJ32" s="541"/>
      <c r="BSK32" s="541"/>
      <c r="BSL32" s="541"/>
      <c r="BSM32" s="541"/>
      <c r="BSN32" s="541"/>
      <c r="BSO32" s="541"/>
      <c r="BSP32" s="541"/>
      <c r="BSQ32" s="541"/>
      <c r="BSR32" s="541"/>
      <c r="BSS32" s="541"/>
      <c r="BST32" s="541"/>
      <c r="BSU32" s="541"/>
      <c r="BSV32" s="541"/>
      <c r="BSW32" s="541"/>
      <c r="BSX32" s="541"/>
      <c r="BSY32" s="541"/>
      <c r="BSZ32" s="541"/>
      <c r="BTA32" s="541"/>
      <c r="BTB32" s="541"/>
      <c r="BTC32" s="541"/>
      <c r="BTD32" s="541"/>
      <c r="BTE32" s="541"/>
      <c r="BTF32" s="541"/>
      <c r="BTG32" s="541"/>
      <c r="BTH32" s="541"/>
      <c r="BTI32" s="541"/>
      <c r="BTJ32" s="541"/>
      <c r="BTK32" s="541"/>
      <c r="BTL32" s="541"/>
      <c r="BTM32" s="541"/>
      <c r="BTN32" s="541"/>
      <c r="BTO32" s="541"/>
      <c r="BTP32" s="541"/>
      <c r="BTQ32" s="541"/>
      <c r="BTR32" s="541"/>
      <c r="BTS32" s="541"/>
      <c r="BTT32" s="541"/>
      <c r="BTU32" s="541"/>
      <c r="BTV32" s="541"/>
      <c r="BTW32" s="541"/>
      <c r="BTX32" s="541"/>
      <c r="BTY32" s="541"/>
      <c r="BTZ32" s="541"/>
      <c r="BUA32" s="541"/>
      <c r="BUB32" s="541"/>
      <c r="BUC32" s="541"/>
      <c r="BUD32" s="541"/>
      <c r="BUE32" s="541"/>
      <c r="BUF32" s="541"/>
      <c r="BUG32" s="541"/>
      <c r="BUH32" s="541"/>
      <c r="BUI32" s="541"/>
      <c r="BUJ32" s="541"/>
      <c r="BUK32" s="541"/>
      <c r="BUL32" s="541"/>
      <c r="BUM32" s="541"/>
      <c r="BUN32" s="541"/>
      <c r="BUO32" s="541"/>
      <c r="BUP32" s="541"/>
      <c r="BUQ32" s="541"/>
      <c r="BUR32" s="541"/>
      <c r="BUS32" s="541"/>
      <c r="BUT32" s="541"/>
      <c r="BUU32" s="541"/>
      <c r="BUV32" s="541"/>
      <c r="BUW32" s="541"/>
      <c r="BUX32" s="541"/>
      <c r="BUY32" s="541"/>
      <c r="BUZ32" s="541"/>
      <c r="BVA32" s="541"/>
      <c r="BVB32" s="541"/>
      <c r="BVC32" s="541"/>
      <c r="BVD32" s="541"/>
      <c r="BVE32" s="541"/>
      <c r="BVF32" s="541"/>
      <c r="BVG32" s="541"/>
      <c r="BVH32" s="541"/>
      <c r="BVI32" s="541"/>
      <c r="BVJ32" s="541"/>
      <c r="BVK32" s="541"/>
      <c r="BVL32" s="541"/>
      <c r="BVM32" s="541"/>
      <c r="BVN32" s="541"/>
      <c r="BVO32" s="541"/>
      <c r="BVP32" s="541"/>
      <c r="BVQ32" s="541"/>
      <c r="BVR32" s="541"/>
      <c r="BVS32" s="541"/>
      <c r="BVT32" s="541"/>
      <c r="BVU32" s="541"/>
      <c r="BVV32" s="541"/>
      <c r="BVW32" s="541"/>
      <c r="BVX32" s="541"/>
      <c r="BVY32" s="541"/>
      <c r="BVZ32" s="541"/>
      <c r="BWA32" s="541"/>
      <c r="BWB32" s="541"/>
      <c r="BWC32" s="541"/>
      <c r="BWD32" s="541"/>
      <c r="BWE32" s="541"/>
      <c r="BWF32" s="541"/>
      <c r="BWG32" s="541"/>
      <c r="BWH32" s="541"/>
      <c r="BWI32" s="541"/>
      <c r="BWJ32" s="541"/>
      <c r="BWK32" s="541"/>
      <c r="BWL32" s="541"/>
      <c r="BWM32" s="541"/>
      <c r="BWN32" s="541"/>
      <c r="BWO32" s="541"/>
      <c r="BWP32" s="541"/>
      <c r="BWQ32" s="541"/>
      <c r="BWR32" s="541"/>
      <c r="BWS32" s="541"/>
      <c r="BWT32" s="541"/>
      <c r="BWU32" s="541"/>
      <c r="BWV32" s="541"/>
      <c r="BWW32" s="541"/>
      <c r="BWX32" s="541"/>
      <c r="BWY32" s="541"/>
      <c r="BWZ32" s="541"/>
      <c r="BXA32" s="541"/>
      <c r="BXB32" s="541"/>
      <c r="BXC32" s="541"/>
      <c r="BXD32" s="541"/>
      <c r="BXE32" s="541"/>
      <c r="BXF32" s="541"/>
      <c r="BXG32" s="541"/>
      <c r="BXH32" s="541"/>
      <c r="BXI32" s="541"/>
      <c r="BXJ32" s="541"/>
      <c r="BXK32" s="541"/>
      <c r="BXL32" s="541"/>
      <c r="BXM32" s="541"/>
      <c r="BXN32" s="541"/>
      <c r="BXO32" s="541"/>
      <c r="BXP32" s="541"/>
      <c r="BXQ32" s="541"/>
      <c r="BXR32" s="541"/>
      <c r="BXS32" s="541"/>
      <c r="BXT32" s="541"/>
      <c r="BXU32" s="541"/>
      <c r="BXV32" s="541"/>
      <c r="BXW32" s="541"/>
      <c r="BXX32" s="541"/>
      <c r="BXY32" s="541"/>
      <c r="BXZ32" s="541"/>
      <c r="BYA32" s="541"/>
      <c r="BYB32" s="541"/>
      <c r="BYC32" s="541"/>
      <c r="BYD32" s="541"/>
      <c r="BYE32" s="541"/>
      <c r="BYF32" s="541"/>
      <c r="BYG32" s="541"/>
      <c r="BYH32" s="541"/>
      <c r="BYI32" s="541"/>
      <c r="BYJ32" s="541"/>
      <c r="BYK32" s="541"/>
      <c r="BYL32" s="541"/>
      <c r="BYM32" s="541"/>
      <c r="BYN32" s="541"/>
      <c r="BYO32" s="541"/>
      <c r="BYP32" s="541"/>
      <c r="BYQ32" s="541"/>
      <c r="BYR32" s="541"/>
      <c r="BYS32" s="541"/>
      <c r="BYT32" s="541"/>
      <c r="BYU32" s="541"/>
      <c r="BYV32" s="541"/>
      <c r="BYW32" s="541"/>
      <c r="BYX32" s="541"/>
      <c r="BYY32" s="541"/>
      <c r="BYZ32" s="541"/>
      <c r="BZA32" s="541"/>
      <c r="BZB32" s="541"/>
      <c r="BZC32" s="541"/>
      <c r="BZD32" s="541"/>
      <c r="BZE32" s="541"/>
      <c r="BZF32" s="541"/>
      <c r="BZG32" s="541"/>
      <c r="BZH32" s="541"/>
      <c r="BZI32" s="541"/>
      <c r="BZJ32" s="541"/>
      <c r="BZK32" s="541"/>
      <c r="BZL32" s="541"/>
      <c r="BZM32" s="541"/>
      <c r="BZN32" s="541"/>
      <c r="BZO32" s="541"/>
      <c r="BZP32" s="541"/>
      <c r="BZQ32" s="541"/>
      <c r="BZR32" s="541"/>
      <c r="BZS32" s="541"/>
      <c r="BZT32" s="541"/>
      <c r="BZU32" s="541"/>
      <c r="BZV32" s="541"/>
      <c r="BZW32" s="541"/>
      <c r="BZX32" s="541"/>
      <c r="BZY32" s="541"/>
      <c r="BZZ32" s="541"/>
      <c r="CAA32" s="541"/>
      <c r="CAB32" s="541"/>
      <c r="CAC32" s="541"/>
      <c r="CAD32" s="541"/>
      <c r="CAE32" s="541"/>
      <c r="CAF32" s="541"/>
      <c r="CAG32" s="541"/>
      <c r="CAH32" s="541"/>
      <c r="CAI32" s="541"/>
      <c r="CAJ32" s="541"/>
      <c r="CAK32" s="541"/>
      <c r="CAL32" s="541"/>
      <c r="CAM32" s="541"/>
      <c r="CAN32" s="541"/>
      <c r="CAO32" s="541"/>
      <c r="CAP32" s="541"/>
      <c r="CAQ32" s="541"/>
      <c r="CAR32" s="541"/>
      <c r="CAS32" s="541"/>
      <c r="CAT32" s="541"/>
      <c r="CAU32" s="541"/>
      <c r="CAV32" s="541"/>
      <c r="CAW32" s="541"/>
      <c r="CAX32" s="541"/>
      <c r="CAY32" s="541"/>
      <c r="CAZ32" s="541"/>
      <c r="CBA32" s="541"/>
      <c r="CBB32" s="541"/>
      <c r="CBC32" s="541"/>
      <c r="CBD32" s="541"/>
      <c r="CBE32" s="541"/>
      <c r="CBF32" s="541"/>
      <c r="CBG32" s="541"/>
      <c r="CBH32" s="541"/>
      <c r="CBI32" s="541"/>
      <c r="CBJ32" s="541"/>
      <c r="CBK32" s="541"/>
      <c r="CBL32" s="541"/>
      <c r="CBM32" s="541"/>
      <c r="CBN32" s="541"/>
      <c r="CBO32" s="541"/>
      <c r="CBP32" s="541"/>
      <c r="CBQ32" s="541"/>
      <c r="CBR32" s="541"/>
      <c r="CBS32" s="541"/>
      <c r="CBT32" s="541"/>
      <c r="CBU32" s="541"/>
      <c r="CBV32" s="541"/>
      <c r="CBW32" s="541"/>
      <c r="CBX32" s="541"/>
      <c r="CBY32" s="541"/>
      <c r="CBZ32" s="541"/>
      <c r="CCA32" s="541"/>
      <c r="CCB32" s="541"/>
      <c r="CCC32" s="541"/>
      <c r="CCD32" s="541"/>
      <c r="CCE32" s="541"/>
      <c r="CCF32" s="541"/>
      <c r="CCG32" s="541"/>
      <c r="CCH32" s="541"/>
      <c r="CCI32" s="541"/>
      <c r="CCJ32" s="541"/>
      <c r="CCK32" s="541"/>
      <c r="CCL32" s="541"/>
      <c r="CCM32" s="541"/>
      <c r="CCN32" s="541"/>
      <c r="CCO32" s="541"/>
      <c r="CCP32" s="541"/>
      <c r="CCQ32" s="541"/>
      <c r="CCR32" s="541"/>
      <c r="CCS32" s="541"/>
      <c r="CCT32" s="541"/>
      <c r="CCU32" s="541"/>
      <c r="CCV32" s="541"/>
      <c r="CCW32" s="541"/>
      <c r="CCX32" s="541"/>
      <c r="CCY32" s="541"/>
      <c r="CCZ32" s="541"/>
      <c r="CDA32" s="541"/>
      <c r="CDB32" s="541"/>
      <c r="CDC32" s="541"/>
      <c r="CDD32" s="541"/>
      <c r="CDE32" s="541"/>
      <c r="CDF32" s="541"/>
      <c r="CDG32" s="541"/>
      <c r="CDH32" s="541"/>
      <c r="CDI32" s="541"/>
      <c r="CDJ32" s="541"/>
      <c r="CDK32" s="541"/>
      <c r="CDL32" s="541"/>
      <c r="CDM32" s="541"/>
      <c r="CDN32" s="541"/>
      <c r="CDO32" s="541"/>
      <c r="CDP32" s="541"/>
      <c r="CDQ32" s="541"/>
      <c r="CDR32" s="541"/>
      <c r="CDS32" s="541"/>
      <c r="CDT32" s="541"/>
      <c r="CDU32" s="541"/>
      <c r="CDV32" s="541"/>
      <c r="CDW32" s="541"/>
      <c r="CDX32" s="541"/>
      <c r="CDY32" s="541"/>
      <c r="CDZ32" s="541"/>
      <c r="CEA32" s="541"/>
      <c r="CEB32" s="541"/>
      <c r="CEC32" s="541"/>
      <c r="CED32" s="541"/>
      <c r="CEE32" s="541"/>
      <c r="CEF32" s="541"/>
      <c r="CEG32" s="541"/>
      <c r="CEH32" s="541"/>
      <c r="CEI32" s="541"/>
      <c r="CEJ32" s="541"/>
      <c r="CEK32" s="541"/>
      <c r="CEL32" s="541"/>
      <c r="CEM32" s="541"/>
      <c r="CEN32" s="541"/>
      <c r="CEO32" s="541"/>
      <c r="CEP32" s="541"/>
      <c r="CEQ32" s="541"/>
      <c r="CER32" s="541"/>
      <c r="CES32" s="541"/>
      <c r="CET32" s="541"/>
      <c r="CEU32" s="541"/>
      <c r="CEV32" s="541"/>
      <c r="CEW32" s="541"/>
      <c r="CEX32" s="541"/>
      <c r="CEY32" s="541"/>
      <c r="CEZ32" s="541"/>
      <c r="CFA32" s="541"/>
      <c r="CFB32" s="541"/>
      <c r="CFC32" s="541"/>
      <c r="CFD32" s="541"/>
      <c r="CFE32" s="541"/>
      <c r="CFF32" s="541"/>
      <c r="CFG32" s="541"/>
      <c r="CFH32" s="541"/>
      <c r="CFI32" s="541"/>
      <c r="CFJ32" s="541"/>
      <c r="CFK32" s="541"/>
      <c r="CFL32" s="541"/>
      <c r="CFM32" s="541"/>
      <c r="CFN32" s="541"/>
      <c r="CFO32" s="541"/>
      <c r="CFP32" s="541"/>
      <c r="CFQ32" s="541"/>
      <c r="CFR32" s="541"/>
      <c r="CFS32" s="541"/>
      <c r="CFT32" s="541"/>
      <c r="CFU32" s="541"/>
      <c r="CFV32" s="541"/>
      <c r="CFW32" s="541"/>
      <c r="CFX32" s="541"/>
      <c r="CFY32" s="541"/>
      <c r="CFZ32" s="541"/>
      <c r="CGA32" s="541"/>
      <c r="CGB32" s="541"/>
      <c r="CGC32" s="541"/>
      <c r="CGD32" s="541"/>
      <c r="CGE32" s="541"/>
      <c r="CGF32" s="541"/>
      <c r="CGG32" s="541"/>
      <c r="CGH32" s="541"/>
      <c r="CGI32" s="541"/>
      <c r="CGJ32" s="541"/>
      <c r="CGK32" s="541"/>
      <c r="CGL32" s="541"/>
      <c r="CGM32" s="541"/>
      <c r="CGN32" s="541"/>
      <c r="CGO32" s="541"/>
      <c r="CGP32" s="541"/>
      <c r="CGQ32" s="541"/>
      <c r="CGR32" s="541"/>
      <c r="CGS32" s="541"/>
      <c r="CGT32" s="541"/>
      <c r="CGU32" s="541"/>
      <c r="CGV32" s="541"/>
      <c r="CGW32" s="541"/>
      <c r="CGX32" s="541"/>
      <c r="CGY32" s="541"/>
      <c r="CGZ32" s="541"/>
      <c r="CHA32" s="541"/>
      <c r="CHB32" s="541"/>
      <c r="CHC32" s="541"/>
      <c r="CHD32" s="541"/>
      <c r="CHE32" s="541"/>
      <c r="CHF32" s="541"/>
      <c r="CHG32" s="541"/>
      <c r="CHH32" s="541"/>
      <c r="CHI32" s="541"/>
      <c r="CHJ32" s="541"/>
      <c r="CHK32" s="541"/>
      <c r="CHL32" s="541"/>
      <c r="CHM32" s="541"/>
      <c r="CHN32" s="541"/>
      <c r="CHO32" s="541"/>
      <c r="CHP32" s="541"/>
      <c r="CHQ32" s="541"/>
      <c r="CHR32" s="541"/>
      <c r="CHS32" s="541"/>
      <c r="CHT32" s="541"/>
      <c r="CHU32" s="541"/>
      <c r="CHV32" s="541"/>
      <c r="CHW32" s="541"/>
      <c r="CHX32" s="541"/>
      <c r="CHY32" s="541"/>
      <c r="CHZ32" s="541"/>
      <c r="CIA32" s="541"/>
      <c r="CIB32" s="541"/>
      <c r="CIC32" s="541"/>
      <c r="CID32" s="541"/>
      <c r="CIE32" s="541"/>
      <c r="CIF32" s="541"/>
      <c r="CIG32" s="541"/>
      <c r="CIH32" s="541"/>
      <c r="CII32" s="541"/>
      <c r="CIJ32" s="541"/>
      <c r="CIK32" s="541"/>
      <c r="CIL32" s="541"/>
      <c r="CIM32" s="541"/>
      <c r="CIN32" s="541"/>
      <c r="CIO32" s="541"/>
      <c r="CIP32" s="541"/>
      <c r="CIQ32" s="541"/>
      <c r="CIR32" s="541"/>
      <c r="CIS32" s="541"/>
      <c r="CIT32" s="541"/>
      <c r="CIU32" s="541"/>
      <c r="CIV32" s="541"/>
      <c r="CIW32" s="541"/>
      <c r="CIX32" s="541"/>
      <c r="CIY32" s="541"/>
      <c r="CIZ32" s="541"/>
      <c r="CJA32" s="541"/>
      <c r="CJB32" s="541"/>
      <c r="CJC32" s="541"/>
      <c r="CJD32" s="541"/>
      <c r="CJE32" s="541"/>
      <c r="CJF32" s="541"/>
      <c r="CJG32" s="541"/>
      <c r="CJH32" s="541"/>
      <c r="CJI32" s="541"/>
      <c r="CJJ32" s="541"/>
      <c r="CJK32" s="541"/>
      <c r="CJL32" s="541"/>
      <c r="CJM32" s="541"/>
      <c r="CJN32" s="541"/>
      <c r="CJO32" s="541"/>
      <c r="CJP32" s="541"/>
      <c r="CJQ32" s="541"/>
      <c r="CJR32" s="541"/>
      <c r="CJS32" s="541"/>
      <c r="CJT32" s="541"/>
      <c r="CJU32" s="541"/>
      <c r="CJV32" s="541"/>
      <c r="CJW32" s="541"/>
      <c r="CJX32" s="541"/>
      <c r="CJY32" s="541"/>
      <c r="CJZ32" s="541"/>
      <c r="CKA32" s="541"/>
      <c r="CKB32" s="541"/>
      <c r="CKC32" s="541"/>
      <c r="CKD32" s="541"/>
      <c r="CKE32" s="541"/>
      <c r="CKF32" s="541"/>
      <c r="CKG32" s="541"/>
      <c r="CKH32" s="541"/>
      <c r="CKI32" s="541"/>
      <c r="CKJ32" s="541"/>
      <c r="CKK32" s="541"/>
      <c r="CKL32" s="541"/>
      <c r="CKM32" s="541"/>
      <c r="CKN32" s="541"/>
      <c r="CKO32" s="541"/>
      <c r="CKP32" s="541"/>
      <c r="CKQ32" s="541"/>
      <c r="CKR32" s="541"/>
      <c r="CKS32" s="541"/>
      <c r="CKT32" s="541"/>
      <c r="CKU32" s="541"/>
      <c r="CKV32" s="541"/>
      <c r="CKW32" s="541"/>
      <c r="CKX32" s="541"/>
      <c r="CKY32" s="541"/>
      <c r="CKZ32" s="541"/>
      <c r="CLA32" s="541"/>
      <c r="CLB32" s="541"/>
      <c r="CLC32" s="541"/>
      <c r="CLD32" s="541"/>
      <c r="CLE32" s="541"/>
      <c r="CLF32" s="541"/>
      <c r="CLG32" s="541"/>
      <c r="CLH32" s="541"/>
      <c r="CLI32" s="541"/>
      <c r="CLJ32" s="541"/>
      <c r="CLK32" s="541"/>
      <c r="CLL32" s="541"/>
      <c r="CLM32" s="541"/>
      <c r="CLN32" s="541"/>
      <c r="CLO32" s="541"/>
      <c r="CLP32" s="541"/>
      <c r="CLQ32" s="541"/>
      <c r="CLR32" s="541"/>
      <c r="CLS32" s="541"/>
      <c r="CLT32" s="541"/>
      <c r="CLU32" s="541"/>
      <c r="CLV32" s="541"/>
      <c r="CLW32" s="541"/>
      <c r="CLX32" s="541"/>
      <c r="CLY32" s="541"/>
      <c r="CLZ32" s="541"/>
      <c r="CMA32" s="541"/>
      <c r="CMB32" s="541"/>
      <c r="CMC32" s="541"/>
      <c r="CMD32" s="541"/>
      <c r="CME32" s="541"/>
      <c r="CMF32" s="541"/>
      <c r="CMG32" s="541"/>
      <c r="CMH32" s="541"/>
      <c r="CMI32" s="541"/>
      <c r="CMJ32" s="541"/>
      <c r="CMK32" s="541"/>
      <c r="CML32" s="541"/>
      <c r="CMM32" s="541"/>
      <c r="CMN32" s="541"/>
      <c r="CMO32" s="541"/>
      <c r="CMP32" s="541"/>
      <c r="CMQ32" s="541"/>
      <c r="CMR32" s="541"/>
      <c r="CMS32" s="541"/>
      <c r="CMT32" s="541"/>
      <c r="CMU32" s="541"/>
      <c r="CMV32" s="541"/>
      <c r="CMW32" s="541"/>
      <c r="CMX32" s="541"/>
      <c r="CMY32" s="541"/>
      <c r="CMZ32" s="541"/>
      <c r="CNA32" s="541"/>
      <c r="CNB32" s="541"/>
      <c r="CNC32" s="541"/>
      <c r="CND32" s="541"/>
      <c r="CNE32" s="541"/>
      <c r="CNF32" s="541"/>
      <c r="CNG32" s="541"/>
      <c r="CNH32" s="541"/>
      <c r="CNI32" s="541"/>
      <c r="CNJ32" s="541"/>
      <c r="CNK32" s="541"/>
      <c r="CNL32" s="541"/>
      <c r="CNM32" s="541"/>
      <c r="CNN32" s="541"/>
      <c r="CNO32" s="541"/>
      <c r="CNP32" s="541"/>
      <c r="CNQ32" s="541"/>
      <c r="CNR32" s="541"/>
      <c r="CNS32" s="541"/>
      <c r="CNT32" s="541"/>
      <c r="CNU32" s="541"/>
      <c r="CNV32" s="541"/>
      <c r="CNW32" s="541"/>
      <c r="CNX32" s="541"/>
      <c r="CNY32" s="541"/>
      <c r="CNZ32" s="541"/>
      <c r="COA32" s="541"/>
      <c r="COB32" s="541"/>
      <c r="COC32" s="541"/>
      <c r="COD32" s="541"/>
      <c r="COE32" s="541"/>
      <c r="COF32" s="541"/>
      <c r="COG32" s="541"/>
      <c r="COH32" s="541"/>
      <c r="COI32" s="541"/>
      <c r="COJ32" s="541"/>
      <c r="COK32" s="541"/>
      <c r="COL32" s="541"/>
      <c r="COM32" s="541"/>
      <c r="CON32" s="541"/>
      <c r="COO32" s="541"/>
      <c r="COP32" s="541"/>
      <c r="COQ32" s="541"/>
      <c r="COR32" s="541"/>
      <c r="COS32" s="541"/>
      <c r="COT32" s="541"/>
      <c r="COU32" s="541"/>
      <c r="COV32" s="541"/>
      <c r="COW32" s="541"/>
      <c r="COX32" s="541"/>
      <c r="COY32" s="541"/>
      <c r="COZ32" s="541"/>
      <c r="CPA32" s="541"/>
      <c r="CPB32" s="541"/>
      <c r="CPC32" s="541"/>
      <c r="CPD32" s="541"/>
      <c r="CPE32" s="541"/>
      <c r="CPF32" s="541"/>
      <c r="CPG32" s="541"/>
      <c r="CPH32" s="541"/>
      <c r="CPI32" s="541"/>
      <c r="CPJ32" s="541"/>
      <c r="CPK32" s="541"/>
      <c r="CPL32" s="541"/>
      <c r="CPM32" s="541"/>
      <c r="CPN32" s="541"/>
      <c r="CPO32" s="541"/>
      <c r="CPP32" s="541"/>
      <c r="CPQ32" s="541"/>
      <c r="CPR32" s="541"/>
      <c r="CPS32" s="541"/>
      <c r="CPT32" s="541"/>
      <c r="CPU32" s="541"/>
      <c r="CPV32" s="541"/>
      <c r="CPW32" s="541"/>
      <c r="CPX32" s="541"/>
      <c r="CPY32" s="541"/>
      <c r="CPZ32" s="541"/>
      <c r="CQA32" s="541"/>
      <c r="CQB32" s="541"/>
      <c r="CQC32" s="541"/>
      <c r="CQD32" s="541"/>
      <c r="CQE32" s="541"/>
      <c r="CQF32" s="541"/>
      <c r="CQG32" s="541"/>
      <c r="CQH32" s="541"/>
      <c r="CQI32" s="541"/>
      <c r="CQJ32" s="541"/>
      <c r="CQK32" s="541"/>
      <c r="CQL32" s="541"/>
      <c r="CQM32" s="541"/>
      <c r="CQN32" s="541"/>
      <c r="CQO32" s="541"/>
      <c r="CQP32" s="541"/>
      <c r="CQQ32" s="541"/>
      <c r="CQR32" s="541"/>
      <c r="CQS32" s="541"/>
      <c r="CQT32" s="541"/>
      <c r="CQU32" s="541"/>
      <c r="CQV32" s="541"/>
      <c r="CQW32" s="541"/>
      <c r="CQX32" s="541"/>
      <c r="CQY32" s="541"/>
      <c r="CQZ32" s="541"/>
      <c r="CRA32" s="541"/>
      <c r="CRB32" s="541"/>
      <c r="CRC32" s="541"/>
      <c r="CRD32" s="541"/>
      <c r="CRE32" s="541"/>
      <c r="CRF32" s="541"/>
      <c r="CRG32" s="541"/>
      <c r="CRH32" s="541"/>
      <c r="CRI32" s="541"/>
      <c r="CRJ32" s="541"/>
      <c r="CRK32" s="541"/>
      <c r="CRL32" s="541"/>
      <c r="CRM32" s="541"/>
      <c r="CRN32" s="541"/>
      <c r="CRO32" s="541"/>
      <c r="CRP32" s="541"/>
      <c r="CRQ32" s="541"/>
      <c r="CRR32" s="541"/>
      <c r="CRS32" s="541"/>
      <c r="CRT32" s="541"/>
      <c r="CRU32" s="541"/>
      <c r="CRV32" s="541"/>
      <c r="CRW32" s="541"/>
      <c r="CRX32" s="541"/>
      <c r="CRY32" s="541"/>
      <c r="CRZ32" s="541"/>
      <c r="CSA32" s="541"/>
      <c r="CSB32" s="541"/>
      <c r="CSC32" s="541"/>
      <c r="CSD32" s="541"/>
      <c r="CSE32" s="541"/>
      <c r="CSF32" s="541"/>
      <c r="CSG32" s="541"/>
      <c r="CSH32" s="541"/>
      <c r="CSI32" s="541"/>
      <c r="CSJ32" s="541"/>
      <c r="CSK32" s="541"/>
      <c r="CSL32" s="541"/>
      <c r="CSM32" s="541"/>
      <c r="CSN32" s="541"/>
      <c r="CSO32" s="541"/>
      <c r="CSP32" s="541"/>
      <c r="CSQ32" s="541"/>
      <c r="CSR32" s="541"/>
      <c r="CSS32" s="541"/>
      <c r="CST32" s="541"/>
      <c r="CSU32" s="541"/>
      <c r="CSV32" s="541"/>
      <c r="CSW32" s="541"/>
      <c r="CSX32" s="541"/>
      <c r="CSY32" s="541"/>
      <c r="CSZ32" s="541"/>
      <c r="CTA32" s="541"/>
      <c r="CTB32" s="541"/>
      <c r="CTC32" s="541"/>
      <c r="CTD32" s="541"/>
      <c r="CTE32" s="541"/>
      <c r="CTF32" s="541"/>
      <c r="CTG32" s="541"/>
      <c r="CTH32" s="541"/>
      <c r="CTI32" s="541"/>
      <c r="CTJ32" s="541"/>
      <c r="CTK32" s="541"/>
      <c r="CTL32" s="541"/>
      <c r="CTM32" s="541"/>
      <c r="CTN32" s="541"/>
      <c r="CTO32" s="541"/>
      <c r="CTP32" s="541"/>
      <c r="CTQ32" s="541"/>
      <c r="CTR32" s="541"/>
      <c r="CTS32" s="541"/>
      <c r="CTT32" s="541"/>
      <c r="CTU32" s="541"/>
      <c r="CTV32" s="541"/>
      <c r="CTW32" s="541"/>
      <c r="CTX32" s="541"/>
      <c r="CTY32" s="541"/>
      <c r="CTZ32" s="541"/>
      <c r="CUA32" s="541"/>
      <c r="CUB32" s="541"/>
      <c r="CUC32" s="541"/>
      <c r="CUD32" s="541"/>
      <c r="CUE32" s="541"/>
      <c r="CUF32" s="541"/>
      <c r="CUG32" s="541"/>
      <c r="CUH32" s="541"/>
      <c r="CUI32" s="541"/>
      <c r="CUJ32" s="541"/>
      <c r="CUK32" s="541"/>
      <c r="CUL32" s="541"/>
      <c r="CUM32" s="541"/>
      <c r="CUN32" s="541"/>
      <c r="CUO32" s="541"/>
      <c r="CUP32" s="541"/>
      <c r="CUQ32" s="541"/>
      <c r="CUR32" s="541"/>
      <c r="CUS32" s="541"/>
      <c r="CUT32" s="541"/>
      <c r="CUU32" s="541"/>
      <c r="CUV32" s="541"/>
      <c r="CUW32" s="541"/>
      <c r="CUX32" s="541"/>
      <c r="CUY32" s="541"/>
      <c r="CUZ32" s="541"/>
      <c r="CVA32" s="541"/>
      <c r="CVB32" s="541"/>
      <c r="CVC32" s="541"/>
      <c r="CVD32" s="541"/>
      <c r="CVE32" s="541"/>
      <c r="CVF32" s="541"/>
      <c r="CVG32" s="541"/>
      <c r="CVH32" s="541"/>
      <c r="CVI32" s="541"/>
      <c r="CVJ32" s="541"/>
      <c r="CVK32" s="541"/>
      <c r="CVL32" s="541"/>
      <c r="CVM32" s="541"/>
      <c r="CVN32" s="541"/>
      <c r="CVO32" s="541"/>
      <c r="CVP32" s="541"/>
      <c r="CVQ32" s="541"/>
      <c r="CVR32" s="541"/>
      <c r="CVS32" s="541"/>
      <c r="CVT32" s="541"/>
      <c r="CVU32" s="541"/>
      <c r="CVV32" s="541"/>
      <c r="CVW32" s="541"/>
      <c r="CVX32" s="541"/>
      <c r="CVY32" s="541"/>
      <c r="CVZ32" s="541"/>
      <c r="CWA32" s="541"/>
      <c r="CWB32" s="541"/>
      <c r="CWC32" s="541"/>
      <c r="CWD32" s="541"/>
      <c r="CWE32" s="541"/>
      <c r="CWF32" s="541"/>
      <c r="CWG32" s="541"/>
      <c r="CWH32" s="541"/>
      <c r="CWI32" s="541"/>
      <c r="CWJ32" s="541"/>
      <c r="CWK32" s="541"/>
      <c r="CWL32" s="541"/>
      <c r="CWM32" s="541"/>
      <c r="CWN32" s="541"/>
      <c r="CWO32" s="541"/>
      <c r="CWP32" s="541"/>
      <c r="CWQ32" s="541"/>
      <c r="CWR32" s="541"/>
      <c r="CWS32" s="541"/>
      <c r="CWT32" s="541"/>
      <c r="CWU32" s="541"/>
      <c r="CWV32" s="541"/>
      <c r="CWW32" s="541"/>
      <c r="CWX32" s="541"/>
      <c r="CWY32" s="541"/>
      <c r="CWZ32" s="541"/>
      <c r="CXA32" s="541"/>
      <c r="CXB32" s="541"/>
      <c r="CXC32" s="541"/>
      <c r="CXD32" s="541"/>
      <c r="CXE32" s="541"/>
      <c r="CXF32" s="541"/>
      <c r="CXG32" s="541"/>
      <c r="CXH32" s="541"/>
      <c r="CXI32" s="541"/>
      <c r="CXJ32" s="541"/>
      <c r="CXK32" s="541"/>
      <c r="CXL32" s="541"/>
      <c r="CXM32" s="541"/>
      <c r="CXN32" s="541"/>
      <c r="CXO32" s="541"/>
      <c r="CXP32" s="541"/>
      <c r="CXQ32" s="541"/>
      <c r="CXR32" s="541"/>
      <c r="CXS32" s="541"/>
      <c r="CXT32" s="541"/>
      <c r="CXU32" s="541"/>
      <c r="CXV32" s="541"/>
      <c r="CXW32" s="541"/>
      <c r="CXX32" s="541"/>
      <c r="CXY32" s="541"/>
      <c r="CXZ32" s="541"/>
      <c r="CYA32" s="541"/>
      <c r="CYB32" s="541"/>
      <c r="CYC32" s="541"/>
      <c r="CYD32" s="541"/>
      <c r="CYE32" s="541"/>
      <c r="CYF32" s="541"/>
      <c r="CYG32" s="541"/>
      <c r="CYH32" s="541"/>
      <c r="CYI32" s="541"/>
      <c r="CYJ32" s="541"/>
      <c r="CYK32" s="541"/>
      <c r="CYL32" s="541"/>
      <c r="CYM32" s="541"/>
      <c r="CYN32" s="541"/>
      <c r="CYO32" s="541"/>
      <c r="CYP32" s="541"/>
      <c r="CYQ32" s="541"/>
      <c r="CYR32" s="541"/>
      <c r="CYS32" s="541"/>
      <c r="CYT32" s="541"/>
      <c r="CYU32" s="541"/>
      <c r="CYV32" s="541"/>
      <c r="CYW32" s="541"/>
      <c r="CYX32" s="541"/>
      <c r="CYY32" s="541"/>
      <c r="CYZ32" s="541"/>
      <c r="CZA32" s="541"/>
      <c r="CZB32" s="541"/>
      <c r="CZC32" s="541"/>
      <c r="CZD32" s="541"/>
      <c r="CZE32" s="541"/>
      <c r="CZF32" s="541"/>
      <c r="CZG32" s="541"/>
      <c r="CZH32" s="541"/>
      <c r="CZI32" s="541"/>
      <c r="CZJ32" s="541"/>
      <c r="CZK32" s="541"/>
      <c r="CZL32" s="541"/>
      <c r="CZM32" s="541"/>
      <c r="CZN32" s="541"/>
      <c r="CZO32" s="541"/>
      <c r="CZP32" s="541"/>
      <c r="CZQ32" s="541"/>
      <c r="CZR32" s="541"/>
      <c r="CZS32" s="541"/>
      <c r="CZT32" s="541"/>
      <c r="CZU32" s="541"/>
      <c r="CZV32" s="541"/>
      <c r="CZW32" s="541"/>
      <c r="CZX32" s="541"/>
      <c r="CZY32" s="541"/>
      <c r="CZZ32" s="541"/>
      <c r="DAA32" s="541"/>
      <c r="DAB32" s="541"/>
      <c r="DAC32" s="541"/>
      <c r="DAD32" s="541"/>
      <c r="DAE32" s="541"/>
      <c r="DAF32" s="541"/>
      <c r="DAG32" s="541"/>
      <c r="DAH32" s="541"/>
      <c r="DAI32" s="541"/>
      <c r="DAJ32" s="541"/>
      <c r="DAK32" s="541"/>
      <c r="DAL32" s="541"/>
      <c r="DAM32" s="541"/>
      <c r="DAN32" s="541"/>
      <c r="DAO32" s="541"/>
      <c r="DAP32" s="541"/>
      <c r="DAQ32" s="541"/>
      <c r="DAR32" s="541"/>
      <c r="DAS32" s="541"/>
      <c r="DAT32" s="541"/>
      <c r="DAU32" s="541"/>
      <c r="DAV32" s="541"/>
      <c r="DAW32" s="541"/>
      <c r="DAX32" s="541"/>
      <c r="DAY32" s="541"/>
      <c r="DAZ32" s="541"/>
      <c r="DBA32" s="541"/>
      <c r="DBB32" s="541"/>
      <c r="DBC32" s="541"/>
      <c r="DBD32" s="541"/>
      <c r="DBE32" s="541"/>
      <c r="DBF32" s="541"/>
      <c r="DBG32" s="541"/>
      <c r="DBH32" s="541"/>
      <c r="DBI32" s="541"/>
      <c r="DBJ32" s="541"/>
      <c r="DBK32" s="541"/>
      <c r="DBL32" s="541"/>
      <c r="DBM32" s="541"/>
      <c r="DBN32" s="541"/>
      <c r="DBO32" s="541"/>
      <c r="DBP32" s="541"/>
      <c r="DBQ32" s="541"/>
      <c r="DBR32" s="541"/>
      <c r="DBS32" s="541"/>
      <c r="DBT32" s="541"/>
      <c r="DBU32" s="541"/>
      <c r="DBV32" s="541"/>
      <c r="DBW32" s="541"/>
      <c r="DBX32" s="541"/>
      <c r="DBY32" s="541"/>
      <c r="DBZ32" s="541"/>
      <c r="DCA32" s="541"/>
      <c r="DCB32" s="541"/>
      <c r="DCC32" s="541"/>
      <c r="DCD32" s="541"/>
      <c r="DCE32" s="541"/>
      <c r="DCF32" s="541"/>
      <c r="DCG32" s="541"/>
      <c r="DCH32" s="541"/>
      <c r="DCI32" s="541"/>
      <c r="DCJ32" s="541"/>
      <c r="DCK32" s="541"/>
      <c r="DCL32" s="541"/>
      <c r="DCM32" s="541"/>
      <c r="DCN32" s="541"/>
      <c r="DCO32" s="541"/>
      <c r="DCP32" s="541"/>
      <c r="DCQ32" s="541"/>
      <c r="DCR32" s="541"/>
      <c r="DCS32" s="541"/>
      <c r="DCT32" s="541"/>
      <c r="DCU32" s="541"/>
      <c r="DCV32" s="541"/>
      <c r="DCW32" s="541"/>
      <c r="DCX32" s="541"/>
      <c r="DCY32" s="541"/>
      <c r="DCZ32" s="541"/>
      <c r="DDA32" s="541"/>
      <c r="DDB32" s="541"/>
      <c r="DDC32" s="541"/>
      <c r="DDD32" s="541"/>
      <c r="DDE32" s="541"/>
      <c r="DDF32" s="541"/>
      <c r="DDG32" s="541"/>
      <c r="DDH32" s="541"/>
      <c r="DDI32" s="541"/>
      <c r="DDJ32" s="541"/>
      <c r="DDK32" s="541"/>
      <c r="DDL32" s="541"/>
      <c r="DDM32" s="541"/>
      <c r="DDN32" s="541"/>
      <c r="DDO32" s="541"/>
      <c r="DDP32" s="541"/>
      <c r="DDQ32" s="541"/>
      <c r="DDR32" s="541"/>
      <c r="DDS32" s="541"/>
      <c r="DDT32" s="541"/>
      <c r="DDU32" s="541"/>
      <c r="DDV32" s="541"/>
      <c r="DDW32" s="541"/>
      <c r="DDX32" s="541"/>
      <c r="DDY32" s="541"/>
      <c r="DDZ32" s="541"/>
      <c r="DEA32" s="541"/>
      <c r="DEB32" s="541"/>
      <c r="DEC32" s="541"/>
      <c r="DED32" s="541"/>
      <c r="DEE32" s="541"/>
      <c r="DEF32" s="541"/>
      <c r="DEG32" s="541"/>
      <c r="DEH32" s="541"/>
      <c r="DEI32" s="541"/>
      <c r="DEJ32" s="541"/>
      <c r="DEK32" s="541"/>
      <c r="DEL32" s="541"/>
      <c r="DEM32" s="541"/>
      <c r="DEN32" s="541"/>
      <c r="DEO32" s="541"/>
      <c r="DEP32" s="541"/>
      <c r="DEQ32" s="541"/>
      <c r="DER32" s="541"/>
      <c r="DES32" s="541"/>
      <c r="DET32" s="541"/>
      <c r="DEU32" s="541"/>
      <c r="DEV32" s="541"/>
      <c r="DEW32" s="541"/>
      <c r="DEX32" s="541"/>
      <c r="DEY32" s="541"/>
      <c r="DEZ32" s="541"/>
      <c r="DFA32" s="541"/>
      <c r="DFB32" s="541"/>
      <c r="DFC32" s="541"/>
      <c r="DFD32" s="541"/>
      <c r="DFE32" s="541"/>
      <c r="DFF32" s="541"/>
      <c r="DFG32" s="541"/>
      <c r="DFH32" s="541"/>
      <c r="DFI32" s="541"/>
      <c r="DFJ32" s="541"/>
      <c r="DFK32" s="541"/>
      <c r="DFL32" s="541"/>
      <c r="DFM32" s="541"/>
      <c r="DFN32" s="541"/>
      <c r="DFO32" s="541"/>
      <c r="DFP32" s="541"/>
      <c r="DFQ32" s="541"/>
      <c r="DFR32" s="541"/>
      <c r="DFS32" s="541"/>
      <c r="DFT32" s="541"/>
      <c r="DFU32" s="541"/>
      <c r="DFV32" s="541"/>
      <c r="DFW32" s="541"/>
      <c r="DFX32" s="541"/>
      <c r="DFY32" s="541"/>
      <c r="DFZ32" s="541"/>
      <c r="DGA32" s="541"/>
      <c r="DGB32" s="541"/>
      <c r="DGC32" s="541"/>
      <c r="DGD32" s="541"/>
      <c r="DGE32" s="541"/>
      <c r="DGF32" s="541"/>
      <c r="DGG32" s="541"/>
      <c r="DGH32" s="541"/>
      <c r="DGI32" s="541"/>
      <c r="DGJ32" s="541"/>
      <c r="DGK32" s="541"/>
      <c r="DGL32" s="541"/>
      <c r="DGM32" s="541"/>
      <c r="DGN32" s="541"/>
      <c r="DGO32" s="541"/>
      <c r="DGP32" s="541"/>
      <c r="DGQ32" s="541"/>
      <c r="DGR32" s="541"/>
      <c r="DGS32" s="541"/>
      <c r="DGT32" s="541"/>
      <c r="DGU32" s="541"/>
      <c r="DGV32" s="541"/>
      <c r="DGW32" s="541"/>
      <c r="DGX32" s="541"/>
      <c r="DGY32" s="541"/>
      <c r="DGZ32" s="541"/>
      <c r="DHA32" s="541"/>
      <c r="DHB32" s="541"/>
      <c r="DHC32" s="541"/>
      <c r="DHD32" s="541"/>
      <c r="DHE32" s="541"/>
      <c r="DHF32" s="541"/>
      <c r="DHG32" s="541"/>
      <c r="DHH32" s="541"/>
      <c r="DHI32" s="541"/>
      <c r="DHJ32" s="541"/>
      <c r="DHK32" s="541"/>
      <c r="DHL32" s="541"/>
      <c r="DHM32" s="541"/>
      <c r="DHN32" s="541"/>
      <c r="DHO32" s="541"/>
      <c r="DHP32" s="541"/>
      <c r="DHQ32" s="541"/>
      <c r="DHR32" s="541"/>
      <c r="DHS32" s="541"/>
      <c r="DHT32" s="541"/>
      <c r="DHU32" s="541"/>
      <c r="DHV32" s="541"/>
      <c r="DHW32" s="541"/>
      <c r="DHX32" s="541"/>
      <c r="DHY32" s="541"/>
      <c r="DHZ32" s="541"/>
      <c r="DIA32" s="541"/>
      <c r="DIB32" s="541"/>
      <c r="DIC32" s="541"/>
      <c r="DID32" s="541"/>
      <c r="DIE32" s="541"/>
      <c r="DIF32" s="541"/>
      <c r="DIG32" s="541"/>
      <c r="DIH32" s="541"/>
      <c r="DII32" s="541"/>
      <c r="DIJ32" s="541"/>
      <c r="DIK32" s="541"/>
      <c r="DIL32" s="541"/>
      <c r="DIM32" s="541"/>
      <c r="DIN32" s="541"/>
      <c r="DIO32" s="541"/>
      <c r="DIP32" s="541"/>
      <c r="DIQ32" s="541"/>
      <c r="DIR32" s="541"/>
      <c r="DIS32" s="541"/>
      <c r="DIT32" s="541"/>
      <c r="DIU32" s="541"/>
      <c r="DIV32" s="541"/>
      <c r="DIW32" s="541"/>
      <c r="DIX32" s="541"/>
      <c r="DIY32" s="541"/>
      <c r="DIZ32" s="541"/>
      <c r="DJA32" s="541"/>
      <c r="DJB32" s="541"/>
      <c r="DJC32" s="541"/>
      <c r="DJD32" s="541"/>
      <c r="DJE32" s="541"/>
      <c r="DJF32" s="541"/>
      <c r="DJG32" s="541"/>
      <c r="DJH32" s="541"/>
      <c r="DJI32" s="541"/>
      <c r="DJJ32" s="541"/>
      <c r="DJK32" s="541"/>
      <c r="DJL32" s="541"/>
      <c r="DJM32" s="541"/>
      <c r="DJN32" s="541"/>
      <c r="DJO32" s="541"/>
      <c r="DJP32" s="541"/>
      <c r="DJQ32" s="541"/>
      <c r="DJR32" s="541"/>
      <c r="DJS32" s="541"/>
      <c r="DJT32" s="541"/>
      <c r="DJU32" s="541"/>
      <c r="DJV32" s="541"/>
      <c r="DJW32" s="541"/>
      <c r="DJX32" s="541"/>
      <c r="DJY32" s="541"/>
      <c r="DJZ32" s="541"/>
      <c r="DKA32" s="541"/>
      <c r="DKB32" s="541"/>
      <c r="DKC32" s="541"/>
      <c r="DKD32" s="541"/>
      <c r="DKE32" s="541"/>
      <c r="DKF32" s="541"/>
      <c r="DKG32" s="541"/>
      <c r="DKH32" s="541"/>
      <c r="DKI32" s="541"/>
      <c r="DKJ32" s="541"/>
      <c r="DKK32" s="541"/>
      <c r="DKL32" s="541"/>
      <c r="DKM32" s="541"/>
      <c r="DKN32" s="541"/>
      <c r="DKO32" s="541"/>
      <c r="DKP32" s="541"/>
      <c r="DKQ32" s="541"/>
      <c r="DKR32" s="541"/>
      <c r="DKS32" s="541"/>
      <c r="DKT32" s="541"/>
      <c r="DKU32" s="541"/>
      <c r="DKV32" s="541"/>
      <c r="DKW32" s="541"/>
      <c r="DKX32" s="541"/>
      <c r="DKY32" s="541"/>
      <c r="DKZ32" s="541"/>
      <c r="DLA32" s="541"/>
      <c r="DLB32" s="541"/>
      <c r="DLC32" s="541"/>
      <c r="DLD32" s="541"/>
      <c r="DLE32" s="541"/>
      <c r="DLF32" s="541"/>
      <c r="DLG32" s="541"/>
      <c r="DLH32" s="541"/>
      <c r="DLI32" s="541"/>
      <c r="DLJ32" s="541"/>
      <c r="DLK32" s="541"/>
      <c r="DLL32" s="541"/>
      <c r="DLM32" s="541"/>
      <c r="DLN32" s="541"/>
      <c r="DLO32" s="541"/>
      <c r="DLP32" s="541"/>
      <c r="DLQ32" s="541"/>
      <c r="DLR32" s="541"/>
      <c r="DLS32" s="541"/>
      <c r="DLT32" s="541"/>
      <c r="DLU32" s="541"/>
      <c r="DLV32" s="541"/>
      <c r="DLW32" s="541"/>
      <c r="DLX32" s="541"/>
      <c r="DLY32" s="541"/>
      <c r="DLZ32" s="541"/>
      <c r="DMA32" s="541"/>
      <c r="DMB32" s="541"/>
      <c r="DMC32" s="541"/>
      <c r="DMD32" s="541"/>
      <c r="DME32" s="541"/>
      <c r="DMF32" s="541"/>
      <c r="DMG32" s="541"/>
      <c r="DMH32" s="541"/>
      <c r="DMI32" s="541"/>
      <c r="DMJ32" s="541"/>
      <c r="DMK32" s="541"/>
      <c r="DML32" s="541"/>
      <c r="DMM32" s="541"/>
      <c r="DMN32" s="541"/>
      <c r="DMO32" s="541"/>
      <c r="DMP32" s="541"/>
      <c r="DMQ32" s="541"/>
      <c r="DMR32" s="541"/>
      <c r="DMS32" s="541"/>
      <c r="DMT32" s="541"/>
      <c r="DMU32" s="541"/>
      <c r="DMV32" s="541"/>
      <c r="DMW32" s="541"/>
      <c r="DMX32" s="541"/>
      <c r="DMY32" s="541"/>
      <c r="DMZ32" s="541"/>
      <c r="DNA32" s="541"/>
      <c r="DNB32" s="541"/>
      <c r="DNC32" s="541"/>
      <c r="DND32" s="541"/>
      <c r="DNE32" s="541"/>
      <c r="DNF32" s="541"/>
      <c r="DNG32" s="541"/>
      <c r="DNH32" s="541"/>
      <c r="DNI32" s="541"/>
      <c r="DNJ32" s="541"/>
      <c r="DNK32" s="541"/>
      <c r="DNL32" s="541"/>
      <c r="DNM32" s="541"/>
      <c r="DNN32" s="541"/>
      <c r="DNO32" s="541"/>
      <c r="DNP32" s="541"/>
      <c r="DNQ32" s="541"/>
      <c r="DNR32" s="541"/>
      <c r="DNS32" s="541"/>
      <c r="DNT32" s="541"/>
      <c r="DNU32" s="541"/>
      <c r="DNV32" s="541"/>
      <c r="DNW32" s="541"/>
      <c r="DNX32" s="541"/>
      <c r="DNY32" s="541"/>
      <c r="DNZ32" s="541"/>
      <c r="DOA32" s="541"/>
      <c r="DOB32" s="541"/>
      <c r="DOC32" s="541"/>
      <c r="DOD32" s="541"/>
      <c r="DOE32" s="541"/>
      <c r="DOF32" s="541"/>
      <c r="DOG32" s="541"/>
      <c r="DOH32" s="541"/>
      <c r="DOI32" s="541"/>
      <c r="DOJ32" s="541"/>
      <c r="DOK32" s="541"/>
      <c r="DOL32" s="541"/>
      <c r="DOM32" s="541"/>
      <c r="DON32" s="541"/>
      <c r="DOO32" s="541"/>
      <c r="DOP32" s="541"/>
      <c r="DOQ32" s="541"/>
      <c r="DOR32" s="541"/>
      <c r="DOS32" s="541"/>
      <c r="DOT32" s="541"/>
      <c r="DOU32" s="541"/>
      <c r="DOV32" s="541"/>
      <c r="DOW32" s="541"/>
      <c r="DOX32" s="541"/>
      <c r="DOY32" s="541"/>
      <c r="DOZ32" s="541"/>
      <c r="DPA32" s="541"/>
      <c r="DPB32" s="541"/>
      <c r="DPC32" s="541"/>
      <c r="DPD32" s="541"/>
      <c r="DPE32" s="541"/>
      <c r="DPF32" s="541"/>
      <c r="DPG32" s="541"/>
      <c r="DPH32" s="541"/>
      <c r="DPI32" s="541"/>
      <c r="DPJ32" s="541"/>
      <c r="DPK32" s="541"/>
      <c r="DPL32" s="541"/>
      <c r="DPM32" s="541"/>
      <c r="DPN32" s="541"/>
      <c r="DPO32" s="541"/>
      <c r="DPP32" s="541"/>
      <c r="DPQ32" s="541"/>
      <c r="DPR32" s="541"/>
      <c r="DPS32" s="541"/>
      <c r="DPT32" s="541"/>
      <c r="DPU32" s="541"/>
      <c r="DPV32" s="541"/>
      <c r="DPW32" s="541"/>
      <c r="DPX32" s="541"/>
      <c r="DPY32" s="541"/>
      <c r="DPZ32" s="541"/>
      <c r="DQA32" s="541"/>
      <c r="DQB32" s="541"/>
      <c r="DQC32" s="541"/>
      <c r="DQD32" s="541"/>
      <c r="DQE32" s="541"/>
      <c r="DQF32" s="541"/>
      <c r="DQG32" s="541"/>
      <c r="DQH32" s="541"/>
      <c r="DQI32" s="541"/>
      <c r="DQJ32" s="541"/>
      <c r="DQK32" s="541"/>
      <c r="DQL32" s="541"/>
      <c r="DQM32" s="541"/>
      <c r="DQN32" s="541"/>
      <c r="DQO32" s="541"/>
      <c r="DQP32" s="541"/>
      <c r="DQQ32" s="541"/>
      <c r="DQR32" s="541"/>
      <c r="DQS32" s="541"/>
      <c r="DQT32" s="541"/>
      <c r="DQU32" s="541"/>
      <c r="DQV32" s="541"/>
      <c r="DQW32" s="541"/>
      <c r="DQX32" s="541"/>
      <c r="DQY32" s="541"/>
      <c r="DQZ32" s="541"/>
      <c r="DRA32" s="541"/>
      <c r="DRB32" s="541"/>
      <c r="DRC32" s="541"/>
      <c r="DRD32" s="541"/>
      <c r="DRE32" s="541"/>
      <c r="DRF32" s="541"/>
      <c r="DRG32" s="541"/>
      <c r="DRH32" s="541"/>
      <c r="DRI32" s="541"/>
      <c r="DRJ32" s="541"/>
      <c r="DRK32" s="541"/>
      <c r="DRL32" s="541"/>
      <c r="DRM32" s="541"/>
      <c r="DRN32" s="541"/>
      <c r="DRO32" s="541"/>
      <c r="DRP32" s="541"/>
      <c r="DRQ32" s="541"/>
      <c r="DRR32" s="541"/>
      <c r="DRS32" s="541"/>
      <c r="DRT32" s="541"/>
      <c r="DRU32" s="541"/>
      <c r="DRV32" s="541"/>
      <c r="DRW32" s="541"/>
      <c r="DRX32" s="541"/>
      <c r="DRY32" s="541"/>
      <c r="DRZ32" s="541"/>
      <c r="DSA32" s="541"/>
      <c r="DSB32" s="541"/>
      <c r="DSC32" s="541"/>
      <c r="DSD32" s="541"/>
      <c r="DSE32" s="541"/>
      <c r="DSF32" s="541"/>
      <c r="DSG32" s="541"/>
      <c r="DSH32" s="541"/>
      <c r="DSI32" s="541"/>
      <c r="DSJ32" s="541"/>
      <c r="DSK32" s="541"/>
      <c r="DSL32" s="541"/>
      <c r="DSM32" s="541"/>
      <c r="DSN32" s="541"/>
      <c r="DSO32" s="541"/>
      <c r="DSP32" s="541"/>
      <c r="DSQ32" s="541"/>
      <c r="DSR32" s="541"/>
      <c r="DSS32" s="541"/>
      <c r="DST32" s="541"/>
      <c r="DSU32" s="541"/>
      <c r="DSV32" s="541"/>
      <c r="DSW32" s="541"/>
      <c r="DSX32" s="541"/>
      <c r="DSY32" s="541"/>
      <c r="DSZ32" s="541"/>
      <c r="DTA32" s="541"/>
      <c r="DTB32" s="541"/>
      <c r="DTC32" s="541"/>
      <c r="DTD32" s="541"/>
      <c r="DTE32" s="541"/>
      <c r="DTF32" s="541"/>
      <c r="DTG32" s="541"/>
      <c r="DTH32" s="541"/>
      <c r="DTI32" s="541"/>
      <c r="DTJ32" s="541"/>
      <c r="DTK32" s="541"/>
      <c r="DTL32" s="541"/>
      <c r="DTM32" s="541"/>
      <c r="DTN32" s="541"/>
      <c r="DTO32" s="541"/>
      <c r="DTP32" s="541"/>
      <c r="DTQ32" s="541"/>
      <c r="DTR32" s="541"/>
      <c r="DTS32" s="541"/>
      <c r="DTT32" s="541"/>
      <c r="DTU32" s="541"/>
      <c r="DTV32" s="541"/>
      <c r="DTW32" s="541"/>
      <c r="DTX32" s="541"/>
      <c r="DTY32" s="541"/>
      <c r="DTZ32" s="541"/>
      <c r="DUA32" s="541"/>
      <c r="DUB32" s="541"/>
      <c r="DUC32" s="541"/>
      <c r="DUD32" s="541"/>
      <c r="DUE32" s="541"/>
      <c r="DUF32" s="541"/>
      <c r="DUG32" s="541"/>
      <c r="DUH32" s="541"/>
      <c r="DUI32" s="541"/>
      <c r="DUJ32" s="541"/>
      <c r="DUK32" s="541"/>
      <c r="DUL32" s="541"/>
      <c r="DUM32" s="541"/>
      <c r="DUN32" s="541"/>
      <c r="DUO32" s="541"/>
      <c r="DUP32" s="541"/>
      <c r="DUQ32" s="541"/>
      <c r="DUR32" s="541"/>
      <c r="DUS32" s="541"/>
      <c r="DUT32" s="541"/>
      <c r="DUU32" s="541"/>
      <c r="DUV32" s="541"/>
      <c r="DUW32" s="541"/>
      <c r="DUX32" s="541"/>
      <c r="DUY32" s="541"/>
      <c r="DUZ32" s="541"/>
      <c r="DVA32" s="541"/>
      <c r="DVB32" s="541"/>
      <c r="DVC32" s="541"/>
      <c r="DVD32" s="541"/>
      <c r="DVE32" s="541"/>
      <c r="DVF32" s="541"/>
      <c r="DVG32" s="541"/>
      <c r="DVH32" s="541"/>
      <c r="DVI32" s="541"/>
      <c r="DVJ32" s="541"/>
      <c r="DVK32" s="541"/>
      <c r="DVL32" s="541"/>
      <c r="DVM32" s="541"/>
      <c r="DVN32" s="541"/>
      <c r="DVO32" s="541"/>
      <c r="DVP32" s="541"/>
      <c r="DVQ32" s="541"/>
      <c r="DVR32" s="541"/>
      <c r="DVS32" s="541"/>
      <c r="DVT32" s="541"/>
      <c r="DVU32" s="541"/>
      <c r="DVV32" s="541"/>
      <c r="DVW32" s="541"/>
      <c r="DVX32" s="541"/>
      <c r="DVY32" s="541"/>
      <c r="DVZ32" s="541"/>
      <c r="DWA32" s="541"/>
      <c r="DWB32" s="541"/>
      <c r="DWC32" s="541"/>
      <c r="DWD32" s="541"/>
      <c r="DWE32" s="541"/>
      <c r="DWF32" s="541"/>
      <c r="DWG32" s="541"/>
      <c r="DWH32" s="541"/>
      <c r="DWI32" s="541"/>
      <c r="DWJ32" s="541"/>
      <c r="DWK32" s="541"/>
      <c r="DWL32" s="541"/>
      <c r="DWM32" s="541"/>
      <c r="DWN32" s="541"/>
      <c r="DWO32" s="541"/>
      <c r="DWP32" s="541"/>
      <c r="DWQ32" s="541"/>
      <c r="DWR32" s="541"/>
      <c r="DWS32" s="541"/>
      <c r="DWT32" s="541"/>
      <c r="DWU32" s="541"/>
      <c r="DWV32" s="541"/>
      <c r="DWW32" s="541"/>
      <c r="DWX32" s="541"/>
      <c r="DWY32" s="541"/>
      <c r="DWZ32" s="541"/>
      <c r="DXA32" s="541"/>
      <c r="DXB32" s="541"/>
      <c r="DXC32" s="541"/>
      <c r="DXD32" s="541"/>
      <c r="DXE32" s="541"/>
      <c r="DXF32" s="541"/>
      <c r="DXG32" s="541"/>
      <c r="DXH32" s="541"/>
      <c r="DXI32" s="541"/>
      <c r="DXJ32" s="541"/>
      <c r="DXK32" s="541"/>
      <c r="DXL32" s="541"/>
      <c r="DXM32" s="541"/>
      <c r="DXN32" s="541"/>
      <c r="DXO32" s="541"/>
      <c r="DXP32" s="541"/>
      <c r="DXQ32" s="541"/>
      <c r="DXR32" s="541"/>
      <c r="DXS32" s="541"/>
      <c r="DXT32" s="541"/>
      <c r="DXU32" s="541"/>
      <c r="DXV32" s="541"/>
      <c r="DXW32" s="541"/>
      <c r="DXX32" s="541"/>
      <c r="DXY32" s="541"/>
      <c r="DXZ32" s="541"/>
      <c r="DYA32" s="541"/>
      <c r="DYB32" s="541"/>
      <c r="DYC32" s="541"/>
      <c r="DYD32" s="541"/>
      <c r="DYE32" s="541"/>
      <c r="DYF32" s="541"/>
      <c r="DYG32" s="541"/>
      <c r="DYH32" s="541"/>
      <c r="DYI32" s="541"/>
      <c r="DYJ32" s="541"/>
      <c r="DYK32" s="541"/>
      <c r="DYL32" s="541"/>
      <c r="DYM32" s="541"/>
      <c r="DYN32" s="541"/>
      <c r="DYO32" s="541"/>
      <c r="DYP32" s="541"/>
      <c r="DYQ32" s="541"/>
      <c r="DYR32" s="541"/>
      <c r="DYS32" s="541"/>
      <c r="DYT32" s="541"/>
      <c r="DYU32" s="541"/>
      <c r="DYV32" s="541"/>
      <c r="DYW32" s="541"/>
      <c r="DYX32" s="541"/>
      <c r="DYY32" s="541"/>
      <c r="DYZ32" s="541"/>
      <c r="DZA32" s="541"/>
      <c r="DZB32" s="541"/>
      <c r="DZC32" s="541"/>
      <c r="DZD32" s="541"/>
      <c r="DZE32" s="541"/>
      <c r="DZF32" s="541"/>
      <c r="DZG32" s="541"/>
      <c r="DZH32" s="541"/>
      <c r="DZI32" s="541"/>
      <c r="DZJ32" s="541"/>
      <c r="DZK32" s="541"/>
      <c r="DZL32" s="541"/>
      <c r="DZM32" s="541"/>
      <c r="DZN32" s="541"/>
      <c r="DZO32" s="541"/>
      <c r="DZP32" s="541"/>
      <c r="DZQ32" s="541"/>
      <c r="DZR32" s="541"/>
      <c r="DZS32" s="541"/>
      <c r="DZT32" s="541"/>
      <c r="DZU32" s="541"/>
      <c r="DZV32" s="541"/>
      <c r="DZW32" s="541"/>
      <c r="DZX32" s="541"/>
      <c r="DZY32" s="541"/>
      <c r="DZZ32" s="541"/>
      <c r="EAA32" s="541"/>
      <c r="EAB32" s="541"/>
      <c r="EAC32" s="541"/>
      <c r="EAD32" s="541"/>
      <c r="EAE32" s="541"/>
      <c r="EAF32" s="541"/>
      <c r="EAG32" s="541"/>
      <c r="EAH32" s="541"/>
      <c r="EAI32" s="541"/>
      <c r="EAJ32" s="541"/>
      <c r="EAK32" s="541"/>
      <c r="EAL32" s="541"/>
      <c r="EAM32" s="541"/>
      <c r="EAN32" s="541"/>
      <c r="EAO32" s="541"/>
      <c r="EAP32" s="541"/>
      <c r="EAQ32" s="541"/>
      <c r="EAR32" s="541"/>
      <c r="EAS32" s="541"/>
      <c r="EAT32" s="541"/>
      <c r="EAU32" s="541"/>
      <c r="EAV32" s="541"/>
      <c r="EAW32" s="541"/>
      <c r="EAX32" s="541"/>
      <c r="EAY32" s="541"/>
      <c r="EAZ32" s="541"/>
      <c r="EBA32" s="541"/>
      <c r="EBB32" s="541"/>
      <c r="EBC32" s="541"/>
      <c r="EBD32" s="541"/>
      <c r="EBE32" s="541"/>
      <c r="EBF32" s="541"/>
      <c r="EBG32" s="541"/>
      <c r="EBH32" s="541"/>
      <c r="EBI32" s="541"/>
      <c r="EBJ32" s="541"/>
      <c r="EBK32" s="541"/>
      <c r="EBL32" s="541"/>
      <c r="EBM32" s="541"/>
      <c r="EBN32" s="541"/>
      <c r="EBO32" s="541"/>
      <c r="EBP32" s="541"/>
      <c r="EBQ32" s="541"/>
      <c r="EBR32" s="541"/>
      <c r="EBS32" s="541"/>
      <c r="EBT32" s="541"/>
      <c r="EBU32" s="541"/>
      <c r="EBV32" s="541"/>
      <c r="EBW32" s="541"/>
      <c r="EBX32" s="541"/>
      <c r="EBY32" s="541"/>
      <c r="EBZ32" s="541"/>
      <c r="ECA32" s="541"/>
      <c r="ECB32" s="541"/>
      <c r="ECC32" s="541"/>
      <c r="ECD32" s="541"/>
      <c r="ECE32" s="541"/>
      <c r="ECF32" s="541"/>
      <c r="ECG32" s="541"/>
      <c r="ECH32" s="541"/>
      <c r="ECI32" s="541"/>
      <c r="ECJ32" s="541"/>
      <c r="ECK32" s="541"/>
      <c r="ECL32" s="541"/>
      <c r="ECM32" s="541"/>
      <c r="ECN32" s="541"/>
      <c r="ECO32" s="541"/>
      <c r="ECP32" s="541"/>
      <c r="ECQ32" s="541"/>
      <c r="ECR32" s="541"/>
      <c r="ECS32" s="541"/>
      <c r="ECT32" s="541"/>
      <c r="ECU32" s="541"/>
      <c r="ECV32" s="541"/>
      <c r="ECW32" s="541"/>
      <c r="ECX32" s="541"/>
      <c r="ECY32" s="541"/>
      <c r="ECZ32" s="541"/>
      <c r="EDA32" s="541"/>
      <c r="EDB32" s="541"/>
      <c r="EDC32" s="541"/>
      <c r="EDD32" s="541"/>
      <c r="EDE32" s="541"/>
      <c r="EDF32" s="541"/>
      <c r="EDG32" s="541"/>
      <c r="EDH32" s="541"/>
      <c r="EDI32" s="541"/>
      <c r="EDJ32" s="541"/>
      <c r="EDK32" s="541"/>
      <c r="EDL32" s="541"/>
      <c r="EDM32" s="541"/>
      <c r="EDN32" s="541"/>
      <c r="EDO32" s="541"/>
      <c r="EDP32" s="541"/>
      <c r="EDQ32" s="541"/>
      <c r="EDR32" s="541"/>
      <c r="EDS32" s="541"/>
      <c r="EDT32" s="541"/>
      <c r="EDU32" s="541"/>
      <c r="EDV32" s="541"/>
      <c r="EDW32" s="541"/>
      <c r="EDX32" s="541"/>
      <c r="EDY32" s="541"/>
      <c r="EDZ32" s="541"/>
      <c r="EEA32" s="541"/>
      <c r="EEB32" s="541"/>
      <c r="EEC32" s="541"/>
      <c r="EED32" s="541"/>
      <c r="EEE32" s="541"/>
      <c r="EEF32" s="541"/>
      <c r="EEG32" s="541"/>
      <c r="EEH32" s="541"/>
      <c r="EEI32" s="541"/>
      <c r="EEJ32" s="541"/>
      <c r="EEK32" s="541"/>
      <c r="EEL32" s="541"/>
      <c r="EEM32" s="541"/>
      <c r="EEN32" s="541"/>
      <c r="EEO32" s="541"/>
      <c r="EEP32" s="541"/>
      <c r="EEQ32" s="541"/>
      <c r="EER32" s="541"/>
      <c r="EES32" s="541"/>
      <c r="EET32" s="541"/>
      <c r="EEU32" s="541"/>
      <c r="EEV32" s="541"/>
      <c r="EEW32" s="541"/>
      <c r="EEX32" s="541"/>
      <c r="EEY32" s="541"/>
      <c r="EEZ32" s="541"/>
      <c r="EFA32" s="541"/>
      <c r="EFB32" s="541"/>
      <c r="EFC32" s="541"/>
      <c r="EFD32" s="541"/>
      <c r="EFE32" s="541"/>
      <c r="EFF32" s="541"/>
      <c r="EFG32" s="541"/>
      <c r="EFH32" s="541"/>
      <c r="EFI32" s="541"/>
      <c r="EFJ32" s="541"/>
      <c r="EFK32" s="541"/>
      <c r="EFL32" s="541"/>
      <c r="EFM32" s="541"/>
      <c r="EFN32" s="541"/>
      <c r="EFO32" s="541"/>
      <c r="EFP32" s="541"/>
      <c r="EFQ32" s="541"/>
      <c r="EFR32" s="541"/>
      <c r="EFS32" s="541"/>
      <c r="EFT32" s="541"/>
      <c r="EFU32" s="541"/>
      <c r="EFV32" s="541"/>
      <c r="EFW32" s="541"/>
      <c r="EFX32" s="541"/>
      <c r="EFY32" s="541"/>
      <c r="EFZ32" s="541"/>
      <c r="EGA32" s="541"/>
      <c r="EGB32" s="541"/>
      <c r="EGC32" s="541"/>
      <c r="EGD32" s="541"/>
      <c r="EGE32" s="541"/>
      <c r="EGF32" s="541"/>
      <c r="EGG32" s="541"/>
      <c r="EGH32" s="541"/>
      <c r="EGI32" s="541"/>
      <c r="EGJ32" s="541"/>
      <c r="EGK32" s="541"/>
      <c r="EGL32" s="541"/>
      <c r="EGM32" s="541"/>
      <c r="EGN32" s="541"/>
      <c r="EGO32" s="541"/>
      <c r="EGP32" s="541"/>
      <c r="EGQ32" s="541"/>
      <c r="EGR32" s="541"/>
      <c r="EGS32" s="541"/>
      <c r="EGT32" s="541"/>
      <c r="EGU32" s="541"/>
      <c r="EGV32" s="541"/>
      <c r="EGW32" s="541"/>
      <c r="EGX32" s="541"/>
      <c r="EGY32" s="541"/>
      <c r="EGZ32" s="541"/>
      <c r="EHA32" s="541"/>
      <c r="EHB32" s="541"/>
      <c r="EHC32" s="541"/>
      <c r="EHD32" s="541"/>
      <c r="EHE32" s="541"/>
      <c r="EHF32" s="541"/>
      <c r="EHG32" s="541"/>
      <c r="EHH32" s="541"/>
      <c r="EHI32" s="541"/>
      <c r="EHJ32" s="541"/>
      <c r="EHK32" s="541"/>
      <c r="EHL32" s="541"/>
      <c r="EHM32" s="541"/>
      <c r="EHN32" s="541"/>
      <c r="EHO32" s="541"/>
      <c r="EHP32" s="541"/>
      <c r="EHQ32" s="541"/>
      <c r="EHR32" s="541"/>
      <c r="EHS32" s="541"/>
      <c r="EHT32" s="541"/>
      <c r="EHU32" s="541"/>
      <c r="EHV32" s="541"/>
      <c r="EHW32" s="541"/>
      <c r="EHX32" s="541"/>
      <c r="EHY32" s="541"/>
      <c r="EHZ32" s="541"/>
      <c r="EIA32" s="541"/>
      <c r="EIB32" s="541"/>
      <c r="EIC32" s="541"/>
      <c r="EID32" s="541"/>
      <c r="EIE32" s="541"/>
      <c r="EIF32" s="541"/>
      <c r="EIG32" s="541"/>
      <c r="EIH32" s="541"/>
      <c r="EII32" s="541"/>
      <c r="EIJ32" s="541"/>
      <c r="EIK32" s="541"/>
      <c r="EIL32" s="541"/>
      <c r="EIM32" s="541"/>
      <c r="EIN32" s="541"/>
      <c r="EIO32" s="541"/>
      <c r="EIP32" s="541"/>
      <c r="EIQ32" s="541"/>
      <c r="EIR32" s="541"/>
      <c r="EIS32" s="541"/>
      <c r="EIT32" s="541"/>
      <c r="EIU32" s="541"/>
      <c r="EIV32" s="541"/>
      <c r="EIW32" s="541"/>
      <c r="EIX32" s="541"/>
      <c r="EIY32" s="541"/>
      <c r="EIZ32" s="541"/>
      <c r="EJA32" s="541"/>
      <c r="EJB32" s="541"/>
      <c r="EJC32" s="541"/>
      <c r="EJD32" s="541"/>
      <c r="EJE32" s="541"/>
      <c r="EJF32" s="541"/>
      <c r="EJG32" s="541"/>
      <c r="EJH32" s="541"/>
      <c r="EJI32" s="541"/>
      <c r="EJJ32" s="541"/>
      <c r="EJK32" s="541"/>
      <c r="EJL32" s="541"/>
      <c r="EJM32" s="541"/>
      <c r="EJN32" s="541"/>
      <c r="EJO32" s="541"/>
      <c r="EJP32" s="541"/>
      <c r="EJQ32" s="541"/>
      <c r="EJR32" s="541"/>
      <c r="EJS32" s="541"/>
      <c r="EJT32" s="541"/>
      <c r="EJU32" s="541"/>
      <c r="EJV32" s="541"/>
      <c r="EJW32" s="541"/>
      <c r="EJX32" s="541"/>
      <c r="EJY32" s="541"/>
      <c r="EJZ32" s="541"/>
      <c r="EKA32" s="541"/>
      <c r="EKB32" s="541"/>
      <c r="EKC32" s="541"/>
      <c r="EKD32" s="541"/>
      <c r="EKE32" s="541"/>
      <c r="EKF32" s="541"/>
      <c r="EKG32" s="541"/>
      <c r="EKH32" s="541"/>
      <c r="EKI32" s="541"/>
      <c r="EKJ32" s="541"/>
      <c r="EKK32" s="541"/>
      <c r="EKL32" s="541"/>
      <c r="EKM32" s="541"/>
      <c r="EKN32" s="541"/>
      <c r="EKO32" s="541"/>
      <c r="EKP32" s="541"/>
      <c r="EKQ32" s="541"/>
      <c r="EKR32" s="541"/>
      <c r="EKS32" s="541"/>
      <c r="EKT32" s="541"/>
      <c r="EKU32" s="541"/>
      <c r="EKV32" s="541"/>
      <c r="EKW32" s="541"/>
      <c r="EKX32" s="541"/>
      <c r="EKY32" s="541"/>
      <c r="EKZ32" s="541"/>
      <c r="ELA32" s="541"/>
      <c r="ELB32" s="541"/>
      <c r="ELC32" s="541"/>
      <c r="ELD32" s="541"/>
      <c r="ELE32" s="541"/>
      <c r="ELF32" s="541"/>
      <c r="ELG32" s="541"/>
      <c r="ELH32" s="541"/>
      <c r="ELI32" s="541"/>
      <c r="ELJ32" s="541"/>
      <c r="ELK32" s="541"/>
      <c r="ELL32" s="541"/>
      <c r="ELM32" s="541"/>
      <c r="ELN32" s="541"/>
      <c r="ELO32" s="541"/>
      <c r="ELP32" s="541"/>
      <c r="ELQ32" s="541"/>
      <c r="ELR32" s="541"/>
      <c r="ELS32" s="541"/>
      <c r="ELT32" s="541"/>
      <c r="ELU32" s="541"/>
      <c r="ELV32" s="541"/>
      <c r="ELW32" s="541"/>
      <c r="ELX32" s="541"/>
      <c r="ELY32" s="541"/>
      <c r="ELZ32" s="541"/>
      <c r="EMA32" s="541"/>
      <c r="EMB32" s="541"/>
      <c r="EMC32" s="541"/>
      <c r="EMD32" s="541"/>
      <c r="EME32" s="541"/>
      <c r="EMF32" s="541"/>
      <c r="EMG32" s="541"/>
      <c r="EMH32" s="541"/>
      <c r="EMI32" s="541"/>
      <c r="EMJ32" s="541"/>
      <c r="EMK32" s="541"/>
      <c r="EML32" s="541"/>
      <c r="EMM32" s="541"/>
      <c r="EMN32" s="541"/>
      <c r="EMO32" s="541"/>
      <c r="EMP32" s="541"/>
      <c r="EMQ32" s="541"/>
      <c r="EMR32" s="541"/>
      <c r="EMS32" s="541"/>
      <c r="EMT32" s="541"/>
      <c r="EMU32" s="541"/>
      <c r="EMV32" s="541"/>
      <c r="EMW32" s="541"/>
      <c r="EMX32" s="541"/>
      <c r="EMY32" s="541"/>
      <c r="EMZ32" s="541"/>
      <c r="ENA32" s="541"/>
      <c r="ENB32" s="541"/>
      <c r="ENC32" s="541"/>
      <c r="END32" s="541"/>
      <c r="ENE32" s="541"/>
      <c r="ENF32" s="541"/>
      <c r="ENG32" s="541"/>
      <c r="ENH32" s="541"/>
      <c r="ENI32" s="541"/>
      <c r="ENJ32" s="541"/>
      <c r="ENK32" s="541"/>
      <c r="ENL32" s="541"/>
      <c r="ENM32" s="541"/>
      <c r="ENN32" s="541"/>
      <c r="ENO32" s="541"/>
      <c r="ENP32" s="541"/>
      <c r="ENQ32" s="541"/>
      <c r="ENR32" s="541"/>
      <c r="ENS32" s="541"/>
      <c r="ENT32" s="541"/>
      <c r="ENU32" s="541"/>
      <c r="ENV32" s="541"/>
      <c r="ENW32" s="541"/>
      <c r="ENX32" s="541"/>
      <c r="ENY32" s="541"/>
      <c r="ENZ32" s="541"/>
      <c r="EOA32" s="541"/>
      <c r="EOB32" s="541"/>
      <c r="EOC32" s="541"/>
      <c r="EOD32" s="541"/>
      <c r="EOE32" s="541"/>
      <c r="EOF32" s="541"/>
      <c r="EOG32" s="541"/>
      <c r="EOH32" s="541"/>
      <c r="EOI32" s="541"/>
      <c r="EOJ32" s="541"/>
      <c r="EOK32" s="541"/>
      <c r="EOL32" s="541"/>
      <c r="EOM32" s="541"/>
      <c r="EON32" s="541"/>
      <c r="EOO32" s="541"/>
      <c r="EOP32" s="541"/>
      <c r="EOQ32" s="541"/>
      <c r="EOR32" s="541"/>
      <c r="EOS32" s="541"/>
      <c r="EOT32" s="541"/>
      <c r="EOU32" s="541"/>
      <c r="EOV32" s="541"/>
      <c r="EOW32" s="541"/>
      <c r="EOX32" s="541"/>
      <c r="EOY32" s="541"/>
      <c r="EOZ32" s="541"/>
      <c r="EPA32" s="541"/>
      <c r="EPB32" s="541"/>
      <c r="EPC32" s="541"/>
      <c r="EPD32" s="541"/>
      <c r="EPE32" s="541"/>
      <c r="EPF32" s="541"/>
      <c r="EPG32" s="541"/>
      <c r="EPH32" s="541"/>
      <c r="EPI32" s="541"/>
      <c r="EPJ32" s="541"/>
      <c r="EPK32" s="541"/>
      <c r="EPL32" s="541"/>
      <c r="EPM32" s="541"/>
      <c r="EPN32" s="541"/>
      <c r="EPO32" s="541"/>
      <c r="EPP32" s="541"/>
      <c r="EPQ32" s="541"/>
      <c r="EPR32" s="541"/>
      <c r="EPS32" s="541"/>
      <c r="EPT32" s="541"/>
      <c r="EPU32" s="541"/>
      <c r="EPV32" s="541"/>
      <c r="EPW32" s="541"/>
      <c r="EPX32" s="541"/>
      <c r="EPY32" s="541"/>
      <c r="EPZ32" s="541"/>
      <c r="EQA32" s="541"/>
      <c r="EQB32" s="541"/>
      <c r="EQC32" s="541"/>
      <c r="EQD32" s="541"/>
      <c r="EQE32" s="541"/>
      <c r="EQF32" s="541"/>
      <c r="EQG32" s="541"/>
      <c r="EQH32" s="541"/>
      <c r="EQI32" s="541"/>
      <c r="EQJ32" s="541"/>
      <c r="EQK32" s="541"/>
      <c r="EQL32" s="541"/>
      <c r="EQM32" s="541"/>
      <c r="EQN32" s="541"/>
      <c r="EQO32" s="541"/>
      <c r="EQP32" s="541"/>
      <c r="EQQ32" s="541"/>
      <c r="EQR32" s="541"/>
      <c r="EQS32" s="541"/>
      <c r="EQT32" s="541"/>
      <c r="EQU32" s="541"/>
      <c r="EQV32" s="541"/>
      <c r="EQW32" s="541"/>
      <c r="EQX32" s="541"/>
      <c r="EQY32" s="541"/>
      <c r="EQZ32" s="541"/>
      <c r="ERA32" s="541"/>
      <c r="ERB32" s="541"/>
      <c r="ERC32" s="541"/>
      <c r="ERD32" s="541"/>
      <c r="ERE32" s="541"/>
      <c r="ERF32" s="541"/>
      <c r="ERG32" s="541"/>
      <c r="ERH32" s="541"/>
      <c r="ERI32" s="541"/>
      <c r="ERJ32" s="541"/>
      <c r="ERK32" s="541"/>
      <c r="ERL32" s="541"/>
      <c r="ERM32" s="541"/>
      <c r="ERN32" s="541"/>
      <c r="ERO32" s="541"/>
      <c r="ERP32" s="541"/>
      <c r="ERQ32" s="541"/>
      <c r="ERR32" s="541"/>
      <c r="ERS32" s="541"/>
      <c r="ERT32" s="541"/>
      <c r="ERU32" s="541"/>
      <c r="ERV32" s="541"/>
      <c r="ERW32" s="541"/>
      <c r="ERX32" s="541"/>
      <c r="ERY32" s="541"/>
      <c r="ERZ32" s="541"/>
      <c r="ESA32" s="541"/>
      <c r="ESB32" s="541"/>
      <c r="ESC32" s="541"/>
      <c r="ESD32" s="541"/>
      <c r="ESE32" s="541"/>
      <c r="ESF32" s="541"/>
      <c r="ESG32" s="541"/>
      <c r="ESH32" s="541"/>
      <c r="ESI32" s="541"/>
      <c r="ESJ32" s="541"/>
      <c r="ESK32" s="541"/>
      <c r="ESL32" s="541"/>
      <c r="ESM32" s="541"/>
      <c r="ESN32" s="541"/>
      <c r="ESO32" s="541"/>
      <c r="ESP32" s="541"/>
      <c r="ESQ32" s="541"/>
      <c r="ESR32" s="541"/>
      <c r="ESS32" s="541"/>
      <c r="EST32" s="541"/>
      <c r="ESU32" s="541"/>
      <c r="ESV32" s="541"/>
      <c r="ESW32" s="541"/>
      <c r="ESX32" s="541"/>
      <c r="ESY32" s="541"/>
      <c r="ESZ32" s="541"/>
      <c r="ETA32" s="541"/>
      <c r="ETB32" s="541"/>
      <c r="ETC32" s="541"/>
      <c r="ETD32" s="541"/>
      <c r="ETE32" s="541"/>
      <c r="ETF32" s="541"/>
      <c r="ETG32" s="541"/>
      <c r="ETH32" s="541"/>
      <c r="ETI32" s="541"/>
      <c r="ETJ32" s="541"/>
      <c r="ETK32" s="541"/>
      <c r="ETL32" s="541"/>
      <c r="ETM32" s="541"/>
      <c r="ETN32" s="541"/>
      <c r="ETO32" s="541"/>
      <c r="ETP32" s="541"/>
      <c r="ETQ32" s="541"/>
      <c r="ETR32" s="541"/>
      <c r="ETS32" s="541"/>
      <c r="ETT32" s="541"/>
      <c r="ETU32" s="541"/>
      <c r="ETV32" s="541"/>
      <c r="ETW32" s="541"/>
      <c r="ETX32" s="541"/>
      <c r="ETY32" s="541"/>
      <c r="ETZ32" s="541"/>
      <c r="EUA32" s="541"/>
      <c r="EUB32" s="541"/>
      <c r="EUC32" s="541"/>
      <c r="EUD32" s="541"/>
      <c r="EUE32" s="541"/>
      <c r="EUF32" s="541"/>
      <c r="EUG32" s="541"/>
      <c r="EUH32" s="541"/>
      <c r="EUI32" s="541"/>
      <c r="EUJ32" s="541"/>
      <c r="EUK32" s="541"/>
      <c r="EUL32" s="541"/>
      <c r="EUM32" s="541"/>
      <c r="EUN32" s="541"/>
      <c r="EUO32" s="541"/>
      <c r="EUP32" s="541"/>
      <c r="EUQ32" s="541"/>
      <c r="EUR32" s="541"/>
      <c r="EUS32" s="541"/>
      <c r="EUT32" s="541"/>
      <c r="EUU32" s="541"/>
      <c r="EUV32" s="541"/>
      <c r="EUW32" s="541"/>
      <c r="EUX32" s="541"/>
      <c r="EUY32" s="541"/>
      <c r="EUZ32" s="541"/>
      <c r="EVA32" s="541"/>
      <c r="EVB32" s="541"/>
      <c r="EVC32" s="541"/>
      <c r="EVD32" s="541"/>
      <c r="EVE32" s="541"/>
      <c r="EVF32" s="541"/>
      <c r="EVG32" s="541"/>
      <c r="EVH32" s="541"/>
      <c r="EVI32" s="541"/>
      <c r="EVJ32" s="541"/>
      <c r="EVK32" s="541"/>
      <c r="EVL32" s="541"/>
      <c r="EVM32" s="541"/>
      <c r="EVN32" s="541"/>
      <c r="EVO32" s="541"/>
      <c r="EVP32" s="541"/>
      <c r="EVQ32" s="541"/>
      <c r="EVR32" s="541"/>
      <c r="EVS32" s="541"/>
      <c r="EVT32" s="541"/>
      <c r="EVU32" s="541"/>
      <c r="EVV32" s="541"/>
      <c r="EVW32" s="541"/>
      <c r="EVX32" s="541"/>
      <c r="EVY32" s="541"/>
      <c r="EVZ32" s="541"/>
      <c r="EWA32" s="541"/>
      <c r="EWB32" s="541"/>
      <c r="EWC32" s="541"/>
      <c r="EWD32" s="541"/>
      <c r="EWE32" s="541"/>
      <c r="EWF32" s="541"/>
      <c r="EWG32" s="541"/>
      <c r="EWH32" s="541"/>
      <c r="EWI32" s="541"/>
      <c r="EWJ32" s="541"/>
      <c r="EWK32" s="541"/>
      <c r="EWL32" s="541"/>
      <c r="EWM32" s="541"/>
      <c r="EWN32" s="541"/>
      <c r="EWO32" s="541"/>
      <c r="EWP32" s="541"/>
      <c r="EWQ32" s="541"/>
      <c r="EWR32" s="541"/>
      <c r="EWS32" s="541"/>
      <c r="EWT32" s="541"/>
      <c r="EWU32" s="541"/>
      <c r="EWV32" s="541"/>
      <c r="EWW32" s="541"/>
      <c r="EWX32" s="541"/>
      <c r="EWY32" s="541"/>
      <c r="EWZ32" s="541"/>
      <c r="EXA32" s="541"/>
      <c r="EXB32" s="541"/>
      <c r="EXC32" s="541"/>
      <c r="EXD32" s="541"/>
      <c r="EXE32" s="541"/>
      <c r="EXF32" s="541"/>
      <c r="EXG32" s="541"/>
      <c r="EXH32" s="541"/>
      <c r="EXI32" s="541"/>
      <c r="EXJ32" s="541"/>
      <c r="EXK32" s="541"/>
      <c r="EXL32" s="541"/>
      <c r="EXM32" s="541"/>
      <c r="EXN32" s="541"/>
      <c r="EXO32" s="541"/>
      <c r="EXP32" s="541"/>
      <c r="EXQ32" s="541"/>
      <c r="EXR32" s="541"/>
      <c r="EXS32" s="541"/>
      <c r="EXT32" s="541"/>
      <c r="EXU32" s="541"/>
      <c r="EXV32" s="541"/>
      <c r="EXW32" s="541"/>
      <c r="EXX32" s="541"/>
      <c r="EXY32" s="541"/>
      <c r="EXZ32" s="541"/>
      <c r="EYA32" s="541"/>
      <c r="EYB32" s="541"/>
      <c r="EYC32" s="541"/>
      <c r="EYD32" s="541"/>
      <c r="EYE32" s="541"/>
      <c r="EYF32" s="541"/>
      <c r="EYG32" s="541"/>
      <c r="EYH32" s="541"/>
      <c r="EYI32" s="541"/>
      <c r="EYJ32" s="541"/>
      <c r="EYK32" s="541"/>
      <c r="EYL32" s="541"/>
      <c r="EYM32" s="541"/>
      <c r="EYN32" s="541"/>
      <c r="EYO32" s="541"/>
      <c r="EYP32" s="541"/>
      <c r="EYQ32" s="541"/>
      <c r="EYR32" s="541"/>
      <c r="EYS32" s="541"/>
      <c r="EYT32" s="541"/>
      <c r="EYU32" s="541"/>
      <c r="EYV32" s="541"/>
      <c r="EYW32" s="541"/>
      <c r="EYX32" s="541"/>
      <c r="EYY32" s="541"/>
      <c r="EYZ32" s="541"/>
      <c r="EZA32" s="541"/>
      <c r="EZB32" s="541"/>
      <c r="EZC32" s="541"/>
      <c r="EZD32" s="541"/>
      <c r="EZE32" s="541"/>
      <c r="EZF32" s="541"/>
      <c r="EZG32" s="541"/>
      <c r="EZH32" s="541"/>
      <c r="EZI32" s="541"/>
      <c r="EZJ32" s="541"/>
      <c r="EZK32" s="541"/>
      <c r="EZL32" s="541"/>
      <c r="EZM32" s="541"/>
      <c r="EZN32" s="541"/>
      <c r="EZO32" s="541"/>
      <c r="EZP32" s="541"/>
      <c r="EZQ32" s="541"/>
      <c r="EZR32" s="541"/>
      <c r="EZS32" s="541"/>
      <c r="EZT32" s="541"/>
      <c r="EZU32" s="541"/>
      <c r="EZV32" s="541"/>
      <c r="EZW32" s="541"/>
      <c r="EZX32" s="541"/>
      <c r="EZY32" s="541"/>
      <c r="EZZ32" s="541"/>
      <c r="FAA32" s="541"/>
      <c r="FAB32" s="541"/>
      <c r="FAC32" s="541"/>
      <c r="FAD32" s="541"/>
      <c r="FAE32" s="541"/>
      <c r="FAF32" s="541"/>
      <c r="FAG32" s="541"/>
      <c r="FAH32" s="541"/>
      <c r="FAI32" s="541"/>
      <c r="FAJ32" s="541"/>
      <c r="FAK32" s="541"/>
      <c r="FAL32" s="541"/>
      <c r="FAM32" s="541"/>
      <c r="FAN32" s="541"/>
      <c r="FAO32" s="541"/>
      <c r="FAP32" s="541"/>
      <c r="FAQ32" s="541"/>
      <c r="FAR32" s="541"/>
      <c r="FAS32" s="541"/>
      <c r="FAT32" s="541"/>
      <c r="FAU32" s="541"/>
      <c r="FAV32" s="541"/>
      <c r="FAW32" s="541"/>
      <c r="FAX32" s="541"/>
      <c r="FAY32" s="541"/>
      <c r="FAZ32" s="541"/>
      <c r="FBA32" s="541"/>
      <c r="FBB32" s="541"/>
      <c r="FBC32" s="541"/>
      <c r="FBD32" s="541"/>
      <c r="FBE32" s="541"/>
      <c r="FBF32" s="541"/>
      <c r="FBG32" s="541"/>
      <c r="FBH32" s="541"/>
      <c r="FBI32" s="541"/>
      <c r="FBJ32" s="541"/>
      <c r="FBK32" s="541"/>
      <c r="FBL32" s="541"/>
      <c r="FBM32" s="541"/>
      <c r="FBN32" s="541"/>
      <c r="FBO32" s="541"/>
      <c r="FBP32" s="541"/>
      <c r="FBQ32" s="541"/>
      <c r="FBR32" s="541"/>
      <c r="FBS32" s="541"/>
      <c r="FBT32" s="541"/>
      <c r="FBU32" s="541"/>
      <c r="FBV32" s="541"/>
      <c r="FBW32" s="541"/>
      <c r="FBX32" s="541"/>
      <c r="FBY32" s="541"/>
      <c r="FBZ32" s="541"/>
      <c r="FCA32" s="541"/>
      <c r="FCB32" s="541"/>
      <c r="FCC32" s="541"/>
      <c r="FCD32" s="541"/>
      <c r="FCE32" s="541"/>
      <c r="FCF32" s="541"/>
      <c r="FCG32" s="541"/>
      <c r="FCH32" s="541"/>
      <c r="FCI32" s="541"/>
      <c r="FCJ32" s="541"/>
      <c r="FCK32" s="541"/>
      <c r="FCL32" s="541"/>
      <c r="FCM32" s="541"/>
      <c r="FCN32" s="541"/>
      <c r="FCO32" s="541"/>
      <c r="FCP32" s="541"/>
      <c r="FCQ32" s="541"/>
      <c r="FCR32" s="541"/>
      <c r="FCS32" s="541"/>
      <c r="FCT32" s="541"/>
      <c r="FCU32" s="541"/>
      <c r="FCV32" s="541"/>
      <c r="FCW32" s="541"/>
      <c r="FCX32" s="541"/>
      <c r="FCY32" s="541"/>
      <c r="FCZ32" s="541"/>
      <c r="FDA32" s="541"/>
      <c r="FDB32" s="541"/>
      <c r="FDC32" s="541"/>
      <c r="FDD32" s="541"/>
      <c r="FDE32" s="541"/>
      <c r="FDF32" s="541"/>
      <c r="FDG32" s="541"/>
      <c r="FDH32" s="541"/>
      <c r="FDI32" s="541"/>
      <c r="FDJ32" s="541"/>
      <c r="FDK32" s="541"/>
      <c r="FDL32" s="541"/>
      <c r="FDM32" s="541"/>
      <c r="FDN32" s="541"/>
      <c r="FDO32" s="541"/>
      <c r="FDP32" s="541"/>
      <c r="FDQ32" s="541"/>
      <c r="FDR32" s="541"/>
      <c r="FDS32" s="541"/>
      <c r="FDT32" s="541"/>
      <c r="FDU32" s="541"/>
      <c r="FDV32" s="541"/>
      <c r="FDW32" s="541"/>
      <c r="FDX32" s="541"/>
      <c r="FDY32" s="541"/>
      <c r="FDZ32" s="541"/>
      <c r="FEA32" s="541"/>
      <c r="FEB32" s="541"/>
      <c r="FEC32" s="541"/>
      <c r="FED32" s="541"/>
      <c r="FEE32" s="541"/>
      <c r="FEF32" s="541"/>
      <c r="FEG32" s="541"/>
      <c r="FEH32" s="541"/>
      <c r="FEI32" s="541"/>
      <c r="FEJ32" s="541"/>
      <c r="FEK32" s="541"/>
      <c r="FEL32" s="541"/>
      <c r="FEM32" s="541"/>
      <c r="FEN32" s="541"/>
      <c r="FEO32" s="541"/>
      <c r="FEP32" s="541"/>
      <c r="FEQ32" s="541"/>
      <c r="FER32" s="541"/>
      <c r="FES32" s="541"/>
      <c r="FET32" s="541"/>
      <c r="FEU32" s="541"/>
      <c r="FEV32" s="541"/>
      <c r="FEW32" s="541"/>
      <c r="FEX32" s="541"/>
      <c r="FEY32" s="541"/>
      <c r="FEZ32" s="541"/>
      <c r="FFA32" s="541"/>
      <c r="FFB32" s="541"/>
      <c r="FFC32" s="541"/>
      <c r="FFD32" s="541"/>
      <c r="FFE32" s="541"/>
      <c r="FFF32" s="541"/>
      <c r="FFG32" s="541"/>
      <c r="FFH32" s="541"/>
      <c r="FFI32" s="541"/>
      <c r="FFJ32" s="541"/>
      <c r="FFK32" s="541"/>
      <c r="FFL32" s="541"/>
      <c r="FFM32" s="541"/>
      <c r="FFN32" s="541"/>
      <c r="FFO32" s="541"/>
      <c r="FFP32" s="541"/>
      <c r="FFQ32" s="541"/>
      <c r="FFR32" s="541"/>
      <c r="FFS32" s="541"/>
      <c r="FFT32" s="541"/>
      <c r="FFU32" s="541"/>
      <c r="FFV32" s="541"/>
      <c r="FFW32" s="541"/>
      <c r="FFX32" s="541"/>
      <c r="FFY32" s="541"/>
      <c r="FFZ32" s="541"/>
      <c r="FGA32" s="541"/>
      <c r="FGB32" s="541"/>
      <c r="FGC32" s="541"/>
      <c r="FGD32" s="541"/>
      <c r="FGE32" s="541"/>
      <c r="FGF32" s="541"/>
      <c r="FGG32" s="541"/>
      <c r="FGH32" s="541"/>
      <c r="FGI32" s="541"/>
      <c r="FGJ32" s="541"/>
      <c r="FGK32" s="541"/>
      <c r="FGL32" s="541"/>
      <c r="FGM32" s="541"/>
      <c r="FGN32" s="541"/>
      <c r="FGO32" s="541"/>
      <c r="FGP32" s="541"/>
      <c r="FGQ32" s="541"/>
      <c r="FGR32" s="541"/>
      <c r="FGS32" s="541"/>
      <c r="FGT32" s="541"/>
      <c r="FGU32" s="541"/>
      <c r="FGV32" s="541"/>
      <c r="FGW32" s="541"/>
      <c r="FGX32" s="541"/>
      <c r="FGY32" s="541"/>
      <c r="FGZ32" s="541"/>
      <c r="FHA32" s="541"/>
      <c r="FHB32" s="541"/>
      <c r="FHC32" s="541"/>
      <c r="FHD32" s="541"/>
      <c r="FHE32" s="541"/>
      <c r="FHF32" s="541"/>
      <c r="FHG32" s="541"/>
      <c r="FHH32" s="541"/>
      <c r="FHI32" s="541"/>
      <c r="FHJ32" s="541"/>
      <c r="FHK32" s="541"/>
      <c r="FHL32" s="541"/>
      <c r="FHM32" s="541"/>
      <c r="FHN32" s="541"/>
      <c r="FHO32" s="541"/>
      <c r="FHP32" s="541"/>
      <c r="FHQ32" s="541"/>
      <c r="FHR32" s="541"/>
      <c r="FHS32" s="541"/>
      <c r="FHT32" s="541"/>
      <c r="FHU32" s="541"/>
      <c r="FHV32" s="541"/>
      <c r="FHW32" s="541"/>
      <c r="FHX32" s="541"/>
      <c r="FHY32" s="541"/>
      <c r="FHZ32" s="541"/>
      <c r="FIA32" s="541"/>
      <c r="FIB32" s="541"/>
      <c r="FIC32" s="541"/>
      <c r="FID32" s="541"/>
      <c r="FIE32" s="541"/>
      <c r="FIF32" s="541"/>
      <c r="FIG32" s="541"/>
      <c r="FIH32" s="541"/>
      <c r="FII32" s="541"/>
      <c r="FIJ32" s="541"/>
      <c r="FIK32" s="541"/>
      <c r="FIL32" s="541"/>
      <c r="FIM32" s="541"/>
      <c r="FIN32" s="541"/>
      <c r="FIO32" s="541"/>
      <c r="FIP32" s="541"/>
      <c r="FIQ32" s="541"/>
      <c r="FIR32" s="541"/>
      <c r="FIS32" s="541"/>
      <c r="FIT32" s="541"/>
      <c r="FIU32" s="541"/>
      <c r="FIV32" s="541"/>
      <c r="FIW32" s="541"/>
      <c r="FIX32" s="541"/>
      <c r="FIY32" s="541"/>
      <c r="FIZ32" s="541"/>
      <c r="FJA32" s="541"/>
      <c r="FJB32" s="541"/>
      <c r="FJC32" s="541"/>
      <c r="FJD32" s="541"/>
      <c r="FJE32" s="541"/>
      <c r="FJF32" s="541"/>
      <c r="FJG32" s="541"/>
      <c r="FJH32" s="541"/>
      <c r="FJI32" s="541"/>
      <c r="FJJ32" s="541"/>
      <c r="FJK32" s="541"/>
      <c r="FJL32" s="541"/>
      <c r="FJM32" s="541"/>
      <c r="FJN32" s="541"/>
      <c r="FJO32" s="541"/>
      <c r="FJP32" s="541"/>
      <c r="FJQ32" s="541"/>
      <c r="FJR32" s="541"/>
      <c r="FJS32" s="541"/>
      <c r="FJT32" s="541"/>
      <c r="FJU32" s="541"/>
      <c r="FJV32" s="541"/>
      <c r="FJW32" s="541"/>
      <c r="FJX32" s="541"/>
      <c r="FJY32" s="541"/>
      <c r="FJZ32" s="541"/>
      <c r="FKA32" s="541"/>
      <c r="FKB32" s="541"/>
      <c r="FKC32" s="541"/>
      <c r="FKD32" s="541"/>
      <c r="FKE32" s="541"/>
      <c r="FKF32" s="541"/>
      <c r="FKG32" s="541"/>
      <c r="FKH32" s="541"/>
      <c r="FKI32" s="541"/>
      <c r="FKJ32" s="541"/>
      <c r="FKK32" s="541"/>
      <c r="FKL32" s="541"/>
      <c r="FKM32" s="541"/>
      <c r="FKN32" s="541"/>
      <c r="FKO32" s="541"/>
      <c r="FKP32" s="541"/>
      <c r="FKQ32" s="541"/>
      <c r="FKR32" s="541"/>
      <c r="FKS32" s="541"/>
      <c r="FKT32" s="541"/>
      <c r="FKU32" s="541"/>
      <c r="FKV32" s="541"/>
      <c r="FKW32" s="541"/>
      <c r="FKX32" s="541"/>
      <c r="FKY32" s="541"/>
      <c r="FKZ32" s="541"/>
      <c r="FLA32" s="541"/>
      <c r="FLB32" s="541"/>
      <c r="FLC32" s="541"/>
      <c r="FLD32" s="541"/>
      <c r="FLE32" s="541"/>
      <c r="FLF32" s="541"/>
      <c r="FLG32" s="541"/>
      <c r="FLH32" s="541"/>
      <c r="FLI32" s="541"/>
      <c r="FLJ32" s="541"/>
      <c r="FLK32" s="541"/>
      <c r="FLL32" s="541"/>
      <c r="FLM32" s="541"/>
      <c r="FLN32" s="541"/>
      <c r="FLO32" s="541"/>
      <c r="FLP32" s="541"/>
      <c r="FLQ32" s="541"/>
      <c r="FLR32" s="541"/>
      <c r="FLS32" s="541"/>
      <c r="FLT32" s="541"/>
      <c r="FLU32" s="541"/>
      <c r="FLV32" s="541"/>
      <c r="FLW32" s="541"/>
      <c r="FLX32" s="541"/>
      <c r="FLY32" s="541"/>
      <c r="FLZ32" s="541"/>
      <c r="FMA32" s="541"/>
      <c r="FMB32" s="541"/>
      <c r="FMC32" s="541"/>
      <c r="FMD32" s="541"/>
      <c r="FME32" s="541"/>
      <c r="FMF32" s="541"/>
      <c r="FMG32" s="541"/>
      <c r="FMH32" s="541"/>
      <c r="FMI32" s="541"/>
      <c r="FMJ32" s="541"/>
      <c r="FMK32" s="541"/>
      <c r="FML32" s="541"/>
      <c r="FMM32" s="541"/>
      <c r="FMN32" s="541"/>
      <c r="FMO32" s="541"/>
      <c r="FMP32" s="541"/>
      <c r="FMQ32" s="541"/>
      <c r="FMR32" s="541"/>
      <c r="FMS32" s="541"/>
      <c r="FMT32" s="541"/>
      <c r="FMU32" s="541"/>
      <c r="FMV32" s="541"/>
      <c r="FMW32" s="541"/>
      <c r="FMX32" s="541"/>
      <c r="FMY32" s="541"/>
      <c r="FMZ32" s="541"/>
      <c r="FNA32" s="541"/>
      <c r="FNB32" s="541"/>
      <c r="FNC32" s="541"/>
      <c r="FND32" s="541"/>
      <c r="FNE32" s="541"/>
      <c r="FNF32" s="541"/>
      <c r="FNG32" s="541"/>
      <c r="FNH32" s="541"/>
      <c r="FNI32" s="541"/>
      <c r="FNJ32" s="541"/>
      <c r="FNK32" s="541"/>
      <c r="FNL32" s="541"/>
      <c r="FNM32" s="541"/>
      <c r="FNN32" s="541"/>
      <c r="FNO32" s="541"/>
      <c r="FNP32" s="541"/>
      <c r="FNQ32" s="541"/>
      <c r="FNR32" s="541"/>
      <c r="FNS32" s="541"/>
      <c r="FNT32" s="541"/>
      <c r="FNU32" s="541"/>
      <c r="FNV32" s="541"/>
      <c r="FNW32" s="541"/>
      <c r="FNX32" s="541"/>
      <c r="FNY32" s="541"/>
      <c r="FNZ32" s="541"/>
      <c r="FOA32" s="541"/>
      <c r="FOB32" s="541"/>
      <c r="FOC32" s="541"/>
      <c r="FOD32" s="541"/>
      <c r="FOE32" s="541"/>
      <c r="FOF32" s="541"/>
      <c r="FOG32" s="541"/>
      <c r="FOH32" s="541"/>
      <c r="FOI32" s="541"/>
      <c r="FOJ32" s="541"/>
      <c r="FOK32" s="541"/>
      <c r="FOL32" s="541"/>
      <c r="FOM32" s="541"/>
      <c r="FON32" s="541"/>
      <c r="FOO32" s="541"/>
      <c r="FOP32" s="541"/>
      <c r="FOQ32" s="541"/>
      <c r="FOR32" s="541"/>
      <c r="FOS32" s="541"/>
      <c r="FOT32" s="541"/>
      <c r="FOU32" s="541"/>
      <c r="FOV32" s="541"/>
      <c r="FOW32" s="541"/>
      <c r="FOX32" s="541"/>
      <c r="FOY32" s="541"/>
      <c r="FOZ32" s="541"/>
      <c r="FPA32" s="541"/>
      <c r="FPB32" s="541"/>
      <c r="FPC32" s="541"/>
      <c r="FPD32" s="541"/>
      <c r="FPE32" s="541"/>
      <c r="FPF32" s="541"/>
      <c r="FPG32" s="541"/>
      <c r="FPH32" s="541"/>
      <c r="FPI32" s="541"/>
      <c r="FPJ32" s="541"/>
      <c r="FPK32" s="541"/>
      <c r="FPL32" s="541"/>
      <c r="FPM32" s="541"/>
      <c r="FPN32" s="541"/>
      <c r="FPO32" s="541"/>
      <c r="FPP32" s="541"/>
      <c r="FPQ32" s="541"/>
      <c r="FPR32" s="541"/>
      <c r="FPS32" s="541"/>
      <c r="FPT32" s="541"/>
      <c r="FPU32" s="541"/>
      <c r="FPV32" s="541"/>
      <c r="FPW32" s="541"/>
      <c r="FPX32" s="541"/>
      <c r="FPY32" s="541"/>
      <c r="FPZ32" s="541"/>
      <c r="FQA32" s="541"/>
      <c r="FQB32" s="541"/>
      <c r="FQC32" s="541"/>
      <c r="FQD32" s="541"/>
      <c r="FQE32" s="541"/>
      <c r="FQF32" s="541"/>
      <c r="FQG32" s="541"/>
      <c r="FQH32" s="541"/>
      <c r="FQI32" s="541"/>
      <c r="FQJ32" s="541"/>
      <c r="FQK32" s="541"/>
      <c r="FQL32" s="541"/>
      <c r="FQM32" s="541"/>
      <c r="FQN32" s="541"/>
      <c r="FQO32" s="541"/>
      <c r="FQP32" s="541"/>
      <c r="FQQ32" s="541"/>
      <c r="FQR32" s="541"/>
      <c r="FQS32" s="541"/>
      <c r="FQT32" s="541"/>
      <c r="FQU32" s="541"/>
      <c r="FQV32" s="541"/>
      <c r="FQW32" s="541"/>
      <c r="FQX32" s="541"/>
      <c r="FQY32" s="541"/>
      <c r="FQZ32" s="541"/>
      <c r="FRA32" s="541"/>
      <c r="FRB32" s="541"/>
      <c r="FRC32" s="541"/>
      <c r="FRD32" s="541"/>
      <c r="FRE32" s="541"/>
      <c r="FRF32" s="541"/>
      <c r="FRG32" s="541"/>
      <c r="FRH32" s="541"/>
      <c r="FRI32" s="541"/>
      <c r="FRJ32" s="541"/>
      <c r="FRK32" s="541"/>
      <c r="FRL32" s="541"/>
      <c r="FRM32" s="541"/>
      <c r="FRN32" s="541"/>
      <c r="FRO32" s="541"/>
      <c r="FRP32" s="541"/>
      <c r="FRQ32" s="541"/>
      <c r="FRR32" s="541"/>
      <c r="FRS32" s="541"/>
      <c r="FRT32" s="541"/>
      <c r="FRU32" s="541"/>
      <c r="FRV32" s="541"/>
      <c r="FRW32" s="541"/>
      <c r="FRX32" s="541"/>
      <c r="FRY32" s="541"/>
      <c r="FRZ32" s="541"/>
      <c r="FSA32" s="541"/>
      <c r="FSB32" s="541"/>
      <c r="FSC32" s="541"/>
      <c r="FSD32" s="541"/>
      <c r="FSE32" s="541"/>
      <c r="FSF32" s="541"/>
      <c r="FSG32" s="541"/>
      <c r="FSH32" s="541"/>
      <c r="FSI32" s="541"/>
      <c r="FSJ32" s="541"/>
      <c r="FSK32" s="541"/>
      <c r="FSL32" s="541"/>
      <c r="FSM32" s="541"/>
      <c r="FSN32" s="541"/>
      <c r="FSO32" s="541"/>
      <c r="FSP32" s="541"/>
      <c r="FSQ32" s="541"/>
      <c r="FSR32" s="541"/>
      <c r="FSS32" s="541"/>
      <c r="FST32" s="541"/>
      <c r="FSU32" s="541"/>
      <c r="FSV32" s="541"/>
      <c r="FSW32" s="541"/>
      <c r="FSX32" s="541"/>
      <c r="FSY32" s="541"/>
      <c r="FSZ32" s="541"/>
      <c r="FTA32" s="541"/>
      <c r="FTB32" s="541"/>
      <c r="FTC32" s="541"/>
      <c r="FTD32" s="541"/>
      <c r="FTE32" s="541"/>
      <c r="FTF32" s="541"/>
      <c r="FTG32" s="541"/>
      <c r="FTH32" s="541"/>
      <c r="FTI32" s="541"/>
      <c r="FTJ32" s="541"/>
      <c r="FTK32" s="541"/>
      <c r="FTL32" s="541"/>
      <c r="FTM32" s="541"/>
      <c r="FTN32" s="541"/>
      <c r="FTO32" s="541"/>
      <c r="FTP32" s="541"/>
      <c r="FTQ32" s="541"/>
      <c r="FTR32" s="541"/>
      <c r="FTS32" s="541"/>
      <c r="FTT32" s="541"/>
      <c r="FTU32" s="541"/>
      <c r="FTV32" s="541"/>
      <c r="FTW32" s="541"/>
      <c r="FTX32" s="541"/>
      <c r="FTY32" s="541"/>
      <c r="FTZ32" s="541"/>
      <c r="FUA32" s="541"/>
      <c r="FUB32" s="541"/>
      <c r="FUC32" s="541"/>
      <c r="FUD32" s="541"/>
      <c r="FUE32" s="541"/>
      <c r="FUF32" s="541"/>
      <c r="FUG32" s="541"/>
      <c r="FUH32" s="541"/>
      <c r="FUI32" s="541"/>
      <c r="FUJ32" s="541"/>
      <c r="FUK32" s="541"/>
      <c r="FUL32" s="541"/>
      <c r="FUM32" s="541"/>
      <c r="FUN32" s="541"/>
      <c r="FUO32" s="541"/>
      <c r="FUP32" s="541"/>
      <c r="FUQ32" s="541"/>
      <c r="FUR32" s="541"/>
      <c r="FUS32" s="541"/>
      <c r="FUT32" s="541"/>
      <c r="FUU32" s="541"/>
      <c r="FUV32" s="541"/>
      <c r="FUW32" s="541"/>
      <c r="FUX32" s="541"/>
      <c r="FUY32" s="541"/>
      <c r="FUZ32" s="541"/>
      <c r="FVA32" s="541"/>
      <c r="FVB32" s="541"/>
      <c r="FVC32" s="541"/>
      <c r="FVD32" s="541"/>
      <c r="FVE32" s="541"/>
      <c r="FVF32" s="541"/>
      <c r="FVG32" s="541"/>
      <c r="FVH32" s="541"/>
      <c r="FVI32" s="541"/>
      <c r="FVJ32" s="541"/>
      <c r="FVK32" s="541"/>
      <c r="FVL32" s="541"/>
      <c r="FVM32" s="541"/>
      <c r="FVN32" s="541"/>
      <c r="FVO32" s="541"/>
      <c r="FVP32" s="541"/>
      <c r="FVQ32" s="541"/>
      <c r="FVR32" s="541"/>
      <c r="FVS32" s="541"/>
      <c r="FVT32" s="541"/>
      <c r="FVU32" s="541"/>
      <c r="FVV32" s="541"/>
      <c r="FVW32" s="541"/>
      <c r="FVX32" s="541"/>
      <c r="FVY32" s="541"/>
      <c r="FVZ32" s="541"/>
      <c r="FWA32" s="541"/>
      <c r="FWB32" s="541"/>
      <c r="FWC32" s="541"/>
      <c r="FWD32" s="541"/>
      <c r="FWE32" s="541"/>
      <c r="FWF32" s="541"/>
      <c r="FWG32" s="541"/>
      <c r="FWH32" s="541"/>
      <c r="FWI32" s="541"/>
      <c r="FWJ32" s="541"/>
      <c r="FWK32" s="541"/>
      <c r="FWL32" s="541"/>
      <c r="FWM32" s="541"/>
      <c r="FWN32" s="541"/>
      <c r="FWO32" s="541"/>
      <c r="FWP32" s="541"/>
      <c r="FWQ32" s="541"/>
      <c r="FWR32" s="541"/>
      <c r="FWS32" s="541"/>
      <c r="FWT32" s="541"/>
      <c r="FWU32" s="541"/>
      <c r="FWV32" s="541"/>
      <c r="FWW32" s="541"/>
      <c r="FWX32" s="541"/>
      <c r="FWY32" s="541"/>
      <c r="FWZ32" s="541"/>
      <c r="FXA32" s="541"/>
      <c r="FXB32" s="541"/>
      <c r="FXC32" s="541"/>
      <c r="FXD32" s="541"/>
      <c r="FXE32" s="541"/>
      <c r="FXF32" s="541"/>
      <c r="FXG32" s="541"/>
      <c r="FXH32" s="541"/>
      <c r="FXI32" s="541"/>
      <c r="FXJ32" s="541"/>
      <c r="FXK32" s="541"/>
      <c r="FXL32" s="541"/>
      <c r="FXM32" s="541"/>
      <c r="FXN32" s="541"/>
      <c r="FXO32" s="541"/>
      <c r="FXP32" s="541"/>
      <c r="FXQ32" s="541"/>
      <c r="FXR32" s="541"/>
      <c r="FXS32" s="541"/>
      <c r="FXT32" s="541"/>
      <c r="FXU32" s="541"/>
      <c r="FXV32" s="541"/>
      <c r="FXW32" s="541"/>
      <c r="FXX32" s="541"/>
      <c r="FXY32" s="541"/>
      <c r="FXZ32" s="541"/>
      <c r="FYA32" s="541"/>
      <c r="FYB32" s="541"/>
      <c r="FYC32" s="541"/>
      <c r="FYD32" s="541"/>
      <c r="FYE32" s="541"/>
      <c r="FYF32" s="541"/>
      <c r="FYG32" s="541"/>
      <c r="FYH32" s="541"/>
      <c r="FYI32" s="541"/>
      <c r="FYJ32" s="541"/>
      <c r="FYK32" s="541"/>
      <c r="FYL32" s="541"/>
      <c r="FYM32" s="541"/>
      <c r="FYN32" s="541"/>
      <c r="FYO32" s="541"/>
      <c r="FYP32" s="541"/>
      <c r="FYQ32" s="541"/>
      <c r="FYR32" s="541"/>
      <c r="FYS32" s="541"/>
      <c r="FYT32" s="541"/>
      <c r="FYU32" s="541"/>
      <c r="FYV32" s="541"/>
      <c r="FYW32" s="541"/>
      <c r="FYX32" s="541"/>
      <c r="FYY32" s="541"/>
      <c r="FYZ32" s="541"/>
      <c r="FZA32" s="541"/>
      <c r="FZB32" s="541"/>
      <c r="FZC32" s="541"/>
      <c r="FZD32" s="541"/>
      <c r="FZE32" s="541"/>
      <c r="FZF32" s="541"/>
      <c r="FZG32" s="541"/>
      <c r="FZH32" s="541"/>
      <c r="FZI32" s="541"/>
      <c r="FZJ32" s="541"/>
      <c r="FZK32" s="541"/>
      <c r="FZL32" s="541"/>
      <c r="FZM32" s="541"/>
      <c r="FZN32" s="541"/>
      <c r="FZO32" s="541"/>
      <c r="FZP32" s="541"/>
      <c r="FZQ32" s="541"/>
      <c r="FZR32" s="541"/>
      <c r="FZS32" s="541"/>
      <c r="FZT32" s="541"/>
      <c r="FZU32" s="541"/>
      <c r="FZV32" s="541"/>
      <c r="FZW32" s="541"/>
      <c r="FZX32" s="541"/>
      <c r="FZY32" s="541"/>
      <c r="FZZ32" s="541"/>
      <c r="GAA32" s="541"/>
      <c r="GAB32" s="541"/>
      <c r="GAC32" s="541"/>
      <c r="GAD32" s="541"/>
      <c r="GAE32" s="541"/>
      <c r="GAF32" s="541"/>
      <c r="GAG32" s="541"/>
      <c r="GAH32" s="541"/>
      <c r="GAI32" s="541"/>
      <c r="GAJ32" s="541"/>
      <c r="GAK32" s="541"/>
      <c r="GAL32" s="541"/>
      <c r="GAM32" s="541"/>
      <c r="GAN32" s="541"/>
      <c r="GAO32" s="541"/>
      <c r="GAP32" s="541"/>
      <c r="GAQ32" s="541"/>
      <c r="GAR32" s="541"/>
      <c r="GAS32" s="541"/>
      <c r="GAT32" s="541"/>
      <c r="GAU32" s="541"/>
      <c r="GAV32" s="541"/>
      <c r="GAW32" s="541"/>
      <c r="GAX32" s="541"/>
      <c r="GAY32" s="541"/>
      <c r="GAZ32" s="541"/>
      <c r="GBA32" s="541"/>
      <c r="GBB32" s="541"/>
      <c r="GBC32" s="541"/>
      <c r="GBD32" s="541"/>
      <c r="GBE32" s="541"/>
      <c r="GBF32" s="541"/>
      <c r="GBG32" s="541"/>
      <c r="GBH32" s="541"/>
      <c r="GBI32" s="541"/>
      <c r="GBJ32" s="541"/>
      <c r="GBK32" s="541"/>
      <c r="GBL32" s="541"/>
      <c r="GBM32" s="541"/>
      <c r="GBN32" s="541"/>
      <c r="GBO32" s="541"/>
      <c r="GBP32" s="541"/>
      <c r="GBQ32" s="541"/>
      <c r="GBR32" s="541"/>
      <c r="GBS32" s="541"/>
      <c r="GBT32" s="541"/>
      <c r="GBU32" s="541"/>
      <c r="GBV32" s="541"/>
      <c r="GBW32" s="541"/>
      <c r="GBX32" s="541"/>
      <c r="GBY32" s="541"/>
      <c r="GBZ32" s="541"/>
      <c r="GCA32" s="541"/>
      <c r="GCB32" s="541"/>
      <c r="GCC32" s="541"/>
      <c r="GCD32" s="541"/>
      <c r="GCE32" s="541"/>
      <c r="GCF32" s="541"/>
      <c r="GCG32" s="541"/>
      <c r="GCH32" s="541"/>
      <c r="GCI32" s="541"/>
      <c r="GCJ32" s="541"/>
      <c r="GCK32" s="541"/>
      <c r="GCL32" s="541"/>
      <c r="GCM32" s="541"/>
      <c r="GCN32" s="541"/>
      <c r="GCO32" s="541"/>
      <c r="GCP32" s="541"/>
      <c r="GCQ32" s="541"/>
      <c r="GCR32" s="541"/>
      <c r="GCS32" s="541"/>
      <c r="GCT32" s="541"/>
      <c r="GCU32" s="541"/>
      <c r="GCV32" s="541"/>
      <c r="GCW32" s="541"/>
      <c r="GCX32" s="541"/>
      <c r="GCY32" s="541"/>
      <c r="GCZ32" s="541"/>
      <c r="GDA32" s="541"/>
      <c r="GDB32" s="541"/>
      <c r="GDC32" s="541"/>
      <c r="GDD32" s="541"/>
      <c r="GDE32" s="541"/>
      <c r="GDF32" s="541"/>
      <c r="GDG32" s="541"/>
      <c r="GDH32" s="541"/>
      <c r="GDI32" s="541"/>
      <c r="GDJ32" s="541"/>
      <c r="GDK32" s="541"/>
      <c r="GDL32" s="541"/>
      <c r="GDM32" s="541"/>
      <c r="GDN32" s="541"/>
      <c r="GDO32" s="541"/>
      <c r="GDP32" s="541"/>
      <c r="GDQ32" s="541"/>
      <c r="GDR32" s="541"/>
      <c r="GDS32" s="541"/>
      <c r="GDT32" s="541"/>
      <c r="GDU32" s="541"/>
      <c r="GDV32" s="541"/>
      <c r="GDW32" s="541"/>
      <c r="GDX32" s="541"/>
      <c r="GDY32" s="541"/>
      <c r="GDZ32" s="541"/>
      <c r="GEA32" s="541"/>
      <c r="GEB32" s="541"/>
      <c r="GEC32" s="541"/>
      <c r="GED32" s="541"/>
      <c r="GEE32" s="541"/>
      <c r="GEF32" s="541"/>
      <c r="GEG32" s="541"/>
      <c r="GEH32" s="541"/>
      <c r="GEI32" s="541"/>
      <c r="GEJ32" s="541"/>
      <c r="GEK32" s="541"/>
      <c r="GEL32" s="541"/>
      <c r="GEM32" s="541"/>
      <c r="GEN32" s="541"/>
      <c r="GEO32" s="541"/>
      <c r="GEP32" s="541"/>
      <c r="GEQ32" s="541"/>
      <c r="GER32" s="541"/>
      <c r="GES32" s="541"/>
      <c r="GET32" s="541"/>
      <c r="GEU32" s="541"/>
      <c r="GEV32" s="541"/>
      <c r="GEW32" s="541"/>
      <c r="GEX32" s="541"/>
      <c r="GEY32" s="541"/>
      <c r="GEZ32" s="541"/>
      <c r="GFA32" s="541"/>
      <c r="GFB32" s="541"/>
      <c r="GFC32" s="541"/>
      <c r="GFD32" s="541"/>
      <c r="GFE32" s="541"/>
      <c r="GFF32" s="541"/>
      <c r="GFG32" s="541"/>
      <c r="GFH32" s="541"/>
      <c r="GFI32" s="541"/>
      <c r="GFJ32" s="541"/>
      <c r="GFK32" s="541"/>
      <c r="GFL32" s="541"/>
      <c r="GFM32" s="541"/>
      <c r="GFN32" s="541"/>
      <c r="GFO32" s="541"/>
      <c r="GFP32" s="541"/>
      <c r="GFQ32" s="541"/>
      <c r="GFR32" s="541"/>
      <c r="GFS32" s="541"/>
      <c r="GFT32" s="541"/>
      <c r="GFU32" s="541"/>
      <c r="GFV32" s="541"/>
      <c r="GFW32" s="541"/>
      <c r="GFX32" s="541"/>
      <c r="GFY32" s="541"/>
      <c r="GFZ32" s="541"/>
      <c r="GGA32" s="541"/>
      <c r="GGB32" s="541"/>
      <c r="GGC32" s="541"/>
      <c r="GGD32" s="541"/>
      <c r="GGE32" s="541"/>
      <c r="GGF32" s="541"/>
      <c r="GGG32" s="541"/>
      <c r="GGH32" s="541"/>
      <c r="GGI32" s="541"/>
      <c r="GGJ32" s="541"/>
      <c r="GGK32" s="541"/>
      <c r="GGL32" s="541"/>
      <c r="GGM32" s="541"/>
      <c r="GGN32" s="541"/>
      <c r="GGO32" s="541"/>
      <c r="GGP32" s="541"/>
      <c r="GGQ32" s="541"/>
      <c r="GGR32" s="541"/>
      <c r="GGS32" s="541"/>
      <c r="GGT32" s="541"/>
      <c r="GGU32" s="541"/>
      <c r="GGV32" s="541"/>
      <c r="GGW32" s="541"/>
      <c r="GGX32" s="541"/>
      <c r="GGY32" s="541"/>
      <c r="GGZ32" s="541"/>
      <c r="GHA32" s="541"/>
      <c r="GHB32" s="541"/>
      <c r="GHC32" s="541"/>
      <c r="GHD32" s="541"/>
      <c r="GHE32" s="541"/>
      <c r="GHF32" s="541"/>
      <c r="GHG32" s="541"/>
      <c r="GHH32" s="541"/>
      <c r="GHI32" s="541"/>
      <c r="GHJ32" s="541"/>
      <c r="GHK32" s="541"/>
      <c r="GHL32" s="541"/>
      <c r="GHM32" s="541"/>
      <c r="GHN32" s="541"/>
      <c r="GHO32" s="541"/>
      <c r="GHP32" s="541"/>
      <c r="GHQ32" s="541"/>
      <c r="GHR32" s="541"/>
      <c r="GHS32" s="541"/>
      <c r="GHT32" s="541"/>
      <c r="GHU32" s="541"/>
      <c r="GHV32" s="541"/>
      <c r="GHW32" s="541"/>
      <c r="GHX32" s="541"/>
      <c r="GHY32" s="541"/>
      <c r="GHZ32" s="541"/>
      <c r="GIA32" s="541"/>
      <c r="GIB32" s="541"/>
      <c r="GIC32" s="541"/>
      <c r="GID32" s="541"/>
      <c r="GIE32" s="541"/>
      <c r="GIF32" s="541"/>
      <c r="GIG32" s="541"/>
      <c r="GIH32" s="541"/>
      <c r="GII32" s="541"/>
      <c r="GIJ32" s="541"/>
      <c r="GIK32" s="541"/>
      <c r="GIL32" s="541"/>
      <c r="GIM32" s="541"/>
      <c r="GIN32" s="541"/>
      <c r="GIO32" s="541"/>
      <c r="GIP32" s="541"/>
      <c r="GIQ32" s="541"/>
      <c r="GIR32" s="541"/>
      <c r="GIS32" s="541"/>
      <c r="GIT32" s="541"/>
      <c r="GIU32" s="541"/>
      <c r="GIV32" s="541"/>
      <c r="GIW32" s="541"/>
      <c r="GIX32" s="541"/>
      <c r="GIY32" s="541"/>
      <c r="GIZ32" s="541"/>
      <c r="GJA32" s="541"/>
      <c r="GJB32" s="541"/>
      <c r="GJC32" s="541"/>
      <c r="GJD32" s="541"/>
      <c r="GJE32" s="541"/>
      <c r="GJF32" s="541"/>
      <c r="GJG32" s="541"/>
      <c r="GJH32" s="541"/>
      <c r="GJI32" s="541"/>
      <c r="GJJ32" s="541"/>
      <c r="GJK32" s="541"/>
      <c r="GJL32" s="541"/>
      <c r="GJM32" s="541"/>
      <c r="GJN32" s="541"/>
      <c r="GJO32" s="541"/>
      <c r="GJP32" s="541"/>
      <c r="GJQ32" s="541"/>
      <c r="GJR32" s="541"/>
      <c r="GJS32" s="541"/>
      <c r="GJT32" s="541"/>
      <c r="GJU32" s="541"/>
      <c r="GJV32" s="541"/>
      <c r="GJW32" s="541"/>
      <c r="GJX32" s="541"/>
      <c r="GJY32" s="541"/>
      <c r="GJZ32" s="541"/>
      <c r="GKA32" s="541"/>
      <c r="GKB32" s="541"/>
      <c r="GKC32" s="541"/>
      <c r="GKD32" s="541"/>
      <c r="GKE32" s="541"/>
      <c r="GKF32" s="541"/>
      <c r="GKG32" s="541"/>
      <c r="GKH32" s="541"/>
      <c r="GKI32" s="541"/>
      <c r="GKJ32" s="541"/>
      <c r="GKK32" s="541"/>
      <c r="GKL32" s="541"/>
      <c r="GKM32" s="541"/>
      <c r="GKN32" s="541"/>
      <c r="GKO32" s="541"/>
      <c r="GKP32" s="541"/>
      <c r="GKQ32" s="541"/>
      <c r="GKR32" s="541"/>
      <c r="GKS32" s="541"/>
      <c r="GKT32" s="541"/>
      <c r="GKU32" s="541"/>
      <c r="GKV32" s="541"/>
      <c r="GKW32" s="541"/>
      <c r="GKX32" s="541"/>
      <c r="GKY32" s="541"/>
      <c r="GKZ32" s="541"/>
      <c r="GLA32" s="541"/>
      <c r="GLB32" s="541"/>
      <c r="GLC32" s="541"/>
      <c r="GLD32" s="541"/>
      <c r="GLE32" s="541"/>
      <c r="GLF32" s="541"/>
      <c r="GLG32" s="541"/>
      <c r="GLH32" s="541"/>
      <c r="GLI32" s="541"/>
      <c r="GLJ32" s="541"/>
      <c r="GLK32" s="541"/>
      <c r="GLL32" s="541"/>
      <c r="GLM32" s="541"/>
      <c r="GLN32" s="541"/>
      <c r="GLO32" s="541"/>
      <c r="GLP32" s="541"/>
      <c r="GLQ32" s="541"/>
      <c r="GLR32" s="541"/>
      <c r="GLS32" s="541"/>
      <c r="GLT32" s="541"/>
      <c r="GLU32" s="541"/>
      <c r="GLV32" s="541"/>
      <c r="GLW32" s="541"/>
      <c r="GLX32" s="541"/>
      <c r="GLY32" s="541"/>
      <c r="GLZ32" s="541"/>
      <c r="GMA32" s="541"/>
      <c r="GMB32" s="541"/>
      <c r="GMC32" s="541"/>
      <c r="GMD32" s="541"/>
      <c r="GME32" s="541"/>
      <c r="GMF32" s="541"/>
      <c r="GMG32" s="541"/>
      <c r="GMH32" s="541"/>
      <c r="GMI32" s="541"/>
      <c r="GMJ32" s="541"/>
      <c r="GMK32" s="541"/>
      <c r="GML32" s="541"/>
      <c r="GMM32" s="541"/>
      <c r="GMN32" s="541"/>
      <c r="GMO32" s="541"/>
      <c r="GMP32" s="541"/>
      <c r="GMQ32" s="541"/>
      <c r="GMR32" s="541"/>
      <c r="GMS32" s="541"/>
      <c r="GMT32" s="541"/>
      <c r="GMU32" s="541"/>
      <c r="GMV32" s="541"/>
      <c r="GMW32" s="541"/>
      <c r="GMX32" s="541"/>
      <c r="GMY32" s="541"/>
      <c r="GMZ32" s="541"/>
      <c r="GNA32" s="541"/>
      <c r="GNB32" s="541"/>
      <c r="GNC32" s="541"/>
      <c r="GND32" s="541"/>
      <c r="GNE32" s="541"/>
      <c r="GNF32" s="541"/>
      <c r="GNG32" s="541"/>
      <c r="GNH32" s="541"/>
      <c r="GNI32" s="541"/>
      <c r="GNJ32" s="541"/>
      <c r="GNK32" s="541"/>
      <c r="GNL32" s="541"/>
      <c r="GNM32" s="541"/>
      <c r="GNN32" s="541"/>
      <c r="GNO32" s="541"/>
      <c r="GNP32" s="541"/>
      <c r="GNQ32" s="541"/>
      <c r="GNR32" s="541"/>
      <c r="GNS32" s="541"/>
      <c r="GNT32" s="541"/>
      <c r="GNU32" s="541"/>
      <c r="GNV32" s="541"/>
      <c r="GNW32" s="541"/>
      <c r="GNX32" s="541"/>
      <c r="GNY32" s="541"/>
      <c r="GNZ32" s="541"/>
      <c r="GOA32" s="541"/>
      <c r="GOB32" s="541"/>
      <c r="GOC32" s="541"/>
      <c r="GOD32" s="541"/>
      <c r="GOE32" s="541"/>
      <c r="GOF32" s="541"/>
      <c r="GOG32" s="541"/>
      <c r="GOH32" s="541"/>
      <c r="GOI32" s="541"/>
      <c r="GOJ32" s="541"/>
      <c r="GOK32" s="541"/>
      <c r="GOL32" s="541"/>
      <c r="GOM32" s="541"/>
      <c r="GON32" s="541"/>
      <c r="GOO32" s="541"/>
      <c r="GOP32" s="541"/>
      <c r="GOQ32" s="541"/>
      <c r="GOR32" s="541"/>
      <c r="GOS32" s="541"/>
      <c r="GOT32" s="541"/>
      <c r="GOU32" s="541"/>
      <c r="GOV32" s="541"/>
      <c r="GOW32" s="541"/>
      <c r="GOX32" s="541"/>
      <c r="GOY32" s="541"/>
      <c r="GOZ32" s="541"/>
      <c r="GPA32" s="541"/>
      <c r="GPB32" s="541"/>
      <c r="GPC32" s="541"/>
      <c r="GPD32" s="541"/>
      <c r="GPE32" s="541"/>
      <c r="GPF32" s="541"/>
      <c r="GPG32" s="541"/>
      <c r="GPH32" s="541"/>
      <c r="GPI32" s="541"/>
      <c r="GPJ32" s="541"/>
      <c r="GPK32" s="541"/>
      <c r="GPL32" s="541"/>
      <c r="GPM32" s="541"/>
      <c r="GPN32" s="541"/>
      <c r="GPO32" s="541"/>
      <c r="GPP32" s="541"/>
      <c r="GPQ32" s="541"/>
      <c r="GPR32" s="541"/>
      <c r="GPS32" s="541"/>
      <c r="GPT32" s="541"/>
      <c r="GPU32" s="541"/>
      <c r="GPV32" s="541"/>
      <c r="GPW32" s="541"/>
      <c r="GPX32" s="541"/>
      <c r="GPY32" s="541"/>
      <c r="GPZ32" s="541"/>
      <c r="GQA32" s="541"/>
      <c r="GQB32" s="541"/>
      <c r="GQC32" s="541"/>
      <c r="GQD32" s="541"/>
      <c r="GQE32" s="541"/>
      <c r="GQF32" s="541"/>
      <c r="GQG32" s="541"/>
      <c r="GQH32" s="541"/>
      <c r="GQI32" s="541"/>
      <c r="GQJ32" s="541"/>
      <c r="GQK32" s="541"/>
      <c r="GQL32" s="541"/>
      <c r="GQM32" s="541"/>
      <c r="GQN32" s="541"/>
      <c r="GQO32" s="541"/>
      <c r="GQP32" s="541"/>
      <c r="GQQ32" s="541"/>
      <c r="GQR32" s="541"/>
      <c r="GQS32" s="541"/>
      <c r="GQT32" s="541"/>
      <c r="GQU32" s="541"/>
      <c r="GQV32" s="541"/>
      <c r="GQW32" s="541"/>
      <c r="GQX32" s="541"/>
      <c r="GQY32" s="541"/>
      <c r="GQZ32" s="541"/>
      <c r="GRA32" s="541"/>
      <c r="GRB32" s="541"/>
      <c r="GRC32" s="541"/>
      <c r="GRD32" s="541"/>
      <c r="GRE32" s="541"/>
      <c r="GRF32" s="541"/>
      <c r="GRG32" s="541"/>
      <c r="GRH32" s="541"/>
      <c r="GRI32" s="541"/>
      <c r="GRJ32" s="541"/>
      <c r="GRK32" s="541"/>
      <c r="GRL32" s="541"/>
      <c r="GRM32" s="541"/>
      <c r="GRN32" s="541"/>
      <c r="GRO32" s="541"/>
      <c r="GRP32" s="541"/>
      <c r="GRQ32" s="541"/>
      <c r="GRR32" s="541"/>
      <c r="GRS32" s="541"/>
      <c r="GRT32" s="541"/>
      <c r="GRU32" s="541"/>
      <c r="GRV32" s="541"/>
      <c r="GRW32" s="541"/>
      <c r="GRX32" s="541"/>
      <c r="GRY32" s="541"/>
      <c r="GRZ32" s="541"/>
      <c r="GSA32" s="541"/>
      <c r="GSB32" s="541"/>
      <c r="GSC32" s="541"/>
      <c r="GSD32" s="541"/>
      <c r="GSE32" s="541"/>
      <c r="GSF32" s="541"/>
      <c r="GSG32" s="541"/>
      <c r="GSH32" s="541"/>
      <c r="GSI32" s="541"/>
      <c r="GSJ32" s="541"/>
      <c r="GSK32" s="541"/>
      <c r="GSL32" s="541"/>
      <c r="GSM32" s="541"/>
      <c r="GSN32" s="541"/>
      <c r="GSO32" s="541"/>
      <c r="GSP32" s="541"/>
      <c r="GSQ32" s="541"/>
      <c r="GSR32" s="541"/>
      <c r="GSS32" s="541"/>
      <c r="GST32" s="541"/>
      <c r="GSU32" s="541"/>
      <c r="GSV32" s="541"/>
      <c r="GSW32" s="541"/>
      <c r="GSX32" s="541"/>
      <c r="GSY32" s="541"/>
      <c r="GSZ32" s="541"/>
      <c r="GTA32" s="541"/>
      <c r="GTB32" s="541"/>
      <c r="GTC32" s="541"/>
      <c r="GTD32" s="541"/>
      <c r="GTE32" s="541"/>
      <c r="GTF32" s="541"/>
      <c r="GTG32" s="541"/>
      <c r="GTH32" s="541"/>
      <c r="GTI32" s="541"/>
      <c r="GTJ32" s="541"/>
      <c r="GTK32" s="541"/>
      <c r="GTL32" s="541"/>
      <c r="GTM32" s="541"/>
      <c r="GTN32" s="541"/>
      <c r="GTO32" s="541"/>
      <c r="GTP32" s="541"/>
      <c r="GTQ32" s="541"/>
      <c r="GTR32" s="541"/>
      <c r="GTS32" s="541"/>
      <c r="GTT32" s="541"/>
      <c r="GTU32" s="541"/>
      <c r="GTV32" s="541"/>
      <c r="GTW32" s="541"/>
      <c r="GTX32" s="541"/>
      <c r="GTY32" s="541"/>
      <c r="GTZ32" s="541"/>
      <c r="GUA32" s="541"/>
      <c r="GUB32" s="541"/>
      <c r="GUC32" s="541"/>
      <c r="GUD32" s="541"/>
      <c r="GUE32" s="541"/>
      <c r="GUF32" s="541"/>
      <c r="GUG32" s="541"/>
      <c r="GUH32" s="541"/>
      <c r="GUI32" s="541"/>
      <c r="GUJ32" s="541"/>
      <c r="GUK32" s="541"/>
      <c r="GUL32" s="541"/>
      <c r="GUM32" s="541"/>
      <c r="GUN32" s="541"/>
      <c r="GUO32" s="541"/>
      <c r="GUP32" s="541"/>
      <c r="GUQ32" s="541"/>
      <c r="GUR32" s="541"/>
      <c r="GUS32" s="541"/>
      <c r="GUT32" s="541"/>
      <c r="GUU32" s="541"/>
      <c r="GUV32" s="541"/>
      <c r="GUW32" s="541"/>
      <c r="GUX32" s="541"/>
      <c r="GUY32" s="541"/>
      <c r="GUZ32" s="541"/>
      <c r="GVA32" s="541"/>
      <c r="GVB32" s="541"/>
      <c r="GVC32" s="541"/>
      <c r="GVD32" s="541"/>
      <c r="GVE32" s="541"/>
      <c r="GVF32" s="541"/>
      <c r="GVG32" s="541"/>
      <c r="GVH32" s="541"/>
      <c r="GVI32" s="541"/>
      <c r="GVJ32" s="541"/>
      <c r="GVK32" s="541"/>
      <c r="GVL32" s="541"/>
      <c r="GVM32" s="541"/>
      <c r="GVN32" s="541"/>
      <c r="GVO32" s="541"/>
      <c r="GVP32" s="541"/>
      <c r="GVQ32" s="541"/>
      <c r="GVR32" s="541"/>
      <c r="GVS32" s="541"/>
      <c r="GVT32" s="541"/>
      <c r="GVU32" s="541"/>
      <c r="GVV32" s="541"/>
      <c r="GVW32" s="541"/>
      <c r="GVX32" s="541"/>
      <c r="GVY32" s="541"/>
      <c r="GVZ32" s="541"/>
      <c r="GWA32" s="541"/>
      <c r="GWB32" s="541"/>
      <c r="GWC32" s="541"/>
      <c r="GWD32" s="541"/>
      <c r="GWE32" s="541"/>
      <c r="GWF32" s="541"/>
      <c r="GWG32" s="541"/>
      <c r="GWH32" s="541"/>
      <c r="GWI32" s="541"/>
      <c r="GWJ32" s="541"/>
      <c r="GWK32" s="541"/>
      <c r="GWL32" s="541"/>
      <c r="GWM32" s="541"/>
      <c r="GWN32" s="541"/>
      <c r="GWO32" s="541"/>
      <c r="GWP32" s="541"/>
      <c r="GWQ32" s="541"/>
      <c r="GWR32" s="541"/>
      <c r="GWS32" s="541"/>
      <c r="GWT32" s="541"/>
      <c r="GWU32" s="541"/>
      <c r="GWV32" s="541"/>
      <c r="GWW32" s="541"/>
      <c r="GWX32" s="541"/>
      <c r="GWY32" s="541"/>
      <c r="GWZ32" s="541"/>
      <c r="GXA32" s="541"/>
      <c r="GXB32" s="541"/>
      <c r="GXC32" s="541"/>
      <c r="GXD32" s="541"/>
      <c r="GXE32" s="541"/>
      <c r="GXF32" s="541"/>
      <c r="GXG32" s="541"/>
      <c r="GXH32" s="541"/>
      <c r="GXI32" s="541"/>
      <c r="GXJ32" s="541"/>
      <c r="GXK32" s="541"/>
      <c r="GXL32" s="541"/>
      <c r="GXM32" s="541"/>
      <c r="GXN32" s="541"/>
      <c r="GXO32" s="541"/>
      <c r="GXP32" s="541"/>
      <c r="GXQ32" s="541"/>
      <c r="GXR32" s="541"/>
      <c r="GXS32" s="541"/>
      <c r="GXT32" s="541"/>
      <c r="GXU32" s="541"/>
      <c r="GXV32" s="541"/>
      <c r="GXW32" s="541"/>
      <c r="GXX32" s="541"/>
      <c r="GXY32" s="541"/>
      <c r="GXZ32" s="541"/>
      <c r="GYA32" s="541"/>
      <c r="GYB32" s="541"/>
      <c r="GYC32" s="541"/>
      <c r="GYD32" s="541"/>
      <c r="GYE32" s="541"/>
      <c r="GYF32" s="541"/>
      <c r="GYG32" s="541"/>
      <c r="GYH32" s="541"/>
      <c r="GYI32" s="541"/>
      <c r="GYJ32" s="541"/>
      <c r="GYK32" s="541"/>
      <c r="GYL32" s="541"/>
      <c r="GYM32" s="541"/>
      <c r="GYN32" s="541"/>
      <c r="GYO32" s="541"/>
      <c r="GYP32" s="541"/>
      <c r="GYQ32" s="541"/>
      <c r="GYR32" s="541"/>
      <c r="GYS32" s="541"/>
      <c r="GYT32" s="541"/>
      <c r="GYU32" s="541"/>
      <c r="GYV32" s="541"/>
      <c r="GYW32" s="541"/>
      <c r="GYX32" s="541"/>
      <c r="GYY32" s="541"/>
      <c r="GYZ32" s="541"/>
      <c r="GZA32" s="541"/>
      <c r="GZB32" s="541"/>
      <c r="GZC32" s="541"/>
      <c r="GZD32" s="541"/>
      <c r="GZE32" s="541"/>
      <c r="GZF32" s="541"/>
      <c r="GZG32" s="541"/>
      <c r="GZH32" s="541"/>
      <c r="GZI32" s="541"/>
      <c r="GZJ32" s="541"/>
      <c r="GZK32" s="541"/>
      <c r="GZL32" s="541"/>
      <c r="GZM32" s="541"/>
      <c r="GZN32" s="541"/>
      <c r="GZO32" s="541"/>
      <c r="GZP32" s="541"/>
      <c r="GZQ32" s="541"/>
      <c r="GZR32" s="541"/>
      <c r="GZS32" s="541"/>
      <c r="GZT32" s="541"/>
      <c r="GZU32" s="541"/>
      <c r="GZV32" s="541"/>
      <c r="GZW32" s="541"/>
      <c r="GZX32" s="541"/>
      <c r="GZY32" s="541"/>
      <c r="GZZ32" s="541"/>
      <c r="HAA32" s="541"/>
      <c r="HAB32" s="541"/>
      <c r="HAC32" s="541"/>
      <c r="HAD32" s="541"/>
      <c r="HAE32" s="541"/>
      <c r="HAF32" s="541"/>
      <c r="HAG32" s="541"/>
      <c r="HAH32" s="541"/>
      <c r="HAI32" s="541"/>
      <c r="HAJ32" s="541"/>
      <c r="HAK32" s="541"/>
      <c r="HAL32" s="541"/>
      <c r="HAM32" s="541"/>
      <c r="HAN32" s="541"/>
      <c r="HAO32" s="541"/>
      <c r="HAP32" s="541"/>
      <c r="HAQ32" s="541"/>
      <c r="HAR32" s="541"/>
      <c r="HAS32" s="541"/>
      <c r="HAT32" s="541"/>
      <c r="HAU32" s="541"/>
      <c r="HAV32" s="541"/>
      <c r="HAW32" s="541"/>
      <c r="HAX32" s="541"/>
      <c r="HAY32" s="541"/>
      <c r="HAZ32" s="541"/>
      <c r="HBA32" s="541"/>
      <c r="HBB32" s="541"/>
      <c r="HBC32" s="541"/>
      <c r="HBD32" s="541"/>
      <c r="HBE32" s="541"/>
      <c r="HBF32" s="541"/>
      <c r="HBG32" s="541"/>
      <c r="HBH32" s="541"/>
      <c r="HBI32" s="541"/>
      <c r="HBJ32" s="541"/>
      <c r="HBK32" s="541"/>
      <c r="HBL32" s="541"/>
      <c r="HBM32" s="541"/>
      <c r="HBN32" s="541"/>
      <c r="HBO32" s="541"/>
      <c r="HBP32" s="541"/>
      <c r="HBQ32" s="541"/>
      <c r="HBR32" s="541"/>
      <c r="HBS32" s="541"/>
      <c r="HBT32" s="541"/>
      <c r="HBU32" s="541"/>
      <c r="HBV32" s="541"/>
      <c r="HBW32" s="541"/>
      <c r="HBX32" s="541"/>
      <c r="HBY32" s="541"/>
      <c r="HBZ32" s="541"/>
      <c r="HCA32" s="541"/>
      <c r="HCB32" s="541"/>
      <c r="HCC32" s="541"/>
      <c r="HCD32" s="541"/>
      <c r="HCE32" s="541"/>
      <c r="HCF32" s="541"/>
      <c r="HCG32" s="541"/>
      <c r="HCH32" s="541"/>
      <c r="HCI32" s="541"/>
      <c r="HCJ32" s="541"/>
      <c r="HCK32" s="541"/>
      <c r="HCL32" s="541"/>
      <c r="HCM32" s="541"/>
      <c r="HCN32" s="541"/>
      <c r="HCO32" s="541"/>
      <c r="HCP32" s="541"/>
      <c r="HCQ32" s="541"/>
      <c r="HCR32" s="541"/>
      <c r="HCS32" s="541"/>
      <c r="HCT32" s="541"/>
      <c r="HCU32" s="541"/>
      <c r="HCV32" s="541"/>
      <c r="HCW32" s="541"/>
      <c r="HCX32" s="541"/>
      <c r="HCY32" s="541"/>
      <c r="HCZ32" s="541"/>
      <c r="HDA32" s="541"/>
      <c r="HDB32" s="541"/>
      <c r="HDC32" s="541"/>
      <c r="HDD32" s="541"/>
      <c r="HDE32" s="541"/>
      <c r="HDF32" s="541"/>
      <c r="HDG32" s="541"/>
      <c r="HDH32" s="541"/>
      <c r="HDI32" s="541"/>
      <c r="HDJ32" s="541"/>
      <c r="HDK32" s="541"/>
      <c r="HDL32" s="541"/>
      <c r="HDM32" s="541"/>
      <c r="HDN32" s="541"/>
      <c r="HDO32" s="541"/>
      <c r="HDP32" s="541"/>
      <c r="HDQ32" s="541"/>
      <c r="HDR32" s="541"/>
      <c r="HDS32" s="541"/>
      <c r="HDT32" s="541"/>
      <c r="HDU32" s="541"/>
      <c r="HDV32" s="541"/>
      <c r="HDW32" s="541"/>
      <c r="HDX32" s="541"/>
      <c r="HDY32" s="541"/>
      <c r="HDZ32" s="541"/>
      <c r="HEA32" s="541"/>
      <c r="HEB32" s="541"/>
      <c r="HEC32" s="541"/>
      <c r="HED32" s="541"/>
      <c r="HEE32" s="541"/>
      <c r="HEF32" s="541"/>
      <c r="HEG32" s="541"/>
      <c r="HEH32" s="541"/>
      <c r="HEI32" s="541"/>
      <c r="HEJ32" s="541"/>
      <c r="HEK32" s="541"/>
      <c r="HEL32" s="541"/>
      <c r="HEM32" s="541"/>
      <c r="HEN32" s="541"/>
      <c r="HEO32" s="541"/>
      <c r="HEP32" s="541"/>
      <c r="HEQ32" s="541"/>
      <c r="HER32" s="541"/>
      <c r="HES32" s="541"/>
      <c r="HET32" s="541"/>
      <c r="HEU32" s="541"/>
      <c r="HEV32" s="541"/>
      <c r="HEW32" s="541"/>
      <c r="HEX32" s="541"/>
      <c r="HEY32" s="541"/>
      <c r="HEZ32" s="541"/>
      <c r="HFA32" s="541"/>
      <c r="HFB32" s="541"/>
      <c r="HFC32" s="541"/>
      <c r="HFD32" s="541"/>
      <c r="HFE32" s="541"/>
      <c r="HFF32" s="541"/>
      <c r="HFG32" s="541"/>
      <c r="HFH32" s="541"/>
      <c r="HFI32" s="541"/>
      <c r="HFJ32" s="541"/>
      <c r="HFK32" s="541"/>
      <c r="HFL32" s="541"/>
      <c r="HFM32" s="541"/>
      <c r="HFN32" s="541"/>
      <c r="HFO32" s="541"/>
      <c r="HFP32" s="541"/>
      <c r="HFQ32" s="541"/>
      <c r="HFR32" s="541"/>
      <c r="HFS32" s="541"/>
      <c r="HFT32" s="541"/>
      <c r="HFU32" s="541"/>
      <c r="HFV32" s="541"/>
      <c r="HFW32" s="541"/>
      <c r="HFX32" s="541"/>
      <c r="HFY32" s="541"/>
      <c r="HFZ32" s="541"/>
      <c r="HGA32" s="541"/>
      <c r="HGB32" s="541"/>
      <c r="HGC32" s="541"/>
      <c r="HGD32" s="541"/>
      <c r="HGE32" s="541"/>
      <c r="HGF32" s="541"/>
      <c r="HGG32" s="541"/>
      <c r="HGH32" s="541"/>
      <c r="HGI32" s="541"/>
      <c r="HGJ32" s="541"/>
      <c r="HGK32" s="541"/>
      <c r="HGL32" s="541"/>
      <c r="HGM32" s="541"/>
      <c r="HGN32" s="541"/>
      <c r="HGO32" s="541"/>
      <c r="HGP32" s="541"/>
      <c r="HGQ32" s="541"/>
      <c r="HGR32" s="541"/>
      <c r="HGS32" s="541"/>
      <c r="HGT32" s="541"/>
      <c r="HGU32" s="541"/>
      <c r="HGV32" s="541"/>
      <c r="HGW32" s="541"/>
      <c r="HGX32" s="541"/>
      <c r="HGY32" s="541"/>
      <c r="HGZ32" s="541"/>
      <c r="HHA32" s="541"/>
      <c r="HHB32" s="541"/>
      <c r="HHC32" s="541"/>
      <c r="HHD32" s="541"/>
      <c r="HHE32" s="541"/>
      <c r="HHF32" s="541"/>
      <c r="HHG32" s="541"/>
      <c r="HHH32" s="541"/>
      <c r="HHI32" s="541"/>
      <c r="HHJ32" s="541"/>
      <c r="HHK32" s="541"/>
      <c r="HHL32" s="541"/>
      <c r="HHM32" s="541"/>
      <c r="HHN32" s="541"/>
      <c r="HHO32" s="541"/>
      <c r="HHP32" s="541"/>
      <c r="HHQ32" s="541"/>
      <c r="HHR32" s="541"/>
      <c r="HHS32" s="541"/>
      <c r="HHT32" s="541"/>
      <c r="HHU32" s="541"/>
      <c r="HHV32" s="541"/>
      <c r="HHW32" s="541"/>
      <c r="HHX32" s="541"/>
      <c r="HHY32" s="541"/>
      <c r="HHZ32" s="541"/>
      <c r="HIA32" s="541"/>
      <c r="HIB32" s="541"/>
      <c r="HIC32" s="541"/>
      <c r="HID32" s="541"/>
      <c r="HIE32" s="541"/>
      <c r="HIF32" s="541"/>
      <c r="HIG32" s="541"/>
      <c r="HIH32" s="541"/>
      <c r="HII32" s="541"/>
      <c r="HIJ32" s="541"/>
      <c r="HIK32" s="541"/>
      <c r="HIL32" s="541"/>
      <c r="HIM32" s="541"/>
      <c r="HIN32" s="541"/>
      <c r="HIO32" s="541"/>
      <c r="HIP32" s="541"/>
      <c r="HIQ32" s="541"/>
      <c r="HIR32" s="541"/>
      <c r="HIS32" s="541"/>
      <c r="HIT32" s="541"/>
      <c r="HIU32" s="541"/>
      <c r="HIV32" s="541"/>
      <c r="HIW32" s="541"/>
      <c r="HIX32" s="541"/>
      <c r="HIY32" s="541"/>
      <c r="HIZ32" s="541"/>
      <c r="HJA32" s="541"/>
      <c r="HJB32" s="541"/>
      <c r="HJC32" s="541"/>
      <c r="HJD32" s="541"/>
      <c r="HJE32" s="541"/>
      <c r="HJF32" s="541"/>
      <c r="HJG32" s="541"/>
      <c r="HJH32" s="541"/>
      <c r="HJI32" s="541"/>
      <c r="HJJ32" s="541"/>
      <c r="HJK32" s="541"/>
      <c r="HJL32" s="541"/>
      <c r="HJM32" s="541"/>
      <c r="HJN32" s="541"/>
      <c r="HJO32" s="541"/>
      <c r="HJP32" s="541"/>
      <c r="HJQ32" s="541"/>
      <c r="HJR32" s="541"/>
      <c r="HJS32" s="541"/>
      <c r="HJT32" s="541"/>
      <c r="HJU32" s="541"/>
      <c r="HJV32" s="541"/>
      <c r="HJW32" s="541"/>
      <c r="HJX32" s="541"/>
      <c r="HJY32" s="541"/>
      <c r="HJZ32" s="541"/>
      <c r="HKA32" s="541"/>
      <c r="HKB32" s="541"/>
      <c r="HKC32" s="541"/>
      <c r="HKD32" s="541"/>
      <c r="HKE32" s="541"/>
      <c r="HKF32" s="541"/>
      <c r="HKG32" s="541"/>
      <c r="HKH32" s="541"/>
      <c r="HKI32" s="541"/>
      <c r="HKJ32" s="541"/>
      <c r="HKK32" s="541"/>
      <c r="HKL32" s="541"/>
      <c r="HKM32" s="541"/>
      <c r="HKN32" s="541"/>
      <c r="HKO32" s="541"/>
      <c r="HKP32" s="541"/>
      <c r="HKQ32" s="541"/>
      <c r="HKR32" s="541"/>
      <c r="HKS32" s="541"/>
      <c r="HKT32" s="541"/>
      <c r="HKU32" s="541"/>
      <c r="HKV32" s="541"/>
      <c r="HKW32" s="541"/>
      <c r="HKX32" s="541"/>
      <c r="HKY32" s="541"/>
      <c r="HKZ32" s="541"/>
      <c r="HLA32" s="541"/>
      <c r="HLB32" s="541"/>
      <c r="HLC32" s="541"/>
      <c r="HLD32" s="541"/>
      <c r="HLE32" s="541"/>
      <c r="HLF32" s="541"/>
      <c r="HLG32" s="541"/>
      <c r="HLH32" s="541"/>
      <c r="HLI32" s="541"/>
      <c r="HLJ32" s="541"/>
      <c r="HLK32" s="541"/>
      <c r="HLL32" s="541"/>
      <c r="HLM32" s="541"/>
      <c r="HLN32" s="541"/>
      <c r="HLO32" s="541"/>
      <c r="HLP32" s="541"/>
      <c r="HLQ32" s="541"/>
      <c r="HLR32" s="541"/>
      <c r="HLS32" s="541"/>
      <c r="HLT32" s="541"/>
      <c r="HLU32" s="541"/>
      <c r="HLV32" s="541"/>
      <c r="HLW32" s="541"/>
      <c r="HLX32" s="541"/>
      <c r="HLY32" s="541"/>
      <c r="HLZ32" s="541"/>
      <c r="HMA32" s="541"/>
      <c r="HMB32" s="541"/>
      <c r="HMC32" s="541"/>
      <c r="HMD32" s="541"/>
      <c r="HME32" s="541"/>
      <c r="HMF32" s="541"/>
      <c r="HMG32" s="541"/>
      <c r="HMH32" s="541"/>
      <c r="HMI32" s="541"/>
      <c r="HMJ32" s="541"/>
      <c r="HMK32" s="541"/>
      <c r="HML32" s="541"/>
      <c r="HMM32" s="541"/>
      <c r="HMN32" s="541"/>
      <c r="HMO32" s="541"/>
      <c r="HMP32" s="541"/>
      <c r="HMQ32" s="541"/>
      <c r="HMR32" s="541"/>
      <c r="HMS32" s="541"/>
      <c r="HMT32" s="541"/>
      <c r="HMU32" s="541"/>
      <c r="HMV32" s="541"/>
      <c r="HMW32" s="541"/>
      <c r="HMX32" s="541"/>
      <c r="HMY32" s="541"/>
      <c r="HMZ32" s="541"/>
      <c r="HNA32" s="541"/>
      <c r="HNB32" s="541"/>
      <c r="HNC32" s="541"/>
      <c r="HND32" s="541"/>
      <c r="HNE32" s="541"/>
      <c r="HNF32" s="541"/>
      <c r="HNG32" s="541"/>
      <c r="HNH32" s="541"/>
      <c r="HNI32" s="541"/>
      <c r="HNJ32" s="541"/>
      <c r="HNK32" s="541"/>
      <c r="HNL32" s="541"/>
      <c r="HNM32" s="541"/>
      <c r="HNN32" s="541"/>
      <c r="HNO32" s="541"/>
      <c r="HNP32" s="541"/>
      <c r="HNQ32" s="541"/>
      <c r="HNR32" s="541"/>
      <c r="HNS32" s="541"/>
      <c r="HNT32" s="541"/>
      <c r="HNU32" s="541"/>
      <c r="HNV32" s="541"/>
      <c r="HNW32" s="541"/>
      <c r="HNX32" s="541"/>
      <c r="HNY32" s="541"/>
      <c r="HNZ32" s="541"/>
      <c r="HOA32" s="541"/>
      <c r="HOB32" s="541"/>
      <c r="HOC32" s="541"/>
      <c r="HOD32" s="541"/>
      <c r="HOE32" s="541"/>
      <c r="HOF32" s="541"/>
      <c r="HOG32" s="541"/>
      <c r="HOH32" s="541"/>
      <c r="HOI32" s="541"/>
      <c r="HOJ32" s="541"/>
      <c r="HOK32" s="541"/>
      <c r="HOL32" s="541"/>
      <c r="HOM32" s="541"/>
      <c r="HON32" s="541"/>
      <c r="HOO32" s="541"/>
      <c r="HOP32" s="541"/>
      <c r="HOQ32" s="541"/>
      <c r="HOR32" s="541"/>
      <c r="HOS32" s="541"/>
      <c r="HOT32" s="541"/>
      <c r="HOU32" s="541"/>
      <c r="HOV32" s="541"/>
      <c r="HOW32" s="541"/>
      <c r="HOX32" s="541"/>
      <c r="HOY32" s="541"/>
      <c r="HOZ32" s="541"/>
      <c r="HPA32" s="541"/>
      <c r="HPB32" s="541"/>
      <c r="HPC32" s="541"/>
      <c r="HPD32" s="541"/>
      <c r="HPE32" s="541"/>
      <c r="HPF32" s="541"/>
      <c r="HPG32" s="541"/>
      <c r="HPH32" s="541"/>
      <c r="HPI32" s="541"/>
      <c r="HPJ32" s="541"/>
      <c r="HPK32" s="541"/>
      <c r="HPL32" s="541"/>
      <c r="HPM32" s="541"/>
      <c r="HPN32" s="541"/>
      <c r="HPO32" s="541"/>
      <c r="HPP32" s="541"/>
      <c r="HPQ32" s="541"/>
      <c r="HPR32" s="541"/>
      <c r="HPS32" s="541"/>
      <c r="HPT32" s="541"/>
      <c r="HPU32" s="541"/>
      <c r="HPV32" s="541"/>
      <c r="HPW32" s="541"/>
      <c r="HPX32" s="541"/>
      <c r="HPY32" s="541"/>
      <c r="HPZ32" s="541"/>
      <c r="HQA32" s="541"/>
      <c r="HQB32" s="541"/>
      <c r="HQC32" s="541"/>
      <c r="HQD32" s="541"/>
      <c r="HQE32" s="541"/>
      <c r="HQF32" s="541"/>
      <c r="HQG32" s="541"/>
      <c r="HQH32" s="541"/>
      <c r="HQI32" s="541"/>
      <c r="HQJ32" s="541"/>
      <c r="HQK32" s="541"/>
      <c r="HQL32" s="541"/>
      <c r="HQM32" s="541"/>
      <c r="HQN32" s="541"/>
      <c r="HQO32" s="541"/>
      <c r="HQP32" s="541"/>
      <c r="HQQ32" s="541"/>
      <c r="HQR32" s="541"/>
      <c r="HQS32" s="541"/>
      <c r="HQT32" s="541"/>
      <c r="HQU32" s="541"/>
      <c r="HQV32" s="541"/>
      <c r="HQW32" s="541"/>
      <c r="HQX32" s="541"/>
      <c r="HQY32" s="541"/>
      <c r="HQZ32" s="541"/>
      <c r="HRA32" s="541"/>
      <c r="HRB32" s="541"/>
      <c r="HRC32" s="541"/>
      <c r="HRD32" s="541"/>
      <c r="HRE32" s="541"/>
      <c r="HRF32" s="541"/>
      <c r="HRG32" s="541"/>
      <c r="HRH32" s="541"/>
      <c r="HRI32" s="541"/>
      <c r="HRJ32" s="541"/>
      <c r="HRK32" s="541"/>
      <c r="HRL32" s="541"/>
      <c r="HRM32" s="541"/>
      <c r="HRN32" s="541"/>
      <c r="HRO32" s="541"/>
      <c r="HRP32" s="541"/>
      <c r="HRQ32" s="541"/>
      <c r="HRR32" s="541"/>
      <c r="HRS32" s="541"/>
      <c r="HRT32" s="541"/>
      <c r="HRU32" s="541"/>
      <c r="HRV32" s="541"/>
      <c r="HRW32" s="541"/>
      <c r="HRX32" s="541"/>
      <c r="HRY32" s="541"/>
      <c r="HRZ32" s="541"/>
      <c r="HSA32" s="541"/>
      <c r="HSB32" s="541"/>
      <c r="HSC32" s="541"/>
      <c r="HSD32" s="541"/>
      <c r="HSE32" s="541"/>
      <c r="HSF32" s="541"/>
      <c r="HSG32" s="541"/>
      <c r="HSH32" s="541"/>
      <c r="HSI32" s="541"/>
      <c r="HSJ32" s="541"/>
      <c r="HSK32" s="541"/>
      <c r="HSL32" s="541"/>
      <c r="HSM32" s="541"/>
      <c r="HSN32" s="541"/>
      <c r="HSO32" s="541"/>
      <c r="HSP32" s="541"/>
      <c r="HSQ32" s="541"/>
      <c r="HSR32" s="541"/>
      <c r="HSS32" s="541"/>
      <c r="HST32" s="541"/>
      <c r="HSU32" s="541"/>
      <c r="HSV32" s="541"/>
      <c r="HSW32" s="541"/>
      <c r="HSX32" s="541"/>
      <c r="HSY32" s="541"/>
      <c r="HSZ32" s="541"/>
      <c r="HTA32" s="541"/>
      <c r="HTB32" s="541"/>
      <c r="HTC32" s="541"/>
      <c r="HTD32" s="541"/>
      <c r="HTE32" s="541"/>
      <c r="HTF32" s="541"/>
      <c r="HTG32" s="541"/>
      <c r="HTH32" s="541"/>
      <c r="HTI32" s="541"/>
      <c r="HTJ32" s="541"/>
      <c r="HTK32" s="541"/>
      <c r="HTL32" s="541"/>
      <c r="HTM32" s="541"/>
      <c r="HTN32" s="541"/>
      <c r="HTO32" s="541"/>
      <c r="HTP32" s="541"/>
      <c r="HTQ32" s="541"/>
      <c r="HTR32" s="541"/>
      <c r="HTS32" s="541"/>
      <c r="HTT32" s="541"/>
      <c r="HTU32" s="541"/>
      <c r="HTV32" s="541"/>
      <c r="HTW32" s="541"/>
      <c r="HTX32" s="541"/>
      <c r="HTY32" s="541"/>
      <c r="HTZ32" s="541"/>
      <c r="HUA32" s="541"/>
      <c r="HUB32" s="541"/>
      <c r="HUC32" s="541"/>
      <c r="HUD32" s="541"/>
      <c r="HUE32" s="541"/>
      <c r="HUF32" s="541"/>
      <c r="HUG32" s="541"/>
      <c r="HUH32" s="541"/>
      <c r="HUI32" s="541"/>
      <c r="HUJ32" s="541"/>
      <c r="HUK32" s="541"/>
      <c r="HUL32" s="541"/>
      <c r="HUM32" s="541"/>
      <c r="HUN32" s="541"/>
      <c r="HUO32" s="541"/>
      <c r="HUP32" s="541"/>
      <c r="HUQ32" s="541"/>
      <c r="HUR32" s="541"/>
      <c r="HUS32" s="541"/>
      <c r="HUT32" s="541"/>
      <c r="HUU32" s="541"/>
      <c r="HUV32" s="541"/>
      <c r="HUW32" s="541"/>
      <c r="HUX32" s="541"/>
      <c r="HUY32" s="541"/>
      <c r="HUZ32" s="541"/>
      <c r="HVA32" s="541"/>
      <c r="HVB32" s="541"/>
      <c r="HVC32" s="541"/>
      <c r="HVD32" s="541"/>
      <c r="HVE32" s="541"/>
      <c r="HVF32" s="541"/>
      <c r="HVG32" s="541"/>
      <c r="HVH32" s="541"/>
      <c r="HVI32" s="541"/>
      <c r="HVJ32" s="541"/>
      <c r="HVK32" s="541"/>
      <c r="HVL32" s="541"/>
      <c r="HVM32" s="541"/>
      <c r="HVN32" s="541"/>
      <c r="HVO32" s="541"/>
      <c r="HVP32" s="541"/>
      <c r="HVQ32" s="541"/>
      <c r="HVR32" s="541"/>
      <c r="HVS32" s="541"/>
      <c r="HVT32" s="541"/>
      <c r="HVU32" s="541"/>
      <c r="HVV32" s="541"/>
      <c r="HVW32" s="541"/>
      <c r="HVX32" s="541"/>
      <c r="HVY32" s="541"/>
      <c r="HVZ32" s="541"/>
      <c r="HWA32" s="541"/>
      <c r="HWB32" s="541"/>
      <c r="HWC32" s="541"/>
      <c r="HWD32" s="541"/>
      <c r="HWE32" s="541"/>
      <c r="HWF32" s="541"/>
      <c r="HWG32" s="541"/>
      <c r="HWH32" s="541"/>
      <c r="HWI32" s="541"/>
      <c r="HWJ32" s="541"/>
      <c r="HWK32" s="541"/>
      <c r="HWL32" s="541"/>
      <c r="HWM32" s="541"/>
      <c r="HWN32" s="541"/>
      <c r="HWO32" s="541"/>
      <c r="HWP32" s="541"/>
      <c r="HWQ32" s="541"/>
      <c r="HWR32" s="541"/>
      <c r="HWS32" s="541"/>
      <c r="HWT32" s="541"/>
      <c r="HWU32" s="541"/>
      <c r="HWV32" s="541"/>
      <c r="HWW32" s="541"/>
      <c r="HWX32" s="541"/>
      <c r="HWY32" s="541"/>
      <c r="HWZ32" s="541"/>
      <c r="HXA32" s="541"/>
      <c r="HXB32" s="541"/>
      <c r="HXC32" s="541"/>
      <c r="HXD32" s="541"/>
      <c r="HXE32" s="541"/>
      <c r="HXF32" s="541"/>
      <c r="HXG32" s="541"/>
      <c r="HXH32" s="541"/>
      <c r="HXI32" s="541"/>
      <c r="HXJ32" s="541"/>
      <c r="HXK32" s="541"/>
      <c r="HXL32" s="541"/>
      <c r="HXM32" s="541"/>
      <c r="HXN32" s="541"/>
      <c r="HXO32" s="541"/>
      <c r="HXP32" s="541"/>
      <c r="HXQ32" s="541"/>
      <c r="HXR32" s="541"/>
      <c r="HXS32" s="541"/>
      <c r="HXT32" s="541"/>
      <c r="HXU32" s="541"/>
      <c r="HXV32" s="541"/>
      <c r="HXW32" s="541"/>
      <c r="HXX32" s="541"/>
      <c r="HXY32" s="541"/>
      <c r="HXZ32" s="541"/>
      <c r="HYA32" s="541"/>
      <c r="HYB32" s="541"/>
      <c r="HYC32" s="541"/>
      <c r="HYD32" s="541"/>
      <c r="HYE32" s="541"/>
      <c r="HYF32" s="541"/>
      <c r="HYG32" s="541"/>
      <c r="HYH32" s="541"/>
      <c r="HYI32" s="541"/>
      <c r="HYJ32" s="541"/>
      <c r="HYK32" s="541"/>
      <c r="HYL32" s="541"/>
      <c r="HYM32" s="541"/>
      <c r="HYN32" s="541"/>
      <c r="HYO32" s="541"/>
      <c r="HYP32" s="541"/>
      <c r="HYQ32" s="541"/>
      <c r="HYR32" s="541"/>
      <c r="HYS32" s="541"/>
      <c r="HYT32" s="541"/>
      <c r="HYU32" s="541"/>
      <c r="HYV32" s="541"/>
      <c r="HYW32" s="541"/>
      <c r="HYX32" s="541"/>
      <c r="HYY32" s="541"/>
      <c r="HYZ32" s="541"/>
      <c r="HZA32" s="541"/>
      <c r="HZB32" s="541"/>
      <c r="HZC32" s="541"/>
      <c r="HZD32" s="541"/>
      <c r="HZE32" s="541"/>
      <c r="HZF32" s="541"/>
      <c r="HZG32" s="541"/>
      <c r="HZH32" s="541"/>
      <c r="HZI32" s="541"/>
      <c r="HZJ32" s="541"/>
      <c r="HZK32" s="541"/>
      <c r="HZL32" s="541"/>
      <c r="HZM32" s="541"/>
      <c r="HZN32" s="541"/>
      <c r="HZO32" s="541"/>
      <c r="HZP32" s="541"/>
      <c r="HZQ32" s="541"/>
      <c r="HZR32" s="541"/>
      <c r="HZS32" s="541"/>
      <c r="HZT32" s="541"/>
      <c r="HZU32" s="541"/>
      <c r="HZV32" s="541"/>
      <c r="HZW32" s="541"/>
      <c r="HZX32" s="541"/>
      <c r="HZY32" s="541"/>
      <c r="HZZ32" s="541"/>
      <c r="IAA32" s="541"/>
      <c r="IAB32" s="541"/>
      <c r="IAC32" s="541"/>
      <c r="IAD32" s="541"/>
      <c r="IAE32" s="541"/>
      <c r="IAF32" s="541"/>
      <c r="IAG32" s="541"/>
      <c r="IAH32" s="541"/>
      <c r="IAI32" s="541"/>
      <c r="IAJ32" s="541"/>
      <c r="IAK32" s="541"/>
      <c r="IAL32" s="541"/>
      <c r="IAM32" s="541"/>
      <c r="IAN32" s="541"/>
      <c r="IAO32" s="541"/>
      <c r="IAP32" s="541"/>
      <c r="IAQ32" s="541"/>
      <c r="IAR32" s="541"/>
      <c r="IAS32" s="541"/>
      <c r="IAT32" s="541"/>
      <c r="IAU32" s="541"/>
      <c r="IAV32" s="541"/>
      <c r="IAW32" s="541"/>
      <c r="IAX32" s="541"/>
      <c r="IAY32" s="541"/>
      <c r="IAZ32" s="541"/>
      <c r="IBA32" s="541"/>
      <c r="IBB32" s="541"/>
      <c r="IBC32" s="541"/>
      <c r="IBD32" s="541"/>
      <c r="IBE32" s="541"/>
      <c r="IBF32" s="541"/>
      <c r="IBG32" s="541"/>
      <c r="IBH32" s="541"/>
      <c r="IBI32" s="541"/>
      <c r="IBJ32" s="541"/>
      <c r="IBK32" s="541"/>
      <c r="IBL32" s="541"/>
      <c r="IBM32" s="541"/>
      <c r="IBN32" s="541"/>
      <c r="IBO32" s="541"/>
      <c r="IBP32" s="541"/>
      <c r="IBQ32" s="541"/>
      <c r="IBR32" s="541"/>
      <c r="IBS32" s="541"/>
      <c r="IBT32" s="541"/>
      <c r="IBU32" s="541"/>
      <c r="IBV32" s="541"/>
      <c r="IBW32" s="541"/>
      <c r="IBX32" s="541"/>
      <c r="IBY32" s="541"/>
      <c r="IBZ32" s="541"/>
      <c r="ICA32" s="541"/>
      <c r="ICB32" s="541"/>
      <c r="ICC32" s="541"/>
      <c r="ICD32" s="541"/>
      <c r="ICE32" s="541"/>
      <c r="ICF32" s="541"/>
      <c r="ICG32" s="541"/>
      <c r="ICH32" s="541"/>
      <c r="ICI32" s="541"/>
      <c r="ICJ32" s="541"/>
      <c r="ICK32" s="541"/>
      <c r="ICL32" s="541"/>
      <c r="ICM32" s="541"/>
      <c r="ICN32" s="541"/>
      <c r="ICO32" s="541"/>
      <c r="ICP32" s="541"/>
      <c r="ICQ32" s="541"/>
      <c r="ICR32" s="541"/>
      <c r="ICS32" s="541"/>
      <c r="ICT32" s="541"/>
      <c r="ICU32" s="541"/>
      <c r="ICV32" s="541"/>
      <c r="ICW32" s="541"/>
      <c r="ICX32" s="541"/>
      <c r="ICY32" s="541"/>
      <c r="ICZ32" s="541"/>
      <c r="IDA32" s="541"/>
      <c r="IDB32" s="541"/>
      <c r="IDC32" s="541"/>
      <c r="IDD32" s="541"/>
      <c r="IDE32" s="541"/>
      <c r="IDF32" s="541"/>
      <c r="IDG32" s="541"/>
      <c r="IDH32" s="541"/>
      <c r="IDI32" s="541"/>
      <c r="IDJ32" s="541"/>
      <c r="IDK32" s="541"/>
      <c r="IDL32" s="541"/>
      <c r="IDM32" s="541"/>
      <c r="IDN32" s="541"/>
      <c r="IDO32" s="541"/>
      <c r="IDP32" s="541"/>
      <c r="IDQ32" s="541"/>
      <c r="IDR32" s="541"/>
      <c r="IDS32" s="541"/>
      <c r="IDT32" s="541"/>
      <c r="IDU32" s="541"/>
      <c r="IDV32" s="541"/>
      <c r="IDW32" s="541"/>
      <c r="IDX32" s="541"/>
      <c r="IDY32" s="541"/>
      <c r="IDZ32" s="541"/>
      <c r="IEA32" s="541"/>
      <c r="IEB32" s="541"/>
      <c r="IEC32" s="541"/>
      <c r="IED32" s="541"/>
      <c r="IEE32" s="541"/>
      <c r="IEF32" s="541"/>
      <c r="IEG32" s="541"/>
      <c r="IEH32" s="541"/>
      <c r="IEI32" s="541"/>
      <c r="IEJ32" s="541"/>
      <c r="IEK32" s="541"/>
      <c r="IEL32" s="541"/>
      <c r="IEM32" s="541"/>
      <c r="IEN32" s="541"/>
      <c r="IEO32" s="541"/>
      <c r="IEP32" s="541"/>
      <c r="IEQ32" s="541"/>
      <c r="IER32" s="541"/>
      <c r="IES32" s="541"/>
      <c r="IET32" s="541"/>
      <c r="IEU32" s="541"/>
      <c r="IEV32" s="541"/>
      <c r="IEW32" s="541"/>
      <c r="IEX32" s="541"/>
      <c r="IEY32" s="541"/>
      <c r="IEZ32" s="541"/>
      <c r="IFA32" s="541"/>
      <c r="IFB32" s="541"/>
      <c r="IFC32" s="541"/>
      <c r="IFD32" s="541"/>
      <c r="IFE32" s="541"/>
      <c r="IFF32" s="541"/>
      <c r="IFG32" s="541"/>
      <c r="IFH32" s="541"/>
      <c r="IFI32" s="541"/>
      <c r="IFJ32" s="541"/>
      <c r="IFK32" s="541"/>
      <c r="IFL32" s="541"/>
      <c r="IFM32" s="541"/>
      <c r="IFN32" s="541"/>
      <c r="IFO32" s="541"/>
      <c r="IFP32" s="541"/>
      <c r="IFQ32" s="541"/>
      <c r="IFR32" s="541"/>
      <c r="IFS32" s="541"/>
      <c r="IFT32" s="541"/>
      <c r="IFU32" s="541"/>
      <c r="IFV32" s="541"/>
      <c r="IFW32" s="541"/>
      <c r="IFX32" s="541"/>
      <c r="IFY32" s="541"/>
      <c r="IFZ32" s="541"/>
      <c r="IGA32" s="541"/>
      <c r="IGB32" s="541"/>
      <c r="IGC32" s="541"/>
      <c r="IGD32" s="541"/>
      <c r="IGE32" s="541"/>
      <c r="IGF32" s="541"/>
      <c r="IGG32" s="541"/>
      <c r="IGH32" s="541"/>
      <c r="IGI32" s="541"/>
      <c r="IGJ32" s="541"/>
      <c r="IGK32" s="541"/>
      <c r="IGL32" s="541"/>
      <c r="IGM32" s="541"/>
      <c r="IGN32" s="541"/>
      <c r="IGO32" s="541"/>
      <c r="IGP32" s="541"/>
      <c r="IGQ32" s="541"/>
      <c r="IGR32" s="541"/>
      <c r="IGS32" s="541"/>
      <c r="IGT32" s="541"/>
      <c r="IGU32" s="541"/>
      <c r="IGV32" s="541"/>
      <c r="IGW32" s="541"/>
      <c r="IGX32" s="541"/>
      <c r="IGY32" s="541"/>
      <c r="IGZ32" s="541"/>
      <c r="IHA32" s="541"/>
      <c r="IHB32" s="541"/>
      <c r="IHC32" s="541"/>
      <c r="IHD32" s="541"/>
      <c r="IHE32" s="541"/>
      <c r="IHF32" s="541"/>
      <c r="IHG32" s="541"/>
      <c r="IHH32" s="541"/>
      <c r="IHI32" s="541"/>
      <c r="IHJ32" s="541"/>
      <c r="IHK32" s="541"/>
      <c r="IHL32" s="541"/>
      <c r="IHM32" s="541"/>
      <c r="IHN32" s="541"/>
      <c r="IHO32" s="541"/>
      <c r="IHP32" s="541"/>
      <c r="IHQ32" s="541"/>
      <c r="IHR32" s="541"/>
      <c r="IHS32" s="541"/>
      <c r="IHT32" s="541"/>
      <c r="IHU32" s="541"/>
      <c r="IHV32" s="541"/>
      <c r="IHW32" s="541"/>
      <c r="IHX32" s="541"/>
      <c r="IHY32" s="541"/>
      <c r="IHZ32" s="541"/>
      <c r="IIA32" s="541"/>
      <c r="IIB32" s="541"/>
      <c r="IIC32" s="541"/>
      <c r="IID32" s="541"/>
      <c r="IIE32" s="541"/>
      <c r="IIF32" s="541"/>
      <c r="IIG32" s="541"/>
      <c r="IIH32" s="541"/>
      <c r="III32" s="541"/>
      <c r="IIJ32" s="541"/>
      <c r="IIK32" s="541"/>
      <c r="IIL32" s="541"/>
      <c r="IIM32" s="541"/>
      <c r="IIN32" s="541"/>
      <c r="IIO32" s="541"/>
      <c r="IIP32" s="541"/>
      <c r="IIQ32" s="541"/>
      <c r="IIR32" s="541"/>
      <c r="IIS32" s="541"/>
      <c r="IIT32" s="541"/>
      <c r="IIU32" s="541"/>
      <c r="IIV32" s="541"/>
      <c r="IIW32" s="541"/>
      <c r="IIX32" s="541"/>
      <c r="IIY32" s="541"/>
      <c r="IIZ32" s="541"/>
      <c r="IJA32" s="541"/>
      <c r="IJB32" s="541"/>
      <c r="IJC32" s="541"/>
      <c r="IJD32" s="541"/>
      <c r="IJE32" s="541"/>
      <c r="IJF32" s="541"/>
      <c r="IJG32" s="541"/>
      <c r="IJH32" s="541"/>
      <c r="IJI32" s="541"/>
      <c r="IJJ32" s="541"/>
      <c r="IJK32" s="541"/>
      <c r="IJL32" s="541"/>
      <c r="IJM32" s="541"/>
      <c r="IJN32" s="541"/>
      <c r="IJO32" s="541"/>
      <c r="IJP32" s="541"/>
      <c r="IJQ32" s="541"/>
      <c r="IJR32" s="541"/>
      <c r="IJS32" s="541"/>
      <c r="IJT32" s="541"/>
      <c r="IJU32" s="541"/>
      <c r="IJV32" s="541"/>
      <c r="IJW32" s="541"/>
      <c r="IJX32" s="541"/>
      <c r="IJY32" s="541"/>
      <c r="IJZ32" s="541"/>
      <c r="IKA32" s="541"/>
      <c r="IKB32" s="541"/>
      <c r="IKC32" s="541"/>
      <c r="IKD32" s="541"/>
      <c r="IKE32" s="541"/>
      <c r="IKF32" s="541"/>
      <c r="IKG32" s="541"/>
      <c r="IKH32" s="541"/>
      <c r="IKI32" s="541"/>
      <c r="IKJ32" s="541"/>
      <c r="IKK32" s="541"/>
      <c r="IKL32" s="541"/>
      <c r="IKM32" s="541"/>
      <c r="IKN32" s="541"/>
      <c r="IKO32" s="541"/>
      <c r="IKP32" s="541"/>
      <c r="IKQ32" s="541"/>
      <c r="IKR32" s="541"/>
      <c r="IKS32" s="541"/>
      <c r="IKT32" s="541"/>
      <c r="IKU32" s="541"/>
      <c r="IKV32" s="541"/>
      <c r="IKW32" s="541"/>
      <c r="IKX32" s="541"/>
      <c r="IKY32" s="541"/>
      <c r="IKZ32" s="541"/>
      <c r="ILA32" s="541"/>
      <c r="ILB32" s="541"/>
      <c r="ILC32" s="541"/>
      <c r="ILD32" s="541"/>
      <c r="ILE32" s="541"/>
      <c r="ILF32" s="541"/>
      <c r="ILG32" s="541"/>
      <c r="ILH32" s="541"/>
      <c r="ILI32" s="541"/>
      <c r="ILJ32" s="541"/>
      <c r="ILK32" s="541"/>
      <c r="ILL32" s="541"/>
      <c r="ILM32" s="541"/>
      <c r="ILN32" s="541"/>
      <c r="ILO32" s="541"/>
      <c r="ILP32" s="541"/>
      <c r="ILQ32" s="541"/>
      <c r="ILR32" s="541"/>
      <c r="ILS32" s="541"/>
      <c r="ILT32" s="541"/>
      <c r="ILU32" s="541"/>
      <c r="ILV32" s="541"/>
      <c r="ILW32" s="541"/>
      <c r="ILX32" s="541"/>
      <c r="ILY32" s="541"/>
      <c r="ILZ32" s="541"/>
      <c r="IMA32" s="541"/>
      <c r="IMB32" s="541"/>
      <c r="IMC32" s="541"/>
      <c r="IMD32" s="541"/>
      <c r="IME32" s="541"/>
      <c r="IMF32" s="541"/>
      <c r="IMG32" s="541"/>
      <c r="IMH32" s="541"/>
      <c r="IMI32" s="541"/>
      <c r="IMJ32" s="541"/>
      <c r="IMK32" s="541"/>
      <c r="IML32" s="541"/>
      <c r="IMM32" s="541"/>
      <c r="IMN32" s="541"/>
      <c r="IMO32" s="541"/>
      <c r="IMP32" s="541"/>
      <c r="IMQ32" s="541"/>
      <c r="IMR32" s="541"/>
      <c r="IMS32" s="541"/>
      <c r="IMT32" s="541"/>
      <c r="IMU32" s="541"/>
      <c r="IMV32" s="541"/>
      <c r="IMW32" s="541"/>
      <c r="IMX32" s="541"/>
      <c r="IMY32" s="541"/>
      <c r="IMZ32" s="541"/>
      <c r="INA32" s="541"/>
      <c r="INB32" s="541"/>
      <c r="INC32" s="541"/>
      <c r="IND32" s="541"/>
      <c r="INE32" s="541"/>
      <c r="INF32" s="541"/>
      <c r="ING32" s="541"/>
      <c r="INH32" s="541"/>
      <c r="INI32" s="541"/>
      <c r="INJ32" s="541"/>
      <c r="INK32" s="541"/>
      <c r="INL32" s="541"/>
      <c r="INM32" s="541"/>
      <c r="INN32" s="541"/>
      <c r="INO32" s="541"/>
      <c r="INP32" s="541"/>
      <c r="INQ32" s="541"/>
      <c r="INR32" s="541"/>
      <c r="INS32" s="541"/>
      <c r="INT32" s="541"/>
      <c r="INU32" s="541"/>
      <c r="INV32" s="541"/>
      <c r="INW32" s="541"/>
      <c r="INX32" s="541"/>
      <c r="INY32" s="541"/>
      <c r="INZ32" s="541"/>
      <c r="IOA32" s="541"/>
      <c r="IOB32" s="541"/>
      <c r="IOC32" s="541"/>
      <c r="IOD32" s="541"/>
      <c r="IOE32" s="541"/>
      <c r="IOF32" s="541"/>
      <c r="IOG32" s="541"/>
      <c r="IOH32" s="541"/>
      <c r="IOI32" s="541"/>
      <c r="IOJ32" s="541"/>
      <c r="IOK32" s="541"/>
      <c r="IOL32" s="541"/>
      <c r="IOM32" s="541"/>
      <c r="ION32" s="541"/>
      <c r="IOO32" s="541"/>
      <c r="IOP32" s="541"/>
      <c r="IOQ32" s="541"/>
      <c r="IOR32" s="541"/>
      <c r="IOS32" s="541"/>
      <c r="IOT32" s="541"/>
      <c r="IOU32" s="541"/>
      <c r="IOV32" s="541"/>
      <c r="IOW32" s="541"/>
      <c r="IOX32" s="541"/>
      <c r="IOY32" s="541"/>
      <c r="IOZ32" s="541"/>
      <c r="IPA32" s="541"/>
      <c r="IPB32" s="541"/>
      <c r="IPC32" s="541"/>
      <c r="IPD32" s="541"/>
      <c r="IPE32" s="541"/>
      <c r="IPF32" s="541"/>
      <c r="IPG32" s="541"/>
      <c r="IPH32" s="541"/>
      <c r="IPI32" s="541"/>
      <c r="IPJ32" s="541"/>
      <c r="IPK32" s="541"/>
      <c r="IPL32" s="541"/>
      <c r="IPM32" s="541"/>
      <c r="IPN32" s="541"/>
      <c r="IPO32" s="541"/>
      <c r="IPP32" s="541"/>
      <c r="IPQ32" s="541"/>
      <c r="IPR32" s="541"/>
      <c r="IPS32" s="541"/>
      <c r="IPT32" s="541"/>
      <c r="IPU32" s="541"/>
      <c r="IPV32" s="541"/>
      <c r="IPW32" s="541"/>
      <c r="IPX32" s="541"/>
      <c r="IPY32" s="541"/>
      <c r="IPZ32" s="541"/>
      <c r="IQA32" s="541"/>
      <c r="IQB32" s="541"/>
      <c r="IQC32" s="541"/>
      <c r="IQD32" s="541"/>
      <c r="IQE32" s="541"/>
      <c r="IQF32" s="541"/>
      <c r="IQG32" s="541"/>
      <c r="IQH32" s="541"/>
      <c r="IQI32" s="541"/>
      <c r="IQJ32" s="541"/>
      <c r="IQK32" s="541"/>
      <c r="IQL32" s="541"/>
      <c r="IQM32" s="541"/>
      <c r="IQN32" s="541"/>
      <c r="IQO32" s="541"/>
      <c r="IQP32" s="541"/>
      <c r="IQQ32" s="541"/>
      <c r="IQR32" s="541"/>
      <c r="IQS32" s="541"/>
      <c r="IQT32" s="541"/>
      <c r="IQU32" s="541"/>
      <c r="IQV32" s="541"/>
      <c r="IQW32" s="541"/>
      <c r="IQX32" s="541"/>
      <c r="IQY32" s="541"/>
      <c r="IQZ32" s="541"/>
      <c r="IRA32" s="541"/>
      <c r="IRB32" s="541"/>
      <c r="IRC32" s="541"/>
      <c r="IRD32" s="541"/>
      <c r="IRE32" s="541"/>
      <c r="IRF32" s="541"/>
      <c r="IRG32" s="541"/>
      <c r="IRH32" s="541"/>
      <c r="IRI32" s="541"/>
      <c r="IRJ32" s="541"/>
      <c r="IRK32" s="541"/>
      <c r="IRL32" s="541"/>
      <c r="IRM32" s="541"/>
      <c r="IRN32" s="541"/>
      <c r="IRO32" s="541"/>
      <c r="IRP32" s="541"/>
      <c r="IRQ32" s="541"/>
      <c r="IRR32" s="541"/>
      <c r="IRS32" s="541"/>
      <c r="IRT32" s="541"/>
      <c r="IRU32" s="541"/>
      <c r="IRV32" s="541"/>
      <c r="IRW32" s="541"/>
      <c r="IRX32" s="541"/>
      <c r="IRY32" s="541"/>
      <c r="IRZ32" s="541"/>
      <c r="ISA32" s="541"/>
      <c r="ISB32" s="541"/>
      <c r="ISC32" s="541"/>
      <c r="ISD32" s="541"/>
      <c r="ISE32" s="541"/>
      <c r="ISF32" s="541"/>
      <c r="ISG32" s="541"/>
      <c r="ISH32" s="541"/>
      <c r="ISI32" s="541"/>
      <c r="ISJ32" s="541"/>
      <c r="ISK32" s="541"/>
      <c r="ISL32" s="541"/>
      <c r="ISM32" s="541"/>
      <c r="ISN32" s="541"/>
      <c r="ISO32" s="541"/>
      <c r="ISP32" s="541"/>
      <c r="ISQ32" s="541"/>
      <c r="ISR32" s="541"/>
      <c r="ISS32" s="541"/>
      <c r="IST32" s="541"/>
      <c r="ISU32" s="541"/>
      <c r="ISV32" s="541"/>
      <c r="ISW32" s="541"/>
      <c r="ISX32" s="541"/>
      <c r="ISY32" s="541"/>
      <c r="ISZ32" s="541"/>
      <c r="ITA32" s="541"/>
      <c r="ITB32" s="541"/>
      <c r="ITC32" s="541"/>
      <c r="ITD32" s="541"/>
      <c r="ITE32" s="541"/>
      <c r="ITF32" s="541"/>
      <c r="ITG32" s="541"/>
      <c r="ITH32" s="541"/>
      <c r="ITI32" s="541"/>
      <c r="ITJ32" s="541"/>
      <c r="ITK32" s="541"/>
      <c r="ITL32" s="541"/>
      <c r="ITM32" s="541"/>
      <c r="ITN32" s="541"/>
      <c r="ITO32" s="541"/>
      <c r="ITP32" s="541"/>
      <c r="ITQ32" s="541"/>
      <c r="ITR32" s="541"/>
      <c r="ITS32" s="541"/>
      <c r="ITT32" s="541"/>
      <c r="ITU32" s="541"/>
      <c r="ITV32" s="541"/>
      <c r="ITW32" s="541"/>
      <c r="ITX32" s="541"/>
      <c r="ITY32" s="541"/>
      <c r="ITZ32" s="541"/>
      <c r="IUA32" s="541"/>
      <c r="IUB32" s="541"/>
      <c r="IUC32" s="541"/>
      <c r="IUD32" s="541"/>
      <c r="IUE32" s="541"/>
      <c r="IUF32" s="541"/>
      <c r="IUG32" s="541"/>
      <c r="IUH32" s="541"/>
      <c r="IUI32" s="541"/>
      <c r="IUJ32" s="541"/>
      <c r="IUK32" s="541"/>
      <c r="IUL32" s="541"/>
      <c r="IUM32" s="541"/>
      <c r="IUN32" s="541"/>
      <c r="IUO32" s="541"/>
      <c r="IUP32" s="541"/>
      <c r="IUQ32" s="541"/>
      <c r="IUR32" s="541"/>
      <c r="IUS32" s="541"/>
      <c r="IUT32" s="541"/>
      <c r="IUU32" s="541"/>
      <c r="IUV32" s="541"/>
      <c r="IUW32" s="541"/>
      <c r="IUX32" s="541"/>
      <c r="IUY32" s="541"/>
      <c r="IUZ32" s="541"/>
      <c r="IVA32" s="541"/>
      <c r="IVB32" s="541"/>
      <c r="IVC32" s="541"/>
      <c r="IVD32" s="541"/>
      <c r="IVE32" s="541"/>
      <c r="IVF32" s="541"/>
      <c r="IVG32" s="541"/>
      <c r="IVH32" s="541"/>
      <c r="IVI32" s="541"/>
      <c r="IVJ32" s="541"/>
      <c r="IVK32" s="541"/>
      <c r="IVL32" s="541"/>
      <c r="IVM32" s="541"/>
      <c r="IVN32" s="541"/>
      <c r="IVO32" s="541"/>
      <c r="IVP32" s="541"/>
      <c r="IVQ32" s="541"/>
      <c r="IVR32" s="541"/>
      <c r="IVS32" s="541"/>
      <c r="IVT32" s="541"/>
      <c r="IVU32" s="541"/>
      <c r="IVV32" s="541"/>
      <c r="IVW32" s="541"/>
      <c r="IVX32" s="541"/>
      <c r="IVY32" s="541"/>
      <c r="IVZ32" s="541"/>
      <c r="IWA32" s="541"/>
      <c r="IWB32" s="541"/>
      <c r="IWC32" s="541"/>
      <c r="IWD32" s="541"/>
      <c r="IWE32" s="541"/>
      <c r="IWF32" s="541"/>
      <c r="IWG32" s="541"/>
      <c r="IWH32" s="541"/>
      <c r="IWI32" s="541"/>
      <c r="IWJ32" s="541"/>
      <c r="IWK32" s="541"/>
      <c r="IWL32" s="541"/>
      <c r="IWM32" s="541"/>
      <c r="IWN32" s="541"/>
      <c r="IWO32" s="541"/>
      <c r="IWP32" s="541"/>
      <c r="IWQ32" s="541"/>
      <c r="IWR32" s="541"/>
      <c r="IWS32" s="541"/>
      <c r="IWT32" s="541"/>
      <c r="IWU32" s="541"/>
      <c r="IWV32" s="541"/>
      <c r="IWW32" s="541"/>
      <c r="IWX32" s="541"/>
      <c r="IWY32" s="541"/>
      <c r="IWZ32" s="541"/>
      <c r="IXA32" s="541"/>
      <c r="IXB32" s="541"/>
      <c r="IXC32" s="541"/>
      <c r="IXD32" s="541"/>
      <c r="IXE32" s="541"/>
      <c r="IXF32" s="541"/>
      <c r="IXG32" s="541"/>
      <c r="IXH32" s="541"/>
      <c r="IXI32" s="541"/>
      <c r="IXJ32" s="541"/>
      <c r="IXK32" s="541"/>
      <c r="IXL32" s="541"/>
      <c r="IXM32" s="541"/>
      <c r="IXN32" s="541"/>
      <c r="IXO32" s="541"/>
      <c r="IXP32" s="541"/>
      <c r="IXQ32" s="541"/>
      <c r="IXR32" s="541"/>
      <c r="IXS32" s="541"/>
      <c r="IXT32" s="541"/>
      <c r="IXU32" s="541"/>
      <c r="IXV32" s="541"/>
      <c r="IXW32" s="541"/>
      <c r="IXX32" s="541"/>
      <c r="IXY32" s="541"/>
      <c r="IXZ32" s="541"/>
      <c r="IYA32" s="541"/>
      <c r="IYB32" s="541"/>
      <c r="IYC32" s="541"/>
      <c r="IYD32" s="541"/>
      <c r="IYE32" s="541"/>
      <c r="IYF32" s="541"/>
      <c r="IYG32" s="541"/>
      <c r="IYH32" s="541"/>
      <c r="IYI32" s="541"/>
      <c r="IYJ32" s="541"/>
      <c r="IYK32" s="541"/>
      <c r="IYL32" s="541"/>
      <c r="IYM32" s="541"/>
      <c r="IYN32" s="541"/>
      <c r="IYO32" s="541"/>
      <c r="IYP32" s="541"/>
      <c r="IYQ32" s="541"/>
      <c r="IYR32" s="541"/>
      <c r="IYS32" s="541"/>
      <c r="IYT32" s="541"/>
      <c r="IYU32" s="541"/>
      <c r="IYV32" s="541"/>
      <c r="IYW32" s="541"/>
      <c r="IYX32" s="541"/>
      <c r="IYY32" s="541"/>
      <c r="IYZ32" s="541"/>
      <c r="IZA32" s="541"/>
      <c r="IZB32" s="541"/>
      <c r="IZC32" s="541"/>
      <c r="IZD32" s="541"/>
      <c r="IZE32" s="541"/>
      <c r="IZF32" s="541"/>
      <c r="IZG32" s="541"/>
      <c r="IZH32" s="541"/>
      <c r="IZI32" s="541"/>
      <c r="IZJ32" s="541"/>
      <c r="IZK32" s="541"/>
      <c r="IZL32" s="541"/>
      <c r="IZM32" s="541"/>
      <c r="IZN32" s="541"/>
      <c r="IZO32" s="541"/>
      <c r="IZP32" s="541"/>
      <c r="IZQ32" s="541"/>
      <c r="IZR32" s="541"/>
      <c r="IZS32" s="541"/>
      <c r="IZT32" s="541"/>
      <c r="IZU32" s="541"/>
      <c r="IZV32" s="541"/>
      <c r="IZW32" s="541"/>
      <c r="IZX32" s="541"/>
      <c r="IZY32" s="541"/>
      <c r="IZZ32" s="541"/>
      <c r="JAA32" s="541"/>
      <c r="JAB32" s="541"/>
      <c r="JAC32" s="541"/>
      <c r="JAD32" s="541"/>
      <c r="JAE32" s="541"/>
      <c r="JAF32" s="541"/>
      <c r="JAG32" s="541"/>
      <c r="JAH32" s="541"/>
      <c r="JAI32" s="541"/>
      <c r="JAJ32" s="541"/>
      <c r="JAK32" s="541"/>
      <c r="JAL32" s="541"/>
      <c r="JAM32" s="541"/>
      <c r="JAN32" s="541"/>
      <c r="JAO32" s="541"/>
      <c r="JAP32" s="541"/>
      <c r="JAQ32" s="541"/>
      <c r="JAR32" s="541"/>
      <c r="JAS32" s="541"/>
      <c r="JAT32" s="541"/>
      <c r="JAU32" s="541"/>
      <c r="JAV32" s="541"/>
      <c r="JAW32" s="541"/>
      <c r="JAX32" s="541"/>
      <c r="JAY32" s="541"/>
      <c r="JAZ32" s="541"/>
      <c r="JBA32" s="541"/>
      <c r="JBB32" s="541"/>
      <c r="JBC32" s="541"/>
      <c r="JBD32" s="541"/>
      <c r="JBE32" s="541"/>
      <c r="JBF32" s="541"/>
      <c r="JBG32" s="541"/>
      <c r="JBH32" s="541"/>
      <c r="JBI32" s="541"/>
      <c r="JBJ32" s="541"/>
      <c r="JBK32" s="541"/>
      <c r="JBL32" s="541"/>
      <c r="JBM32" s="541"/>
      <c r="JBN32" s="541"/>
      <c r="JBO32" s="541"/>
      <c r="JBP32" s="541"/>
      <c r="JBQ32" s="541"/>
      <c r="JBR32" s="541"/>
      <c r="JBS32" s="541"/>
      <c r="JBT32" s="541"/>
      <c r="JBU32" s="541"/>
      <c r="JBV32" s="541"/>
      <c r="JBW32" s="541"/>
      <c r="JBX32" s="541"/>
      <c r="JBY32" s="541"/>
      <c r="JBZ32" s="541"/>
      <c r="JCA32" s="541"/>
      <c r="JCB32" s="541"/>
      <c r="JCC32" s="541"/>
      <c r="JCD32" s="541"/>
      <c r="JCE32" s="541"/>
      <c r="JCF32" s="541"/>
      <c r="JCG32" s="541"/>
      <c r="JCH32" s="541"/>
      <c r="JCI32" s="541"/>
      <c r="JCJ32" s="541"/>
      <c r="JCK32" s="541"/>
      <c r="JCL32" s="541"/>
      <c r="JCM32" s="541"/>
      <c r="JCN32" s="541"/>
      <c r="JCO32" s="541"/>
      <c r="JCP32" s="541"/>
      <c r="JCQ32" s="541"/>
      <c r="JCR32" s="541"/>
      <c r="JCS32" s="541"/>
      <c r="JCT32" s="541"/>
      <c r="JCU32" s="541"/>
      <c r="JCV32" s="541"/>
      <c r="JCW32" s="541"/>
      <c r="JCX32" s="541"/>
      <c r="JCY32" s="541"/>
      <c r="JCZ32" s="541"/>
      <c r="JDA32" s="541"/>
      <c r="JDB32" s="541"/>
      <c r="JDC32" s="541"/>
      <c r="JDD32" s="541"/>
      <c r="JDE32" s="541"/>
      <c r="JDF32" s="541"/>
      <c r="JDG32" s="541"/>
      <c r="JDH32" s="541"/>
      <c r="JDI32" s="541"/>
      <c r="JDJ32" s="541"/>
      <c r="JDK32" s="541"/>
      <c r="JDL32" s="541"/>
      <c r="JDM32" s="541"/>
      <c r="JDN32" s="541"/>
      <c r="JDO32" s="541"/>
      <c r="JDP32" s="541"/>
      <c r="JDQ32" s="541"/>
      <c r="JDR32" s="541"/>
      <c r="JDS32" s="541"/>
      <c r="JDT32" s="541"/>
      <c r="JDU32" s="541"/>
      <c r="JDV32" s="541"/>
      <c r="JDW32" s="541"/>
      <c r="JDX32" s="541"/>
      <c r="JDY32" s="541"/>
      <c r="JDZ32" s="541"/>
      <c r="JEA32" s="541"/>
      <c r="JEB32" s="541"/>
      <c r="JEC32" s="541"/>
      <c r="JED32" s="541"/>
      <c r="JEE32" s="541"/>
      <c r="JEF32" s="541"/>
      <c r="JEG32" s="541"/>
      <c r="JEH32" s="541"/>
      <c r="JEI32" s="541"/>
      <c r="JEJ32" s="541"/>
      <c r="JEK32" s="541"/>
      <c r="JEL32" s="541"/>
      <c r="JEM32" s="541"/>
      <c r="JEN32" s="541"/>
      <c r="JEO32" s="541"/>
      <c r="JEP32" s="541"/>
      <c r="JEQ32" s="541"/>
      <c r="JER32" s="541"/>
      <c r="JES32" s="541"/>
      <c r="JET32" s="541"/>
      <c r="JEU32" s="541"/>
      <c r="JEV32" s="541"/>
      <c r="JEW32" s="541"/>
      <c r="JEX32" s="541"/>
      <c r="JEY32" s="541"/>
      <c r="JEZ32" s="541"/>
      <c r="JFA32" s="541"/>
      <c r="JFB32" s="541"/>
      <c r="JFC32" s="541"/>
      <c r="JFD32" s="541"/>
      <c r="JFE32" s="541"/>
      <c r="JFF32" s="541"/>
      <c r="JFG32" s="541"/>
      <c r="JFH32" s="541"/>
      <c r="JFI32" s="541"/>
      <c r="JFJ32" s="541"/>
      <c r="JFK32" s="541"/>
      <c r="JFL32" s="541"/>
      <c r="JFM32" s="541"/>
      <c r="JFN32" s="541"/>
      <c r="JFO32" s="541"/>
      <c r="JFP32" s="541"/>
      <c r="JFQ32" s="541"/>
      <c r="JFR32" s="541"/>
      <c r="JFS32" s="541"/>
      <c r="JFT32" s="541"/>
      <c r="JFU32" s="541"/>
      <c r="JFV32" s="541"/>
      <c r="JFW32" s="541"/>
      <c r="JFX32" s="541"/>
      <c r="JFY32" s="541"/>
      <c r="JFZ32" s="541"/>
      <c r="JGA32" s="541"/>
      <c r="JGB32" s="541"/>
      <c r="JGC32" s="541"/>
      <c r="JGD32" s="541"/>
      <c r="JGE32" s="541"/>
      <c r="JGF32" s="541"/>
      <c r="JGG32" s="541"/>
      <c r="JGH32" s="541"/>
      <c r="JGI32" s="541"/>
      <c r="JGJ32" s="541"/>
      <c r="JGK32" s="541"/>
      <c r="JGL32" s="541"/>
      <c r="JGM32" s="541"/>
      <c r="JGN32" s="541"/>
      <c r="JGO32" s="541"/>
      <c r="JGP32" s="541"/>
      <c r="JGQ32" s="541"/>
      <c r="JGR32" s="541"/>
      <c r="JGS32" s="541"/>
      <c r="JGT32" s="541"/>
      <c r="JGU32" s="541"/>
      <c r="JGV32" s="541"/>
      <c r="JGW32" s="541"/>
      <c r="JGX32" s="541"/>
      <c r="JGY32" s="541"/>
      <c r="JGZ32" s="541"/>
      <c r="JHA32" s="541"/>
      <c r="JHB32" s="541"/>
      <c r="JHC32" s="541"/>
      <c r="JHD32" s="541"/>
      <c r="JHE32" s="541"/>
      <c r="JHF32" s="541"/>
      <c r="JHG32" s="541"/>
      <c r="JHH32" s="541"/>
      <c r="JHI32" s="541"/>
      <c r="JHJ32" s="541"/>
      <c r="JHK32" s="541"/>
      <c r="JHL32" s="541"/>
      <c r="JHM32" s="541"/>
      <c r="JHN32" s="541"/>
      <c r="JHO32" s="541"/>
      <c r="JHP32" s="541"/>
      <c r="JHQ32" s="541"/>
      <c r="JHR32" s="541"/>
      <c r="JHS32" s="541"/>
      <c r="JHT32" s="541"/>
      <c r="JHU32" s="541"/>
      <c r="JHV32" s="541"/>
      <c r="JHW32" s="541"/>
      <c r="JHX32" s="541"/>
      <c r="JHY32" s="541"/>
      <c r="JHZ32" s="541"/>
      <c r="JIA32" s="541"/>
      <c r="JIB32" s="541"/>
      <c r="JIC32" s="541"/>
      <c r="JID32" s="541"/>
      <c r="JIE32" s="541"/>
      <c r="JIF32" s="541"/>
      <c r="JIG32" s="541"/>
      <c r="JIH32" s="541"/>
      <c r="JII32" s="541"/>
      <c r="JIJ32" s="541"/>
      <c r="JIK32" s="541"/>
      <c r="JIL32" s="541"/>
      <c r="JIM32" s="541"/>
      <c r="JIN32" s="541"/>
      <c r="JIO32" s="541"/>
      <c r="JIP32" s="541"/>
      <c r="JIQ32" s="541"/>
      <c r="JIR32" s="541"/>
      <c r="JIS32" s="541"/>
      <c r="JIT32" s="541"/>
      <c r="JIU32" s="541"/>
      <c r="JIV32" s="541"/>
      <c r="JIW32" s="541"/>
      <c r="JIX32" s="541"/>
      <c r="JIY32" s="541"/>
      <c r="JIZ32" s="541"/>
      <c r="JJA32" s="541"/>
      <c r="JJB32" s="541"/>
      <c r="JJC32" s="541"/>
      <c r="JJD32" s="541"/>
      <c r="JJE32" s="541"/>
      <c r="JJF32" s="541"/>
      <c r="JJG32" s="541"/>
      <c r="JJH32" s="541"/>
      <c r="JJI32" s="541"/>
      <c r="JJJ32" s="541"/>
      <c r="JJK32" s="541"/>
      <c r="JJL32" s="541"/>
      <c r="JJM32" s="541"/>
      <c r="JJN32" s="541"/>
      <c r="JJO32" s="541"/>
      <c r="JJP32" s="541"/>
      <c r="JJQ32" s="541"/>
      <c r="JJR32" s="541"/>
      <c r="JJS32" s="541"/>
      <c r="JJT32" s="541"/>
      <c r="JJU32" s="541"/>
      <c r="JJV32" s="541"/>
      <c r="JJW32" s="541"/>
      <c r="JJX32" s="541"/>
      <c r="JJY32" s="541"/>
      <c r="JJZ32" s="541"/>
      <c r="JKA32" s="541"/>
      <c r="JKB32" s="541"/>
      <c r="JKC32" s="541"/>
      <c r="JKD32" s="541"/>
      <c r="JKE32" s="541"/>
      <c r="JKF32" s="541"/>
      <c r="JKG32" s="541"/>
      <c r="JKH32" s="541"/>
      <c r="JKI32" s="541"/>
      <c r="JKJ32" s="541"/>
      <c r="JKK32" s="541"/>
      <c r="JKL32" s="541"/>
      <c r="JKM32" s="541"/>
      <c r="JKN32" s="541"/>
      <c r="JKO32" s="541"/>
      <c r="JKP32" s="541"/>
      <c r="JKQ32" s="541"/>
      <c r="JKR32" s="541"/>
      <c r="JKS32" s="541"/>
      <c r="JKT32" s="541"/>
      <c r="JKU32" s="541"/>
      <c r="JKV32" s="541"/>
      <c r="JKW32" s="541"/>
      <c r="JKX32" s="541"/>
      <c r="JKY32" s="541"/>
      <c r="JKZ32" s="541"/>
      <c r="JLA32" s="541"/>
      <c r="JLB32" s="541"/>
      <c r="JLC32" s="541"/>
      <c r="JLD32" s="541"/>
      <c r="JLE32" s="541"/>
      <c r="JLF32" s="541"/>
      <c r="JLG32" s="541"/>
      <c r="JLH32" s="541"/>
      <c r="JLI32" s="541"/>
      <c r="JLJ32" s="541"/>
      <c r="JLK32" s="541"/>
      <c r="JLL32" s="541"/>
      <c r="JLM32" s="541"/>
      <c r="JLN32" s="541"/>
      <c r="JLO32" s="541"/>
      <c r="JLP32" s="541"/>
      <c r="JLQ32" s="541"/>
      <c r="JLR32" s="541"/>
      <c r="JLS32" s="541"/>
      <c r="JLT32" s="541"/>
      <c r="JLU32" s="541"/>
      <c r="JLV32" s="541"/>
      <c r="JLW32" s="541"/>
      <c r="JLX32" s="541"/>
      <c r="JLY32" s="541"/>
      <c r="JLZ32" s="541"/>
      <c r="JMA32" s="541"/>
      <c r="JMB32" s="541"/>
      <c r="JMC32" s="541"/>
      <c r="JMD32" s="541"/>
      <c r="JME32" s="541"/>
      <c r="JMF32" s="541"/>
      <c r="JMG32" s="541"/>
      <c r="JMH32" s="541"/>
      <c r="JMI32" s="541"/>
      <c r="JMJ32" s="541"/>
      <c r="JMK32" s="541"/>
      <c r="JML32" s="541"/>
      <c r="JMM32" s="541"/>
      <c r="JMN32" s="541"/>
      <c r="JMO32" s="541"/>
      <c r="JMP32" s="541"/>
      <c r="JMQ32" s="541"/>
      <c r="JMR32" s="541"/>
      <c r="JMS32" s="541"/>
      <c r="JMT32" s="541"/>
      <c r="JMU32" s="541"/>
      <c r="JMV32" s="541"/>
      <c r="JMW32" s="541"/>
      <c r="JMX32" s="541"/>
      <c r="JMY32" s="541"/>
      <c r="JMZ32" s="541"/>
      <c r="JNA32" s="541"/>
      <c r="JNB32" s="541"/>
      <c r="JNC32" s="541"/>
      <c r="JND32" s="541"/>
      <c r="JNE32" s="541"/>
      <c r="JNF32" s="541"/>
      <c r="JNG32" s="541"/>
      <c r="JNH32" s="541"/>
      <c r="JNI32" s="541"/>
      <c r="JNJ32" s="541"/>
      <c r="JNK32" s="541"/>
      <c r="JNL32" s="541"/>
      <c r="JNM32" s="541"/>
      <c r="JNN32" s="541"/>
      <c r="JNO32" s="541"/>
      <c r="JNP32" s="541"/>
      <c r="JNQ32" s="541"/>
      <c r="JNR32" s="541"/>
      <c r="JNS32" s="541"/>
      <c r="JNT32" s="541"/>
      <c r="JNU32" s="541"/>
      <c r="JNV32" s="541"/>
      <c r="JNW32" s="541"/>
      <c r="JNX32" s="541"/>
      <c r="JNY32" s="541"/>
      <c r="JNZ32" s="541"/>
      <c r="JOA32" s="541"/>
      <c r="JOB32" s="541"/>
      <c r="JOC32" s="541"/>
      <c r="JOD32" s="541"/>
      <c r="JOE32" s="541"/>
      <c r="JOF32" s="541"/>
      <c r="JOG32" s="541"/>
      <c r="JOH32" s="541"/>
      <c r="JOI32" s="541"/>
      <c r="JOJ32" s="541"/>
      <c r="JOK32" s="541"/>
      <c r="JOL32" s="541"/>
      <c r="JOM32" s="541"/>
      <c r="JON32" s="541"/>
      <c r="JOO32" s="541"/>
      <c r="JOP32" s="541"/>
      <c r="JOQ32" s="541"/>
      <c r="JOR32" s="541"/>
      <c r="JOS32" s="541"/>
      <c r="JOT32" s="541"/>
      <c r="JOU32" s="541"/>
      <c r="JOV32" s="541"/>
      <c r="JOW32" s="541"/>
      <c r="JOX32" s="541"/>
      <c r="JOY32" s="541"/>
      <c r="JOZ32" s="541"/>
      <c r="JPA32" s="541"/>
      <c r="JPB32" s="541"/>
      <c r="JPC32" s="541"/>
      <c r="JPD32" s="541"/>
      <c r="JPE32" s="541"/>
      <c r="JPF32" s="541"/>
      <c r="JPG32" s="541"/>
      <c r="JPH32" s="541"/>
      <c r="JPI32" s="541"/>
      <c r="JPJ32" s="541"/>
      <c r="JPK32" s="541"/>
      <c r="JPL32" s="541"/>
      <c r="JPM32" s="541"/>
      <c r="JPN32" s="541"/>
      <c r="JPO32" s="541"/>
      <c r="JPP32" s="541"/>
      <c r="JPQ32" s="541"/>
      <c r="JPR32" s="541"/>
      <c r="JPS32" s="541"/>
      <c r="JPT32" s="541"/>
      <c r="JPU32" s="541"/>
      <c r="JPV32" s="541"/>
      <c r="JPW32" s="541"/>
      <c r="JPX32" s="541"/>
      <c r="JPY32" s="541"/>
      <c r="JPZ32" s="541"/>
      <c r="JQA32" s="541"/>
      <c r="JQB32" s="541"/>
      <c r="JQC32" s="541"/>
      <c r="JQD32" s="541"/>
      <c r="JQE32" s="541"/>
      <c r="JQF32" s="541"/>
      <c r="JQG32" s="541"/>
      <c r="JQH32" s="541"/>
      <c r="JQI32" s="541"/>
      <c r="JQJ32" s="541"/>
      <c r="JQK32" s="541"/>
      <c r="JQL32" s="541"/>
      <c r="JQM32" s="541"/>
      <c r="JQN32" s="541"/>
      <c r="JQO32" s="541"/>
      <c r="JQP32" s="541"/>
      <c r="JQQ32" s="541"/>
      <c r="JQR32" s="541"/>
      <c r="JQS32" s="541"/>
      <c r="JQT32" s="541"/>
      <c r="JQU32" s="541"/>
      <c r="JQV32" s="541"/>
      <c r="JQW32" s="541"/>
      <c r="JQX32" s="541"/>
      <c r="JQY32" s="541"/>
      <c r="JQZ32" s="541"/>
      <c r="JRA32" s="541"/>
      <c r="JRB32" s="541"/>
      <c r="JRC32" s="541"/>
      <c r="JRD32" s="541"/>
      <c r="JRE32" s="541"/>
      <c r="JRF32" s="541"/>
      <c r="JRG32" s="541"/>
      <c r="JRH32" s="541"/>
      <c r="JRI32" s="541"/>
      <c r="JRJ32" s="541"/>
      <c r="JRK32" s="541"/>
      <c r="JRL32" s="541"/>
      <c r="JRM32" s="541"/>
      <c r="JRN32" s="541"/>
      <c r="JRO32" s="541"/>
      <c r="JRP32" s="541"/>
      <c r="JRQ32" s="541"/>
      <c r="JRR32" s="541"/>
      <c r="JRS32" s="541"/>
      <c r="JRT32" s="541"/>
      <c r="JRU32" s="541"/>
      <c r="JRV32" s="541"/>
      <c r="JRW32" s="541"/>
      <c r="JRX32" s="541"/>
      <c r="JRY32" s="541"/>
      <c r="JRZ32" s="541"/>
      <c r="JSA32" s="541"/>
      <c r="JSB32" s="541"/>
      <c r="JSC32" s="541"/>
      <c r="JSD32" s="541"/>
      <c r="JSE32" s="541"/>
      <c r="JSF32" s="541"/>
      <c r="JSG32" s="541"/>
      <c r="JSH32" s="541"/>
      <c r="JSI32" s="541"/>
      <c r="JSJ32" s="541"/>
      <c r="JSK32" s="541"/>
      <c r="JSL32" s="541"/>
      <c r="JSM32" s="541"/>
      <c r="JSN32" s="541"/>
      <c r="JSO32" s="541"/>
      <c r="JSP32" s="541"/>
      <c r="JSQ32" s="541"/>
      <c r="JSR32" s="541"/>
      <c r="JSS32" s="541"/>
      <c r="JST32" s="541"/>
      <c r="JSU32" s="541"/>
      <c r="JSV32" s="541"/>
      <c r="JSW32" s="541"/>
      <c r="JSX32" s="541"/>
      <c r="JSY32" s="541"/>
      <c r="JSZ32" s="541"/>
      <c r="JTA32" s="541"/>
      <c r="JTB32" s="541"/>
      <c r="JTC32" s="541"/>
      <c r="JTD32" s="541"/>
      <c r="JTE32" s="541"/>
      <c r="JTF32" s="541"/>
      <c r="JTG32" s="541"/>
      <c r="JTH32" s="541"/>
      <c r="JTI32" s="541"/>
      <c r="JTJ32" s="541"/>
      <c r="JTK32" s="541"/>
      <c r="JTL32" s="541"/>
      <c r="JTM32" s="541"/>
      <c r="JTN32" s="541"/>
      <c r="JTO32" s="541"/>
      <c r="JTP32" s="541"/>
      <c r="JTQ32" s="541"/>
      <c r="JTR32" s="541"/>
      <c r="JTS32" s="541"/>
      <c r="JTT32" s="541"/>
      <c r="JTU32" s="541"/>
      <c r="JTV32" s="541"/>
      <c r="JTW32" s="541"/>
      <c r="JTX32" s="541"/>
      <c r="JTY32" s="541"/>
      <c r="JTZ32" s="541"/>
      <c r="JUA32" s="541"/>
      <c r="JUB32" s="541"/>
      <c r="JUC32" s="541"/>
      <c r="JUD32" s="541"/>
      <c r="JUE32" s="541"/>
      <c r="JUF32" s="541"/>
      <c r="JUG32" s="541"/>
      <c r="JUH32" s="541"/>
      <c r="JUI32" s="541"/>
      <c r="JUJ32" s="541"/>
      <c r="JUK32" s="541"/>
      <c r="JUL32" s="541"/>
      <c r="JUM32" s="541"/>
      <c r="JUN32" s="541"/>
      <c r="JUO32" s="541"/>
      <c r="JUP32" s="541"/>
      <c r="JUQ32" s="541"/>
      <c r="JUR32" s="541"/>
      <c r="JUS32" s="541"/>
      <c r="JUT32" s="541"/>
      <c r="JUU32" s="541"/>
      <c r="JUV32" s="541"/>
      <c r="JUW32" s="541"/>
      <c r="JUX32" s="541"/>
      <c r="JUY32" s="541"/>
      <c r="JUZ32" s="541"/>
      <c r="JVA32" s="541"/>
      <c r="JVB32" s="541"/>
      <c r="JVC32" s="541"/>
      <c r="JVD32" s="541"/>
      <c r="JVE32" s="541"/>
      <c r="JVF32" s="541"/>
      <c r="JVG32" s="541"/>
      <c r="JVH32" s="541"/>
      <c r="JVI32" s="541"/>
      <c r="JVJ32" s="541"/>
      <c r="JVK32" s="541"/>
      <c r="JVL32" s="541"/>
      <c r="JVM32" s="541"/>
      <c r="JVN32" s="541"/>
      <c r="JVO32" s="541"/>
      <c r="JVP32" s="541"/>
      <c r="JVQ32" s="541"/>
      <c r="JVR32" s="541"/>
      <c r="JVS32" s="541"/>
      <c r="JVT32" s="541"/>
      <c r="JVU32" s="541"/>
      <c r="JVV32" s="541"/>
      <c r="JVW32" s="541"/>
      <c r="JVX32" s="541"/>
      <c r="JVY32" s="541"/>
      <c r="JVZ32" s="541"/>
      <c r="JWA32" s="541"/>
      <c r="JWB32" s="541"/>
      <c r="JWC32" s="541"/>
      <c r="JWD32" s="541"/>
      <c r="JWE32" s="541"/>
      <c r="JWF32" s="541"/>
      <c r="JWG32" s="541"/>
      <c r="JWH32" s="541"/>
      <c r="JWI32" s="541"/>
      <c r="JWJ32" s="541"/>
      <c r="JWK32" s="541"/>
      <c r="JWL32" s="541"/>
      <c r="JWM32" s="541"/>
      <c r="JWN32" s="541"/>
      <c r="JWO32" s="541"/>
      <c r="JWP32" s="541"/>
      <c r="JWQ32" s="541"/>
      <c r="JWR32" s="541"/>
      <c r="JWS32" s="541"/>
      <c r="JWT32" s="541"/>
      <c r="JWU32" s="541"/>
      <c r="JWV32" s="541"/>
      <c r="JWW32" s="541"/>
      <c r="JWX32" s="541"/>
      <c r="JWY32" s="541"/>
      <c r="JWZ32" s="541"/>
      <c r="JXA32" s="541"/>
      <c r="JXB32" s="541"/>
      <c r="JXC32" s="541"/>
      <c r="JXD32" s="541"/>
      <c r="JXE32" s="541"/>
      <c r="JXF32" s="541"/>
      <c r="JXG32" s="541"/>
      <c r="JXH32" s="541"/>
      <c r="JXI32" s="541"/>
      <c r="JXJ32" s="541"/>
      <c r="JXK32" s="541"/>
      <c r="JXL32" s="541"/>
      <c r="JXM32" s="541"/>
      <c r="JXN32" s="541"/>
      <c r="JXO32" s="541"/>
      <c r="JXP32" s="541"/>
      <c r="JXQ32" s="541"/>
      <c r="JXR32" s="541"/>
      <c r="JXS32" s="541"/>
      <c r="JXT32" s="541"/>
      <c r="JXU32" s="541"/>
      <c r="JXV32" s="541"/>
      <c r="JXW32" s="541"/>
      <c r="JXX32" s="541"/>
      <c r="JXY32" s="541"/>
      <c r="JXZ32" s="541"/>
      <c r="JYA32" s="541"/>
      <c r="JYB32" s="541"/>
      <c r="JYC32" s="541"/>
      <c r="JYD32" s="541"/>
      <c r="JYE32" s="541"/>
      <c r="JYF32" s="541"/>
      <c r="JYG32" s="541"/>
      <c r="JYH32" s="541"/>
      <c r="JYI32" s="541"/>
      <c r="JYJ32" s="541"/>
      <c r="JYK32" s="541"/>
      <c r="JYL32" s="541"/>
      <c r="JYM32" s="541"/>
      <c r="JYN32" s="541"/>
      <c r="JYO32" s="541"/>
      <c r="JYP32" s="541"/>
      <c r="JYQ32" s="541"/>
      <c r="JYR32" s="541"/>
      <c r="JYS32" s="541"/>
      <c r="JYT32" s="541"/>
      <c r="JYU32" s="541"/>
      <c r="JYV32" s="541"/>
      <c r="JYW32" s="541"/>
      <c r="JYX32" s="541"/>
      <c r="JYY32" s="541"/>
      <c r="JYZ32" s="541"/>
      <c r="JZA32" s="541"/>
      <c r="JZB32" s="541"/>
      <c r="JZC32" s="541"/>
      <c r="JZD32" s="541"/>
      <c r="JZE32" s="541"/>
      <c r="JZF32" s="541"/>
      <c r="JZG32" s="541"/>
      <c r="JZH32" s="541"/>
      <c r="JZI32" s="541"/>
      <c r="JZJ32" s="541"/>
      <c r="JZK32" s="541"/>
      <c r="JZL32" s="541"/>
      <c r="JZM32" s="541"/>
      <c r="JZN32" s="541"/>
      <c r="JZO32" s="541"/>
      <c r="JZP32" s="541"/>
      <c r="JZQ32" s="541"/>
      <c r="JZR32" s="541"/>
      <c r="JZS32" s="541"/>
      <c r="JZT32" s="541"/>
      <c r="JZU32" s="541"/>
      <c r="JZV32" s="541"/>
      <c r="JZW32" s="541"/>
      <c r="JZX32" s="541"/>
      <c r="JZY32" s="541"/>
      <c r="JZZ32" s="541"/>
      <c r="KAA32" s="541"/>
      <c r="KAB32" s="541"/>
      <c r="KAC32" s="541"/>
      <c r="KAD32" s="541"/>
      <c r="KAE32" s="541"/>
      <c r="KAF32" s="541"/>
      <c r="KAG32" s="541"/>
      <c r="KAH32" s="541"/>
      <c r="KAI32" s="541"/>
      <c r="KAJ32" s="541"/>
      <c r="KAK32" s="541"/>
      <c r="KAL32" s="541"/>
      <c r="KAM32" s="541"/>
      <c r="KAN32" s="541"/>
      <c r="KAO32" s="541"/>
      <c r="KAP32" s="541"/>
      <c r="KAQ32" s="541"/>
      <c r="KAR32" s="541"/>
      <c r="KAS32" s="541"/>
      <c r="KAT32" s="541"/>
      <c r="KAU32" s="541"/>
      <c r="KAV32" s="541"/>
      <c r="KAW32" s="541"/>
      <c r="KAX32" s="541"/>
      <c r="KAY32" s="541"/>
      <c r="KAZ32" s="541"/>
      <c r="KBA32" s="541"/>
      <c r="KBB32" s="541"/>
      <c r="KBC32" s="541"/>
      <c r="KBD32" s="541"/>
      <c r="KBE32" s="541"/>
      <c r="KBF32" s="541"/>
      <c r="KBG32" s="541"/>
      <c r="KBH32" s="541"/>
      <c r="KBI32" s="541"/>
      <c r="KBJ32" s="541"/>
      <c r="KBK32" s="541"/>
      <c r="KBL32" s="541"/>
      <c r="KBM32" s="541"/>
      <c r="KBN32" s="541"/>
      <c r="KBO32" s="541"/>
      <c r="KBP32" s="541"/>
      <c r="KBQ32" s="541"/>
      <c r="KBR32" s="541"/>
      <c r="KBS32" s="541"/>
      <c r="KBT32" s="541"/>
      <c r="KBU32" s="541"/>
      <c r="KBV32" s="541"/>
      <c r="KBW32" s="541"/>
      <c r="KBX32" s="541"/>
      <c r="KBY32" s="541"/>
      <c r="KBZ32" s="541"/>
      <c r="KCA32" s="541"/>
      <c r="KCB32" s="541"/>
      <c r="KCC32" s="541"/>
      <c r="KCD32" s="541"/>
      <c r="KCE32" s="541"/>
      <c r="KCF32" s="541"/>
      <c r="KCG32" s="541"/>
      <c r="KCH32" s="541"/>
      <c r="KCI32" s="541"/>
      <c r="KCJ32" s="541"/>
      <c r="KCK32" s="541"/>
      <c r="KCL32" s="541"/>
      <c r="KCM32" s="541"/>
      <c r="KCN32" s="541"/>
      <c r="KCO32" s="541"/>
      <c r="KCP32" s="541"/>
      <c r="KCQ32" s="541"/>
      <c r="KCR32" s="541"/>
      <c r="KCS32" s="541"/>
      <c r="KCT32" s="541"/>
      <c r="KCU32" s="541"/>
      <c r="KCV32" s="541"/>
      <c r="KCW32" s="541"/>
      <c r="KCX32" s="541"/>
      <c r="KCY32" s="541"/>
      <c r="KCZ32" s="541"/>
      <c r="KDA32" s="541"/>
      <c r="KDB32" s="541"/>
      <c r="KDC32" s="541"/>
      <c r="KDD32" s="541"/>
      <c r="KDE32" s="541"/>
      <c r="KDF32" s="541"/>
      <c r="KDG32" s="541"/>
      <c r="KDH32" s="541"/>
      <c r="KDI32" s="541"/>
      <c r="KDJ32" s="541"/>
      <c r="KDK32" s="541"/>
      <c r="KDL32" s="541"/>
      <c r="KDM32" s="541"/>
      <c r="KDN32" s="541"/>
      <c r="KDO32" s="541"/>
      <c r="KDP32" s="541"/>
      <c r="KDQ32" s="541"/>
      <c r="KDR32" s="541"/>
      <c r="KDS32" s="541"/>
      <c r="KDT32" s="541"/>
      <c r="KDU32" s="541"/>
      <c r="KDV32" s="541"/>
      <c r="KDW32" s="541"/>
      <c r="KDX32" s="541"/>
      <c r="KDY32" s="541"/>
      <c r="KDZ32" s="541"/>
      <c r="KEA32" s="541"/>
      <c r="KEB32" s="541"/>
      <c r="KEC32" s="541"/>
      <c r="KED32" s="541"/>
      <c r="KEE32" s="541"/>
      <c r="KEF32" s="541"/>
      <c r="KEG32" s="541"/>
      <c r="KEH32" s="541"/>
      <c r="KEI32" s="541"/>
      <c r="KEJ32" s="541"/>
      <c r="KEK32" s="541"/>
      <c r="KEL32" s="541"/>
      <c r="KEM32" s="541"/>
      <c r="KEN32" s="541"/>
      <c r="KEO32" s="541"/>
      <c r="KEP32" s="541"/>
      <c r="KEQ32" s="541"/>
      <c r="KER32" s="541"/>
      <c r="KES32" s="541"/>
      <c r="KET32" s="541"/>
      <c r="KEU32" s="541"/>
      <c r="KEV32" s="541"/>
      <c r="KEW32" s="541"/>
      <c r="KEX32" s="541"/>
      <c r="KEY32" s="541"/>
      <c r="KEZ32" s="541"/>
      <c r="KFA32" s="541"/>
      <c r="KFB32" s="541"/>
      <c r="KFC32" s="541"/>
      <c r="KFD32" s="541"/>
      <c r="KFE32" s="541"/>
      <c r="KFF32" s="541"/>
      <c r="KFG32" s="541"/>
      <c r="KFH32" s="541"/>
      <c r="KFI32" s="541"/>
      <c r="KFJ32" s="541"/>
      <c r="KFK32" s="541"/>
      <c r="KFL32" s="541"/>
      <c r="KFM32" s="541"/>
      <c r="KFN32" s="541"/>
      <c r="KFO32" s="541"/>
      <c r="KFP32" s="541"/>
      <c r="KFQ32" s="541"/>
      <c r="KFR32" s="541"/>
      <c r="KFS32" s="541"/>
      <c r="KFT32" s="541"/>
      <c r="KFU32" s="541"/>
      <c r="KFV32" s="541"/>
      <c r="KFW32" s="541"/>
      <c r="KFX32" s="541"/>
      <c r="KFY32" s="541"/>
      <c r="KFZ32" s="541"/>
      <c r="KGA32" s="541"/>
      <c r="KGB32" s="541"/>
      <c r="KGC32" s="541"/>
      <c r="KGD32" s="541"/>
      <c r="KGE32" s="541"/>
      <c r="KGF32" s="541"/>
      <c r="KGG32" s="541"/>
      <c r="KGH32" s="541"/>
      <c r="KGI32" s="541"/>
      <c r="KGJ32" s="541"/>
      <c r="KGK32" s="541"/>
      <c r="KGL32" s="541"/>
      <c r="KGM32" s="541"/>
      <c r="KGN32" s="541"/>
      <c r="KGO32" s="541"/>
      <c r="KGP32" s="541"/>
      <c r="KGQ32" s="541"/>
      <c r="KGR32" s="541"/>
      <c r="KGS32" s="541"/>
      <c r="KGT32" s="541"/>
      <c r="KGU32" s="541"/>
      <c r="KGV32" s="541"/>
      <c r="KGW32" s="541"/>
      <c r="KGX32" s="541"/>
      <c r="KGY32" s="541"/>
      <c r="KGZ32" s="541"/>
      <c r="KHA32" s="541"/>
      <c r="KHB32" s="541"/>
      <c r="KHC32" s="541"/>
      <c r="KHD32" s="541"/>
      <c r="KHE32" s="541"/>
      <c r="KHF32" s="541"/>
      <c r="KHG32" s="541"/>
      <c r="KHH32" s="541"/>
      <c r="KHI32" s="541"/>
      <c r="KHJ32" s="541"/>
      <c r="KHK32" s="541"/>
      <c r="KHL32" s="541"/>
      <c r="KHM32" s="541"/>
      <c r="KHN32" s="541"/>
      <c r="KHO32" s="541"/>
      <c r="KHP32" s="541"/>
      <c r="KHQ32" s="541"/>
      <c r="KHR32" s="541"/>
      <c r="KHS32" s="541"/>
      <c r="KHT32" s="541"/>
      <c r="KHU32" s="541"/>
      <c r="KHV32" s="541"/>
      <c r="KHW32" s="541"/>
      <c r="KHX32" s="541"/>
      <c r="KHY32" s="541"/>
      <c r="KHZ32" s="541"/>
      <c r="KIA32" s="541"/>
      <c r="KIB32" s="541"/>
      <c r="KIC32" s="541"/>
      <c r="KID32" s="541"/>
      <c r="KIE32" s="541"/>
      <c r="KIF32" s="541"/>
      <c r="KIG32" s="541"/>
      <c r="KIH32" s="541"/>
      <c r="KII32" s="541"/>
      <c r="KIJ32" s="541"/>
      <c r="KIK32" s="541"/>
      <c r="KIL32" s="541"/>
      <c r="KIM32" s="541"/>
      <c r="KIN32" s="541"/>
      <c r="KIO32" s="541"/>
      <c r="KIP32" s="541"/>
      <c r="KIQ32" s="541"/>
      <c r="KIR32" s="541"/>
      <c r="KIS32" s="541"/>
      <c r="KIT32" s="541"/>
      <c r="KIU32" s="541"/>
      <c r="KIV32" s="541"/>
      <c r="KIW32" s="541"/>
      <c r="KIX32" s="541"/>
      <c r="KIY32" s="541"/>
      <c r="KIZ32" s="541"/>
      <c r="KJA32" s="541"/>
      <c r="KJB32" s="541"/>
      <c r="KJC32" s="541"/>
      <c r="KJD32" s="541"/>
      <c r="KJE32" s="541"/>
      <c r="KJF32" s="541"/>
      <c r="KJG32" s="541"/>
      <c r="KJH32" s="541"/>
      <c r="KJI32" s="541"/>
      <c r="KJJ32" s="541"/>
      <c r="KJK32" s="541"/>
      <c r="KJL32" s="541"/>
      <c r="KJM32" s="541"/>
      <c r="KJN32" s="541"/>
      <c r="KJO32" s="541"/>
      <c r="KJP32" s="541"/>
      <c r="KJQ32" s="541"/>
      <c r="KJR32" s="541"/>
      <c r="KJS32" s="541"/>
      <c r="KJT32" s="541"/>
      <c r="KJU32" s="541"/>
      <c r="KJV32" s="541"/>
      <c r="KJW32" s="541"/>
      <c r="KJX32" s="541"/>
      <c r="KJY32" s="541"/>
      <c r="KJZ32" s="541"/>
      <c r="KKA32" s="541"/>
      <c r="KKB32" s="541"/>
      <c r="KKC32" s="541"/>
      <c r="KKD32" s="541"/>
      <c r="KKE32" s="541"/>
      <c r="KKF32" s="541"/>
      <c r="KKG32" s="541"/>
      <c r="KKH32" s="541"/>
      <c r="KKI32" s="541"/>
      <c r="KKJ32" s="541"/>
      <c r="KKK32" s="541"/>
      <c r="KKL32" s="541"/>
      <c r="KKM32" s="541"/>
      <c r="KKN32" s="541"/>
      <c r="KKO32" s="541"/>
      <c r="KKP32" s="541"/>
      <c r="KKQ32" s="541"/>
      <c r="KKR32" s="541"/>
      <c r="KKS32" s="541"/>
      <c r="KKT32" s="541"/>
      <c r="KKU32" s="541"/>
      <c r="KKV32" s="541"/>
      <c r="KKW32" s="541"/>
      <c r="KKX32" s="541"/>
      <c r="KKY32" s="541"/>
      <c r="KKZ32" s="541"/>
      <c r="KLA32" s="541"/>
      <c r="KLB32" s="541"/>
      <c r="KLC32" s="541"/>
      <c r="KLD32" s="541"/>
      <c r="KLE32" s="541"/>
      <c r="KLF32" s="541"/>
      <c r="KLG32" s="541"/>
      <c r="KLH32" s="541"/>
      <c r="KLI32" s="541"/>
      <c r="KLJ32" s="541"/>
      <c r="KLK32" s="541"/>
      <c r="KLL32" s="541"/>
      <c r="KLM32" s="541"/>
      <c r="KLN32" s="541"/>
      <c r="KLO32" s="541"/>
      <c r="KLP32" s="541"/>
      <c r="KLQ32" s="541"/>
      <c r="KLR32" s="541"/>
      <c r="KLS32" s="541"/>
      <c r="KLT32" s="541"/>
      <c r="KLU32" s="541"/>
      <c r="KLV32" s="541"/>
      <c r="KLW32" s="541"/>
      <c r="KLX32" s="541"/>
      <c r="KLY32" s="541"/>
      <c r="KLZ32" s="541"/>
      <c r="KMA32" s="541"/>
      <c r="KMB32" s="541"/>
      <c r="KMC32" s="541"/>
      <c r="KMD32" s="541"/>
      <c r="KME32" s="541"/>
      <c r="KMF32" s="541"/>
      <c r="KMG32" s="541"/>
      <c r="KMH32" s="541"/>
      <c r="KMI32" s="541"/>
      <c r="KMJ32" s="541"/>
      <c r="KMK32" s="541"/>
      <c r="KML32" s="541"/>
      <c r="KMM32" s="541"/>
      <c r="KMN32" s="541"/>
      <c r="KMO32" s="541"/>
      <c r="KMP32" s="541"/>
      <c r="KMQ32" s="541"/>
      <c r="KMR32" s="541"/>
      <c r="KMS32" s="541"/>
      <c r="KMT32" s="541"/>
      <c r="KMU32" s="541"/>
      <c r="KMV32" s="541"/>
      <c r="KMW32" s="541"/>
      <c r="KMX32" s="541"/>
      <c r="KMY32" s="541"/>
      <c r="KMZ32" s="541"/>
      <c r="KNA32" s="541"/>
      <c r="KNB32" s="541"/>
      <c r="KNC32" s="541"/>
      <c r="KND32" s="541"/>
      <c r="KNE32" s="541"/>
      <c r="KNF32" s="541"/>
      <c r="KNG32" s="541"/>
      <c r="KNH32" s="541"/>
      <c r="KNI32" s="541"/>
      <c r="KNJ32" s="541"/>
      <c r="KNK32" s="541"/>
      <c r="KNL32" s="541"/>
      <c r="KNM32" s="541"/>
      <c r="KNN32" s="541"/>
      <c r="KNO32" s="541"/>
      <c r="KNP32" s="541"/>
      <c r="KNQ32" s="541"/>
      <c r="KNR32" s="541"/>
      <c r="KNS32" s="541"/>
      <c r="KNT32" s="541"/>
      <c r="KNU32" s="541"/>
      <c r="KNV32" s="541"/>
      <c r="KNW32" s="541"/>
      <c r="KNX32" s="541"/>
      <c r="KNY32" s="541"/>
      <c r="KNZ32" s="541"/>
      <c r="KOA32" s="541"/>
      <c r="KOB32" s="541"/>
      <c r="KOC32" s="541"/>
      <c r="KOD32" s="541"/>
      <c r="KOE32" s="541"/>
      <c r="KOF32" s="541"/>
      <c r="KOG32" s="541"/>
      <c r="KOH32" s="541"/>
      <c r="KOI32" s="541"/>
      <c r="KOJ32" s="541"/>
      <c r="KOK32" s="541"/>
      <c r="KOL32" s="541"/>
      <c r="KOM32" s="541"/>
      <c r="KON32" s="541"/>
      <c r="KOO32" s="541"/>
      <c r="KOP32" s="541"/>
      <c r="KOQ32" s="541"/>
      <c r="KOR32" s="541"/>
      <c r="KOS32" s="541"/>
      <c r="KOT32" s="541"/>
      <c r="KOU32" s="541"/>
      <c r="KOV32" s="541"/>
      <c r="KOW32" s="541"/>
      <c r="KOX32" s="541"/>
      <c r="KOY32" s="541"/>
      <c r="KOZ32" s="541"/>
      <c r="KPA32" s="541"/>
      <c r="KPB32" s="541"/>
      <c r="KPC32" s="541"/>
      <c r="KPD32" s="541"/>
      <c r="KPE32" s="541"/>
      <c r="KPF32" s="541"/>
      <c r="KPG32" s="541"/>
      <c r="KPH32" s="541"/>
      <c r="KPI32" s="541"/>
      <c r="KPJ32" s="541"/>
      <c r="KPK32" s="541"/>
      <c r="KPL32" s="541"/>
      <c r="KPM32" s="541"/>
      <c r="KPN32" s="541"/>
      <c r="KPO32" s="541"/>
      <c r="KPP32" s="541"/>
      <c r="KPQ32" s="541"/>
      <c r="KPR32" s="541"/>
      <c r="KPS32" s="541"/>
      <c r="KPT32" s="541"/>
      <c r="KPU32" s="541"/>
      <c r="KPV32" s="541"/>
      <c r="KPW32" s="541"/>
      <c r="KPX32" s="541"/>
      <c r="KPY32" s="541"/>
      <c r="KPZ32" s="541"/>
      <c r="KQA32" s="541"/>
      <c r="KQB32" s="541"/>
      <c r="KQC32" s="541"/>
      <c r="KQD32" s="541"/>
      <c r="KQE32" s="541"/>
      <c r="KQF32" s="541"/>
      <c r="KQG32" s="541"/>
      <c r="KQH32" s="541"/>
      <c r="KQI32" s="541"/>
      <c r="KQJ32" s="541"/>
      <c r="KQK32" s="541"/>
      <c r="KQL32" s="541"/>
      <c r="KQM32" s="541"/>
      <c r="KQN32" s="541"/>
      <c r="KQO32" s="541"/>
      <c r="KQP32" s="541"/>
      <c r="KQQ32" s="541"/>
      <c r="KQR32" s="541"/>
      <c r="KQS32" s="541"/>
      <c r="KQT32" s="541"/>
      <c r="KQU32" s="541"/>
      <c r="KQV32" s="541"/>
      <c r="KQW32" s="541"/>
      <c r="KQX32" s="541"/>
      <c r="KQY32" s="541"/>
      <c r="KQZ32" s="541"/>
      <c r="KRA32" s="541"/>
      <c r="KRB32" s="541"/>
      <c r="KRC32" s="541"/>
      <c r="KRD32" s="541"/>
      <c r="KRE32" s="541"/>
      <c r="KRF32" s="541"/>
      <c r="KRG32" s="541"/>
      <c r="KRH32" s="541"/>
      <c r="KRI32" s="541"/>
      <c r="KRJ32" s="541"/>
      <c r="KRK32" s="541"/>
      <c r="KRL32" s="541"/>
      <c r="KRM32" s="541"/>
      <c r="KRN32" s="541"/>
      <c r="KRO32" s="541"/>
      <c r="KRP32" s="541"/>
      <c r="KRQ32" s="541"/>
      <c r="KRR32" s="541"/>
      <c r="KRS32" s="541"/>
      <c r="KRT32" s="541"/>
      <c r="KRU32" s="541"/>
      <c r="KRV32" s="541"/>
      <c r="KRW32" s="541"/>
      <c r="KRX32" s="541"/>
      <c r="KRY32" s="541"/>
      <c r="KRZ32" s="541"/>
      <c r="KSA32" s="541"/>
      <c r="KSB32" s="541"/>
      <c r="KSC32" s="541"/>
      <c r="KSD32" s="541"/>
      <c r="KSE32" s="541"/>
      <c r="KSF32" s="541"/>
      <c r="KSG32" s="541"/>
      <c r="KSH32" s="541"/>
      <c r="KSI32" s="541"/>
      <c r="KSJ32" s="541"/>
      <c r="KSK32" s="541"/>
      <c r="KSL32" s="541"/>
      <c r="KSM32" s="541"/>
      <c r="KSN32" s="541"/>
      <c r="KSO32" s="541"/>
      <c r="KSP32" s="541"/>
      <c r="KSQ32" s="541"/>
      <c r="KSR32" s="541"/>
      <c r="KSS32" s="541"/>
      <c r="KST32" s="541"/>
      <c r="KSU32" s="541"/>
      <c r="KSV32" s="541"/>
      <c r="KSW32" s="541"/>
      <c r="KSX32" s="541"/>
      <c r="KSY32" s="541"/>
      <c r="KSZ32" s="541"/>
      <c r="KTA32" s="541"/>
      <c r="KTB32" s="541"/>
      <c r="KTC32" s="541"/>
      <c r="KTD32" s="541"/>
      <c r="KTE32" s="541"/>
      <c r="KTF32" s="541"/>
      <c r="KTG32" s="541"/>
      <c r="KTH32" s="541"/>
      <c r="KTI32" s="541"/>
      <c r="KTJ32" s="541"/>
      <c r="KTK32" s="541"/>
      <c r="KTL32" s="541"/>
      <c r="KTM32" s="541"/>
      <c r="KTN32" s="541"/>
      <c r="KTO32" s="541"/>
      <c r="KTP32" s="541"/>
      <c r="KTQ32" s="541"/>
      <c r="KTR32" s="541"/>
      <c r="KTS32" s="541"/>
      <c r="KTT32" s="541"/>
      <c r="KTU32" s="541"/>
      <c r="KTV32" s="541"/>
      <c r="KTW32" s="541"/>
      <c r="KTX32" s="541"/>
      <c r="KTY32" s="541"/>
      <c r="KTZ32" s="541"/>
      <c r="KUA32" s="541"/>
      <c r="KUB32" s="541"/>
      <c r="KUC32" s="541"/>
      <c r="KUD32" s="541"/>
      <c r="KUE32" s="541"/>
      <c r="KUF32" s="541"/>
      <c r="KUG32" s="541"/>
      <c r="KUH32" s="541"/>
      <c r="KUI32" s="541"/>
      <c r="KUJ32" s="541"/>
      <c r="KUK32" s="541"/>
      <c r="KUL32" s="541"/>
      <c r="KUM32" s="541"/>
      <c r="KUN32" s="541"/>
      <c r="KUO32" s="541"/>
      <c r="KUP32" s="541"/>
      <c r="KUQ32" s="541"/>
      <c r="KUR32" s="541"/>
      <c r="KUS32" s="541"/>
      <c r="KUT32" s="541"/>
      <c r="KUU32" s="541"/>
      <c r="KUV32" s="541"/>
      <c r="KUW32" s="541"/>
      <c r="KUX32" s="541"/>
      <c r="KUY32" s="541"/>
      <c r="KUZ32" s="541"/>
      <c r="KVA32" s="541"/>
      <c r="KVB32" s="541"/>
      <c r="KVC32" s="541"/>
      <c r="KVD32" s="541"/>
      <c r="KVE32" s="541"/>
      <c r="KVF32" s="541"/>
      <c r="KVG32" s="541"/>
      <c r="KVH32" s="541"/>
      <c r="KVI32" s="541"/>
      <c r="KVJ32" s="541"/>
      <c r="KVK32" s="541"/>
      <c r="KVL32" s="541"/>
      <c r="KVM32" s="541"/>
      <c r="KVN32" s="541"/>
      <c r="KVO32" s="541"/>
      <c r="KVP32" s="541"/>
      <c r="KVQ32" s="541"/>
      <c r="KVR32" s="541"/>
      <c r="KVS32" s="541"/>
      <c r="KVT32" s="541"/>
      <c r="KVU32" s="541"/>
      <c r="KVV32" s="541"/>
      <c r="KVW32" s="541"/>
      <c r="KVX32" s="541"/>
      <c r="KVY32" s="541"/>
      <c r="KVZ32" s="541"/>
      <c r="KWA32" s="541"/>
      <c r="KWB32" s="541"/>
      <c r="KWC32" s="541"/>
      <c r="KWD32" s="541"/>
      <c r="KWE32" s="541"/>
      <c r="KWF32" s="541"/>
      <c r="KWG32" s="541"/>
      <c r="KWH32" s="541"/>
      <c r="KWI32" s="541"/>
      <c r="KWJ32" s="541"/>
      <c r="KWK32" s="541"/>
      <c r="KWL32" s="541"/>
      <c r="KWM32" s="541"/>
      <c r="KWN32" s="541"/>
      <c r="KWO32" s="541"/>
      <c r="KWP32" s="541"/>
      <c r="KWQ32" s="541"/>
      <c r="KWR32" s="541"/>
      <c r="KWS32" s="541"/>
      <c r="KWT32" s="541"/>
      <c r="KWU32" s="541"/>
      <c r="KWV32" s="541"/>
      <c r="KWW32" s="541"/>
      <c r="KWX32" s="541"/>
      <c r="KWY32" s="541"/>
      <c r="KWZ32" s="541"/>
      <c r="KXA32" s="541"/>
      <c r="KXB32" s="541"/>
      <c r="KXC32" s="541"/>
      <c r="KXD32" s="541"/>
      <c r="KXE32" s="541"/>
      <c r="KXF32" s="541"/>
      <c r="KXG32" s="541"/>
      <c r="KXH32" s="541"/>
      <c r="KXI32" s="541"/>
      <c r="KXJ32" s="541"/>
      <c r="KXK32" s="541"/>
      <c r="KXL32" s="541"/>
      <c r="KXM32" s="541"/>
      <c r="KXN32" s="541"/>
      <c r="KXO32" s="541"/>
      <c r="KXP32" s="541"/>
      <c r="KXQ32" s="541"/>
      <c r="KXR32" s="541"/>
      <c r="KXS32" s="541"/>
      <c r="KXT32" s="541"/>
      <c r="KXU32" s="541"/>
      <c r="KXV32" s="541"/>
      <c r="KXW32" s="541"/>
      <c r="KXX32" s="541"/>
      <c r="KXY32" s="541"/>
      <c r="KXZ32" s="541"/>
      <c r="KYA32" s="541"/>
      <c r="KYB32" s="541"/>
      <c r="KYC32" s="541"/>
      <c r="KYD32" s="541"/>
      <c r="KYE32" s="541"/>
      <c r="KYF32" s="541"/>
      <c r="KYG32" s="541"/>
      <c r="KYH32" s="541"/>
      <c r="KYI32" s="541"/>
      <c r="KYJ32" s="541"/>
      <c r="KYK32" s="541"/>
      <c r="KYL32" s="541"/>
      <c r="KYM32" s="541"/>
      <c r="KYN32" s="541"/>
      <c r="KYO32" s="541"/>
      <c r="KYP32" s="541"/>
      <c r="KYQ32" s="541"/>
      <c r="KYR32" s="541"/>
      <c r="KYS32" s="541"/>
      <c r="KYT32" s="541"/>
      <c r="KYU32" s="541"/>
      <c r="KYV32" s="541"/>
      <c r="KYW32" s="541"/>
      <c r="KYX32" s="541"/>
      <c r="KYY32" s="541"/>
      <c r="KYZ32" s="541"/>
      <c r="KZA32" s="541"/>
      <c r="KZB32" s="541"/>
      <c r="KZC32" s="541"/>
      <c r="KZD32" s="541"/>
      <c r="KZE32" s="541"/>
      <c r="KZF32" s="541"/>
      <c r="KZG32" s="541"/>
      <c r="KZH32" s="541"/>
      <c r="KZI32" s="541"/>
      <c r="KZJ32" s="541"/>
      <c r="KZK32" s="541"/>
      <c r="KZL32" s="541"/>
      <c r="KZM32" s="541"/>
      <c r="KZN32" s="541"/>
      <c r="KZO32" s="541"/>
      <c r="KZP32" s="541"/>
      <c r="KZQ32" s="541"/>
      <c r="KZR32" s="541"/>
      <c r="KZS32" s="541"/>
      <c r="KZT32" s="541"/>
      <c r="KZU32" s="541"/>
      <c r="KZV32" s="541"/>
      <c r="KZW32" s="541"/>
      <c r="KZX32" s="541"/>
      <c r="KZY32" s="541"/>
      <c r="KZZ32" s="541"/>
      <c r="LAA32" s="541"/>
      <c r="LAB32" s="541"/>
      <c r="LAC32" s="541"/>
      <c r="LAD32" s="541"/>
      <c r="LAE32" s="541"/>
      <c r="LAF32" s="541"/>
      <c r="LAG32" s="541"/>
      <c r="LAH32" s="541"/>
      <c r="LAI32" s="541"/>
      <c r="LAJ32" s="541"/>
      <c r="LAK32" s="541"/>
      <c r="LAL32" s="541"/>
      <c r="LAM32" s="541"/>
      <c r="LAN32" s="541"/>
      <c r="LAO32" s="541"/>
      <c r="LAP32" s="541"/>
      <c r="LAQ32" s="541"/>
      <c r="LAR32" s="541"/>
      <c r="LAS32" s="541"/>
      <c r="LAT32" s="541"/>
      <c r="LAU32" s="541"/>
      <c r="LAV32" s="541"/>
      <c r="LAW32" s="541"/>
      <c r="LAX32" s="541"/>
      <c r="LAY32" s="541"/>
      <c r="LAZ32" s="541"/>
      <c r="LBA32" s="541"/>
      <c r="LBB32" s="541"/>
      <c r="LBC32" s="541"/>
      <c r="LBD32" s="541"/>
      <c r="LBE32" s="541"/>
      <c r="LBF32" s="541"/>
      <c r="LBG32" s="541"/>
      <c r="LBH32" s="541"/>
      <c r="LBI32" s="541"/>
      <c r="LBJ32" s="541"/>
      <c r="LBK32" s="541"/>
      <c r="LBL32" s="541"/>
      <c r="LBM32" s="541"/>
      <c r="LBN32" s="541"/>
      <c r="LBO32" s="541"/>
      <c r="LBP32" s="541"/>
      <c r="LBQ32" s="541"/>
      <c r="LBR32" s="541"/>
      <c r="LBS32" s="541"/>
      <c r="LBT32" s="541"/>
      <c r="LBU32" s="541"/>
      <c r="LBV32" s="541"/>
      <c r="LBW32" s="541"/>
      <c r="LBX32" s="541"/>
      <c r="LBY32" s="541"/>
      <c r="LBZ32" s="541"/>
      <c r="LCA32" s="541"/>
      <c r="LCB32" s="541"/>
      <c r="LCC32" s="541"/>
      <c r="LCD32" s="541"/>
      <c r="LCE32" s="541"/>
      <c r="LCF32" s="541"/>
      <c r="LCG32" s="541"/>
      <c r="LCH32" s="541"/>
      <c r="LCI32" s="541"/>
      <c r="LCJ32" s="541"/>
      <c r="LCK32" s="541"/>
      <c r="LCL32" s="541"/>
      <c r="LCM32" s="541"/>
      <c r="LCN32" s="541"/>
      <c r="LCO32" s="541"/>
      <c r="LCP32" s="541"/>
      <c r="LCQ32" s="541"/>
      <c r="LCR32" s="541"/>
      <c r="LCS32" s="541"/>
      <c r="LCT32" s="541"/>
      <c r="LCU32" s="541"/>
      <c r="LCV32" s="541"/>
      <c r="LCW32" s="541"/>
      <c r="LCX32" s="541"/>
      <c r="LCY32" s="541"/>
      <c r="LCZ32" s="541"/>
      <c r="LDA32" s="541"/>
      <c r="LDB32" s="541"/>
      <c r="LDC32" s="541"/>
      <c r="LDD32" s="541"/>
      <c r="LDE32" s="541"/>
      <c r="LDF32" s="541"/>
      <c r="LDG32" s="541"/>
      <c r="LDH32" s="541"/>
      <c r="LDI32" s="541"/>
      <c r="LDJ32" s="541"/>
      <c r="LDK32" s="541"/>
      <c r="LDL32" s="541"/>
      <c r="LDM32" s="541"/>
      <c r="LDN32" s="541"/>
      <c r="LDO32" s="541"/>
      <c r="LDP32" s="541"/>
      <c r="LDQ32" s="541"/>
      <c r="LDR32" s="541"/>
      <c r="LDS32" s="541"/>
      <c r="LDT32" s="541"/>
      <c r="LDU32" s="541"/>
      <c r="LDV32" s="541"/>
      <c r="LDW32" s="541"/>
      <c r="LDX32" s="541"/>
      <c r="LDY32" s="541"/>
      <c r="LDZ32" s="541"/>
      <c r="LEA32" s="541"/>
      <c r="LEB32" s="541"/>
      <c r="LEC32" s="541"/>
      <c r="LED32" s="541"/>
      <c r="LEE32" s="541"/>
      <c r="LEF32" s="541"/>
      <c r="LEG32" s="541"/>
      <c r="LEH32" s="541"/>
      <c r="LEI32" s="541"/>
      <c r="LEJ32" s="541"/>
      <c r="LEK32" s="541"/>
      <c r="LEL32" s="541"/>
      <c r="LEM32" s="541"/>
      <c r="LEN32" s="541"/>
      <c r="LEO32" s="541"/>
      <c r="LEP32" s="541"/>
      <c r="LEQ32" s="541"/>
      <c r="LER32" s="541"/>
      <c r="LES32" s="541"/>
      <c r="LET32" s="541"/>
      <c r="LEU32" s="541"/>
      <c r="LEV32" s="541"/>
      <c r="LEW32" s="541"/>
      <c r="LEX32" s="541"/>
      <c r="LEY32" s="541"/>
      <c r="LEZ32" s="541"/>
      <c r="LFA32" s="541"/>
      <c r="LFB32" s="541"/>
      <c r="LFC32" s="541"/>
      <c r="LFD32" s="541"/>
      <c r="LFE32" s="541"/>
      <c r="LFF32" s="541"/>
      <c r="LFG32" s="541"/>
      <c r="LFH32" s="541"/>
      <c r="LFI32" s="541"/>
      <c r="LFJ32" s="541"/>
      <c r="LFK32" s="541"/>
      <c r="LFL32" s="541"/>
      <c r="LFM32" s="541"/>
      <c r="LFN32" s="541"/>
      <c r="LFO32" s="541"/>
      <c r="LFP32" s="541"/>
      <c r="LFQ32" s="541"/>
      <c r="LFR32" s="541"/>
      <c r="LFS32" s="541"/>
      <c r="LFT32" s="541"/>
      <c r="LFU32" s="541"/>
      <c r="LFV32" s="541"/>
      <c r="LFW32" s="541"/>
      <c r="LFX32" s="541"/>
      <c r="LFY32" s="541"/>
      <c r="LFZ32" s="541"/>
      <c r="LGA32" s="541"/>
      <c r="LGB32" s="541"/>
      <c r="LGC32" s="541"/>
      <c r="LGD32" s="541"/>
      <c r="LGE32" s="541"/>
      <c r="LGF32" s="541"/>
      <c r="LGG32" s="541"/>
      <c r="LGH32" s="541"/>
      <c r="LGI32" s="541"/>
      <c r="LGJ32" s="541"/>
      <c r="LGK32" s="541"/>
      <c r="LGL32" s="541"/>
      <c r="LGM32" s="541"/>
      <c r="LGN32" s="541"/>
      <c r="LGO32" s="541"/>
      <c r="LGP32" s="541"/>
      <c r="LGQ32" s="541"/>
      <c r="LGR32" s="541"/>
      <c r="LGS32" s="541"/>
      <c r="LGT32" s="541"/>
      <c r="LGU32" s="541"/>
      <c r="LGV32" s="541"/>
      <c r="LGW32" s="541"/>
      <c r="LGX32" s="541"/>
      <c r="LGY32" s="541"/>
      <c r="LGZ32" s="541"/>
      <c r="LHA32" s="541"/>
      <c r="LHB32" s="541"/>
      <c r="LHC32" s="541"/>
      <c r="LHD32" s="541"/>
      <c r="LHE32" s="541"/>
      <c r="LHF32" s="541"/>
      <c r="LHG32" s="541"/>
      <c r="LHH32" s="541"/>
      <c r="LHI32" s="541"/>
      <c r="LHJ32" s="541"/>
      <c r="LHK32" s="541"/>
      <c r="LHL32" s="541"/>
      <c r="LHM32" s="541"/>
      <c r="LHN32" s="541"/>
      <c r="LHO32" s="541"/>
      <c r="LHP32" s="541"/>
      <c r="LHQ32" s="541"/>
      <c r="LHR32" s="541"/>
      <c r="LHS32" s="541"/>
      <c r="LHT32" s="541"/>
      <c r="LHU32" s="541"/>
      <c r="LHV32" s="541"/>
      <c r="LHW32" s="541"/>
      <c r="LHX32" s="541"/>
      <c r="LHY32" s="541"/>
      <c r="LHZ32" s="541"/>
      <c r="LIA32" s="541"/>
      <c r="LIB32" s="541"/>
      <c r="LIC32" s="541"/>
      <c r="LID32" s="541"/>
      <c r="LIE32" s="541"/>
      <c r="LIF32" s="541"/>
      <c r="LIG32" s="541"/>
      <c r="LIH32" s="541"/>
      <c r="LII32" s="541"/>
      <c r="LIJ32" s="541"/>
      <c r="LIK32" s="541"/>
      <c r="LIL32" s="541"/>
      <c r="LIM32" s="541"/>
      <c r="LIN32" s="541"/>
      <c r="LIO32" s="541"/>
      <c r="LIP32" s="541"/>
      <c r="LIQ32" s="541"/>
      <c r="LIR32" s="541"/>
      <c r="LIS32" s="541"/>
      <c r="LIT32" s="541"/>
      <c r="LIU32" s="541"/>
      <c r="LIV32" s="541"/>
      <c r="LIW32" s="541"/>
      <c r="LIX32" s="541"/>
      <c r="LIY32" s="541"/>
      <c r="LIZ32" s="541"/>
      <c r="LJA32" s="541"/>
      <c r="LJB32" s="541"/>
      <c r="LJC32" s="541"/>
      <c r="LJD32" s="541"/>
      <c r="LJE32" s="541"/>
      <c r="LJF32" s="541"/>
      <c r="LJG32" s="541"/>
      <c r="LJH32" s="541"/>
      <c r="LJI32" s="541"/>
      <c r="LJJ32" s="541"/>
      <c r="LJK32" s="541"/>
      <c r="LJL32" s="541"/>
      <c r="LJM32" s="541"/>
      <c r="LJN32" s="541"/>
      <c r="LJO32" s="541"/>
      <c r="LJP32" s="541"/>
      <c r="LJQ32" s="541"/>
      <c r="LJR32" s="541"/>
      <c r="LJS32" s="541"/>
      <c r="LJT32" s="541"/>
      <c r="LJU32" s="541"/>
      <c r="LJV32" s="541"/>
      <c r="LJW32" s="541"/>
      <c r="LJX32" s="541"/>
      <c r="LJY32" s="541"/>
      <c r="LJZ32" s="541"/>
      <c r="LKA32" s="541"/>
      <c r="LKB32" s="541"/>
      <c r="LKC32" s="541"/>
      <c r="LKD32" s="541"/>
      <c r="LKE32" s="541"/>
      <c r="LKF32" s="541"/>
      <c r="LKG32" s="541"/>
      <c r="LKH32" s="541"/>
      <c r="LKI32" s="541"/>
      <c r="LKJ32" s="541"/>
      <c r="LKK32" s="541"/>
      <c r="LKL32" s="541"/>
      <c r="LKM32" s="541"/>
      <c r="LKN32" s="541"/>
      <c r="LKO32" s="541"/>
      <c r="LKP32" s="541"/>
      <c r="LKQ32" s="541"/>
      <c r="LKR32" s="541"/>
      <c r="LKS32" s="541"/>
      <c r="LKT32" s="541"/>
      <c r="LKU32" s="541"/>
      <c r="LKV32" s="541"/>
      <c r="LKW32" s="541"/>
      <c r="LKX32" s="541"/>
      <c r="LKY32" s="541"/>
      <c r="LKZ32" s="541"/>
      <c r="LLA32" s="541"/>
      <c r="LLB32" s="541"/>
      <c r="LLC32" s="541"/>
      <c r="LLD32" s="541"/>
      <c r="LLE32" s="541"/>
      <c r="LLF32" s="541"/>
      <c r="LLG32" s="541"/>
      <c r="LLH32" s="541"/>
      <c r="LLI32" s="541"/>
      <c r="LLJ32" s="541"/>
      <c r="LLK32" s="541"/>
      <c r="LLL32" s="541"/>
      <c r="LLM32" s="541"/>
      <c r="LLN32" s="541"/>
      <c r="LLO32" s="541"/>
      <c r="LLP32" s="541"/>
      <c r="LLQ32" s="541"/>
      <c r="LLR32" s="541"/>
      <c r="LLS32" s="541"/>
      <c r="LLT32" s="541"/>
      <c r="LLU32" s="541"/>
      <c r="LLV32" s="541"/>
      <c r="LLW32" s="541"/>
      <c r="LLX32" s="541"/>
      <c r="LLY32" s="541"/>
      <c r="LLZ32" s="541"/>
      <c r="LMA32" s="541"/>
      <c r="LMB32" s="541"/>
      <c r="LMC32" s="541"/>
      <c r="LMD32" s="541"/>
      <c r="LME32" s="541"/>
      <c r="LMF32" s="541"/>
      <c r="LMG32" s="541"/>
      <c r="LMH32" s="541"/>
      <c r="LMI32" s="541"/>
      <c r="LMJ32" s="541"/>
      <c r="LMK32" s="541"/>
      <c r="LML32" s="541"/>
      <c r="LMM32" s="541"/>
      <c r="LMN32" s="541"/>
      <c r="LMO32" s="541"/>
      <c r="LMP32" s="541"/>
      <c r="LMQ32" s="541"/>
      <c r="LMR32" s="541"/>
      <c r="LMS32" s="541"/>
      <c r="LMT32" s="541"/>
      <c r="LMU32" s="541"/>
      <c r="LMV32" s="541"/>
      <c r="LMW32" s="541"/>
      <c r="LMX32" s="541"/>
      <c r="LMY32" s="541"/>
      <c r="LMZ32" s="541"/>
      <c r="LNA32" s="541"/>
      <c r="LNB32" s="541"/>
      <c r="LNC32" s="541"/>
      <c r="LND32" s="541"/>
      <c r="LNE32" s="541"/>
      <c r="LNF32" s="541"/>
      <c r="LNG32" s="541"/>
      <c r="LNH32" s="541"/>
      <c r="LNI32" s="541"/>
      <c r="LNJ32" s="541"/>
      <c r="LNK32" s="541"/>
      <c r="LNL32" s="541"/>
      <c r="LNM32" s="541"/>
      <c r="LNN32" s="541"/>
      <c r="LNO32" s="541"/>
      <c r="LNP32" s="541"/>
      <c r="LNQ32" s="541"/>
      <c r="LNR32" s="541"/>
      <c r="LNS32" s="541"/>
      <c r="LNT32" s="541"/>
      <c r="LNU32" s="541"/>
      <c r="LNV32" s="541"/>
      <c r="LNW32" s="541"/>
      <c r="LNX32" s="541"/>
      <c r="LNY32" s="541"/>
      <c r="LNZ32" s="541"/>
      <c r="LOA32" s="541"/>
      <c r="LOB32" s="541"/>
      <c r="LOC32" s="541"/>
      <c r="LOD32" s="541"/>
      <c r="LOE32" s="541"/>
      <c r="LOF32" s="541"/>
      <c r="LOG32" s="541"/>
      <c r="LOH32" s="541"/>
      <c r="LOI32" s="541"/>
      <c r="LOJ32" s="541"/>
      <c r="LOK32" s="541"/>
      <c r="LOL32" s="541"/>
      <c r="LOM32" s="541"/>
      <c r="LON32" s="541"/>
      <c r="LOO32" s="541"/>
      <c r="LOP32" s="541"/>
      <c r="LOQ32" s="541"/>
      <c r="LOR32" s="541"/>
      <c r="LOS32" s="541"/>
      <c r="LOT32" s="541"/>
      <c r="LOU32" s="541"/>
      <c r="LOV32" s="541"/>
      <c r="LOW32" s="541"/>
      <c r="LOX32" s="541"/>
      <c r="LOY32" s="541"/>
      <c r="LOZ32" s="541"/>
      <c r="LPA32" s="541"/>
      <c r="LPB32" s="541"/>
      <c r="LPC32" s="541"/>
      <c r="LPD32" s="541"/>
      <c r="LPE32" s="541"/>
      <c r="LPF32" s="541"/>
      <c r="LPG32" s="541"/>
      <c r="LPH32" s="541"/>
      <c r="LPI32" s="541"/>
      <c r="LPJ32" s="541"/>
      <c r="LPK32" s="541"/>
      <c r="LPL32" s="541"/>
      <c r="LPM32" s="541"/>
      <c r="LPN32" s="541"/>
      <c r="LPO32" s="541"/>
      <c r="LPP32" s="541"/>
      <c r="LPQ32" s="541"/>
      <c r="LPR32" s="541"/>
      <c r="LPS32" s="541"/>
      <c r="LPT32" s="541"/>
      <c r="LPU32" s="541"/>
      <c r="LPV32" s="541"/>
      <c r="LPW32" s="541"/>
      <c r="LPX32" s="541"/>
      <c r="LPY32" s="541"/>
      <c r="LPZ32" s="541"/>
      <c r="LQA32" s="541"/>
      <c r="LQB32" s="541"/>
      <c r="LQC32" s="541"/>
      <c r="LQD32" s="541"/>
      <c r="LQE32" s="541"/>
      <c r="LQF32" s="541"/>
      <c r="LQG32" s="541"/>
      <c r="LQH32" s="541"/>
      <c r="LQI32" s="541"/>
      <c r="LQJ32" s="541"/>
      <c r="LQK32" s="541"/>
      <c r="LQL32" s="541"/>
      <c r="LQM32" s="541"/>
      <c r="LQN32" s="541"/>
      <c r="LQO32" s="541"/>
      <c r="LQP32" s="541"/>
      <c r="LQQ32" s="541"/>
      <c r="LQR32" s="541"/>
      <c r="LQS32" s="541"/>
      <c r="LQT32" s="541"/>
      <c r="LQU32" s="541"/>
      <c r="LQV32" s="541"/>
      <c r="LQW32" s="541"/>
      <c r="LQX32" s="541"/>
      <c r="LQY32" s="541"/>
      <c r="LQZ32" s="541"/>
      <c r="LRA32" s="541"/>
      <c r="LRB32" s="541"/>
      <c r="LRC32" s="541"/>
      <c r="LRD32" s="541"/>
      <c r="LRE32" s="541"/>
      <c r="LRF32" s="541"/>
      <c r="LRG32" s="541"/>
      <c r="LRH32" s="541"/>
      <c r="LRI32" s="541"/>
      <c r="LRJ32" s="541"/>
      <c r="LRK32" s="541"/>
      <c r="LRL32" s="541"/>
      <c r="LRM32" s="541"/>
      <c r="LRN32" s="541"/>
      <c r="LRO32" s="541"/>
      <c r="LRP32" s="541"/>
      <c r="LRQ32" s="541"/>
      <c r="LRR32" s="541"/>
      <c r="LRS32" s="541"/>
      <c r="LRT32" s="541"/>
      <c r="LRU32" s="541"/>
      <c r="LRV32" s="541"/>
      <c r="LRW32" s="541"/>
      <c r="LRX32" s="541"/>
      <c r="LRY32" s="541"/>
      <c r="LRZ32" s="541"/>
      <c r="LSA32" s="541"/>
      <c r="LSB32" s="541"/>
      <c r="LSC32" s="541"/>
      <c r="LSD32" s="541"/>
      <c r="LSE32" s="541"/>
      <c r="LSF32" s="541"/>
      <c r="LSG32" s="541"/>
      <c r="LSH32" s="541"/>
      <c r="LSI32" s="541"/>
      <c r="LSJ32" s="541"/>
      <c r="LSK32" s="541"/>
      <c r="LSL32" s="541"/>
      <c r="LSM32" s="541"/>
      <c r="LSN32" s="541"/>
      <c r="LSO32" s="541"/>
      <c r="LSP32" s="541"/>
      <c r="LSQ32" s="541"/>
      <c r="LSR32" s="541"/>
      <c r="LSS32" s="541"/>
      <c r="LST32" s="541"/>
      <c r="LSU32" s="541"/>
      <c r="LSV32" s="541"/>
      <c r="LSW32" s="541"/>
      <c r="LSX32" s="541"/>
      <c r="LSY32" s="541"/>
      <c r="LSZ32" s="541"/>
      <c r="LTA32" s="541"/>
      <c r="LTB32" s="541"/>
      <c r="LTC32" s="541"/>
      <c r="LTD32" s="541"/>
      <c r="LTE32" s="541"/>
      <c r="LTF32" s="541"/>
      <c r="LTG32" s="541"/>
      <c r="LTH32" s="541"/>
      <c r="LTI32" s="541"/>
      <c r="LTJ32" s="541"/>
      <c r="LTK32" s="541"/>
      <c r="LTL32" s="541"/>
      <c r="LTM32" s="541"/>
      <c r="LTN32" s="541"/>
      <c r="LTO32" s="541"/>
      <c r="LTP32" s="541"/>
      <c r="LTQ32" s="541"/>
      <c r="LTR32" s="541"/>
      <c r="LTS32" s="541"/>
      <c r="LTT32" s="541"/>
      <c r="LTU32" s="541"/>
      <c r="LTV32" s="541"/>
      <c r="LTW32" s="541"/>
      <c r="LTX32" s="541"/>
      <c r="LTY32" s="541"/>
      <c r="LTZ32" s="541"/>
      <c r="LUA32" s="541"/>
      <c r="LUB32" s="541"/>
      <c r="LUC32" s="541"/>
      <c r="LUD32" s="541"/>
      <c r="LUE32" s="541"/>
      <c r="LUF32" s="541"/>
      <c r="LUG32" s="541"/>
      <c r="LUH32" s="541"/>
      <c r="LUI32" s="541"/>
      <c r="LUJ32" s="541"/>
      <c r="LUK32" s="541"/>
      <c r="LUL32" s="541"/>
      <c r="LUM32" s="541"/>
      <c r="LUN32" s="541"/>
      <c r="LUO32" s="541"/>
      <c r="LUP32" s="541"/>
      <c r="LUQ32" s="541"/>
      <c r="LUR32" s="541"/>
      <c r="LUS32" s="541"/>
      <c r="LUT32" s="541"/>
      <c r="LUU32" s="541"/>
      <c r="LUV32" s="541"/>
      <c r="LUW32" s="541"/>
      <c r="LUX32" s="541"/>
      <c r="LUY32" s="541"/>
      <c r="LUZ32" s="541"/>
      <c r="LVA32" s="541"/>
      <c r="LVB32" s="541"/>
      <c r="LVC32" s="541"/>
      <c r="LVD32" s="541"/>
      <c r="LVE32" s="541"/>
      <c r="LVF32" s="541"/>
      <c r="LVG32" s="541"/>
      <c r="LVH32" s="541"/>
      <c r="LVI32" s="541"/>
      <c r="LVJ32" s="541"/>
      <c r="LVK32" s="541"/>
      <c r="LVL32" s="541"/>
      <c r="LVM32" s="541"/>
      <c r="LVN32" s="541"/>
      <c r="LVO32" s="541"/>
      <c r="LVP32" s="541"/>
      <c r="LVQ32" s="541"/>
      <c r="LVR32" s="541"/>
      <c r="LVS32" s="541"/>
      <c r="LVT32" s="541"/>
      <c r="LVU32" s="541"/>
      <c r="LVV32" s="541"/>
      <c r="LVW32" s="541"/>
      <c r="LVX32" s="541"/>
      <c r="LVY32" s="541"/>
      <c r="LVZ32" s="541"/>
      <c r="LWA32" s="541"/>
      <c r="LWB32" s="541"/>
      <c r="LWC32" s="541"/>
      <c r="LWD32" s="541"/>
      <c r="LWE32" s="541"/>
      <c r="LWF32" s="541"/>
      <c r="LWG32" s="541"/>
      <c r="LWH32" s="541"/>
      <c r="LWI32" s="541"/>
      <c r="LWJ32" s="541"/>
      <c r="LWK32" s="541"/>
      <c r="LWL32" s="541"/>
      <c r="LWM32" s="541"/>
      <c r="LWN32" s="541"/>
      <c r="LWO32" s="541"/>
      <c r="LWP32" s="541"/>
      <c r="LWQ32" s="541"/>
      <c r="LWR32" s="541"/>
      <c r="LWS32" s="541"/>
      <c r="LWT32" s="541"/>
      <c r="LWU32" s="541"/>
      <c r="LWV32" s="541"/>
      <c r="LWW32" s="541"/>
      <c r="LWX32" s="541"/>
      <c r="LWY32" s="541"/>
      <c r="LWZ32" s="541"/>
      <c r="LXA32" s="541"/>
      <c r="LXB32" s="541"/>
      <c r="LXC32" s="541"/>
      <c r="LXD32" s="541"/>
      <c r="LXE32" s="541"/>
      <c r="LXF32" s="541"/>
      <c r="LXG32" s="541"/>
      <c r="LXH32" s="541"/>
      <c r="LXI32" s="541"/>
      <c r="LXJ32" s="541"/>
      <c r="LXK32" s="541"/>
      <c r="LXL32" s="541"/>
      <c r="LXM32" s="541"/>
      <c r="LXN32" s="541"/>
      <c r="LXO32" s="541"/>
      <c r="LXP32" s="541"/>
      <c r="LXQ32" s="541"/>
      <c r="LXR32" s="541"/>
      <c r="LXS32" s="541"/>
      <c r="LXT32" s="541"/>
      <c r="LXU32" s="541"/>
      <c r="LXV32" s="541"/>
      <c r="LXW32" s="541"/>
      <c r="LXX32" s="541"/>
      <c r="LXY32" s="541"/>
      <c r="LXZ32" s="541"/>
      <c r="LYA32" s="541"/>
      <c r="LYB32" s="541"/>
      <c r="LYC32" s="541"/>
      <c r="LYD32" s="541"/>
      <c r="LYE32" s="541"/>
      <c r="LYF32" s="541"/>
      <c r="LYG32" s="541"/>
      <c r="LYH32" s="541"/>
      <c r="LYI32" s="541"/>
      <c r="LYJ32" s="541"/>
      <c r="LYK32" s="541"/>
      <c r="LYL32" s="541"/>
      <c r="LYM32" s="541"/>
      <c r="LYN32" s="541"/>
      <c r="LYO32" s="541"/>
      <c r="LYP32" s="541"/>
      <c r="LYQ32" s="541"/>
      <c r="LYR32" s="541"/>
      <c r="LYS32" s="541"/>
      <c r="LYT32" s="541"/>
      <c r="LYU32" s="541"/>
      <c r="LYV32" s="541"/>
      <c r="LYW32" s="541"/>
      <c r="LYX32" s="541"/>
      <c r="LYY32" s="541"/>
      <c r="LYZ32" s="541"/>
      <c r="LZA32" s="541"/>
      <c r="LZB32" s="541"/>
      <c r="LZC32" s="541"/>
      <c r="LZD32" s="541"/>
      <c r="LZE32" s="541"/>
      <c r="LZF32" s="541"/>
      <c r="LZG32" s="541"/>
      <c r="LZH32" s="541"/>
      <c r="LZI32" s="541"/>
      <c r="LZJ32" s="541"/>
      <c r="LZK32" s="541"/>
      <c r="LZL32" s="541"/>
      <c r="LZM32" s="541"/>
      <c r="LZN32" s="541"/>
      <c r="LZO32" s="541"/>
      <c r="LZP32" s="541"/>
      <c r="LZQ32" s="541"/>
      <c r="LZR32" s="541"/>
      <c r="LZS32" s="541"/>
      <c r="LZT32" s="541"/>
      <c r="LZU32" s="541"/>
      <c r="LZV32" s="541"/>
      <c r="LZW32" s="541"/>
      <c r="LZX32" s="541"/>
      <c r="LZY32" s="541"/>
      <c r="LZZ32" s="541"/>
      <c r="MAA32" s="541"/>
      <c r="MAB32" s="541"/>
      <c r="MAC32" s="541"/>
      <c r="MAD32" s="541"/>
      <c r="MAE32" s="541"/>
      <c r="MAF32" s="541"/>
      <c r="MAG32" s="541"/>
      <c r="MAH32" s="541"/>
      <c r="MAI32" s="541"/>
      <c r="MAJ32" s="541"/>
      <c r="MAK32" s="541"/>
      <c r="MAL32" s="541"/>
      <c r="MAM32" s="541"/>
      <c r="MAN32" s="541"/>
      <c r="MAO32" s="541"/>
      <c r="MAP32" s="541"/>
      <c r="MAQ32" s="541"/>
      <c r="MAR32" s="541"/>
      <c r="MAS32" s="541"/>
      <c r="MAT32" s="541"/>
      <c r="MAU32" s="541"/>
      <c r="MAV32" s="541"/>
      <c r="MAW32" s="541"/>
      <c r="MAX32" s="541"/>
      <c r="MAY32" s="541"/>
      <c r="MAZ32" s="541"/>
      <c r="MBA32" s="541"/>
      <c r="MBB32" s="541"/>
      <c r="MBC32" s="541"/>
      <c r="MBD32" s="541"/>
      <c r="MBE32" s="541"/>
      <c r="MBF32" s="541"/>
      <c r="MBG32" s="541"/>
      <c r="MBH32" s="541"/>
      <c r="MBI32" s="541"/>
      <c r="MBJ32" s="541"/>
      <c r="MBK32" s="541"/>
      <c r="MBL32" s="541"/>
      <c r="MBM32" s="541"/>
      <c r="MBN32" s="541"/>
      <c r="MBO32" s="541"/>
      <c r="MBP32" s="541"/>
      <c r="MBQ32" s="541"/>
      <c r="MBR32" s="541"/>
      <c r="MBS32" s="541"/>
      <c r="MBT32" s="541"/>
      <c r="MBU32" s="541"/>
      <c r="MBV32" s="541"/>
      <c r="MBW32" s="541"/>
      <c r="MBX32" s="541"/>
      <c r="MBY32" s="541"/>
      <c r="MBZ32" s="541"/>
      <c r="MCA32" s="541"/>
      <c r="MCB32" s="541"/>
      <c r="MCC32" s="541"/>
      <c r="MCD32" s="541"/>
      <c r="MCE32" s="541"/>
      <c r="MCF32" s="541"/>
      <c r="MCG32" s="541"/>
      <c r="MCH32" s="541"/>
      <c r="MCI32" s="541"/>
      <c r="MCJ32" s="541"/>
      <c r="MCK32" s="541"/>
      <c r="MCL32" s="541"/>
      <c r="MCM32" s="541"/>
      <c r="MCN32" s="541"/>
      <c r="MCO32" s="541"/>
      <c r="MCP32" s="541"/>
      <c r="MCQ32" s="541"/>
      <c r="MCR32" s="541"/>
      <c r="MCS32" s="541"/>
      <c r="MCT32" s="541"/>
      <c r="MCU32" s="541"/>
      <c r="MCV32" s="541"/>
      <c r="MCW32" s="541"/>
      <c r="MCX32" s="541"/>
      <c r="MCY32" s="541"/>
      <c r="MCZ32" s="541"/>
      <c r="MDA32" s="541"/>
      <c r="MDB32" s="541"/>
      <c r="MDC32" s="541"/>
      <c r="MDD32" s="541"/>
      <c r="MDE32" s="541"/>
      <c r="MDF32" s="541"/>
      <c r="MDG32" s="541"/>
      <c r="MDH32" s="541"/>
      <c r="MDI32" s="541"/>
      <c r="MDJ32" s="541"/>
      <c r="MDK32" s="541"/>
      <c r="MDL32" s="541"/>
      <c r="MDM32" s="541"/>
      <c r="MDN32" s="541"/>
      <c r="MDO32" s="541"/>
      <c r="MDP32" s="541"/>
      <c r="MDQ32" s="541"/>
      <c r="MDR32" s="541"/>
      <c r="MDS32" s="541"/>
      <c r="MDT32" s="541"/>
      <c r="MDU32" s="541"/>
      <c r="MDV32" s="541"/>
      <c r="MDW32" s="541"/>
      <c r="MDX32" s="541"/>
      <c r="MDY32" s="541"/>
      <c r="MDZ32" s="541"/>
      <c r="MEA32" s="541"/>
      <c r="MEB32" s="541"/>
      <c r="MEC32" s="541"/>
      <c r="MED32" s="541"/>
      <c r="MEE32" s="541"/>
      <c r="MEF32" s="541"/>
      <c r="MEG32" s="541"/>
      <c r="MEH32" s="541"/>
      <c r="MEI32" s="541"/>
      <c r="MEJ32" s="541"/>
      <c r="MEK32" s="541"/>
      <c r="MEL32" s="541"/>
      <c r="MEM32" s="541"/>
      <c r="MEN32" s="541"/>
      <c r="MEO32" s="541"/>
      <c r="MEP32" s="541"/>
      <c r="MEQ32" s="541"/>
      <c r="MER32" s="541"/>
      <c r="MES32" s="541"/>
      <c r="MET32" s="541"/>
      <c r="MEU32" s="541"/>
      <c r="MEV32" s="541"/>
      <c r="MEW32" s="541"/>
      <c r="MEX32" s="541"/>
      <c r="MEY32" s="541"/>
      <c r="MEZ32" s="541"/>
      <c r="MFA32" s="541"/>
      <c r="MFB32" s="541"/>
      <c r="MFC32" s="541"/>
      <c r="MFD32" s="541"/>
      <c r="MFE32" s="541"/>
      <c r="MFF32" s="541"/>
      <c r="MFG32" s="541"/>
      <c r="MFH32" s="541"/>
      <c r="MFI32" s="541"/>
      <c r="MFJ32" s="541"/>
      <c r="MFK32" s="541"/>
      <c r="MFL32" s="541"/>
      <c r="MFM32" s="541"/>
      <c r="MFN32" s="541"/>
      <c r="MFO32" s="541"/>
      <c r="MFP32" s="541"/>
      <c r="MFQ32" s="541"/>
      <c r="MFR32" s="541"/>
      <c r="MFS32" s="541"/>
      <c r="MFT32" s="541"/>
      <c r="MFU32" s="541"/>
      <c r="MFV32" s="541"/>
      <c r="MFW32" s="541"/>
      <c r="MFX32" s="541"/>
      <c r="MFY32" s="541"/>
      <c r="MFZ32" s="541"/>
      <c r="MGA32" s="541"/>
      <c r="MGB32" s="541"/>
      <c r="MGC32" s="541"/>
      <c r="MGD32" s="541"/>
      <c r="MGE32" s="541"/>
      <c r="MGF32" s="541"/>
      <c r="MGG32" s="541"/>
      <c r="MGH32" s="541"/>
      <c r="MGI32" s="541"/>
      <c r="MGJ32" s="541"/>
      <c r="MGK32" s="541"/>
      <c r="MGL32" s="541"/>
      <c r="MGM32" s="541"/>
      <c r="MGN32" s="541"/>
      <c r="MGO32" s="541"/>
      <c r="MGP32" s="541"/>
      <c r="MGQ32" s="541"/>
      <c r="MGR32" s="541"/>
      <c r="MGS32" s="541"/>
      <c r="MGT32" s="541"/>
      <c r="MGU32" s="541"/>
      <c r="MGV32" s="541"/>
      <c r="MGW32" s="541"/>
      <c r="MGX32" s="541"/>
      <c r="MGY32" s="541"/>
      <c r="MGZ32" s="541"/>
      <c r="MHA32" s="541"/>
      <c r="MHB32" s="541"/>
      <c r="MHC32" s="541"/>
      <c r="MHD32" s="541"/>
      <c r="MHE32" s="541"/>
      <c r="MHF32" s="541"/>
      <c r="MHG32" s="541"/>
      <c r="MHH32" s="541"/>
      <c r="MHI32" s="541"/>
      <c r="MHJ32" s="541"/>
      <c r="MHK32" s="541"/>
      <c r="MHL32" s="541"/>
      <c r="MHM32" s="541"/>
      <c r="MHN32" s="541"/>
      <c r="MHO32" s="541"/>
      <c r="MHP32" s="541"/>
      <c r="MHQ32" s="541"/>
      <c r="MHR32" s="541"/>
      <c r="MHS32" s="541"/>
      <c r="MHT32" s="541"/>
      <c r="MHU32" s="541"/>
      <c r="MHV32" s="541"/>
      <c r="MHW32" s="541"/>
      <c r="MHX32" s="541"/>
      <c r="MHY32" s="541"/>
      <c r="MHZ32" s="541"/>
      <c r="MIA32" s="541"/>
      <c r="MIB32" s="541"/>
      <c r="MIC32" s="541"/>
      <c r="MID32" s="541"/>
      <c r="MIE32" s="541"/>
      <c r="MIF32" s="541"/>
      <c r="MIG32" s="541"/>
      <c r="MIH32" s="541"/>
      <c r="MII32" s="541"/>
      <c r="MIJ32" s="541"/>
      <c r="MIK32" s="541"/>
      <c r="MIL32" s="541"/>
      <c r="MIM32" s="541"/>
      <c r="MIN32" s="541"/>
      <c r="MIO32" s="541"/>
      <c r="MIP32" s="541"/>
      <c r="MIQ32" s="541"/>
      <c r="MIR32" s="541"/>
      <c r="MIS32" s="541"/>
      <c r="MIT32" s="541"/>
      <c r="MIU32" s="541"/>
      <c r="MIV32" s="541"/>
      <c r="MIW32" s="541"/>
      <c r="MIX32" s="541"/>
      <c r="MIY32" s="541"/>
      <c r="MIZ32" s="541"/>
      <c r="MJA32" s="541"/>
      <c r="MJB32" s="541"/>
      <c r="MJC32" s="541"/>
      <c r="MJD32" s="541"/>
      <c r="MJE32" s="541"/>
      <c r="MJF32" s="541"/>
      <c r="MJG32" s="541"/>
      <c r="MJH32" s="541"/>
      <c r="MJI32" s="541"/>
      <c r="MJJ32" s="541"/>
      <c r="MJK32" s="541"/>
      <c r="MJL32" s="541"/>
      <c r="MJM32" s="541"/>
      <c r="MJN32" s="541"/>
      <c r="MJO32" s="541"/>
      <c r="MJP32" s="541"/>
      <c r="MJQ32" s="541"/>
      <c r="MJR32" s="541"/>
      <c r="MJS32" s="541"/>
      <c r="MJT32" s="541"/>
      <c r="MJU32" s="541"/>
      <c r="MJV32" s="541"/>
      <c r="MJW32" s="541"/>
      <c r="MJX32" s="541"/>
      <c r="MJY32" s="541"/>
      <c r="MJZ32" s="541"/>
      <c r="MKA32" s="541"/>
      <c r="MKB32" s="541"/>
      <c r="MKC32" s="541"/>
      <c r="MKD32" s="541"/>
      <c r="MKE32" s="541"/>
      <c r="MKF32" s="541"/>
      <c r="MKG32" s="541"/>
      <c r="MKH32" s="541"/>
      <c r="MKI32" s="541"/>
      <c r="MKJ32" s="541"/>
      <c r="MKK32" s="541"/>
      <c r="MKL32" s="541"/>
      <c r="MKM32" s="541"/>
      <c r="MKN32" s="541"/>
      <c r="MKO32" s="541"/>
      <c r="MKP32" s="541"/>
      <c r="MKQ32" s="541"/>
      <c r="MKR32" s="541"/>
      <c r="MKS32" s="541"/>
      <c r="MKT32" s="541"/>
      <c r="MKU32" s="541"/>
      <c r="MKV32" s="541"/>
      <c r="MKW32" s="541"/>
      <c r="MKX32" s="541"/>
      <c r="MKY32" s="541"/>
      <c r="MKZ32" s="541"/>
      <c r="MLA32" s="541"/>
      <c r="MLB32" s="541"/>
      <c r="MLC32" s="541"/>
      <c r="MLD32" s="541"/>
      <c r="MLE32" s="541"/>
      <c r="MLF32" s="541"/>
      <c r="MLG32" s="541"/>
      <c r="MLH32" s="541"/>
      <c r="MLI32" s="541"/>
      <c r="MLJ32" s="541"/>
      <c r="MLK32" s="541"/>
      <c r="MLL32" s="541"/>
      <c r="MLM32" s="541"/>
      <c r="MLN32" s="541"/>
      <c r="MLO32" s="541"/>
      <c r="MLP32" s="541"/>
      <c r="MLQ32" s="541"/>
      <c r="MLR32" s="541"/>
      <c r="MLS32" s="541"/>
      <c r="MLT32" s="541"/>
      <c r="MLU32" s="541"/>
      <c r="MLV32" s="541"/>
      <c r="MLW32" s="541"/>
      <c r="MLX32" s="541"/>
      <c r="MLY32" s="541"/>
      <c r="MLZ32" s="541"/>
      <c r="MMA32" s="541"/>
      <c r="MMB32" s="541"/>
      <c r="MMC32" s="541"/>
      <c r="MMD32" s="541"/>
      <c r="MME32" s="541"/>
      <c r="MMF32" s="541"/>
      <c r="MMG32" s="541"/>
      <c r="MMH32" s="541"/>
      <c r="MMI32" s="541"/>
      <c r="MMJ32" s="541"/>
      <c r="MMK32" s="541"/>
      <c r="MML32" s="541"/>
      <c r="MMM32" s="541"/>
      <c r="MMN32" s="541"/>
      <c r="MMO32" s="541"/>
      <c r="MMP32" s="541"/>
      <c r="MMQ32" s="541"/>
      <c r="MMR32" s="541"/>
      <c r="MMS32" s="541"/>
      <c r="MMT32" s="541"/>
      <c r="MMU32" s="541"/>
      <c r="MMV32" s="541"/>
      <c r="MMW32" s="541"/>
      <c r="MMX32" s="541"/>
      <c r="MMY32" s="541"/>
      <c r="MMZ32" s="541"/>
      <c r="MNA32" s="541"/>
      <c r="MNB32" s="541"/>
      <c r="MNC32" s="541"/>
      <c r="MND32" s="541"/>
      <c r="MNE32" s="541"/>
      <c r="MNF32" s="541"/>
      <c r="MNG32" s="541"/>
      <c r="MNH32" s="541"/>
      <c r="MNI32" s="541"/>
      <c r="MNJ32" s="541"/>
      <c r="MNK32" s="541"/>
      <c r="MNL32" s="541"/>
      <c r="MNM32" s="541"/>
      <c r="MNN32" s="541"/>
      <c r="MNO32" s="541"/>
      <c r="MNP32" s="541"/>
      <c r="MNQ32" s="541"/>
      <c r="MNR32" s="541"/>
      <c r="MNS32" s="541"/>
      <c r="MNT32" s="541"/>
      <c r="MNU32" s="541"/>
      <c r="MNV32" s="541"/>
      <c r="MNW32" s="541"/>
      <c r="MNX32" s="541"/>
      <c r="MNY32" s="541"/>
      <c r="MNZ32" s="541"/>
      <c r="MOA32" s="541"/>
      <c r="MOB32" s="541"/>
      <c r="MOC32" s="541"/>
      <c r="MOD32" s="541"/>
      <c r="MOE32" s="541"/>
      <c r="MOF32" s="541"/>
      <c r="MOG32" s="541"/>
      <c r="MOH32" s="541"/>
      <c r="MOI32" s="541"/>
      <c r="MOJ32" s="541"/>
      <c r="MOK32" s="541"/>
      <c r="MOL32" s="541"/>
      <c r="MOM32" s="541"/>
      <c r="MON32" s="541"/>
      <c r="MOO32" s="541"/>
      <c r="MOP32" s="541"/>
      <c r="MOQ32" s="541"/>
      <c r="MOR32" s="541"/>
      <c r="MOS32" s="541"/>
      <c r="MOT32" s="541"/>
      <c r="MOU32" s="541"/>
      <c r="MOV32" s="541"/>
      <c r="MOW32" s="541"/>
      <c r="MOX32" s="541"/>
      <c r="MOY32" s="541"/>
      <c r="MOZ32" s="541"/>
      <c r="MPA32" s="541"/>
      <c r="MPB32" s="541"/>
      <c r="MPC32" s="541"/>
      <c r="MPD32" s="541"/>
      <c r="MPE32" s="541"/>
      <c r="MPF32" s="541"/>
      <c r="MPG32" s="541"/>
      <c r="MPH32" s="541"/>
      <c r="MPI32" s="541"/>
      <c r="MPJ32" s="541"/>
      <c r="MPK32" s="541"/>
      <c r="MPL32" s="541"/>
      <c r="MPM32" s="541"/>
      <c r="MPN32" s="541"/>
      <c r="MPO32" s="541"/>
      <c r="MPP32" s="541"/>
      <c r="MPQ32" s="541"/>
      <c r="MPR32" s="541"/>
      <c r="MPS32" s="541"/>
      <c r="MPT32" s="541"/>
      <c r="MPU32" s="541"/>
      <c r="MPV32" s="541"/>
      <c r="MPW32" s="541"/>
      <c r="MPX32" s="541"/>
      <c r="MPY32" s="541"/>
      <c r="MPZ32" s="541"/>
      <c r="MQA32" s="541"/>
      <c r="MQB32" s="541"/>
      <c r="MQC32" s="541"/>
      <c r="MQD32" s="541"/>
      <c r="MQE32" s="541"/>
      <c r="MQF32" s="541"/>
      <c r="MQG32" s="541"/>
      <c r="MQH32" s="541"/>
      <c r="MQI32" s="541"/>
      <c r="MQJ32" s="541"/>
      <c r="MQK32" s="541"/>
      <c r="MQL32" s="541"/>
      <c r="MQM32" s="541"/>
      <c r="MQN32" s="541"/>
      <c r="MQO32" s="541"/>
      <c r="MQP32" s="541"/>
      <c r="MQQ32" s="541"/>
      <c r="MQR32" s="541"/>
      <c r="MQS32" s="541"/>
      <c r="MQT32" s="541"/>
      <c r="MQU32" s="541"/>
      <c r="MQV32" s="541"/>
      <c r="MQW32" s="541"/>
      <c r="MQX32" s="541"/>
      <c r="MQY32" s="541"/>
      <c r="MQZ32" s="541"/>
      <c r="MRA32" s="541"/>
      <c r="MRB32" s="541"/>
      <c r="MRC32" s="541"/>
      <c r="MRD32" s="541"/>
      <c r="MRE32" s="541"/>
      <c r="MRF32" s="541"/>
      <c r="MRG32" s="541"/>
      <c r="MRH32" s="541"/>
      <c r="MRI32" s="541"/>
      <c r="MRJ32" s="541"/>
      <c r="MRK32" s="541"/>
      <c r="MRL32" s="541"/>
      <c r="MRM32" s="541"/>
      <c r="MRN32" s="541"/>
      <c r="MRO32" s="541"/>
      <c r="MRP32" s="541"/>
      <c r="MRQ32" s="541"/>
      <c r="MRR32" s="541"/>
      <c r="MRS32" s="541"/>
      <c r="MRT32" s="541"/>
      <c r="MRU32" s="541"/>
      <c r="MRV32" s="541"/>
      <c r="MRW32" s="541"/>
      <c r="MRX32" s="541"/>
      <c r="MRY32" s="541"/>
      <c r="MRZ32" s="541"/>
      <c r="MSA32" s="541"/>
      <c r="MSB32" s="541"/>
      <c r="MSC32" s="541"/>
      <c r="MSD32" s="541"/>
      <c r="MSE32" s="541"/>
      <c r="MSF32" s="541"/>
      <c r="MSG32" s="541"/>
      <c r="MSH32" s="541"/>
      <c r="MSI32" s="541"/>
      <c r="MSJ32" s="541"/>
      <c r="MSK32" s="541"/>
      <c r="MSL32" s="541"/>
      <c r="MSM32" s="541"/>
      <c r="MSN32" s="541"/>
      <c r="MSO32" s="541"/>
      <c r="MSP32" s="541"/>
      <c r="MSQ32" s="541"/>
      <c r="MSR32" s="541"/>
      <c r="MSS32" s="541"/>
      <c r="MST32" s="541"/>
      <c r="MSU32" s="541"/>
      <c r="MSV32" s="541"/>
      <c r="MSW32" s="541"/>
      <c r="MSX32" s="541"/>
      <c r="MSY32" s="541"/>
      <c r="MSZ32" s="541"/>
      <c r="MTA32" s="541"/>
      <c r="MTB32" s="541"/>
      <c r="MTC32" s="541"/>
      <c r="MTD32" s="541"/>
      <c r="MTE32" s="541"/>
      <c r="MTF32" s="541"/>
      <c r="MTG32" s="541"/>
      <c r="MTH32" s="541"/>
      <c r="MTI32" s="541"/>
      <c r="MTJ32" s="541"/>
      <c r="MTK32" s="541"/>
      <c r="MTL32" s="541"/>
      <c r="MTM32" s="541"/>
      <c r="MTN32" s="541"/>
      <c r="MTO32" s="541"/>
      <c r="MTP32" s="541"/>
      <c r="MTQ32" s="541"/>
      <c r="MTR32" s="541"/>
      <c r="MTS32" s="541"/>
      <c r="MTT32" s="541"/>
      <c r="MTU32" s="541"/>
      <c r="MTV32" s="541"/>
      <c r="MTW32" s="541"/>
      <c r="MTX32" s="541"/>
      <c r="MTY32" s="541"/>
      <c r="MTZ32" s="541"/>
      <c r="MUA32" s="541"/>
      <c r="MUB32" s="541"/>
      <c r="MUC32" s="541"/>
      <c r="MUD32" s="541"/>
      <c r="MUE32" s="541"/>
      <c r="MUF32" s="541"/>
      <c r="MUG32" s="541"/>
      <c r="MUH32" s="541"/>
      <c r="MUI32" s="541"/>
      <c r="MUJ32" s="541"/>
      <c r="MUK32" s="541"/>
      <c r="MUL32" s="541"/>
      <c r="MUM32" s="541"/>
      <c r="MUN32" s="541"/>
      <c r="MUO32" s="541"/>
      <c r="MUP32" s="541"/>
      <c r="MUQ32" s="541"/>
      <c r="MUR32" s="541"/>
      <c r="MUS32" s="541"/>
      <c r="MUT32" s="541"/>
      <c r="MUU32" s="541"/>
      <c r="MUV32" s="541"/>
      <c r="MUW32" s="541"/>
      <c r="MUX32" s="541"/>
      <c r="MUY32" s="541"/>
      <c r="MUZ32" s="541"/>
      <c r="MVA32" s="541"/>
      <c r="MVB32" s="541"/>
      <c r="MVC32" s="541"/>
      <c r="MVD32" s="541"/>
      <c r="MVE32" s="541"/>
      <c r="MVF32" s="541"/>
      <c r="MVG32" s="541"/>
      <c r="MVH32" s="541"/>
      <c r="MVI32" s="541"/>
      <c r="MVJ32" s="541"/>
      <c r="MVK32" s="541"/>
      <c r="MVL32" s="541"/>
      <c r="MVM32" s="541"/>
      <c r="MVN32" s="541"/>
      <c r="MVO32" s="541"/>
      <c r="MVP32" s="541"/>
      <c r="MVQ32" s="541"/>
      <c r="MVR32" s="541"/>
      <c r="MVS32" s="541"/>
      <c r="MVT32" s="541"/>
      <c r="MVU32" s="541"/>
      <c r="MVV32" s="541"/>
      <c r="MVW32" s="541"/>
      <c r="MVX32" s="541"/>
      <c r="MVY32" s="541"/>
      <c r="MVZ32" s="541"/>
      <c r="MWA32" s="541"/>
      <c r="MWB32" s="541"/>
      <c r="MWC32" s="541"/>
      <c r="MWD32" s="541"/>
      <c r="MWE32" s="541"/>
      <c r="MWF32" s="541"/>
      <c r="MWG32" s="541"/>
      <c r="MWH32" s="541"/>
      <c r="MWI32" s="541"/>
      <c r="MWJ32" s="541"/>
      <c r="MWK32" s="541"/>
      <c r="MWL32" s="541"/>
      <c r="MWM32" s="541"/>
      <c r="MWN32" s="541"/>
      <c r="MWO32" s="541"/>
      <c r="MWP32" s="541"/>
      <c r="MWQ32" s="541"/>
      <c r="MWR32" s="541"/>
      <c r="MWS32" s="541"/>
      <c r="MWT32" s="541"/>
      <c r="MWU32" s="541"/>
      <c r="MWV32" s="541"/>
      <c r="MWW32" s="541"/>
      <c r="MWX32" s="541"/>
      <c r="MWY32" s="541"/>
      <c r="MWZ32" s="541"/>
      <c r="MXA32" s="541"/>
      <c r="MXB32" s="541"/>
      <c r="MXC32" s="541"/>
      <c r="MXD32" s="541"/>
      <c r="MXE32" s="541"/>
      <c r="MXF32" s="541"/>
      <c r="MXG32" s="541"/>
      <c r="MXH32" s="541"/>
      <c r="MXI32" s="541"/>
      <c r="MXJ32" s="541"/>
      <c r="MXK32" s="541"/>
      <c r="MXL32" s="541"/>
      <c r="MXM32" s="541"/>
      <c r="MXN32" s="541"/>
      <c r="MXO32" s="541"/>
      <c r="MXP32" s="541"/>
      <c r="MXQ32" s="541"/>
      <c r="MXR32" s="541"/>
      <c r="MXS32" s="541"/>
      <c r="MXT32" s="541"/>
      <c r="MXU32" s="541"/>
      <c r="MXV32" s="541"/>
      <c r="MXW32" s="541"/>
      <c r="MXX32" s="541"/>
      <c r="MXY32" s="541"/>
      <c r="MXZ32" s="541"/>
      <c r="MYA32" s="541"/>
      <c r="MYB32" s="541"/>
      <c r="MYC32" s="541"/>
      <c r="MYD32" s="541"/>
      <c r="MYE32" s="541"/>
      <c r="MYF32" s="541"/>
      <c r="MYG32" s="541"/>
      <c r="MYH32" s="541"/>
      <c r="MYI32" s="541"/>
      <c r="MYJ32" s="541"/>
      <c r="MYK32" s="541"/>
      <c r="MYL32" s="541"/>
      <c r="MYM32" s="541"/>
      <c r="MYN32" s="541"/>
      <c r="MYO32" s="541"/>
      <c r="MYP32" s="541"/>
      <c r="MYQ32" s="541"/>
      <c r="MYR32" s="541"/>
      <c r="MYS32" s="541"/>
      <c r="MYT32" s="541"/>
      <c r="MYU32" s="541"/>
      <c r="MYV32" s="541"/>
      <c r="MYW32" s="541"/>
      <c r="MYX32" s="541"/>
      <c r="MYY32" s="541"/>
      <c r="MYZ32" s="541"/>
      <c r="MZA32" s="541"/>
      <c r="MZB32" s="541"/>
      <c r="MZC32" s="541"/>
      <c r="MZD32" s="541"/>
      <c r="MZE32" s="541"/>
      <c r="MZF32" s="541"/>
      <c r="MZG32" s="541"/>
      <c r="MZH32" s="541"/>
      <c r="MZI32" s="541"/>
      <c r="MZJ32" s="541"/>
      <c r="MZK32" s="541"/>
      <c r="MZL32" s="541"/>
      <c r="MZM32" s="541"/>
      <c r="MZN32" s="541"/>
      <c r="MZO32" s="541"/>
      <c r="MZP32" s="541"/>
      <c r="MZQ32" s="541"/>
      <c r="MZR32" s="541"/>
      <c r="MZS32" s="541"/>
      <c r="MZT32" s="541"/>
      <c r="MZU32" s="541"/>
      <c r="MZV32" s="541"/>
      <c r="MZW32" s="541"/>
      <c r="MZX32" s="541"/>
      <c r="MZY32" s="541"/>
      <c r="MZZ32" s="541"/>
      <c r="NAA32" s="541"/>
      <c r="NAB32" s="541"/>
      <c r="NAC32" s="541"/>
      <c r="NAD32" s="541"/>
      <c r="NAE32" s="541"/>
      <c r="NAF32" s="541"/>
      <c r="NAG32" s="541"/>
      <c r="NAH32" s="541"/>
      <c r="NAI32" s="541"/>
      <c r="NAJ32" s="541"/>
      <c r="NAK32" s="541"/>
      <c r="NAL32" s="541"/>
      <c r="NAM32" s="541"/>
      <c r="NAN32" s="541"/>
      <c r="NAO32" s="541"/>
      <c r="NAP32" s="541"/>
      <c r="NAQ32" s="541"/>
      <c r="NAR32" s="541"/>
      <c r="NAS32" s="541"/>
      <c r="NAT32" s="541"/>
      <c r="NAU32" s="541"/>
      <c r="NAV32" s="541"/>
      <c r="NAW32" s="541"/>
      <c r="NAX32" s="541"/>
      <c r="NAY32" s="541"/>
      <c r="NAZ32" s="541"/>
      <c r="NBA32" s="541"/>
      <c r="NBB32" s="541"/>
      <c r="NBC32" s="541"/>
      <c r="NBD32" s="541"/>
      <c r="NBE32" s="541"/>
      <c r="NBF32" s="541"/>
      <c r="NBG32" s="541"/>
      <c r="NBH32" s="541"/>
      <c r="NBI32" s="541"/>
      <c r="NBJ32" s="541"/>
      <c r="NBK32" s="541"/>
      <c r="NBL32" s="541"/>
      <c r="NBM32" s="541"/>
      <c r="NBN32" s="541"/>
      <c r="NBO32" s="541"/>
      <c r="NBP32" s="541"/>
      <c r="NBQ32" s="541"/>
      <c r="NBR32" s="541"/>
      <c r="NBS32" s="541"/>
      <c r="NBT32" s="541"/>
      <c r="NBU32" s="541"/>
      <c r="NBV32" s="541"/>
      <c r="NBW32" s="541"/>
      <c r="NBX32" s="541"/>
      <c r="NBY32" s="541"/>
      <c r="NBZ32" s="541"/>
      <c r="NCA32" s="541"/>
      <c r="NCB32" s="541"/>
      <c r="NCC32" s="541"/>
      <c r="NCD32" s="541"/>
      <c r="NCE32" s="541"/>
      <c r="NCF32" s="541"/>
      <c r="NCG32" s="541"/>
      <c r="NCH32" s="541"/>
      <c r="NCI32" s="541"/>
      <c r="NCJ32" s="541"/>
      <c r="NCK32" s="541"/>
      <c r="NCL32" s="541"/>
      <c r="NCM32" s="541"/>
      <c r="NCN32" s="541"/>
      <c r="NCO32" s="541"/>
      <c r="NCP32" s="541"/>
      <c r="NCQ32" s="541"/>
      <c r="NCR32" s="541"/>
      <c r="NCS32" s="541"/>
      <c r="NCT32" s="541"/>
      <c r="NCU32" s="541"/>
      <c r="NCV32" s="541"/>
      <c r="NCW32" s="541"/>
      <c r="NCX32" s="541"/>
      <c r="NCY32" s="541"/>
      <c r="NCZ32" s="541"/>
      <c r="NDA32" s="541"/>
      <c r="NDB32" s="541"/>
      <c r="NDC32" s="541"/>
      <c r="NDD32" s="541"/>
      <c r="NDE32" s="541"/>
      <c r="NDF32" s="541"/>
      <c r="NDG32" s="541"/>
      <c r="NDH32" s="541"/>
      <c r="NDI32" s="541"/>
      <c r="NDJ32" s="541"/>
      <c r="NDK32" s="541"/>
      <c r="NDL32" s="541"/>
      <c r="NDM32" s="541"/>
      <c r="NDN32" s="541"/>
      <c r="NDO32" s="541"/>
      <c r="NDP32" s="541"/>
      <c r="NDQ32" s="541"/>
      <c r="NDR32" s="541"/>
      <c r="NDS32" s="541"/>
      <c r="NDT32" s="541"/>
      <c r="NDU32" s="541"/>
      <c r="NDV32" s="541"/>
      <c r="NDW32" s="541"/>
      <c r="NDX32" s="541"/>
      <c r="NDY32" s="541"/>
      <c r="NDZ32" s="541"/>
      <c r="NEA32" s="541"/>
      <c r="NEB32" s="541"/>
      <c r="NEC32" s="541"/>
      <c r="NED32" s="541"/>
      <c r="NEE32" s="541"/>
      <c r="NEF32" s="541"/>
      <c r="NEG32" s="541"/>
      <c r="NEH32" s="541"/>
      <c r="NEI32" s="541"/>
      <c r="NEJ32" s="541"/>
      <c r="NEK32" s="541"/>
      <c r="NEL32" s="541"/>
      <c r="NEM32" s="541"/>
      <c r="NEN32" s="541"/>
      <c r="NEO32" s="541"/>
      <c r="NEP32" s="541"/>
      <c r="NEQ32" s="541"/>
      <c r="NER32" s="541"/>
      <c r="NES32" s="541"/>
      <c r="NET32" s="541"/>
      <c r="NEU32" s="541"/>
      <c r="NEV32" s="541"/>
      <c r="NEW32" s="541"/>
      <c r="NEX32" s="541"/>
      <c r="NEY32" s="541"/>
      <c r="NEZ32" s="541"/>
      <c r="NFA32" s="541"/>
      <c r="NFB32" s="541"/>
      <c r="NFC32" s="541"/>
      <c r="NFD32" s="541"/>
      <c r="NFE32" s="541"/>
      <c r="NFF32" s="541"/>
      <c r="NFG32" s="541"/>
      <c r="NFH32" s="541"/>
      <c r="NFI32" s="541"/>
      <c r="NFJ32" s="541"/>
      <c r="NFK32" s="541"/>
      <c r="NFL32" s="541"/>
      <c r="NFM32" s="541"/>
      <c r="NFN32" s="541"/>
      <c r="NFO32" s="541"/>
      <c r="NFP32" s="541"/>
      <c r="NFQ32" s="541"/>
      <c r="NFR32" s="541"/>
      <c r="NFS32" s="541"/>
      <c r="NFT32" s="541"/>
      <c r="NFU32" s="541"/>
      <c r="NFV32" s="541"/>
      <c r="NFW32" s="541"/>
      <c r="NFX32" s="541"/>
      <c r="NFY32" s="541"/>
      <c r="NFZ32" s="541"/>
      <c r="NGA32" s="541"/>
      <c r="NGB32" s="541"/>
      <c r="NGC32" s="541"/>
      <c r="NGD32" s="541"/>
      <c r="NGE32" s="541"/>
      <c r="NGF32" s="541"/>
      <c r="NGG32" s="541"/>
      <c r="NGH32" s="541"/>
      <c r="NGI32" s="541"/>
      <c r="NGJ32" s="541"/>
      <c r="NGK32" s="541"/>
      <c r="NGL32" s="541"/>
      <c r="NGM32" s="541"/>
      <c r="NGN32" s="541"/>
      <c r="NGO32" s="541"/>
      <c r="NGP32" s="541"/>
      <c r="NGQ32" s="541"/>
      <c r="NGR32" s="541"/>
      <c r="NGS32" s="541"/>
      <c r="NGT32" s="541"/>
      <c r="NGU32" s="541"/>
      <c r="NGV32" s="541"/>
      <c r="NGW32" s="541"/>
      <c r="NGX32" s="541"/>
      <c r="NGY32" s="541"/>
      <c r="NGZ32" s="541"/>
      <c r="NHA32" s="541"/>
      <c r="NHB32" s="541"/>
      <c r="NHC32" s="541"/>
      <c r="NHD32" s="541"/>
      <c r="NHE32" s="541"/>
      <c r="NHF32" s="541"/>
      <c r="NHG32" s="541"/>
      <c r="NHH32" s="541"/>
      <c r="NHI32" s="541"/>
      <c r="NHJ32" s="541"/>
      <c r="NHK32" s="541"/>
      <c r="NHL32" s="541"/>
      <c r="NHM32" s="541"/>
      <c r="NHN32" s="541"/>
      <c r="NHO32" s="541"/>
      <c r="NHP32" s="541"/>
      <c r="NHQ32" s="541"/>
      <c r="NHR32" s="541"/>
      <c r="NHS32" s="541"/>
      <c r="NHT32" s="541"/>
      <c r="NHU32" s="541"/>
      <c r="NHV32" s="541"/>
      <c r="NHW32" s="541"/>
      <c r="NHX32" s="541"/>
      <c r="NHY32" s="541"/>
      <c r="NHZ32" s="541"/>
      <c r="NIA32" s="541"/>
      <c r="NIB32" s="541"/>
      <c r="NIC32" s="541"/>
      <c r="NID32" s="541"/>
      <c r="NIE32" s="541"/>
      <c r="NIF32" s="541"/>
      <c r="NIG32" s="541"/>
      <c r="NIH32" s="541"/>
      <c r="NII32" s="541"/>
      <c r="NIJ32" s="541"/>
      <c r="NIK32" s="541"/>
      <c r="NIL32" s="541"/>
      <c r="NIM32" s="541"/>
      <c r="NIN32" s="541"/>
      <c r="NIO32" s="541"/>
      <c r="NIP32" s="541"/>
      <c r="NIQ32" s="541"/>
      <c r="NIR32" s="541"/>
      <c r="NIS32" s="541"/>
      <c r="NIT32" s="541"/>
      <c r="NIU32" s="541"/>
      <c r="NIV32" s="541"/>
      <c r="NIW32" s="541"/>
      <c r="NIX32" s="541"/>
      <c r="NIY32" s="541"/>
      <c r="NIZ32" s="541"/>
      <c r="NJA32" s="541"/>
      <c r="NJB32" s="541"/>
      <c r="NJC32" s="541"/>
      <c r="NJD32" s="541"/>
      <c r="NJE32" s="541"/>
      <c r="NJF32" s="541"/>
      <c r="NJG32" s="541"/>
      <c r="NJH32" s="541"/>
      <c r="NJI32" s="541"/>
      <c r="NJJ32" s="541"/>
      <c r="NJK32" s="541"/>
      <c r="NJL32" s="541"/>
      <c r="NJM32" s="541"/>
      <c r="NJN32" s="541"/>
      <c r="NJO32" s="541"/>
      <c r="NJP32" s="541"/>
      <c r="NJQ32" s="541"/>
      <c r="NJR32" s="541"/>
      <c r="NJS32" s="541"/>
      <c r="NJT32" s="541"/>
      <c r="NJU32" s="541"/>
      <c r="NJV32" s="541"/>
      <c r="NJW32" s="541"/>
      <c r="NJX32" s="541"/>
      <c r="NJY32" s="541"/>
      <c r="NJZ32" s="541"/>
      <c r="NKA32" s="541"/>
      <c r="NKB32" s="541"/>
      <c r="NKC32" s="541"/>
      <c r="NKD32" s="541"/>
      <c r="NKE32" s="541"/>
      <c r="NKF32" s="541"/>
      <c r="NKG32" s="541"/>
      <c r="NKH32" s="541"/>
      <c r="NKI32" s="541"/>
      <c r="NKJ32" s="541"/>
      <c r="NKK32" s="541"/>
      <c r="NKL32" s="541"/>
      <c r="NKM32" s="541"/>
      <c r="NKN32" s="541"/>
      <c r="NKO32" s="541"/>
      <c r="NKP32" s="541"/>
      <c r="NKQ32" s="541"/>
      <c r="NKR32" s="541"/>
      <c r="NKS32" s="541"/>
      <c r="NKT32" s="541"/>
      <c r="NKU32" s="541"/>
      <c r="NKV32" s="541"/>
      <c r="NKW32" s="541"/>
      <c r="NKX32" s="541"/>
      <c r="NKY32" s="541"/>
      <c r="NKZ32" s="541"/>
      <c r="NLA32" s="541"/>
      <c r="NLB32" s="541"/>
      <c r="NLC32" s="541"/>
      <c r="NLD32" s="541"/>
      <c r="NLE32" s="541"/>
      <c r="NLF32" s="541"/>
      <c r="NLG32" s="541"/>
      <c r="NLH32" s="541"/>
      <c r="NLI32" s="541"/>
      <c r="NLJ32" s="541"/>
      <c r="NLK32" s="541"/>
      <c r="NLL32" s="541"/>
      <c r="NLM32" s="541"/>
      <c r="NLN32" s="541"/>
      <c r="NLO32" s="541"/>
      <c r="NLP32" s="541"/>
      <c r="NLQ32" s="541"/>
      <c r="NLR32" s="541"/>
      <c r="NLS32" s="541"/>
      <c r="NLT32" s="541"/>
      <c r="NLU32" s="541"/>
      <c r="NLV32" s="541"/>
      <c r="NLW32" s="541"/>
      <c r="NLX32" s="541"/>
      <c r="NLY32" s="541"/>
      <c r="NLZ32" s="541"/>
      <c r="NMA32" s="541"/>
      <c r="NMB32" s="541"/>
      <c r="NMC32" s="541"/>
      <c r="NMD32" s="541"/>
      <c r="NME32" s="541"/>
      <c r="NMF32" s="541"/>
      <c r="NMG32" s="541"/>
      <c r="NMH32" s="541"/>
      <c r="NMI32" s="541"/>
      <c r="NMJ32" s="541"/>
      <c r="NMK32" s="541"/>
      <c r="NML32" s="541"/>
      <c r="NMM32" s="541"/>
      <c r="NMN32" s="541"/>
      <c r="NMO32" s="541"/>
      <c r="NMP32" s="541"/>
      <c r="NMQ32" s="541"/>
      <c r="NMR32" s="541"/>
      <c r="NMS32" s="541"/>
      <c r="NMT32" s="541"/>
      <c r="NMU32" s="541"/>
      <c r="NMV32" s="541"/>
      <c r="NMW32" s="541"/>
      <c r="NMX32" s="541"/>
      <c r="NMY32" s="541"/>
      <c r="NMZ32" s="541"/>
      <c r="NNA32" s="541"/>
      <c r="NNB32" s="541"/>
      <c r="NNC32" s="541"/>
      <c r="NND32" s="541"/>
      <c r="NNE32" s="541"/>
      <c r="NNF32" s="541"/>
      <c r="NNG32" s="541"/>
      <c r="NNH32" s="541"/>
      <c r="NNI32" s="541"/>
      <c r="NNJ32" s="541"/>
      <c r="NNK32" s="541"/>
      <c r="NNL32" s="541"/>
      <c r="NNM32" s="541"/>
      <c r="NNN32" s="541"/>
      <c r="NNO32" s="541"/>
      <c r="NNP32" s="541"/>
      <c r="NNQ32" s="541"/>
      <c r="NNR32" s="541"/>
      <c r="NNS32" s="541"/>
      <c r="NNT32" s="541"/>
      <c r="NNU32" s="541"/>
      <c r="NNV32" s="541"/>
      <c r="NNW32" s="541"/>
      <c r="NNX32" s="541"/>
      <c r="NNY32" s="541"/>
      <c r="NNZ32" s="541"/>
      <c r="NOA32" s="541"/>
      <c r="NOB32" s="541"/>
      <c r="NOC32" s="541"/>
      <c r="NOD32" s="541"/>
      <c r="NOE32" s="541"/>
      <c r="NOF32" s="541"/>
      <c r="NOG32" s="541"/>
      <c r="NOH32" s="541"/>
      <c r="NOI32" s="541"/>
      <c r="NOJ32" s="541"/>
      <c r="NOK32" s="541"/>
      <c r="NOL32" s="541"/>
      <c r="NOM32" s="541"/>
      <c r="NON32" s="541"/>
      <c r="NOO32" s="541"/>
      <c r="NOP32" s="541"/>
      <c r="NOQ32" s="541"/>
      <c r="NOR32" s="541"/>
      <c r="NOS32" s="541"/>
      <c r="NOT32" s="541"/>
      <c r="NOU32" s="541"/>
      <c r="NOV32" s="541"/>
      <c r="NOW32" s="541"/>
      <c r="NOX32" s="541"/>
      <c r="NOY32" s="541"/>
      <c r="NOZ32" s="541"/>
      <c r="NPA32" s="541"/>
      <c r="NPB32" s="541"/>
      <c r="NPC32" s="541"/>
      <c r="NPD32" s="541"/>
      <c r="NPE32" s="541"/>
      <c r="NPF32" s="541"/>
      <c r="NPG32" s="541"/>
      <c r="NPH32" s="541"/>
      <c r="NPI32" s="541"/>
      <c r="NPJ32" s="541"/>
      <c r="NPK32" s="541"/>
      <c r="NPL32" s="541"/>
      <c r="NPM32" s="541"/>
      <c r="NPN32" s="541"/>
      <c r="NPO32" s="541"/>
      <c r="NPP32" s="541"/>
      <c r="NPQ32" s="541"/>
      <c r="NPR32" s="541"/>
      <c r="NPS32" s="541"/>
      <c r="NPT32" s="541"/>
      <c r="NPU32" s="541"/>
      <c r="NPV32" s="541"/>
      <c r="NPW32" s="541"/>
      <c r="NPX32" s="541"/>
      <c r="NPY32" s="541"/>
      <c r="NPZ32" s="541"/>
      <c r="NQA32" s="541"/>
      <c r="NQB32" s="541"/>
      <c r="NQC32" s="541"/>
      <c r="NQD32" s="541"/>
      <c r="NQE32" s="541"/>
      <c r="NQF32" s="541"/>
      <c r="NQG32" s="541"/>
      <c r="NQH32" s="541"/>
      <c r="NQI32" s="541"/>
      <c r="NQJ32" s="541"/>
      <c r="NQK32" s="541"/>
      <c r="NQL32" s="541"/>
      <c r="NQM32" s="541"/>
      <c r="NQN32" s="541"/>
      <c r="NQO32" s="541"/>
      <c r="NQP32" s="541"/>
      <c r="NQQ32" s="541"/>
      <c r="NQR32" s="541"/>
      <c r="NQS32" s="541"/>
      <c r="NQT32" s="541"/>
      <c r="NQU32" s="541"/>
      <c r="NQV32" s="541"/>
      <c r="NQW32" s="541"/>
      <c r="NQX32" s="541"/>
      <c r="NQY32" s="541"/>
      <c r="NQZ32" s="541"/>
      <c r="NRA32" s="541"/>
      <c r="NRB32" s="541"/>
      <c r="NRC32" s="541"/>
      <c r="NRD32" s="541"/>
      <c r="NRE32" s="541"/>
      <c r="NRF32" s="541"/>
      <c r="NRG32" s="541"/>
      <c r="NRH32" s="541"/>
      <c r="NRI32" s="541"/>
      <c r="NRJ32" s="541"/>
      <c r="NRK32" s="541"/>
      <c r="NRL32" s="541"/>
      <c r="NRM32" s="541"/>
      <c r="NRN32" s="541"/>
      <c r="NRO32" s="541"/>
      <c r="NRP32" s="541"/>
      <c r="NRQ32" s="541"/>
      <c r="NRR32" s="541"/>
      <c r="NRS32" s="541"/>
      <c r="NRT32" s="541"/>
      <c r="NRU32" s="541"/>
      <c r="NRV32" s="541"/>
      <c r="NRW32" s="541"/>
      <c r="NRX32" s="541"/>
      <c r="NRY32" s="541"/>
      <c r="NRZ32" s="541"/>
      <c r="NSA32" s="541"/>
      <c r="NSB32" s="541"/>
      <c r="NSC32" s="541"/>
      <c r="NSD32" s="541"/>
      <c r="NSE32" s="541"/>
      <c r="NSF32" s="541"/>
      <c r="NSG32" s="541"/>
      <c r="NSH32" s="541"/>
      <c r="NSI32" s="541"/>
      <c r="NSJ32" s="541"/>
      <c r="NSK32" s="541"/>
      <c r="NSL32" s="541"/>
      <c r="NSM32" s="541"/>
      <c r="NSN32" s="541"/>
      <c r="NSO32" s="541"/>
      <c r="NSP32" s="541"/>
      <c r="NSQ32" s="541"/>
      <c r="NSR32" s="541"/>
      <c r="NSS32" s="541"/>
      <c r="NST32" s="541"/>
      <c r="NSU32" s="541"/>
      <c r="NSV32" s="541"/>
      <c r="NSW32" s="541"/>
      <c r="NSX32" s="541"/>
      <c r="NSY32" s="541"/>
      <c r="NSZ32" s="541"/>
      <c r="NTA32" s="541"/>
      <c r="NTB32" s="541"/>
      <c r="NTC32" s="541"/>
      <c r="NTD32" s="541"/>
      <c r="NTE32" s="541"/>
      <c r="NTF32" s="541"/>
      <c r="NTG32" s="541"/>
      <c r="NTH32" s="541"/>
      <c r="NTI32" s="541"/>
      <c r="NTJ32" s="541"/>
      <c r="NTK32" s="541"/>
      <c r="NTL32" s="541"/>
      <c r="NTM32" s="541"/>
      <c r="NTN32" s="541"/>
      <c r="NTO32" s="541"/>
      <c r="NTP32" s="541"/>
      <c r="NTQ32" s="541"/>
      <c r="NTR32" s="541"/>
      <c r="NTS32" s="541"/>
      <c r="NTT32" s="541"/>
      <c r="NTU32" s="541"/>
      <c r="NTV32" s="541"/>
      <c r="NTW32" s="541"/>
      <c r="NTX32" s="541"/>
      <c r="NTY32" s="541"/>
      <c r="NTZ32" s="541"/>
      <c r="NUA32" s="541"/>
      <c r="NUB32" s="541"/>
      <c r="NUC32" s="541"/>
      <c r="NUD32" s="541"/>
      <c r="NUE32" s="541"/>
      <c r="NUF32" s="541"/>
      <c r="NUG32" s="541"/>
      <c r="NUH32" s="541"/>
      <c r="NUI32" s="541"/>
      <c r="NUJ32" s="541"/>
      <c r="NUK32" s="541"/>
      <c r="NUL32" s="541"/>
      <c r="NUM32" s="541"/>
      <c r="NUN32" s="541"/>
      <c r="NUO32" s="541"/>
      <c r="NUP32" s="541"/>
      <c r="NUQ32" s="541"/>
      <c r="NUR32" s="541"/>
      <c r="NUS32" s="541"/>
      <c r="NUT32" s="541"/>
      <c r="NUU32" s="541"/>
      <c r="NUV32" s="541"/>
      <c r="NUW32" s="541"/>
      <c r="NUX32" s="541"/>
      <c r="NUY32" s="541"/>
      <c r="NUZ32" s="541"/>
      <c r="NVA32" s="541"/>
      <c r="NVB32" s="541"/>
      <c r="NVC32" s="541"/>
      <c r="NVD32" s="541"/>
      <c r="NVE32" s="541"/>
      <c r="NVF32" s="541"/>
      <c r="NVG32" s="541"/>
      <c r="NVH32" s="541"/>
      <c r="NVI32" s="541"/>
      <c r="NVJ32" s="541"/>
      <c r="NVK32" s="541"/>
      <c r="NVL32" s="541"/>
      <c r="NVM32" s="541"/>
      <c r="NVN32" s="541"/>
      <c r="NVO32" s="541"/>
      <c r="NVP32" s="541"/>
      <c r="NVQ32" s="541"/>
      <c r="NVR32" s="541"/>
      <c r="NVS32" s="541"/>
      <c r="NVT32" s="541"/>
      <c r="NVU32" s="541"/>
      <c r="NVV32" s="541"/>
      <c r="NVW32" s="541"/>
      <c r="NVX32" s="541"/>
      <c r="NVY32" s="541"/>
      <c r="NVZ32" s="541"/>
      <c r="NWA32" s="541"/>
      <c r="NWB32" s="541"/>
      <c r="NWC32" s="541"/>
      <c r="NWD32" s="541"/>
      <c r="NWE32" s="541"/>
      <c r="NWF32" s="541"/>
      <c r="NWG32" s="541"/>
      <c r="NWH32" s="541"/>
      <c r="NWI32" s="541"/>
      <c r="NWJ32" s="541"/>
      <c r="NWK32" s="541"/>
      <c r="NWL32" s="541"/>
      <c r="NWM32" s="541"/>
      <c r="NWN32" s="541"/>
      <c r="NWO32" s="541"/>
      <c r="NWP32" s="541"/>
      <c r="NWQ32" s="541"/>
      <c r="NWR32" s="541"/>
      <c r="NWS32" s="541"/>
      <c r="NWT32" s="541"/>
      <c r="NWU32" s="541"/>
      <c r="NWV32" s="541"/>
      <c r="NWW32" s="541"/>
      <c r="NWX32" s="541"/>
      <c r="NWY32" s="541"/>
      <c r="NWZ32" s="541"/>
      <c r="NXA32" s="541"/>
      <c r="NXB32" s="541"/>
      <c r="NXC32" s="541"/>
      <c r="NXD32" s="541"/>
      <c r="NXE32" s="541"/>
      <c r="NXF32" s="541"/>
      <c r="NXG32" s="541"/>
      <c r="NXH32" s="541"/>
      <c r="NXI32" s="541"/>
      <c r="NXJ32" s="541"/>
      <c r="NXK32" s="541"/>
      <c r="NXL32" s="541"/>
      <c r="NXM32" s="541"/>
      <c r="NXN32" s="541"/>
      <c r="NXO32" s="541"/>
      <c r="NXP32" s="541"/>
      <c r="NXQ32" s="541"/>
      <c r="NXR32" s="541"/>
      <c r="NXS32" s="541"/>
      <c r="NXT32" s="541"/>
      <c r="NXU32" s="541"/>
      <c r="NXV32" s="541"/>
      <c r="NXW32" s="541"/>
      <c r="NXX32" s="541"/>
      <c r="NXY32" s="541"/>
      <c r="NXZ32" s="541"/>
      <c r="NYA32" s="541"/>
      <c r="NYB32" s="541"/>
      <c r="NYC32" s="541"/>
      <c r="NYD32" s="541"/>
      <c r="NYE32" s="541"/>
      <c r="NYF32" s="541"/>
      <c r="NYG32" s="541"/>
      <c r="NYH32" s="541"/>
      <c r="NYI32" s="541"/>
      <c r="NYJ32" s="541"/>
      <c r="NYK32" s="541"/>
      <c r="NYL32" s="541"/>
      <c r="NYM32" s="541"/>
      <c r="NYN32" s="541"/>
      <c r="NYO32" s="541"/>
      <c r="NYP32" s="541"/>
      <c r="NYQ32" s="541"/>
      <c r="NYR32" s="541"/>
      <c r="NYS32" s="541"/>
      <c r="NYT32" s="541"/>
      <c r="NYU32" s="541"/>
      <c r="NYV32" s="541"/>
      <c r="NYW32" s="541"/>
      <c r="NYX32" s="541"/>
      <c r="NYY32" s="541"/>
      <c r="NYZ32" s="541"/>
      <c r="NZA32" s="541"/>
      <c r="NZB32" s="541"/>
      <c r="NZC32" s="541"/>
      <c r="NZD32" s="541"/>
      <c r="NZE32" s="541"/>
      <c r="NZF32" s="541"/>
      <c r="NZG32" s="541"/>
      <c r="NZH32" s="541"/>
      <c r="NZI32" s="541"/>
      <c r="NZJ32" s="541"/>
      <c r="NZK32" s="541"/>
      <c r="NZL32" s="541"/>
      <c r="NZM32" s="541"/>
      <c r="NZN32" s="541"/>
      <c r="NZO32" s="541"/>
      <c r="NZP32" s="541"/>
      <c r="NZQ32" s="541"/>
      <c r="NZR32" s="541"/>
      <c r="NZS32" s="541"/>
      <c r="NZT32" s="541"/>
      <c r="NZU32" s="541"/>
      <c r="NZV32" s="541"/>
      <c r="NZW32" s="541"/>
      <c r="NZX32" s="541"/>
      <c r="NZY32" s="541"/>
      <c r="NZZ32" s="541"/>
      <c r="OAA32" s="541"/>
      <c r="OAB32" s="541"/>
      <c r="OAC32" s="541"/>
      <c r="OAD32" s="541"/>
      <c r="OAE32" s="541"/>
      <c r="OAF32" s="541"/>
      <c r="OAG32" s="541"/>
      <c r="OAH32" s="541"/>
      <c r="OAI32" s="541"/>
      <c r="OAJ32" s="541"/>
      <c r="OAK32" s="541"/>
      <c r="OAL32" s="541"/>
      <c r="OAM32" s="541"/>
      <c r="OAN32" s="541"/>
      <c r="OAO32" s="541"/>
      <c r="OAP32" s="541"/>
      <c r="OAQ32" s="541"/>
      <c r="OAR32" s="541"/>
      <c r="OAS32" s="541"/>
      <c r="OAT32" s="541"/>
      <c r="OAU32" s="541"/>
      <c r="OAV32" s="541"/>
      <c r="OAW32" s="541"/>
      <c r="OAX32" s="541"/>
      <c r="OAY32" s="541"/>
      <c r="OAZ32" s="541"/>
      <c r="OBA32" s="541"/>
      <c r="OBB32" s="541"/>
      <c r="OBC32" s="541"/>
      <c r="OBD32" s="541"/>
      <c r="OBE32" s="541"/>
      <c r="OBF32" s="541"/>
      <c r="OBG32" s="541"/>
      <c r="OBH32" s="541"/>
      <c r="OBI32" s="541"/>
      <c r="OBJ32" s="541"/>
      <c r="OBK32" s="541"/>
      <c r="OBL32" s="541"/>
      <c r="OBM32" s="541"/>
      <c r="OBN32" s="541"/>
      <c r="OBO32" s="541"/>
      <c r="OBP32" s="541"/>
      <c r="OBQ32" s="541"/>
      <c r="OBR32" s="541"/>
      <c r="OBS32" s="541"/>
      <c r="OBT32" s="541"/>
      <c r="OBU32" s="541"/>
      <c r="OBV32" s="541"/>
      <c r="OBW32" s="541"/>
      <c r="OBX32" s="541"/>
      <c r="OBY32" s="541"/>
      <c r="OBZ32" s="541"/>
      <c r="OCA32" s="541"/>
      <c r="OCB32" s="541"/>
      <c r="OCC32" s="541"/>
      <c r="OCD32" s="541"/>
      <c r="OCE32" s="541"/>
      <c r="OCF32" s="541"/>
      <c r="OCG32" s="541"/>
      <c r="OCH32" s="541"/>
      <c r="OCI32" s="541"/>
      <c r="OCJ32" s="541"/>
      <c r="OCK32" s="541"/>
      <c r="OCL32" s="541"/>
      <c r="OCM32" s="541"/>
      <c r="OCN32" s="541"/>
      <c r="OCO32" s="541"/>
      <c r="OCP32" s="541"/>
      <c r="OCQ32" s="541"/>
      <c r="OCR32" s="541"/>
      <c r="OCS32" s="541"/>
      <c r="OCT32" s="541"/>
      <c r="OCU32" s="541"/>
      <c r="OCV32" s="541"/>
      <c r="OCW32" s="541"/>
      <c r="OCX32" s="541"/>
      <c r="OCY32" s="541"/>
      <c r="OCZ32" s="541"/>
      <c r="ODA32" s="541"/>
      <c r="ODB32" s="541"/>
      <c r="ODC32" s="541"/>
      <c r="ODD32" s="541"/>
      <c r="ODE32" s="541"/>
      <c r="ODF32" s="541"/>
      <c r="ODG32" s="541"/>
      <c r="ODH32" s="541"/>
      <c r="ODI32" s="541"/>
      <c r="ODJ32" s="541"/>
      <c r="ODK32" s="541"/>
      <c r="ODL32" s="541"/>
      <c r="ODM32" s="541"/>
      <c r="ODN32" s="541"/>
      <c r="ODO32" s="541"/>
      <c r="ODP32" s="541"/>
      <c r="ODQ32" s="541"/>
      <c r="ODR32" s="541"/>
      <c r="ODS32" s="541"/>
      <c r="ODT32" s="541"/>
      <c r="ODU32" s="541"/>
      <c r="ODV32" s="541"/>
      <c r="ODW32" s="541"/>
      <c r="ODX32" s="541"/>
      <c r="ODY32" s="541"/>
      <c r="ODZ32" s="541"/>
      <c r="OEA32" s="541"/>
      <c r="OEB32" s="541"/>
      <c r="OEC32" s="541"/>
      <c r="OED32" s="541"/>
      <c r="OEE32" s="541"/>
      <c r="OEF32" s="541"/>
      <c r="OEG32" s="541"/>
      <c r="OEH32" s="541"/>
      <c r="OEI32" s="541"/>
      <c r="OEJ32" s="541"/>
      <c r="OEK32" s="541"/>
      <c r="OEL32" s="541"/>
      <c r="OEM32" s="541"/>
      <c r="OEN32" s="541"/>
      <c r="OEO32" s="541"/>
      <c r="OEP32" s="541"/>
      <c r="OEQ32" s="541"/>
      <c r="OER32" s="541"/>
      <c r="OES32" s="541"/>
      <c r="OET32" s="541"/>
      <c r="OEU32" s="541"/>
      <c r="OEV32" s="541"/>
      <c r="OEW32" s="541"/>
      <c r="OEX32" s="541"/>
      <c r="OEY32" s="541"/>
      <c r="OEZ32" s="541"/>
      <c r="OFA32" s="541"/>
      <c r="OFB32" s="541"/>
      <c r="OFC32" s="541"/>
      <c r="OFD32" s="541"/>
      <c r="OFE32" s="541"/>
      <c r="OFF32" s="541"/>
      <c r="OFG32" s="541"/>
      <c r="OFH32" s="541"/>
      <c r="OFI32" s="541"/>
      <c r="OFJ32" s="541"/>
      <c r="OFK32" s="541"/>
      <c r="OFL32" s="541"/>
      <c r="OFM32" s="541"/>
      <c r="OFN32" s="541"/>
      <c r="OFO32" s="541"/>
      <c r="OFP32" s="541"/>
      <c r="OFQ32" s="541"/>
      <c r="OFR32" s="541"/>
      <c r="OFS32" s="541"/>
      <c r="OFT32" s="541"/>
      <c r="OFU32" s="541"/>
      <c r="OFV32" s="541"/>
      <c r="OFW32" s="541"/>
      <c r="OFX32" s="541"/>
      <c r="OFY32" s="541"/>
      <c r="OFZ32" s="541"/>
      <c r="OGA32" s="541"/>
      <c r="OGB32" s="541"/>
      <c r="OGC32" s="541"/>
      <c r="OGD32" s="541"/>
      <c r="OGE32" s="541"/>
      <c r="OGF32" s="541"/>
      <c r="OGG32" s="541"/>
      <c r="OGH32" s="541"/>
      <c r="OGI32" s="541"/>
      <c r="OGJ32" s="541"/>
      <c r="OGK32" s="541"/>
      <c r="OGL32" s="541"/>
      <c r="OGM32" s="541"/>
      <c r="OGN32" s="541"/>
      <c r="OGO32" s="541"/>
      <c r="OGP32" s="541"/>
      <c r="OGQ32" s="541"/>
      <c r="OGR32" s="541"/>
      <c r="OGS32" s="541"/>
      <c r="OGT32" s="541"/>
      <c r="OGU32" s="541"/>
      <c r="OGV32" s="541"/>
      <c r="OGW32" s="541"/>
      <c r="OGX32" s="541"/>
      <c r="OGY32" s="541"/>
      <c r="OGZ32" s="541"/>
      <c r="OHA32" s="541"/>
      <c r="OHB32" s="541"/>
      <c r="OHC32" s="541"/>
      <c r="OHD32" s="541"/>
      <c r="OHE32" s="541"/>
      <c r="OHF32" s="541"/>
      <c r="OHG32" s="541"/>
      <c r="OHH32" s="541"/>
      <c r="OHI32" s="541"/>
      <c r="OHJ32" s="541"/>
      <c r="OHK32" s="541"/>
      <c r="OHL32" s="541"/>
      <c r="OHM32" s="541"/>
      <c r="OHN32" s="541"/>
      <c r="OHO32" s="541"/>
      <c r="OHP32" s="541"/>
      <c r="OHQ32" s="541"/>
      <c r="OHR32" s="541"/>
      <c r="OHS32" s="541"/>
      <c r="OHT32" s="541"/>
      <c r="OHU32" s="541"/>
      <c r="OHV32" s="541"/>
      <c r="OHW32" s="541"/>
      <c r="OHX32" s="541"/>
      <c r="OHY32" s="541"/>
      <c r="OHZ32" s="541"/>
      <c r="OIA32" s="541"/>
      <c r="OIB32" s="541"/>
      <c r="OIC32" s="541"/>
      <c r="OID32" s="541"/>
      <c r="OIE32" s="541"/>
      <c r="OIF32" s="541"/>
      <c r="OIG32" s="541"/>
      <c r="OIH32" s="541"/>
      <c r="OII32" s="541"/>
      <c r="OIJ32" s="541"/>
      <c r="OIK32" s="541"/>
      <c r="OIL32" s="541"/>
      <c r="OIM32" s="541"/>
      <c r="OIN32" s="541"/>
      <c r="OIO32" s="541"/>
      <c r="OIP32" s="541"/>
      <c r="OIQ32" s="541"/>
      <c r="OIR32" s="541"/>
      <c r="OIS32" s="541"/>
      <c r="OIT32" s="541"/>
      <c r="OIU32" s="541"/>
      <c r="OIV32" s="541"/>
      <c r="OIW32" s="541"/>
      <c r="OIX32" s="541"/>
      <c r="OIY32" s="541"/>
      <c r="OIZ32" s="541"/>
      <c r="OJA32" s="541"/>
      <c r="OJB32" s="541"/>
      <c r="OJC32" s="541"/>
      <c r="OJD32" s="541"/>
      <c r="OJE32" s="541"/>
      <c r="OJF32" s="541"/>
      <c r="OJG32" s="541"/>
      <c r="OJH32" s="541"/>
      <c r="OJI32" s="541"/>
      <c r="OJJ32" s="541"/>
      <c r="OJK32" s="541"/>
      <c r="OJL32" s="541"/>
      <c r="OJM32" s="541"/>
      <c r="OJN32" s="541"/>
      <c r="OJO32" s="541"/>
      <c r="OJP32" s="541"/>
      <c r="OJQ32" s="541"/>
      <c r="OJR32" s="541"/>
      <c r="OJS32" s="541"/>
      <c r="OJT32" s="541"/>
      <c r="OJU32" s="541"/>
      <c r="OJV32" s="541"/>
      <c r="OJW32" s="541"/>
      <c r="OJX32" s="541"/>
      <c r="OJY32" s="541"/>
      <c r="OJZ32" s="541"/>
      <c r="OKA32" s="541"/>
      <c r="OKB32" s="541"/>
      <c r="OKC32" s="541"/>
      <c r="OKD32" s="541"/>
      <c r="OKE32" s="541"/>
      <c r="OKF32" s="541"/>
      <c r="OKG32" s="541"/>
      <c r="OKH32" s="541"/>
      <c r="OKI32" s="541"/>
      <c r="OKJ32" s="541"/>
      <c r="OKK32" s="541"/>
      <c r="OKL32" s="541"/>
      <c r="OKM32" s="541"/>
      <c r="OKN32" s="541"/>
      <c r="OKO32" s="541"/>
      <c r="OKP32" s="541"/>
      <c r="OKQ32" s="541"/>
      <c r="OKR32" s="541"/>
      <c r="OKS32" s="541"/>
      <c r="OKT32" s="541"/>
      <c r="OKU32" s="541"/>
      <c r="OKV32" s="541"/>
      <c r="OKW32" s="541"/>
      <c r="OKX32" s="541"/>
      <c r="OKY32" s="541"/>
      <c r="OKZ32" s="541"/>
      <c r="OLA32" s="541"/>
      <c r="OLB32" s="541"/>
      <c r="OLC32" s="541"/>
      <c r="OLD32" s="541"/>
      <c r="OLE32" s="541"/>
      <c r="OLF32" s="541"/>
      <c r="OLG32" s="541"/>
      <c r="OLH32" s="541"/>
      <c r="OLI32" s="541"/>
      <c r="OLJ32" s="541"/>
      <c r="OLK32" s="541"/>
      <c r="OLL32" s="541"/>
      <c r="OLM32" s="541"/>
      <c r="OLN32" s="541"/>
      <c r="OLO32" s="541"/>
      <c r="OLP32" s="541"/>
      <c r="OLQ32" s="541"/>
      <c r="OLR32" s="541"/>
      <c r="OLS32" s="541"/>
      <c r="OLT32" s="541"/>
      <c r="OLU32" s="541"/>
      <c r="OLV32" s="541"/>
      <c r="OLW32" s="541"/>
      <c r="OLX32" s="541"/>
      <c r="OLY32" s="541"/>
      <c r="OLZ32" s="541"/>
      <c r="OMA32" s="541"/>
      <c r="OMB32" s="541"/>
      <c r="OMC32" s="541"/>
      <c r="OMD32" s="541"/>
      <c r="OME32" s="541"/>
      <c r="OMF32" s="541"/>
      <c r="OMG32" s="541"/>
      <c r="OMH32" s="541"/>
      <c r="OMI32" s="541"/>
      <c r="OMJ32" s="541"/>
      <c r="OMK32" s="541"/>
      <c r="OML32" s="541"/>
      <c r="OMM32" s="541"/>
      <c r="OMN32" s="541"/>
      <c r="OMO32" s="541"/>
      <c r="OMP32" s="541"/>
      <c r="OMQ32" s="541"/>
      <c r="OMR32" s="541"/>
      <c r="OMS32" s="541"/>
      <c r="OMT32" s="541"/>
      <c r="OMU32" s="541"/>
      <c r="OMV32" s="541"/>
      <c r="OMW32" s="541"/>
      <c r="OMX32" s="541"/>
      <c r="OMY32" s="541"/>
      <c r="OMZ32" s="541"/>
      <c r="ONA32" s="541"/>
      <c r="ONB32" s="541"/>
      <c r="ONC32" s="541"/>
      <c r="OND32" s="541"/>
      <c r="ONE32" s="541"/>
      <c r="ONF32" s="541"/>
      <c r="ONG32" s="541"/>
      <c r="ONH32" s="541"/>
      <c r="ONI32" s="541"/>
      <c r="ONJ32" s="541"/>
      <c r="ONK32" s="541"/>
      <c r="ONL32" s="541"/>
      <c r="ONM32" s="541"/>
      <c r="ONN32" s="541"/>
      <c r="ONO32" s="541"/>
      <c r="ONP32" s="541"/>
      <c r="ONQ32" s="541"/>
      <c r="ONR32" s="541"/>
      <c r="ONS32" s="541"/>
      <c r="ONT32" s="541"/>
      <c r="ONU32" s="541"/>
      <c r="ONV32" s="541"/>
      <c r="ONW32" s="541"/>
      <c r="ONX32" s="541"/>
      <c r="ONY32" s="541"/>
      <c r="ONZ32" s="541"/>
      <c r="OOA32" s="541"/>
      <c r="OOB32" s="541"/>
      <c r="OOC32" s="541"/>
      <c r="OOD32" s="541"/>
      <c r="OOE32" s="541"/>
      <c r="OOF32" s="541"/>
      <c r="OOG32" s="541"/>
      <c r="OOH32" s="541"/>
      <c r="OOI32" s="541"/>
      <c r="OOJ32" s="541"/>
      <c r="OOK32" s="541"/>
      <c r="OOL32" s="541"/>
      <c r="OOM32" s="541"/>
      <c r="OON32" s="541"/>
      <c r="OOO32" s="541"/>
      <c r="OOP32" s="541"/>
      <c r="OOQ32" s="541"/>
      <c r="OOR32" s="541"/>
      <c r="OOS32" s="541"/>
      <c r="OOT32" s="541"/>
      <c r="OOU32" s="541"/>
      <c r="OOV32" s="541"/>
      <c r="OOW32" s="541"/>
      <c r="OOX32" s="541"/>
      <c r="OOY32" s="541"/>
      <c r="OOZ32" s="541"/>
      <c r="OPA32" s="541"/>
      <c r="OPB32" s="541"/>
      <c r="OPC32" s="541"/>
      <c r="OPD32" s="541"/>
      <c r="OPE32" s="541"/>
      <c r="OPF32" s="541"/>
      <c r="OPG32" s="541"/>
      <c r="OPH32" s="541"/>
      <c r="OPI32" s="541"/>
      <c r="OPJ32" s="541"/>
      <c r="OPK32" s="541"/>
      <c r="OPL32" s="541"/>
      <c r="OPM32" s="541"/>
      <c r="OPN32" s="541"/>
      <c r="OPO32" s="541"/>
      <c r="OPP32" s="541"/>
      <c r="OPQ32" s="541"/>
      <c r="OPR32" s="541"/>
      <c r="OPS32" s="541"/>
      <c r="OPT32" s="541"/>
      <c r="OPU32" s="541"/>
      <c r="OPV32" s="541"/>
      <c r="OPW32" s="541"/>
      <c r="OPX32" s="541"/>
      <c r="OPY32" s="541"/>
      <c r="OPZ32" s="541"/>
      <c r="OQA32" s="541"/>
      <c r="OQB32" s="541"/>
      <c r="OQC32" s="541"/>
      <c r="OQD32" s="541"/>
      <c r="OQE32" s="541"/>
      <c r="OQF32" s="541"/>
      <c r="OQG32" s="541"/>
      <c r="OQH32" s="541"/>
      <c r="OQI32" s="541"/>
      <c r="OQJ32" s="541"/>
      <c r="OQK32" s="541"/>
      <c r="OQL32" s="541"/>
      <c r="OQM32" s="541"/>
      <c r="OQN32" s="541"/>
      <c r="OQO32" s="541"/>
      <c r="OQP32" s="541"/>
      <c r="OQQ32" s="541"/>
      <c r="OQR32" s="541"/>
      <c r="OQS32" s="541"/>
      <c r="OQT32" s="541"/>
      <c r="OQU32" s="541"/>
      <c r="OQV32" s="541"/>
      <c r="OQW32" s="541"/>
      <c r="OQX32" s="541"/>
      <c r="OQY32" s="541"/>
      <c r="OQZ32" s="541"/>
      <c r="ORA32" s="541"/>
      <c r="ORB32" s="541"/>
      <c r="ORC32" s="541"/>
      <c r="ORD32" s="541"/>
      <c r="ORE32" s="541"/>
      <c r="ORF32" s="541"/>
      <c r="ORG32" s="541"/>
      <c r="ORH32" s="541"/>
      <c r="ORI32" s="541"/>
      <c r="ORJ32" s="541"/>
      <c r="ORK32" s="541"/>
      <c r="ORL32" s="541"/>
      <c r="ORM32" s="541"/>
      <c r="ORN32" s="541"/>
      <c r="ORO32" s="541"/>
      <c r="ORP32" s="541"/>
      <c r="ORQ32" s="541"/>
      <c r="ORR32" s="541"/>
      <c r="ORS32" s="541"/>
      <c r="ORT32" s="541"/>
      <c r="ORU32" s="541"/>
      <c r="ORV32" s="541"/>
      <c r="ORW32" s="541"/>
      <c r="ORX32" s="541"/>
      <c r="ORY32" s="541"/>
      <c r="ORZ32" s="541"/>
      <c r="OSA32" s="541"/>
      <c r="OSB32" s="541"/>
      <c r="OSC32" s="541"/>
      <c r="OSD32" s="541"/>
      <c r="OSE32" s="541"/>
      <c r="OSF32" s="541"/>
      <c r="OSG32" s="541"/>
      <c r="OSH32" s="541"/>
      <c r="OSI32" s="541"/>
      <c r="OSJ32" s="541"/>
      <c r="OSK32" s="541"/>
      <c r="OSL32" s="541"/>
      <c r="OSM32" s="541"/>
      <c r="OSN32" s="541"/>
      <c r="OSO32" s="541"/>
      <c r="OSP32" s="541"/>
      <c r="OSQ32" s="541"/>
      <c r="OSR32" s="541"/>
      <c r="OSS32" s="541"/>
      <c r="OST32" s="541"/>
      <c r="OSU32" s="541"/>
      <c r="OSV32" s="541"/>
      <c r="OSW32" s="541"/>
      <c r="OSX32" s="541"/>
      <c r="OSY32" s="541"/>
      <c r="OSZ32" s="541"/>
      <c r="OTA32" s="541"/>
      <c r="OTB32" s="541"/>
      <c r="OTC32" s="541"/>
      <c r="OTD32" s="541"/>
      <c r="OTE32" s="541"/>
      <c r="OTF32" s="541"/>
      <c r="OTG32" s="541"/>
      <c r="OTH32" s="541"/>
      <c r="OTI32" s="541"/>
      <c r="OTJ32" s="541"/>
      <c r="OTK32" s="541"/>
      <c r="OTL32" s="541"/>
      <c r="OTM32" s="541"/>
      <c r="OTN32" s="541"/>
      <c r="OTO32" s="541"/>
      <c r="OTP32" s="541"/>
      <c r="OTQ32" s="541"/>
      <c r="OTR32" s="541"/>
      <c r="OTS32" s="541"/>
      <c r="OTT32" s="541"/>
      <c r="OTU32" s="541"/>
      <c r="OTV32" s="541"/>
      <c r="OTW32" s="541"/>
      <c r="OTX32" s="541"/>
      <c r="OTY32" s="541"/>
      <c r="OTZ32" s="541"/>
      <c r="OUA32" s="541"/>
      <c r="OUB32" s="541"/>
      <c r="OUC32" s="541"/>
      <c r="OUD32" s="541"/>
      <c r="OUE32" s="541"/>
      <c r="OUF32" s="541"/>
      <c r="OUG32" s="541"/>
      <c r="OUH32" s="541"/>
      <c r="OUI32" s="541"/>
      <c r="OUJ32" s="541"/>
      <c r="OUK32" s="541"/>
      <c r="OUL32" s="541"/>
      <c r="OUM32" s="541"/>
      <c r="OUN32" s="541"/>
      <c r="OUO32" s="541"/>
      <c r="OUP32" s="541"/>
      <c r="OUQ32" s="541"/>
      <c r="OUR32" s="541"/>
      <c r="OUS32" s="541"/>
      <c r="OUT32" s="541"/>
      <c r="OUU32" s="541"/>
      <c r="OUV32" s="541"/>
      <c r="OUW32" s="541"/>
      <c r="OUX32" s="541"/>
      <c r="OUY32" s="541"/>
      <c r="OUZ32" s="541"/>
      <c r="OVA32" s="541"/>
      <c r="OVB32" s="541"/>
      <c r="OVC32" s="541"/>
      <c r="OVD32" s="541"/>
      <c r="OVE32" s="541"/>
      <c r="OVF32" s="541"/>
      <c r="OVG32" s="541"/>
      <c r="OVH32" s="541"/>
      <c r="OVI32" s="541"/>
      <c r="OVJ32" s="541"/>
      <c r="OVK32" s="541"/>
      <c r="OVL32" s="541"/>
      <c r="OVM32" s="541"/>
      <c r="OVN32" s="541"/>
      <c r="OVO32" s="541"/>
      <c r="OVP32" s="541"/>
      <c r="OVQ32" s="541"/>
      <c r="OVR32" s="541"/>
      <c r="OVS32" s="541"/>
      <c r="OVT32" s="541"/>
      <c r="OVU32" s="541"/>
      <c r="OVV32" s="541"/>
      <c r="OVW32" s="541"/>
      <c r="OVX32" s="541"/>
      <c r="OVY32" s="541"/>
      <c r="OVZ32" s="541"/>
      <c r="OWA32" s="541"/>
      <c r="OWB32" s="541"/>
      <c r="OWC32" s="541"/>
      <c r="OWD32" s="541"/>
      <c r="OWE32" s="541"/>
      <c r="OWF32" s="541"/>
      <c r="OWG32" s="541"/>
      <c r="OWH32" s="541"/>
      <c r="OWI32" s="541"/>
      <c r="OWJ32" s="541"/>
      <c r="OWK32" s="541"/>
      <c r="OWL32" s="541"/>
      <c r="OWM32" s="541"/>
      <c r="OWN32" s="541"/>
      <c r="OWO32" s="541"/>
      <c r="OWP32" s="541"/>
      <c r="OWQ32" s="541"/>
      <c r="OWR32" s="541"/>
      <c r="OWS32" s="541"/>
      <c r="OWT32" s="541"/>
      <c r="OWU32" s="541"/>
      <c r="OWV32" s="541"/>
      <c r="OWW32" s="541"/>
      <c r="OWX32" s="541"/>
      <c r="OWY32" s="541"/>
      <c r="OWZ32" s="541"/>
      <c r="OXA32" s="541"/>
      <c r="OXB32" s="541"/>
      <c r="OXC32" s="541"/>
      <c r="OXD32" s="541"/>
      <c r="OXE32" s="541"/>
      <c r="OXF32" s="541"/>
      <c r="OXG32" s="541"/>
      <c r="OXH32" s="541"/>
      <c r="OXI32" s="541"/>
      <c r="OXJ32" s="541"/>
      <c r="OXK32" s="541"/>
      <c r="OXL32" s="541"/>
      <c r="OXM32" s="541"/>
      <c r="OXN32" s="541"/>
      <c r="OXO32" s="541"/>
      <c r="OXP32" s="541"/>
      <c r="OXQ32" s="541"/>
      <c r="OXR32" s="541"/>
      <c r="OXS32" s="541"/>
      <c r="OXT32" s="541"/>
      <c r="OXU32" s="541"/>
      <c r="OXV32" s="541"/>
      <c r="OXW32" s="541"/>
      <c r="OXX32" s="541"/>
      <c r="OXY32" s="541"/>
      <c r="OXZ32" s="541"/>
      <c r="OYA32" s="541"/>
      <c r="OYB32" s="541"/>
      <c r="OYC32" s="541"/>
      <c r="OYD32" s="541"/>
      <c r="OYE32" s="541"/>
      <c r="OYF32" s="541"/>
      <c r="OYG32" s="541"/>
      <c r="OYH32" s="541"/>
      <c r="OYI32" s="541"/>
      <c r="OYJ32" s="541"/>
      <c r="OYK32" s="541"/>
      <c r="OYL32" s="541"/>
      <c r="OYM32" s="541"/>
      <c r="OYN32" s="541"/>
      <c r="OYO32" s="541"/>
      <c r="OYP32" s="541"/>
      <c r="OYQ32" s="541"/>
      <c r="OYR32" s="541"/>
      <c r="OYS32" s="541"/>
      <c r="OYT32" s="541"/>
      <c r="OYU32" s="541"/>
      <c r="OYV32" s="541"/>
      <c r="OYW32" s="541"/>
      <c r="OYX32" s="541"/>
      <c r="OYY32" s="541"/>
      <c r="OYZ32" s="541"/>
      <c r="OZA32" s="541"/>
      <c r="OZB32" s="541"/>
      <c r="OZC32" s="541"/>
      <c r="OZD32" s="541"/>
      <c r="OZE32" s="541"/>
      <c r="OZF32" s="541"/>
      <c r="OZG32" s="541"/>
      <c r="OZH32" s="541"/>
      <c r="OZI32" s="541"/>
      <c r="OZJ32" s="541"/>
      <c r="OZK32" s="541"/>
      <c r="OZL32" s="541"/>
      <c r="OZM32" s="541"/>
      <c r="OZN32" s="541"/>
      <c r="OZO32" s="541"/>
      <c r="OZP32" s="541"/>
      <c r="OZQ32" s="541"/>
      <c r="OZR32" s="541"/>
      <c r="OZS32" s="541"/>
      <c r="OZT32" s="541"/>
      <c r="OZU32" s="541"/>
      <c r="OZV32" s="541"/>
      <c r="OZW32" s="541"/>
      <c r="OZX32" s="541"/>
      <c r="OZY32" s="541"/>
      <c r="OZZ32" s="541"/>
      <c r="PAA32" s="541"/>
      <c r="PAB32" s="541"/>
      <c r="PAC32" s="541"/>
      <c r="PAD32" s="541"/>
      <c r="PAE32" s="541"/>
      <c r="PAF32" s="541"/>
      <c r="PAG32" s="541"/>
      <c r="PAH32" s="541"/>
      <c r="PAI32" s="541"/>
      <c r="PAJ32" s="541"/>
      <c r="PAK32" s="541"/>
      <c r="PAL32" s="541"/>
      <c r="PAM32" s="541"/>
      <c r="PAN32" s="541"/>
      <c r="PAO32" s="541"/>
      <c r="PAP32" s="541"/>
      <c r="PAQ32" s="541"/>
      <c r="PAR32" s="541"/>
      <c r="PAS32" s="541"/>
      <c r="PAT32" s="541"/>
      <c r="PAU32" s="541"/>
      <c r="PAV32" s="541"/>
      <c r="PAW32" s="541"/>
      <c r="PAX32" s="541"/>
      <c r="PAY32" s="541"/>
      <c r="PAZ32" s="541"/>
      <c r="PBA32" s="541"/>
      <c r="PBB32" s="541"/>
      <c r="PBC32" s="541"/>
      <c r="PBD32" s="541"/>
      <c r="PBE32" s="541"/>
      <c r="PBF32" s="541"/>
      <c r="PBG32" s="541"/>
      <c r="PBH32" s="541"/>
      <c r="PBI32" s="541"/>
      <c r="PBJ32" s="541"/>
      <c r="PBK32" s="541"/>
      <c r="PBL32" s="541"/>
      <c r="PBM32" s="541"/>
      <c r="PBN32" s="541"/>
      <c r="PBO32" s="541"/>
      <c r="PBP32" s="541"/>
      <c r="PBQ32" s="541"/>
      <c r="PBR32" s="541"/>
      <c r="PBS32" s="541"/>
      <c r="PBT32" s="541"/>
      <c r="PBU32" s="541"/>
      <c r="PBV32" s="541"/>
      <c r="PBW32" s="541"/>
      <c r="PBX32" s="541"/>
      <c r="PBY32" s="541"/>
      <c r="PBZ32" s="541"/>
      <c r="PCA32" s="541"/>
      <c r="PCB32" s="541"/>
      <c r="PCC32" s="541"/>
      <c r="PCD32" s="541"/>
      <c r="PCE32" s="541"/>
      <c r="PCF32" s="541"/>
      <c r="PCG32" s="541"/>
      <c r="PCH32" s="541"/>
      <c r="PCI32" s="541"/>
      <c r="PCJ32" s="541"/>
      <c r="PCK32" s="541"/>
      <c r="PCL32" s="541"/>
      <c r="PCM32" s="541"/>
      <c r="PCN32" s="541"/>
      <c r="PCO32" s="541"/>
      <c r="PCP32" s="541"/>
      <c r="PCQ32" s="541"/>
      <c r="PCR32" s="541"/>
      <c r="PCS32" s="541"/>
      <c r="PCT32" s="541"/>
      <c r="PCU32" s="541"/>
      <c r="PCV32" s="541"/>
      <c r="PCW32" s="541"/>
      <c r="PCX32" s="541"/>
      <c r="PCY32" s="541"/>
      <c r="PCZ32" s="541"/>
      <c r="PDA32" s="541"/>
      <c r="PDB32" s="541"/>
      <c r="PDC32" s="541"/>
      <c r="PDD32" s="541"/>
      <c r="PDE32" s="541"/>
      <c r="PDF32" s="541"/>
      <c r="PDG32" s="541"/>
      <c r="PDH32" s="541"/>
      <c r="PDI32" s="541"/>
      <c r="PDJ32" s="541"/>
      <c r="PDK32" s="541"/>
      <c r="PDL32" s="541"/>
      <c r="PDM32" s="541"/>
      <c r="PDN32" s="541"/>
      <c r="PDO32" s="541"/>
      <c r="PDP32" s="541"/>
      <c r="PDQ32" s="541"/>
      <c r="PDR32" s="541"/>
      <c r="PDS32" s="541"/>
      <c r="PDT32" s="541"/>
      <c r="PDU32" s="541"/>
      <c r="PDV32" s="541"/>
      <c r="PDW32" s="541"/>
      <c r="PDX32" s="541"/>
      <c r="PDY32" s="541"/>
      <c r="PDZ32" s="541"/>
      <c r="PEA32" s="541"/>
      <c r="PEB32" s="541"/>
      <c r="PEC32" s="541"/>
      <c r="PED32" s="541"/>
      <c r="PEE32" s="541"/>
      <c r="PEF32" s="541"/>
      <c r="PEG32" s="541"/>
      <c r="PEH32" s="541"/>
      <c r="PEI32" s="541"/>
      <c r="PEJ32" s="541"/>
      <c r="PEK32" s="541"/>
      <c r="PEL32" s="541"/>
      <c r="PEM32" s="541"/>
      <c r="PEN32" s="541"/>
      <c r="PEO32" s="541"/>
      <c r="PEP32" s="541"/>
      <c r="PEQ32" s="541"/>
      <c r="PER32" s="541"/>
      <c r="PES32" s="541"/>
      <c r="PET32" s="541"/>
      <c r="PEU32" s="541"/>
      <c r="PEV32" s="541"/>
      <c r="PEW32" s="541"/>
      <c r="PEX32" s="541"/>
      <c r="PEY32" s="541"/>
      <c r="PEZ32" s="541"/>
      <c r="PFA32" s="541"/>
      <c r="PFB32" s="541"/>
      <c r="PFC32" s="541"/>
      <c r="PFD32" s="541"/>
      <c r="PFE32" s="541"/>
      <c r="PFF32" s="541"/>
      <c r="PFG32" s="541"/>
      <c r="PFH32" s="541"/>
      <c r="PFI32" s="541"/>
      <c r="PFJ32" s="541"/>
      <c r="PFK32" s="541"/>
      <c r="PFL32" s="541"/>
      <c r="PFM32" s="541"/>
      <c r="PFN32" s="541"/>
      <c r="PFO32" s="541"/>
      <c r="PFP32" s="541"/>
      <c r="PFQ32" s="541"/>
      <c r="PFR32" s="541"/>
      <c r="PFS32" s="541"/>
      <c r="PFT32" s="541"/>
      <c r="PFU32" s="541"/>
      <c r="PFV32" s="541"/>
      <c r="PFW32" s="541"/>
      <c r="PFX32" s="541"/>
      <c r="PFY32" s="541"/>
      <c r="PFZ32" s="541"/>
      <c r="PGA32" s="541"/>
      <c r="PGB32" s="541"/>
      <c r="PGC32" s="541"/>
      <c r="PGD32" s="541"/>
      <c r="PGE32" s="541"/>
      <c r="PGF32" s="541"/>
      <c r="PGG32" s="541"/>
      <c r="PGH32" s="541"/>
      <c r="PGI32" s="541"/>
      <c r="PGJ32" s="541"/>
      <c r="PGK32" s="541"/>
      <c r="PGL32" s="541"/>
      <c r="PGM32" s="541"/>
      <c r="PGN32" s="541"/>
      <c r="PGO32" s="541"/>
      <c r="PGP32" s="541"/>
      <c r="PGQ32" s="541"/>
      <c r="PGR32" s="541"/>
      <c r="PGS32" s="541"/>
      <c r="PGT32" s="541"/>
      <c r="PGU32" s="541"/>
      <c r="PGV32" s="541"/>
      <c r="PGW32" s="541"/>
      <c r="PGX32" s="541"/>
      <c r="PGY32" s="541"/>
      <c r="PGZ32" s="541"/>
      <c r="PHA32" s="541"/>
      <c r="PHB32" s="541"/>
      <c r="PHC32" s="541"/>
      <c r="PHD32" s="541"/>
      <c r="PHE32" s="541"/>
      <c r="PHF32" s="541"/>
      <c r="PHG32" s="541"/>
      <c r="PHH32" s="541"/>
      <c r="PHI32" s="541"/>
      <c r="PHJ32" s="541"/>
      <c r="PHK32" s="541"/>
      <c r="PHL32" s="541"/>
      <c r="PHM32" s="541"/>
      <c r="PHN32" s="541"/>
      <c r="PHO32" s="541"/>
      <c r="PHP32" s="541"/>
      <c r="PHQ32" s="541"/>
      <c r="PHR32" s="541"/>
      <c r="PHS32" s="541"/>
      <c r="PHT32" s="541"/>
      <c r="PHU32" s="541"/>
      <c r="PHV32" s="541"/>
      <c r="PHW32" s="541"/>
      <c r="PHX32" s="541"/>
      <c r="PHY32" s="541"/>
      <c r="PHZ32" s="541"/>
      <c r="PIA32" s="541"/>
      <c r="PIB32" s="541"/>
      <c r="PIC32" s="541"/>
      <c r="PID32" s="541"/>
      <c r="PIE32" s="541"/>
      <c r="PIF32" s="541"/>
      <c r="PIG32" s="541"/>
      <c r="PIH32" s="541"/>
      <c r="PII32" s="541"/>
      <c r="PIJ32" s="541"/>
      <c r="PIK32" s="541"/>
      <c r="PIL32" s="541"/>
      <c r="PIM32" s="541"/>
      <c r="PIN32" s="541"/>
      <c r="PIO32" s="541"/>
      <c r="PIP32" s="541"/>
      <c r="PIQ32" s="541"/>
      <c r="PIR32" s="541"/>
      <c r="PIS32" s="541"/>
      <c r="PIT32" s="541"/>
      <c r="PIU32" s="541"/>
      <c r="PIV32" s="541"/>
      <c r="PIW32" s="541"/>
      <c r="PIX32" s="541"/>
      <c r="PIY32" s="541"/>
      <c r="PIZ32" s="541"/>
      <c r="PJA32" s="541"/>
      <c r="PJB32" s="541"/>
      <c r="PJC32" s="541"/>
      <c r="PJD32" s="541"/>
      <c r="PJE32" s="541"/>
      <c r="PJF32" s="541"/>
      <c r="PJG32" s="541"/>
      <c r="PJH32" s="541"/>
      <c r="PJI32" s="541"/>
      <c r="PJJ32" s="541"/>
      <c r="PJK32" s="541"/>
      <c r="PJL32" s="541"/>
      <c r="PJM32" s="541"/>
      <c r="PJN32" s="541"/>
      <c r="PJO32" s="541"/>
      <c r="PJP32" s="541"/>
      <c r="PJQ32" s="541"/>
      <c r="PJR32" s="541"/>
      <c r="PJS32" s="541"/>
      <c r="PJT32" s="541"/>
      <c r="PJU32" s="541"/>
      <c r="PJV32" s="541"/>
      <c r="PJW32" s="541"/>
      <c r="PJX32" s="541"/>
      <c r="PJY32" s="541"/>
      <c r="PJZ32" s="541"/>
      <c r="PKA32" s="541"/>
      <c r="PKB32" s="541"/>
      <c r="PKC32" s="541"/>
      <c r="PKD32" s="541"/>
      <c r="PKE32" s="541"/>
      <c r="PKF32" s="541"/>
      <c r="PKG32" s="541"/>
      <c r="PKH32" s="541"/>
      <c r="PKI32" s="541"/>
      <c r="PKJ32" s="541"/>
      <c r="PKK32" s="541"/>
      <c r="PKL32" s="541"/>
      <c r="PKM32" s="541"/>
      <c r="PKN32" s="541"/>
      <c r="PKO32" s="541"/>
      <c r="PKP32" s="541"/>
      <c r="PKQ32" s="541"/>
      <c r="PKR32" s="541"/>
      <c r="PKS32" s="541"/>
      <c r="PKT32" s="541"/>
      <c r="PKU32" s="541"/>
      <c r="PKV32" s="541"/>
      <c r="PKW32" s="541"/>
      <c r="PKX32" s="541"/>
      <c r="PKY32" s="541"/>
      <c r="PKZ32" s="541"/>
      <c r="PLA32" s="541"/>
      <c r="PLB32" s="541"/>
      <c r="PLC32" s="541"/>
      <c r="PLD32" s="541"/>
      <c r="PLE32" s="541"/>
      <c r="PLF32" s="541"/>
      <c r="PLG32" s="541"/>
      <c r="PLH32" s="541"/>
      <c r="PLI32" s="541"/>
      <c r="PLJ32" s="541"/>
      <c r="PLK32" s="541"/>
      <c r="PLL32" s="541"/>
      <c r="PLM32" s="541"/>
      <c r="PLN32" s="541"/>
      <c r="PLO32" s="541"/>
      <c r="PLP32" s="541"/>
      <c r="PLQ32" s="541"/>
      <c r="PLR32" s="541"/>
      <c r="PLS32" s="541"/>
      <c r="PLT32" s="541"/>
      <c r="PLU32" s="541"/>
      <c r="PLV32" s="541"/>
      <c r="PLW32" s="541"/>
      <c r="PLX32" s="541"/>
      <c r="PLY32" s="541"/>
      <c r="PLZ32" s="541"/>
      <c r="PMA32" s="541"/>
      <c r="PMB32" s="541"/>
      <c r="PMC32" s="541"/>
      <c r="PMD32" s="541"/>
      <c r="PME32" s="541"/>
      <c r="PMF32" s="541"/>
      <c r="PMG32" s="541"/>
      <c r="PMH32" s="541"/>
      <c r="PMI32" s="541"/>
      <c r="PMJ32" s="541"/>
      <c r="PMK32" s="541"/>
      <c r="PML32" s="541"/>
      <c r="PMM32" s="541"/>
      <c r="PMN32" s="541"/>
      <c r="PMO32" s="541"/>
      <c r="PMP32" s="541"/>
      <c r="PMQ32" s="541"/>
      <c r="PMR32" s="541"/>
      <c r="PMS32" s="541"/>
      <c r="PMT32" s="541"/>
      <c r="PMU32" s="541"/>
      <c r="PMV32" s="541"/>
      <c r="PMW32" s="541"/>
      <c r="PMX32" s="541"/>
      <c r="PMY32" s="541"/>
      <c r="PMZ32" s="541"/>
      <c r="PNA32" s="541"/>
      <c r="PNB32" s="541"/>
      <c r="PNC32" s="541"/>
      <c r="PND32" s="541"/>
      <c r="PNE32" s="541"/>
      <c r="PNF32" s="541"/>
      <c r="PNG32" s="541"/>
      <c r="PNH32" s="541"/>
      <c r="PNI32" s="541"/>
      <c r="PNJ32" s="541"/>
      <c r="PNK32" s="541"/>
      <c r="PNL32" s="541"/>
      <c r="PNM32" s="541"/>
      <c r="PNN32" s="541"/>
      <c r="PNO32" s="541"/>
      <c r="PNP32" s="541"/>
      <c r="PNQ32" s="541"/>
      <c r="PNR32" s="541"/>
      <c r="PNS32" s="541"/>
      <c r="PNT32" s="541"/>
      <c r="PNU32" s="541"/>
      <c r="PNV32" s="541"/>
      <c r="PNW32" s="541"/>
      <c r="PNX32" s="541"/>
      <c r="PNY32" s="541"/>
      <c r="PNZ32" s="541"/>
      <c r="POA32" s="541"/>
      <c r="POB32" s="541"/>
      <c r="POC32" s="541"/>
      <c r="POD32" s="541"/>
      <c r="POE32" s="541"/>
      <c r="POF32" s="541"/>
      <c r="POG32" s="541"/>
      <c r="POH32" s="541"/>
      <c r="POI32" s="541"/>
      <c r="POJ32" s="541"/>
      <c r="POK32" s="541"/>
      <c r="POL32" s="541"/>
      <c r="POM32" s="541"/>
      <c r="PON32" s="541"/>
      <c r="POO32" s="541"/>
      <c r="POP32" s="541"/>
      <c r="POQ32" s="541"/>
      <c r="POR32" s="541"/>
      <c r="POS32" s="541"/>
      <c r="POT32" s="541"/>
      <c r="POU32" s="541"/>
      <c r="POV32" s="541"/>
      <c r="POW32" s="541"/>
      <c r="POX32" s="541"/>
      <c r="POY32" s="541"/>
      <c r="POZ32" s="541"/>
      <c r="PPA32" s="541"/>
      <c r="PPB32" s="541"/>
      <c r="PPC32" s="541"/>
      <c r="PPD32" s="541"/>
      <c r="PPE32" s="541"/>
      <c r="PPF32" s="541"/>
      <c r="PPG32" s="541"/>
      <c r="PPH32" s="541"/>
      <c r="PPI32" s="541"/>
      <c r="PPJ32" s="541"/>
      <c r="PPK32" s="541"/>
      <c r="PPL32" s="541"/>
      <c r="PPM32" s="541"/>
      <c r="PPN32" s="541"/>
      <c r="PPO32" s="541"/>
      <c r="PPP32" s="541"/>
      <c r="PPQ32" s="541"/>
      <c r="PPR32" s="541"/>
      <c r="PPS32" s="541"/>
      <c r="PPT32" s="541"/>
      <c r="PPU32" s="541"/>
      <c r="PPV32" s="541"/>
      <c r="PPW32" s="541"/>
      <c r="PPX32" s="541"/>
      <c r="PPY32" s="541"/>
      <c r="PPZ32" s="541"/>
      <c r="PQA32" s="541"/>
      <c r="PQB32" s="541"/>
      <c r="PQC32" s="541"/>
      <c r="PQD32" s="541"/>
      <c r="PQE32" s="541"/>
      <c r="PQF32" s="541"/>
      <c r="PQG32" s="541"/>
      <c r="PQH32" s="541"/>
      <c r="PQI32" s="541"/>
      <c r="PQJ32" s="541"/>
      <c r="PQK32" s="541"/>
      <c r="PQL32" s="541"/>
      <c r="PQM32" s="541"/>
      <c r="PQN32" s="541"/>
      <c r="PQO32" s="541"/>
      <c r="PQP32" s="541"/>
      <c r="PQQ32" s="541"/>
      <c r="PQR32" s="541"/>
      <c r="PQS32" s="541"/>
      <c r="PQT32" s="541"/>
      <c r="PQU32" s="541"/>
      <c r="PQV32" s="541"/>
      <c r="PQW32" s="541"/>
      <c r="PQX32" s="541"/>
      <c r="PQY32" s="541"/>
      <c r="PQZ32" s="541"/>
      <c r="PRA32" s="541"/>
      <c r="PRB32" s="541"/>
      <c r="PRC32" s="541"/>
      <c r="PRD32" s="541"/>
      <c r="PRE32" s="541"/>
      <c r="PRF32" s="541"/>
      <c r="PRG32" s="541"/>
      <c r="PRH32" s="541"/>
      <c r="PRI32" s="541"/>
      <c r="PRJ32" s="541"/>
      <c r="PRK32" s="541"/>
      <c r="PRL32" s="541"/>
      <c r="PRM32" s="541"/>
      <c r="PRN32" s="541"/>
      <c r="PRO32" s="541"/>
      <c r="PRP32" s="541"/>
      <c r="PRQ32" s="541"/>
      <c r="PRR32" s="541"/>
      <c r="PRS32" s="541"/>
      <c r="PRT32" s="541"/>
      <c r="PRU32" s="541"/>
      <c r="PRV32" s="541"/>
      <c r="PRW32" s="541"/>
      <c r="PRX32" s="541"/>
      <c r="PRY32" s="541"/>
      <c r="PRZ32" s="541"/>
      <c r="PSA32" s="541"/>
      <c r="PSB32" s="541"/>
      <c r="PSC32" s="541"/>
      <c r="PSD32" s="541"/>
      <c r="PSE32" s="541"/>
      <c r="PSF32" s="541"/>
      <c r="PSG32" s="541"/>
      <c r="PSH32" s="541"/>
      <c r="PSI32" s="541"/>
      <c r="PSJ32" s="541"/>
      <c r="PSK32" s="541"/>
      <c r="PSL32" s="541"/>
      <c r="PSM32" s="541"/>
      <c r="PSN32" s="541"/>
      <c r="PSO32" s="541"/>
      <c r="PSP32" s="541"/>
      <c r="PSQ32" s="541"/>
      <c r="PSR32" s="541"/>
      <c r="PSS32" s="541"/>
      <c r="PST32" s="541"/>
      <c r="PSU32" s="541"/>
      <c r="PSV32" s="541"/>
      <c r="PSW32" s="541"/>
      <c r="PSX32" s="541"/>
      <c r="PSY32" s="541"/>
      <c r="PSZ32" s="541"/>
      <c r="PTA32" s="541"/>
      <c r="PTB32" s="541"/>
      <c r="PTC32" s="541"/>
      <c r="PTD32" s="541"/>
      <c r="PTE32" s="541"/>
      <c r="PTF32" s="541"/>
      <c r="PTG32" s="541"/>
      <c r="PTH32" s="541"/>
      <c r="PTI32" s="541"/>
      <c r="PTJ32" s="541"/>
      <c r="PTK32" s="541"/>
      <c r="PTL32" s="541"/>
      <c r="PTM32" s="541"/>
      <c r="PTN32" s="541"/>
      <c r="PTO32" s="541"/>
      <c r="PTP32" s="541"/>
      <c r="PTQ32" s="541"/>
      <c r="PTR32" s="541"/>
      <c r="PTS32" s="541"/>
      <c r="PTT32" s="541"/>
      <c r="PTU32" s="541"/>
      <c r="PTV32" s="541"/>
      <c r="PTW32" s="541"/>
      <c r="PTX32" s="541"/>
      <c r="PTY32" s="541"/>
      <c r="PTZ32" s="541"/>
      <c r="PUA32" s="541"/>
      <c r="PUB32" s="541"/>
      <c r="PUC32" s="541"/>
      <c r="PUD32" s="541"/>
      <c r="PUE32" s="541"/>
      <c r="PUF32" s="541"/>
      <c r="PUG32" s="541"/>
      <c r="PUH32" s="541"/>
      <c r="PUI32" s="541"/>
      <c r="PUJ32" s="541"/>
      <c r="PUK32" s="541"/>
      <c r="PUL32" s="541"/>
      <c r="PUM32" s="541"/>
      <c r="PUN32" s="541"/>
      <c r="PUO32" s="541"/>
      <c r="PUP32" s="541"/>
      <c r="PUQ32" s="541"/>
      <c r="PUR32" s="541"/>
      <c r="PUS32" s="541"/>
      <c r="PUT32" s="541"/>
      <c r="PUU32" s="541"/>
      <c r="PUV32" s="541"/>
      <c r="PUW32" s="541"/>
      <c r="PUX32" s="541"/>
      <c r="PUY32" s="541"/>
      <c r="PUZ32" s="541"/>
      <c r="PVA32" s="541"/>
      <c r="PVB32" s="541"/>
      <c r="PVC32" s="541"/>
      <c r="PVD32" s="541"/>
      <c r="PVE32" s="541"/>
      <c r="PVF32" s="541"/>
      <c r="PVG32" s="541"/>
      <c r="PVH32" s="541"/>
      <c r="PVI32" s="541"/>
      <c r="PVJ32" s="541"/>
      <c r="PVK32" s="541"/>
      <c r="PVL32" s="541"/>
      <c r="PVM32" s="541"/>
      <c r="PVN32" s="541"/>
      <c r="PVO32" s="541"/>
      <c r="PVP32" s="541"/>
      <c r="PVQ32" s="541"/>
      <c r="PVR32" s="541"/>
      <c r="PVS32" s="541"/>
      <c r="PVT32" s="541"/>
      <c r="PVU32" s="541"/>
      <c r="PVV32" s="541"/>
      <c r="PVW32" s="541"/>
      <c r="PVX32" s="541"/>
      <c r="PVY32" s="541"/>
      <c r="PVZ32" s="541"/>
      <c r="PWA32" s="541"/>
      <c r="PWB32" s="541"/>
      <c r="PWC32" s="541"/>
      <c r="PWD32" s="541"/>
      <c r="PWE32" s="541"/>
      <c r="PWF32" s="541"/>
      <c r="PWG32" s="541"/>
      <c r="PWH32" s="541"/>
      <c r="PWI32" s="541"/>
      <c r="PWJ32" s="541"/>
      <c r="PWK32" s="541"/>
      <c r="PWL32" s="541"/>
      <c r="PWM32" s="541"/>
      <c r="PWN32" s="541"/>
      <c r="PWO32" s="541"/>
      <c r="PWP32" s="541"/>
      <c r="PWQ32" s="541"/>
      <c r="PWR32" s="541"/>
      <c r="PWS32" s="541"/>
      <c r="PWT32" s="541"/>
      <c r="PWU32" s="541"/>
      <c r="PWV32" s="541"/>
      <c r="PWW32" s="541"/>
      <c r="PWX32" s="541"/>
      <c r="PWY32" s="541"/>
      <c r="PWZ32" s="541"/>
      <c r="PXA32" s="541"/>
      <c r="PXB32" s="541"/>
      <c r="PXC32" s="541"/>
      <c r="PXD32" s="541"/>
      <c r="PXE32" s="541"/>
      <c r="PXF32" s="541"/>
      <c r="PXG32" s="541"/>
      <c r="PXH32" s="541"/>
      <c r="PXI32" s="541"/>
      <c r="PXJ32" s="541"/>
      <c r="PXK32" s="541"/>
      <c r="PXL32" s="541"/>
      <c r="PXM32" s="541"/>
      <c r="PXN32" s="541"/>
      <c r="PXO32" s="541"/>
      <c r="PXP32" s="541"/>
      <c r="PXQ32" s="541"/>
      <c r="PXR32" s="541"/>
      <c r="PXS32" s="541"/>
      <c r="PXT32" s="541"/>
      <c r="PXU32" s="541"/>
      <c r="PXV32" s="541"/>
      <c r="PXW32" s="541"/>
      <c r="PXX32" s="541"/>
      <c r="PXY32" s="541"/>
      <c r="PXZ32" s="541"/>
      <c r="PYA32" s="541"/>
      <c r="PYB32" s="541"/>
      <c r="PYC32" s="541"/>
      <c r="PYD32" s="541"/>
      <c r="PYE32" s="541"/>
      <c r="PYF32" s="541"/>
      <c r="PYG32" s="541"/>
      <c r="PYH32" s="541"/>
      <c r="PYI32" s="541"/>
      <c r="PYJ32" s="541"/>
      <c r="PYK32" s="541"/>
      <c r="PYL32" s="541"/>
      <c r="PYM32" s="541"/>
      <c r="PYN32" s="541"/>
      <c r="PYO32" s="541"/>
      <c r="PYP32" s="541"/>
      <c r="PYQ32" s="541"/>
      <c r="PYR32" s="541"/>
      <c r="PYS32" s="541"/>
      <c r="PYT32" s="541"/>
      <c r="PYU32" s="541"/>
      <c r="PYV32" s="541"/>
      <c r="PYW32" s="541"/>
      <c r="PYX32" s="541"/>
      <c r="PYY32" s="541"/>
      <c r="PYZ32" s="541"/>
      <c r="PZA32" s="541"/>
      <c r="PZB32" s="541"/>
      <c r="PZC32" s="541"/>
      <c r="PZD32" s="541"/>
      <c r="PZE32" s="541"/>
      <c r="PZF32" s="541"/>
      <c r="PZG32" s="541"/>
      <c r="PZH32" s="541"/>
      <c r="PZI32" s="541"/>
      <c r="PZJ32" s="541"/>
      <c r="PZK32" s="541"/>
      <c r="PZL32" s="541"/>
      <c r="PZM32" s="541"/>
      <c r="PZN32" s="541"/>
      <c r="PZO32" s="541"/>
      <c r="PZP32" s="541"/>
      <c r="PZQ32" s="541"/>
      <c r="PZR32" s="541"/>
      <c r="PZS32" s="541"/>
      <c r="PZT32" s="541"/>
      <c r="PZU32" s="541"/>
      <c r="PZV32" s="541"/>
      <c r="PZW32" s="541"/>
      <c r="PZX32" s="541"/>
      <c r="PZY32" s="541"/>
      <c r="PZZ32" s="541"/>
      <c r="QAA32" s="541"/>
      <c r="QAB32" s="541"/>
      <c r="QAC32" s="541"/>
      <c r="QAD32" s="541"/>
      <c r="QAE32" s="541"/>
      <c r="QAF32" s="541"/>
      <c r="QAG32" s="541"/>
      <c r="QAH32" s="541"/>
      <c r="QAI32" s="541"/>
      <c r="QAJ32" s="541"/>
      <c r="QAK32" s="541"/>
      <c r="QAL32" s="541"/>
      <c r="QAM32" s="541"/>
      <c r="QAN32" s="541"/>
      <c r="QAO32" s="541"/>
      <c r="QAP32" s="541"/>
      <c r="QAQ32" s="541"/>
      <c r="QAR32" s="541"/>
      <c r="QAS32" s="541"/>
      <c r="QAT32" s="541"/>
      <c r="QAU32" s="541"/>
      <c r="QAV32" s="541"/>
      <c r="QAW32" s="541"/>
      <c r="QAX32" s="541"/>
      <c r="QAY32" s="541"/>
      <c r="QAZ32" s="541"/>
      <c r="QBA32" s="541"/>
      <c r="QBB32" s="541"/>
      <c r="QBC32" s="541"/>
      <c r="QBD32" s="541"/>
      <c r="QBE32" s="541"/>
      <c r="QBF32" s="541"/>
      <c r="QBG32" s="541"/>
      <c r="QBH32" s="541"/>
      <c r="QBI32" s="541"/>
      <c r="QBJ32" s="541"/>
      <c r="QBK32" s="541"/>
      <c r="QBL32" s="541"/>
      <c r="QBM32" s="541"/>
      <c r="QBN32" s="541"/>
      <c r="QBO32" s="541"/>
      <c r="QBP32" s="541"/>
      <c r="QBQ32" s="541"/>
      <c r="QBR32" s="541"/>
      <c r="QBS32" s="541"/>
      <c r="QBT32" s="541"/>
      <c r="QBU32" s="541"/>
      <c r="QBV32" s="541"/>
      <c r="QBW32" s="541"/>
      <c r="QBX32" s="541"/>
      <c r="QBY32" s="541"/>
      <c r="QBZ32" s="541"/>
      <c r="QCA32" s="541"/>
      <c r="QCB32" s="541"/>
      <c r="QCC32" s="541"/>
      <c r="QCD32" s="541"/>
      <c r="QCE32" s="541"/>
      <c r="QCF32" s="541"/>
      <c r="QCG32" s="541"/>
      <c r="QCH32" s="541"/>
      <c r="QCI32" s="541"/>
      <c r="QCJ32" s="541"/>
      <c r="QCK32" s="541"/>
      <c r="QCL32" s="541"/>
      <c r="QCM32" s="541"/>
      <c r="QCN32" s="541"/>
      <c r="QCO32" s="541"/>
      <c r="QCP32" s="541"/>
      <c r="QCQ32" s="541"/>
      <c r="QCR32" s="541"/>
      <c r="QCS32" s="541"/>
      <c r="QCT32" s="541"/>
      <c r="QCU32" s="541"/>
      <c r="QCV32" s="541"/>
      <c r="QCW32" s="541"/>
      <c r="QCX32" s="541"/>
      <c r="QCY32" s="541"/>
      <c r="QCZ32" s="541"/>
      <c r="QDA32" s="541"/>
      <c r="QDB32" s="541"/>
      <c r="QDC32" s="541"/>
      <c r="QDD32" s="541"/>
      <c r="QDE32" s="541"/>
      <c r="QDF32" s="541"/>
      <c r="QDG32" s="541"/>
      <c r="QDH32" s="541"/>
      <c r="QDI32" s="541"/>
      <c r="QDJ32" s="541"/>
      <c r="QDK32" s="541"/>
      <c r="QDL32" s="541"/>
      <c r="QDM32" s="541"/>
      <c r="QDN32" s="541"/>
      <c r="QDO32" s="541"/>
      <c r="QDP32" s="541"/>
      <c r="QDQ32" s="541"/>
      <c r="QDR32" s="541"/>
      <c r="QDS32" s="541"/>
      <c r="QDT32" s="541"/>
      <c r="QDU32" s="541"/>
      <c r="QDV32" s="541"/>
      <c r="QDW32" s="541"/>
      <c r="QDX32" s="541"/>
      <c r="QDY32" s="541"/>
      <c r="QDZ32" s="541"/>
      <c r="QEA32" s="541"/>
      <c r="QEB32" s="541"/>
      <c r="QEC32" s="541"/>
      <c r="QED32" s="541"/>
      <c r="QEE32" s="541"/>
      <c r="QEF32" s="541"/>
      <c r="QEG32" s="541"/>
      <c r="QEH32" s="541"/>
      <c r="QEI32" s="541"/>
      <c r="QEJ32" s="541"/>
      <c r="QEK32" s="541"/>
      <c r="QEL32" s="541"/>
      <c r="QEM32" s="541"/>
      <c r="QEN32" s="541"/>
      <c r="QEO32" s="541"/>
      <c r="QEP32" s="541"/>
      <c r="QEQ32" s="541"/>
      <c r="QER32" s="541"/>
      <c r="QES32" s="541"/>
      <c r="QET32" s="541"/>
      <c r="QEU32" s="541"/>
      <c r="QEV32" s="541"/>
      <c r="QEW32" s="541"/>
      <c r="QEX32" s="541"/>
      <c r="QEY32" s="541"/>
      <c r="QEZ32" s="541"/>
      <c r="QFA32" s="541"/>
      <c r="QFB32" s="541"/>
      <c r="QFC32" s="541"/>
      <c r="QFD32" s="541"/>
      <c r="QFE32" s="541"/>
      <c r="QFF32" s="541"/>
      <c r="QFG32" s="541"/>
      <c r="QFH32" s="541"/>
      <c r="QFI32" s="541"/>
      <c r="QFJ32" s="541"/>
      <c r="QFK32" s="541"/>
      <c r="QFL32" s="541"/>
      <c r="QFM32" s="541"/>
      <c r="QFN32" s="541"/>
      <c r="QFO32" s="541"/>
      <c r="QFP32" s="541"/>
      <c r="QFQ32" s="541"/>
      <c r="QFR32" s="541"/>
      <c r="QFS32" s="541"/>
      <c r="QFT32" s="541"/>
      <c r="QFU32" s="541"/>
      <c r="QFV32" s="541"/>
      <c r="QFW32" s="541"/>
      <c r="QFX32" s="541"/>
      <c r="QFY32" s="541"/>
      <c r="QFZ32" s="541"/>
      <c r="QGA32" s="541"/>
      <c r="QGB32" s="541"/>
      <c r="QGC32" s="541"/>
      <c r="QGD32" s="541"/>
      <c r="QGE32" s="541"/>
      <c r="QGF32" s="541"/>
      <c r="QGG32" s="541"/>
      <c r="QGH32" s="541"/>
      <c r="QGI32" s="541"/>
      <c r="QGJ32" s="541"/>
      <c r="QGK32" s="541"/>
      <c r="QGL32" s="541"/>
      <c r="QGM32" s="541"/>
      <c r="QGN32" s="541"/>
      <c r="QGO32" s="541"/>
      <c r="QGP32" s="541"/>
      <c r="QGQ32" s="541"/>
      <c r="QGR32" s="541"/>
      <c r="QGS32" s="541"/>
      <c r="QGT32" s="541"/>
      <c r="QGU32" s="541"/>
      <c r="QGV32" s="541"/>
      <c r="QGW32" s="541"/>
      <c r="QGX32" s="541"/>
      <c r="QGY32" s="541"/>
      <c r="QGZ32" s="541"/>
      <c r="QHA32" s="541"/>
      <c r="QHB32" s="541"/>
      <c r="QHC32" s="541"/>
      <c r="QHD32" s="541"/>
      <c r="QHE32" s="541"/>
      <c r="QHF32" s="541"/>
      <c r="QHG32" s="541"/>
      <c r="QHH32" s="541"/>
      <c r="QHI32" s="541"/>
      <c r="QHJ32" s="541"/>
      <c r="QHK32" s="541"/>
      <c r="QHL32" s="541"/>
      <c r="QHM32" s="541"/>
      <c r="QHN32" s="541"/>
      <c r="QHO32" s="541"/>
      <c r="QHP32" s="541"/>
      <c r="QHQ32" s="541"/>
      <c r="QHR32" s="541"/>
      <c r="QHS32" s="541"/>
      <c r="QHT32" s="541"/>
      <c r="QHU32" s="541"/>
      <c r="QHV32" s="541"/>
      <c r="QHW32" s="541"/>
      <c r="QHX32" s="541"/>
      <c r="QHY32" s="541"/>
      <c r="QHZ32" s="541"/>
      <c r="QIA32" s="541"/>
      <c r="QIB32" s="541"/>
      <c r="QIC32" s="541"/>
      <c r="QID32" s="541"/>
      <c r="QIE32" s="541"/>
      <c r="QIF32" s="541"/>
      <c r="QIG32" s="541"/>
      <c r="QIH32" s="541"/>
      <c r="QII32" s="541"/>
      <c r="QIJ32" s="541"/>
      <c r="QIK32" s="541"/>
      <c r="QIL32" s="541"/>
      <c r="QIM32" s="541"/>
      <c r="QIN32" s="541"/>
      <c r="QIO32" s="541"/>
      <c r="QIP32" s="541"/>
      <c r="QIQ32" s="541"/>
      <c r="QIR32" s="541"/>
      <c r="QIS32" s="541"/>
      <c r="QIT32" s="541"/>
      <c r="QIU32" s="541"/>
      <c r="QIV32" s="541"/>
      <c r="QIW32" s="541"/>
      <c r="QIX32" s="541"/>
      <c r="QIY32" s="541"/>
      <c r="QIZ32" s="541"/>
      <c r="QJA32" s="541"/>
      <c r="QJB32" s="541"/>
      <c r="QJC32" s="541"/>
      <c r="QJD32" s="541"/>
      <c r="QJE32" s="541"/>
      <c r="QJF32" s="541"/>
      <c r="QJG32" s="541"/>
      <c r="QJH32" s="541"/>
      <c r="QJI32" s="541"/>
      <c r="QJJ32" s="541"/>
      <c r="QJK32" s="541"/>
      <c r="QJL32" s="541"/>
      <c r="QJM32" s="541"/>
      <c r="QJN32" s="541"/>
      <c r="QJO32" s="541"/>
      <c r="QJP32" s="541"/>
      <c r="QJQ32" s="541"/>
      <c r="QJR32" s="541"/>
      <c r="QJS32" s="541"/>
      <c r="QJT32" s="541"/>
      <c r="QJU32" s="541"/>
      <c r="QJV32" s="541"/>
      <c r="QJW32" s="541"/>
      <c r="QJX32" s="541"/>
      <c r="QJY32" s="541"/>
      <c r="QJZ32" s="541"/>
      <c r="QKA32" s="541"/>
      <c r="QKB32" s="541"/>
      <c r="QKC32" s="541"/>
      <c r="QKD32" s="541"/>
      <c r="QKE32" s="541"/>
      <c r="QKF32" s="541"/>
      <c r="QKG32" s="541"/>
      <c r="QKH32" s="541"/>
      <c r="QKI32" s="541"/>
      <c r="QKJ32" s="541"/>
      <c r="QKK32" s="541"/>
      <c r="QKL32" s="541"/>
      <c r="QKM32" s="541"/>
      <c r="QKN32" s="541"/>
      <c r="QKO32" s="541"/>
      <c r="QKP32" s="541"/>
      <c r="QKQ32" s="541"/>
      <c r="QKR32" s="541"/>
      <c r="QKS32" s="541"/>
      <c r="QKT32" s="541"/>
      <c r="QKU32" s="541"/>
      <c r="QKV32" s="541"/>
      <c r="QKW32" s="541"/>
      <c r="QKX32" s="541"/>
      <c r="QKY32" s="541"/>
      <c r="QKZ32" s="541"/>
      <c r="QLA32" s="541"/>
      <c r="QLB32" s="541"/>
      <c r="QLC32" s="541"/>
      <c r="QLD32" s="541"/>
      <c r="QLE32" s="541"/>
      <c r="QLF32" s="541"/>
      <c r="QLG32" s="541"/>
      <c r="QLH32" s="541"/>
      <c r="QLI32" s="541"/>
      <c r="QLJ32" s="541"/>
      <c r="QLK32" s="541"/>
      <c r="QLL32" s="541"/>
      <c r="QLM32" s="541"/>
      <c r="QLN32" s="541"/>
      <c r="QLO32" s="541"/>
      <c r="QLP32" s="541"/>
      <c r="QLQ32" s="541"/>
      <c r="QLR32" s="541"/>
      <c r="QLS32" s="541"/>
      <c r="QLT32" s="541"/>
      <c r="QLU32" s="541"/>
      <c r="QLV32" s="541"/>
      <c r="QLW32" s="541"/>
      <c r="QLX32" s="541"/>
      <c r="QLY32" s="541"/>
      <c r="QLZ32" s="541"/>
      <c r="QMA32" s="541"/>
      <c r="QMB32" s="541"/>
      <c r="QMC32" s="541"/>
      <c r="QMD32" s="541"/>
      <c r="QME32" s="541"/>
      <c r="QMF32" s="541"/>
      <c r="QMG32" s="541"/>
      <c r="QMH32" s="541"/>
      <c r="QMI32" s="541"/>
      <c r="QMJ32" s="541"/>
      <c r="QMK32" s="541"/>
      <c r="QML32" s="541"/>
      <c r="QMM32" s="541"/>
      <c r="QMN32" s="541"/>
      <c r="QMO32" s="541"/>
      <c r="QMP32" s="541"/>
      <c r="QMQ32" s="541"/>
      <c r="QMR32" s="541"/>
      <c r="QMS32" s="541"/>
      <c r="QMT32" s="541"/>
      <c r="QMU32" s="541"/>
      <c r="QMV32" s="541"/>
      <c r="QMW32" s="541"/>
      <c r="QMX32" s="541"/>
      <c r="QMY32" s="541"/>
      <c r="QMZ32" s="541"/>
      <c r="QNA32" s="541"/>
      <c r="QNB32" s="541"/>
      <c r="QNC32" s="541"/>
      <c r="QND32" s="541"/>
      <c r="QNE32" s="541"/>
      <c r="QNF32" s="541"/>
      <c r="QNG32" s="541"/>
      <c r="QNH32" s="541"/>
      <c r="QNI32" s="541"/>
      <c r="QNJ32" s="541"/>
      <c r="QNK32" s="541"/>
      <c r="QNL32" s="541"/>
      <c r="QNM32" s="541"/>
      <c r="QNN32" s="541"/>
      <c r="QNO32" s="541"/>
      <c r="QNP32" s="541"/>
      <c r="QNQ32" s="541"/>
      <c r="QNR32" s="541"/>
      <c r="QNS32" s="541"/>
      <c r="QNT32" s="541"/>
      <c r="QNU32" s="541"/>
      <c r="QNV32" s="541"/>
      <c r="QNW32" s="541"/>
      <c r="QNX32" s="541"/>
      <c r="QNY32" s="541"/>
      <c r="QNZ32" s="541"/>
      <c r="QOA32" s="541"/>
      <c r="QOB32" s="541"/>
      <c r="QOC32" s="541"/>
      <c r="QOD32" s="541"/>
      <c r="QOE32" s="541"/>
      <c r="QOF32" s="541"/>
      <c r="QOG32" s="541"/>
      <c r="QOH32" s="541"/>
      <c r="QOI32" s="541"/>
      <c r="QOJ32" s="541"/>
      <c r="QOK32" s="541"/>
      <c r="QOL32" s="541"/>
      <c r="QOM32" s="541"/>
      <c r="QON32" s="541"/>
      <c r="QOO32" s="541"/>
      <c r="QOP32" s="541"/>
      <c r="QOQ32" s="541"/>
      <c r="QOR32" s="541"/>
      <c r="QOS32" s="541"/>
      <c r="QOT32" s="541"/>
      <c r="QOU32" s="541"/>
      <c r="QOV32" s="541"/>
      <c r="QOW32" s="541"/>
      <c r="QOX32" s="541"/>
      <c r="QOY32" s="541"/>
      <c r="QOZ32" s="541"/>
      <c r="QPA32" s="541"/>
      <c r="QPB32" s="541"/>
      <c r="QPC32" s="541"/>
      <c r="QPD32" s="541"/>
      <c r="QPE32" s="541"/>
      <c r="QPF32" s="541"/>
      <c r="QPG32" s="541"/>
      <c r="QPH32" s="541"/>
      <c r="QPI32" s="541"/>
      <c r="QPJ32" s="541"/>
      <c r="QPK32" s="541"/>
      <c r="QPL32" s="541"/>
      <c r="QPM32" s="541"/>
      <c r="QPN32" s="541"/>
      <c r="QPO32" s="541"/>
      <c r="QPP32" s="541"/>
      <c r="QPQ32" s="541"/>
      <c r="QPR32" s="541"/>
      <c r="QPS32" s="541"/>
      <c r="QPT32" s="541"/>
      <c r="QPU32" s="541"/>
      <c r="QPV32" s="541"/>
      <c r="QPW32" s="541"/>
      <c r="QPX32" s="541"/>
      <c r="QPY32" s="541"/>
      <c r="QPZ32" s="541"/>
      <c r="QQA32" s="541"/>
      <c r="QQB32" s="541"/>
      <c r="QQC32" s="541"/>
      <c r="QQD32" s="541"/>
      <c r="QQE32" s="541"/>
      <c r="QQF32" s="541"/>
      <c r="QQG32" s="541"/>
      <c r="QQH32" s="541"/>
      <c r="QQI32" s="541"/>
      <c r="QQJ32" s="541"/>
      <c r="QQK32" s="541"/>
      <c r="QQL32" s="541"/>
      <c r="QQM32" s="541"/>
      <c r="QQN32" s="541"/>
      <c r="QQO32" s="541"/>
      <c r="QQP32" s="541"/>
      <c r="QQQ32" s="541"/>
      <c r="QQR32" s="541"/>
      <c r="QQS32" s="541"/>
      <c r="QQT32" s="541"/>
      <c r="QQU32" s="541"/>
      <c r="QQV32" s="541"/>
      <c r="QQW32" s="541"/>
      <c r="QQX32" s="541"/>
      <c r="QQY32" s="541"/>
      <c r="QQZ32" s="541"/>
      <c r="QRA32" s="541"/>
      <c r="QRB32" s="541"/>
      <c r="QRC32" s="541"/>
      <c r="QRD32" s="541"/>
      <c r="QRE32" s="541"/>
      <c r="QRF32" s="541"/>
      <c r="QRG32" s="541"/>
      <c r="QRH32" s="541"/>
      <c r="QRI32" s="541"/>
      <c r="QRJ32" s="541"/>
      <c r="QRK32" s="541"/>
      <c r="QRL32" s="541"/>
      <c r="QRM32" s="541"/>
      <c r="QRN32" s="541"/>
      <c r="QRO32" s="541"/>
      <c r="QRP32" s="541"/>
      <c r="QRQ32" s="541"/>
      <c r="QRR32" s="541"/>
      <c r="QRS32" s="541"/>
      <c r="QRT32" s="541"/>
      <c r="QRU32" s="541"/>
      <c r="QRV32" s="541"/>
      <c r="QRW32" s="541"/>
      <c r="QRX32" s="541"/>
      <c r="QRY32" s="541"/>
      <c r="QRZ32" s="541"/>
      <c r="QSA32" s="541"/>
      <c r="QSB32" s="541"/>
      <c r="QSC32" s="541"/>
      <c r="QSD32" s="541"/>
      <c r="QSE32" s="541"/>
      <c r="QSF32" s="541"/>
      <c r="QSG32" s="541"/>
      <c r="QSH32" s="541"/>
      <c r="QSI32" s="541"/>
      <c r="QSJ32" s="541"/>
      <c r="QSK32" s="541"/>
      <c r="QSL32" s="541"/>
      <c r="QSM32" s="541"/>
      <c r="QSN32" s="541"/>
      <c r="QSO32" s="541"/>
      <c r="QSP32" s="541"/>
      <c r="QSQ32" s="541"/>
      <c r="QSR32" s="541"/>
      <c r="QSS32" s="541"/>
      <c r="QST32" s="541"/>
      <c r="QSU32" s="541"/>
      <c r="QSV32" s="541"/>
      <c r="QSW32" s="541"/>
      <c r="QSX32" s="541"/>
      <c r="QSY32" s="541"/>
      <c r="QSZ32" s="541"/>
      <c r="QTA32" s="541"/>
      <c r="QTB32" s="541"/>
      <c r="QTC32" s="541"/>
      <c r="QTD32" s="541"/>
      <c r="QTE32" s="541"/>
      <c r="QTF32" s="541"/>
      <c r="QTG32" s="541"/>
      <c r="QTH32" s="541"/>
      <c r="QTI32" s="541"/>
      <c r="QTJ32" s="541"/>
      <c r="QTK32" s="541"/>
      <c r="QTL32" s="541"/>
      <c r="QTM32" s="541"/>
      <c r="QTN32" s="541"/>
      <c r="QTO32" s="541"/>
      <c r="QTP32" s="541"/>
      <c r="QTQ32" s="541"/>
      <c r="QTR32" s="541"/>
      <c r="QTS32" s="541"/>
      <c r="QTT32" s="541"/>
      <c r="QTU32" s="541"/>
      <c r="QTV32" s="541"/>
      <c r="QTW32" s="541"/>
      <c r="QTX32" s="541"/>
      <c r="QTY32" s="541"/>
      <c r="QTZ32" s="541"/>
      <c r="QUA32" s="541"/>
      <c r="QUB32" s="541"/>
      <c r="QUC32" s="541"/>
      <c r="QUD32" s="541"/>
      <c r="QUE32" s="541"/>
      <c r="QUF32" s="541"/>
      <c r="QUG32" s="541"/>
      <c r="QUH32" s="541"/>
      <c r="QUI32" s="541"/>
      <c r="QUJ32" s="541"/>
      <c r="QUK32" s="541"/>
      <c r="QUL32" s="541"/>
      <c r="QUM32" s="541"/>
      <c r="QUN32" s="541"/>
      <c r="QUO32" s="541"/>
      <c r="QUP32" s="541"/>
      <c r="QUQ32" s="541"/>
      <c r="QUR32" s="541"/>
      <c r="QUS32" s="541"/>
      <c r="QUT32" s="541"/>
      <c r="QUU32" s="541"/>
      <c r="QUV32" s="541"/>
      <c r="QUW32" s="541"/>
      <c r="QUX32" s="541"/>
      <c r="QUY32" s="541"/>
      <c r="QUZ32" s="541"/>
      <c r="QVA32" s="541"/>
      <c r="QVB32" s="541"/>
      <c r="QVC32" s="541"/>
      <c r="QVD32" s="541"/>
      <c r="QVE32" s="541"/>
      <c r="QVF32" s="541"/>
      <c r="QVG32" s="541"/>
      <c r="QVH32" s="541"/>
      <c r="QVI32" s="541"/>
      <c r="QVJ32" s="541"/>
      <c r="QVK32" s="541"/>
      <c r="QVL32" s="541"/>
      <c r="QVM32" s="541"/>
      <c r="QVN32" s="541"/>
      <c r="QVO32" s="541"/>
      <c r="QVP32" s="541"/>
      <c r="QVQ32" s="541"/>
      <c r="QVR32" s="541"/>
      <c r="QVS32" s="541"/>
      <c r="QVT32" s="541"/>
      <c r="QVU32" s="541"/>
      <c r="QVV32" s="541"/>
      <c r="QVW32" s="541"/>
      <c r="QVX32" s="541"/>
      <c r="QVY32" s="541"/>
      <c r="QVZ32" s="541"/>
      <c r="QWA32" s="541"/>
      <c r="QWB32" s="541"/>
      <c r="QWC32" s="541"/>
      <c r="QWD32" s="541"/>
      <c r="QWE32" s="541"/>
      <c r="QWF32" s="541"/>
      <c r="QWG32" s="541"/>
      <c r="QWH32" s="541"/>
      <c r="QWI32" s="541"/>
      <c r="QWJ32" s="541"/>
      <c r="QWK32" s="541"/>
      <c r="QWL32" s="541"/>
      <c r="QWM32" s="541"/>
      <c r="QWN32" s="541"/>
      <c r="QWO32" s="541"/>
      <c r="QWP32" s="541"/>
      <c r="QWQ32" s="541"/>
      <c r="QWR32" s="541"/>
      <c r="QWS32" s="541"/>
      <c r="QWT32" s="541"/>
      <c r="QWU32" s="541"/>
      <c r="QWV32" s="541"/>
      <c r="QWW32" s="541"/>
      <c r="QWX32" s="541"/>
      <c r="QWY32" s="541"/>
      <c r="QWZ32" s="541"/>
      <c r="QXA32" s="541"/>
      <c r="QXB32" s="541"/>
      <c r="QXC32" s="541"/>
      <c r="QXD32" s="541"/>
      <c r="QXE32" s="541"/>
      <c r="QXF32" s="541"/>
      <c r="QXG32" s="541"/>
      <c r="QXH32" s="541"/>
      <c r="QXI32" s="541"/>
      <c r="QXJ32" s="541"/>
      <c r="QXK32" s="541"/>
      <c r="QXL32" s="541"/>
      <c r="QXM32" s="541"/>
      <c r="QXN32" s="541"/>
      <c r="QXO32" s="541"/>
      <c r="QXP32" s="541"/>
      <c r="QXQ32" s="541"/>
      <c r="QXR32" s="541"/>
      <c r="QXS32" s="541"/>
      <c r="QXT32" s="541"/>
      <c r="QXU32" s="541"/>
      <c r="QXV32" s="541"/>
      <c r="QXW32" s="541"/>
      <c r="QXX32" s="541"/>
      <c r="QXY32" s="541"/>
      <c r="QXZ32" s="541"/>
      <c r="QYA32" s="541"/>
      <c r="QYB32" s="541"/>
      <c r="QYC32" s="541"/>
      <c r="QYD32" s="541"/>
      <c r="QYE32" s="541"/>
      <c r="QYF32" s="541"/>
      <c r="QYG32" s="541"/>
      <c r="QYH32" s="541"/>
      <c r="QYI32" s="541"/>
      <c r="QYJ32" s="541"/>
      <c r="QYK32" s="541"/>
      <c r="QYL32" s="541"/>
      <c r="QYM32" s="541"/>
      <c r="QYN32" s="541"/>
      <c r="QYO32" s="541"/>
      <c r="QYP32" s="541"/>
      <c r="QYQ32" s="541"/>
      <c r="QYR32" s="541"/>
      <c r="QYS32" s="541"/>
      <c r="QYT32" s="541"/>
      <c r="QYU32" s="541"/>
      <c r="QYV32" s="541"/>
      <c r="QYW32" s="541"/>
      <c r="QYX32" s="541"/>
      <c r="QYY32" s="541"/>
      <c r="QYZ32" s="541"/>
      <c r="QZA32" s="541"/>
      <c r="QZB32" s="541"/>
      <c r="QZC32" s="541"/>
      <c r="QZD32" s="541"/>
      <c r="QZE32" s="541"/>
      <c r="QZF32" s="541"/>
      <c r="QZG32" s="541"/>
      <c r="QZH32" s="541"/>
      <c r="QZI32" s="541"/>
      <c r="QZJ32" s="541"/>
      <c r="QZK32" s="541"/>
      <c r="QZL32" s="541"/>
      <c r="QZM32" s="541"/>
      <c r="QZN32" s="541"/>
      <c r="QZO32" s="541"/>
      <c r="QZP32" s="541"/>
      <c r="QZQ32" s="541"/>
      <c r="QZR32" s="541"/>
      <c r="QZS32" s="541"/>
      <c r="QZT32" s="541"/>
      <c r="QZU32" s="541"/>
      <c r="QZV32" s="541"/>
      <c r="QZW32" s="541"/>
      <c r="QZX32" s="541"/>
      <c r="QZY32" s="541"/>
      <c r="QZZ32" s="541"/>
      <c r="RAA32" s="541"/>
      <c r="RAB32" s="541"/>
      <c r="RAC32" s="541"/>
      <c r="RAD32" s="541"/>
      <c r="RAE32" s="541"/>
      <c r="RAF32" s="541"/>
      <c r="RAG32" s="541"/>
      <c r="RAH32" s="541"/>
      <c r="RAI32" s="541"/>
      <c r="RAJ32" s="541"/>
      <c r="RAK32" s="541"/>
      <c r="RAL32" s="541"/>
      <c r="RAM32" s="541"/>
      <c r="RAN32" s="541"/>
      <c r="RAO32" s="541"/>
      <c r="RAP32" s="541"/>
      <c r="RAQ32" s="541"/>
      <c r="RAR32" s="541"/>
      <c r="RAS32" s="541"/>
      <c r="RAT32" s="541"/>
      <c r="RAU32" s="541"/>
      <c r="RAV32" s="541"/>
      <c r="RAW32" s="541"/>
      <c r="RAX32" s="541"/>
      <c r="RAY32" s="541"/>
      <c r="RAZ32" s="541"/>
      <c r="RBA32" s="541"/>
      <c r="RBB32" s="541"/>
      <c r="RBC32" s="541"/>
      <c r="RBD32" s="541"/>
      <c r="RBE32" s="541"/>
      <c r="RBF32" s="541"/>
      <c r="RBG32" s="541"/>
      <c r="RBH32" s="541"/>
      <c r="RBI32" s="541"/>
      <c r="RBJ32" s="541"/>
      <c r="RBK32" s="541"/>
      <c r="RBL32" s="541"/>
      <c r="RBM32" s="541"/>
      <c r="RBN32" s="541"/>
      <c r="RBO32" s="541"/>
      <c r="RBP32" s="541"/>
      <c r="RBQ32" s="541"/>
      <c r="RBR32" s="541"/>
      <c r="RBS32" s="541"/>
      <c r="RBT32" s="541"/>
      <c r="RBU32" s="541"/>
      <c r="RBV32" s="541"/>
      <c r="RBW32" s="541"/>
      <c r="RBX32" s="541"/>
      <c r="RBY32" s="541"/>
      <c r="RBZ32" s="541"/>
      <c r="RCA32" s="541"/>
      <c r="RCB32" s="541"/>
      <c r="RCC32" s="541"/>
      <c r="RCD32" s="541"/>
      <c r="RCE32" s="541"/>
      <c r="RCF32" s="541"/>
      <c r="RCG32" s="541"/>
      <c r="RCH32" s="541"/>
      <c r="RCI32" s="541"/>
      <c r="RCJ32" s="541"/>
      <c r="RCK32" s="541"/>
      <c r="RCL32" s="541"/>
      <c r="RCM32" s="541"/>
      <c r="RCN32" s="541"/>
      <c r="RCO32" s="541"/>
      <c r="RCP32" s="541"/>
      <c r="RCQ32" s="541"/>
      <c r="RCR32" s="541"/>
      <c r="RCS32" s="541"/>
      <c r="RCT32" s="541"/>
      <c r="RCU32" s="541"/>
      <c r="RCV32" s="541"/>
      <c r="RCW32" s="541"/>
      <c r="RCX32" s="541"/>
      <c r="RCY32" s="541"/>
      <c r="RCZ32" s="541"/>
      <c r="RDA32" s="541"/>
      <c r="RDB32" s="541"/>
      <c r="RDC32" s="541"/>
      <c r="RDD32" s="541"/>
      <c r="RDE32" s="541"/>
      <c r="RDF32" s="541"/>
      <c r="RDG32" s="541"/>
      <c r="RDH32" s="541"/>
      <c r="RDI32" s="541"/>
      <c r="RDJ32" s="541"/>
      <c r="RDK32" s="541"/>
      <c r="RDL32" s="541"/>
      <c r="RDM32" s="541"/>
      <c r="RDN32" s="541"/>
      <c r="RDO32" s="541"/>
      <c r="RDP32" s="541"/>
      <c r="RDQ32" s="541"/>
      <c r="RDR32" s="541"/>
      <c r="RDS32" s="541"/>
      <c r="RDT32" s="541"/>
      <c r="RDU32" s="541"/>
      <c r="RDV32" s="541"/>
      <c r="RDW32" s="541"/>
      <c r="RDX32" s="541"/>
      <c r="RDY32" s="541"/>
      <c r="RDZ32" s="541"/>
      <c r="REA32" s="541"/>
      <c r="REB32" s="541"/>
      <c r="REC32" s="541"/>
      <c r="RED32" s="541"/>
      <c r="REE32" s="541"/>
      <c r="REF32" s="541"/>
      <c r="REG32" s="541"/>
      <c r="REH32" s="541"/>
      <c r="REI32" s="541"/>
      <c r="REJ32" s="541"/>
      <c r="REK32" s="541"/>
      <c r="REL32" s="541"/>
      <c r="REM32" s="541"/>
      <c r="REN32" s="541"/>
      <c r="REO32" s="541"/>
      <c r="REP32" s="541"/>
      <c r="REQ32" s="541"/>
      <c r="RER32" s="541"/>
      <c r="RES32" s="541"/>
      <c r="RET32" s="541"/>
      <c r="REU32" s="541"/>
      <c r="REV32" s="541"/>
      <c r="REW32" s="541"/>
      <c r="REX32" s="541"/>
      <c r="REY32" s="541"/>
      <c r="REZ32" s="541"/>
      <c r="RFA32" s="541"/>
      <c r="RFB32" s="541"/>
      <c r="RFC32" s="541"/>
      <c r="RFD32" s="541"/>
      <c r="RFE32" s="541"/>
      <c r="RFF32" s="541"/>
      <c r="RFG32" s="541"/>
      <c r="RFH32" s="541"/>
      <c r="RFI32" s="541"/>
      <c r="RFJ32" s="541"/>
      <c r="RFK32" s="541"/>
      <c r="RFL32" s="541"/>
      <c r="RFM32" s="541"/>
      <c r="RFN32" s="541"/>
      <c r="RFO32" s="541"/>
      <c r="RFP32" s="541"/>
      <c r="RFQ32" s="541"/>
      <c r="RFR32" s="541"/>
      <c r="RFS32" s="541"/>
      <c r="RFT32" s="541"/>
      <c r="RFU32" s="541"/>
      <c r="RFV32" s="541"/>
      <c r="RFW32" s="541"/>
      <c r="RFX32" s="541"/>
      <c r="RFY32" s="541"/>
      <c r="RFZ32" s="541"/>
      <c r="RGA32" s="541"/>
      <c r="RGB32" s="541"/>
      <c r="RGC32" s="541"/>
      <c r="RGD32" s="541"/>
      <c r="RGE32" s="541"/>
      <c r="RGF32" s="541"/>
      <c r="RGG32" s="541"/>
      <c r="RGH32" s="541"/>
      <c r="RGI32" s="541"/>
      <c r="RGJ32" s="541"/>
      <c r="RGK32" s="541"/>
      <c r="RGL32" s="541"/>
      <c r="RGM32" s="541"/>
      <c r="RGN32" s="541"/>
      <c r="RGO32" s="541"/>
      <c r="RGP32" s="541"/>
      <c r="RGQ32" s="541"/>
      <c r="RGR32" s="541"/>
      <c r="RGS32" s="541"/>
      <c r="RGT32" s="541"/>
      <c r="RGU32" s="541"/>
      <c r="RGV32" s="541"/>
      <c r="RGW32" s="541"/>
      <c r="RGX32" s="541"/>
      <c r="RGY32" s="541"/>
      <c r="RGZ32" s="541"/>
      <c r="RHA32" s="541"/>
      <c r="RHB32" s="541"/>
      <c r="RHC32" s="541"/>
      <c r="RHD32" s="541"/>
      <c r="RHE32" s="541"/>
      <c r="RHF32" s="541"/>
      <c r="RHG32" s="541"/>
      <c r="RHH32" s="541"/>
      <c r="RHI32" s="541"/>
      <c r="RHJ32" s="541"/>
      <c r="RHK32" s="541"/>
      <c r="RHL32" s="541"/>
      <c r="RHM32" s="541"/>
      <c r="RHN32" s="541"/>
      <c r="RHO32" s="541"/>
      <c r="RHP32" s="541"/>
      <c r="RHQ32" s="541"/>
      <c r="RHR32" s="541"/>
      <c r="RHS32" s="541"/>
      <c r="RHT32" s="541"/>
      <c r="RHU32" s="541"/>
      <c r="RHV32" s="541"/>
      <c r="RHW32" s="541"/>
      <c r="RHX32" s="541"/>
      <c r="RHY32" s="541"/>
      <c r="RHZ32" s="541"/>
      <c r="RIA32" s="541"/>
      <c r="RIB32" s="541"/>
      <c r="RIC32" s="541"/>
      <c r="RID32" s="541"/>
      <c r="RIE32" s="541"/>
      <c r="RIF32" s="541"/>
      <c r="RIG32" s="541"/>
      <c r="RIH32" s="541"/>
      <c r="RII32" s="541"/>
      <c r="RIJ32" s="541"/>
      <c r="RIK32" s="541"/>
      <c r="RIL32" s="541"/>
      <c r="RIM32" s="541"/>
      <c r="RIN32" s="541"/>
      <c r="RIO32" s="541"/>
      <c r="RIP32" s="541"/>
      <c r="RIQ32" s="541"/>
      <c r="RIR32" s="541"/>
      <c r="RIS32" s="541"/>
      <c r="RIT32" s="541"/>
      <c r="RIU32" s="541"/>
      <c r="RIV32" s="541"/>
      <c r="RIW32" s="541"/>
      <c r="RIX32" s="541"/>
      <c r="RIY32" s="541"/>
      <c r="RIZ32" s="541"/>
      <c r="RJA32" s="541"/>
      <c r="RJB32" s="541"/>
      <c r="RJC32" s="541"/>
      <c r="RJD32" s="541"/>
      <c r="RJE32" s="541"/>
      <c r="RJF32" s="541"/>
      <c r="RJG32" s="541"/>
      <c r="RJH32" s="541"/>
      <c r="RJI32" s="541"/>
      <c r="RJJ32" s="541"/>
      <c r="RJK32" s="541"/>
      <c r="RJL32" s="541"/>
      <c r="RJM32" s="541"/>
      <c r="RJN32" s="541"/>
      <c r="RJO32" s="541"/>
      <c r="RJP32" s="541"/>
      <c r="RJQ32" s="541"/>
      <c r="RJR32" s="541"/>
      <c r="RJS32" s="541"/>
      <c r="RJT32" s="541"/>
      <c r="RJU32" s="541"/>
      <c r="RJV32" s="541"/>
      <c r="RJW32" s="541"/>
      <c r="RJX32" s="541"/>
      <c r="RJY32" s="541"/>
      <c r="RJZ32" s="541"/>
      <c r="RKA32" s="541"/>
      <c r="RKB32" s="541"/>
      <c r="RKC32" s="541"/>
      <c r="RKD32" s="541"/>
      <c r="RKE32" s="541"/>
      <c r="RKF32" s="541"/>
      <c r="RKG32" s="541"/>
      <c r="RKH32" s="541"/>
      <c r="RKI32" s="541"/>
      <c r="RKJ32" s="541"/>
      <c r="RKK32" s="541"/>
      <c r="RKL32" s="541"/>
      <c r="RKM32" s="541"/>
      <c r="RKN32" s="541"/>
      <c r="RKO32" s="541"/>
      <c r="RKP32" s="541"/>
      <c r="RKQ32" s="541"/>
      <c r="RKR32" s="541"/>
      <c r="RKS32" s="541"/>
      <c r="RKT32" s="541"/>
      <c r="RKU32" s="541"/>
      <c r="RKV32" s="541"/>
      <c r="RKW32" s="541"/>
      <c r="RKX32" s="541"/>
      <c r="RKY32" s="541"/>
      <c r="RKZ32" s="541"/>
      <c r="RLA32" s="541"/>
      <c r="RLB32" s="541"/>
      <c r="RLC32" s="541"/>
      <c r="RLD32" s="541"/>
      <c r="RLE32" s="541"/>
      <c r="RLF32" s="541"/>
      <c r="RLG32" s="541"/>
      <c r="RLH32" s="541"/>
      <c r="RLI32" s="541"/>
      <c r="RLJ32" s="541"/>
      <c r="RLK32" s="541"/>
      <c r="RLL32" s="541"/>
      <c r="RLM32" s="541"/>
      <c r="RLN32" s="541"/>
      <c r="RLO32" s="541"/>
      <c r="RLP32" s="541"/>
      <c r="RLQ32" s="541"/>
      <c r="RLR32" s="541"/>
      <c r="RLS32" s="541"/>
      <c r="RLT32" s="541"/>
      <c r="RLU32" s="541"/>
      <c r="RLV32" s="541"/>
      <c r="RLW32" s="541"/>
      <c r="RLX32" s="541"/>
      <c r="RLY32" s="541"/>
      <c r="RLZ32" s="541"/>
      <c r="RMA32" s="541"/>
      <c r="RMB32" s="541"/>
      <c r="RMC32" s="541"/>
      <c r="RMD32" s="541"/>
      <c r="RME32" s="541"/>
      <c r="RMF32" s="541"/>
      <c r="RMG32" s="541"/>
      <c r="RMH32" s="541"/>
      <c r="RMI32" s="541"/>
      <c r="RMJ32" s="541"/>
      <c r="RMK32" s="541"/>
      <c r="RML32" s="541"/>
      <c r="RMM32" s="541"/>
      <c r="RMN32" s="541"/>
      <c r="RMO32" s="541"/>
      <c r="RMP32" s="541"/>
      <c r="RMQ32" s="541"/>
      <c r="RMR32" s="541"/>
      <c r="RMS32" s="541"/>
      <c r="RMT32" s="541"/>
      <c r="RMU32" s="541"/>
      <c r="RMV32" s="541"/>
      <c r="RMW32" s="541"/>
      <c r="RMX32" s="541"/>
      <c r="RMY32" s="541"/>
      <c r="RMZ32" s="541"/>
      <c r="RNA32" s="541"/>
      <c r="RNB32" s="541"/>
      <c r="RNC32" s="541"/>
      <c r="RND32" s="541"/>
      <c r="RNE32" s="541"/>
      <c r="RNF32" s="541"/>
      <c r="RNG32" s="541"/>
      <c r="RNH32" s="541"/>
      <c r="RNI32" s="541"/>
      <c r="RNJ32" s="541"/>
      <c r="RNK32" s="541"/>
      <c r="RNL32" s="541"/>
      <c r="RNM32" s="541"/>
      <c r="RNN32" s="541"/>
      <c r="RNO32" s="541"/>
      <c r="RNP32" s="541"/>
      <c r="RNQ32" s="541"/>
      <c r="RNR32" s="541"/>
      <c r="RNS32" s="541"/>
      <c r="RNT32" s="541"/>
      <c r="RNU32" s="541"/>
      <c r="RNV32" s="541"/>
      <c r="RNW32" s="541"/>
      <c r="RNX32" s="541"/>
      <c r="RNY32" s="541"/>
      <c r="RNZ32" s="541"/>
      <c r="ROA32" s="541"/>
      <c r="ROB32" s="541"/>
      <c r="ROC32" s="541"/>
      <c r="ROD32" s="541"/>
      <c r="ROE32" s="541"/>
      <c r="ROF32" s="541"/>
      <c r="ROG32" s="541"/>
      <c r="ROH32" s="541"/>
      <c r="ROI32" s="541"/>
      <c r="ROJ32" s="541"/>
      <c r="ROK32" s="541"/>
      <c r="ROL32" s="541"/>
      <c r="ROM32" s="541"/>
      <c r="RON32" s="541"/>
      <c r="ROO32" s="541"/>
      <c r="ROP32" s="541"/>
      <c r="ROQ32" s="541"/>
      <c r="ROR32" s="541"/>
      <c r="ROS32" s="541"/>
      <c r="ROT32" s="541"/>
      <c r="ROU32" s="541"/>
      <c r="ROV32" s="541"/>
      <c r="ROW32" s="541"/>
      <c r="ROX32" s="541"/>
      <c r="ROY32" s="541"/>
      <c r="ROZ32" s="541"/>
      <c r="RPA32" s="541"/>
      <c r="RPB32" s="541"/>
      <c r="RPC32" s="541"/>
      <c r="RPD32" s="541"/>
      <c r="RPE32" s="541"/>
      <c r="RPF32" s="541"/>
      <c r="RPG32" s="541"/>
      <c r="RPH32" s="541"/>
      <c r="RPI32" s="541"/>
      <c r="RPJ32" s="541"/>
      <c r="RPK32" s="541"/>
      <c r="RPL32" s="541"/>
      <c r="RPM32" s="541"/>
      <c r="RPN32" s="541"/>
      <c r="RPO32" s="541"/>
      <c r="RPP32" s="541"/>
      <c r="RPQ32" s="541"/>
      <c r="RPR32" s="541"/>
      <c r="RPS32" s="541"/>
      <c r="RPT32" s="541"/>
      <c r="RPU32" s="541"/>
      <c r="RPV32" s="541"/>
      <c r="RPW32" s="541"/>
      <c r="RPX32" s="541"/>
      <c r="RPY32" s="541"/>
      <c r="RPZ32" s="541"/>
      <c r="RQA32" s="541"/>
      <c r="RQB32" s="541"/>
      <c r="RQC32" s="541"/>
      <c r="RQD32" s="541"/>
      <c r="RQE32" s="541"/>
      <c r="RQF32" s="541"/>
      <c r="RQG32" s="541"/>
      <c r="RQH32" s="541"/>
      <c r="RQI32" s="541"/>
      <c r="RQJ32" s="541"/>
      <c r="RQK32" s="541"/>
      <c r="RQL32" s="541"/>
      <c r="RQM32" s="541"/>
      <c r="RQN32" s="541"/>
      <c r="RQO32" s="541"/>
      <c r="RQP32" s="541"/>
      <c r="RQQ32" s="541"/>
      <c r="RQR32" s="541"/>
      <c r="RQS32" s="541"/>
      <c r="RQT32" s="541"/>
      <c r="RQU32" s="541"/>
      <c r="RQV32" s="541"/>
      <c r="RQW32" s="541"/>
      <c r="RQX32" s="541"/>
      <c r="RQY32" s="541"/>
      <c r="RQZ32" s="541"/>
      <c r="RRA32" s="541"/>
      <c r="RRB32" s="541"/>
      <c r="RRC32" s="541"/>
      <c r="RRD32" s="541"/>
      <c r="RRE32" s="541"/>
      <c r="RRF32" s="541"/>
      <c r="RRG32" s="541"/>
      <c r="RRH32" s="541"/>
      <c r="RRI32" s="541"/>
      <c r="RRJ32" s="541"/>
      <c r="RRK32" s="541"/>
      <c r="RRL32" s="541"/>
      <c r="RRM32" s="541"/>
      <c r="RRN32" s="541"/>
      <c r="RRO32" s="541"/>
      <c r="RRP32" s="541"/>
      <c r="RRQ32" s="541"/>
      <c r="RRR32" s="541"/>
      <c r="RRS32" s="541"/>
      <c r="RRT32" s="541"/>
      <c r="RRU32" s="541"/>
      <c r="RRV32" s="541"/>
      <c r="RRW32" s="541"/>
      <c r="RRX32" s="541"/>
      <c r="RRY32" s="541"/>
      <c r="RRZ32" s="541"/>
      <c r="RSA32" s="541"/>
      <c r="RSB32" s="541"/>
      <c r="RSC32" s="541"/>
      <c r="RSD32" s="541"/>
      <c r="RSE32" s="541"/>
      <c r="RSF32" s="541"/>
      <c r="RSG32" s="541"/>
      <c r="RSH32" s="541"/>
      <c r="RSI32" s="541"/>
      <c r="RSJ32" s="541"/>
      <c r="RSK32" s="541"/>
      <c r="RSL32" s="541"/>
      <c r="RSM32" s="541"/>
      <c r="RSN32" s="541"/>
      <c r="RSO32" s="541"/>
      <c r="RSP32" s="541"/>
      <c r="RSQ32" s="541"/>
      <c r="RSR32" s="541"/>
      <c r="RSS32" s="541"/>
      <c r="RST32" s="541"/>
      <c r="RSU32" s="541"/>
      <c r="RSV32" s="541"/>
      <c r="RSW32" s="541"/>
      <c r="RSX32" s="541"/>
      <c r="RSY32" s="541"/>
      <c r="RSZ32" s="541"/>
      <c r="RTA32" s="541"/>
      <c r="RTB32" s="541"/>
      <c r="RTC32" s="541"/>
      <c r="RTD32" s="541"/>
      <c r="RTE32" s="541"/>
      <c r="RTF32" s="541"/>
      <c r="RTG32" s="541"/>
      <c r="RTH32" s="541"/>
      <c r="RTI32" s="541"/>
      <c r="RTJ32" s="541"/>
      <c r="RTK32" s="541"/>
      <c r="RTL32" s="541"/>
      <c r="RTM32" s="541"/>
      <c r="RTN32" s="541"/>
      <c r="RTO32" s="541"/>
      <c r="RTP32" s="541"/>
      <c r="RTQ32" s="541"/>
      <c r="RTR32" s="541"/>
      <c r="RTS32" s="541"/>
      <c r="RTT32" s="541"/>
      <c r="RTU32" s="541"/>
      <c r="RTV32" s="541"/>
      <c r="RTW32" s="541"/>
      <c r="RTX32" s="541"/>
      <c r="RTY32" s="541"/>
      <c r="RTZ32" s="541"/>
      <c r="RUA32" s="541"/>
      <c r="RUB32" s="541"/>
      <c r="RUC32" s="541"/>
      <c r="RUD32" s="541"/>
      <c r="RUE32" s="541"/>
      <c r="RUF32" s="541"/>
      <c r="RUG32" s="541"/>
      <c r="RUH32" s="541"/>
      <c r="RUI32" s="541"/>
      <c r="RUJ32" s="541"/>
      <c r="RUK32" s="541"/>
      <c r="RUL32" s="541"/>
      <c r="RUM32" s="541"/>
      <c r="RUN32" s="541"/>
      <c r="RUO32" s="541"/>
      <c r="RUP32" s="541"/>
      <c r="RUQ32" s="541"/>
      <c r="RUR32" s="541"/>
      <c r="RUS32" s="541"/>
      <c r="RUT32" s="541"/>
      <c r="RUU32" s="541"/>
      <c r="RUV32" s="541"/>
      <c r="RUW32" s="541"/>
      <c r="RUX32" s="541"/>
      <c r="RUY32" s="541"/>
      <c r="RUZ32" s="541"/>
      <c r="RVA32" s="541"/>
      <c r="RVB32" s="541"/>
      <c r="RVC32" s="541"/>
      <c r="RVD32" s="541"/>
      <c r="RVE32" s="541"/>
      <c r="RVF32" s="541"/>
      <c r="RVG32" s="541"/>
      <c r="RVH32" s="541"/>
      <c r="RVI32" s="541"/>
      <c r="RVJ32" s="541"/>
      <c r="RVK32" s="541"/>
      <c r="RVL32" s="541"/>
      <c r="RVM32" s="541"/>
      <c r="RVN32" s="541"/>
      <c r="RVO32" s="541"/>
      <c r="RVP32" s="541"/>
      <c r="RVQ32" s="541"/>
      <c r="RVR32" s="541"/>
      <c r="RVS32" s="541"/>
      <c r="RVT32" s="541"/>
      <c r="RVU32" s="541"/>
      <c r="RVV32" s="541"/>
      <c r="RVW32" s="541"/>
      <c r="RVX32" s="541"/>
      <c r="RVY32" s="541"/>
      <c r="RVZ32" s="541"/>
      <c r="RWA32" s="541"/>
      <c r="RWB32" s="541"/>
      <c r="RWC32" s="541"/>
      <c r="RWD32" s="541"/>
      <c r="RWE32" s="541"/>
      <c r="RWF32" s="541"/>
      <c r="RWG32" s="541"/>
      <c r="RWH32" s="541"/>
      <c r="RWI32" s="541"/>
      <c r="RWJ32" s="541"/>
      <c r="RWK32" s="541"/>
      <c r="RWL32" s="541"/>
      <c r="RWM32" s="541"/>
      <c r="RWN32" s="541"/>
      <c r="RWO32" s="541"/>
      <c r="RWP32" s="541"/>
      <c r="RWQ32" s="541"/>
      <c r="RWR32" s="541"/>
      <c r="RWS32" s="541"/>
      <c r="RWT32" s="541"/>
      <c r="RWU32" s="541"/>
      <c r="RWV32" s="541"/>
      <c r="RWW32" s="541"/>
      <c r="RWX32" s="541"/>
      <c r="RWY32" s="541"/>
      <c r="RWZ32" s="541"/>
      <c r="RXA32" s="541"/>
      <c r="RXB32" s="541"/>
      <c r="RXC32" s="541"/>
      <c r="RXD32" s="541"/>
      <c r="RXE32" s="541"/>
      <c r="RXF32" s="541"/>
      <c r="RXG32" s="541"/>
      <c r="RXH32" s="541"/>
      <c r="RXI32" s="541"/>
      <c r="RXJ32" s="541"/>
      <c r="RXK32" s="541"/>
      <c r="RXL32" s="541"/>
      <c r="RXM32" s="541"/>
      <c r="RXN32" s="541"/>
      <c r="RXO32" s="541"/>
      <c r="RXP32" s="541"/>
      <c r="RXQ32" s="541"/>
      <c r="RXR32" s="541"/>
      <c r="RXS32" s="541"/>
      <c r="RXT32" s="541"/>
      <c r="RXU32" s="541"/>
      <c r="RXV32" s="541"/>
      <c r="RXW32" s="541"/>
      <c r="RXX32" s="541"/>
      <c r="RXY32" s="541"/>
      <c r="RXZ32" s="541"/>
      <c r="RYA32" s="541"/>
      <c r="RYB32" s="541"/>
      <c r="RYC32" s="541"/>
      <c r="RYD32" s="541"/>
      <c r="RYE32" s="541"/>
      <c r="RYF32" s="541"/>
      <c r="RYG32" s="541"/>
      <c r="RYH32" s="541"/>
      <c r="RYI32" s="541"/>
      <c r="RYJ32" s="541"/>
      <c r="RYK32" s="541"/>
      <c r="RYL32" s="541"/>
      <c r="RYM32" s="541"/>
      <c r="RYN32" s="541"/>
      <c r="RYO32" s="541"/>
      <c r="RYP32" s="541"/>
      <c r="RYQ32" s="541"/>
      <c r="RYR32" s="541"/>
      <c r="RYS32" s="541"/>
      <c r="RYT32" s="541"/>
      <c r="RYU32" s="541"/>
      <c r="RYV32" s="541"/>
      <c r="RYW32" s="541"/>
      <c r="RYX32" s="541"/>
      <c r="RYY32" s="541"/>
      <c r="RYZ32" s="541"/>
      <c r="RZA32" s="541"/>
      <c r="RZB32" s="541"/>
      <c r="RZC32" s="541"/>
      <c r="RZD32" s="541"/>
      <c r="RZE32" s="541"/>
      <c r="RZF32" s="541"/>
      <c r="RZG32" s="541"/>
      <c r="RZH32" s="541"/>
      <c r="RZI32" s="541"/>
      <c r="RZJ32" s="541"/>
      <c r="RZK32" s="541"/>
      <c r="RZL32" s="541"/>
      <c r="RZM32" s="541"/>
      <c r="RZN32" s="541"/>
      <c r="RZO32" s="541"/>
      <c r="RZP32" s="541"/>
      <c r="RZQ32" s="541"/>
      <c r="RZR32" s="541"/>
      <c r="RZS32" s="541"/>
      <c r="RZT32" s="541"/>
      <c r="RZU32" s="541"/>
      <c r="RZV32" s="541"/>
      <c r="RZW32" s="541"/>
      <c r="RZX32" s="541"/>
      <c r="RZY32" s="541"/>
      <c r="RZZ32" s="541"/>
      <c r="SAA32" s="541"/>
      <c r="SAB32" s="541"/>
      <c r="SAC32" s="541"/>
      <c r="SAD32" s="541"/>
      <c r="SAE32" s="541"/>
      <c r="SAF32" s="541"/>
      <c r="SAG32" s="541"/>
      <c r="SAH32" s="541"/>
      <c r="SAI32" s="541"/>
      <c r="SAJ32" s="541"/>
      <c r="SAK32" s="541"/>
      <c r="SAL32" s="541"/>
      <c r="SAM32" s="541"/>
      <c r="SAN32" s="541"/>
      <c r="SAO32" s="541"/>
      <c r="SAP32" s="541"/>
      <c r="SAQ32" s="541"/>
      <c r="SAR32" s="541"/>
      <c r="SAS32" s="541"/>
      <c r="SAT32" s="541"/>
      <c r="SAU32" s="541"/>
      <c r="SAV32" s="541"/>
      <c r="SAW32" s="541"/>
      <c r="SAX32" s="541"/>
      <c r="SAY32" s="541"/>
      <c r="SAZ32" s="541"/>
      <c r="SBA32" s="541"/>
      <c r="SBB32" s="541"/>
      <c r="SBC32" s="541"/>
      <c r="SBD32" s="541"/>
      <c r="SBE32" s="541"/>
      <c r="SBF32" s="541"/>
      <c r="SBG32" s="541"/>
      <c r="SBH32" s="541"/>
      <c r="SBI32" s="541"/>
      <c r="SBJ32" s="541"/>
      <c r="SBK32" s="541"/>
      <c r="SBL32" s="541"/>
      <c r="SBM32" s="541"/>
      <c r="SBN32" s="541"/>
      <c r="SBO32" s="541"/>
      <c r="SBP32" s="541"/>
      <c r="SBQ32" s="541"/>
      <c r="SBR32" s="541"/>
      <c r="SBS32" s="541"/>
      <c r="SBT32" s="541"/>
      <c r="SBU32" s="541"/>
      <c r="SBV32" s="541"/>
      <c r="SBW32" s="541"/>
      <c r="SBX32" s="541"/>
      <c r="SBY32" s="541"/>
      <c r="SBZ32" s="541"/>
      <c r="SCA32" s="541"/>
      <c r="SCB32" s="541"/>
      <c r="SCC32" s="541"/>
      <c r="SCD32" s="541"/>
      <c r="SCE32" s="541"/>
      <c r="SCF32" s="541"/>
      <c r="SCG32" s="541"/>
      <c r="SCH32" s="541"/>
      <c r="SCI32" s="541"/>
      <c r="SCJ32" s="541"/>
      <c r="SCK32" s="541"/>
      <c r="SCL32" s="541"/>
      <c r="SCM32" s="541"/>
      <c r="SCN32" s="541"/>
      <c r="SCO32" s="541"/>
      <c r="SCP32" s="541"/>
      <c r="SCQ32" s="541"/>
      <c r="SCR32" s="541"/>
      <c r="SCS32" s="541"/>
      <c r="SCT32" s="541"/>
      <c r="SCU32" s="541"/>
      <c r="SCV32" s="541"/>
      <c r="SCW32" s="541"/>
      <c r="SCX32" s="541"/>
      <c r="SCY32" s="541"/>
      <c r="SCZ32" s="541"/>
      <c r="SDA32" s="541"/>
      <c r="SDB32" s="541"/>
      <c r="SDC32" s="541"/>
      <c r="SDD32" s="541"/>
      <c r="SDE32" s="541"/>
      <c r="SDF32" s="541"/>
      <c r="SDG32" s="541"/>
      <c r="SDH32" s="541"/>
      <c r="SDI32" s="541"/>
      <c r="SDJ32" s="541"/>
      <c r="SDK32" s="541"/>
      <c r="SDL32" s="541"/>
      <c r="SDM32" s="541"/>
      <c r="SDN32" s="541"/>
      <c r="SDO32" s="541"/>
      <c r="SDP32" s="541"/>
      <c r="SDQ32" s="541"/>
      <c r="SDR32" s="541"/>
      <c r="SDS32" s="541"/>
      <c r="SDT32" s="541"/>
      <c r="SDU32" s="541"/>
      <c r="SDV32" s="541"/>
      <c r="SDW32" s="541"/>
      <c r="SDX32" s="541"/>
      <c r="SDY32" s="541"/>
      <c r="SDZ32" s="541"/>
      <c r="SEA32" s="541"/>
      <c r="SEB32" s="541"/>
      <c r="SEC32" s="541"/>
      <c r="SED32" s="541"/>
      <c r="SEE32" s="541"/>
      <c r="SEF32" s="541"/>
      <c r="SEG32" s="541"/>
      <c r="SEH32" s="541"/>
      <c r="SEI32" s="541"/>
      <c r="SEJ32" s="541"/>
      <c r="SEK32" s="541"/>
      <c r="SEL32" s="541"/>
      <c r="SEM32" s="541"/>
      <c r="SEN32" s="541"/>
      <c r="SEO32" s="541"/>
      <c r="SEP32" s="541"/>
      <c r="SEQ32" s="541"/>
      <c r="SER32" s="541"/>
      <c r="SES32" s="541"/>
      <c r="SET32" s="541"/>
      <c r="SEU32" s="541"/>
      <c r="SEV32" s="541"/>
      <c r="SEW32" s="541"/>
      <c r="SEX32" s="541"/>
      <c r="SEY32" s="541"/>
      <c r="SEZ32" s="541"/>
      <c r="SFA32" s="541"/>
      <c r="SFB32" s="541"/>
      <c r="SFC32" s="541"/>
      <c r="SFD32" s="541"/>
      <c r="SFE32" s="541"/>
      <c r="SFF32" s="541"/>
      <c r="SFG32" s="541"/>
      <c r="SFH32" s="541"/>
      <c r="SFI32" s="541"/>
      <c r="SFJ32" s="541"/>
      <c r="SFK32" s="541"/>
      <c r="SFL32" s="541"/>
      <c r="SFM32" s="541"/>
      <c r="SFN32" s="541"/>
      <c r="SFO32" s="541"/>
      <c r="SFP32" s="541"/>
      <c r="SFQ32" s="541"/>
      <c r="SFR32" s="541"/>
      <c r="SFS32" s="541"/>
      <c r="SFT32" s="541"/>
      <c r="SFU32" s="541"/>
      <c r="SFV32" s="541"/>
      <c r="SFW32" s="541"/>
      <c r="SFX32" s="541"/>
      <c r="SFY32" s="541"/>
      <c r="SFZ32" s="541"/>
      <c r="SGA32" s="541"/>
      <c r="SGB32" s="541"/>
      <c r="SGC32" s="541"/>
      <c r="SGD32" s="541"/>
      <c r="SGE32" s="541"/>
      <c r="SGF32" s="541"/>
      <c r="SGG32" s="541"/>
      <c r="SGH32" s="541"/>
      <c r="SGI32" s="541"/>
      <c r="SGJ32" s="541"/>
      <c r="SGK32" s="541"/>
      <c r="SGL32" s="541"/>
      <c r="SGM32" s="541"/>
      <c r="SGN32" s="541"/>
      <c r="SGO32" s="541"/>
      <c r="SGP32" s="541"/>
      <c r="SGQ32" s="541"/>
      <c r="SGR32" s="541"/>
      <c r="SGS32" s="541"/>
      <c r="SGT32" s="541"/>
      <c r="SGU32" s="541"/>
      <c r="SGV32" s="541"/>
      <c r="SGW32" s="541"/>
      <c r="SGX32" s="541"/>
      <c r="SGY32" s="541"/>
      <c r="SGZ32" s="541"/>
      <c r="SHA32" s="541"/>
      <c r="SHB32" s="541"/>
      <c r="SHC32" s="541"/>
      <c r="SHD32" s="541"/>
      <c r="SHE32" s="541"/>
      <c r="SHF32" s="541"/>
      <c r="SHG32" s="541"/>
      <c r="SHH32" s="541"/>
      <c r="SHI32" s="541"/>
      <c r="SHJ32" s="541"/>
      <c r="SHK32" s="541"/>
      <c r="SHL32" s="541"/>
      <c r="SHM32" s="541"/>
      <c r="SHN32" s="541"/>
      <c r="SHO32" s="541"/>
      <c r="SHP32" s="541"/>
      <c r="SHQ32" s="541"/>
      <c r="SHR32" s="541"/>
      <c r="SHS32" s="541"/>
      <c r="SHT32" s="541"/>
      <c r="SHU32" s="541"/>
      <c r="SHV32" s="541"/>
      <c r="SHW32" s="541"/>
      <c r="SHX32" s="541"/>
      <c r="SHY32" s="541"/>
      <c r="SHZ32" s="541"/>
      <c r="SIA32" s="541"/>
      <c r="SIB32" s="541"/>
      <c r="SIC32" s="541"/>
      <c r="SID32" s="541"/>
      <c r="SIE32" s="541"/>
      <c r="SIF32" s="541"/>
      <c r="SIG32" s="541"/>
      <c r="SIH32" s="541"/>
      <c r="SII32" s="541"/>
      <c r="SIJ32" s="541"/>
      <c r="SIK32" s="541"/>
      <c r="SIL32" s="541"/>
      <c r="SIM32" s="541"/>
      <c r="SIN32" s="541"/>
      <c r="SIO32" s="541"/>
      <c r="SIP32" s="541"/>
      <c r="SIQ32" s="541"/>
      <c r="SIR32" s="541"/>
      <c r="SIS32" s="541"/>
      <c r="SIT32" s="541"/>
      <c r="SIU32" s="541"/>
      <c r="SIV32" s="541"/>
      <c r="SIW32" s="541"/>
      <c r="SIX32" s="541"/>
      <c r="SIY32" s="541"/>
      <c r="SIZ32" s="541"/>
      <c r="SJA32" s="541"/>
      <c r="SJB32" s="541"/>
      <c r="SJC32" s="541"/>
      <c r="SJD32" s="541"/>
      <c r="SJE32" s="541"/>
      <c r="SJF32" s="541"/>
      <c r="SJG32" s="541"/>
      <c r="SJH32" s="541"/>
      <c r="SJI32" s="541"/>
      <c r="SJJ32" s="541"/>
      <c r="SJK32" s="541"/>
      <c r="SJL32" s="541"/>
      <c r="SJM32" s="541"/>
      <c r="SJN32" s="541"/>
      <c r="SJO32" s="541"/>
      <c r="SJP32" s="541"/>
      <c r="SJQ32" s="541"/>
      <c r="SJR32" s="541"/>
      <c r="SJS32" s="541"/>
      <c r="SJT32" s="541"/>
      <c r="SJU32" s="541"/>
      <c r="SJV32" s="541"/>
      <c r="SJW32" s="541"/>
      <c r="SJX32" s="541"/>
      <c r="SJY32" s="541"/>
      <c r="SJZ32" s="541"/>
      <c r="SKA32" s="541"/>
      <c r="SKB32" s="541"/>
      <c r="SKC32" s="541"/>
      <c r="SKD32" s="541"/>
      <c r="SKE32" s="541"/>
      <c r="SKF32" s="541"/>
      <c r="SKG32" s="541"/>
      <c r="SKH32" s="541"/>
      <c r="SKI32" s="541"/>
      <c r="SKJ32" s="541"/>
      <c r="SKK32" s="541"/>
      <c r="SKL32" s="541"/>
      <c r="SKM32" s="541"/>
      <c r="SKN32" s="541"/>
      <c r="SKO32" s="541"/>
      <c r="SKP32" s="541"/>
      <c r="SKQ32" s="541"/>
      <c r="SKR32" s="541"/>
      <c r="SKS32" s="541"/>
      <c r="SKT32" s="541"/>
      <c r="SKU32" s="541"/>
      <c r="SKV32" s="541"/>
      <c r="SKW32" s="541"/>
      <c r="SKX32" s="541"/>
      <c r="SKY32" s="541"/>
      <c r="SKZ32" s="541"/>
      <c r="SLA32" s="541"/>
      <c r="SLB32" s="541"/>
      <c r="SLC32" s="541"/>
      <c r="SLD32" s="541"/>
      <c r="SLE32" s="541"/>
      <c r="SLF32" s="541"/>
      <c r="SLG32" s="541"/>
      <c r="SLH32" s="541"/>
      <c r="SLI32" s="541"/>
      <c r="SLJ32" s="541"/>
      <c r="SLK32" s="541"/>
      <c r="SLL32" s="541"/>
      <c r="SLM32" s="541"/>
      <c r="SLN32" s="541"/>
      <c r="SLO32" s="541"/>
      <c r="SLP32" s="541"/>
      <c r="SLQ32" s="541"/>
      <c r="SLR32" s="541"/>
      <c r="SLS32" s="541"/>
      <c r="SLT32" s="541"/>
      <c r="SLU32" s="541"/>
      <c r="SLV32" s="541"/>
      <c r="SLW32" s="541"/>
      <c r="SLX32" s="541"/>
      <c r="SLY32" s="541"/>
      <c r="SLZ32" s="541"/>
      <c r="SMA32" s="541"/>
      <c r="SMB32" s="541"/>
      <c r="SMC32" s="541"/>
      <c r="SMD32" s="541"/>
      <c r="SME32" s="541"/>
      <c r="SMF32" s="541"/>
      <c r="SMG32" s="541"/>
      <c r="SMH32" s="541"/>
      <c r="SMI32" s="541"/>
      <c r="SMJ32" s="541"/>
      <c r="SMK32" s="541"/>
      <c r="SML32" s="541"/>
      <c r="SMM32" s="541"/>
      <c r="SMN32" s="541"/>
      <c r="SMO32" s="541"/>
      <c r="SMP32" s="541"/>
      <c r="SMQ32" s="541"/>
      <c r="SMR32" s="541"/>
      <c r="SMS32" s="541"/>
      <c r="SMT32" s="541"/>
      <c r="SMU32" s="541"/>
      <c r="SMV32" s="541"/>
      <c r="SMW32" s="541"/>
      <c r="SMX32" s="541"/>
      <c r="SMY32" s="541"/>
      <c r="SMZ32" s="541"/>
      <c r="SNA32" s="541"/>
      <c r="SNB32" s="541"/>
      <c r="SNC32" s="541"/>
      <c r="SND32" s="541"/>
      <c r="SNE32" s="541"/>
      <c r="SNF32" s="541"/>
      <c r="SNG32" s="541"/>
      <c r="SNH32" s="541"/>
      <c r="SNI32" s="541"/>
      <c r="SNJ32" s="541"/>
      <c r="SNK32" s="541"/>
      <c r="SNL32" s="541"/>
      <c r="SNM32" s="541"/>
      <c r="SNN32" s="541"/>
      <c r="SNO32" s="541"/>
      <c r="SNP32" s="541"/>
      <c r="SNQ32" s="541"/>
      <c r="SNR32" s="541"/>
      <c r="SNS32" s="541"/>
      <c r="SNT32" s="541"/>
      <c r="SNU32" s="541"/>
      <c r="SNV32" s="541"/>
      <c r="SNW32" s="541"/>
      <c r="SNX32" s="541"/>
      <c r="SNY32" s="541"/>
      <c r="SNZ32" s="541"/>
      <c r="SOA32" s="541"/>
      <c r="SOB32" s="541"/>
      <c r="SOC32" s="541"/>
      <c r="SOD32" s="541"/>
      <c r="SOE32" s="541"/>
      <c r="SOF32" s="541"/>
      <c r="SOG32" s="541"/>
      <c r="SOH32" s="541"/>
      <c r="SOI32" s="541"/>
      <c r="SOJ32" s="541"/>
      <c r="SOK32" s="541"/>
      <c r="SOL32" s="541"/>
      <c r="SOM32" s="541"/>
      <c r="SON32" s="541"/>
      <c r="SOO32" s="541"/>
      <c r="SOP32" s="541"/>
      <c r="SOQ32" s="541"/>
      <c r="SOR32" s="541"/>
      <c r="SOS32" s="541"/>
      <c r="SOT32" s="541"/>
      <c r="SOU32" s="541"/>
      <c r="SOV32" s="541"/>
      <c r="SOW32" s="541"/>
      <c r="SOX32" s="541"/>
      <c r="SOY32" s="541"/>
      <c r="SOZ32" s="541"/>
      <c r="SPA32" s="541"/>
      <c r="SPB32" s="541"/>
      <c r="SPC32" s="541"/>
      <c r="SPD32" s="541"/>
      <c r="SPE32" s="541"/>
      <c r="SPF32" s="541"/>
      <c r="SPG32" s="541"/>
      <c r="SPH32" s="541"/>
      <c r="SPI32" s="541"/>
      <c r="SPJ32" s="541"/>
      <c r="SPK32" s="541"/>
      <c r="SPL32" s="541"/>
      <c r="SPM32" s="541"/>
      <c r="SPN32" s="541"/>
      <c r="SPO32" s="541"/>
      <c r="SPP32" s="541"/>
      <c r="SPQ32" s="541"/>
      <c r="SPR32" s="541"/>
      <c r="SPS32" s="541"/>
      <c r="SPT32" s="541"/>
      <c r="SPU32" s="541"/>
      <c r="SPV32" s="541"/>
      <c r="SPW32" s="541"/>
      <c r="SPX32" s="541"/>
      <c r="SPY32" s="541"/>
      <c r="SPZ32" s="541"/>
      <c r="SQA32" s="541"/>
      <c r="SQB32" s="541"/>
      <c r="SQC32" s="541"/>
      <c r="SQD32" s="541"/>
      <c r="SQE32" s="541"/>
      <c r="SQF32" s="541"/>
      <c r="SQG32" s="541"/>
      <c r="SQH32" s="541"/>
      <c r="SQI32" s="541"/>
      <c r="SQJ32" s="541"/>
      <c r="SQK32" s="541"/>
      <c r="SQL32" s="541"/>
      <c r="SQM32" s="541"/>
      <c r="SQN32" s="541"/>
      <c r="SQO32" s="541"/>
      <c r="SQP32" s="541"/>
      <c r="SQQ32" s="541"/>
      <c r="SQR32" s="541"/>
      <c r="SQS32" s="541"/>
      <c r="SQT32" s="541"/>
      <c r="SQU32" s="541"/>
      <c r="SQV32" s="541"/>
      <c r="SQW32" s="541"/>
      <c r="SQX32" s="541"/>
      <c r="SQY32" s="541"/>
      <c r="SQZ32" s="541"/>
      <c r="SRA32" s="541"/>
      <c r="SRB32" s="541"/>
      <c r="SRC32" s="541"/>
      <c r="SRD32" s="541"/>
      <c r="SRE32" s="541"/>
      <c r="SRF32" s="541"/>
      <c r="SRG32" s="541"/>
      <c r="SRH32" s="541"/>
      <c r="SRI32" s="541"/>
      <c r="SRJ32" s="541"/>
      <c r="SRK32" s="541"/>
      <c r="SRL32" s="541"/>
      <c r="SRM32" s="541"/>
      <c r="SRN32" s="541"/>
      <c r="SRO32" s="541"/>
      <c r="SRP32" s="541"/>
      <c r="SRQ32" s="541"/>
      <c r="SRR32" s="541"/>
      <c r="SRS32" s="541"/>
      <c r="SRT32" s="541"/>
      <c r="SRU32" s="541"/>
      <c r="SRV32" s="541"/>
      <c r="SRW32" s="541"/>
      <c r="SRX32" s="541"/>
      <c r="SRY32" s="541"/>
      <c r="SRZ32" s="541"/>
      <c r="SSA32" s="541"/>
      <c r="SSB32" s="541"/>
      <c r="SSC32" s="541"/>
      <c r="SSD32" s="541"/>
      <c r="SSE32" s="541"/>
      <c r="SSF32" s="541"/>
      <c r="SSG32" s="541"/>
      <c r="SSH32" s="541"/>
      <c r="SSI32" s="541"/>
      <c r="SSJ32" s="541"/>
      <c r="SSK32" s="541"/>
      <c r="SSL32" s="541"/>
      <c r="SSM32" s="541"/>
      <c r="SSN32" s="541"/>
      <c r="SSO32" s="541"/>
      <c r="SSP32" s="541"/>
      <c r="SSQ32" s="541"/>
      <c r="SSR32" s="541"/>
      <c r="SSS32" s="541"/>
      <c r="SST32" s="541"/>
      <c r="SSU32" s="541"/>
      <c r="SSV32" s="541"/>
      <c r="SSW32" s="541"/>
      <c r="SSX32" s="541"/>
      <c r="SSY32" s="541"/>
      <c r="SSZ32" s="541"/>
      <c r="STA32" s="541"/>
      <c r="STB32" s="541"/>
      <c r="STC32" s="541"/>
      <c r="STD32" s="541"/>
      <c r="STE32" s="541"/>
      <c r="STF32" s="541"/>
      <c r="STG32" s="541"/>
      <c r="STH32" s="541"/>
      <c r="STI32" s="541"/>
      <c r="STJ32" s="541"/>
      <c r="STK32" s="541"/>
      <c r="STL32" s="541"/>
      <c r="STM32" s="541"/>
      <c r="STN32" s="541"/>
      <c r="STO32" s="541"/>
      <c r="STP32" s="541"/>
      <c r="STQ32" s="541"/>
      <c r="STR32" s="541"/>
      <c r="STS32" s="541"/>
      <c r="STT32" s="541"/>
      <c r="STU32" s="541"/>
      <c r="STV32" s="541"/>
      <c r="STW32" s="541"/>
      <c r="STX32" s="541"/>
      <c r="STY32" s="541"/>
      <c r="STZ32" s="541"/>
      <c r="SUA32" s="541"/>
      <c r="SUB32" s="541"/>
      <c r="SUC32" s="541"/>
      <c r="SUD32" s="541"/>
      <c r="SUE32" s="541"/>
      <c r="SUF32" s="541"/>
      <c r="SUG32" s="541"/>
      <c r="SUH32" s="541"/>
      <c r="SUI32" s="541"/>
      <c r="SUJ32" s="541"/>
      <c r="SUK32" s="541"/>
      <c r="SUL32" s="541"/>
      <c r="SUM32" s="541"/>
      <c r="SUN32" s="541"/>
      <c r="SUO32" s="541"/>
      <c r="SUP32" s="541"/>
      <c r="SUQ32" s="541"/>
      <c r="SUR32" s="541"/>
      <c r="SUS32" s="541"/>
      <c r="SUT32" s="541"/>
      <c r="SUU32" s="541"/>
      <c r="SUV32" s="541"/>
      <c r="SUW32" s="541"/>
      <c r="SUX32" s="541"/>
      <c r="SUY32" s="541"/>
      <c r="SUZ32" s="541"/>
      <c r="SVA32" s="541"/>
      <c r="SVB32" s="541"/>
      <c r="SVC32" s="541"/>
      <c r="SVD32" s="541"/>
      <c r="SVE32" s="541"/>
      <c r="SVF32" s="541"/>
      <c r="SVG32" s="541"/>
      <c r="SVH32" s="541"/>
      <c r="SVI32" s="541"/>
      <c r="SVJ32" s="541"/>
      <c r="SVK32" s="541"/>
      <c r="SVL32" s="541"/>
      <c r="SVM32" s="541"/>
      <c r="SVN32" s="541"/>
      <c r="SVO32" s="541"/>
      <c r="SVP32" s="541"/>
      <c r="SVQ32" s="541"/>
      <c r="SVR32" s="541"/>
      <c r="SVS32" s="541"/>
      <c r="SVT32" s="541"/>
      <c r="SVU32" s="541"/>
      <c r="SVV32" s="541"/>
      <c r="SVW32" s="541"/>
      <c r="SVX32" s="541"/>
      <c r="SVY32" s="541"/>
      <c r="SVZ32" s="541"/>
      <c r="SWA32" s="541"/>
      <c r="SWB32" s="541"/>
      <c r="SWC32" s="541"/>
      <c r="SWD32" s="541"/>
      <c r="SWE32" s="541"/>
      <c r="SWF32" s="541"/>
      <c r="SWG32" s="541"/>
      <c r="SWH32" s="541"/>
      <c r="SWI32" s="541"/>
      <c r="SWJ32" s="541"/>
      <c r="SWK32" s="541"/>
      <c r="SWL32" s="541"/>
      <c r="SWM32" s="541"/>
      <c r="SWN32" s="541"/>
      <c r="SWO32" s="541"/>
      <c r="SWP32" s="541"/>
      <c r="SWQ32" s="541"/>
      <c r="SWR32" s="541"/>
      <c r="SWS32" s="541"/>
      <c r="SWT32" s="541"/>
      <c r="SWU32" s="541"/>
      <c r="SWV32" s="541"/>
      <c r="SWW32" s="541"/>
      <c r="SWX32" s="541"/>
      <c r="SWY32" s="541"/>
      <c r="SWZ32" s="541"/>
      <c r="SXA32" s="541"/>
      <c r="SXB32" s="541"/>
      <c r="SXC32" s="541"/>
      <c r="SXD32" s="541"/>
      <c r="SXE32" s="541"/>
      <c r="SXF32" s="541"/>
      <c r="SXG32" s="541"/>
      <c r="SXH32" s="541"/>
      <c r="SXI32" s="541"/>
      <c r="SXJ32" s="541"/>
      <c r="SXK32" s="541"/>
      <c r="SXL32" s="541"/>
      <c r="SXM32" s="541"/>
      <c r="SXN32" s="541"/>
      <c r="SXO32" s="541"/>
      <c r="SXP32" s="541"/>
      <c r="SXQ32" s="541"/>
      <c r="SXR32" s="541"/>
      <c r="SXS32" s="541"/>
      <c r="SXT32" s="541"/>
      <c r="SXU32" s="541"/>
      <c r="SXV32" s="541"/>
      <c r="SXW32" s="541"/>
      <c r="SXX32" s="541"/>
      <c r="SXY32" s="541"/>
      <c r="SXZ32" s="541"/>
      <c r="SYA32" s="541"/>
      <c r="SYB32" s="541"/>
      <c r="SYC32" s="541"/>
      <c r="SYD32" s="541"/>
      <c r="SYE32" s="541"/>
      <c r="SYF32" s="541"/>
      <c r="SYG32" s="541"/>
      <c r="SYH32" s="541"/>
      <c r="SYI32" s="541"/>
      <c r="SYJ32" s="541"/>
      <c r="SYK32" s="541"/>
      <c r="SYL32" s="541"/>
      <c r="SYM32" s="541"/>
      <c r="SYN32" s="541"/>
      <c r="SYO32" s="541"/>
      <c r="SYP32" s="541"/>
      <c r="SYQ32" s="541"/>
      <c r="SYR32" s="541"/>
      <c r="SYS32" s="541"/>
      <c r="SYT32" s="541"/>
      <c r="SYU32" s="541"/>
      <c r="SYV32" s="541"/>
      <c r="SYW32" s="541"/>
      <c r="SYX32" s="541"/>
      <c r="SYY32" s="541"/>
      <c r="SYZ32" s="541"/>
      <c r="SZA32" s="541"/>
      <c r="SZB32" s="541"/>
      <c r="SZC32" s="541"/>
      <c r="SZD32" s="541"/>
      <c r="SZE32" s="541"/>
      <c r="SZF32" s="541"/>
      <c r="SZG32" s="541"/>
      <c r="SZH32" s="541"/>
      <c r="SZI32" s="541"/>
      <c r="SZJ32" s="541"/>
      <c r="SZK32" s="541"/>
      <c r="SZL32" s="541"/>
      <c r="SZM32" s="541"/>
      <c r="SZN32" s="541"/>
      <c r="SZO32" s="541"/>
      <c r="SZP32" s="541"/>
      <c r="SZQ32" s="541"/>
      <c r="SZR32" s="541"/>
      <c r="SZS32" s="541"/>
      <c r="SZT32" s="541"/>
      <c r="SZU32" s="541"/>
      <c r="SZV32" s="541"/>
      <c r="SZW32" s="541"/>
      <c r="SZX32" s="541"/>
      <c r="SZY32" s="541"/>
      <c r="SZZ32" s="541"/>
      <c r="TAA32" s="541"/>
      <c r="TAB32" s="541"/>
      <c r="TAC32" s="541"/>
      <c r="TAD32" s="541"/>
      <c r="TAE32" s="541"/>
      <c r="TAF32" s="541"/>
      <c r="TAG32" s="541"/>
      <c r="TAH32" s="541"/>
      <c r="TAI32" s="541"/>
      <c r="TAJ32" s="541"/>
      <c r="TAK32" s="541"/>
      <c r="TAL32" s="541"/>
      <c r="TAM32" s="541"/>
      <c r="TAN32" s="541"/>
      <c r="TAO32" s="541"/>
      <c r="TAP32" s="541"/>
      <c r="TAQ32" s="541"/>
      <c r="TAR32" s="541"/>
      <c r="TAS32" s="541"/>
      <c r="TAT32" s="541"/>
      <c r="TAU32" s="541"/>
      <c r="TAV32" s="541"/>
      <c r="TAW32" s="541"/>
      <c r="TAX32" s="541"/>
      <c r="TAY32" s="541"/>
      <c r="TAZ32" s="541"/>
      <c r="TBA32" s="541"/>
      <c r="TBB32" s="541"/>
      <c r="TBC32" s="541"/>
      <c r="TBD32" s="541"/>
      <c r="TBE32" s="541"/>
      <c r="TBF32" s="541"/>
      <c r="TBG32" s="541"/>
      <c r="TBH32" s="541"/>
      <c r="TBI32" s="541"/>
      <c r="TBJ32" s="541"/>
      <c r="TBK32" s="541"/>
      <c r="TBL32" s="541"/>
      <c r="TBM32" s="541"/>
      <c r="TBN32" s="541"/>
      <c r="TBO32" s="541"/>
      <c r="TBP32" s="541"/>
      <c r="TBQ32" s="541"/>
      <c r="TBR32" s="541"/>
      <c r="TBS32" s="541"/>
      <c r="TBT32" s="541"/>
      <c r="TBU32" s="541"/>
      <c r="TBV32" s="541"/>
      <c r="TBW32" s="541"/>
      <c r="TBX32" s="541"/>
      <c r="TBY32" s="541"/>
      <c r="TBZ32" s="541"/>
      <c r="TCA32" s="541"/>
      <c r="TCB32" s="541"/>
      <c r="TCC32" s="541"/>
      <c r="TCD32" s="541"/>
      <c r="TCE32" s="541"/>
      <c r="TCF32" s="541"/>
      <c r="TCG32" s="541"/>
      <c r="TCH32" s="541"/>
      <c r="TCI32" s="541"/>
      <c r="TCJ32" s="541"/>
      <c r="TCK32" s="541"/>
      <c r="TCL32" s="541"/>
      <c r="TCM32" s="541"/>
      <c r="TCN32" s="541"/>
      <c r="TCO32" s="541"/>
      <c r="TCP32" s="541"/>
      <c r="TCQ32" s="541"/>
      <c r="TCR32" s="541"/>
      <c r="TCS32" s="541"/>
      <c r="TCT32" s="541"/>
      <c r="TCU32" s="541"/>
      <c r="TCV32" s="541"/>
      <c r="TCW32" s="541"/>
      <c r="TCX32" s="541"/>
      <c r="TCY32" s="541"/>
      <c r="TCZ32" s="541"/>
      <c r="TDA32" s="541"/>
      <c r="TDB32" s="541"/>
      <c r="TDC32" s="541"/>
      <c r="TDD32" s="541"/>
      <c r="TDE32" s="541"/>
      <c r="TDF32" s="541"/>
      <c r="TDG32" s="541"/>
      <c r="TDH32" s="541"/>
      <c r="TDI32" s="541"/>
      <c r="TDJ32" s="541"/>
      <c r="TDK32" s="541"/>
      <c r="TDL32" s="541"/>
      <c r="TDM32" s="541"/>
      <c r="TDN32" s="541"/>
      <c r="TDO32" s="541"/>
      <c r="TDP32" s="541"/>
      <c r="TDQ32" s="541"/>
      <c r="TDR32" s="541"/>
      <c r="TDS32" s="541"/>
      <c r="TDT32" s="541"/>
      <c r="TDU32" s="541"/>
      <c r="TDV32" s="541"/>
      <c r="TDW32" s="541"/>
      <c r="TDX32" s="541"/>
      <c r="TDY32" s="541"/>
      <c r="TDZ32" s="541"/>
      <c r="TEA32" s="541"/>
      <c r="TEB32" s="541"/>
      <c r="TEC32" s="541"/>
      <c r="TED32" s="541"/>
      <c r="TEE32" s="541"/>
      <c r="TEF32" s="541"/>
      <c r="TEG32" s="541"/>
      <c r="TEH32" s="541"/>
      <c r="TEI32" s="541"/>
      <c r="TEJ32" s="541"/>
      <c r="TEK32" s="541"/>
      <c r="TEL32" s="541"/>
      <c r="TEM32" s="541"/>
      <c r="TEN32" s="541"/>
      <c r="TEO32" s="541"/>
      <c r="TEP32" s="541"/>
      <c r="TEQ32" s="541"/>
      <c r="TER32" s="541"/>
      <c r="TES32" s="541"/>
      <c r="TET32" s="541"/>
      <c r="TEU32" s="541"/>
      <c r="TEV32" s="541"/>
      <c r="TEW32" s="541"/>
      <c r="TEX32" s="541"/>
      <c r="TEY32" s="541"/>
      <c r="TEZ32" s="541"/>
      <c r="TFA32" s="541"/>
      <c r="TFB32" s="541"/>
      <c r="TFC32" s="541"/>
      <c r="TFD32" s="541"/>
      <c r="TFE32" s="541"/>
      <c r="TFF32" s="541"/>
      <c r="TFG32" s="541"/>
      <c r="TFH32" s="541"/>
      <c r="TFI32" s="541"/>
      <c r="TFJ32" s="541"/>
      <c r="TFK32" s="541"/>
      <c r="TFL32" s="541"/>
      <c r="TFM32" s="541"/>
      <c r="TFN32" s="541"/>
      <c r="TFO32" s="541"/>
      <c r="TFP32" s="541"/>
      <c r="TFQ32" s="541"/>
      <c r="TFR32" s="541"/>
      <c r="TFS32" s="541"/>
      <c r="TFT32" s="541"/>
      <c r="TFU32" s="541"/>
      <c r="TFV32" s="541"/>
      <c r="TFW32" s="541"/>
      <c r="TFX32" s="541"/>
      <c r="TFY32" s="541"/>
      <c r="TFZ32" s="541"/>
      <c r="TGA32" s="541"/>
      <c r="TGB32" s="541"/>
      <c r="TGC32" s="541"/>
      <c r="TGD32" s="541"/>
      <c r="TGE32" s="541"/>
      <c r="TGF32" s="541"/>
      <c r="TGG32" s="541"/>
      <c r="TGH32" s="541"/>
      <c r="TGI32" s="541"/>
      <c r="TGJ32" s="541"/>
      <c r="TGK32" s="541"/>
      <c r="TGL32" s="541"/>
      <c r="TGM32" s="541"/>
      <c r="TGN32" s="541"/>
      <c r="TGO32" s="541"/>
      <c r="TGP32" s="541"/>
      <c r="TGQ32" s="541"/>
      <c r="TGR32" s="541"/>
      <c r="TGS32" s="541"/>
      <c r="TGT32" s="541"/>
      <c r="TGU32" s="541"/>
      <c r="TGV32" s="541"/>
      <c r="TGW32" s="541"/>
      <c r="TGX32" s="541"/>
      <c r="TGY32" s="541"/>
      <c r="TGZ32" s="541"/>
      <c r="THA32" s="541"/>
      <c r="THB32" s="541"/>
      <c r="THC32" s="541"/>
      <c r="THD32" s="541"/>
      <c r="THE32" s="541"/>
      <c r="THF32" s="541"/>
      <c r="THG32" s="541"/>
      <c r="THH32" s="541"/>
      <c r="THI32" s="541"/>
      <c r="THJ32" s="541"/>
      <c r="THK32" s="541"/>
      <c r="THL32" s="541"/>
      <c r="THM32" s="541"/>
      <c r="THN32" s="541"/>
      <c r="THO32" s="541"/>
      <c r="THP32" s="541"/>
      <c r="THQ32" s="541"/>
      <c r="THR32" s="541"/>
      <c r="THS32" s="541"/>
      <c r="THT32" s="541"/>
      <c r="THU32" s="541"/>
      <c r="THV32" s="541"/>
      <c r="THW32" s="541"/>
      <c r="THX32" s="541"/>
      <c r="THY32" s="541"/>
      <c r="THZ32" s="541"/>
      <c r="TIA32" s="541"/>
      <c r="TIB32" s="541"/>
      <c r="TIC32" s="541"/>
      <c r="TID32" s="541"/>
      <c r="TIE32" s="541"/>
      <c r="TIF32" s="541"/>
      <c r="TIG32" s="541"/>
      <c r="TIH32" s="541"/>
      <c r="TII32" s="541"/>
      <c r="TIJ32" s="541"/>
      <c r="TIK32" s="541"/>
      <c r="TIL32" s="541"/>
      <c r="TIM32" s="541"/>
      <c r="TIN32" s="541"/>
      <c r="TIO32" s="541"/>
      <c r="TIP32" s="541"/>
      <c r="TIQ32" s="541"/>
      <c r="TIR32" s="541"/>
      <c r="TIS32" s="541"/>
      <c r="TIT32" s="541"/>
      <c r="TIU32" s="541"/>
      <c r="TIV32" s="541"/>
      <c r="TIW32" s="541"/>
      <c r="TIX32" s="541"/>
      <c r="TIY32" s="541"/>
      <c r="TIZ32" s="541"/>
      <c r="TJA32" s="541"/>
      <c r="TJB32" s="541"/>
      <c r="TJC32" s="541"/>
      <c r="TJD32" s="541"/>
      <c r="TJE32" s="541"/>
      <c r="TJF32" s="541"/>
      <c r="TJG32" s="541"/>
      <c r="TJH32" s="541"/>
      <c r="TJI32" s="541"/>
      <c r="TJJ32" s="541"/>
      <c r="TJK32" s="541"/>
      <c r="TJL32" s="541"/>
      <c r="TJM32" s="541"/>
      <c r="TJN32" s="541"/>
      <c r="TJO32" s="541"/>
      <c r="TJP32" s="541"/>
      <c r="TJQ32" s="541"/>
      <c r="TJR32" s="541"/>
      <c r="TJS32" s="541"/>
      <c r="TJT32" s="541"/>
      <c r="TJU32" s="541"/>
      <c r="TJV32" s="541"/>
      <c r="TJW32" s="541"/>
      <c r="TJX32" s="541"/>
      <c r="TJY32" s="541"/>
      <c r="TJZ32" s="541"/>
      <c r="TKA32" s="541"/>
      <c r="TKB32" s="541"/>
      <c r="TKC32" s="541"/>
      <c r="TKD32" s="541"/>
      <c r="TKE32" s="541"/>
      <c r="TKF32" s="541"/>
      <c r="TKG32" s="541"/>
      <c r="TKH32" s="541"/>
      <c r="TKI32" s="541"/>
      <c r="TKJ32" s="541"/>
      <c r="TKK32" s="541"/>
      <c r="TKL32" s="541"/>
      <c r="TKM32" s="541"/>
      <c r="TKN32" s="541"/>
      <c r="TKO32" s="541"/>
      <c r="TKP32" s="541"/>
      <c r="TKQ32" s="541"/>
      <c r="TKR32" s="541"/>
      <c r="TKS32" s="541"/>
      <c r="TKT32" s="541"/>
      <c r="TKU32" s="541"/>
      <c r="TKV32" s="541"/>
      <c r="TKW32" s="541"/>
      <c r="TKX32" s="541"/>
      <c r="TKY32" s="541"/>
      <c r="TKZ32" s="541"/>
      <c r="TLA32" s="541"/>
      <c r="TLB32" s="541"/>
      <c r="TLC32" s="541"/>
      <c r="TLD32" s="541"/>
      <c r="TLE32" s="541"/>
      <c r="TLF32" s="541"/>
      <c r="TLG32" s="541"/>
      <c r="TLH32" s="541"/>
      <c r="TLI32" s="541"/>
      <c r="TLJ32" s="541"/>
      <c r="TLK32" s="541"/>
      <c r="TLL32" s="541"/>
      <c r="TLM32" s="541"/>
      <c r="TLN32" s="541"/>
      <c r="TLO32" s="541"/>
      <c r="TLP32" s="541"/>
      <c r="TLQ32" s="541"/>
      <c r="TLR32" s="541"/>
      <c r="TLS32" s="541"/>
      <c r="TLT32" s="541"/>
      <c r="TLU32" s="541"/>
      <c r="TLV32" s="541"/>
      <c r="TLW32" s="541"/>
      <c r="TLX32" s="541"/>
      <c r="TLY32" s="541"/>
      <c r="TLZ32" s="541"/>
      <c r="TMA32" s="541"/>
      <c r="TMB32" s="541"/>
      <c r="TMC32" s="541"/>
      <c r="TMD32" s="541"/>
      <c r="TME32" s="541"/>
      <c r="TMF32" s="541"/>
      <c r="TMG32" s="541"/>
      <c r="TMH32" s="541"/>
      <c r="TMI32" s="541"/>
      <c r="TMJ32" s="541"/>
      <c r="TMK32" s="541"/>
      <c r="TML32" s="541"/>
      <c r="TMM32" s="541"/>
      <c r="TMN32" s="541"/>
      <c r="TMO32" s="541"/>
      <c r="TMP32" s="541"/>
      <c r="TMQ32" s="541"/>
      <c r="TMR32" s="541"/>
      <c r="TMS32" s="541"/>
      <c r="TMT32" s="541"/>
      <c r="TMU32" s="541"/>
      <c r="TMV32" s="541"/>
      <c r="TMW32" s="541"/>
      <c r="TMX32" s="541"/>
      <c r="TMY32" s="541"/>
      <c r="TMZ32" s="541"/>
      <c r="TNA32" s="541"/>
      <c r="TNB32" s="541"/>
      <c r="TNC32" s="541"/>
      <c r="TND32" s="541"/>
      <c r="TNE32" s="541"/>
      <c r="TNF32" s="541"/>
      <c r="TNG32" s="541"/>
      <c r="TNH32" s="541"/>
      <c r="TNI32" s="541"/>
      <c r="TNJ32" s="541"/>
      <c r="TNK32" s="541"/>
      <c r="TNL32" s="541"/>
      <c r="TNM32" s="541"/>
      <c r="TNN32" s="541"/>
      <c r="TNO32" s="541"/>
      <c r="TNP32" s="541"/>
      <c r="TNQ32" s="541"/>
      <c r="TNR32" s="541"/>
      <c r="TNS32" s="541"/>
      <c r="TNT32" s="541"/>
      <c r="TNU32" s="541"/>
      <c r="TNV32" s="541"/>
      <c r="TNW32" s="541"/>
      <c r="TNX32" s="541"/>
      <c r="TNY32" s="541"/>
      <c r="TNZ32" s="541"/>
      <c r="TOA32" s="541"/>
      <c r="TOB32" s="541"/>
      <c r="TOC32" s="541"/>
      <c r="TOD32" s="541"/>
      <c r="TOE32" s="541"/>
      <c r="TOF32" s="541"/>
      <c r="TOG32" s="541"/>
      <c r="TOH32" s="541"/>
      <c r="TOI32" s="541"/>
      <c r="TOJ32" s="541"/>
      <c r="TOK32" s="541"/>
      <c r="TOL32" s="541"/>
      <c r="TOM32" s="541"/>
      <c r="TON32" s="541"/>
      <c r="TOO32" s="541"/>
      <c r="TOP32" s="541"/>
      <c r="TOQ32" s="541"/>
      <c r="TOR32" s="541"/>
      <c r="TOS32" s="541"/>
      <c r="TOT32" s="541"/>
      <c r="TOU32" s="541"/>
      <c r="TOV32" s="541"/>
      <c r="TOW32" s="541"/>
      <c r="TOX32" s="541"/>
      <c r="TOY32" s="541"/>
      <c r="TOZ32" s="541"/>
      <c r="TPA32" s="541"/>
      <c r="TPB32" s="541"/>
      <c r="TPC32" s="541"/>
      <c r="TPD32" s="541"/>
      <c r="TPE32" s="541"/>
      <c r="TPF32" s="541"/>
      <c r="TPG32" s="541"/>
      <c r="TPH32" s="541"/>
      <c r="TPI32" s="541"/>
      <c r="TPJ32" s="541"/>
      <c r="TPK32" s="541"/>
      <c r="TPL32" s="541"/>
      <c r="TPM32" s="541"/>
      <c r="TPN32" s="541"/>
      <c r="TPO32" s="541"/>
      <c r="TPP32" s="541"/>
      <c r="TPQ32" s="541"/>
      <c r="TPR32" s="541"/>
      <c r="TPS32" s="541"/>
      <c r="TPT32" s="541"/>
      <c r="TPU32" s="541"/>
      <c r="TPV32" s="541"/>
      <c r="TPW32" s="541"/>
      <c r="TPX32" s="541"/>
      <c r="TPY32" s="541"/>
      <c r="TPZ32" s="541"/>
      <c r="TQA32" s="541"/>
      <c r="TQB32" s="541"/>
      <c r="TQC32" s="541"/>
      <c r="TQD32" s="541"/>
      <c r="TQE32" s="541"/>
      <c r="TQF32" s="541"/>
      <c r="TQG32" s="541"/>
      <c r="TQH32" s="541"/>
      <c r="TQI32" s="541"/>
      <c r="TQJ32" s="541"/>
      <c r="TQK32" s="541"/>
      <c r="TQL32" s="541"/>
      <c r="TQM32" s="541"/>
      <c r="TQN32" s="541"/>
      <c r="TQO32" s="541"/>
      <c r="TQP32" s="541"/>
      <c r="TQQ32" s="541"/>
      <c r="TQR32" s="541"/>
      <c r="TQS32" s="541"/>
      <c r="TQT32" s="541"/>
      <c r="TQU32" s="541"/>
      <c r="TQV32" s="541"/>
      <c r="TQW32" s="541"/>
      <c r="TQX32" s="541"/>
      <c r="TQY32" s="541"/>
      <c r="TQZ32" s="541"/>
      <c r="TRA32" s="541"/>
      <c r="TRB32" s="541"/>
      <c r="TRC32" s="541"/>
      <c r="TRD32" s="541"/>
      <c r="TRE32" s="541"/>
      <c r="TRF32" s="541"/>
      <c r="TRG32" s="541"/>
      <c r="TRH32" s="541"/>
      <c r="TRI32" s="541"/>
      <c r="TRJ32" s="541"/>
      <c r="TRK32" s="541"/>
      <c r="TRL32" s="541"/>
      <c r="TRM32" s="541"/>
      <c r="TRN32" s="541"/>
      <c r="TRO32" s="541"/>
      <c r="TRP32" s="541"/>
      <c r="TRQ32" s="541"/>
      <c r="TRR32" s="541"/>
      <c r="TRS32" s="541"/>
      <c r="TRT32" s="541"/>
      <c r="TRU32" s="541"/>
      <c r="TRV32" s="541"/>
      <c r="TRW32" s="541"/>
      <c r="TRX32" s="541"/>
      <c r="TRY32" s="541"/>
      <c r="TRZ32" s="541"/>
      <c r="TSA32" s="541"/>
      <c r="TSB32" s="541"/>
      <c r="TSC32" s="541"/>
      <c r="TSD32" s="541"/>
      <c r="TSE32" s="541"/>
      <c r="TSF32" s="541"/>
      <c r="TSG32" s="541"/>
      <c r="TSH32" s="541"/>
      <c r="TSI32" s="541"/>
      <c r="TSJ32" s="541"/>
      <c r="TSK32" s="541"/>
      <c r="TSL32" s="541"/>
      <c r="TSM32" s="541"/>
      <c r="TSN32" s="541"/>
      <c r="TSO32" s="541"/>
      <c r="TSP32" s="541"/>
      <c r="TSQ32" s="541"/>
      <c r="TSR32" s="541"/>
      <c r="TSS32" s="541"/>
      <c r="TST32" s="541"/>
      <c r="TSU32" s="541"/>
      <c r="TSV32" s="541"/>
      <c r="TSW32" s="541"/>
      <c r="TSX32" s="541"/>
      <c r="TSY32" s="541"/>
      <c r="TSZ32" s="541"/>
      <c r="TTA32" s="541"/>
      <c r="TTB32" s="541"/>
      <c r="TTC32" s="541"/>
      <c r="TTD32" s="541"/>
      <c r="TTE32" s="541"/>
      <c r="TTF32" s="541"/>
      <c r="TTG32" s="541"/>
      <c r="TTH32" s="541"/>
      <c r="TTI32" s="541"/>
      <c r="TTJ32" s="541"/>
      <c r="TTK32" s="541"/>
      <c r="TTL32" s="541"/>
      <c r="TTM32" s="541"/>
      <c r="TTN32" s="541"/>
      <c r="TTO32" s="541"/>
      <c r="TTP32" s="541"/>
      <c r="TTQ32" s="541"/>
      <c r="TTR32" s="541"/>
      <c r="TTS32" s="541"/>
      <c r="TTT32" s="541"/>
      <c r="TTU32" s="541"/>
      <c r="TTV32" s="541"/>
      <c r="TTW32" s="541"/>
      <c r="TTX32" s="541"/>
      <c r="TTY32" s="541"/>
      <c r="TTZ32" s="541"/>
      <c r="TUA32" s="541"/>
      <c r="TUB32" s="541"/>
      <c r="TUC32" s="541"/>
      <c r="TUD32" s="541"/>
      <c r="TUE32" s="541"/>
      <c r="TUF32" s="541"/>
      <c r="TUG32" s="541"/>
      <c r="TUH32" s="541"/>
      <c r="TUI32" s="541"/>
      <c r="TUJ32" s="541"/>
      <c r="TUK32" s="541"/>
      <c r="TUL32" s="541"/>
      <c r="TUM32" s="541"/>
      <c r="TUN32" s="541"/>
      <c r="TUO32" s="541"/>
      <c r="TUP32" s="541"/>
      <c r="TUQ32" s="541"/>
      <c r="TUR32" s="541"/>
      <c r="TUS32" s="541"/>
      <c r="TUT32" s="541"/>
      <c r="TUU32" s="541"/>
      <c r="TUV32" s="541"/>
      <c r="TUW32" s="541"/>
      <c r="TUX32" s="541"/>
      <c r="TUY32" s="541"/>
      <c r="TUZ32" s="541"/>
      <c r="TVA32" s="541"/>
      <c r="TVB32" s="541"/>
      <c r="TVC32" s="541"/>
      <c r="TVD32" s="541"/>
      <c r="TVE32" s="541"/>
      <c r="TVF32" s="541"/>
      <c r="TVG32" s="541"/>
      <c r="TVH32" s="541"/>
      <c r="TVI32" s="541"/>
      <c r="TVJ32" s="541"/>
      <c r="TVK32" s="541"/>
      <c r="TVL32" s="541"/>
      <c r="TVM32" s="541"/>
      <c r="TVN32" s="541"/>
      <c r="TVO32" s="541"/>
      <c r="TVP32" s="541"/>
      <c r="TVQ32" s="541"/>
      <c r="TVR32" s="541"/>
      <c r="TVS32" s="541"/>
      <c r="TVT32" s="541"/>
      <c r="TVU32" s="541"/>
      <c r="TVV32" s="541"/>
      <c r="TVW32" s="541"/>
      <c r="TVX32" s="541"/>
      <c r="TVY32" s="541"/>
      <c r="TVZ32" s="541"/>
      <c r="TWA32" s="541"/>
      <c r="TWB32" s="541"/>
      <c r="TWC32" s="541"/>
      <c r="TWD32" s="541"/>
      <c r="TWE32" s="541"/>
      <c r="TWF32" s="541"/>
      <c r="TWG32" s="541"/>
      <c r="TWH32" s="541"/>
      <c r="TWI32" s="541"/>
      <c r="TWJ32" s="541"/>
      <c r="TWK32" s="541"/>
      <c r="TWL32" s="541"/>
      <c r="TWM32" s="541"/>
      <c r="TWN32" s="541"/>
      <c r="TWO32" s="541"/>
      <c r="TWP32" s="541"/>
      <c r="TWQ32" s="541"/>
      <c r="TWR32" s="541"/>
      <c r="TWS32" s="541"/>
      <c r="TWT32" s="541"/>
      <c r="TWU32" s="541"/>
      <c r="TWV32" s="541"/>
      <c r="TWW32" s="541"/>
      <c r="TWX32" s="541"/>
      <c r="TWY32" s="541"/>
      <c r="TWZ32" s="541"/>
      <c r="TXA32" s="541"/>
      <c r="TXB32" s="541"/>
      <c r="TXC32" s="541"/>
      <c r="TXD32" s="541"/>
      <c r="TXE32" s="541"/>
      <c r="TXF32" s="541"/>
      <c r="TXG32" s="541"/>
      <c r="TXH32" s="541"/>
      <c r="TXI32" s="541"/>
      <c r="TXJ32" s="541"/>
      <c r="TXK32" s="541"/>
      <c r="TXL32" s="541"/>
      <c r="TXM32" s="541"/>
      <c r="TXN32" s="541"/>
      <c r="TXO32" s="541"/>
      <c r="TXP32" s="541"/>
      <c r="TXQ32" s="541"/>
      <c r="TXR32" s="541"/>
      <c r="TXS32" s="541"/>
      <c r="TXT32" s="541"/>
      <c r="TXU32" s="541"/>
      <c r="TXV32" s="541"/>
      <c r="TXW32" s="541"/>
      <c r="TXX32" s="541"/>
      <c r="TXY32" s="541"/>
      <c r="TXZ32" s="541"/>
      <c r="TYA32" s="541"/>
      <c r="TYB32" s="541"/>
      <c r="TYC32" s="541"/>
      <c r="TYD32" s="541"/>
      <c r="TYE32" s="541"/>
      <c r="TYF32" s="541"/>
      <c r="TYG32" s="541"/>
      <c r="TYH32" s="541"/>
      <c r="TYI32" s="541"/>
      <c r="TYJ32" s="541"/>
      <c r="TYK32" s="541"/>
      <c r="TYL32" s="541"/>
      <c r="TYM32" s="541"/>
      <c r="TYN32" s="541"/>
      <c r="TYO32" s="541"/>
      <c r="TYP32" s="541"/>
      <c r="TYQ32" s="541"/>
      <c r="TYR32" s="541"/>
      <c r="TYS32" s="541"/>
      <c r="TYT32" s="541"/>
      <c r="TYU32" s="541"/>
      <c r="TYV32" s="541"/>
      <c r="TYW32" s="541"/>
      <c r="TYX32" s="541"/>
      <c r="TYY32" s="541"/>
      <c r="TYZ32" s="541"/>
      <c r="TZA32" s="541"/>
      <c r="TZB32" s="541"/>
      <c r="TZC32" s="541"/>
      <c r="TZD32" s="541"/>
      <c r="TZE32" s="541"/>
      <c r="TZF32" s="541"/>
      <c r="TZG32" s="541"/>
      <c r="TZH32" s="541"/>
      <c r="TZI32" s="541"/>
      <c r="TZJ32" s="541"/>
      <c r="TZK32" s="541"/>
      <c r="TZL32" s="541"/>
      <c r="TZM32" s="541"/>
      <c r="TZN32" s="541"/>
      <c r="TZO32" s="541"/>
      <c r="TZP32" s="541"/>
      <c r="TZQ32" s="541"/>
      <c r="TZR32" s="541"/>
      <c r="TZS32" s="541"/>
      <c r="TZT32" s="541"/>
      <c r="TZU32" s="541"/>
      <c r="TZV32" s="541"/>
      <c r="TZW32" s="541"/>
      <c r="TZX32" s="541"/>
      <c r="TZY32" s="541"/>
      <c r="TZZ32" s="541"/>
      <c r="UAA32" s="541"/>
      <c r="UAB32" s="541"/>
      <c r="UAC32" s="541"/>
      <c r="UAD32" s="541"/>
      <c r="UAE32" s="541"/>
      <c r="UAF32" s="541"/>
      <c r="UAG32" s="541"/>
      <c r="UAH32" s="541"/>
      <c r="UAI32" s="541"/>
      <c r="UAJ32" s="541"/>
      <c r="UAK32" s="541"/>
      <c r="UAL32" s="541"/>
      <c r="UAM32" s="541"/>
      <c r="UAN32" s="541"/>
      <c r="UAO32" s="541"/>
      <c r="UAP32" s="541"/>
      <c r="UAQ32" s="541"/>
      <c r="UAR32" s="541"/>
      <c r="UAS32" s="541"/>
      <c r="UAT32" s="541"/>
      <c r="UAU32" s="541"/>
      <c r="UAV32" s="541"/>
      <c r="UAW32" s="541"/>
      <c r="UAX32" s="541"/>
      <c r="UAY32" s="541"/>
      <c r="UAZ32" s="541"/>
      <c r="UBA32" s="541"/>
      <c r="UBB32" s="541"/>
      <c r="UBC32" s="541"/>
      <c r="UBD32" s="541"/>
      <c r="UBE32" s="541"/>
      <c r="UBF32" s="541"/>
      <c r="UBG32" s="541"/>
      <c r="UBH32" s="541"/>
      <c r="UBI32" s="541"/>
      <c r="UBJ32" s="541"/>
      <c r="UBK32" s="541"/>
      <c r="UBL32" s="541"/>
      <c r="UBM32" s="541"/>
      <c r="UBN32" s="541"/>
      <c r="UBO32" s="541"/>
      <c r="UBP32" s="541"/>
      <c r="UBQ32" s="541"/>
      <c r="UBR32" s="541"/>
      <c r="UBS32" s="541"/>
      <c r="UBT32" s="541"/>
      <c r="UBU32" s="541"/>
      <c r="UBV32" s="541"/>
      <c r="UBW32" s="541"/>
      <c r="UBX32" s="541"/>
      <c r="UBY32" s="541"/>
      <c r="UBZ32" s="541"/>
      <c r="UCA32" s="541"/>
      <c r="UCB32" s="541"/>
      <c r="UCC32" s="541"/>
      <c r="UCD32" s="541"/>
      <c r="UCE32" s="541"/>
      <c r="UCF32" s="541"/>
      <c r="UCG32" s="541"/>
      <c r="UCH32" s="541"/>
      <c r="UCI32" s="541"/>
      <c r="UCJ32" s="541"/>
      <c r="UCK32" s="541"/>
      <c r="UCL32" s="541"/>
      <c r="UCM32" s="541"/>
      <c r="UCN32" s="541"/>
      <c r="UCO32" s="541"/>
      <c r="UCP32" s="541"/>
      <c r="UCQ32" s="541"/>
      <c r="UCR32" s="541"/>
      <c r="UCS32" s="541"/>
      <c r="UCT32" s="541"/>
      <c r="UCU32" s="541"/>
      <c r="UCV32" s="541"/>
      <c r="UCW32" s="541"/>
      <c r="UCX32" s="541"/>
      <c r="UCY32" s="541"/>
      <c r="UCZ32" s="541"/>
      <c r="UDA32" s="541"/>
      <c r="UDB32" s="541"/>
      <c r="UDC32" s="541"/>
      <c r="UDD32" s="541"/>
      <c r="UDE32" s="541"/>
      <c r="UDF32" s="541"/>
      <c r="UDG32" s="541"/>
      <c r="UDH32" s="541"/>
      <c r="UDI32" s="541"/>
      <c r="UDJ32" s="541"/>
      <c r="UDK32" s="541"/>
      <c r="UDL32" s="541"/>
      <c r="UDM32" s="541"/>
      <c r="UDN32" s="541"/>
      <c r="UDO32" s="541"/>
      <c r="UDP32" s="541"/>
      <c r="UDQ32" s="541"/>
      <c r="UDR32" s="541"/>
      <c r="UDS32" s="541"/>
      <c r="UDT32" s="541"/>
      <c r="UDU32" s="541"/>
      <c r="UDV32" s="541"/>
      <c r="UDW32" s="541"/>
      <c r="UDX32" s="541"/>
      <c r="UDY32" s="541"/>
      <c r="UDZ32" s="541"/>
      <c r="UEA32" s="541"/>
      <c r="UEB32" s="541"/>
      <c r="UEC32" s="541"/>
      <c r="UED32" s="541"/>
      <c r="UEE32" s="541"/>
      <c r="UEF32" s="541"/>
      <c r="UEG32" s="541"/>
      <c r="UEH32" s="541"/>
      <c r="UEI32" s="541"/>
      <c r="UEJ32" s="541"/>
      <c r="UEK32" s="541"/>
      <c r="UEL32" s="541"/>
      <c r="UEM32" s="541"/>
      <c r="UEN32" s="541"/>
      <c r="UEO32" s="541"/>
      <c r="UEP32" s="541"/>
      <c r="UEQ32" s="541"/>
      <c r="UER32" s="541"/>
      <c r="UES32" s="541"/>
      <c r="UET32" s="541"/>
      <c r="UEU32" s="541"/>
      <c r="UEV32" s="541"/>
      <c r="UEW32" s="541"/>
      <c r="UEX32" s="541"/>
      <c r="UEY32" s="541"/>
      <c r="UEZ32" s="541"/>
      <c r="UFA32" s="541"/>
      <c r="UFB32" s="541"/>
      <c r="UFC32" s="541"/>
      <c r="UFD32" s="541"/>
      <c r="UFE32" s="541"/>
      <c r="UFF32" s="541"/>
      <c r="UFG32" s="541"/>
      <c r="UFH32" s="541"/>
      <c r="UFI32" s="541"/>
      <c r="UFJ32" s="541"/>
      <c r="UFK32" s="541"/>
      <c r="UFL32" s="541"/>
      <c r="UFM32" s="541"/>
      <c r="UFN32" s="541"/>
      <c r="UFO32" s="541"/>
      <c r="UFP32" s="541"/>
      <c r="UFQ32" s="541"/>
      <c r="UFR32" s="541"/>
      <c r="UFS32" s="541"/>
      <c r="UFT32" s="541"/>
      <c r="UFU32" s="541"/>
      <c r="UFV32" s="541"/>
      <c r="UFW32" s="541"/>
      <c r="UFX32" s="541"/>
      <c r="UFY32" s="541"/>
      <c r="UFZ32" s="541"/>
      <c r="UGA32" s="541"/>
      <c r="UGB32" s="541"/>
      <c r="UGC32" s="541"/>
      <c r="UGD32" s="541"/>
      <c r="UGE32" s="541"/>
      <c r="UGF32" s="541"/>
      <c r="UGG32" s="541"/>
      <c r="UGH32" s="541"/>
      <c r="UGI32" s="541"/>
      <c r="UGJ32" s="541"/>
      <c r="UGK32" s="541"/>
      <c r="UGL32" s="541"/>
      <c r="UGM32" s="541"/>
      <c r="UGN32" s="541"/>
      <c r="UGO32" s="541"/>
      <c r="UGP32" s="541"/>
      <c r="UGQ32" s="541"/>
      <c r="UGR32" s="541"/>
      <c r="UGS32" s="541"/>
      <c r="UGT32" s="541"/>
      <c r="UGU32" s="541"/>
      <c r="UGV32" s="541"/>
      <c r="UGW32" s="541"/>
      <c r="UGX32" s="541"/>
      <c r="UGY32" s="541"/>
      <c r="UGZ32" s="541"/>
      <c r="UHA32" s="541"/>
      <c r="UHB32" s="541"/>
      <c r="UHC32" s="541"/>
      <c r="UHD32" s="541"/>
      <c r="UHE32" s="541"/>
      <c r="UHF32" s="541"/>
      <c r="UHG32" s="541"/>
      <c r="UHH32" s="541"/>
      <c r="UHI32" s="541"/>
      <c r="UHJ32" s="541"/>
      <c r="UHK32" s="541"/>
      <c r="UHL32" s="541"/>
      <c r="UHM32" s="541"/>
      <c r="UHN32" s="541"/>
      <c r="UHO32" s="541"/>
      <c r="UHP32" s="541"/>
      <c r="UHQ32" s="541"/>
      <c r="UHR32" s="541"/>
      <c r="UHS32" s="541"/>
      <c r="UHT32" s="541"/>
      <c r="UHU32" s="541"/>
      <c r="UHV32" s="541"/>
      <c r="UHW32" s="541"/>
      <c r="UHX32" s="541"/>
      <c r="UHY32" s="541"/>
      <c r="UHZ32" s="541"/>
      <c r="UIA32" s="541"/>
      <c r="UIB32" s="541"/>
      <c r="UIC32" s="541"/>
      <c r="UID32" s="541"/>
      <c r="UIE32" s="541"/>
      <c r="UIF32" s="541"/>
      <c r="UIG32" s="541"/>
      <c r="UIH32" s="541"/>
      <c r="UII32" s="541"/>
      <c r="UIJ32" s="541"/>
      <c r="UIK32" s="541"/>
      <c r="UIL32" s="541"/>
      <c r="UIM32" s="541"/>
      <c r="UIN32" s="541"/>
      <c r="UIO32" s="541"/>
      <c r="UIP32" s="541"/>
      <c r="UIQ32" s="541"/>
      <c r="UIR32" s="541"/>
      <c r="UIS32" s="541"/>
      <c r="UIT32" s="541"/>
      <c r="UIU32" s="541"/>
      <c r="UIV32" s="541"/>
      <c r="UIW32" s="541"/>
      <c r="UIX32" s="541"/>
      <c r="UIY32" s="541"/>
      <c r="UIZ32" s="541"/>
      <c r="UJA32" s="541"/>
      <c r="UJB32" s="541"/>
      <c r="UJC32" s="541"/>
      <c r="UJD32" s="541"/>
      <c r="UJE32" s="541"/>
      <c r="UJF32" s="541"/>
      <c r="UJG32" s="541"/>
      <c r="UJH32" s="541"/>
      <c r="UJI32" s="541"/>
      <c r="UJJ32" s="541"/>
      <c r="UJK32" s="541"/>
      <c r="UJL32" s="541"/>
      <c r="UJM32" s="541"/>
      <c r="UJN32" s="541"/>
      <c r="UJO32" s="541"/>
      <c r="UJP32" s="541"/>
      <c r="UJQ32" s="541"/>
      <c r="UJR32" s="541"/>
      <c r="UJS32" s="541"/>
      <c r="UJT32" s="541"/>
      <c r="UJU32" s="541"/>
      <c r="UJV32" s="541"/>
      <c r="UJW32" s="541"/>
      <c r="UJX32" s="541"/>
      <c r="UJY32" s="541"/>
      <c r="UJZ32" s="541"/>
      <c r="UKA32" s="541"/>
      <c r="UKB32" s="541"/>
      <c r="UKC32" s="541"/>
      <c r="UKD32" s="541"/>
      <c r="UKE32" s="541"/>
      <c r="UKF32" s="541"/>
      <c r="UKG32" s="541"/>
      <c r="UKH32" s="541"/>
      <c r="UKI32" s="541"/>
      <c r="UKJ32" s="541"/>
      <c r="UKK32" s="541"/>
      <c r="UKL32" s="541"/>
      <c r="UKM32" s="541"/>
      <c r="UKN32" s="541"/>
      <c r="UKO32" s="541"/>
      <c r="UKP32" s="541"/>
      <c r="UKQ32" s="541"/>
      <c r="UKR32" s="541"/>
      <c r="UKS32" s="541"/>
      <c r="UKT32" s="541"/>
      <c r="UKU32" s="541"/>
      <c r="UKV32" s="541"/>
      <c r="UKW32" s="541"/>
      <c r="UKX32" s="541"/>
      <c r="UKY32" s="541"/>
      <c r="UKZ32" s="541"/>
      <c r="ULA32" s="541"/>
      <c r="ULB32" s="541"/>
      <c r="ULC32" s="541"/>
      <c r="ULD32" s="541"/>
      <c r="ULE32" s="541"/>
      <c r="ULF32" s="541"/>
      <c r="ULG32" s="541"/>
      <c r="ULH32" s="541"/>
      <c r="ULI32" s="541"/>
      <c r="ULJ32" s="541"/>
      <c r="ULK32" s="541"/>
      <c r="ULL32" s="541"/>
      <c r="ULM32" s="541"/>
      <c r="ULN32" s="541"/>
      <c r="ULO32" s="541"/>
      <c r="ULP32" s="541"/>
      <c r="ULQ32" s="541"/>
      <c r="ULR32" s="541"/>
      <c r="ULS32" s="541"/>
      <c r="ULT32" s="541"/>
      <c r="ULU32" s="541"/>
      <c r="ULV32" s="541"/>
      <c r="ULW32" s="541"/>
      <c r="ULX32" s="541"/>
      <c r="ULY32" s="541"/>
      <c r="ULZ32" s="541"/>
      <c r="UMA32" s="541"/>
      <c r="UMB32" s="541"/>
      <c r="UMC32" s="541"/>
      <c r="UMD32" s="541"/>
      <c r="UME32" s="541"/>
      <c r="UMF32" s="541"/>
      <c r="UMG32" s="541"/>
      <c r="UMH32" s="541"/>
      <c r="UMI32" s="541"/>
      <c r="UMJ32" s="541"/>
      <c r="UMK32" s="541"/>
      <c r="UML32" s="541"/>
      <c r="UMM32" s="541"/>
      <c r="UMN32" s="541"/>
      <c r="UMO32" s="541"/>
      <c r="UMP32" s="541"/>
      <c r="UMQ32" s="541"/>
      <c r="UMR32" s="541"/>
      <c r="UMS32" s="541"/>
      <c r="UMT32" s="541"/>
      <c r="UMU32" s="541"/>
      <c r="UMV32" s="541"/>
      <c r="UMW32" s="541"/>
      <c r="UMX32" s="541"/>
      <c r="UMY32" s="541"/>
      <c r="UMZ32" s="541"/>
      <c r="UNA32" s="541"/>
      <c r="UNB32" s="541"/>
      <c r="UNC32" s="541"/>
      <c r="UND32" s="541"/>
      <c r="UNE32" s="541"/>
      <c r="UNF32" s="541"/>
      <c r="UNG32" s="541"/>
      <c r="UNH32" s="541"/>
      <c r="UNI32" s="541"/>
      <c r="UNJ32" s="541"/>
      <c r="UNK32" s="541"/>
      <c r="UNL32" s="541"/>
      <c r="UNM32" s="541"/>
      <c r="UNN32" s="541"/>
      <c r="UNO32" s="541"/>
      <c r="UNP32" s="541"/>
      <c r="UNQ32" s="541"/>
      <c r="UNR32" s="541"/>
      <c r="UNS32" s="541"/>
      <c r="UNT32" s="541"/>
      <c r="UNU32" s="541"/>
      <c r="UNV32" s="541"/>
      <c r="UNW32" s="541"/>
      <c r="UNX32" s="541"/>
      <c r="UNY32" s="541"/>
      <c r="UNZ32" s="541"/>
      <c r="UOA32" s="541"/>
      <c r="UOB32" s="541"/>
      <c r="UOC32" s="541"/>
      <c r="UOD32" s="541"/>
      <c r="UOE32" s="541"/>
      <c r="UOF32" s="541"/>
      <c r="UOG32" s="541"/>
      <c r="UOH32" s="541"/>
      <c r="UOI32" s="541"/>
      <c r="UOJ32" s="541"/>
      <c r="UOK32" s="541"/>
      <c r="UOL32" s="541"/>
      <c r="UOM32" s="541"/>
      <c r="UON32" s="541"/>
      <c r="UOO32" s="541"/>
      <c r="UOP32" s="541"/>
      <c r="UOQ32" s="541"/>
      <c r="UOR32" s="541"/>
      <c r="UOS32" s="541"/>
      <c r="UOT32" s="541"/>
      <c r="UOU32" s="541"/>
      <c r="UOV32" s="541"/>
      <c r="UOW32" s="541"/>
      <c r="UOX32" s="541"/>
      <c r="UOY32" s="541"/>
      <c r="UOZ32" s="541"/>
      <c r="UPA32" s="541"/>
      <c r="UPB32" s="541"/>
      <c r="UPC32" s="541"/>
      <c r="UPD32" s="541"/>
      <c r="UPE32" s="541"/>
      <c r="UPF32" s="541"/>
      <c r="UPG32" s="541"/>
      <c r="UPH32" s="541"/>
      <c r="UPI32" s="541"/>
      <c r="UPJ32" s="541"/>
      <c r="UPK32" s="541"/>
      <c r="UPL32" s="541"/>
      <c r="UPM32" s="541"/>
      <c r="UPN32" s="541"/>
      <c r="UPO32" s="541"/>
      <c r="UPP32" s="541"/>
      <c r="UPQ32" s="541"/>
      <c r="UPR32" s="541"/>
      <c r="UPS32" s="541"/>
      <c r="UPT32" s="541"/>
      <c r="UPU32" s="541"/>
      <c r="UPV32" s="541"/>
      <c r="UPW32" s="541"/>
      <c r="UPX32" s="541"/>
      <c r="UPY32" s="541"/>
      <c r="UPZ32" s="541"/>
      <c r="UQA32" s="541"/>
      <c r="UQB32" s="541"/>
      <c r="UQC32" s="541"/>
      <c r="UQD32" s="541"/>
      <c r="UQE32" s="541"/>
      <c r="UQF32" s="541"/>
      <c r="UQG32" s="541"/>
      <c r="UQH32" s="541"/>
      <c r="UQI32" s="541"/>
      <c r="UQJ32" s="541"/>
      <c r="UQK32" s="541"/>
      <c r="UQL32" s="541"/>
      <c r="UQM32" s="541"/>
      <c r="UQN32" s="541"/>
      <c r="UQO32" s="541"/>
      <c r="UQP32" s="541"/>
      <c r="UQQ32" s="541"/>
      <c r="UQR32" s="541"/>
      <c r="UQS32" s="541"/>
      <c r="UQT32" s="541"/>
      <c r="UQU32" s="541"/>
      <c r="UQV32" s="541"/>
      <c r="UQW32" s="541"/>
      <c r="UQX32" s="541"/>
      <c r="UQY32" s="541"/>
      <c r="UQZ32" s="541"/>
      <c r="URA32" s="541"/>
      <c r="URB32" s="541"/>
      <c r="URC32" s="541"/>
      <c r="URD32" s="541"/>
      <c r="URE32" s="541"/>
      <c r="URF32" s="541"/>
      <c r="URG32" s="541"/>
      <c r="URH32" s="541"/>
      <c r="URI32" s="541"/>
      <c r="URJ32" s="541"/>
      <c r="URK32" s="541"/>
      <c r="URL32" s="541"/>
      <c r="URM32" s="541"/>
      <c r="URN32" s="541"/>
      <c r="URO32" s="541"/>
      <c r="URP32" s="541"/>
      <c r="URQ32" s="541"/>
      <c r="URR32" s="541"/>
      <c r="URS32" s="541"/>
      <c r="URT32" s="541"/>
      <c r="URU32" s="541"/>
      <c r="URV32" s="541"/>
      <c r="URW32" s="541"/>
      <c r="URX32" s="541"/>
      <c r="URY32" s="541"/>
      <c r="URZ32" s="541"/>
      <c r="USA32" s="541"/>
      <c r="USB32" s="541"/>
      <c r="USC32" s="541"/>
      <c r="USD32" s="541"/>
      <c r="USE32" s="541"/>
      <c r="USF32" s="541"/>
      <c r="USG32" s="541"/>
      <c r="USH32" s="541"/>
      <c r="USI32" s="541"/>
      <c r="USJ32" s="541"/>
      <c r="USK32" s="541"/>
      <c r="USL32" s="541"/>
      <c r="USM32" s="541"/>
      <c r="USN32" s="541"/>
      <c r="USO32" s="541"/>
      <c r="USP32" s="541"/>
      <c r="USQ32" s="541"/>
      <c r="USR32" s="541"/>
      <c r="USS32" s="541"/>
      <c r="UST32" s="541"/>
      <c r="USU32" s="541"/>
      <c r="USV32" s="541"/>
      <c r="USW32" s="541"/>
      <c r="USX32" s="541"/>
      <c r="USY32" s="541"/>
      <c r="USZ32" s="541"/>
      <c r="UTA32" s="541"/>
      <c r="UTB32" s="541"/>
      <c r="UTC32" s="541"/>
      <c r="UTD32" s="541"/>
      <c r="UTE32" s="541"/>
      <c r="UTF32" s="541"/>
      <c r="UTG32" s="541"/>
      <c r="UTH32" s="541"/>
      <c r="UTI32" s="541"/>
      <c r="UTJ32" s="541"/>
      <c r="UTK32" s="541"/>
      <c r="UTL32" s="541"/>
      <c r="UTM32" s="541"/>
      <c r="UTN32" s="541"/>
      <c r="UTO32" s="541"/>
      <c r="UTP32" s="541"/>
      <c r="UTQ32" s="541"/>
      <c r="UTR32" s="541"/>
      <c r="UTS32" s="541"/>
      <c r="UTT32" s="541"/>
      <c r="UTU32" s="541"/>
      <c r="UTV32" s="541"/>
      <c r="UTW32" s="541"/>
      <c r="UTX32" s="541"/>
      <c r="UTY32" s="541"/>
      <c r="UTZ32" s="541"/>
      <c r="UUA32" s="541"/>
      <c r="UUB32" s="541"/>
      <c r="UUC32" s="541"/>
      <c r="UUD32" s="541"/>
      <c r="UUE32" s="541"/>
      <c r="UUF32" s="541"/>
      <c r="UUG32" s="541"/>
      <c r="UUH32" s="541"/>
      <c r="UUI32" s="541"/>
      <c r="UUJ32" s="541"/>
      <c r="UUK32" s="541"/>
      <c r="UUL32" s="541"/>
      <c r="UUM32" s="541"/>
      <c r="UUN32" s="541"/>
      <c r="UUO32" s="541"/>
      <c r="UUP32" s="541"/>
      <c r="UUQ32" s="541"/>
      <c r="UUR32" s="541"/>
      <c r="UUS32" s="541"/>
      <c r="UUT32" s="541"/>
      <c r="UUU32" s="541"/>
      <c r="UUV32" s="541"/>
      <c r="UUW32" s="541"/>
      <c r="UUX32" s="541"/>
      <c r="UUY32" s="541"/>
      <c r="UUZ32" s="541"/>
      <c r="UVA32" s="541"/>
      <c r="UVB32" s="541"/>
      <c r="UVC32" s="541"/>
      <c r="UVD32" s="541"/>
      <c r="UVE32" s="541"/>
      <c r="UVF32" s="541"/>
      <c r="UVG32" s="541"/>
      <c r="UVH32" s="541"/>
      <c r="UVI32" s="541"/>
      <c r="UVJ32" s="541"/>
      <c r="UVK32" s="541"/>
      <c r="UVL32" s="541"/>
      <c r="UVM32" s="541"/>
      <c r="UVN32" s="541"/>
      <c r="UVO32" s="541"/>
      <c r="UVP32" s="541"/>
      <c r="UVQ32" s="541"/>
      <c r="UVR32" s="541"/>
      <c r="UVS32" s="541"/>
      <c r="UVT32" s="541"/>
      <c r="UVU32" s="541"/>
      <c r="UVV32" s="541"/>
      <c r="UVW32" s="541"/>
      <c r="UVX32" s="541"/>
      <c r="UVY32" s="541"/>
      <c r="UVZ32" s="541"/>
      <c r="UWA32" s="541"/>
      <c r="UWB32" s="541"/>
      <c r="UWC32" s="541"/>
      <c r="UWD32" s="541"/>
      <c r="UWE32" s="541"/>
      <c r="UWF32" s="541"/>
      <c r="UWG32" s="541"/>
      <c r="UWH32" s="541"/>
      <c r="UWI32" s="541"/>
      <c r="UWJ32" s="541"/>
      <c r="UWK32" s="541"/>
      <c r="UWL32" s="541"/>
      <c r="UWM32" s="541"/>
      <c r="UWN32" s="541"/>
      <c r="UWO32" s="541"/>
      <c r="UWP32" s="541"/>
      <c r="UWQ32" s="541"/>
      <c r="UWR32" s="541"/>
      <c r="UWS32" s="541"/>
      <c r="UWT32" s="541"/>
      <c r="UWU32" s="541"/>
      <c r="UWV32" s="541"/>
      <c r="UWW32" s="541"/>
      <c r="UWX32" s="541"/>
      <c r="UWY32" s="541"/>
      <c r="UWZ32" s="541"/>
      <c r="UXA32" s="541"/>
      <c r="UXB32" s="541"/>
      <c r="UXC32" s="541"/>
      <c r="UXD32" s="541"/>
      <c r="UXE32" s="541"/>
      <c r="UXF32" s="541"/>
      <c r="UXG32" s="541"/>
      <c r="UXH32" s="541"/>
      <c r="UXI32" s="541"/>
      <c r="UXJ32" s="541"/>
      <c r="UXK32" s="541"/>
      <c r="UXL32" s="541"/>
      <c r="UXM32" s="541"/>
      <c r="UXN32" s="541"/>
      <c r="UXO32" s="541"/>
      <c r="UXP32" s="541"/>
      <c r="UXQ32" s="541"/>
      <c r="UXR32" s="541"/>
      <c r="UXS32" s="541"/>
      <c r="UXT32" s="541"/>
      <c r="UXU32" s="541"/>
      <c r="UXV32" s="541"/>
      <c r="UXW32" s="541"/>
      <c r="UXX32" s="541"/>
      <c r="UXY32" s="541"/>
      <c r="UXZ32" s="541"/>
      <c r="UYA32" s="541"/>
      <c r="UYB32" s="541"/>
      <c r="UYC32" s="541"/>
      <c r="UYD32" s="541"/>
      <c r="UYE32" s="541"/>
      <c r="UYF32" s="541"/>
      <c r="UYG32" s="541"/>
      <c r="UYH32" s="541"/>
      <c r="UYI32" s="541"/>
      <c r="UYJ32" s="541"/>
      <c r="UYK32" s="541"/>
      <c r="UYL32" s="541"/>
      <c r="UYM32" s="541"/>
      <c r="UYN32" s="541"/>
      <c r="UYO32" s="541"/>
      <c r="UYP32" s="541"/>
      <c r="UYQ32" s="541"/>
      <c r="UYR32" s="541"/>
      <c r="UYS32" s="541"/>
      <c r="UYT32" s="541"/>
      <c r="UYU32" s="541"/>
      <c r="UYV32" s="541"/>
      <c r="UYW32" s="541"/>
      <c r="UYX32" s="541"/>
      <c r="UYY32" s="541"/>
      <c r="UYZ32" s="541"/>
      <c r="UZA32" s="541"/>
      <c r="UZB32" s="541"/>
      <c r="UZC32" s="541"/>
      <c r="UZD32" s="541"/>
      <c r="UZE32" s="541"/>
      <c r="UZF32" s="541"/>
      <c r="UZG32" s="541"/>
      <c r="UZH32" s="541"/>
      <c r="UZI32" s="541"/>
      <c r="UZJ32" s="541"/>
      <c r="UZK32" s="541"/>
      <c r="UZL32" s="541"/>
      <c r="UZM32" s="541"/>
      <c r="UZN32" s="541"/>
      <c r="UZO32" s="541"/>
      <c r="UZP32" s="541"/>
      <c r="UZQ32" s="541"/>
      <c r="UZR32" s="541"/>
      <c r="UZS32" s="541"/>
      <c r="UZT32" s="541"/>
      <c r="UZU32" s="541"/>
      <c r="UZV32" s="541"/>
      <c r="UZW32" s="541"/>
      <c r="UZX32" s="541"/>
      <c r="UZY32" s="541"/>
      <c r="UZZ32" s="541"/>
      <c r="VAA32" s="541"/>
      <c r="VAB32" s="541"/>
      <c r="VAC32" s="541"/>
      <c r="VAD32" s="541"/>
      <c r="VAE32" s="541"/>
      <c r="VAF32" s="541"/>
      <c r="VAG32" s="541"/>
      <c r="VAH32" s="541"/>
      <c r="VAI32" s="541"/>
      <c r="VAJ32" s="541"/>
      <c r="VAK32" s="541"/>
      <c r="VAL32" s="541"/>
      <c r="VAM32" s="541"/>
      <c r="VAN32" s="541"/>
      <c r="VAO32" s="541"/>
      <c r="VAP32" s="541"/>
      <c r="VAQ32" s="541"/>
      <c r="VAR32" s="541"/>
      <c r="VAS32" s="541"/>
      <c r="VAT32" s="541"/>
      <c r="VAU32" s="541"/>
      <c r="VAV32" s="541"/>
      <c r="VAW32" s="541"/>
      <c r="VAX32" s="541"/>
      <c r="VAY32" s="541"/>
      <c r="VAZ32" s="541"/>
      <c r="VBA32" s="541"/>
      <c r="VBB32" s="541"/>
      <c r="VBC32" s="541"/>
      <c r="VBD32" s="541"/>
      <c r="VBE32" s="541"/>
      <c r="VBF32" s="541"/>
      <c r="VBG32" s="541"/>
      <c r="VBH32" s="541"/>
      <c r="VBI32" s="541"/>
      <c r="VBJ32" s="541"/>
      <c r="VBK32" s="541"/>
      <c r="VBL32" s="541"/>
      <c r="VBM32" s="541"/>
      <c r="VBN32" s="541"/>
      <c r="VBO32" s="541"/>
      <c r="VBP32" s="541"/>
      <c r="VBQ32" s="541"/>
      <c r="VBR32" s="541"/>
      <c r="VBS32" s="541"/>
      <c r="VBT32" s="541"/>
      <c r="VBU32" s="541"/>
      <c r="VBV32" s="541"/>
      <c r="VBW32" s="541"/>
      <c r="VBX32" s="541"/>
      <c r="VBY32" s="541"/>
      <c r="VBZ32" s="541"/>
      <c r="VCA32" s="541"/>
      <c r="VCB32" s="541"/>
      <c r="VCC32" s="541"/>
      <c r="VCD32" s="541"/>
      <c r="VCE32" s="541"/>
      <c r="VCF32" s="541"/>
      <c r="VCG32" s="541"/>
      <c r="VCH32" s="541"/>
      <c r="VCI32" s="541"/>
      <c r="VCJ32" s="541"/>
      <c r="VCK32" s="541"/>
      <c r="VCL32" s="541"/>
      <c r="VCM32" s="541"/>
      <c r="VCN32" s="541"/>
      <c r="VCO32" s="541"/>
      <c r="VCP32" s="541"/>
      <c r="VCQ32" s="541"/>
      <c r="VCR32" s="541"/>
      <c r="VCS32" s="541"/>
      <c r="VCT32" s="541"/>
      <c r="VCU32" s="541"/>
      <c r="VCV32" s="541"/>
      <c r="VCW32" s="541"/>
      <c r="VCX32" s="541"/>
      <c r="VCY32" s="541"/>
      <c r="VCZ32" s="541"/>
      <c r="VDA32" s="541"/>
      <c r="VDB32" s="541"/>
      <c r="VDC32" s="541"/>
      <c r="VDD32" s="541"/>
      <c r="VDE32" s="541"/>
      <c r="VDF32" s="541"/>
      <c r="VDG32" s="541"/>
      <c r="VDH32" s="541"/>
      <c r="VDI32" s="541"/>
      <c r="VDJ32" s="541"/>
      <c r="VDK32" s="541"/>
      <c r="VDL32" s="541"/>
      <c r="VDM32" s="541"/>
      <c r="VDN32" s="541"/>
      <c r="VDO32" s="541"/>
      <c r="VDP32" s="541"/>
      <c r="VDQ32" s="541"/>
      <c r="VDR32" s="541"/>
      <c r="VDS32" s="541"/>
      <c r="VDT32" s="541"/>
      <c r="VDU32" s="541"/>
      <c r="VDV32" s="541"/>
      <c r="VDW32" s="541"/>
      <c r="VDX32" s="541"/>
      <c r="VDY32" s="541"/>
      <c r="VDZ32" s="541"/>
      <c r="VEA32" s="541"/>
      <c r="VEB32" s="541"/>
      <c r="VEC32" s="541"/>
      <c r="VED32" s="541"/>
      <c r="VEE32" s="541"/>
      <c r="VEF32" s="541"/>
      <c r="VEG32" s="541"/>
      <c r="VEH32" s="541"/>
      <c r="VEI32" s="541"/>
      <c r="VEJ32" s="541"/>
      <c r="VEK32" s="541"/>
      <c r="VEL32" s="541"/>
      <c r="VEM32" s="541"/>
      <c r="VEN32" s="541"/>
      <c r="VEO32" s="541"/>
      <c r="VEP32" s="541"/>
      <c r="VEQ32" s="541"/>
      <c r="VER32" s="541"/>
      <c r="VES32" s="541"/>
      <c r="VET32" s="541"/>
      <c r="VEU32" s="541"/>
      <c r="VEV32" s="541"/>
      <c r="VEW32" s="541"/>
      <c r="VEX32" s="541"/>
      <c r="VEY32" s="541"/>
      <c r="VEZ32" s="541"/>
      <c r="VFA32" s="541"/>
      <c r="VFB32" s="541"/>
      <c r="VFC32" s="541"/>
      <c r="VFD32" s="541"/>
      <c r="VFE32" s="541"/>
      <c r="VFF32" s="541"/>
      <c r="VFG32" s="541"/>
      <c r="VFH32" s="541"/>
      <c r="VFI32" s="541"/>
      <c r="VFJ32" s="541"/>
      <c r="VFK32" s="541"/>
      <c r="VFL32" s="541"/>
      <c r="VFM32" s="541"/>
      <c r="VFN32" s="541"/>
      <c r="VFO32" s="541"/>
      <c r="VFP32" s="541"/>
      <c r="VFQ32" s="541"/>
      <c r="VFR32" s="541"/>
      <c r="VFS32" s="541"/>
      <c r="VFT32" s="541"/>
      <c r="VFU32" s="541"/>
      <c r="VFV32" s="541"/>
      <c r="VFW32" s="541"/>
      <c r="VFX32" s="541"/>
      <c r="VFY32" s="541"/>
      <c r="VFZ32" s="541"/>
      <c r="VGA32" s="541"/>
      <c r="VGB32" s="541"/>
      <c r="VGC32" s="541"/>
      <c r="VGD32" s="541"/>
      <c r="VGE32" s="541"/>
      <c r="VGF32" s="541"/>
      <c r="VGG32" s="541"/>
      <c r="VGH32" s="541"/>
      <c r="VGI32" s="541"/>
      <c r="VGJ32" s="541"/>
      <c r="VGK32" s="541"/>
      <c r="VGL32" s="541"/>
      <c r="VGM32" s="541"/>
      <c r="VGN32" s="541"/>
      <c r="VGO32" s="541"/>
      <c r="VGP32" s="541"/>
      <c r="VGQ32" s="541"/>
      <c r="VGR32" s="541"/>
      <c r="VGS32" s="541"/>
      <c r="VGT32" s="541"/>
      <c r="VGU32" s="541"/>
      <c r="VGV32" s="541"/>
      <c r="VGW32" s="541"/>
      <c r="VGX32" s="541"/>
      <c r="VGY32" s="541"/>
      <c r="VGZ32" s="541"/>
      <c r="VHA32" s="541"/>
      <c r="VHB32" s="541"/>
      <c r="VHC32" s="541"/>
      <c r="VHD32" s="541"/>
      <c r="VHE32" s="541"/>
      <c r="VHF32" s="541"/>
      <c r="VHG32" s="541"/>
      <c r="VHH32" s="541"/>
      <c r="VHI32" s="541"/>
      <c r="VHJ32" s="541"/>
      <c r="VHK32" s="541"/>
      <c r="VHL32" s="541"/>
      <c r="VHM32" s="541"/>
      <c r="VHN32" s="541"/>
      <c r="VHO32" s="541"/>
      <c r="VHP32" s="541"/>
      <c r="VHQ32" s="541"/>
      <c r="VHR32" s="541"/>
      <c r="VHS32" s="541"/>
      <c r="VHT32" s="541"/>
      <c r="VHU32" s="541"/>
      <c r="VHV32" s="541"/>
      <c r="VHW32" s="541"/>
      <c r="VHX32" s="541"/>
      <c r="VHY32" s="541"/>
      <c r="VHZ32" s="541"/>
      <c r="VIA32" s="541"/>
      <c r="VIB32" s="541"/>
      <c r="VIC32" s="541"/>
      <c r="VID32" s="541"/>
      <c r="VIE32" s="541"/>
      <c r="VIF32" s="541"/>
      <c r="VIG32" s="541"/>
      <c r="VIH32" s="541"/>
      <c r="VII32" s="541"/>
      <c r="VIJ32" s="541"/>
      <c r="VIK32" s="541"/>
      <c r="VIL32" s="541"/>
      <c r="VIM32" s="541"/>
      <c r="VIN32" s="541"/>
      <c r="VIO32" s="541"/>
      <c r="VIP32" s="541"/>
      <c r="VIQ32" s="541"/>
      <c r="VIR32" s="541"/>
      <c r="VIS32" s="541"/>
      <c r="VIT32" s="541"/>
      <c r="VIU32" s="541"/>
      <c r="VIV32" s="541"/>
      <c r="VIW32" s="541"/>
      <c r="VIX32" s="541"/>
      <c r="VIY32" s="541"/>
      <c r="VIZ32" s="541"/>
      <c r="VJA32" s="541"/>
      <c r="VJB32" s="541"/>
      <c r="VJC32" s="541"/>
      <c r="VJD32" s="541"/>
      <c r="VJE32" s="541"/>
      <c r="VJF32" s="541"/>
      <c r="VJG32" s="541"/>
      <c r="VJH32" s="541"/>
      <c r="VJI32" s="541"/>
      <c r="VJJ32" s="541"/>
      <c r="VJK32" s="541"/>
      <c r="VJL32" s="541"/>
      <c r="VJM32" s="541"/>
      <c r="VJN32" s="541"/>
      <c r="VJO32" s="541"/>
      <c r="VJP32" s="541"/>
      <c r="VJQ32" s="541"/>
      <c r="VJR32" s="541"/>
      <c r="VJS32" s="541"/>
      <c r="VJT32" s="541"/>
      <c r="VJU32" s="541"/>
      <c r="VJV32" s="541"/>
      <c r="VJW32" s="541"/>
      <c r="VJX32" s="541"/>
      <c r="VJY32" s="541"/>
      <c r="VJZ32" s="541"/>
      <c r="VKA32" s="541"/>
      <c r="VKB32" s="541"/>
      <c r="VKC32" s="541"/>
      <c r="VKD32" s="541"/>
      <c r="VKE32" s="541"/>
      <c r="VKF32" s="541"/>
      <c r="VKG32" s="541"/>
      <c r="VKH32" s="541"/>
      <c r="VKI32" s="541"/>
      <c r="VKJ32" s="541"/>
      <c r="VKK32" s="541"/>
      <c r="VKL32" s="541"/>
      <c r="VKM32" s="541"/>
      <c r="VKN32" s="541"/>
      <c r="VKO32" s="541"/>
      <c r="VKP32" s="541"/>
      <c r="VKQ32" s="541"/>
      <c r="VKR32" s="541"/>
      <c r="VKS32" s="541"/>
      <c r="VKT32" s="541"/>
      <c r="VKU32" s="541"/>
      <c r="VKV32" s="541"/>
      <c r="VKW32" s="541"/>
      <c r="VKX32" s="541"/>
      <c r="VKY32" s="541"/>
      <c r="VKZ32" s="541"/>
      <c r="VLA32" s="541"/>
      <c r="VLB32" s="541"/>
      <c r="VLC32" s="541"/>
      <c r="VLD32" s="541"/>
      <c r="VLE32" s="541"/>
      <c r="VLF32" s="541"/>
      <c r="VLG32" s="541"/>
      <c r="VLH32" s="541"/>
      <c r="VLI32" s="541"/>
      <c r="VLJ32" s="541"/>
      <c r="VLK32" s="541"/>
      <c r="VLL32" s="541"/>
      <c r="VLM32" s="541"/>
      <c r="VLN32" s="541"/>
      <c r="VLO32" s="541"/>
      <c r="VLP32" s="541"/>
      <c r="VLQ32" s="541"/>
      <c r="VLR32" s="541"/>
      <c r="VLS32" s="541"/>
      <c r="VLT32" s="541"/>
      <c r="VLU32" s="541"/>
      <c r="VLV32" s="541"/>
      <c r="VLW32" s="541"/>
      <c r="VLX32" s="541"/>
      <c r="VLY32" s="541"/>
      <c r="VLZ32" s="541"/>
      <c r="VMA32" s="541"/>
      <c r="VMB32" s="541"/>
      <c r="VMC32" s="541"/>
      <c r="VMD32" s="541"/>
      <c r="VME32" s="541"/>
      <c r="VMF32" s="541"/>
      <c r="VMG32" s="541"/>
      <c r="VMH32" s="541"/>
      <c r="VMI32" s="541"/>
      <c r="VMJ32" s="541"/>
      <c r="VMK32" s="541"/>
      <c r="VML32" s="541"/>
      <c r="VMM32" s="541"/>
      <c r="VMN32" s="541"/>
      <c r="VMO32" s="541"/>
      <c r="VMP32" s="541"/>
      <c r="VMQ32" s="541"/>
      <c r="VMR32" s="541"/>
      <c r="VMS32" s="541"/>
      <c r="VMT32" s="541"/>
      <c r="VMU32" s="541"/>
      <c r="VMV32" s="541"/>
      <c r="VMW32" s="541"/>
      <c r="VMX32" s="541"/>
      <c r="VMY32" s="541"/>
      <c r="VMZ32" s="541"/>
      <c r="VNA32" s="541"/>
      <c r="VNB32" s="541"/>
      <c r="VNC32" s="541"/>
      <c r="VND32" s="541"/>
      <c r="VNE32" s="541"/>
      <c r="VNF32" s="541"/>
      <c r="VNG32" s="541"/>
      <c r="VNH32" s="541"/>
      <c r="VNI32" s="541"/>
      <c r="VNJ32" s="541"/>
      <c r="VNK32" s="541"/>
      <c r="VNL32" s="541"/>
      <c r="VNM32" s="541"/>
      <c r="VNN32" s="541"/>
      <c r="VNO32" s="541"/>
      <c r="VNP32" s="541"/>
      <c r="VNQ32" s="541"/>
      <c r="VNR32" s="541"/>
      <c r="VNS32" s="541"/>
      <c r="VNT32" s="541"/>
      <c r="VNU32" s="541"/>
      <c r="VNV32" s="541"/>
      <c r="VNW32" s="541"/>
      <c r="VNX32" s="541"/>
      <c r="VNY32" s="541"/>
      <c r="VNZ32" s="541"/>
      <c r="VOA32" s="541"/>
      <c r="VOB32" s="541"/>
      <c r="VOC32" s="541"/>
      <c r="VOD32" s="541"/>
      <c r="VOE32" s="541"/>
      <c r="VOF32" s="541"/>
      <c r="VOG32" s="541"/>
      <c r="VOH32" s="541"/>
      <c r="VOI32" s="541"/>
      <c r="VOJ32" s="541"/>
      <c r="VOK32" s="541"/>
      <c r="VOL32" s="541"/>
      <c r="VOM32" s="541"/>
      <c r="VON32" s="541"/>
      <c r="VOO32" s="541"/>
      <c r="VOP32" s="541"/>
      <c r="VOQ32" s="541"/>
      <c r="VOR32" s="541"/>
      <c r="VOS32" s="541"/>
      <c r="VOT32" s="541"/>
      <c r="VOU32" s="541"/>
      <c r="VOV32" s="541"/>
      <c r="VOW32" s="541"/>
      <c r="VOX32" s="541"/>
      <c r="VOY32" s="541"/>
      <c r="VOZ32" s="541"/>
      <c r="VPA32" s="541"/>
      <c r="VPB32" s="541"/>
      <c r="VPC32" s="541"/>
      <c r="VPD32" s="541"/>
      <c r="VPE32" s="541"/>
      <c r="VPF32" s="541"/>
      <c r="VPG32" s="541"/>
      <c r="VPH32" s="541"/>
      <c r="VPI32" s="541"/>
      <c r="VPJ32" s="541"/>
      <c r="VPK32" s="541"/>
      <c r="VPL32" s="541"/>
      <c r="VPM32" s="541"/>
      <c r="VPN32" s="541"/>
      <c r="VPO32" s="541"/>
      <c r="VPP32" s="541"/>
      <c r="VPQ32" s="541"/>
      <c r="VPR32" s="541"/>
      <c r="VPS32" s="541"/>
      <c r="VPT32" s="541"/>
      <c r="VPU32" s="541"/>
      <c r="VPV32" s="541"/>
      <c r="VPW32" s="541"/>
      <c r="VPX32" s="541"/>
      <c r="VPY32" s="541"/>
      <c r="VPZ32" s="541"/>
      <c r="VQA32" s="541"/>
      <c r="VQB32" s="541"/>
      <c r="VQC32" s="541"/>
      <c r="VQD32" s="541"/>
      <c r="VQE32" s="541"/>
      <c r="VQF32" s="541"/>
      <c r="VQG32" s="541"/>
      <c r="VQH32" s="541"/>
      <c r="VQI32" s="541"/>
      <c r="VQJ32" s="541"/>
      <c r="VQK32" s="541"/>
      <c r="VQL32" s="541"/>
      <c r="VQM32" s="541"/>
      <c r="VQN32" s="541"/>
      <c r="VQO32" s="541"/>
      <c r="VQP32" s="541"/>
      <c r="VQQ32" s="541"/>
      <c r="VQR32" s="541"/>
      <c r="VQS32" s="541"/>
      <c r="VQT32" s="541"/>
      <c r="VQU32" s="541"/>
      <c r="VQV32" s="541"/>
      <c r="VQW32" s="541"/>
      <c r="VQX32" s="541"/>
      <c r="VQY32" s="541"/>
      <c r="VQZ32" s="541"/>
      <c r="VRA32" s="541"/>
      <c r="VRB32" s="541"/>
      <c r="VRC32" s="541"/>
      <c r="VRD32" s="541"/>
      <c r="VRE32" s="541"/>
      <c r="VRF32" s="541"/>
      <c r="VRG32" s="541"/>
      <c r="VRH32" s="541"/>
      <c r="VRI32" s="541"/>
      <c r="VRJ32" s="541"/>
      <c r="VRK32" s="541"/>
      <c r="VRL32" s="541"/>
      <c r="VRM32" s="541"/>
      <c r="VRN32" s="541"/>
      <c r="VRO32" s="541"/>
      <c r="VRP32" s="541"/>
      <c r="VRQ32" s="541"/>
      <c r="VRR32" s="541"/>
      <c r="VRS32" s="541"/>
      <c r="VRT32" s="541"/>
      <c r="VRU32" s="541"/>
      <c r="VRV32" s="541"/>
      <c r="VRW32" s="541"/>
      <c r="VRX32" s="541"/>
      <c r="VRY32" s="541"/>
      <c r="VRZ32" s="541"/>
      <c r="VSA32" s="541"/>
      <c r="VSB32" s="541"/>
      <c r="VSC32" s="541"/>
      <c r="VSD32" s="541"/>
      <c r="VSE32" s="541"/>
      <c r="VSF32" s="541"/>
      <c r="VSG32" s="541"/>
      <c r="VSH32" s="541"/>
      <c r="VSI32" s="541"/>
      <c r="VSJ32" s="541"/>
      <c r="VSK32" s="541"/>
      <c r="VSL32" s="541"/>
      <c r="VSM32" s="541"/>
      <c r="VSN32" s="541"/>
      <c r="VSO32" s="541"/>
      <c r="VSP32" s="541"/>
      <c r="VSQ32" s="541"/>
      <c r="VSR32" s="541"/>
      <c r="VSS32" s="541"/>
      <c r="VST32" s="541"/>
      <c r="VSU32" s="541"/>
      <c r="VSV32" s="541"/>
      <c r="VSW32" s="541"/>
      <c r="VSX32" s="541"/>
      <c r="VSY32" s="541"/>
      <c r="VSZ32" s="541"/>
      <c r="VTA32" s="541"/>
      <c r="VTB32" s="541"/>
      <c r="VTC32" s="541"/>
      <c r="VTD32" s="541"/>
      <c r="VTE32" s="541"/>
      <c r="VTF32" s="541"/>
      <c r="VTG32" s="541"/>
      <c r="VTH32" s="541"/>
      <c r="VTI32" s="541"/>
      <c r="VTJ32" s="541"/>
      <c r="VTK32" s="541"/>
      <c r="VTL32" s="541"/>
      <c r="VTM32" s="541"/>
      <c r="VTN32" s="541"/>
      <c r="VTO32" s="541"/>
      <c r="VTP32" s="541"/>
      <c r="VTQ32" s="541"/>
      <c r="VTR32" s="541"/>
      <c r="VTS32" s="541"/>
      <c r="VTT32" s="541"/>
      <c r="VTU32" s="541"/>
      <c r="VTV32" s="541"/>
      <c r="VTW32" s="541"/>
      <c r="VTX32" s="541"/>
      <c r="VTY32" s="541"/>
      <c r="VTZ32" s="541"/>
      <c r="VUA32" s="541"/>
      <c r="VUB32" s="541"/>
      <c r="VUC32" s="541"/>
      <c r="VUD32" s="541"/>
      <c r="VUE32" s="541"/>
      <c r="VUF32" s="541"/>
      <c r="VUG32" s="541"/>
      <c r="VUH32" s="541"/>
      <c r="VUI32" s="541"/>
      <c r="VUJ32" s="541"/>
      <c r="VUK32" s="541"/>
      <c r="VUL32" s="541"/>
      <c r="VUM32" s="541"/>
      <c r="VUN32" s="541"/>
      <c r="VUO32" s="541"/>
      <c r="VUP32" s="541"/>
      <c r="VUQ32" s="541"/>
      <c r="VUR32" s="541"/>
      <c r="VUS32" s="541"/>
      <c r="VUT32" s="541"/>
      <c r="VUU32" s="541"/>
      <c r="VUV32" s="541"/>
      <c r="VUW32" s="541"/>
      <c r="VUX32" s="541"/>
      <c r="VUY32" s="541"/>
      <c r="VUZ32" s="541"/>
      <c r="VVA32" s="541"/>
      <c r="VVB32" s="541"/>
      <c r="VVC32" s="541"/>
      <c r="VVD32" s="541"/>
      <c r="VVE32" s="541"/>
      <c r="VVF32" s="541"/>
      <c r="VVG32" s="541"/>
      <c r="VVH32" s="541"/>
      <c r="VVI32" s="541"/>
      <c r="VVJ32" s="541"/>
      <c r="VVK32" s="541"/>
      <c r="VVL32" s="541"/>
      <c r="VVM32" s="541"/>
      <c r="VVN32" s="541"/>
      <c r="VVO32" s="541"/>
      <c r="VVP32" s="541"/>
      <c r="VVQ32" s="541"/>
      <c r="VVR32" s="541"/>
      <c r="VVS32" s="541"/>
      <c r="VVT32" s="541"/>
      <c r="VVU32" s="541"/>
      <c r="VVV32" s="541"/>
      <c r="VVW32" s="541"/>
      <c r="VVX32" s="541"/>
      <c r="VVY32" s="541"/>
      <c r="VVZ32" s="541"/>
      <c r="VWA32" s="541"/>
      <c r="VWB32" s="541"/>
      <c r="VWC32" s="541"/>
      <c r="VWD32" s="541"/>
      <c r="VWE32" s="541"/>
      <c r="VWF32" s="541"/>
      <c r="VWG32" s="541"/>
      <c r="VWH32" s="541"/>
      <c r="VWI32" s="541"/>
      <c r="VWJ32" s="541"/>
      <c r="VWK32" s="541"/>
      <c r="VWL32" s="541"/>
      <c r="VWM32" s="541"/>
      <c r="VWN32" s="541"/>
      <c r="VWO32" s="541"/>
      <c r="VWP32" s="541"/>
      <c r="VWQ32" s="541"/>
      <c r="VWR32" s="541"/>
      <c r="VWS32" s="541"/>
      <c r="VWT32" s="541"/>
      <c r="VWU32" s="541"/>
      <c r="VWV32" s="541"/>
      <c r="VWW32" s="541"/>
      <c r="VWX32" s="541"/>
      <c r="VWY32" s="541"/>
      <c r="VWZ32" s="541"/>
      <c r="VXA32" s="541"/>
      <c r="VXB32" s="541"/>
      <c r="VXC32" s="541"/>
      <c r="VXD32" s="541"/>
      <c r="VXE32" s="541"/>
      <c r="VXF32" s="541"/>
      <c r="VXG32" s="541"/>
      <c r="VXH32" s="541"/>
      <c r="VXI32" s="541"/>
      <c r="VXJ32" s="541"/>
      <c r="VXK32" s="541"/>
      <c r="VXL32" s="541"/>
      <c r="VXM32" s="541"/>
      <c r="VXN32" s="541"/>
      <c r="VXO32" s="541"/>
      <c r="VXP32" s="541"/>
      <c r="VXQ32" s="541"/>
      <c r="VXR32" s="541"/>
      <c r="VXS32" s="541"/>
      <c r="VXT32" s="541"/>
      <c r="VXU32" s="541"/>
      <c r="VXV32" s="541"/>
      <c r="VXW32" s="541"/>
      <c r="VXX32" s="541"/>
      <c r="VXY32" s="541"/>
      <c r="VXZ32" s="541"/>
      <c r="VYA32" s="541"/>
      <c r="VYB32" s="541"/>
      <c r="VYC32" s="541"/>
      <c r="VYD32" s="541"/>
      <c r="VYE32" s="541"/>
      <c r="VYF32" s="541"/>
      <c r="VYG32" s="541"/>
      <c r="VYH32" s="541"/>
      <c r="VYI32" s="541"/>
      <c r="VYJ32" s="541"/>
      <c r="VYK32" s="541"/>
      <c r="VYL32" s="541"/>
      <c r="VYM32" s="541"/>
      <c r="VYN32" s="541"/>
      <c r="VYO32" s="541"/>
      <c r="VYP32" s="541"/>
      <c r="VYQ32" s="541"/>
      <c r="VYR32" s="541"/>
      <c r="VYS32" s="541"/>
      <c r="VYT32" s="541"/>
      <c r="VYU32" s="541"/>
      <c r="VYV32" s="541"/>
      <c r="VYW32" s="541"/>
      <c r="VYX32" s="541"/>
      <c r="VYY32" s="541"/>
      <c r="VYZ32" s="541"/>
      <c r="VZA32" s="541"/>
      <c r="VZB32" s="541"/>
      <c r="VZC32" s="541"/>
      <c r="VZD32" s="541"/>
      <c r="VZE32" s="541"/>
      <c r="VZF32" s="541"/>
      <c r="VZG32" s="541"/>
      <c r="VZH32" s="541"/>
      <c r="VZI32" s="541"/>
      <c r="VZJ32" s="541"/>
      <c r="VZK32" s="541"/>
      <c r="VZL32" s="541"/>
      <c r="VZM32" s="541"/>
      <c r="VZN32" s="541"/>
      <c r="VZO32" s="541"/>
      <c r="VZP32" s="541"/>
      <c r="VZQ32" s="541"/>
      <c r="VZR32" s="541"/>
      <c r="VZS32" s="541"/>
      <c r="VZT32" s="541"/>
      <c r="VZU32" s="541"/>
      <c r="VZV32" s="541"/>
      <c r="VZW32" s="541"/>
      <c r="VZX32" s="541"/>
      <c r="VZY32" s="541"/>
      <c r="VZZ32" s="541"/>
      <c r="WAA32" s="541"/>
      <c r="WAB32" s="541"/>
      <c r="WAC32" s="541"/>
      <c r="WAD32" s="541"/>
      <c r="WAE32" s="541"/>
      <c r="WAF32" s="541"/>
      <c r="WAG32" s="541"/>
      <c r="WAH32" s="541"/>
      <c r="WAI32" s="541"/>
      <c r="WAJ32" s="541"/>
      <c r="WAK32" s="541"/>
      <c r="WAL32" s="541"/>
      <c r="WAM32" s="541"/>
      <c r="WAN32" s="541"/>
      <c r="WAO32" s="541"/>
      <c r="WAP32" s="541"/>
      <c r="WAQ32" s="541"/>
      <c r="WAR32" s="541"/>
      <c r="WAS32" s="541"/>
      <c r="WAT32" s="541"/>
      <c r="WAU32" s="541"/>
      <c r="WAV32" s="541"/>
      <c r="WAW32" s="541"/>
      <c r="WAX32" s="541"/>
      <c r="WAY32" s="541"/>
      <c r="WAZ32" s="541"/>
      <c r="WBA32" s="541"/>
      <c r="WBB32" s="541"/>
      <c r="WBC32" s="541"/>
      <c r="WBD32" s="541"/>
      <c r="WBE32" s="541"/>
      <c r="WBF32" s="541"/>
      <c r="WBG32" s="541"/>
      <c r="WBH32" s="541"/>
      <c r="WBI32" s="541"/>
      <c r="WBJ32" s="541"/>
      <c r="WBK32" s="541"/>
      <c r="WBL32" s="541"/>
      <c r="WBM32" s="541"/>
      <c r="WBN32" s="541"/>
      <c r="WBO32" s="541"/>
      <c r="WBP32" s="541"/>
      <c r="WBQ32" s="541"/>
      <c r="WBR32" s="541"/>
      <c r="WBS32" s="541"/>
      <c r="WBT32" s="541"/>
      <c r="WBU32" s="541"/>
      <c r="WBV32" s="541"/>
      <c r="WBW32" s="541"/>
      <c r="WBX32" s="541"/>
      <c r="WBY32" s="541"/>
      <c r="WBZ32" s="541"/>
      <c r="WCA32" s="541"/>
      <c r="WCB32" s="541"/>
      <c r="WCC32" s="541"/>
      <c r="WCD32" s="541"/>
      <c r="WCE32" s="541"/>
      <c r="WCF32" s="541"/>
      <c r="WCG32" s="541"/>
      <c r="WCH32" s="541"/>
      <c r="WCI32" s="541"/>
      <c r="WCJ32" s="541"/>
      <c r="WCK32" s="541"/>
      <c r="WCL32" s="541"/>
      <c r="WCM32" s="541"/>
      <c r="WCN32" s="541"/>
      <c r="WCO32" s="541"/>
      <c r="WCP32" s="541"/>
      <c r="WCQ32" s="541"/>
      <c r="WCR32" s="541"/>
      <c r="WCS32" s="541"/>
      <c r="WCT32" s="541"/>
      <c r="WCU32" s="541"/>
      <c r="WCV32" s="541"/>
      <c r="WCW32" s="541"/>
      <c r="WCX32" s="541"/>
      <c r="WCY32" s="541"/>
      <c r="WCZ32" s="541"/>
      <c r="WDA32" s="541"/>
      <c r="WDB32" s="541"/>
      <c r="WDC32" s="541"/>
      <c r="WDD32" s="541"/>
      <c r="WDE32" s="541"/>
      <c r="WDF32" s="541"/>
      <c r="WDG32" s="541"/>
      <c r="WDH32" s="541"/>
      <c r="WDI32" s="541"/>
      <c r="WDJ32" s="541"/>
      <c r="WDK32" s="541"/>
      <c r="WDL32" s="541"/>
      <c r="WDM32" s="541"/>
      <c r="WDN32" s="541"/>
      <c r="WDO32" s="541"/>
      <c r="WDP32" s="541"/>
      <c r="WDQ32" s="541"/>
      <c r="WDR32" s="541"/>
      <c r="WDS32" s="541"/>
      <c r="WDT32" s="541"/>
      <c r="WDU32" s="541"/>
      <c r="WDV32" s="541"/>
      <c r="WDW32" s="541"/>
      <c r="WDX32" s="541"/>
      <c r="WDY32" s="541"/>
      <c r="WDZ32" s="541"/>
      <c r="WEA32" s="541"/>
      <c r="WEB32" s="541"/>
      <c r="WEC32" s="541"/>
      <c r="WED32" s="541"/>
      <c r="WEE32" s="541"/>
      <c r="WEF32" s="541"/>
      <c r="WEG32" s="541"/>
      <c r="WEH32" s="541"/>
      <c r="WEI32" s="541"/>
      <c r="WEJ32" s="541"/>
      <c r="WEK32" s="541"/>
      <c r="WEL32" s="541"/>
      <c r="WEM32" s="541"/>
      <c r="WEN32" s="541"/>
      <c r="WEO32" s="541"/>
      <c r="WEP32" s="541"/>
      <c r="WEQ32" s="541"/>
      <c r="WER32" s="541"/>
      <c r="WES32" s="541"/>
      <c r="WET32" s="541"/>
      <c r="WEU32" s="541"/>
      <c r="WEV32" s="541"/>
      <c r="WEW32" s="541"/>
      <c r="WEX32" s="541"/>
      <c r="WEY32" s="541"/>
      <c r="WEZ32" s="541"/>
      <c r="WFA32" s="541"/>
      <c r="WFB32" s="541"/>
      <c r="WFC32" s="541"/>
      <c r="WFD32" s="541"/>
      <c r="WFE32" s="541"/>
      <c r="WFF32" s="541"/>
      <c r="WFG32" s="541"/>
      <c r="WFH32" s="541"/>
      <c r="WFI32" s="541"/>
      <c r="WFJ32" s="541"/>
      <c r="WFK32" s="541"/>
      <c r="WFL32" s="541"/>
      <c r="WFM32" s="541"/>
      <c r="WFN32" s="541"/>
      <c r="WFO32" s="541"/>
      <c r="WFP32" s="541"/>
      <c r="WFQ32" s="541"/>
      <c r="WFR32" s="541"/>
      <c r="WFS32" s="541"/>
      <c r="WFT32" s="541"/>
      <c r="WFU32" s="541"/>
      <c r="WFV32" s="541"/>
      <c r="WFW32" s="541"/>
      <c r="WFX32" s="541"/>
      <c r="WFY32" s="541"/>
      <c r="WFZ32" s="541"/>
      <c r="WGA32" s="541"/>
      <c r="WGB32" s="541"/>
      <c r="WGC32" s="541"/>
      <c r="WGD32" s="541"/>
      <c r="WGE32" s="541"/>
      <c r="WGF32" s="541"/>
      <c r="WGG32" s="541"/>
      <c r="WGH32" s="541"/>
      <c r="WGI32" s="541"/>
      <c r="WGJ32" s="541"/>
      <c r="WGK32" s="541"/>
      <c r="WGL32" s="541"/>
      <c r="WGM32" s="541"/>
      <c r="WGN32" s="541"/>
      <c r="WGO32" s="541"/>
      <c r="WGP32" s="541"/>
      <c r="WGQ32" s="541"/>
      <c r="WGR32" s="541"/>
      <c r="WGS32" s="541"/>
      <c r="WGT32" s="541"/>
      <c r="WGU32" s="541"/>
      <c r="WGV32" s="541"/>
      <c r="WGW32" s="541"/>
      <c r="WGX32" s="541"/>
      <c r="WGY32" s="541"/>
      <c r="WGZ32" s="541"/>
      <c r="WHA32" s="541"/>
      <c r="WHB32" s="541"/>
      <c r="WHC32" s="541"/>
      <c r="WHD32" s="541"/>
      <c r="WHE32" s="541"/>
      <c r="WHF32" s="541"/>
      <c r="WHG32" s="541"/>
      <c r="WHH32" s="541"/>
      <c r="WHI32" s="541"/>
      <c r="WHJ32" s="541"/>
      <c r="WHK32" s="541"/>
      <c r="WHL32" s="541"/>
      <c r="WHM32" s="541"/>
      <c r="WHN32" s="541"/>
      <c r="WHO32" s="541"/>
      <c r="WHP32" s="541"/>
      <c r="WHQ32" s="541"/>
      <c r="WHR32" s="541"/>
      <c r="WHS32" s="541"/>
      <c r="WHT32" s="541"/>
      <c r="WHU32" s="541"/>
      <c r="WHV32" s="541"/>
      <c r="WHW32" s="541"/>
      <c r="WHX32" s="541"/>
      <c r="WHY32" s="541"/>
      <c r="WHZ32" s="541"/>
      <c r="WIA32" s="541"/>
      <c r="WIB32" s="541"/>
      <c r="WIC32" s="541"/>
      <c r="WID32" s="541"/>
      <c r="WIE32" s="541"/>
      <c r="WIF32" s="541"/>
      <c r="WIG32" s="541"/>
      <c r="WIH32" s="541"/>
      <c r="WII32" s="541"/>
      <c r="WIJ32" s="541"/>
      <c r="WIK32" s="541"/>
      <c r="WIL32" s="541"/>
      <c r="WIM32" s="541"/>
      <c r="WIN32" s="541"/>
      <c r="WIO32" s="541"/>
      <c r="WIP32" s="541"/>
      <c r="WIQ32" s="541"/>
      <c r="WIR32" s="541"/>
      <c r="WIS32" s="541"/>
      <c r="WIT32" s="541"/>
      <c r="WIU32" s="541"/>
      <c r="WIV32" s="541"/>
      <c r="WIW32" s="541"/>
      <c r="WIX32" s="541"/>
      <c r="WIY32" s="541"/>
      <c r="WIZ32" s="541"/>
      <c r="WJA32" s="541"/>
      <c r="WJB32" s="541"/>
      <c r="WJC32" s="541"/>
      <c r="WJD32" s="541"/>
      <c r="WJE32" s="541"/>
      <c r="WJF32" s="541"/>
      <c r="WJG32" s="541"/>
      <c r="WJH32" s="541"/>
      <c r="WJI32" s="541"/>
      <c r="WJJ32" s="541"/>
      <c r="WJK32" s="541"/>
      <c r="WJL32" s="541"/>
      <c r="WJM32" s="541"/>
      <c r="WJN32" s="541"/>
      <c r="WJO32" s="541"/>
      <c r="WJP32" s="541"/>
      <c r="WJQ32" s="541"/>
      <c r="WJR32" s="541"/>
      <c r="WJS32" s="541"/>
      <c r="WJT32" s="541"/>
      <c r="WJU32" s="541"/>
      <c r="WJV32" s="541"/>
      <c r="WJW32" s="541"/>
      <c r="WJX32" s="541"/>
      <c r="WJY32" s="541"/>
      <c r="WJZ32" s="541"/>
      <c r="WKA32" s="541"/>
      <c r="WKB32" s="541"/>
      <c r="WKC32" s="541"/>
      <c r="WKD32" s="541"/>
      <c r="WKE32" s="541"/>
      <c r="WKF32" s="541"/>
      <c r="WKG32" s="541"/>
      <c r="WKH32" s="541"/>
      <c r="WKI32" s="541"/>
      <c r="WKJ32" s="541"/>
      <c r="WKK32" s="541"/>
      <c r="WKL32" s="541"/>
      <c r="WKM32" s="541"/>
      <c r="WKN32" s="541"/>
      <c r="WKO32" s="541"/>
      <c r="WKP32" s="541"/>
      <c r="WKQ32" s="541"/>
      <c r="WKR32" s="541"/>
      <c r="WKS32" s="541"/>
      <c r="WKT32" s="541"/>
      <c r="WKU32" s="541"/>
      <c r="WKV32" s="541"/>
      <c r="WKW32" s="541"/>
      <c r="WKX32" s="541"/>
      <c r="WKY32" s="541"/>
      <c r="WKZ32" s="541"/>
      <c r="WLA32" s="541"/>
      <c r="WLB32" s="541"/>
      <c r="WLC32" s="541"/>
      <c r="WLD32" s="541"/>
      <c r="WLE32" s="541"/>
      <c r="WLF32" s="541"/>
      <c r="WLG32" s="541"/>
      <c r="WLH32" s="541"/>
      <c r="WLI32" s="541"/>
      <c r="WLJ32" s="541"/>
      <c r="WLK32" s="541"/>
      <c r="WLL32" s="541"/>
      <c r="WLM32" s="541"/>
      <c r="WLN32" s="541"/>
      <c r="WLO32" s="541"/>
      <c r="WLP32" s="541"/>
      <c r="WLQ32" s="541"/>
      <c r="WLR32" s="541"/>
      <c r="WLS32" s="541"/>
      <c r="WLT32" s="541"/>
      <c r="WLU32" s="541"/>
      <c r="WLV32" s="541"/>
      <c r="WLW32" s="541"/>
      <c r="WLX32" s="541"/>
      <c r="WLY32" s="541"/>
      <c r="WLZ32" s="541"/>
      <c r="WMA32" s="541"/>
      <c r="WMB32" s="541"/>
      <c r="WMC32" s="541"/>
      <c r="WMD32" s="541"/>
      <c r="WME32" s="541"/>
      <c r="WMF32" s="541"/>
      <c r="WMG32" s="541"/>
      <c r="WMH32" s="541"/>
      <c r="WMI32" s="541"/>
      <c r="WMJ32" s="541"/>
      <c r="WMK32" s="541"/>
      <c r="WML32" s="541"/>
      <c r="WMM32" s="541"/>
      <c r="WMN32" s="541"/>
      <c r="WMO32" s="541"/>
      <c r="WMP32" s="541"/>
      <c r="WMQ32" s="541"/>
      <c r="WMR32" s="541"/>
      <c r="WMS32" s="541"/>
      <c r="WMT32" s="541"/>
      <c r="WMU32" s="541"/>
      <c r="WMV32" s="541"/>
      <c r="WMW32" s="541"/>
      <c r="WMX32" s="541"/>
      <c r="WMY32" s="541"/>
      <c r="WMZ32" s="541"/>
      <c r="WNA32" s="541"/>
      <c r="WNB32" s="541"/>
      <c r="WNC32" s="541"/>
      <c r="WND32" s="541"/>
      <c r="WNE32" s="541"/>
      <c r="WNF32" s="541"/>
      <c r="WNG32" s="541"/>
      <c r="WNH32" s="541"/>
      <c r="WNI32" s="541"/>
      <c r="WNJ32" s="541"/>
      <c r="WNK32" s="541"/>
      <c r="WNL32" s="541"/>
      <c r="WNM32" s="541"/>
      <c r="WNN32" s="541"/>
      <c r="WNO32" s="541"/>
      <c r="WNP32" s="541"/>
      <c r="WNQ32" s="541"/>
      <c r="WNR32" s="541"/>
      <c r="WNS32" s="541"/>
      <c r="WNT32" s="541"/>
      <c r="WNU32" s="541"/>
      <c r="WNV32" s="541"/>
      <c r="WNW32" s="541"/>
      <c r="WNX32" s="541"/>
      <c r="WNY32" s="541"/>
      <c r="WNZ32" s="541"/>
      <c r="WOA32" s="541"/>
      <c r="WOB32" s="541"/>
      <c r="WOC32" s="541"/>
      <c r="WOD32" s="541"/>
      <c r="WOE32" s="541"/>
      <c r="WOF32" s="541"/>
      <c r="WOG32" s="541"/>
      <c r="WOH32" s="541"/>
      <c r="WOI32" s="541"/>
      <c r="WOJ32" s="541"/>
      <c r="WOK32" s="541"/>
      <c r="WOL32" s="541"/>
      <c r="WOM32" s="541"/>
      <c r="WON32" s="541"/>
      <c r="WOO32" s="541"/>
      <c r="WOP32" s="541"/>
      <c r="WOQ32" s="541"/>
      <c r="WOR32" s="541"/>
      <c r="WOS32" s="541"/>
      <c r="WOT32" s="541"/>
      <c r="WOU32" s="541"/>
      <c r="WOV32" s="541"/>
      <c r="WOW32" s="541"/>
      <c r="WOX32" s="541"/>
      <c r="WOY32" s="541"/>
      <c r="WOZ32" s="541"/>
      <c r="WPA32" s="541"/>
      <c r="WPB32" s="541"/>
      <c r="WPC32" s="541"/>
      <c r="WPD32" s="541"/>
      <c r="WPE32" s="541"/>
      <c r="WPF32" s="541"/>
      <c r="WPG32" s="541"/>
      <c r="WPH32" s="541"/>
      <c r="WPI32" s="541"/>
      <c r="WPJ32" s="541"/>
      <c r="WPK32" s="541"/>
      <c r="WPL32" s="541"/>
      <c r="WPM32" s="541"/>
      <c r="WPN32" s="541"/>
      <c r="WPO32" s="541"/>
      <c r="WPP32" s="541"/>
      <c r="WPQ32" s="541"/>
      <c r="WPR32" s="541"/>
      <c r="WPS32" s="541"/>
      <c r="WPT32" s="541"/>
      <c r="WPU32" s="541"/>
      <c r="WPV32" s="541"/>
      <c r="WPW32" s="541"/>
      <c r="WPX32" s="541"/>
      <c r="WPY32" s="541"/>
      <c r="WPZ32" s="541"/>
      <c r="WQA32" s="541"/>
      <c r="WQB32" s="541"/>
      <c r="WQC32" s="541"/>
      <c r="WQD32" s="541"/>
      <c r="WQE32" s="541"/>
      <c r="WQF32" s="541"/>
      <c r="WQG32" s="541"/>
      <c r="WQH32" s="541"/>
      <c r="WQI32" s="541"/>
      <c r="WQJ32" s="541"/>
      <c r="WQK32" s="541"/>
      <c r="WQL32" s="541"/>
      <c r="WQM32" s="541"/>
      <c r="WQN32" s="541"/>
      <c r="WQO32" s="541"/>
      <c r="WQP32" s="541"/>
      <c r="WQQ32" s="541"/>
      <c r="WQR32" s="541"/>
      <c r="WQS32" s="541"/>
      <c r="WQT32" s="541"/>
      <c r="WQU32" s="541"/>
      <c r="WQV32" s="541"/>
      <c r="WQW32" s="541"/>
      <c r="WQX32" s="541"/>
      <c r="WQY32" s="541"/>
      <c r="WQZ32" s="541"/>
      <c r="WRA32" s="541"/>
      <c r="WRB32" s="541"/>
      <c r="WRC32" s="541"/>
      <c r="WRD32" s="541"/>
      <c r="WRE32" s="541"/>
      <c r="WRF32" s="541"/>
      <c r="WRG32" s="541"/>
      <c r="WRH32" s="541"/>
      <c r="WRI32" s="541"/>
      <c r="WRJ32" s="541"/>
      <c r="WRK32" s="541"/>
      <c r="WRL32" s="541"/>
      <c r="WRM32" s="541"/>
      <c r="WRN32" s="541"/>
      <c r="WRO32" s="541"/>
      <c r="WRP32" s="541"/>
      <c r="WRQ32" s="541"/>
      <c r="WRR32" s="541"/>
      <c r="WRS32" s="541"/>
      <c r="WRT32" s="541"/>
      <c r="WRU32" s="541"/>
      <c r="WRV32" s="541"/>
      <c r="WRW32" s="541"/>
      <c r="WRX32" s="541"/>
      <c r="WRY32" s="541"/>
      <c r="WRZ32" s="541"/>
      <c r="WSA32" s="541"/>
      <c r="WSB32" s="541"/>
      <c r="WSC32" s="541"/>
      <c r="WSD32" s="541"/>
      <c r="WSE32" s="541"/>
      <c r="WSF32" s="541"/>
      <c r="WSG32" s="541"/>
      <c r="WSH32" s="541"/>
      <c r="WSI32" s="541"/>
      <c r="WSJ32" s="541"/>
      <c r="WSK32" s="541"/>
      <c r="WSL32" s="541"/>
      <c r="WSM32" s="541"/>
      <c r="WSN32" s="541"/>
      <c r="WSO32" s="541"/>
      <c r="WSP32" s="541"/>
      <c r="WSQ32" s="541"/>
      <c r="WSR32" s="541"/>
      <c r="WSS32" s="541"/>
      <c r="WST32" s="541"/>
      <c r="WSU32" s="541"/>
      <c r="WSV32" s="541"/>
      <c r="WSW32" s="541"/>
      <c r="WSX32" s="541"/>
      <c r="WSY32" s="541"/>
      <c r="WSZ32" s="541"/>
      <c r="WTA32" s="541"/>
      <c r="WTB32" s="541"/>
      <c r="WTC32" s="541"/>
      <c r="WTD32" s="541"/>
      <c r="WTE32" s="541"/>
      <c r="WTF32" s="541"/>
      <c r="WTG32" s="541"/>
      <c r="WTH32" s="541"/>
      <c r="WTI32" s="541"/>
      <c r="WTJ32" s="541"/>
      <c r="WTK32" s="541"/>
      <c r="WTL32" s="541"/>
      <c r="WTM32" s="541"/>
      <c r="WTN32" s="541"/>
      <c r="WTO32" s="541"/>
      <c r="WTP32" s="541"/>
      <c r="WTQ32" s="541"/>
      <c r="WTR32" s="541"/>
      <c r="WTS32" s="541"/>
      <c r="WTT32" s="541"/>
      <c r="WTU32" s="541"/>
      <c r="WTV32" s="541"/>
      <c r="WTW32" s="541"/>
      <c r="WTX32" s="541"/>
      <c r="WTY32" s="541"/>
      <c r="WTZ32" s="541"/>
      <c r="WUA32" s="541"/>
      <c r="WUB32" s="541"/>
      <c r="WUC32" s="541"/>
      <c r="WUD32" s="541"/>
      <c r="WUE32" s="541"/>
      <c r="WUF32" s="541"/>
      <c r="WUG32" s="541"/>
      <c r="WUH32" s="541"/>
      <c r="WUI32" s="541"/>
      <c r="WUJ32" s="541"/>
      <c r="WUK32" s="541"/>
      <c r="WUL32" s="541"/>
      <c r="WUM32" s="541"/>
      <c r="WUN32" s="541"/>
      <c r="WUO32" s="541"/>
      <c r="WUP32" s="541"/>
      <c r="WUQ32" s="541"/>
      <c r="WUR32" s="541"/>
      <c r="WUS32" s="541"/>
      <c r="WUT32" s="541"/>
      <c r="WUU32" s="541"/>
      <c r="WUV32" s="541"/>
      <c r="WUW32" s="541"/>
      <c r="WUX32" s="541"/>
      <c r="WUY32" s="541"/>
      <c r="WUZ32" s="541"/>
      <c r="WVA32" s="541"/>
      <c r="WVB32" s="541"/>
      <c r="WVC32" s="541"/>
      <c r="WVD32" s="541"/>
      <c r="WVE32" s="541"/>
      <c r="WVF32" s="541"/>
      <c r="WVG32" s="541"/>
      <c r="WVH32" s="541"/>
      <c r="WVI32" s="541"/>
      <c r="WVJ32" s="541"/>
      <c r="WVK32" s="541"/>
      <c r="WVL32" s="541"/>
      <c r="WVM32" s="541"/>
      <c r="WVN32" s="541"/>
      <c r="WVO32" s="541"/>
      <c r="WVP32" s="541"/>
      <c r="WVQ32" s="541"/>
      <c r="WVR32" s="541"/>
      <c r="WVS32" s="541"/>
      <c r="WVT32" s="541"/>
      <c r="WVU32" s="541"/>
      <c r="WVV32" s="541"/>
      <c r="WVW32" s="541"/>
      <c r="WVX32" s="541"/>
      <c r="WVY32" s="541"/>
      <c r="WVZ32" s="541"/>
      <c r="WWA32" s="541"/>
      <c r="WWB32" s="541"/>
      <c r="WWC32" s="541"/>
      <c r="WWD32" s="541"/>
      <c r="WWE32" s="541"/>
      <c r="WWF32" s="541"/>
      <c r="WWG32" s="541"/>
      <c r="WWH32" s="541"/>
      <c r="WWI32" s="541"/>
      <c r="WWJ32" s="541"/>
      <c r="WWK32" s="541"/>
      <c r="WWL32" s="541"/>
      <c r="WWM32" s="541"/>
      <c r="WWN32" s="541"/>
      <c r="WWO32" s="541"/>
      <c r="WWP32" s="541"/>
      <c r="WWQ32" s="541"/>
      <c r="WWR32" s="541"/>
      <c r="WWS32" s="541"/>
      <c r="WWT32" s="541"/>
      <c r="WWU32" s="541"/>
      <c r="WWV32" s="541"/>
      <c r="WWW32" s="541"/>
      <c r="WWX32" s="541"/>
      <c r="WWY32" s="541"/>
      <c r="WWZ32" s="541"/>
      <c r="WXA32" s="541"/>
      <c r="WXB32" s="541"/>
      <c r="WXC32" s="541"/>
      <c r="WXD32" s="541"/>
      <c r="WXE32" s="541"/>
      <c r="WXF32" s="541"/>
      <c r="WXG32" s="541"/>
      <c r="WXH32" s="541"/>
      <c r="WXI32" s="541"/>
      <c r="WXJ32" s="541"/>
      <c r="WXK32" s="541"/>
      <c r="WXL32" s="541"/>
      <c r="WXM32" s="541"/>
      <c r="WXN32" s="541"/>
      <c r="WXO32" s="541"/>
      <c r="WXP32" s="541"/>
      <c r="WXQ32" s="541"/>
      <c r="WXR32" s="541"/>
      <c r="WXS32" s="541"/>
      <c r="WXT32" s="541"/>
      <c r="WXU32" s="541"/>
      <c r="WXV32" s="541"/>
      <c r="WXW32" s="541"/>
      <c r="WXX32" s="541"/>
      <c r="WXY32" s="541"/>
      <c r="WXZ32" s="541"/>
      <c r="WYA32" s="541"/>
      <c r="WYB32" s="541"/>
      <c r="WYC32" s="541"/>
      <c r="WYD32" s="541"/>
      <c r="WYE32" s="541"/>
      <c r="WYF32" s="541"/>
      <c r="WYG32" s="541"/>
      <c r="WYH32" s="541"/>
      <c r="WYI32" s="541"/>
      <c r="WYJ32" s="541"/>
      <c r="WYK32" s="541"/>
      <c r="WYL32" s="541"/>
      <c r="WYM32" s="541"/>
      <c r="WYN32" s="541"/>
      <c r="WYO32" s="541"/>
      <c r="WYP32" s="541"/>
      <c r="WYQ32" s="541"/>
      <c r="WYR32" s="541"/>
      <c r="WYS32" s="541"/>
      <c r="WYT32" s="541"/>
      <c r="WYU32" s="541"/>
      <c r="WYV32" s="541"/>
      <c r="WYW32" s="541"/>
      <c r="WYX32" s="541"/>
      <c r="WYY32" s="541"/>
      <c r="WYZ32" s="541"/>
      <c r="WZA32" s="541"/>
      <c r="WZB32" s="541"/>
      <c r="WZC32" s="541"/>
      <c r="WZD32" s="541"/>
      <c r="WZE32" s="541"/>
      <c r="WZF32" s="541"/>
      <c r="WZG32" s="541"/>
      <c r="WZH32" s="541"/>
      <c r="WZI32" s="541"/>
      <c r="WZJ32" s="541"/>
      <c r="WZK32" s="541"/>
      <c r="WZL32" s="541"/>
      <c r="WZM32" s="541"/>
      <c r="WZN32" s="541"/>
      <c r="WZO32" s="541"/>
      <c r="WZP32" s="541"/>
      <c r="WZQ32" s="541"/>
      <c r="WZR32" s="541"/>
      <c r="WZS32" s="541"/>
      <c r="WZT32" s="541"/>
      <c r="WZU32" s="541"/>
      <c r="WZV32" s="541"/>
      <c r="WZW32" s="541"/>
      <c r="WZX32" s="541"/>
      <c r="WZY32" s="541"/>
      <c r="WZZ32" s="541"/>
      <c r="XAA32" s="541"/>
      <c r="XAB32" s="541"/>
      <c r="XAC32" s="541"/>
      <c r="XAD32" s="541"/>
      <c r="XAE32" s="541"/>
      <c r="XAF32" s="541"/>
      <c r="XAG32" s="541"/>
      <c r="XAH32" s="541"/>
      <c r="XAI32" s="541"/>
      <c r="XAJ32" s="541"/>
      <c r="XAK32" s="541"/>
      <c r="XAL32" s="541"/>
      <c r="XAM32" s="541"/>
      <c r="XAN32" s="541"/>
      <c r="XAO32" s="541"/>
      <c r="XAP32" s="541"/>
      <c r="XAQ32" s="541"/>
      <c r="XAR32" s="541"/>
      <c r="XAS32" s="541"/>
      <c r="XAT32" s="541"/>
      <c r="XAU32" s="541"/>
      <c r="XAV32" s="541"/>
      <c r="XAW32" s="541"/>
      <c r="XAX32" s="541"/>
      <c r="XAY32" s="541"/>
      <c r="XAZ32" s="541"/>
      <c r="XBA32" s="541"/>
      <c r="XBB32" s="541"/>
      <c r="XBC32" s="541"/>
      <c r="XBD32" s="541"/>
      <c r="XBE32" s="541"/>
      <c r="XBF32" s="541"/>
      <c r="XBG32" s="541"/>
      <c r="XBH32" s="541"/>
      <c r="XBI32" s="541"/>
      <c r="XBJ32" s="541"/>
      <c r="XBK32" s="541"/>
      <c r="XBL32" s="541"/>
      <c r="XBM32" s="541"/>
      <c r="XBN32" s="541"/>
      <c r="XBO32" s="541"/>
      <c r="XBP32" s="541"/>
      <c r="XBQ32" s="541"/>
      <c r="XBR32" s="541"/>
      <c r="XBS32" s="541"/>
      <c r="XBT32" s="541"/>
      <c r="XBU32" s="541"/>
      <c r="XBV32" s="541"/>
      <c r="XBW32" s="541"/>
      <c r="XBX32" s="541"/>
      <c r="XBY32" s="541"/>
      <c r="XBZ32" s="541"/>
      <c r="XCA32" s="541"/>
      <c r="XCB32" s="541"/>
      <c r="XCC32" s="541"/>
      <c r="XCD32" s="541"/>
      <c r="XCE32" s="541"/>
      <c r="XCF32" s="541"/>
      <c r="XCG32" s="541"/>
      <c r="XCH32" s="541"/>
      <c r="XCI32" s="541"/>
      <c r="XCJ32" s="541"/>
      <c r="XCK32" s="541"/>
      <c r="XCL32" s="541"/>
      <c r="XCM32" s="541"/>
      <c r="XCN32" s="541"/>
      <c r="XCO32" s="541"/>
      <c r="XCP32" s="541"/>
      <c r="XCQ32" s="541"/>
      <c r="XCR32" s="541"/>
      <c r="XCS32" s="541"/>
      <c r="XCT32" s="541"/>
      <c r="XCU32" s="541"/>
      <c r="XCV32" s="541"/>
      <c r="XCW32" s="541"/>
      <c r="XCX32" s="541"/>
      <c r="XCY32" s="541"/>
      <c r="XCZ32" s="541"/>
      <c r="XDA32" s="541"/>
      <c r="XDB32" s="541"/>
      <c r="XDC32" s="541"/>
      <c r="XDD32" s="541"/>
      <c r="XDE32" s="541"/>
      <c r="XDF32" s="541"/>
      <c r="XDG32" s="541"/>
      <c r="XDH32" s="541"/>
      <c r="XDI32" s="541"/>
      <c r="XDJ32" s="541"/>
      <c r="XDK32" s="541"/>
      <c r="XDL32" s="541"/>
      <c r="XDM32" s="541"/>
      <c r="XDN32" s="541"/>
      <c r="XDO32" s="541"/>
      <c r="XDP32" s="541"/>
      <c r="XDQ32" s="541"/>
      <c r="XDR32" s="541"/>
      <c r="XDS32" s="541"/>
      <c r="XDT32" s="541"/>
      <c r="XDU32" s="541"/>
      <c r="XDV32" s="541"/>
      <c r="XDW32" s="541"/>
      <c r="XDX32" s="541"/>
      <c r="XDY32" s="541"/>
      <c r="XDZ32" s="541"/>
      <c r="XEA32" s="541"/>
      <c r="XEB32" s="541"/>
      <c r="XEC32" s="541"/>
      <c r="XED32" s="541"/>
      <c r="XEE32" s="541"/>
      <c r="XEF32" s="541"/>
      <c r="XEG32" s="541"/>
      <c r="XEH32" s="541"/>
      <c r="XEI32" s="541"/>
      <c r="XEJ32" s="541"/>
      <c r="XEK32" s="541"/>
      <c r="XEL32" s="541"/>
      <c r="XEM32" s="541"/>
      <c r="XEN32" s="541"/>
      <c r="XEO32" s="541"/>
      <c r="XEP32" s="541"/>
      <c r="XEQ32" s="541"/>
      <c r="XER32" s="541"/>
      <c r="XES32" s="541"/>
      <c r="XET32" s="541"/>
      <c r="XEU32" s="541"/>
      <c r="XEV32" s="541"/>
      <c r="XEW32" s="541"/>
      <c r="XEX32" s="541"/>
      <c r="XEY32" s="541"/>
      <c r="XEZ32" s="541"/>
      <c r="XFA32" s="541"/>
      <c r="XFB32" s="541"/>
      <c r="XFC32" s="541"/>
      <c r="XFD32" s="541"/>
    </row>
  </sheetData>
  <mergeCells count="4119">
    <mergeCell ref="I31:P31"/>
    <mergeCell ref="Q31:X31"/>
    <mergeCell ref="A23:D23"/>
    <mergeCell ref="E23:F23"/>
    <mergeCell ref="A24:D24"/>
    <mergeCell ref="E24:F24"/>
    <mergeCell ref="A1:F2"/>
    <mergeCell ref="A16:E16"/>
    <mergeCell ref="B17:C17"/>
    <mergeCell ref="E17:F17"/>
    <mergeCell ref="E18:F18"/>
    <mergeCell ref="A22:D22"/>
    <mergeCell ref="A19:D19"/>
    <mergeCell ref="E19:F19"/>
    <mergeCell ref="E22:F22"/>
    <mergeCell ref="B18:C18"/>
    <mergeCell ref="B20:D20"/>
    <mergeCell ref="B21:D21"/>
    <mergeCell ref="E20:F20"/>
    <mergeCell ref="E21:F21"/>
    <mergeCell ref="EO31:EV31"/>
    <mergeCell ref="EW31:FD31"/>
    <mergeCell ref="FE31:FL31"/>
    <mergeCell ref="FM31:FT31"/>
    <mergeCell ref="FU31:GB31"/>
    <mergeCell ref="DA31:DH31"/>
    <mergeCell ref="DI31:DP31"/>
    <mergeCell ref="DQ31:DX31"/>
    <mergeCell ref="DY31:EF31"/>
    <mergeCell ref="EG31:EN31"/>
    <mergeCell ref="BM31:BT31"/>
    <mergeCell ref="BU31:CB31"/>
    <mergeCell ref="CC31:CJ31"/>
    <mergeCell ref="CK31:CR31"/>
    <mergeCell ref="CS31:CZ31"/>
    <mergeCell ref="Y31:AF31"/>
    <mergeCell ref="AG31:AN31"/>
    <mergeCell ref="AO31:AV31"/>
    <mergeCell ref="AW31:BD31"/>
    <mergeCell ref="BE31:BL31"/>
    <mergeCell ref="KS31:KZ31"/>
    <mergeCell ref="LA31:LH31"/>
    <mergeCell ref="LI31:LP31"/>
    <mergeCell ref="LQ31:LX31"/>
    <mergeCell ref="LY31:MF31"/>
    <mergeCell ref="JE31:JL31"/>
    <mergeCell ref="JM31:JT31"/>
    <mergeCell ref="JU31:KB31"/>
    <mergeCell ref="KC31:KJ31"/>
    <mergeCell ref="KK31:KR31"/>
    <mergeCell ref="HQ31:HX31"/>
    <mergeCell ref="HY31:IF31"/>
    <mergeCell ref="IG31:IN31"/>
    <mergeCell ref="IO31:IV31"/>
    <mergeCell ref="IW31:JD31"/>
    <mergeCell ref="GC31:GJ31"/>
    <mergeCell ref="GK31:GR31"/>
    <mergeCell ref="GS31:GZ31"/>
    <mergeCell ref="HA31:HH31"/>
    <mergeCell ref="HI31:HP31"/>
    <mergeCell ref="QW31:RD31"/>
    <mergeCell ref="RE31:RL31"/>
    <mergeCell ref="RM31:RT31"/>
    <mergeCell ref="RU31:SB31"/>
    <mergeCell ref="SC31:SJ31"/>
    <mergeCell ref="PI31:PP31"/>
    <mergeCell ref="PQ31:PX31"/>
    <mergeCell ref="PY31:QF31"/>
    <mergeCell ref="QG31:QN31"/>
    <mergeCell ref="QO31:QV31"/>
    <mergeCell ref="NU31:OB31"/>
    <mergeCell ref="OC31:OJ31"/>
    <mergeCell ref="OK31:OR31"/>
    <mergeCell ref="OS31:OZ31"/>
    <mergeCell ref="PA31:PH31"/>
    <mergeCell ref="MG31:MN31"/>
    <mergeCell ref="MO31:MV31"/>
    <mergeCell ref="MW31:ND31"/>
    <mergeCell ref="NE31:NL31"/>
    <mergeCell ref="NM31:NT31"/>
    <mergeCell ref="XA31:XH31"/>
    <mergeCell ref="XI31:XP31"/>
    <mergeCell ref="XQ31:XX31"/>
    <mergeCell ref="XY31:YF31"/>
    <mergeCell ref="YG31:YN31"/>
    <mergeCell ref="VM31:VT31"/>
    <mergeCell ref="VU31:WB31"/>
    <mergeCell ref="WC31:WJ31"/>
    <mergeCell ref="WK31:WR31"/>
    <mergeCell ref="WS31:WZ31"/>
    <mergeCell ref="TY31:UF31"/>
    <mergeCell ref="UG31:UN31"/>
    <mergeCell ref="UO31:UV31"/>
    <mergeCell ref="UW31:VD31"/>
    <mergeCell ref="VE31:VL31"/>
    <mergeCell ref="SK31:SR31"/>
    <mergeCell ref="SS31:SZ31"/>
    <mergeCell ref="TA31:TH31"/>
    <mergeCell ref="TI31:TP31"/>
    <mergeCell ref="TQ31:TX31"/>
    <mergeCell ref="ADE31:ADL31"/>
    <mergeCell ref="ADM31:ADT31"/>
    <mergeCell ref="ADU31:AEB31"/>
    <mergeCell ref="AEC31:AEJ31"/>
    <mergeCell ref="AEK31:AER31"/>
    <mergeCell ref="ABQ31:ABX31"/>
    <mergeCell ref="ABY31:ACF31"/>
    <mergeCell ref="ACG31:ACN31"/>
    <mergeCell ref="ACO31:ACV31"/>
    <mergeCell ref="ACW31:ADD31"/>
    <mergeCell ref="AAC31:AAJ31"/>
    <mergeCell ref="AAK31:AAR31"/>
    <mergeCell ref="AAS31:AAZ31"/>
    <mergeCell ref="ABA31:ABH31"/>
    <mergeCell ref="ABI31:ABP31"/>
    <mergeCell ref="YO31:YV31"/>
    <mergeCell ref="YW31:ZD31"/>
    <mergeCell ref="ZE31:ZL31"/>
    <mergeCell ref="ZM31:ZT31"/>
    <mergeCell ref="ZU31:AAB31"/>
    <mergeCell ref="AJI31:AJP31"/>
    <mergeCell ref="AJQ31:AJX31"/>
    <mergeCell ref="AJY31:AKF31"/>
    <mergeCell ref="AKG31:AKN31"/>
    <mergeCell ref="AKO31:AKV31"/>
    <mergeCell ref="AHU31:AIB31"/>
    <mergeCell ref="AIC31:AIJ31"/>
    <mergeCell ref="AIK31:AIR31"/>
    <mergeCell ref="AIS31:AIZ31"/>
    <mergeCell ref="AJA31:AJH31"/>
    <mergeCell ref="AGG31:AGN31"/>
    <mergeCell ref="AGO31:AGV31"/>
    <mergeCell ref="AGW31:AHD31"/>
    <mergeCell ref="AHE31:AHL31"/>
    <mergeCell ref="AHM31:AHT31"/>
    <mergeCell ref="AES31:AEZ31"/>
    <mergeCell ref="AFA31:AFH31"/>
    <mergeCell ref="AFI31:AFP31"/>
    <mergeCell ref="AFQ31:AFX31"/>
    <mergeCell ref="AFY31:AGF31"/>
    <mergeCell ref="APM31:APT31"/>
    <mergeCell ref="APU31:AQB31"/>
    <mergeCell ref="AQC31:AQJ31"/>
    <mergeCell ref="AQK31:AQR31"/>
    <mergeCell ref="AQS31:AQZ31"/>
    <mergeCell ref="ANY31:AOF31"/>
    <mergeCell ref="AOG31:AON31"/>
    <mergeCell ref="AOO31:AOV31"/>
    <mergeCell ref="AOW31:APD31"/>
    <mergeCell ref="APE31:APL31"/>
    <mergeCell ref="AMK31:AMR31"/>
    <mergeCell ref="AMS31:AMZ31"/>
    <mergeCell ref="ANA31:ANH31"/>
    <mergeCell ref="ANI31:ANP31"/>
    <mergeCell ref="ANQ31:ANX31"/>
    <mergeCell ref="AKW31:ALD31"/>
    <mergeCell ref="ALE31:ALL31"/>
    <mergeCell ref="ALM31:ALT31"/>
    <mergeCell ref="ALU31:AMB31"/>
    <mergeCell ref="AMC31:AMJ31"/>
    <mergeCell ref="AVQ31:AVX31"/>
    <mergeCell ref="AVY31:AWF31"/>
    <mergeCell ref="AWG31:AWN31"/>
    <mergeCell ref="AWO31:AWV31"/>
    <mergeCell ref="AWW31:AXD31"/>
    <mergeCell ref="AUC31:AUJ31"/>
    <mergeCell ref="AUK31:AUR31"/>
    <mergeCell ref="AUS31:AUZ31"/>
    <mergeCell ref="AVA31:AVH31"/>
    <mergeCell ref="AVI31:AVP31"/>
    <mergeCell ref="ASO31:ASV31"/>
    <mergeCell ref="ASW31:ATD31"/>
    <mergeCell ref="ATE31:ATL31"/>
    <mergeCell ref="ATM31:ATT31"/>
    <mergeCell ref="ATU31:AUB31"/>
    <mergeCell ref="ARA31:ARH31"/>
    <mergeCell ref="ARI31:ARP31"/>
    <mergeCell ref="ARQ31:ARX31"/>
    <mergeCell ref="ARY31:ASF31"/>
    <mergeCell ref="ASG31:ASN31"/>
    <mergeCell ref="BBU31:BCB31"/>
    <mergeCell ref="BCC31:BCJ31"/>
    <mergeCell ref="BCK31:BCR31"/>
    <mergeCell ref="BCS31:BCZ31"/>
    <mergeCell ref="BDA31:BDH31"/>
    <mergeCell ref="BAG31:BAN31"/>
    <mergeCell ref="BAO31:BAV31"/>
    <mergeCell ref="BAW31:BBD31"/>
    <mergeCell ref="BBE31:BBL31"/>
    <mergeCell ref="BBM31:BBT31"/>
    <mergeCell ref="AYS31:AYZ31"/>
    <mergeCell ref="AZA31:AZH31"/>
    <mergeCell ref="AZI31:AZP31"/>
    <mergeCell ref="AZQ31:AZX31"/>
    <mergeCell ref="AZY31:BAF31"/>
    <mergeCell ref="AXE31:AXL31"/>
    <mergeCell ref="AXM31:AXT31"/>
    <mergeCell ref="AXU31:AYB31"/>
    <mergeCell ref="AYC31:AYJ31"/>
    <mergeCell ref="AYK31:AYR31"/>
    <mergeCell ref="BHY31:BIF31"/>
    <mergeCell ref="BIG31:BIN31"/>
    <mergeCell ref="BIO31:BIV31"/>
    <mergeCell ref="BIW31:BJD31"/>
    <mergeCell ref="BJE31:BJL31"/>
    <mergeCell ref="BGK31:BGR31"/>
    <mergeCell ref="BGS31:BGZ31"/>
    <mergeCell ref="BHA31:BHH31"/>
    <mergeCell ref="BHI31:BHP31"/>
    <mergeCell ref="BHQ31:BHX31"/>
    <mergeCell ref="BEW31:BFD31"/>
    <mergeCell ref="BFE31:BFL31"/>
    <mergeCell ref="BFM31:BFT31"/>
    <mergeCell ref="BFU31:BGB31"/>
    <mergeCell ref="BGC31:BGJ31"/>
    <mergeCell ref="BDI31:BDP31"/>
    <mergeCell ref="BDQ31:BDX31"/>
    <mergeCell ref="BDY31:BEF31"/>
    <mergeCell ref="BEG31:BEN31"/>
    <mergeCell ref="BEO31:BEV31"/>
    <mergeCell ref="BOC31:BOJ31"/>
    <mergeCell ref="BOK31:BOR31"/>
    <mergeCell ref="BOS31:BOZ31"/>
    <mergeCell ref="BPA31:BPH31"/>
    <mergeCell ref="BPI31:BPP31"/>
    <mergeCell ref="BMO31:BMV31"/>
    <mergeCell ref="BMW31:BND31"/>
    <mergeCell ref="BNE31:BNL31"/>
    <mergeCell ref="BNM31:BNT31"/>
    <mergeCell ref="BNU31:BOB31"/>
    <mergeCell ref="BLA31:BLH31"/>
    <mergeCell ref="BLI31:BLP31"/>
    <mergeCell ref="BLQ31:BLX31"/>
    <mergeCell ref="BLY31:BMF31"/>
    <mergeCell ref="BMG31:BMN31"/>
    <mergeCell ref="BJM31:BJT31"/>
    <mergeCell ref="BJU31:BKB31"/>
    <mergeCell ref="BKC31:BKJ31"/>
    <mergeCell ref="BKK31:BKR31"/>
    <mergeCell ref="BKS31:BKZ31"/>
    <mergeCell ref="BUG31:BUN31"/>
    <mergeCell ref="BUO31:BUV31"/>
    <mergeCell ref="BUW31:BVD31"/>
    <mergeCell ref="BVE31:BVL31"/>
    <mergeCell ref="BVM31:BVT31"/>
    <mergeCell ref="BSS31:BSZ31"/>
    <mergeCell ref="BTA31:BTH31"/>
    <mergeCell ref="BTI31:BTP31"/>
    <mergeCell ref="BTQ31:BTX31"/>
    <mergeCell ref="BTY31:BUF31"/>
    <mergeCell ref="BRE31:BRL31"/>
    <mergeCell ref="BRM31:BRT31"/>
    <mergeCell ref="BRU31:BSB31"/>
    <mergeCell ref="BSC31:BSJ31"/>
    <mergeCell ref="BSK31:BSR31"/>
    <mergeCell ref="BPQ31:BPX31"/>
    <mergeCell ref="BPY31:BQF31"/>
    <mergeCell ref="BQG31:BQN31"/>
    <mergeCell ref="BQO31:BQV31"/>
    <mergeCell ref="BQW31:BRD31"/>
    <mergeCell ref="CAK31:CAR31"/>
    <mergeCell ref="CAS31:CAZ31"/>
    <mergeCell ref="CBA31:CBH31"/>
    <mergeCell ref="CBI31:CBP31"/>
    <mergeCell ref="CBQ31:CBX31"/>
    <mergeCell ref="BYW31:BZD31"/>
    <mergeCell ref="BZE31:BZL31"/>
    <mergeCell ref="BZM31:BZT31"/>
    <mergeCell ref="BZU31:CAB31"/>
    <mergeCell ref="CAC31:CAJ31"/>
    <mergeCell ref="BXI31:BXP31"/>
    <mergeCell ref="BXQ31:BXX31"/>
    <mergeCell ref="BXY31:BYF31"/>
    <mergeCell ref="BYG31:BYN31"/>
    <mergeCell ref="BYO31:BYV31"/>
    <mergeCell ref="BVU31:BWB31"/>
    <mergeCell ref="BWC31:BWJ31"/>
    <mergeCell ref="BWK31:BWR31"/>
    <mergeCell ref="BWS31:BWZ31"/>
    <mergeCell ref="BXA31:BXH31"/>
    <mergeCell ref="CGO31:CGV31"/>
    <mergeCell ref="CGW31:CHD31"/>
    <mergeCell ref="CHE31:CHL31"/>
    <mergeCell ref="CHM31:CHT31"/>
    <mergeCell ref="CHU31:CIB31"/>
    <mergeCell ref="CFA31:CFH31"/>
    <mergeCell ref="CFI31:CFP31"/>
    <mergeCell ref="CFQ31:CFX31"/>
    <mergeCell ref="CFY31:CGF31"/>
    <mergeCell ref="CGG31:CGN31"/>
    <mergeCell ref="CDM31:CDT31"/>
    <mergeCell ref="CDU31:CEB31"/>
    <mergeCell ref="CEC31:CEJ31"/>
    <mergeCell ref="CEK31:CER31"/>
    <mergeCell ref="CES31:CEZ31"/>
    <mergeCell ref="CBY31:CCF31"/>
    <mergeCell ref="CCG31:CCN31"/>
    <mergeCell ref="CCO31:CCV31"/>
    <mergeCell ref="CCW31:CDD31"/>
    <mergeCell ref="CDE31:CDL31"/>
    <mergeCell ref="CMS31:CMZ31"/>
    <mergeCell ref="CNA31:CNH31"/>
    <mergeCell ref="CNI31:CNP31"/>
    <mergeCell ref="CNQ31:CNX31"/>
    <mergeCell ref="CNY31:COF31"/>
    <mergeCell ref="CLE31:CLL31"/>
    <mergeCell ref="CLM31:CLT31"/>
    <mergeCell ref="CLU31:CMB31"/>
    <mergeCell ref="CMC31:CMJ31"/>
    <mergeCell ref="CMK31:CMR31"/>
    <mergeCell ref="CJQ31:CJX31"/>
    <mergeCell ref="CJY31:CKF31"/>
    <mergeCell ref="CKG31:CKN31"/>
    <mergeCell ref="CKO31:CKV31"/>
    <mergeCell ref="CKW31:CLD31"/>
    <mergeCell ref="CIC31:CIJ31"/>
    <mergeCell ref="CIK31:CIR31"/>
    <mergeCell ref="CIS31:CIZ31"/>
    <mergeCell ref="CJA31:CJH31"/>
    <mergeCell ref="CJI31:CJP31"/>
    <mergeCell ref="CSW31:CTD31"/>
    <mergeCell ref="CTE31:CTL31"/>
    <mergeCell ref="CTM31:CTT31"/>
    <mergeCell ref="CTU31:CUB31"/>
    <mergeCell ref="CUC31:CUJ31"/>
    <mergeCell ref="CRI31:CRP31"/>
    <mergeCell ref="CRQ31:CRX31"/>
    <mergeCell ref="CRY31:CSF31"/>
    <mergeCell ref="CSG31:CSN31"/>
    <mergeCell ref="CSO31:CSV31"/>
    <mergeCell ref="CPU31:CQB31"/>
    <mergeCell ref="CQC31:CQJ31"/>
    <mergeCell ref="CQK31:CQR31"/>
    <mergeCell ref="CQS31:CQZ31"/>
    <mergeCell ref="CRA31:CRH31"/>
    <mergeCell ref="COG31:CON31"/>
    <mergeCell ref="COO31:COV31"/>
    <mergeCell ref="COW31:CPD31"/>
    <mergeCell ref="CPE31:CPL31"/>
    <mergeCell ref="CPM31:CPT31"/>
    <mergeCell ref="CZA31:CZH31"/>
    <mergeCell ref="CZI31:CZP31"/>
    <mergeCell ref="CZQ31:CZX31"/>
    <mergeCell ref="CZY31:DAF31"/>
    <mergeCell ref="DAG31:DAN31"/>
    <mergeCell ref="CXM31:CXT31"/>
    <mergeCell ref="CXU31:CYB31"/>
    <mergeCell ref="CYC31:CYJ31"/>
    <mergeCell ref="CYK31:CYR31"/>
    <mergeCell ref="CYS31:CYZ31"/>
    <mergeCell ref="CVY31:CWF31"/>
    <mergeCell ref="CWG31:CWN31"/>
    <mergeCell ref="CWO31:CWV31"/>
    <mergeCell ref="CWW31:CXD31"/>
    <mergeCell ref="CXE31:CXL31"/>
    <mergeCell ref="CUK31:CUR31"/>
    <mergeCell ref="CUS31:CUZ31"/>
    <mergeCell ref="CVA31:CVH31"/>
    <mergeCell ref="CVI31:CVP31"/>
    <mergeCell ref="CVQ31:CVX31"/>
    <mergeCell ref="DFE31:DFL31"/>
    <mergeCell ref="DFM31:DFT31"/>
    <mergeCell ref="DFU31:DGB31"/>
    <mergeCell ref="DGC31:DGJ31"/>
    <mergeCell ref="DGK31:DGR31"/>
    <mergeCell ref="DDQ31:DDX31"/>
    <mergeCell ref="DDY31:DEF31"/>
    <mergeCell ref="DEG31:DEN31"/>
    <mergeCell ref="DEO31:DEV31"/>
    <mergeCell ref="DEW31:DFD31"/>
    <mergeCell ref="DCC31:DCJ31"/>
    <mergeCell ref="DCK31:DCR31"/>
    <mergeCell ref="DCS31:DCZ31"/>
    <mergeCell ref="DDA31:DDH31"/>
    <mergeCell ref="DDI31:DDP31"/>
    <mergeCell ref="DAO31:DAV31"/>
    <mergeCell ref="DAW31:DBD31"/>
    <mergeCell ref="DBE31:DBL31"/>
    <mergeCell ref="DBM31:DBT31"/>
    <mergeCell ref="DBU31:DCB31"/>
    <mergeCell ref="DLI31:DLP31"/>
    <mergeCell ref="DLQ31:DLX31"/>
    <mergeCell ref="DLY31:DMF31"/>
    <mergeCell ref="DMG31:DMN31"/>
    <mergeCell ref="DMO31:DMV31"/>
    <mergeCell ref="DJU31:DKB31"/>
    <mergeCell ref="DKC31:DKJ31"/>
    <mergeCell ref="DKK31:DKR31"/>
    <mergeCell ref="DKS31:DKZ31"/>
    <mergeCell ref="DLA31:DLH31"/>
    <mergeCell ref="DIG31:DIN31"/>
    <mergeCell ref="DIO31:DIV31"/>
    <mergeCell ref="DIW31:DJD31"/>
    <mergeCell ref="DJE31:DJL31"/>
    <mergeCell ref="DJM31:DJT31"/>
    <mergeCell ref="DGS31:DGZ31"/>
    <mergeCell ref="DHA31:DHH31"/>
    <mergeCell ref="DHI31:DHP31"/>
    <mergeCell ref="DHQ31:DHX31"/>
    <mergeCell ref="DHY31:DIF31"/>
    <mergeCell ref="DRM31:DRT31"/>
    <mergeCell ref="DRU31:DSB31"/>
    <mergeCell ref="DSC31:DSJ31"/>
    <mergeCell ref="DSK31:DSR31"/>
    <mergeCell ref="DSS31:DSZ31"/>
    <mergeCell ref="DPY31:DQF31"/>
    <mergeCell ref="DQG31:DQN31"/>
    <mergeCell ref="DQO31:DQV31"/>
    <mergeCell ref="DQW31:DRD31"/>
    <mergeCell ref="DRE31:DRL31"/>
    <mergeCell ref="DOK31:DOR31"/>
    <mergeCell ref="DOS31:DOZ31"/>
    <mergeCell ref="DPA31:DPH31"/>
    <mergeCell ref="DPI31:DPP31"/>
    <mergeCell ref="DPQ31:DPX31"/>
    <mergeCell ref="DMW31:DND31"/>
    <mergeCell ref="DNE31:DNL31"/>
    <mergeCell ref="DNM31:DNT31"/>
    <mergeCell ref="DNU31:DOB31"/>
    <mergeCell ref="DOC31:DOJ31"/>
    <mergeCell ref="DXQ31:DXX31"/>
    <mergeCell ref="DXY31:DYF31"/>
    <mergeCell ref="DYG31:DYN31"/>
    <mergeCell ref="DYO31:DYV31"/>
    <mergeCell ref="DYW31:DZD31"/>
    <mergeCell ref="DWC31:DWJ31"/>
    <mergeCell ref="DWK31:DWR31"/>
    <mergeCell ref="DWS31:DWZ31"/>
    <mergeCell ref="DXA31:DXH31"/>
    <mergeCell ref="DXI31:DXP31"/>
    <mergeCell ref="DUO31:DUV31"/>
    <mergeCell ref="DUW31:DVD31"/>
    <mergeCell ref="DVE31:DVL31"/>
    <mergeCell ref="DVM31:DVT31"/>
    <mergeCell ref="DVU31:DWB31"/>
    <mergeCell ref="DTA31:DTH31"/>
    <mergeCell ref="DTI31:DTP31"/>
    <mergeCell ref="DTQ31:DTX31"/>
    <mergeCell ref="DTY31:DUF31"/>
    <mergeCell ref="DUG31:DUN31"/>
    <mergeCell ref="EDU31:EEB31"/>
    <mergeCell ref="EEC31:EEJ31"/>
    <mergeCell ref="EEK31:EER31"/>
    <mergeCell ref="EES31:EEZ31"/>
    <mergeCell ref="EFA31:EFH31"/>
    <mergeCell ref="ECG31:ECN31"/>
    <mergeCell ref="ECO31:ECV31"/>
    <mergeCell ref="ECW31:EDD31"/>
    <mergeCell ref="EDE31:EDL31"/>
    <mergeCell ref="EDM31:EDT31"/>
    <mergeCell ref="EAS31:EAZ31"/>
    <mergeCell ref="EBA31:EBH31"/>
    <mergeCell ref="EBI31:EBP31"/>
    <mergeCell ref="EBQ31:EBX31"/>
    <mergeCell ref="EBY31:ECF31"/>
    <mergeCell ref="DZE31:DZL31"/>
    <mergeCell ref="DZM31:DZT31"/>
    <mergeCell ref="DZU31:EAB31"/>
    <mergeCell ref="EAC31:EAJ31"/>
    <mergeCell ref="EAK31:EAR31"/>
    <mergeCell ref="EJY31:EKF31"/>
    <mergeCell ref="EKG31:EKN31"/>
    <mergeCell ref="EKO31:EKV31"/>
    <mergeCell ref="EKW31:ELD31"/>
    <mergeCell ref="ELE31:ELL31"/>
    <mergeCell ref="EIK31:EIR31"/>
    <mergeCell ref="EIS31:EIZ31"/>
    <mergeCell ref="EJA31:EJH31"/>
    <mergeCell ref="EJI31:EJP31"/>
    <mergeCell ref="EJQ31:EJX31"/>
    <mergeCell ref="EGW31:EHD31"/>
    <mergeCell ref="EHE31:EHL31"/>
    <mergeCell ref="EHM31:EHT31"/>
    <mergeCell ref="EHU31:EIB31"/>
    <mergeCell ref="EIC31:EIJ31"/>
    <mergeCell ref="EFI31:EFP31"/>
    <mergeCell ref="EFQ31:EFX31"/>
    <mergeCell ref="EFY31:EGF31"/>
    <mergeCell ref="EGG31:EGN31"/>
    <mergeCell ref="EGO31:EGV31"/>
    <mergeCell ref="EQC31:EQJ31"/>
    <mergeCell ref="EQK31:EQR31"/>
    <mergeCell ref="EQS31:EQZ31"/>
    <mergeCell ref="ERA31:ERH31"/>
    <mergeCell ref="ERI31:ERP31"/>
    <mergeCell ref="EOO31:EOV31"/>
    <mergeCell ref="EOW31:EPD31"/>
    <mergeCell ref="EPE31:EPL31"/>
    <mergeCell ref="EPM31:EPT31"/>
    <mergeCell ref="EPU31:EQB31"/>
    <mergeCell ref="ENA31:ENH31"/>
    <mergeCell ref="ENI31:ENP31"/>
    <mergeCell ref="ENQ31:ENX31"/>
    <mergeCell ref="ENY31:EOF31"/>
    <mergeCell ref="EOG31:EON31"/>
    <mergeCell ref="ELM31:ELT31"/>
    <mergeCell ref="ELU31:EMB31"/>
    <mergeCell ref="EMC31:EMJ31"/>
    <mergeCell ref="EMK31:EMR31"/>
    <mergeCell ref="EMS31:EMZ31"/>
    <mergeCell ref="EWG31:EWN31"/>
    <mergeCell ref="EWO31:EWV31"/>
    <mergeCell ref="EWW31:EXD31"/>
    <mergeCell ref="EXE31:EXL31"/>
    <mergeCell ref="EXM31:EXT31"/>
    <mergeCell ref="EUS31:EUZ31"/>
    <mergeCell ref="EVA31:EVH31"/>
    <mergeCell ref="EVI31:EVP31"/>
    <mergeCell ref="EVQ31:EVX31"/>
    <mergeCell ref="EVY31:EWF31"/>
    <mergeCell ref="ETE31:ETL31"/>
    <mergeCell ref="ETM31:ETT31"/>
    <mergeCell ref="ETU31:EUB31"/>
    <mergeCell ref="EUC31:EUJ31"/>
    <mergeCell ref="EUK31:EUR31"/>
    <mergeCell ref="ERQ31:ERX31"/>
    <mergeCell ref="ERY31:ESF31"/>
    <mergeCell ref="ESG31:ESN31"/>
    <mergeCell ref="ESO31:ESV31"/>
    <mergeCell ref="ESW31:ETD31"/>
    <mergeCell ref="FCK31:FCR31"/>
    <mergeCell ref="FCS31:FCZ31"/>
    <mergeCell ref="FDA31:FDH31"/>
    <mergeCell ref="FDI31:FDP31"/>
    <mergeCell ref="FDQ31:FDX31"/>
    <mergeCell ref="FAW31:FBD31"/>
    <mergeCell ref="FBE31:FBL31"/>
    <mergeCell ref="FBM31:FBT31"/>
    <mergeCell ref="FBU31:FCB31"/>
    <mergeCell ref="FCC31:FCJ31"/>
    <mergeCell ref="EZI31:EZP31"/>
    <mergeCell ref="EZQ31:EZX31"/>
    <mergeCell ref="EZY31:FAF31"/>
    <mergeCell ref="FAG31:FAN31"/>
    <mergeCell ref="FAO31:FAV31"/>
    <mergeCell ref="EXU31:EYB31"/>
    <mergeCell ref="EYC31:EYJ31"/>
    <mergeCell ref="EYK31:EYR31"/>
    <mergeCell ref="EYS31:EYZ31"/>
    <mergeCell ref="EZA31:EZH31"/>
    <mergeCell ref="FIO31:FIV31"/>
    <mergeCell ref="FIW31:FJD31"/>
    <mergeCell ref="FJE31:FJL31"/>
    <mergeCell ref="FJM31:FJT31"/>
    <mergeCell ref="FJU31:FKB31"/>
    <mergeCell ref="FHA31:FHH31"/>
    <mergeCell ref="FHI31:FHP31"/>
    <mergeCell ref="FHQ31:FHX31"/>
    <mergeCell ref="FHY31:FIF31"/>
    <mergeCell ref="FIG31:FIN31"/>
    <mergeCell ref="FFM31:FFT31"/>
    <mergeCell ref="FFU31:FGB31"/>
    <mergeCell ref="FGC31:FGJ31"/>
    <mergeCell ref="FGK31:FGR31"/>
    <mergeCell ref="FGS31:FGZ31"/>
    <mergeCell ref="FDY31:FEF31"/>
    <mergeCell ref="FEG31:FEN31"/>
    <mergeCell ref="FEO31:FEV31"/>
    <mergeCell ref="FEW31:FFD31"/>
    <mergeCell ref="FFE31:FFL31"/>
    <mergeCell ref="FOS31:FOZ31"/>
    <mergeCell ref="FPA31:FPH31"/>
    <mergeCell ref="FPI31:FPP31"/>
    <mergeCell ref="FPQ31:FPX31"/>
    <mergeCell ref="FPY31:FQF31"/>
    <mergeCell ref="FNE31:FNL31"/>
    <mergeCell ref="FNM31:FNT31"/>
    <mergeCell ref="FNU31:FOB31"/>
    <mergeCell ref="FOC31:FOJ31"/>
    <mergeCell ref="FOK31:FOR31"/>
    <mergeCell ref="FLQ31:FLX31"/>
    <mergeCell ref="FLY31:FMF31"/>
    <mergeCell ref="FMG31:FMN31"/>
    <mergeCell ref="FMO31:FMV31"/>
    <mergeCell ref="FMW31:FND31"/>
    <mergeCell ref="FKC31:FKJ31"/>
    <mergeCell ref="FKK31:FKR31"/>
    <mergeCell ref="FKS31:FKZ31"/>
    <mergeCell ref="FLA31:FLH31"/>
    <mergeCell ref="FLI31:FLP31"/>
    <mergeCell ref="FUW31:FVD31"/>
    <mergeCell ref="FVE31:FVL31"/>
    <mergeCell ref="FVM31:FVT31"/>
    <mergeCell ref="FVU31:FWB31"/>
    <mergeCell ref="FWC31:FWJ31"/>
    <mergeCell ref="FTI31:FTP31"/>
    <mergeCell ref="FTQ31:FTX31"/>
    <mergeCell ref="FTY31:FUF31"/>
    <mergeCell ref="FUG31:FUN31"/>
    <mergeCell ref="FUO31:FUV31"/>
    <mergeCell ref="FRU31:FSB31"/>
    <mergeCell ref="FSC31:FSJ31"/>
    <mergeCell ref="FSK31:FSR31"/>
    <mergeCell ref="FSS31:FSZ31"/>
    <mergeCell ref="FTA31:FTH31"/>
    <mergeCell ref="FQG31:FQN31"/>
    <mergeCell ref="FQO31:FQV31"/>
    <mergeCell ref="FQW31:FRD31"/>
    <mergeCell ref="FRE31:FRL31"/>
    <mergeCell ref="FRM31:FRT31"/>
    <mergeCell ref="GBA31:GBH31"/>
    <mergeCell ref="GBI31:GBP31"/>
    <mergeCell ref="GBQ31:GBX31"/>
    <mergeCell ref="GBY31:GCF31"/>
    <mergeCell ref="GCG31:GCN31"/>
    <mergeCell ref="FZM31:FZT31"/>
    <mergeCell ref="FZU31:GAB31"/>
    <mergeCell ref="GAC31:GAJ31"/>
    <mergeCell ref="GAK31:GAR31"/>
    <mergeCell ref="GAS31:GAZ31"/>
    <mergeCell ref="FXY31:FYF31"/>
    <mergeCell ref="FYG31:FYN31"/>
    <mergeCell ref="FYO31:FYV31"/>
    <mergeCell ref="FYW31:FZD31"/>
    <mergeCell ref="FZE31:FZL31"/>
    <mergeCell ref="FWK31:FWR31"/>
    <mergeCell ref="FWS31:FWZ31"/>
    <mergeCell ref="FXA31:FXH31"/>
    <mergeCell ref="FXI31:FXP31"/>
    <mergeCell ref="FXQ31:FXX31"/>
    <mergeCell ref="GHE31:GHL31"/>
    <mergeCell ref="GHM31:GHT31"/>
    <mergeCell ref="GHU31:GIB31"/>
    <mergeCell ref="GIC31:GIJ31"/>
    <mergeCell ref="GIK31:GIR31"/>
    <mergeCell ref="GFQ31:GFX31"/>
    <mergeCell ref="GFY31:GGF31"/>
    <mergeCell ref="GGG31:GGN31"/>
    <mergeCell ref="GGO31:GGV31"/>
    <mergeCell ref="GGW31:GHD31"/>
    <mergeCell ref="GEC31:GEJ31"/>
    <mergeCell ref="GEK31:GER31"/>
    <mergeCell ref="GES31:GEZ31"/>
    <mergeCell ref="GFA31:GFH31"/>
    <mergeCell ref="GFI31:GFP31"/>
    <mergeCell ref="GCO31:GCV31"/>
    <mergeCell ref="GCW31:GDD31"/>
    <mergeCell ref="GDE31:GDL31"/>
    <mergeCell ref="GDM31:GDT31"/>
    <mergeCell ref="GDU31:GEB31"/>
    <mergeCell ref="GNI31:GNP31"/>
    <mergeCell ref="GNQ31:GNX31"/>
    <mergeCell ref="GNY31:GOF31"/>
    <mergeCell ref="GOG31:GON31"/>
    <mergeCell ref="GOO31:GOV31"/>
    <mergeCell ref="GLU31:GMB31"/>
    <mergeCell ref="GMC31:GMJ31"/>
    <mergeCell ref="GMK31:GMR31"/>
    <mergeCell ref="GMS31:GMZ31"/>
    <mergeCell ref="GNA31:GNH31"/>
    <mergeCell ref="GKG31:GKN31"/>
    <mergeCell ref="GKO31:GKV31"/>
    <mergeCell ref="GKW31:GLD31"/>
    <mergeCell ref="GLE31:GLL31"/>
    <mergeCell ref="GLM31:GLT31"/>
    <mergeCell ref="GIS31:GIZ31"/>
    <mergeCell ref="GJA31:GJH31"/>
    <mergeCell ref="GJI31:GJP31"/>
    <mergeCell ref="GJQ31:GJX31"/>
    <mergeCell ref="GJY31:GKF31"/>
    <mergeCell ref="GTM31:GTT31"/>
    <mergeCell ref="GTU31:GUB31"/>
    <mergeCell ref="GUC31:GUJ31"/>
    <mergeCell ref="GUK31:GUR31"/>
    <mergeCell ref="GUS31:GUZ31"/>
    <mergeCell ref="GRY31:GSF31"/>
    <mergeCell ref="GSG31:GSN31"/>
    <mergeCell ref="GSO31:GSV31"/>
    <mergeCell ref="GSW31:GTD31"/>
    <mergeCell ref="GTE31:GTL31"/>
    <mergeCell ref="GQK31:GQR31"/>
    <mergeCell ref="GQS31:GQZ31"/>
    <mergeCell ref="GRA31:GRH31"/>
    <mergeCell ref="GRI31:GRP31"/>
    <mergeCell ref="GRQ31:GRX31"/>
    <mergeCell ref="GOW31:GPD31"/>
    <mergeCell ref="GPE31:GPL31"/>
    <mergeCell ref="GPM31:GPT31"/>
    <mergeCell ref="GPU31:GQB31"/>
    <mergeCell ref="GQC31:GQJ31"/>
    <mergeCell ref="GZQ31:GZX31"/>
    <mergeCell ref="GZY31:HAF31"/>
    <mergeCell ref="HAG31:HAN31"/>
    <mergeCell ref="HAO31:HAV31"/>
    <mergeCell ref="HAW31:HBD31"/>
    <mergeCell ref="GYC31:GYJ31"/>
    <mergeCell ref="GYK31:GYR31"/>
    <mergeCell ref="GYS31:GYZ31"/>
    <mergeCell ref="GZA31:GZH31"/>
    <mergeCell ref="GZI31:GZP31"/>
    <mergeCell ref="GWO31:GWV31"/>
    <mergeCell ref="GWW31:GXD31"/>
    <mergeCell ref="GXE31:GXL31"/>
    <mergeCell ref="GXM31:GXT31"/>
    <mergeCell ref="GXU31:GYB31"/>
    <mergeCell ref="GVA31:GVH31"/>
    <mergeCell ref="GVI31:GVP31"/>
    <mergeCell ref="GVQ31:GVX31"/>
    <mergeCell ref="GVY31:GWF31"/>
    <mergeCell ref="GWG31:GWN31"/>
    <mergeCell ref="HFU31:HGB31"/>
    <mergeCell ref="HGC31:HGJ31"/>
    <mergeCell ref="HGK31:HGR31"/>
    <mergeCell ref="HGS31:HGZ31"/>
    <mergeCell ref="HHA31:HHH31"/>
    <mergeCell ref="HEG31:HEN31"/>
    <mergeCell ref="HEO31:HEV31"/>
    <mergeCell ref="HEW31:HFD31"/>
    <mergeCell ref="HFE31:HFL31"/>
    <mergeCell ref="HFM31:HFT31"/>
    <mergeCell ref="HCS31:HCZ31"/>
    <mergeCell ref="HDA31:HDH31"/>
    <mergeCell ref="HDI31:HDP31"/>
    <mergeCell ref="HDQ31:HDX31"/>
    <mergeCell ref="HDY31:HEF31"/>
    <mergeCell ref="HBE31:HBL31"/>
    <mergeCell ref="HBM31:HBT31"/>
    <mergeCell ref="HBU31:HCB31"/>
    <mergeCell ref="HCC31:HCJ31"/>
    <mergeCell ref="HCK31:HCR31"/>
    <mergeCell ref="HLY31:HMF31"/>
    <mergeCell ref="HMG31:HMN31"/>
    <mergeCell ref="HMO31:HMV31"/>
    <mergeCell ref="HMW31:HND31"/>
    <mergeCell ref="HNE31:HNL31"/>
    <mergeCell ref="HKK31:HKR31"/>
    <mergeCell ref="HKS31:HKZ31"/>
    <mergeCell ref="HLA31:HLH31"/>
    <mergeCell ref="HLI31:HLP31"/>
    <mergeCell ref="HLQ31:HLX31"/>
    <mergeCell ref="HIW31:HJD31"/>
    <mergeCell ref="HJE31:HJL31"/>
    <mergeCell ref="HJM31:HJT31"/>
    <mergeCell ref="HJU31:HKB31"/>
    <mergeCell ref="HKC31:HKJ31"/>
    <mergeCell ref="HHI31:HHP31"/>
    <mergeCell ref="HHQ31:HHX31"/>
    <mergeCell ref="HHY31:HIF31"/>
    <mergeCell ref="HIG31:HIN31"/>
    <mergeCell ref="HIO31:HIV31"/>
    <mergeCell ref="HSC31:HSJ31"/>
    <mergeCell ref="HSK31:HSR31"/>
    <mergeCell ref="HSS31:HSZ31"/>
    <mergeCell ref="HTA31:HTH31"/>
    <mergeCell ref="HTI31:HTP31"/>
    <mergeCell ref="HQO31:HQV31"/>
    <mergeCell ref="HQW31:HRD31"/>
    <mergeCell ref="HRE31:HRL31"/>
    <mergeCell ref="HRM31:HRT31"/>
    <mergeCell ref="HRU31:HSB31"/>
    <mergeCell ref="HPA31:HPH31"/>
    <mergeCell ref="HPI31:HPP31"/>
    <mergeCell ref="HPQ31:HPX31"/>
    <mergeCell ref="HPY31:HQF31"/>
    <mergeCell ref="HQG31:HQN31"/>
    <mergeCell ref="HNM31:HNT31"/>
    <mergeCell ref="HNU31:HOB31"/>
    <mergeCell ref="HOC31:HOJ31"/>
    <mergeCell ref="HOK31:HOR31"/>
    <mergeCell ref="HOS31:HOZ31"/>
    <mergeCell ref="HYG31:HYN31"/>
    <mergeCell ref="HYO31:HYV31"/>
    <mergeCell ref="HYW31:HZD31"/>
    <mergeCell ref="HZE31:HZL31"/>
    <mergeCell ref="HZM31:HZT31"/>
    <mergeCell ref="HWS31:HWZ31"/>
    <mergeCell ref="HXA31:HXH31"/>
    <mergeCell ref="HXI31:HXP31"/>
    <mergeCell ref="HXQ31:HXX31"/>
    <mergeCell ref="HXY31:HYF31"/>
    <mergeCell ref="HVE31:HVL31"/>
    <mergeCell ref="HVM31:HVT31"/>
    <mergeCell ref="HVU31:HWB31"/>
    <mergeCell ref="HWC31:HWJ31"/>
    <mergeCell ref="HWK31:HWR31"/>
    <mergeCell ref="HTQ31:HTX31"/>
    <mergeCell ref="HTY31:HUF31"/>
    <mergeCell ref="HUG31:HUN31"/>
    <mergeCell ref="HUO31:HUV31"/>
    <mergeCell ref="HUW31:HVD31"/>
    <mergeCell ref="IEK31:IER31"/>
    <mergeCell ref="IES31:IEZ31"/>
    <mergeCell ref="IFA31:IFH31"/>
    <mergeCell ref="IFI31:IFP31"/>
    <mergeCell ref="IFQ31:IFX31"/>
    <mergeCell ref="ICW31:IDD31"/>
    <mergeCell ref="IDE31:IDL31"/>
    <mergeCell ref="IDM31:IDT31"/>
    <mergeCell ref="IDU31:IEB31"/>
    <mergeCell ref="IEC31:IEJ31"/>
    <mergeCell ref="IBI31:IBP31"/>
    <mergeCell ref="IBQ31:IBX31"/>
    <mergeCell ref="IBY31:ICF31"/>
    <mergeCell ref="ICG31:ICN31"/>
    <mergeCell ref="ICO31:ICV31"/>
    <mergeCell ref="HZU31:IAB31"/>
    <mergeCell ref="IAC31:IAJ31"/>
    <mergeCell ref="IAK31:IAR31"/>
    <mergeCell ref="IAS31:IAZ31"/>
    <mergeCell ref="IBA31:IBH31"/>
    <mergeCell ref="IKO31:IKV31"/>
    <mergeCell ref="IKW31:ILD31"/>
    <mergeCell ref="ILE31:ILL31"/>
    <mergeCell ref="ILM31:ILT31"/>
    <mergeCell ref="ILU31:IMB31"/>
    <mergeCell ref="IJA31:IJH31"/>
    <mergeCell ref="IJI31:IJP31"/>
    <mergeCell ref="IJQ31:IJX31"/>
    <mergeCell ref="IJY31:IKF31"/>
    <mergeCell ref="IKG31:IKN31"/>
    <mergeCell ref="IHM31:IHT31"/>
    <mergeCell ref="IHU31:IIB31"/>
    <mergeCell ref="IIC31:IIJ31"/>
    <mergeCell ref="IIK31:IIR31"/>
    <mergeCell ref="IIS31:IIZ31"/>
    <mergeCell ref="IFY31:IGF31"/>
    <mergeCell ref="IGG31:IGN31"/>
    <mergeCell ref="IGO31:IGV31"/>
    <mergeCell ref="IGW31:IHD31"/>
    <mergeCell ref="IHE31:IHL31"/>
    <mergeCell ref="IQS31:IQZ31"/>
    <mergeCell ref="IRA31:IRH31"/>
    <mergeCell ref="IRI31:IRP31"/>
    <mergeCell ref="IRQ31:IRX31"/>
    <mergeCell ref="IRY31:ISF31"/>
    <mergeCell ref="IPE31:IPL31"/>
    <mergeCell ref="IPM31:IPT31"/>
    <mergeCell ref="IPU31:IQB31"/>
    <mergeCell ref="IQC31:IQJ31"/>
    <mergeCell ref="IQK31:IQR31"/>
    <mergeCell ref="INQ31:INX31"/>
    <mergeCell ref="INY31:IOF31"/>
    <mergeCell ref="IOG31:ION31"/>
    <mergeCell ref="IOO31:IOV31"/>
    <mergeCell ref="IOW31:IPD31"/>
    <mergeCell ref="IMC31:IMJ31"/>
    <mergeCell ref="IMK31:IMR31"/>
    <mergeCell ref="IMS31:IMZ31"/>
    <mergeCell ref="INA31:INH31"/>
    <mergeCell ref="INI31:INP31"/>
    <mergeCell ref="IWW31:IXD31"/>
    <mergeCell ref="IXE31:IXL31"/>
    <mergeCell ref="IXM31:IXT31"/>
    <mergeCell ref="IXU31:IYB31"/>
    <mergeCell ref="IYC31:IYJ31"/>
    <mergeCell ref="IVI31:IVP31"/>
    <mergeCell ref="IVQ31:IVX31"/>
    <mergeCell ref="IVY31:IWF31"/>
    <mergeCell ref="IWG31:IWN31"/>
    <mergeCell ref="IWO31:IWV31"/>
    <mergeCell ref="ITU31:IUB31"/>
    <mergeCell ref="IUC31:IUJ31"/>
    <mergeCell ref="IUK31:IUR31"/>
    <mergeCell ref="IUS31:IUZ31"/>
    <mergeCell ref="IVA31:IVH31"/>
    <mergeCell ref="ISG31:ISN31"/>
    <mergeCell ref="ISO31:ISV31"/>
    <mergeCell ref="ISW31:ITD31"/>
    <mergeCell ref="ITE31:ITL31"/>
    <mergeCell ref="ITM31:ITT31"/>
    <mergeCell ref="JDA31:JDH31"/>
    <mergeCell ref="JDI31:JDP31"/>
    <mergeCell ref="JDQ31:JDX31"/>
    <mergeCell ref="JDY31:JEF31"/>
    <mergeCell ref="JEG31:JEN31"/>
    <mergeCell ref="JBM31:JBT31"/>
    <mergeCell ref="JBU31:JCB31"/>
    <mergeCell ref="JCC31:JCJ31"/>
    <mergeCell ref="JCK31:JCR31"/>
    <mergeCell ref="JCS31:JCZ31"/>
    <mergeCell ref="IZY31:JAF31"/>
    <mergeCell ref="JAG31:JAN31"/>
    <mergeCell ref="JAO31:JAV31"/>
    <mergeCell ref="JAW31:JBD31"/>
    <mergeCell ref="JBE31:JBL31"/>
    <mergeCell ref="IYK31:IYR31"/>
    <mergeCell ref="IYS31:IYZ31"/>
    <mergeCell ref="IZA31:IZH31"/>
    <mergeCell ref="IZI31:IZP31"/>
    <mergeCell ref="IZQ31:IZX31"/>
    <mergeCell ref="JJE31:JJL31"/>
    <mergeCell ref="JJM31:JJT31"/>
    <mergeCell ref="JJU31:JKB31"/>
    <mergeCell ref="JKC31:JKJ31"/>
    <mergeCell ref="JKK31:JKR31"/>
    <mergeCell ref="JHQ31:JHX31"/>
    <mergeCell ref="JHY31:JIF31"/>
    <mergeCell ref="JIG31:JIN31"/>
    <mergeCell ref="JIO31:JIV31"/>
    <mergeCell ref="JIW31:JJD31"/>
    <mergeCell ref="JGC31:JGJ31"/>
    <mergeCell ref="JGK31:JGR31"/>
    <mergeCell ref="JGS31:JGZ31"/>
    <mergeCell ref="JHA31:JHH31"/>
    <mergeCell ref="JHI31:JHP31"/>
    <mergeCell ref="JEO31:JEV31"/>
    <mergeCell ref="JEW31:JFD31"/>
    <mergeCell ref="JFE31:JFL31"/>
    <mergeCell ref="JFM31:JFT31"/>
    <mergeCell ref="JFU31:JGB31"/>
    <mergeCell ref="JPI31:JPP31"/>
    <mergeCell ref="JPQ31:JPX31"/>
    <mergeCell ref="JPY31:JQF31"/>
    <mergeCell ref="JQG31:JQN31"/>
    <mergeCell ref="JQO31:JQV31"/>
    <mergeCell ref="JNU31:JOB31"/>
    <mergeCell ref="JOC31:JOJ31"/>
    <mergeCell ref="JOK31:JOR31"/>
    <mergeCell ref="JOS31:JOZ31"/>
    <mergeCell ref="JPA31:JPH31"/>
    <mergeCell ref="JMG31:JMN31"/>
    <mergeCell ref="JMO31:JMV31"/>
    <mergeCell ref="JMW31:JND31"/>
    <mergeCell ref="JNE31:JNL31"/>
    <mergeCell ref="JNM31:JNT31"/>
    <mergeCell ref="JKS31:JKZ31"/>
    <mergeCell ref="JLA31:JLH31"/>
    <mergeCell ref="JLI31:JLP31"/>
    <mergeCell ref="JLQ31:JLX31"/>
    <mergeCell ref="JLY31:JMF31"/>
    <mergeCell ref="JVM31:JVT31"/>
    <mergeCell ref="JVU31:JWB31"/>
    <mergeCell ref="JWC31:JWJ31"/>
    <mergeCell ref="JWK31:JWR31"/>
    <mergeCell ref="JWS31:JWZ31"/>
    <mergeCell ref="JTY31:JUF31"/>
    <mergeCell ref="JUG31:JUN31"/>
    <mergeCell ref="JUO31:JUV31"/>
    <mergeCell ref="JUW31:JVD31"/>
    <mergeCell ref="JVE31:JVL31"/>
    <mergeCell ref="JSK31:JSR31"/>
    <mergeCell ref="JSS31:JSZ31"/>
    <mergeCell ref="JTA31:JTH31"/>
    <mergeCell ref="JTI31:JTP31"/>
    <mergeCell ref="JTQ31:JTX31"/>
    <mergeCell ref="JQW31:JRD31"/>
    <mergeCell ref="JRE31:JRL31"/>
    <mergeCell ref="JRM31:JRT31"/>
    <mergeCell ref="JRU31:JSB31"/>
    <mergeCell ref="JSC31:JSJ31"/>
    <mergeCell ref="KBQ31:KBX31"/>
    <mergeCell ref="KBY31:KCF31"/>
    <mergeCell ref="KCG31:KCN31"/>
    <mergeCell ref="KCO31:KCV31"/>
    <mergeCell ref="KCW31:KDD31"/>
    <mergeCell ref="KAC31:KAJ31"/>
    <mergeCell ref="KAK31:KAR31"/>
    <mergeCell ref="KAS31:KAZ31"/>
    <mergeCell ref="KBA31:KBH31"/>
    <mergeCell ref="KBI31:KBP31"/>
    <mergeCell ref="JYO31:JYV31"/>
    <mergeCell ref="JYW31:JZD31"/>
    <mergeCell ref="JZE31:JZL31"/>
    <mergeCell ref="JZM31:JZT31"/>
    <mergeCell ref="JZU31:KAB31"/>
    <mergeCell ref="JXA31:JXH31"/>
    <mergeCell ref="JXI31:JXP31"/>
    <mergeCell ref="JXQ31:JXX31"/>
    <mergeCell ref="JXY31:JYF31"/>
    <mergeCell ref="JYG31:JYN31"/>
    <mergeCell ref="KHU31:KIB31"/>
    <mergeCell ref="KIC31:KIJ31"/>
    <mergeCell ref="KIK31:KIR31"/>
    <mergeCell ref="KIS31:KIZ31"/>
    <mergeCell ref="KJA31:KJH31"/>
    <mergeCell ref="KGG31:KGN31"/>
    <mergeCell ref="KGO31:KGV31"/>
    <mergeCell ref="KGW31:KHD31"/>
    <mergeCell ref="KHE31:KHL31"/>
    <mergeCell ref="KHM31:KHT31"/>
    <mergeCell ref="KES31:KEZ31"/>
    <mergeCell ref="KFA31:KFH31"/>
    <mergeCell ref="KFI31:KFP31"/>
    <mergeCell ref="KFQ31:KFX31"/>
    <mergeCell ref="KFY31:KGF31"/>
    <mergeCell ref="KDE31:KDL31"/>
    <mergeCell ref="KDM31:KDT31"/>
    <mergeCell ref="KDU31:KEB31"/>
    <mergeCell ref="KEC31:KEJ31"/>
    <mergeCell ref="KEK31:KER31"/>
    <mergeCell ref="KNY31:KOF31"/>
    <mergeCell ref="KOG31:KON31"/>
    <mergeCell ref="KOO31:KOV31"/>
    <mergeCell ref="KOW31:KPD31"/>
    <mergeCell ref="KPE31:KPL31"/>
    <mergeCell ref="KMK31:KMR31"/>
    <mergeCell ref="KMS31:KMZ31"/>
    <mergeCell ref="KNA31:KNH31"/>
    <mergeCell ref="KNI31:KNP31"/>
    <mergeCell ref="KNQ31:KNX31"/>
    <mergeCell ref="KKW31:KLD31"/>
    <mergeCell ref="KLE31:KLL31"/>
    <mergeCell ref="KLM31:KLT31"/>
    <mergeCell ref="KLU31:KMB31"/>
    <mergeCell ref="KMC31:KMJ31"/>
    <mergeCell ref="KJI31:KJP31"/>
    <mergeCell ref="KJQ31:KJX31"/>
    <mergeCell ref="KJY31:KKF31"/>
    <mergeCell ref="KKG31:KKN31"/>
    <mergeCell ref="KKO31:KKV31"/>
    <mergeCell ref="KUC31:KUJ31"/>
    <mergeCell ref="KUK31:KUR31"/>
    <mergeCell ref="KUS31:KUZ31"/>
    <mergeCell ref="KVA31:KVH31"/>
    <mergeCell ref="KVI31:KVP31"/>
    <mergeCell ref="KSO31:KSV31"/>
    <mergeCell ref="KSW31:KTD31"/>
    <mergeCell ref="KTE31:KTL31"/>
    <mergeCell ref="KTM31:KTT31"/>
    <mergeCell ref="KTU31:KUB31"/>
    <mergeCell ref="KRA31:KRH31"/>
    <mergeCell ref="KRI31:KRP31"/>
    <mergeCell ref="KRQ31:KRX31"/>
    <mergeCell ref="KRY31:KSF31"/>
    <mergeCell ref="KSG31:KSN31"/>
    <mergeCell ref="KPM31:KPT31"/>
    <mergeCell ref="KPU31:KQB31"/>
    <mergeCell ref="KQC31:KQJ31"/>
    <mergeCell ref="KQK31:KQR31"/>
    <mergeCell ref="KQS31:KQZ31"/>
    <mergeCell ref="LAG31:LAN31"/>
    <mergeCell ref="LAO31:LAV31"/>
    <mergeCell ref="LAW31:LBD31"/>
    <mergeCell ref="LBE31:LBL31"/>
    <mergeCell ref="LBM31:LBT31"/>
    <mergeCell ref="KYS31:KYZ31"/>
    <mergeCell ref="KZA31:KZH31"/>
    <mergeCell ref="KZI31:KZP31"/>
    <mergeCell ref="KZQ31:KZX31"/>
    <mergeCell ref="KZY31:LAF31"/>
    <mergeCell ref="KXE31:KXL31"/>
    <mergeCell ref="KXM31:KXT31"/>
    <mergeCell ref="KXU31:KYB31"/>
    <mergeCell ref="KYC31:KYJ31"/>
    <mergeCell ref="KYK31:KYR31"/>
    <mergeCell ref="KVQ31:KVX31"/>
    <mergeCell ref="KVY31:KWF31"/>
    <mergeCell ref="KWG31:KWN31"/>
    <mergeCell ref="KWO31:KWV31"/>
    <mergeCell ref="KWW31:KXD31"/>
    <mergeCell ref="LGK31:LGR31"/>
    <mergeCell ref="LGS31:LGZ31"/>
    <mergeCell ref="LHA31:LHH31"/>
    <mergeCell ref="LHI31:LHP31"/>
    <mergeCell ref="LHQ31:LHX31"/>
    <mergeCell ref="LEW31:LFD31"/>
    <mergeCell ref="LFE31:LFL31"/>
    <mergeCell ref="LFM31:LFT31"/>
    <mergeCell ref="LFU31:LGB31"/>
    <mergeCell ref="LGC31:LGJ31"/>
    <mergeCell ref="LDI31:LDP31"/>
    <mergeCell ref="LDQ31:LDX31"/>
    <mergeCell ref="LDY31:LEF31"/>
    <mergeCell ref="LEG31:LEN31"/>
    <mergeCell ref="LEO31:LEV31"/>
    <mergeCell ref="LBU31:LCB31"/>
    <mergeCell ref="LCC31:LCJ31"/>
    <mergeCell ref="LCK31:LCR31"/>
    <mergeCell ref="LCS31:LCZ31"/>
    <mergeCell ref="LDA31:LDH31"/>
    <mergeCell ref="LMO31:LMV31"/>
    <mergeCell ref="LMW31:LND31"/>
    <mergeCell ref="LNE31:LNL31"/>
    <mergeCell ref="LNM31:LNT31"/>
    <mergeCell ref="LNU31:LOB31"/>
    <mergeCell ref="LLA31:LLH31"/>
    <mergeCell ref="LLI31:LLP31"/>
    <mergeCell ref="LLQ31:LLX31"/>
    <mergeCell ref="LLY31:LMF31"/>
    <mergeCell ref="LMG31:LMN31"/>
    <mergeCell ref="LJM31:LJT31"/>
    <mergeCell ref="LJU31:LKB31"/>
    <mergeCell ref="LKC31:LKJ31"/>
    <mergeCell ref="LKK31:LKR31"/>
    <mergeCell ref="LKS31:LKZ31"/>
    <mergeCell ref="LHY31:LIF31"/>
    <mergeCell ref="LIG31:LIN31"/>
    <mergeCell ref="LIO31:LIV31"/>
    <mergeCell ref="LIW31:LJD31"/>
    <mergeCell ref="LJE31:LJL31"/>
    <mergeCell ref="LSS31:LSZ31"/>
    <mergeCell ref="LTA31:LTH31"/>
    <mergeCell ref="LTI31:LTP31"/>
    <mergeCell ref="LTQ31:LTX31"/>
    <mergeCell ref="LTY31:LUF31"/>
    <mergeCell ref="LRE31:LRL31"/>
    <mergeCell ref="LRM31:LRT31"/>
    <mergeCell ref="LRU31:LSB31"/>
    <mergeCell ref="LSC31:LSJ31"/>
    <mergeCell ref="LSK31:LSR31"/>
    <mergeCell ref="LPQ31:LPX31"/>
    <mergeCell ref="LPY31:LQF31"/>
    <mergeCell ref="LQG31:LQN31"/>
    <mergeCell ref="LQO31:LQV31"/>
    <mergeCell ref="LQW31:LRD31"/>
    <mergeCell ref="LOC31:LOJ31"/>
    <mergeCell ref="LOK31:LOR31"/>
    <mergeCell ref="LOS31:LOZ31"/>
    <mergeCell ref="LPA31:LPH31"/>
    <mergeCell ref="LPI31:LPP31"/>
    <mergeCell ref="LYW31:LZD31"/>
    <mergeCell ref="LZE31:LZL31"/>
    <mergeCell ref="LZM31:LZT31"/>
    <mergeCell ref="LZU31:MAB31"/>
    <mergeCell ref="MAC31:MAJ31"/>
    <mergeCell ref="LXI31:LXP31"/>
    <mergeCell ref="LXQ31:LXX31"/>
    <mergeCell ref="LXY31:LYF31"/>
    <mergeCell ref="LYG31:LYN31"/>
    <mergeCell ref="LYO31:LYV31"/>
    <mergeCell ref="LVU31:LWB31"/>
    <mergeCell ref="LWC31:LWJ31"/>
    <mergeCell ref="LWK31:LWR31"/>
    <mergeCell ref="LWS31:LWZ31"/>
    <mergeCell ref="LXA31:LXH31"/>
    <mergeCell ref="LUG31:LUN31"/>
    <mergeCell ref="LUO31:LUV31"/>
    <mergeCell ref="LUW31:LVD31"/>
    <mergeCell ref="LVE31:LVL31"/>
    <mergeCell ref="LVM31:LVT31"/>
    <mergeCell ref="MFA31:MFH31"/>
    <mergeCell ref="MFI31:MFP31"/>
    <mergeCell ref="MFQ31:MFX31"/>
    <mergeCell ref="MFY31:MGF31"/>
    <mergeCell ref="MGG31:MGN31"/>
    <mergeCell ref="MDM31:MDT31"/>
    <mergeCell ref="MDU31:MEB31"/>
    <mergeCell ref="MEC31:MEJ31"/>
    <mergeCell ref="MEK31:MER31"/>
    <mergeCell ref="MES31:MEZ31"/>
    <mergeCell ref="MBY31:MCF31"/>
    <mergeCell ref="MCG31:MCN31"/>
    <mergeCell ref="MCO31:MCV31"/>
    <mergeCell ref="MCW31:MDD31"/>
    <mergeCell ref="MDE31:MDL31"/>
    <mergeCell ref="MAK31:MAR31"/>
    <mergeCell ref="MAS31:MAZ31"/>
    <mergeCell ref="MBA31:MBH31"/>
    <mergeCell ref="MBI31:MBP31"/>
    <mergeCell ref="MBQ31:MBX31"/>
    <mergeCell ref="MLE31:MLL31"/>
    <mergeCell ref="MLM31:MLT31"/>
    <mergeCell ref="MLU31:MMB31"/>
    <mergeCell ref="MMC31:MMJ31"/>
    <mergeCell ref="MMK31:MMR31"/>
    <mergeCell ref="MJQ31:MJX31"/>
    <mergeCell ref="MJY31:MKF31"/>
    <mergeCell ref="MKG31:MKN31"/>
    <mergeCell ref="MKO31:MKV31"/>
    <mergeCell ref="MKW31:MLD31"/>
    <mergeCell ref="MIC31:MIJ31"/>
    <mergeCell ref="MIK31:MIR31"/>
    <mergeCell ref="MIS31:MIZ31"/>
    <mergeCell ref="MJA31:MJH31"/>
    <mergeCell ref="MJI31:MJP31"/>
    <mergeCell ref="MGO31:MGV31"/>
    <mergeCell ref="MGW31:MHD31"/>
    <mergeCell ref="MHE31:MHL31"/>
    <mergeCell ref="MHM31:MHT31"/>
    <mergeCell ref="MHU31:MIB31"/>
    <mergeCell ref="MRI31:MRP31"/>
    <mergeCell ref="MRQ31:MRX31"/>
    <mergeCell ref="MRY31:MSF31"/>
    <mergeCell ref="MSG31:MSN31"/>
    <mergeCell ref="MSO31:MSV31"/>
    <mergeCell ref="MPU31:MQB31"/>
    <mergeCell ref="MQC31:MQJ31"/>
    <mergeCell ref="MQK31:MQR31"/>
    <mergeCell ref="MQS31:MQZ31"/>
    <mergeCell ref="MRA31:MRH31"/>
    <mergeCell ref="MOG31:MON31"/>
    <mergeCell ref="MOO31:MOV31"/>
    <mergeCell ref="MOW31:MPD31"/>
    <mergeCell ref="MPE31:MPL31"/>
    <mergeCell ref="MPM31:MPT31"/>
    <mergeCell ref="MMS31:MMZ31"/>
    <mergeCell ref="MNA31:MNH31"/>
    <mergeCell ref="MNI31:MNP31"/>
    <mergeCell ref="MNQ31:MNX31"/>
    <mergeCell ref="MNY31:MOF31"/>
    <mergeCell ref="MXM31:MXT31"/>
    <mergeCell ref="MXU31:MYB31"/>
    <mergeCell ref="MYC31:MYJ31"/>
    <mergeCell ref="MYK31:MYR31"/>
    <mergeCell ref="MYS31:MYZ31"/>
    <mergeCell ref="MVY31:MWF31"/>
    <mergeCell ref="MWG31:MWN31"/>
    <mergeCell ref="MWO31:MWV31"/>
    <mergeCell ref="MWW31:MXD31"/>
    <mergeCell ref="MXE31:MXL31"/>
    <mergeCell ref="MUK31:MUR31"/>
    <mergeCell ref="MUS31:MUZ31"/>
    <mergeCell ref="MVA31:MVH31"/>
    <mergeCell ref="MVI31:MVP31"/>
    <mergeCell ref="MVQ31:MVX31"/>
    <mergeCell ref="MSW31:MTD31"/>
    <mergeCell ref="MTE31:MTL31"/>
    <mergeCell ref="MTM31:MTT31"/>
    <mergeCell ref="MTU31:MUB31"/>
    <mergeCell ref="MUC31:MUJ31"/>
    <mergeCell ref="NDQ31:NDX31"/>
    <mergeCell ref="NDY31:NEF31"/>
    <mergeCell ref="NEG31:NEN31"/>
    <mergeCell ref="NEO31:NEV31"/>
    <mergeCell ref="NEW31:NFD31"/>
    <mergeCell ref="NCC31:NCJ31"/>
    <mergeCell ref="NCK31:NCR31"/>
    <mergeCell ref="NCS31:NCZ31"/>
    <mergeCell ref="NDA31:NDH31"/>
    <mergeCell ref="NDI31:NDP31"/>
    <mergeCell ref="NAO31:NAV31"/>
    <mergeCell ref="NAW31:NBD31"/>
    <mergeCell ref="NBE31:NBL31"/>
    <mergeCell ref="NBM31:NBT31"/>
    <mergeCell ref="NBU31:NCB31"/>
    <mergeCell ref="MZA31:MZH31"/>
    <mergeCell ref="MZI31:MZP31"/>
    <mergeCell ref="MZQ31:MZX31"/>
    <mergeCell ref="MZY31:NAF31"/>
    <mergeCell ref="NAG31:NAN31"/>
    <mergeCell ref="NJU31:NKB31"/>
    <mergeCell ref="NKC31:NKJ31"/>
    <mergeCell ref="NKK31:NKR31"/>
    <mergeCell ref="NKS31:NKZ31"/>
    <mergeCell ref="NLA31:NLH31"/>
    <mergeCell ref="NIG31:NIN31"/>
    <mergeCell ref="NIO31:NIV31"/>
    <mergeCell ref="NIW31:NJD31"/>
    <mergeCell ref="NJE31:NJL31"/>
    <mergeCell ref="NJM31:NJT31"/>
    <mergeCell ref="NGS31:NGZ31"/>
    <mergeCell ref="NHA31:NHH31"/>
    <mergeCell ref="NHI31:NHP31"/>
    <mergeCell ref="NHQ31:NHX31"/>
    <mergeCell ref="NHY31:NIF31"/>
    <mergeCell ref="NFE31:NFL31"/>
    <mergeCell ref="NFM31:NFT31"/>
    <mergeCell ref="NFU31:NGB31"/>
    <mergeCell ref="NGC31:NGJ31"/>
    <mergeCell ref="NGK31:NGR31"/>
    <mergeCell ref="NPY31:NQF31"/>
    <mergeCell ref="NQG31:NQN31"/>
    <mergeCell ref="NQO31:NQV31"/>
    <mergeCell ref="NQW31:NRD31"/>
    <mergeCell ref="NRE31:NRL31"/>
    <mergeCell ref="NOK31:NOR31"/>
    <mergeCell ref="NOS31:NOZ31"/>
    <mergeCell ref="NPA31:NPH31"/>
    <mergeCell ref="NPI31:NPP31"/>
    <mergeCell ref="NPQ31:NPX31"/>
    <mergeCell ref="NMW31:NND31"/>
    <mergeCell ref="NNE31:NNL31"/>
    <mergeCell ref="NNM31:NNT31"/>
    <mergeCell ref="NNU31:NOB31"/>
    <mergeCell ref="NOC31:NOJ31"/>
    <mergeCell ref="NLI31:NLP31"/>
    <mergeCell ref="NLQ31:NLX31"/>
    <mergeCell ref="NLY31:NMF31"/>
    <mergeCell ref="NMG31:NMN31"/>
    <mergeCell ref="NMO31:NMV31"/>
    <mergeCell ref="NWC31:NWJ31"/>
    <mergeCell ref="NWK31:NWR31"/>
    <mergeCell ref="NWS31:NWZ31"/>
    <mergeCell ref="NXA31:NXH31"/>
    <mergeCell ref="NXI31:NXP31"/>
    <mergeCell ref="NUO31:NUV31"/>
    <mergeCell ref="NUW31:NVD31"/>
    <mergeCell ref="NVE31:NVL31"/>
    <mergeCell ref="NVM31:NVT31"/>
    <mergeCell ref="NVU31:NWB31"/>
    <mergeCell ref="NTA31:NTH31"/>
    <mergeCell ref="NTI31:NTP31"/>
    <mergeCell ref="NTQ31:NTX31"/>
    <mergeCell ref="NTY31:NUF31"/>
    <mergeCell ref="NUG31:NUN31"/>
    <mergeCell ref="NRM31:NRT31"/>
    <mergeCell ref="NRU31:NSB31"/>
    <mergeCell ref="NSC31:NSJ31"/>
    <mergeCell ref="NSK31:NSR31"/>
    <mergeCell ref="NSS31:NSZ31"/>
    <mergeCell ref="OCG31:OCN31"/>
    <mergeCell ref="OCO31:OCV31"/>
    <mergeCell ref="OCW31:ODD31"/>
    <mergeCell ref="ODE31:ODL31"/>
    <mergeCell ref="ODM31:ODT31"/>
    <mergeCell ref="OAS31:OAZ31"/>
    <mergeCell ref="OBA31:OBH31"/>
    <mergeCell ref="OBI31:OBP31"/>
    <mergeCell ref="OBQ31:OBX31"/>
    <mergeCell ref="OBY31:OCF31"/>
    <mergeCell ref="NZE31:NZL31"/>
    <mergeCell ref="NZM31:NZT31"/>
    <mergeCell ref="NZU31:OAB31"/>
    <mergeCell ref="OAC31:OAJ31"/>
    <mergeCell ref="OAK31:OAR31"/>
    <mergeCell ref="NXQ31:NXX31"/>
    <mergeCell ref="NXY31:NYF31"/>
    <mergeCell ref="NYG31:NYN31"/>
    <mergeCell ref="NYO31:NYV31"/>
    <mergeCell ref="NYW31:NZD31"/>
    <mergeCell ref="OIK31:OIR31"/>
    <mergeCell ref="OIS31:OIZ31"/>
    <mergeCell ref="OJA31:OJH31"/>
    <mergeCell ref="OJI31:OJP31"/>
    <mergeCell ref="OJQ31:OJX31"/>
    <mergeCell ref="OGW31:OHD31"/>
    <mergeCell ref="OHE31:OHL31"/>
    <mergeCell ref="OHM31:OHT31"/>
    <mergeCell ref="OHU31:OIB31"/>
    <mergeCell ref="OIC31:OIJ31"/>
    <mergeCell ref="OFI31:OFP31"/>
    <mergeCell ref="OFQ31:OFX31"/>
    <mergeCell ref="OFY31:OGF31"/>
    <mergeCell ref="OGG31:OGN31"/>
    <mergeCell ref="OGO31:OGV31"/>
    <mergeCell ref="ODU31:OEB31"/>
    <mergeCell ref="OEC31:OEJ31"/>
    <mergeCell ref="OEK31:OER31"/>
    <mergeCell ref="OES31:OEZ31"/>
    <mergeCell ref="OFA31:OFH31"/>
    <mergeCell ref="OOO31:OOV31"/>
    <mergeCell ref="OOW31:OPD31"/>
    <mergeCell ref="OPE31:OPL31"/>
    <mergeCell ref="OPM31:OPT31"/>
    <mergeCell ref="OPU31:OQB31"/>
    <mergeCell ref="ONA31:ONH31"/>
    <mergeCell ref="ONI31:ONP31"/>
    <mergeCell ref="ONQ31:ONX31"/>
    <mergeCell ref="ONY31:OOF31"/>
    <mergeCell ref="OOG31:OON31"/>
    <mergeCell ref="OLM31:OLT31"/>
    <mergeCell ref="OLU31:OMB31"/>
    <mergeCell ref="OMC31:OMJ31"/>
    <mergeCell ref="OMK31:OMR31"/>
    <mergeCell ref="OMS31:OMZ31"/>
    <mergeCell ref="OJY31:OKF31"/>
    <mergeCell ref="OKG31:OKN31"/>
    <mergeCell ref="OKO31:OKV31"/>
    <mergeCell ref="OKW31:OLD31"/>
    <mergeCell ref="OLE31:OLL31"/>
    <mergeCell ref="OUS31:OUZ31"/>
    <mergeCell ref="OVA31:OVH31"/>
    <mergeCell ref="OVI31:OVP31"/>
    <mergeCell ref="OVQ31:OVX31"/>
    <mergeCell ref="OVY31:OWF31"/>
    <mergeCell ref="OTE31:OTL31"/>
    <mergeCell ref="OTM31:OTT31"/>
    <mergeCell ref="OTU31:OUB31"/>
    <mergeCell ref="OUC31:OUJ31"/>
    <mergeCell ref="OUK31:OUR31"/>
    <mergeCell ref="ORQ31:ORX31"/>
    <mergeCell ref="ORY31:OSF31"/>
    <mergeCell ref="OSG31:OSN31"/>
    <mergeCell ref="OSO31:OSV31"/>
    <mergeCell ref="OSW31:OTD31"/>
    <mergeCell ref="OQC31:OQJ31"/>
    <mergeCell ref="OQK31:OQR31"/>
    <mergeCell ref="OQS31:OQZ31"/>
    <mergeCell ref="ORA31:ORH31"/>
    <mergeCell ref="ORI31:ORP31"/>
    <mergeCell ref="PAW31:PBD31"/>
    <mergeCell ref="PBE31:PBL31"/>
    <mergeCell ref="PBM31:PBT31"/>
    <mergeCell ref="PBU31:PCB31"/>
    <mergeCell ref="PCC31:PCJ31"/>
    <mergeCell ref="OZI31:OZP31"/>
    <mergeCell ref="OZQ31:OZX31"/>
    <mergeCell ref="OZY31:PAF31"/>
    <mergeCell ref="PAG31:PAN31"/>
    <mergeCell ref="PAO31:PAV31"/>
    <mergeCell ref="OXU31:OYB31"/>
    <mergeCell ref="OYC31:OYJ31"/>
    <mergeCell ref="OYK31:OYR31"/>
    <mergeCell ref="OYS31:OYZ31"/>
    <mergeCell ref="OZA31:OZH31"/>
    <mergeCell ref="OWG31:OWN31"/>
    <mergeCell ref="OWO31:OWV31"/>
    <mergeCell ref="OWW31:OXD31"/>
    <mergeCell ref="OXE31:OXL31"/>
    <mergeCell ref="OXM31:OXT31"/>
    <mergeCell ref="PHA31:PHH31"/>
    <mergeCell ref="PHI31:PHP31"/>
    <mergeCell ref="PHQ31:PHX31"/>
    <mergeCell ref="PHY31:PIF31"/>
    <mergeCell ref="PIG31:PIN31"/>
    <mergeCell ref="PFM31:PFT31"/>
    <mergeCell ref="PFU31:PGB31"/>
    <mergeCell ref="PGC31:PGJ31"/>
    <mergeCell ref="PGK31:PGR31"/>
    <mergeCell ref="PGS31:PGZ31"/>
    <mergeCell ref="PDY31:PEF31"/>
    <mergeCell ref="PEG31:PEN31"/>
    <mergeCell ref="PEO31:PEV31"/>
    <mergeCell ref="PEW31:PFD31"/>
    <mergeCell ref="PFE31:PFL31"/>
    <mergeCell ref="PCK31:PCR31"/>
    <mergeCell ref="PCS31:PCZ31"/>
    <mergeCell ref="PDA31:PDH31"/>
    <mergeCell ref="PDI31:PDP31"/>
    <mergeCell ref="PDQ31:PDX31"/>
    <mergeCell ref="PNE31:PNL31"/>
    <mergeCell ref="PNM31:PNT31"/>
    <mergeCell ref="PNU31:POB31"/>
    <mergeCell ref="POC31:POJ31"/>
    <mergeCell ref="POK31:POR31"/>
    <mergeCell ref="PLQ31:PLX31"/>
    <mergeCell ref="PLY31:PMF31"/>
    <mergeCell ref="PMG31:PMN31"/>
    <mergeCell ref="PMO31:PMV31"/>
    <mergeCell ref="PMW31:PND31"/>
    <mergeCell ref="PKC31:PKJ31"/>
    <mergeCell ref="PKK31:PKR31"/>
    <mergeCell ref="PKS31:PKZ31"/>
    <mergeCell ref="PLA31:PLH31"/>
    <mergeCell ref="PLI31:PLP31"/>
    <mergeCell ref="PIO31:PIV31"/>
    <mergeCell ref="PIW31:PJD31"/>
    <mergeCell ref="PJE31:PJL31"/>
    <mergeCell ref="PJM31:PJT31"/>
    <mergeCell ref="PJU31:PKB31"/>
    <mergeCell ref="PTI31:PTP31"/>
    <mergeCell ref="PTQ31:PTX31"/>
    <mergeCell ref="PTY31:PUF31"/>
    <mergeCell ref="PUG31:PUN31"/>
    <mergeCell ref="PUO31:PUV31"/>
    <mergeCell ref="PRU31:PSB31"/>
    <mergeCell ref="PSC31:PSJ31"/>
    <mergeCell ref="PSK31:PSR31"/>
    <mergeCell ref="PSS31:PSZ31"/>
    <mergeCell ref="PTA31:PTH31"/>
    <mergeCell ref="PQG31:PQN31"/>
    <mergeCell ref="PQO31:PQV31"/>
    <mergeCell ref="PQW31:PRD31"/>
    <mergeCell ref="PRE31:PRL31"/>
    <mergeCell ref="PRM31:PRT31"/>
    <mergeCell ref="POS31:POZ31"/>
    <mergeCell ref="PPA31:PPH31"/>
    <mergeCell ref="PPI31:PPP31"/>
    <mergeCell ref="PPQ31:PPX31"/>
    <mergeCell ref="PPY31:PQF31"/>
    <mergeCell ref="PZM31:PZT31"/>
    <mergeCell ref="PZU31:QAB31"/>
    <mergeCell ref="QAC31:QAJ31"/>
    <mergeCell ref="QAK31:QAR31"/>
    <mergeCell ref="QAS31:QAZ31"/>
    <mergeCell ref="PXY31:PYF31"/>
    <mergeCell ref="PYG31:PYN31"/>
    <mergeCell ref="PYO31:PYV31"/>
    <mergeCell ref="PYW31:PZD31"/>
    <mergeCell ref="PZE31:PZL31"/>
    <mergeCell ref="PWK31:PWR31"/>
    <mergeCell ref="PWS31:PWZ31"/>
    <mergeCell ref="PXA31:PXH31"/>
    <mergeCell ref="PXI31:PXP31"/>
    <mergeCell ref="PXQ31:PXX31"/>
    <mergeCell ref="PUW31:PVD31"/>
    <mergeCell ref="PVE31:PVL31"/>
    <mergeCell ref="PVM31:PVT31"/>
    <mergeCell ref="PVU31:PWB31"/>
    <mergeCell ref="PWC31:PWJ31"/>
    <mergeCell ref="QFQ31:QFX31"/>
    <mergeCell ref="QFY31:QGF31"/>
    <mergeCell ref="QGG31:QGN31"/>
    <mergeCell ref="QGO31:QGV31"/>
    <mergeCell ref="QGW31:QHD31"/>
    <mergeCell ref="QEC31:QEJ31"/>
    <mergeCell ref="QEK31:QER31"/>
    <mergeCell ref="QES31:QEZ31"/>
    <mergeCell ref="QFA31:QFH31"/>
    <mergeCell ref="QFI31:QFP31"/>
    <mergeCell ref="QCO31:QCV31"/>
    <mergeCell ref="QCW31:QDD31"/>
    <mergeCell ref="QDE31:QDL31"/>
    <mergeCell ref="QDM31:QDT31"/>
    <mergeCell ref="QDU31:QEB31"/>
    <mergeCell ref="QBA31:QBH31"/>
    <mergeCell ref="QBI31:QBP31"/>
    <mergeCell ref="QBQ31:QBX31"/>
    <mergeCell ref="QBY31:QCF31"/>
    <mergeCell ref="QCG31:QCN31"/>
    <mergeCell ref="QLU31:QMB31"/>
    <mergeCell ref="QMC31:QMJ31"/>
    <mergeCell ref="QMK31:QMR31"/>
    <mergeCell ref="QMS31:QMZ31"/>
    <mergeCell ref="QNA31:QNH31"/>
    <mergeCell ref="QKG31:QKN31"/>
    <mergeCell ref="QKO31:QKV31"/>
    <mergeCell ref="QKW31:QLD31"/>
    <mergeCell ref="QLE31:QLL31"/>
    <mergeCell ref="QLM31:QLT31"/>
    <mergeCell ref="QIS31:QIZ31"/>
    <mergeCell ref="QJA31:QJH31"/>
    <mergeCell ref="QJI31:QJP31"/>
    <mergeCell ref="QJQ31:QJX31"/>
    <mergeCell ref="QJY31:QKF31"/>
    <mergeCell ref="QHE31:QHL31"/>
    <mergeCell ref="QHM31:QHT31"/>
    <mergeCell ref="QHU31:QIB31"/>
    <mergeCell ref="QIC31:QIJ31"/>
    <mergeCell ref="QIK31:QIR31"/>
    <mergeCell ref="QRY31:QSF31"/>
    <mergeCell ref="QSG31:QSN31"/>
    <mergeCell ref="QSO31:QSV31"/>
    <mergeCell ref="QSW31:QTD31"/>
    <mergeCell ref="QTE31:QTL31"/>
    <mergeCell ref="QQK31:QQR31"/>
    <mergeCell ref="QQS31:QQZ31"/>
    <mergeCell ref="QRA31:QRH31"/>
    <mergeCell ref="QRI31:QRP31"/>
    <mergeCell ref="QRQ31:QRX31"/>
    <mergeCell ref="QOW31:QPD31"/>
    <mergeCell ref="QPE31:QPL31"/>
    <mergeCell ref="QPM31:QPT31"/>
    <mergeCell ref="QPU31:QQB31"/>
    <mergeCell ref="QQC31:QQJ31"/>
    <mergeCell ref="QNI31:QNP31"/>
    <mergeCell ref="QNQ31:QNX31"/>
    <mergeCell ref="QNY31:QOF31"/>
    <mergeCell ref="QOG31:QON31"/>
    <mergeCell ref="QOO31:QOV31"/>
    <mergeCell ref="QYC31:QYJ31"/>
    <mergeCell ref="QYK31:QYR31"/>
    <mergeCell ref="QYS31:QYZ31"/>
    <mergeCell ref="QZA31:QZH31"/>
    <mergeCell ref="QZI31:QZP31"/>
    <mergeCell ref="QWO31:QWV31"/>
    <mergeCell ref="QWW31:QXD31"/>
    <mergeCell ref="QXE31:QXL31"/>
    <mergeCell ref="QXM31:QXT31"/>
    <mergeCell ref="QXU31:QYB31"/>
    <mergeCell ref="QVA31:QVH31"/>
    <mergeCell ref="QVI31:QVP31"/>
    <mergeCell ref="QVQ31:QVX31"/>
    <mergeCell ref="QVY31:QWF31"/>
    <mergeCell ref="QWG31:QWN31"/>
    <mergeCell ref="QTM31:QTT31"/>
    <mergeCell ref="QTU31:QUB31"/>
    <mergeCell ref="QUC31:QUJ31"/>
    <mergeCell ref="QUK31:QUR31"/>
    <mergeCell ref="QUS31:QUZ31"/>
    <mergeCell ref="REG31:REN31"/>
    <mergeCell ref="REO31:REV31"/>
    <mergeCell ref="REW31:RFD31"/>
    <mergeCell ref="RFE31:RFL31"/>
    <mergeCell ref="RFM31:RFT31"/>
    <mergeCell ref="RCS31:RCZ31"/>
    <mergeCell ref="RDA31:RDH31"/>
    <mergeCell ref="RDI31:RDP31"/>
    <mergeCell ref="RDQ31:RDX31"/>
    <mergeCell ref="RDY31:REF31"/>
    <mergeCell ref="RBE31:RBL31"/>
    <mergeCell ref="RBM31:RBT31"/>
    <mergeCell ref="RBU31:RCB31"/>
    <mergeCell ref="RCC31:RCJ31"/>
    <mergeCell ref="RCK31:RCR31"/>
    <mergeCell ref="QZQ31:QZX31"/>
    <mergeCell ref="QZY31:RAF31"/>
    <mergeCell ref="RAG31:RAN31"/>
    <mergeCell ref="RAO31:RAV31"/>
    <mergeCell ref="RAW31:RBD31"/>
    <mergeCell ref="RKK31:RKR31"/>
    <mergeCell ref="RKS31:RKZ31"/>
    <mergeCell ref="RLA31:RLH31"/>
    <mergeCell ref="RLI31:RLP31"/>
    <mergeCell ref="RLQ31:RLX31"/>
    <mergeCell ref="RIW31:RJD31"/>
    <mergeCell ref="RJE31:RJL31"/>
    <mergeCell ref="RJM31:RJT31"/>
    <mergeCell ref="RJU31:RKB31"/>
    <mergeCell ref="RKC31:RKJ31"/>
    <mergeCell ref="RHI31:RHP31"/>
    <mergeCell ref="RHQ31:RHX31"/>
    <mergeCell ref="RHY31:RIF31"/>
    <mergeCell ref="RIG31:RIN31"/>
    <mergeCell ref="RIO31:RIV31"/>
    <mergeCell ref="RFU31:RGB31"/>
    <mergeCell ref="RGC31:RGJ31"/>
    <mergeCell ref="RGK31:RGR31"/>
    <mergeCell ref="RGS31:RGZ31"/>
    <mergeCell ref="RHA31:RHH31"/>
    <mergeCell ref="RQO31:RQV31"/>
    <mergeCell ref="RQW31:RRD31"/>
    <mergeCell ref="RRE31:RRL31"/>
    <mergeCell ref="RRM31:RRT31"/>
    <mergeCell ref="RRU31:RSB31"/>
    <mergeCell ref="RPA31:RPH31"/>
    <mergeCell ref="RPI31:RPP31"/>
    <mergeCell ref="RPQ31:RPX31"/>
    <mergeCell ref="RPY31:RQF31"/>
    <mergeCell ref="RQG31:RQN31"/>
    <mergeCell ref="RNM31:RNT31"/>
    <mergeCell ref="RNU31:ROB31"/>
    <mergeCell ref="ROC31:ROJ31"/>
    <mergeCell ref="ROK31:ROR31"/>
    <mergeCell ref="ROS31:ROZ31"/>
    <mergeCell ref="RLY31:RMF31"/>
    <mergeCell ref="RMG31:RMN31"/>
    <mergeCell ref="RMO31:RMV31"/>
    <mergeCell ref="RMW31:RND31"/>
    <mergeCell ref="RNE31:RNL31"/>
    <mergeCell ref="RWS31:RWZ31"/>
    <mergeCell ref="RXA31:RXH31"/>
    <mergeCell ref="RXI31:RXP31"/>
    <mergeCell ref="RXQ31:RXX31"/>
    <mergeCell ref="RXY31:RYF31"/>
    <mergeCell ref="RVE31:RVL31"/>
    <mergeCell ref="RVM31:RVT31"/>
    <mergeCell ref="RVU31:RWB31"/>
    <mergeCell ref="RWC31:RWJ31"/>
    <mergeCell ref="RWK31:RWR31"/>
    <mergeCell ref="RTQ31:RTX31"/>
    <mergeCell ref="RTY31:RUF31"/>
    <mergeCell ref="RUG31:RUN31"/>
    <mergeCell ref="RUO31:RUV31"/>
    <mergeCell ref="RUW31:RVD31"/>
    <mergeCell ref="RSC31:RSJ31"/>
    <mergeCell ref="RSK31:RSR31"/>
    <mergeCell ref="RSS31:RSZ31"/>
    <mergeCell ref="RTA31:RTH31"/>
    <mergeCell ref="RTI31:RTP31"/>
    <mergeCell ref="SCW31:SDD31"/>
    <mergeCell ref="SDE31:SDL31"/>
    <mergeCell ref="SDM31:SDT31"/>
    <mergeCell ref="SDU31:SEB31"/>
    <mergeCell ref="SEC31:SEJ31"/>
    <mergeCell ref="SBI31:SBP31"/>
    <mergeCell ref="SBQ31:SBX31"/>
    <mergeCell ref="SBY31:SCF31"/>
    <mergeCell ref="SCG31:SCN31"/>
    <mergeCell ref="SCO31:SCV31"/>
    <mergeCell ref="RZU31:SAB31"/>
    <mergeCell ref="SAC31:SAJ31"/>
    <mergeCell ref="SAK31:SAR31"/>
    <mergeCell ref="SAS31:SAZ31"/>
    <mergeCell ref="SBA31:SBH31"/>
    <mergeCell ref="RYG31:RYN31"/>
    <mergeCell ref="RYO31:RYV31"/>
    <mergeCell ref="RYW31:RZD31"/>
    <mergeCell ref="RZE31:RZL31"/>
    <mergeCell ref="RZM31:RZT31"/>
    <mergeCell ref="SJA31:SJH31"/>
    <mergeCell ref="SJI31:SJP31"/>
    <mergeCell ref="SJQ31:SJX31"/>
    <mergeCell ref="SJY31:SKF31"/>
    <mergeCell ref="SKG31:SKN31"/>
    <mergeCell ref="SHM31:SHT31"/>
    <mergeCell ref="SHU31:SIB31"/>
    <mergeCell ref="SIC31:SIJ31"/>
    <mergeCell ref="SIK31:SIR31"/>
    <mergeCell ref="SIS31:SIZ31"/>
    <mergeCell ref="SFY31:SGF31"/>
    <mergeCell ref="SGG31:SGN31"/>
    <mergeCell ref="SGO31:SGV31"/>
    <mergeCell ref="SGW31:SHD31"/>
    <mergeCell ref="SHE31:SHL31"/>
    <mergeCell ref="SEK31:SER31"/>
    <mergeCell ref="SES31:SEZ31"/>
    <mergeCell ref="SFA31:SFH31"/>
    <mergeCell ref="SFI31:SFP31"/>
    <mergeCell ref="SFQ31:SFX31"/>
    <mergeCell ref="SPE31:SPL31"/>
    <mergeCell ref="SPM31:SPT31"/>
    <mergeCell ref="SPU31:SQB31"/>
    <mergeCell ref="SQC31:SQJ31"/>
    <mergeCell ref="SQK31:SQR31"/>
    <mergeCell ref="SNQ31:SNX31"/>
    <mergeCell ref="SNY31:SOF31"/>
    <mergeCell ref="SOG31:SON31"/>
    <mergeCell ref="SOO31:SOV31"/>
    <mergeCell ref="SOW31:SPD31"/>
    <mergeCell ref="SMC31:SMJ31"/>
    <mergeCell ref="SMK31:SMR31"/>
    <mergeCell ref="SMS31:SMZ31"/>
    <mergeCell ref="SNA31:SNH31"/>
    <mergeCell ref="SNI31:SNP31"/>
    <mergeCell ref="SKO31:SKV31"/>
    <mergeCell ref="SKW31:SLD31"/>
    <mergeCell ref="SLE31:SLL31"/>
    <mergeCell ref="SLM31:SLT31"/>
    <mergeCell ref="SLU31:SMB31"/>
    <mergeCell ref="SVI31:SVP31"/>
    <mergeCell ref="SVQ31:SVX31"/>
    <mergeCell ref="SVY31:SWF31"/>
    <mergeCell ref="SWG31:SWN31"/>
    <mergeCell ref="SWO31:SWV31"/>
    <mergeCell ref="STU31:SUB31"/>
    <mergeCell ref="SUC31:SUJ31"/>
    <mergeCell ref="SUK31:SUR31"/>
    <mergeCell ref="SUS31:SUZ31"/>
    <mergeCell ref="SVA31:SVH31"/>
    <mergeCell ref="SSG31:SSN31"/>
    <mergeCell ref="SSO31:SSV31"/>
    <mergeCell ref="SSW31:STD31"/>
    <mergeCell ref="STE31:STL31"/>
    <mergeCell ref="STM31:STT31"/>
    <mergeCell ref="SQS31:SQZ31"/>
    <mergeCell ref="SRA31:SRH31"/>
    <mergeCell ref="SRI31:SRP31"/>
    <mergeCell ref="SRQ31:SRX31"/>
    <mergeCell ref="SRY31:SSF31"/>
    <mergeCell ref="TBM31:TBT31"/>
    <mergeCell ref="TBU31:TCB31"/>
    <mergeCell ref="TCC31:TCJ31"/>
    <mergeCell ref="TCK31:TCR31"/>
    <mergeCell ref="TCS31:TCZ31"/>
    <mergeCell ref="SZY31:TAF31"/>
    <mergeCell ref="TAG31:TAN31"/>
    <mergeCell ref="TAO31:TAV31"/>
    <mergeCell ref="TAW31:TBD31"/>
    <mergeCell ref="TBE31:TBL31"/>
    <mergeCell ref="SYK31:SYR31"/>
    <mergeCell ref="SYS31:SYZ31"/>
    <mergeCell ref="SZA31:SZH31"/>
    <mergeCell ref="SZI31:SZP31"/>
    <mergeCell ref="SZQ31:SZX31"/>
    <mergeCell ref="SWW31:SXD31"/>
    <mergeCell ref="SXE31:SXL31"/>
    <mergeCell ref="SXM31:SXT31"/>
    <mergeCell ref="SXU31:SYB31"/>
    <mergeCell ref="SYC31:SYJ31"/>
    <mergeCell ref="THQ31:THX31"/>
    <mergeCell ref="THY31:TIF31"/>
    <mergeCell ref="TIG31:TIN31"/>
    <mergeCell ref="TIO31:TIV31"/>
    <mergeCell ref="TIW31:TJD31"/>
    <mergeCell ref="TGC31:TGJ31"/>
    <mergeCell ref="TGK31:TGR31"/>
    <mergeCell ref="TGS31:TGZ31"/>
    <mergeCell ref="THA31:THH31"/>
    <mergeCell ref="THI31:THP31"/>
    <mergeCell ref="TEO31:TEV31"/>
    <mergeCell ref="TEW31:TFD31"/>
    <mergeCell ref="TFE31:TFL31"/>
    <mergeCell ref="TFM31:TFT31"/>
    <mergeCell ref="TFU31:TGB31"/>
    <mergeCell ref="TDA31:TDH31"/>
    <mergeCell ref="TDI31:TDP31"/>
    <mergeCell ref="TDQ31:TDX31"/>
    <mergeCell ref="TDY31:TEF31"/>
    <mergeCell ref="TEG31:TEN31"/>
    <mergeCell ref="TNU31:TOB31"/>
    <mergeCell ref="TOC31:TOJ31"/>
    <mergeCell ref="TOK31:TOR31"/>
    <mergeCell ref="TOS31:TOZ31"/>
    <mergeCell ref="TPA31:TPH31"/>
    <mergeCell ref="TMG31:TMN31"/>
    <mergeCell ref="TMO31:TMV31"/>
    <mergeCell ref="TMW31:TND31"/>
    <mergeCell ref="TNE31:TNL31"/>
    <mergeCell ref="TNM31:TNT31"/>
    <mergeCell ref="TKS31:TKZ31"/>
    <mergeCell ref="TLA31:TLH31"/>
    <mergeCell ref="TLI31:TLP31"/>
    <mergeCell ref="TLQ31:TLX31"/>
    <mergeCell ref="TLY31:TMF31"/>
    <mergeCell ref="TJE31:TJL31"/>
    <mergeCell ref="TJM31:TJT31"/>
    <mergeCell ref="TJU31:TKB31"/>
    <mergeCell ref="TKC31:TKJ31"/>
    <mergeCell ref="TKK31:TKR31"/>
    <mergeCell ref="TTY31:TUF31"/>
    <mergeCell ref="TUG31:TUN31"/>
    <mergeCell ref="TUO31:TUV31"/>
    <mergeCell ref="TUW31:TVD31"/>
    <mergeCell ref="TVE31:TVL31"/>
    <mergeCell ref="TSK31:TSR31"/>
    <mergeCell ref="TSS31:TSZ31"/>
    <mergeCell ref="TTA31:TTH31"/>
    <mergeCell ref="TTI31:TTP31"/>
    <mergeCell ref="TTQ31:TTX31"/>
    <mergeCell ref="TQW31:TRD31"/>
    <mergeCell ref="TRE31:TRL31"/>
    <mergeCell ref="TRM31:TRT31"/>
    <mergeCell ref="TRU31:TSB31"/>
    <mergeCell ref="TSC31:TSJ31"/>
    <mergeCell ref="TPI31:TPP31"/>
    <mergeCell ref="TPQ31:TPX31"/>
    <mergeCell ref="TPY31:TQF31"/>
    <mergeCell ref="TQG31:TQN31"/>
    <mergeCell ref="TQO31:TQV31"/>
    <mergeCell ref="UAC31:UAJ31"/>
    <mergeCell ref="UAK31:UAR31"/>
    <mergeCell ref="UAS31:UAZ31"/>
    <mergeCell ref="UBA31:UBH31"/>
    <mergeCell ref="UBI31:UBP31"/>
    <mergeCell ref="TYO31:TYV31"/>
    <mergeCell ref="TYW31:TZD31"/>
    <mergeCell ref="TZE31:TZL31"/>
    <mergeCell ref="TZM31:TZT31"/>
    <mergeCell ref="TZU31:UAB31"/>
    <mergeCell ref="TXA31:TXH31"/>
    <mergeCell ref="TXI31:TXP31"/>
    <mergeCell ref="TXQ31:TXX31"/>
    <mergeCell ref="TXY31:TYF31"/>
    <mergeCell ref="TYG31:TYN31"/>
    <mergeCell ref="TVM31:TVT31"/>
    <mergeCell ref="TVU31:TWB31"/>
    <mergeCell ref="TWC31:TWJ31"/>
    <mergeCell ref="TWK31:TWR31"/>
    <mergeCell ref="TWS31:TWZ31"/>
    <mergeCell ref="UGG31:UGN31"/>
    <mergeCell ref="UGO31:UGV31"/>
    <mergeCell ref="UGW31:UHD31"/>
    <mergeCell ref="UHE31:UHL31"/>
    <mergeCell ref="UHM31:UHT31"/>
    <mergeCell ref="UES31:UEZ31"/>
    <mergeCell ref="UFA31:UFH31"/>
    <mergeCell ref="UFI31:UFP31"/>
    <mergeCell ref="UFQ31:UFX31"/>
    <mergeCell ref="UFY31:UGF31"/>
    <mergeCell ref="UDE31:UDL31"/>
    <mergeCell ref="UDM31:UDT31"/>
    <mergeCell ref="UDU31:UEB31"/>
    <mergeCell ref="UEC31:UEJ31"/>
    <mergeCell ref="UEK31:UER31"/>
    <mergeCell ref="UBQ31:UBX31"/>
    <mergeCell ref="UBY31:UCF31"/>
    <mergeCell ref="UCG31:UCN31"/>
    <mergeCell ref="UCO31:UCV31"/>
    <mergeCell ref="UCW31:UDD31"/>
    <mergeCell ref="UMK31:UMR31"/>
    <mergeCell ref="UMS31:UMZ31"/>
    <mergeCell ref="UNA31:UNH31"/>
    <mergeCell ref="UNI31:UNP31"/>
    <mergeCell ref="UNQ31:UNX31"/>
    <mergeCell ref="UKW31:ULD31"/>
    <mergeCell ref="ULE31:ULL31"/>
    <mergeCell ref="ULM31:ULT31"/>
    <mergeCell ref="ULU31:UMB31"/>
    <mergeCell ref="UMC31:UMJ31"/>
    <mergeCell ref="UJI31:UJP31"/>
    <mergeCell ref="UJQ31:UJX31"/>
    <mergeCell ref="UJY31:UKF31"/>
    <mergeCell ref="UKG31:UKN31"/>
    <mergeCell ref="UKO31:UKV31"/>
    <mergeCell ref="UHU31:UIB31"/>
    <mergeCell ref="UIC31:UIJ31"/>
    <mergeCell ref="UIK31:UIR31"/>
    <mergeCell ref="UIS31:UIZ31"/>
    <mergeCell ref="UJA31:UJH31"/>
    <mergeCell ref="USO31:USV31"/>
    <mergeCell ref="USW31:UTD31"/>
    <mergeCell ref="UTE31:UTL31"/>
    <mergeCell ref="UTM31:UTT31"/>
    <mergeCell ref="UTU31:UUB31"/>
    <mergeCell ref="URA31:URH31"/>
    <mergeCell ref="URI31:URP31"/>
    <mergeCell ref="URQ31:URX31"/>
    <mergeCell ref="URY31:USF31"/>
    <mergeCell ref="USG31:USN31"/>
    <mergeCell ref="UPM31:UPT31"/>
    <mergeCell ref="UPU31:UQB31"/>
    <mergeCell ref="UQC31:UQJ31"/>
    <mergeCell ref="UQK31:UQR31"/>
    <mergeCell ref="UQS31:UQZ31"/>
    <mergeCell ref="UNY31:UOF31"/>
    <mergeCell ref="UOG31:UON31"/>
    <mergeCell ref="UOO31:UOV31"/>
    <mergeCell ref="UOW31:UPD31"/>
    <mergeCell ref="UPE31:UPL31"/>
    <mergeCell ref="UYS31:UYZ31"/>
    <mergeCell ref="UZA31:UZH31"/>
    <mergeCell ref="UZI31:UZP31"/>
    <mergeCell ref="UZQ31:UZX31"/>
    <mergeCell ref="UZY31:VAF31"/>
    <mergeCell ref="UXE31:UXL31"/>
    <mergeCell ref="UXM31:UXT31"/>
    <mergeCell ref="UXU31:UYB31"/>
    <mergeCell ref="UYC31:UYJ31"/>
    <mergeCell ref="UYK31:UYR31"/>
    <mergeCell ref="UVQ31:UVX31"/>
    <mergeCell ref="UVY31:UWF31"/>
    <mergeCell ref="UWG31:UWN31"/>
    <mergeCell ref="UWO31:UWV31"/>
    <mergeCell ref="UWW31:UXD31"/>
    <mergeCell ref="UUC31:UUJ31"/>
    <mergeCell ref="UUK31:UUR31"/>
    <mergeCell ref="UUS31:UUZ31"/>
    <mergeCell ref="UVA31:UVH31"/>
    <mergeCell ref="UVI31:UVP31"/>
    <mergeCell ref="VEW31:VFD31"/>
    <mergeCell ref="VFE31:VFL31"/>
    <mergeCell ref="VFM31:VFT31"/>
    <mergeCell ref="VFU31:VGB31"/>
    <mergeCell ref="VGC31:VGJ31"/>
    <mergeCell ref="VDI31:VDP31"/>
    <mergeCell ref="VDQ31:VDX31"/>
    <mergeCell ref="VDY31:VEF31"/>
    <mergeCell ref="VEG31:VEN31"/>
    <mergeCell ref="VEO31:VEV31"/>
    <mergeCell ref="VBU31:VCB31"/>
    <mergeCell ref="VCC31:VCJ31"/>
    <mergeCell ref="VCK31:VCR31"/>
    <mergeCell ref="VCS31:VCZ31"/>
    <mergeCell ref="VDA31:VDH31"/>
    <mergeCell ref="VAG31:VAN31"/>
    <mergeCell ref="VAO31:VAV31"/>
    <mergeCell ref="VAW31:VBD31"/>
    <mergeCell ref="VBE31:VBL31"/>
    <mergeCell ref="VBM31:VBT31"/>
    <mergeCell ref="VLA31:VLH31"/>
    <mergeCell ref="VLI31:VLP31"/>
    <mergeCell ref="VLQ31:VLX31"/>
    <mergeCell ref="VLY31:VMF31"/>
    <mergeCell ref="VMG31:VMN31"/>
    <mergeCell ref="VJM31:VJT31"/>
    <mergeCell ref="VJU31:VKB31"/>
    <mergeCell ref="VKC31:VKJ31"/>
    <mergeCell ref="VKK31:VKR31"/>
    <mergeCell ref="VKS31:VKZ31"/>
    <mergeCell ref="VHY31:VIF31"/>
    <mergeCell ref="VIG31:VIN31"/>
    <mergeCell ref="VIO31:VIV31"/>
    <mergeCell ref="VIW31:VJD31"/>
    <mergeCell ref="VJE31:VJL31"/>
    <mergeCell ref="VGK31:VGR31"/>
    <mergeCell ref="VGS31:VGZ31"/>
    <mergeCell ref="VHA31:VHH31"/>
    <mergeCell ref="VHI31:VHP31"/>
    <mergeCell ref="VHQ31:VHX31"/>
    <mergeCell ref="VRE31:VRL31"/>
    <mergeCell ref="VRM31:VRT31"/>
    <mergeCell ref="VRU31:VSB31"/>
    <mergeCell ref="VSC31:VSJ31"/>
    <mergeCell ref="VSK31:VSR31"/>
    <mergeCell ref="VPQ31:VPX31"/>
    <mergeCell ref="VPY31:VQF31"/>
    <mergeCell ref="VQG31:VQN31"/>
    <mergeCell ref="VQO31:VQV31"/>
    <mergeCell ref="VQW31:VRD31"/>
    <mergeCell ref="VOC31:VOJ31"/>
    <mergeCell ref="VOK31:VOR31"/>
    <mergeCell ref="VOS31:VOZ31"/>
    <mergeCell ref="VPA31:VPH31"/>
    <mergeCell ref="VPI31:VPP31"/>
    <mergeCell ref="VMO31:VMV31"/>
    <mergeCell ref="VMW31:VND31"/>
    <mergeCell ref="VNE31:VNL31"/>
    <mergeCell ref="VNM31:VNT31"/>
    <mergeCell ref="VNU31:VOB31"/>
    <mergeCell ref="VXI31:VXP31"/>
    <mergeCell ref="VXQ31:VXX31"/>
    <mergeCell ref="VXY31:VYF31"/>
    <mergeCell ref="VYG31:VYN31"/>
    <mergeCell ref="VYO31:VYV31"/>
    <mergeCell ref="VVU31:VWB31"/>
    <mergeCell ref="VWC31:VWJ31"/>
    <mergeCell ref="VWK31:VWR31"/>
    <mergeCell ref="VWS31:VWZ31"/>
    <mergeCell ref="VXA31:VXH31"/>
    <mergeCell ref="VUG31:VUN31"/>
    <mergeCell ref="VUO31:VUV31"/>
    <mergeCell ref="VUW31:VVD31"/>
    <mergeCell ref="VVE31:VVL31"/>
    <mergeCell ref="VVM31:VVT31"/>
    <mergeCell ref="VSS31:VSZ31"/>
    <mergeCell ref="VTA31:VTH31"/>
    <mergeCell ref="VTI31:VTP31"/>
    <mergeCell ref="VTQ31:VTX31"/>
    <mergeCell ref="VTY31:VUF31"/>
    <mergeCell ref="WDM31:WDT31"/>
    <mergeCell ref="WDU31:WEB31"/>
    <mergeCell ref="WEC31:WEJ31"/>
    <mergeCell ref="WEK31:WER31"/>
    <mergeCell ref="WES31:WEZ31"/>
    <mergeCell ref="WBY31:WCF31"/>
    <mergeCell ref="WCG31:WCN31"/>
    <mergeCell ref="WCO31:WCV31"/>
    <mergeCell ref="WCW31:WDD31"/>
    <mergeCell ref="WDE31:WDL31"/>
    <mergeCell ref="WAK31:WAR31"/>
    <mergeCell ref="WAS31:WAZ31"/>
    <mergeCell ref="WBA31:WBH31"/>
    <mergeCell ref="WBI31:WBP31"/>
    <mergeCell ref="WBQ31:WBX31"/>
    <mergeCell ref="VYW31:VZD31"/>
    <mergeCell ref="VZE31:VZL31"/>
    <mergeCell ref="VZM31:VZT31"/>
    <mergeCell ref="VZU31:WAB31"/>
    <mergeCell ref="WAC31:WAJ31"/>
    <mergeCell ref="WJQ31:WJX31"/>
    <mergeCell ref="WJY31:WKF31"/>
    <mergeCell ref="WKG31:WKN31"/>
    <mergeCell ref="WKO31:WKV31"/>
    <mergeCell ref="WKW31:WLD31"/>
    <mergeCell ref="WIC31:WIJ31"/>
    <mergeCell ref="WIK31:WIR31"/>
    <mergeCell ref="WIS31:WIZ31"/>
    <mergeCell ref="WJA31:WJH31"/>
    <mergeCell ref="WJI31:WJP31"/>
    <mergeCell ref="WGO31:WGV31"/>
    <mergeCell ref="WGW31:WHD31"/>
    <mergeCell ref="WHE31:WHL31"/>
    <mergeCell ref="WHM31:WHT31"/>
    <mergeCell ref="WHU31:WIB31"/>
    <mergeCell ref="WFA31:WFH31"/>
    <mergeCell ref="WFI31:WFP31"/>
    <mergeCell ref="WFQ31:WFX31"/>
    <mergeCell ref="WFY31:WGF31"/>
    <mergeCell ref="WGG31:WGN31"/>
    <mergeCell ref="WPU31:WQB31"/>
    <mergeCell ref="WQC31:WQJ31"/>
    <mergeCell ref="WQK31:WQR31"/>
    <mergeCell ref="WQS31:WQZ31"/>
    <mergeCell ref="WRA31:WRH31"/>
    <mergeCell ref="WOG31:WON31"/>
    <mergeCell ref="WOO31:WOV31"/>
    <mergeCell ref="WOW31:WPD31"/>
    <mergeCell ref="WPE31:WPL31"/>
    <mergeCell ref="WPM31:WPT31"/>
    <mergeCell ref="WMS31:WMZ31"/>
    <mergeCell ref="WNA31:WNH31"/>
    <mergeCell ref="WNI31:WNP31"/>
    <mergeCell ref="WNQ31:WNX31"/>
    <mergeCell ref="WNY31:WOF31"/>
    <mergeCell ref="WLE31:WLL31"/>
    <mergeCell ref="WLM31:WLT31"/>
    <mergeCell ref="WLU31:WMB31"/>
    <mergeCell ref="WMC31:WMJ31"/>
    <mergeCell ref="WMK31:WMR31"/>
    <mergeCell ref="WWW31:WXD31"/>
    <mergeCell ref="WXE31:WXL31"/>
    <mergeCell ref="WUK31:WUR31"/>
    <mergeCell ref="WUS31:WUZ31"/>
    <mergeCell ref="WVA31:WVH31"/>
    <mergeCell ref="WVI31:WVP31"/>
    <mergeCell ref="WVQ31:WVX31"/>
    <mergeCell ref="WSW31:WTD31"/>
    <mergeCell ref="WTE31:WTL31"/>
    <mergeCell ref="WTM31:WTT31"/>
    <mergeCell ref="WTU31:WUB31"/>
    <mergeCell ref="WUC31:WUJ31"/>
    <mergeCell ref="WRI31:WRP31"/>
    <mergeCell ref="WRQ31:WRX31"/>
    <mergeCell ref="WRY31:WSF31"/>
    <mergeCell ref="WSG31:WSN31"/>
    <mergeCell ref="WSO31:WSV31"/>
    <mergeCell ref="I32:P32"/>
    <mergeCell ref="Q32:X32"/>
    <mergeCell ref="Y32:AF32"/>
    <mergeCell ref="AG32:AN32"/>
    <mergeCell ref="XDQ31:XDX31"/>
    <mergeCell ref="XDY31:XEF31"/>
    <mergeCell ref="XEG31:XEN31"/>
    <mergeCell ref="XEO31:XEV31"/>
    <mergeCell ref="XEW31:XFD31"/>
    <mergeCell ref="XCC31:XCJ31"/>
    <mergeCell ref="XCK31:XCR31"/>
    <mergeCell ref="XCS31:XCZ31"/>
    <mergeCell ref="XDA31:XDH31"/>
    <mergeCell ref="XDI31:XDP31"/>
    <mergeCell ref="XAO31:XAV31"/>
    <mergeCell ref="XAW31:XBD31"/>
    <mergeCell ref="XBE31:XBL31"/>
    <mergeCell ref="XBM31:XBT31"/>
    <mergeCell ref="XBU31:XCB31"/>
    <mergeCell ref="WZA31:WZH31"/>
    <mergeCell ref="WZI31:WZP31"/>
    <mergeCell ref="WZQ31:WZX31"/>
    <mergeCell ref="WZY31:XAF31"/>
    <mergeCell ref="XAG31:XAN31"/>
    <mergeCell ref="WXM31:WXT31"/>
    <mergeCell ref="WXU31:WYB31"/>
    <mergeCell ref="WYC31:WYJ31"/>
    <mergeCell ref="WYK31:WYR31"/>
    <mergeCell ref="WYS31:WYZ31"/>
    <mergeCell ref="WVY31:WWF31"/>
    <mergeCell ref="WWG31:WWN31"/>
    <mergeCell ref="WWO31:WWV31"/>
    <mergeCell ref="FE32:FL32"/>
    <mergeCell ref="FM32:FT32"/>
    <mergeCell ref="FU32:GB32"/>
    <mergeCell ref="GC32:GJ32"/>
    <mergeCell ref="GK32:GR32"/>
    <mergeCell ref="DQ32:DX32"/>
    <mergeCell ref="DY32:EF32"/>
    <mergeCell ref="EG32:EN32"/>
    <mergeCell ref="EO32:EV32"/>
    <mergeCell ref="EW32:FD32"/>
    <mergeCell ref="CC32:CJ32"/>
    <mergeCell ref="CK32:CR32"/>
    <mergeCell ref="CS32:CZ32"/>
    <mergeCell ref="DA32:DH32"/>
    <mergeCell ref="DI32:DP32"/>
    <mergeCell ref="AO32:AV32"/>
    <mergeCell ref="AW32:BD32"/>
    <mergeCell ref="BE32:BL32"/>
    <mergeCell ref="BM32:BT32"/>
    <mergeCell ref="BU32:CB32"/>
    <mergeCell ref="LI32:LP32"/>
    <mergeCell ref="LQ32:LX32"/>
    <mergeCell ref="LY32:MF32"/>
    <mergeCell ref="MG32:MN32"/>
    <mergeCell ref="MO32:MV32"/>
    <mergeCell ref="JU32:KB32"/>
    <mergeCell ref="KC32:KJ32"/>
    <mergeCell ref="KK32:KR32"/>
    <mergeCell ref="KS32:KZ32"/>
    <mergeCell ref="LA32:LH32"/>
    <mergeCell ref="IG32:IN32"/>
    <mergeCell ref="IO32:IV32"/>
    <mergeCell ref="IW32:JD32"/>
    <mergeCell ref="JE32:JL32"/>
    <mergeCell ref="JM32:JT32"/>
    <mergeCell ref="GS32:GZ32"/>
    <mergeCell ref="HA32:HH32"/>
    <mergeCell ref="HI32:HP32"/>
    <mergeCell ref="HQ32:HX32"/>
    <mergeCell ref="HY32:IF32"/>
    <mergeCell ref="RM32:RT32"/>
    <mergeCell ref="RU32:SB32"/>
    <mergeCell ref="SC32:SJ32"/>
    <mergeCell ref="SK32:SR32"/>
    <mergeCell ref="SS32:SZ32"/>
    <mergeCell ref="PY32:QF32"/>
    <mergeCell ref="QG32:QN32"/>
    <mergeCell ref="QO32:QV32"/>
    <mergeCell ref="QW32:RD32"/>
    <mergeCell ref="RE32:RL32"/>
    <mergeCell ref="OK32:OR32"/>
    <mergeCell ref="OS32:OZ32"/>
    <mergeCell ref="PA32:PH32"/>
    <mergeCell ref="PI32:PP32"/>
    <mergeCell ref="PQ32:PX32"/>
    <mergeCell ref="MW32:ND32"/>
    <mergeCell ref="NE32:NL32"/>
    <mergeCell ref="NM32:NT32"/>
    <mergeCell ref="NU32:OB32"/>
    <mergeCell ref="OC32:OJ32"/>
    <mergeCell ref="XQ32:XX32"/>
    <mergeCell ref="XY32:YF32"/>
    <mergeCell ref="YG32:YN32"/>
    <mergeCell ref="YO32:YV32"/>
    <mergeCell ref="YW32:ZD32"/>
    <mergeCell ref="WC32:WJ32"/>
    <mergeCell ref="WK32:WR32"/>
    <mergeCell ref="WS32:WZ32"/>
    <mergeCell ref="XA32:XH32"/>
    <mergeCell ref="XI32:XP32"/>
    <mergeCell ref="UO32:UV32"/>
    <mergeCell ref="UW32:VD32"/>
    <mergeCell ref="VE32:VL32"/>
    <mergeCell ref="VM32:VT32"/>
    <mergeCell ref="VU32:WB32"/>
    <mergeCell ref="TA32:TH32"/>
    <mergeCell ref="TI32:TP32"/>
    <mergeCell ref="TQ32:TX32"/>
    <mergeCell ref="TY32:UF32"/>
    <mergeCell ref="UG32:UN32"/>
    <mergeCell ref="ADU32:AEB32"/>
    <mergeCell ref="AEC32:AEJ32"/>
    <mergeCell ref="AEK32:AER32"/>
    <mergeCell ref="AES32:AEZ32"/>
    <mergeCell ref="AFA32:AFH32"/>
    <mergeCell ref="ACG32:ACN32"/>
    <mergeCell ref="ACO32:ACV32"/>
    <mergeCell ref="ACW32:ADD32"/>
    <mergeCell ref="ADE32:ADL32"/>
    <mergeCell ref="ADM32:ADT32"/>
    <mergeCell ref="AAS32:AAZ32"/>
    <mergeCell ref="ABA32:ABH32"/>
    <mergeCell ref="ABI32:ABP32"/>
    <mergeCell ref="ABQ32:ABX32"/>
    <mergeCell ref="ABY32:ACF32"/>
    <mergeCell ref="ZE32:ZL32"/>
    <mergeCell ref="ZM32:ZT32"/>
    <mergeCell ref="ZU32:AAB32"/>
    <mergeCell ref="AAC32:AAJ32"/>
    <mergeCell ref="AAK32:AAR32"/>
    <mergeCell ref="AJY32:AKF32"/>
    <mergeCell ref="AKG32:AKN32"/>
    <mergeCell ref="AKO32:AKV32"/>
    <mergeCell ref="AKW32:ALD32"/>
    <mergeCell ref="ALE32:ALL32"/>
    <mergeCell ref="AIK32:AIR32"/>
    <mergeCell ref="AIS32:AIZ32"/>
    <mergeCell ref="AJA32:AJH32"/>
    <mergeCell ref="AJI32:AJP32"/>
    <mergeCell ref="AJQ32:AJX32"/>
    <mergeCell ref="AGW32:AHD32"/>
    <mergeCell ref="AHE32:AHL32"/>
    <mergeCell ref="AHM32:AHT32"/>
    <mergeCell ref="AHU32:AIB32"/>
    <mergeCell ref="AIC32:AIJ32"/>
    <mergeCell ref="AFI32:AFP32"/>
    <mergeCell ref="AFQ32:AFX32"/>
    <mergeCell ref="AFY32:AGF32"/>
    <mergeCell ref="AGG32:AGN32"/>
    <mergeCell ref="AGO32:AGV32"/>
    <mergeCell ref="AQC32:AQJ32"/>
    <mergeCell ref="AQK32:AQR32"/>
    <mergeCell ref="AQS32:AQZ32"/>
    <mergeCell ref="ARA32:ARH32"/>
    <mergeCell ref="ARI32:ARP32"/>
    <mergeCell ref="AOO32:AOV32"/>
    <mergeCell ref="AOW32:APD32"/>
    <mergeCell ref="APE32:APL32"/>
    <mergeCell ref="APM32:APT32"/>
    <mergeCell ref="APU32:AQB32"/>
    <mergeCell ref="ANA32:ANH32"/>
    <mergeCell ref="ANI32:ANP32"/>
    <mergeCell ref="ANQ32:ANX32"/>
    <mergeCell ref="ANY32:AOF32"/>
    <mergeCell ref="AOG32:AON32"/>
    <mergeCell ref="ALM32:ALT32"/>
    <mergeCell ref="ALU32:AMB32"/>
    <mergeCell ref="AMC32:AMJ32"/>
    <mergeCell ref="AMK32:AMR32"/>
    <mergeCell ref="AMS32:AMZ32"/>
    <mergeCell ref="AWG32:AWN32"/>
    <mergeCell ref="AWO32:AWV32"/>
    <mergeCell ref="AWW32:AXD32"/>
    <mergeCell ref="AXE32:AXL32"/>
    <mergeCell ref="AXM32:AXT32"/>
    <mergeCell ref="AUS32:AUZ32"/>
    <mergeCell ref="AVA32:AVH32"/>
    <mergeCell ref="AVI32:AVP32"/>
    <mergeCell ref="AVQ32:AVX32"/>
    <mergeCell ref="AVY32:AWF32"/>
    <mergeCell ref="ATE32:ATL32"/>
    <mergeCell ref="ATM32:ATT32"/>
    <mergeCell ref="ATU32:AUB32"/>
    <mergeCell ref="AUC32:AUJ32"/>
    <mergeCell ref="AUK32:AUR32"/>
    <mergeCell ref="ARQ32:ARX32"/>
    <mergeCell ref="ARY32:ASF32"/>
    <mergeCell ref="ASG32:ASN32"/>
    <mergeCell ref="ASO32:ASV32"/>
    <mergeCell ref="ASW32:ATD32"/>
    <mergeCell ref="BCK32:BCR32"/>
    <mergeCell ref="BCS32:BCZ32"/>
    <mergeCell ref="BDA32:BDH32"/>
    <mergeCell ref="BDI32:BDP32"/>
    <mergeCell ref="BDQ32:BDX32"/>
    <mergeCell ref="BAW32:BBD32"/>
    <mergeCell ref="BBE32:BBL32"/>
    <mergeCell ref="BBM32:BBT32"/>
    <mergeCell ref="BBU32:BCB32"/>
    <mergeCell ref="BCC32:BCJ32"/>
    <mergeCell ref="AZI32:AZP32"/>
    <mergeCell ref="AZQ32:AZX32"/>
    <mergeCell ref="AZY32:BAF32"/>
    <mergeCell ref="BAG32:BAN32"/>
    <mergeCell ref="BAO32:BAV32"/>
    <mergeCell ref="AXU32:AYB32"/>
    <mergeCell ref="AYC32:AYJ32"/>
    <mergeCell ref="AYK32:AYR32"/>
    <mergeCell ref="AYS32:AYZ32"/>
    <mergeCell ref="AZA32:AZH32"/>
    <mergeCell ref="BIO32:BIV32"/>
    <mergeCell ref="BIW32:BJD32"/>
    <mergeCell ref="BJE32:BJL32"/>
    <mergeCell ref="BJM32:BJT32"/>
    <mergeCell ref="BJU32:BKB32"/>
    <mergeCell ref="BHA32:BHH32"/>
    <mergeCell ref="BHI32:BHP32"/>
    <mergeCell ref="BHQ32:BHX32"/>
    <mergeCell ref="BHY32:BIF32"/>
    <mergeCell ref="BIG32:BIN32"/>
    <mergeCell ref="BFM32:BFT32"/>
    <mergeCell ref="BFU32:BGB32"/>
    <mergeCell ref="BGC32:BGJ32"/>
    <mergeCell ref="BGK32:BGR32"/>
    <mergeCell ref="BGS32:BGZ32"/>
    <mergeCell ref="BDY32:BEF32"/>
    <mergeCell ref="BEG32:BEN32"/>
    <mergeCell ref="BEO32:BEV32"/>
    <mergeCell ref="BEW32:BFD32"/>
    <mergeCell ref="BFE32:BFL32"/>
    <mergeCell ref="BOS32:BOZ32"/>
    <mergeCell ref="BPA32:BPH32"/>
    <mergeCell ref="BPI32:BPP32"/>
    <mergeCell ref="BPQ32:BPX32"/>
    <mergeCell ref="BPY32:BQF32"/>
    <mergeCell ref="BNE32:BNL32"/>
    <mergeCell ref="BNM32:BNT32"/>
    <mergeCell ref="BNU32:BOB32"/>
    <mergeCell ref="BOC32:BOJ32"/>
    <mergeCell ref="BOK32:BOR32"/>
    <mergeCell ref="BLQ32:BLX32"/>
    <mergeCell ref="BLY32:BMF32"/>
    <mergeCell ref="BMG32:BMN32"/>
    <mergeCell ref="BMO32:BMV32"/>
    <mergeCell ref="BMW32:BND32"/>
    <mergeCell ref="BKC32:BKJ32"/>
    <mergeCell ref="BKK32:BKR32"/>
    <mergeCell ref="BKS32:BKZ32"/>
    <mergeCell ref="BLA32:BLH32"/>
    <mergeCell ref="BLI32:BLP32"/>
    <mergeCell ref="BUW32:BVD32"/>
    <mergeCell ref="BVE32:BVL32"/>
    <mergeCell ref="BVM32:BVT32"/>
    <mergeCell ref="BVU32:BWB32"/>
    <mergeCell ref="BWC32:BWJ32"/>
    <mergeCell ref="BTI32:BTP32"/>
    <mergeCell ref="BTQ32:BTX32"/>
    <mergeCell ref="BTY32:BUF32"/>
    <mergeCell ref="BUG32:BUN32"/>
    <mergeCell ref="BUO32:BUV32"/>
    <mergeCell ref="BRU32:BSB32"/>
    <mergeCell ref="BSC32:BSJ32"/>
    <mergeCell ref="BSK32:BSR32"/>
    <mergeCell ref="BSS32:BSZ32"/>
    <mergeCell ref="BTA32:BTH32"/>
    <mergeCell ref="BQG32:BQN32"/>
    <mergeCell ref="BQO32:BQV32"/>
    <mergeCell ref="BQW32:BRD32"/>
    <mergeCell ref="BRE32:BRL32"/>
    <mergeCell ref="BRM32:BRT32"/>
    <mergeCell ref="CBA32:CBH32"/>
    <mergeCell ref="CBI32:CBP32"/>
    <mergeCell ref="CBQ32:CBX32"/>
    <mergeCell ref="CBY32:CCF32"/>
    <mergeCell ref="CCG32:CCN32"/>
    <mergeCell ref="BZM32:BZT32"/>
    <mergeCell ref="BZU32:CAB32"/>
    <mergeCell ref="CAC32:CAJ32"/>
    <mergeCell ref="CAK32:CAR32"/>
    <mergeCell ref="CAS32:CAZ32"/>
    <mergeCell ref="BXY32:BYF32"/>
    <mergeCell ref="BYG32:BYN32"/>
    <mergeCell ref="BYO32:BYV32"/>
    <mergeCell ref="BYW32:BZD32"/>
    <mergeCell ref="BZE32:BZL32"/>
    <mergeCell ref="BWK32:BWR32"/>
    <mergeCell ref="BWS32:BWZ32"/>
    <mergeCell ref="BXA32:BXH32"/>
    <mergeCell ref="BXI32:BXP32"/>
    <mergeCell ref="BXQ32:BXX32"/>
    <mergeCell ref="CHE32:CHL32"/>
    <mergeCell ref="CHM32:CHT32"/>
    <mergeCell ref="CHU32:CIB32"/>
    <mergeCell ref="CIC32:CIJ32"/>
    <mergeCell ref="CIK32:CIR32"/>
    <mergeCell ref="CFQ32:CFX32"/>
    <mergeCell ref="CFY32:CGF32"/>
    <mergeCell ref="CGG32:CGN32"/>
    <mergeCell ref="CGO32:CGV32"/>
    <mergeCell ref="CGW32:CHD32"/>
    <mergeCell ref="CEC32:CEJ32"/>
    <mergeCell ref="CEK32:CER32"/>
    <mergeCell ref="CES32:CEZ32"/>
    <mergeCell ref="CFA32:CFH32"/>
    <mergeCell ref="CFI32:CFP32"/>
    <mergeCell ref="CCO32:CCV32"/>
    <mergeCell ref="CCW32:CDD32"/>
    <mergeCell ref="CDE32:CDL32"/>
    <mergeCell ref="CDM32:CDT32"/>
    <mergeCell ref="CDU32:CEB32"/>
    <mergeCell ref="CNI32:CNP32"/>
    <mergeCell ref="CNQ32:CNX32"/>
    <mergeCell ref="CNY32:COF32"/>
    <mergeCell ref="COG32:CON32"/>
    <mergeCell ref="COO32:COV32"/>
    <mergeCell ref="CLU32:CMB32"/>
    <mergeCell ref="CMC32:CMJ32"/>
    <mergeCell ref="CMK32:CMR32"/>
    <mergeCell ref="CMS32:CMZ32"/>
    <mergeCell ref="CNA32:CNH32"/>
    <mergeCell ref="CKG32:CKN32"/>
    <mergeCell ref="CKO32:CKV32"/>
    <mergeCell ref="CKW32:CLD32"/>
    <mergeCell ref="CLE32:CLL32"/>
    <mergeCell ref="CLM32:CLT32"/>
    <mergeCell ref="CIS32:CIZ32"/>
    <mergeCell ref="CJA32:CJH32"/>
    <mergeCell ref="CJI32:CJP32"/>
    <mergeCell ref="CJQ32:CJX32"/>
    <mergeCell ref="CJY32:CKF32"/>
    <mergeCell ref="CTM32:CTT32"/>
    <mergeCell ref="CTU32:CUB32"/>
    <mergeCell ref="CUC32:CUJ32"/>
    <mergeCell ref="CUK32:CUR32"/>
    <mergeCell ref="CUS32:CUZ32"/>
    <mergeCell ref="CRY32:CSF32"/>
    <mergeCell ref="CSG32:CSN32"/>
    <mergeCell ref="CSO32:CSV32"/>
    <mergeCell ref="CSW32:CTD32"/>
    <mergeCell ref="CTE32:CTL32"/>
    <mergeCell ref="CQK32:CQR32"/>
    <mergeCell ref="CQS32:CQZ32"/>
    <mergeCell ref="CRA32:CRH32"/>
    <mergeCell ref="CRI32:CRP32"/>
    <mergeCell ref="CRQ32:CRX32"/>
    <mergeCell ref="COW32:CPD32"/>
    <mergeCell ref="CPE32:CPL32"/>
    <mergeCell ref="CPM32:CPT32"/>
    <mergeCell ref="CPU32:CQB32"/>
    <mergeCell ref="CQC32:CQJ32"/>
    <mergeCell ref="CZQ32:CZX32"/>
    <mergeCell ref="CZY32:DAF32"/>
    <mergeCell ref="DAG32:DAN32"/>
    <mergeCell ref="DAO32:DAV32"/>
    <mergeCell ref="DAW32:DBD32"/>
    <mergeCell ref="CYC32:CYJ32"/>
    <mergeCell ref="CYK32:CYR32"/>
    <mergeCell ref="CYS32:CYZ32"/>
    <mergeCell ref="CZA32:CZH32"/>
    <mergeCell ref="CZI32:CZP32"/>
    <mergeCell ref="CWO32:CWV32"/>
    <mergeCell ref="CWW32:CXD32"/>
    <mergeCell ref="CXE32:CXL32"/>
    <mergeCell ref="CXM32:CXT32"/>
    <mergeCell ref="CXU32:CYB32"/>
    <mergeCell ref="CVA32:CVH32"/>
    <mergeCell ref="CVI32:CVP32"/>
    <mergeCell ref="CVQ32:CVX32"/>
    <mergeCell ref="CVY32:CWF32"/>
    <mergeCell ref="CWG32:CWN32"/>
    <mergeCell ref="DFU32:DGB32"/>
    <mergeCell ref="DGC32:DGJ32"/>
    <mergeCell ref="DGK32:DGR32"/>
    <mergeCell ref="DGS32:DGZ32"/>
    <mergeCell ref="DHA32:DHH32"/>
    <mergeCell ref="DEG32:DEN32"/>
    <mergeCell ref="DEO32:DEV32"/>
    <mergeCell ref="DEW32:DFD32"/>
    <mergeCell ref="DFE32:DFL32"/>
    <mergeCell ref="DFM32:DFT32"/>
    <mergeCell ref="DCS32:DCZ32"/>
    <mergeCell ref="DDA32:DDH32"/>
    <mergeCell ref="DDI32:DDP32"/>
    <mergeCell ref="DDQ32:DDX32"/>
    <mergeCell ref="DDY32:DEF32"/>
    <mergeCell ref="DBE32:DBL32"/>
    <mergeCell ref="DBM32:DBT32"/>
    <mergeCell ref="DBU32:DCB32"/>
    <mergeCell ref="DCC32:DCJ32"/>
    <mergeCell ref="DCK32:DCR32"/>
    <mergeCell ref="DLY32:DMF32"/>
    <mergeCell ref="DMG32:DMN32"/>
    <mergeCell ref="DMO32:DMV32"/>
    <mergeCell ref="DMW32:DND32"/>
    <mergeCell ref="DNE32:DNL32"/>
    <mergeCell ref="DKK32:DKR32"/>
    <mergeCell ref="DKS32:DKZ32"/>
    <mergeCell ref="DLA32:DLH32"/>
    <mergeCell ref="DLI32:DLP32"/>
    <mergeCell ref="DLQ32:DLX32"/>
    <mergeCell ref="DIW32:DJD32"/>
    <mergeCell ref="DJE32:DJL32"/>
    <mergeCell ref="DJM32:DJT32"/>
    <mergeCell ref="DJU32:DKB32"/>
    <mergeCell ref="DKC32:DKJ32"/>
    <mergeCell ref="DHI32:DHP32"/>
    <mergeCell ref="DHQ32:DHX32"/>
    <mergeCell ref="DHY32:DIF32"/>
    <mergeCell ref="DIG32:DIN32"/>
    <mergeCell ref="DIO32:DIV32"/>
    <mergeCell ref="DSC32:DSJ32"/>
    <mergeCell ref="DSK32:DSR32"/>
    <mergeCell ref="DSS32:DSZ32"/>
    <mergeCell ref="DTA32:DTH32"/>
    <mergeCell ref="DTI32:DTP32"/>
    <mergeCell ref="DQO32:DQV32"/>
    <mergeCell ref="DQW32:DRD32"/>
    <mergeCell ref="DRE32:DRL32"/>
    <mergeCell ref="DRM32:DRT32"/>
    <mergeCell ref="DRU32:DSB32"/>
    <mergeCell ref="DPA32:DPH32"/>
    <mergeCell ref="DPI32:DPP32"/>
    <mergeCell ref="DPQ32:DPX32"/>
    <mergeCell ref="DPY32:DQF32"/>
    <mergeCell ref="DQG32:DQN32"/>
    <mergeCell ref="DNM32:DNT32"/>
    <mergeCell ref="DNU32:DOB32"/>
    <mergeCell ref="DOC32:DOJ32"/>
    <mergeCell ref="DOK32:DOR32"/>
    <mergeCell ref="DOS32:DOZ32"/>
    <mergeCell ref="DYG32:DYN32"/>
    <mergeCell ref="DYO32:DYV32"/>
    <mergeCell ref="DYW32:DZD32"/>
    <mergeCell ref="DZE32:DZL32"/>
    <mergeCell ref="DZM32:DZT32"/>
    <mergeCell ref="DWS32:DWZ32"/>
    <mergeCell ref="DXA32:DXH32"/>
    <mergeCell ref="DXI32:DXP32"/>
    <mergeCell ref="DXQ32:DXX32"/>
    <mergeCell ref="DXY32:DYF32"/>
    <mergeCell ref="DVE32:DVL32"/>
    <mergeCell ref="DVM32:DVT32"/>
    <mergeCell ref="DVU32:DWB32"/>
    <mergeCell ref="DWC32:DWJ32"/>
    <mergeCell ref="DWK32:DWR32"/>
    <mergeCell ref="DTQ32:DTX32"/>
    <mergeCell ref="DTY32:DUF32"/>
    <mergeCell ref="DUG32:DUN32"/>
    <mergeCell ref="DUO32:DUV32"/>
    <mergeCell ref="DUW32:DVD32"/>
    <mergeCell ref="EEK32:EER32"/>
    <mergeCell ref="EES32:EEZ32"/>
    <mergeCell ref="EFA32:EFH32"/>
    <mergeCell ref="EFI32:EFP32"/>
    <mergeCell ref="EFQ32:EFX32"/>
    <mergeCell ref="ECW32:EDD32"/>
    <mergeCell ref="EDE32:EDL32"/>
    <mergeCell ref="EDM32:EDT32"/>
    <mergeCell ref="EDU32:EEB32"/>
    <mergeCell ref="EEC32:EEJ32"/>
    <mergeCell ref="EBI32:EBP32"/>
    <mergeCell ref="EBQ32:EBX32"/>
    <mergeCell ref="EBY32:ECF32"/>
    <mergeCell ref="ECG32:ECN32"/>
    <mergeCell ref="ECO32:ECV32"/>
    <mergeCell ref="DZU32:EAB32"/>
    <mergeCell ref="EAC32:EAJ32"/>
    <mergeCell ref="EAK32:EAR32"/>
    <mergeCell ref="EAS32:EAZ32"/>
    <mergeCell ref="EBA32:EBH32"/>
    <mergeCell ref="EKO32:EKV32"/>
    <mergeCell ref="EKW32:ELD32"/>
    <mergeCell ref="ELE32:ELL32"/>
    <mergeCell ref="ELM32:ELT32"/>
    <mergeCell ref="ELU32:EMB32"/>
    <mergeCell ref="EJA32:EJH32"/>
    <mergeCell ref="EJI32:EJP32"/>
    <mergeCell ref="EJQ32:EJX32"/>
    <mergeCell ref="EJY32:EKF32"/>
    <mergeCell ref="EKG32:EKN32"/>
    <mergeCell ref="EHM32:EHT32"/>
    <mergeCell ref="EHU32:EIB32"/>
    <mergeCell ref="EIC32:EIJ32"/>
    <mergeCell ref="EIK32:EIR32"/>
    <mergeCell ref="EIS32:EIZ32"/>
    <mergeCell ref="EFY32:EGF32"/>
    <mergeCell ref="EGG32:EGN32"/>
    <mergeCell ref="EGO32:EGV32"/>
    <mergeCell ref="EGW32:EHD32"/>
    <mergeCell ref="EHE32:EHL32"/>
    <mergeCell ref="EQS32:EQZ32"/>
    <mergeCell ref="ERA32:ERH32"/>
    <mergeCell ref="ERI32:ERP32"/>
    <mergeCell ref="ERQ32:ERX32"/>
    <mergeCell ref="ERY32:ESF32"/>
    <mergeCell ref="EPE32:EPL32"/>
    <mergeCell ref="EPM32:EPT32"/>
    <mergeCell ref="EPU32:EQB32"/>
    <mergeCell ref="EQC32:EQJ32"/>
    <mergeCell ref="EQK32:EQR32"/>
    <mergeCell ref="ENQ32:ENX32"/>
    <mergeCell ref="ENY32:EOF32"/>
    <mergeCell ref="EOG32:EON32"/>
    <mergeCell ref="EOO32:EOV32"/>
    <mergeCell ref="EOW32:EPD32"/>
    <mergeCell ref="EMC32:EMJ32"/>
    <mergeCell ref="EMK32:EMR32"/>
    <mergeCell ref="EMS32:EMZ32"/>
    <mergeCell ref="ENA32:ENH32"/>
    <mergeCell ref="ENI32:ENP32"/>
    <mergeCell ref="EWW32:EXD32"/>
    <mergeCell ref="EXE32:EXL32"/>
    <mergeCell ref="EXM32:EXT32"/>
    <mergeCell ref="EXU32:EYB32"/>
    <mergeCell ref="EYC32:EYJ32"/>
    <mergeCell ref="EVI32:EVP32"/>
    <mergeCell ref="EVQ32:EVX32"/>
    <mergeCell ref="EVY32:EWF32"/>
    <mergeCell ref="EWG32:EWN32"/>
    <mergeCell ref="EWO32:EWV32"/>
    <mergeCell ref="ETU32:EUB32"/>
    <mergeCell ref="EUC32:EUJ32"/>
    <mergeCell ref="EUK32:EUR32"/>
    <mergeCell ref="EUS32:EUZ32"/>
    <mergeCell ref="EVA32:EVH32"/>
    <mergeCell ref="ESG32:ESN32"/>
    <mergeCell ref="ESO32:ESV32"/>
    <mergeCell ref="ESW32:ETD32"/>
    <mergeCell ref="ETE32:ETL32"/>
    <mergeCell ref="ETM32:ETT32"/>
    <mergeCell ref="FDA32:FDH32"/>
    <mergeCell ref="FDI32:FDP32"/>
    <mergeCell ref="FDQ32:FDX32"/>
    <mergeCell ref="FDY32:FEF32"/>
    <mergeCell ref="FEG32:FEN32"/>
    <mergeCell ref="FBM32:FBT32"/>
    <mergeCell ref="FBU32:FCB32"/>
    <mergeCell ref="FCC32:FCJ32"/>
    <mergeCell ref="FCK32:FCR32"/>
    <mergeCell ref="FCS32:FCZ32"/>
    <mergeCell ref="EZY32:FAF32"/>
    <mergeCell ref="FAG32:FAN32"/>
    <mergeCell ref="FAO32:FAV32"/>
    <mergeCell ref="FAW32:FBD32"/>
    <mergeCell ref="FBE32:FBL32"/>
    <mergeCell ref="EYK32:EYR32"/>
    <mergeCell ref="EYS32:EYZ32"/>
    <mergeCell ref="EZA32:EZH32"/>
    <mergeCell ref="EZI32:EZP32"/>
    <mergeCell ref="EZQ32:EZX32"/>
    <mergeCell ref="FJE32:FJL32"/>
    <mergeCell ref="FJM32:FJT32"/>
    <mergeCell ref="FJU32:FKB32"/>
    <mergeCell ref="FKC32:FKJ32"/>
    <mergeCell ref="FKK32:FKR32"/>
    <mergeCell ref="FHQ32:FHX32"/>
    <mergeCell ref="FHY32:FIF32"/>
    <mergeCell ref="FIG32:FIN32"/>
    <mergeCell ref="FIO32:FIV32"/>
    <mergeCell ref="FIW32:FJD32"/>
    <mergeCell ref="FGC32:FGJ32"/>
    <mergeCell ref="FGK32:FGR32"/>
    <mergeCell ref="FGS32:FGZ32"/>
    <mergeCell ref="FHA32:FHH32"/>
    <mergeCell ref="FHI32:FHP32"/>
    <mergeCell ref="FEO32:FEV32"/>
    <mergeCell ref="FEW32:FFD32"/>
    <mergeCell ref="FFE32:FFL32"/>
    <mergeCell ref="FFM32:FFT32"/>
    <mergeCell ref="FFU32:FGB32"/>
    <mergeCell ref="FPI32:FPP32"/>
    <mergeCell ref="FPQ32:FPX32"/>
    <mergeCell ref="FPY32:FQF32"/>
    <mergeCell ref="FQG32:FQN32"/>
    <mergeCell ref="FQO32:FQV32"/>
    <mergeCell ref="FNU32:FOB32"/>
    <mergeCell ref="FOC32:FOJ32"/>
    <mergeCell ref="FOK32:FOR32"/>
    <mergeCell ref="FOS32:FOZ32"/>
    <mergeCell ref="FPA32:FPH32"/>
    <mergeCell ref="FMG32:FMN32"/>
    <mergeCell ref="FMO32:FMV32"/>
    <mergeCell ref="FMW32:FND32"/>
    <mergeCell ref="FNE32:FNL32"/>
    <mergeCell ref="FNM32:FNT32"/>
    <mergeCell ref="FKS32:FKZ32"/>
    <mergeCell ref="FLA32:FLH32"/>
    <mergeCell ref="FLI32:FLP32"/>
    <mergeCell ref="FLQ32:FLX32"/>
    <mergeCell ref="FLY32:FMF32"/>
    <mergeCell ref="FVM32:FVT32"/>
    <mergeCell ref="FVU32:FWB32"/>
    <mergeCell ref="FWC32:FWJ32"/>
    <mergeCell ref="FWK32:FWR32"/>
    <mergeCell ref="FWS32:FWZ32"/>
    <mergeCell ref="FTY32:FUF32"/>
    <mergeCell ref="FUG32:FUN32"/>
    <mergeCell ref="FUO32:FUV32"/>
    <mergeCell ref="FUW32:FVD32"/>
    <mergeCell ref="FVE32:FVL32"/>
    <mergeCell ref="FSK32:FSR32"/>
    <mergeCell ref="FSS32:FSZ32"/>
    <mergeCell ref="FTA32:FTH32"/>
    <mergeCell ref="FTI32:FTP32"/>
    <mergeCell ref="FTQ32:FTX32"/>
    <mergeCell ref="FQW32:FRD32"/>
    <mergeCell ref="FRE32:FRL32"/>
    <mergeCell ref="FRM32:FRT32"/>
    <mergeCell ref="FRU32:FSB32"/>
    <mergeCell ref="FSC32:FSJ32"/>
    <mergeCell ref="GBQ32:GBX32"/>
    <mergeCell ref="GBY32:GCF32"/>
    <mergeCell ref="GCG32:GCN32"/>
    <mergeCell ref="GCO32:GCV32"/>
    <mergeCell ref="GCW32:GDD32"/>
    <mergeCell ref="GAC32:GAJ32"/>
    <mergeCell ref="GAK32:GAR32"/>
    <mergeCell ref="GAS32:GAZ32"/>
    <mergeCell ref="GBA32:GBH32"/>
    <mergeCell ref="GBI32:GBP32"/>
    <mergeCell ref="FYO32:FYV32"/>
    <mergeCell ref="FYW32:FZD32"/>
    <mergeCell ref="FZE32:FZL32"/>
    <mergeCell ref="FZM32:FZT32"/>
    <mergeCell ref="FZU32:GAB32"/>
    <mergeCell ref="FXA32:FXH32"/>
    <mergeCell ref="FXI32:FXP32"/>
    <mergeCell ref="FXQ32:FXX32"/>
    <mergeCell ref="FXY32:FYF32"/>
    <mergeCell ref="FYG32:FYN32"/>
    <mergeCell ref="GHU32:GIB32"/>
    <mergeCell ref="GIC32:GIJ32"/>
    <mergeCell ref="GIK32:GIR32"/>
    <mergeCell ref="GIS32:GIZ32"/>
    <mergeCell ref="GJA32:GJH32"/>
    <mergeCell ref="GGG32:GGN32"/>
    <mergeCell ref="GGO32:GGV32"/>
    <mergeCell ref="GGW32:GHD32"/>
    <mergeCell ref="GHE32:GHL32"/>
    <mergeCell ref="GHM32:GHT32"/>
    <mergeCell ref="GES32:GEZ32"/>
    <mergeCell ref="GFA32:GFH32"/>
    <mergeCell ref="GFI32:GFP32"/>
    <mergeCell ref="GFQ32:GFX32"/>
    <mergeCell ref="GFY32:GGF32"/>
    <mergeCell ref="GDE32:GDL32"/>
    <mergeCell ref="GDM32:GDT32"/>
    <mergeCell ref="GDU32:GEB32"/>
    <mergeCell ref="GEC32:GEJ32"/>
    <mergeCell ref="GEK32:GER32"/>
    <mergeCell ref="GNY32:GOF32"/>
    <mergeCell ref="GOG32:GON32"/>
    <mergeCell ref="GOO32:GOV32"/>
    <mergeCell ref="GOW32:GPD32"/>
    <mergeCell ref="GPE32:GPL32"/>
    <mergeCell ref="GMK32:GMR32"/>
    <mergeCell ref="GMS32:GMZ32"/>
    <mergeCell ref="GNA32:GNH32"/>
    <mergeCell ref="GNI32:GNP32"/>
    <mergeCell ref="GNQ32:GNX32"/>
    <mergeCell ref="GKW32:GLD32"/>
    <mergeCell ref="GLE32:GLL32"/>
    <mergeCell ref="GLM32:GLT32"/>
    <mergeCell ref="GLU32:GMB32"/>
    <mergeCell ref="GMC32:GMJ32"/>
    <mergeCell ref="GJI32:GJP32"/>
    <mergeCell ref="GJQ32:GJX32"/>
    <mergeCell ref="GJY32:GKF32"/>
    <mergeCell ref="GKG32:GKN32"/>
    <mergeCell ref="GKO32:GKV32"/>
    <mergeCell ref="GUC32:GUJ32"/>
    <mergeCell ref="GUK32:GUR32"/>
    <mergeCell ref="GUS32:GUZ32"/>
    <mergeCell ref="GVA32:GVH32"/>
    <mergeCell ref="GVI32:GVP32"/>
    <mergeCell ref="GSO32:GSV32"/>
    <mergeCell ref="GSW32:GTD32"/>
    <mergeCell ref="GTE32:GTL32"/>
    <mergeCell ref="GTM32:GTT32"/>
    <mergeCell ref="GTU32:GUB32"/>
    <mergeCell ref="GRA32:GRH32"/>
    <mergeCell ref="GRI32:GRP32"/>
    <mergeCell ref="GRQ32:GRX32"/>
    <mergeCell ref="GRY32:GSF32"/>
    <mergeCell ref="GSG32:GSN32"/>
    <mergeCell ref="GPM32:GPT32"/>
    <mergeCell ref="GPU32:GQB32"/>
    <mergeCell ref="GQC32:GQJ32"/>
    <mergeCell ref="GQK32:GQR32"/>
    <mergeCell ref="GQS32:GQZ32"/>
    <mergeCell ref="HAG32:HAN32"/>
    <mergeCell ref="HAO32:HAV32"/>
    <mergeCell ref="HAW32:HBD32"/>
    <mergeCell ref="HBE32:HBL32"/>
    <mergeCell ref="HBM32:HBT32"/>
    <mergeCell ref="GYS32:GYZ32"/>
    <mergeCell ref="GZA32:GZH32"/>
    <mergeCell ref="GZI32:GZP32"/>
    <mergeCell ref="GZQ32:GZX32"/>
    <mergeCell ref="GZY32:HAF32"/>
    <mergeCell ref="GXE32:GXL32"/>
    <mergeCell ref="GXM32:GXT32"/>
    <mergeCell ref="GXU32:GYB32"/>
    <mergeCell ref="GYC32:GYJ32"/>
    <mergeCell ref="GYK32:GYR32"/>
    <mergeCell ref="GVQ32:GVX32"/>
    <mergeCell ref="GVY32:GWF32"/>
    <mergeCell ref="GWG32:GWN32"/>
    <mergeCell ref="GWO32:GWV32"/>
    <mergeCell ref="GWW32:GXD32"/>
    <mergeCell ref="HGK32:HGR32"/>
    <mergeCell ref="HGS32:HGZ32"/>
    <mergeCell ref="HHA32:HHH32"/>
    <mergeCell ref="HHI32:HHP32"/>
    <mergeCell ref="HHQ32:HHX32"/>
    <mergeCell ref="HEW32:HFD32"/>
    <mergeCell ref="HFE32:HFL32"/>
    <mergeCell ref="HFM32:HFT32"/>
    <mergeCell ref="HFU32:HGB32"/>
    <mergeCell ref="HGC32:HGJ32"/>
    <mergeCell ref="HDI32:HDP32"/>
    <mergeCell ref="HDQ32:HDX32"/>
    <mergeCell ref="HDY32:HEF32"/>
    <mergeCell ref="HEG32:HEN32"/>
    <mergeCell ref="HEO32:HEV32"/>
    <mergeCell ref="HBU32:HCB32"/>
    <mergeCell ref="HCC32:HCJ32"/>
    <mergeCell ref="HCK32:HCR32"/>
    <mergeCell ref="HCS32:HCZ32"/>
    <mergeCell ref="HDA32:HDH32"/>
    <mergeCell ref="HMO32:HMV32"/>
    <mergeCell ref="HMW32:HND32"/>
    <mergeCell ref="HNE32:HNL32"/>
    <mergeCell ref="HNM32:HNT32"/>
    <mergeCell ref="HNU32:HOB32"/>
    <mergeCell ref="HLA32:HLH32"/>
    <mergeCell ref="HLI32:HLP32"/>
    <mergeCell ref="HLQ32:HLX32"/>
    <mergeCell ref="HLY32:HMF32"/>
    <mergeCell ref="HMG32:HMN32"/>
    <mergeCell ref="HJM32:HJT32"/>
    <mergeCell ref="HJU32:HKB32"/>
    <mergeCell ref="HKC32:HKJ32"/>
    <mergeCell ref="HKK32:HKR32"/>
    <mergeCell ref="HKS32:HKZ32"/>
    <mergeCell ref="HHY32:HIF32"/>
    <mergeCell ref="HIG32:HIN32"/>
    <mergeCell ref="HIO32:HIV32"/>
    <mergeCell ref="HIW32:HJD32"/>
    <mergeCell ref="HJE32:HJL32"/>
    <mergeCell ref="HSS32:HSZ32"/>
    <mergeCell ref="HTA32:HTH32"/>
    <mergeCell ref="HTI32:HTP32"/>
    <mergeCell ref="HTQ32:HTX32"/>
    <mergeCell ref="HTY32:HUF32"/>
    <mergeCell ref="HRE32:HRL32"/>
    <mergeCell ref="HRM32:HRT32"/>
    <mergeCell ref="HRU32:HSB32"/>
    <mergeCell ref="HSC32:HSJ32"/>
    <mergeCell ref="HSK32:HSR32"/>
    <mergeCell ref="HPQ32:HPX32"/>
    <mergeCell ref="HPY32:HQF32"/>
    <mergeCell ref="HQG32:HQN32"/>
    <mergeCell ref="HQO32:HQV32"/>
    <mergeCell ref="HQW32:HRD32"/>
    <mergeCell ref="HOC32:HOJ32"/>
    <mergeCell ref="HOK32:HOR32"/>
    <mergeCell ref="HOS32:HOZ32"/>
    <mergeCell ref="HPA32:HPH32"/>
    <mergeCell ref="HPI32:HPP32"/>
    <mergeCell ref="HYW32:HZD32"/>
    <mergeCell ref="HZE32:HZL32"/>
    <mergeCell ref="HZM32:HZT32"/>
    <mergeCell ref="HZU32:IAB32"/>
    <mergeCell ref="IAC32:IAJ32"/>
    <mergeCell ref="HXI32:HXP32"/>
    <mergeCell ref="HXQ32:HXX32"/>
    <mergeCell ref="HXY32:HYF32"/>
    <mergeCell ref="HYG32:HYN32"/>
    <mergeCell ref="HYO32:HYV32"/>
    <mergeCell ref="HVU32:HWB32"/>
    <mergeCell ref="HWC32:HWJ32"/>
    <mergeCell ref="HWK32:HWR32"/>
    <mergeCell ref="HWS32:HWZ32"/>
    <mergeCell ref="HXA32:HXH32"/>
    <mergeCell ref="HUG32:HUN32"/>
    <mergeCell ref="HUO32:HUV32"/>
    <mergeCell ref="HUW32:HVD32"/>
    <mergeCell ref="HVE32:HVL32"/>
    <mergeCell ref="HVM32:HVT32"/>
    <mergeCell ref="IFA32:IFH32"/>
    <mergeCell ref="IFI32:IFP32"/>
    <mergeCell ref="IFQ32:IFX32"/>
    <mergeCell ref="IFY32:IGF32"/>
    <mergeCell ref="IGG32:IGN32"/>
    <mergeCell ref="IDM32:IDT32"/>
    <mergeCell ref="IDU32:IEB32"/>
    <mergeCell ref="IEC32:IEJ32"/>
    <mergeCell ref="IEK32:IER32"/>
    <mergeCell ref="IES32:IEZ32"/>
    <mergeCell ref="IBY32:ICF32"/>
    <mergeCell ref="ICG32:ICN32"/>
    <mergeCell ref="ICO32:ICV32"/>
    <mergeCell ref="ICW32:IDD32"/>
    <mergeCell ref="IDE32:IDL32"/>
    <mergeCell ref="IAK32:IAR32"/>
    <mergeCell ref="IAS32:IAZ32"/>
    <mergeCell ref="IBA32:IBH32"/>
    <mergeCell ref="IBI32:IBP32"/>
    <mergeCell ref="IBQ32:IBX32"/>
    <mergeCell ref="ILE32:ILL32"/>
    <mergeCell ref="ILM32:ILT32"/>
    <mergeCell ref="ILU32:IMB32"/>
    <mergeCell ref="IMC32:IMJ32"/>
    <mergeCell ref="IMK32:IMR32"/>
    <mergeCell ref="IJQ32:IJX32"/>
    <mergeCell ref="IJY32:IKF32"/>
    <mergeCell ref="IKG32:IKN32"/>
    <mergeCell ref="IKO32:IKV32"/>
    <mergeCell ref="IKW32:ILD32"/>
    <mergeCell ref="IIC32:IIJ32"/>
    <mergeCell ref="IIK32:IIR32"/>
    <mergeCell ref="IIS32:IIZ32"/>
    <mergeCell ref="IJA32:IJH32"/>
    <mergeCell ref="IJI32:IJP32"/>
    <mergeCell ref="IGO32:IGV32"/>
    <mergeCell ref="IGW32:IHD32"/>
    <mergeCell ref="IHE32:IHL32"/>
    <mergeCell ref="IHM32:IHT32"/>
    <mergeCell ref="IHU32:IIB32"/>
    <mergeCell ref="IRI32:IRP32"/>
    <mergeCell ref="IRQ32:IRX32"/>
    <mergeCell ref="IRY32:ISF32"/>
    <mergeCell ref="ISG32:ISN32"/>
    <mergeCell ref="ISO32:ISV32"/>
    <mergeCell ref="IPU32:IQB32"/>
    <mergeCell ref="IQC32:IQJ32"/>
    <mergeCell ref="IQK32:IQR32"/>
    <mergeCell ref="IQS32:IQZ32"/>
    <mergeCell ref="IRA32:IRH32"/>
    <mergeCell ref="IOG32:ION32"/>
    <mergeCell ref="IOO32:IOV32"/>
    <mergeCell ref="IOW32:IPD32"/>
    <mergeCell ref="IPE32:IPL32"/>
    <mergeCell ref="IPM32:IPT32"/>
    <mergeCell ref="IMS32:IMZ32"/>
    <mergeCell ref="INA32:INH32"/>
    <mergeCell ref="INI32:INP32"/>
    <mergeCell ref="INQ32:INX32"/>
    <mergeCell ref="INY32:IOF32"/>
    <mergeCell ref="IXM32:IXT32"/>
    <mergeCell ref="IXU32:IYB32"/>
    <mergeCell ref="IYC32:IYJ32"/>
    <mergeCell ref="IYK32:IYR32"/>
    <mergeCell ref="IYS32:IYZ32"/>
    <mergeCell ref="IVY32:IWF32"/>
    <mergeCell ref="IWG32:IWN32"/>
    <mergeCell ref="IWO32:IWV32"/>
    <mergeCell ref="IWW32:IXD32"/>
    <mergeCell ref="IXE32:IXL32"/>
    <mergeCell ref="IUK32:IUR32"/>
    <mergeCell ref="IUS32:IUZ32"/>
    <mergeCell ref="IVA32:IVH32"/>
    <mergeCell ref="IVI32:IVP32"/>
    <mergeCell ref="IVQ32:IVX32"/>
    <mergeCell ref="ISW32:ITD32"/>
    <mergeCell ref="ITE32:ITL32"/>
    <mergeCell ref="ITM32:ITT32"/>
    <mergeCell ref="ITU32:IUB32"/>
    <mergeCell ref="IUC32:IUJ32"/>
    <mergeCell ref="JDQ32:JDX32"/>
    <mergeCell ref="JDY32:JEF32"/>
    <mergeCell ref="JEG32:JEN32"/>
    <mergeCell ref="JEO32:JEV32"/>
    <mergeCell ref="JEW32:JFD32"/>
    <mergeCell ref="JCC32:JCJ32"/>
    <mergeCell ref="JCK32:JCR32"/>
    <mergeCell ref="JCS32:JCZ32"/>
    <mergeCell ref="JDA32:JDH32"/>
    <mergeCell ref="JDI32:JDP32"/>
    <mergeCell ref="JAO32:JAV32"/>
    <mergeCell ref="JAW32:JBD32"/>
    <mergeCell ref="JBE32:JBL32"/>
    <mergeCell ref="JBM32:JBT32"/>
    <mergeCell ref="JBU32:JCB32"/>
    <mergeCell ref="IZA32:IZH32"/>
    <mergeCell ref="IZI32:IZP32"/>
    <mergeCell ref="IZQ32:IZX32"/>
    <mergeCell ref="IZY32:JAF32"/>
    <mergeCell ref="JAG32:JAN32"/>
    <mergeCell ref="JJU32:JKB32"/>
    <mergeCell ref="JKC32:JKJ32"/>
    <mergeCell ref="JKK32:JKR32"/>
    <mergeCell ref="JKS32:JKZ32"/>
    <mergeCell ref="JLA32:JLH32"/>
    <mergeCell ref="JIG32:JIN32"/>
    <mergeCell ref="JIO32:JIV32"/>
    <mergeCell ref="JIW32:JJD32"/>
    <mergeCell ref="JJE32:JJL32"/>
    <mergeCell ref="JJM32:JJT32"/>
    <mergeCell ref="JGS32:JGZ32"/>
    <mergeCell ref="JHA32:JHH32"/>
    <mergeCell ref="JHI32:JHP32"/>
    <mergeCell ref="JHQ32:JHX32"/>
    <mergeCell ref="JHY32:JIF32"/>
    <mergeCell ref="JFE32:JFL32"/>
    <mergeCell ref="JFM32:JFT32"/>
    <mergeCell ref="JFU32:JGB32"/>
    <mergeCell ref="JGC32:JGJ32"/>
    <mergeCell ref="JGK32:JGR32"/>
    <mergeCell ref="JPY32:JQF32"/>
    <mergeCell ref="JQG32:JQN32"/>
    <mergeCell ref="JQO32:JQV32"/>
    <mergeCell ref="JQW32:JRD32"/>
    <mergeCell ref="JRE32:JRL32"/>
    <mergeCell ref="JOK32:JOR32"/>
    <mergeCell ref="JOS32:JOZ32"/>
    <mergeCell ref="JPA32:JPH32"/>
    <mergeCell ref="JPI32:JPP32"/>
    <mergeCell ref="JPQ32:JPX32"/>
    <mergeCell ref="JMW32:JND32"/>
    <mergeCell ref="JNE32:JNL32"/>
    <mergeCell ref="JNM32:JNT32"/>
    <mergeCell ref="JNU32:JOB32"/>
    <mergeCell ref="JOC32:JOJ32"/>
    <mergeCell ref="JLI32:JLP32"/>
    <mergeCell ref="JLQ32:JLX32"/>
    <mergeCell ref="JLY32:JMF32"/>
    <mergeCell ref="JMG32:JMN32"/>
    <mergeCell ref="JMO32:JMV32"/>
    <mergeCell ref="JWC32:JWJ32"/>
    <mergeCell ref="JWK32:JWR32"/>
    <mergeCell ref="JWS32:JWZ32"/>
    <mergeCell ref="JXA32:JXH32"/>
    <mergeCell ref="JXI32:JXP32"/>
    <mergeCell ref="JUO32:JUV32"/>
    <mergeCell ref="JUW32:JVD32"/>
    <mergeCell ref="JVE32:JVL32"/>
    <mergeCell ref="JVM32:JVT32"/>
    <mergeCell ref="JVU32:JWB32"/>
    <mergeCell ref="JTA32:JTH32"/>
    <mergeCell ref="JTI32:JTP32"/>
    <mergeCell ref="JTQ32:JTX32"/>
    <mergeCell ref="JTY32:JUF32"/>
    <mergeCell ref="JUG32:JUN32"/>
    <mergeCell ref="JRM32:JRT32"/>
    <mergeCell ref="JRU32:JSB32"/>
    <mergeCell ref="JSC32:JSJ32"/>
    <mergeCell ref="JSK32:JSR32"/>
    <mergeCell ref="JSS32:JSZ32"/>
    <mergeCell ref="KCG32:KCN32"/>
    <mergeCell ref="KCO32:KCV32"/>
    <mergeCell ref="KCW32:KDD32"/>
    <mergeCell ref="KDE32:KDL32"/>
    <mergeCell ref="KDM32:KDT32"/>
    <mergeCell ref="KAS32:KAZ32"/>
    <mergeCell ref="KBA32:KBH32"/>
    <mergeCell ref="KBI32:KBP32"/>
    <mergeCell ref="KBQ32:KBX32"/>
    <mergeCell ref="KBY32:KCF32"/>
    <mergeCell ref="JZE32:JZL32"/>
    <mergeCell ref="JZM32:JZT32"/>
    <mergeCell ref="JZU32:KAB32"/>
    <mergeCell ref="KAC32:KAJ32"/>
    <mergeCell ref="KAK32:KAR32"/>
    <mergeCell ref="JXQ32:JXX32"/>
    <mergeCell ref="JXY32:JYF32"/>
    <mergeCell ref="JYG32:JYN32"/>
    <mergeCell ref="JYO32:JYV32"/>
    <mergeCell ref="JYW32:JZD32"/>
    <mergeCell ref="KIK32:KIR32"/>
    <mergeCell ref="KIS32:KIZ32"/>
    <mergeCell ref="KJA32:KJH32"/>
    <mergeCell ref="KJI32:KJP32"/>
    <mergeCell ref="KJQ32:KJX32"/>
    <mergeCell ref="KGW32:KHD32"/>
    <mergeCell ref="KHE32:KHL32"/>
    <mergeCell ref="KHM32:KHT32"/>
    <mergeCell ref="KHU32:KIB32"/>
    <mergeCell ref="KIC32:KIJ32"/>
    <mergeCell ref="KFI32:KFP32"/>
    <mergeCell ref="KFQ32:KFX32"/>
    <mergeCell ref="KFY32:KGF32"/>
    <mergeCell ref="KGG32:KGN32"/>
    <mergeCell ref="KGO32:KGV32"/>
    <mergeCell ref="KDU32:KEB32"/>
    <mergeCell ref="KEC32:KEJ32"/>
    <mergeCell ref="KEK32:KER32"/>
    <mergeCell ref="KES32:KEZ32"/>
    <mergeCell ref="KFA32:KFH32"/>
    <mergeCell ref="KOO32:KOV32"/>
    <mergeCell ref="KOW32:KPD32"/>
    <mergeCell ref="KPE32:KPL32"/>
    <mergeCell ref="KPM32:KPT32"/>
    <mergeCell ref="KPU32:KQB32"/>
    <mergeCell ref="KNA32:KNH32"/>
    <mergeCell ref="KNI32:KNP32"/>
    <mergeCell ref="KNQ32:KNX32"/>
    <mergeCell ref="KNY32:KOF32"/>
    <mergeCell ref="KOG32:KON32"/>
    <mergeCell ref="KLM32:KLT32"/>
    <mergeCell ref="KLU32:KMB32"/>
    <mergeCell ref="KMC32:KMJ32"/>
    <mergeCell ref="KMK32:KMR32"/>
    <mergeCell ref="KMS32:KMZ32"/>
    <mergeCell ref="KJY32:KKF32"/>
    <mergeCell ref="KKG32:KKN32"/>
    <mergeCell ref="KKO32:KKV32"/>
    <mergeCell ref="KKW32:KLD32"/>
    <mergeCell ref="KLE32:KLL32"/>
    <mergeCell ref="KUS32:KUZ32"/>
    <mergeCell ref="KVA32:KVH32"/>
    <mergeCell ref="KVI32:KVP32"/>
    <mergeCell ref="KVQ32:KVX32"/>
    <mergeCell ref="KVY32:KWF32"/>
    <mergeCell ref="KTE32:KTL32"/>
    <mergeCell ref="KTM32:KTT32"/>
    <mergeCell ref="KTU32:KUB32"/>
    <mergeCell ref="KUC32:KUJ32"/>
    <mergeCell ref="KUK32:KUR32"/>
    <mergeCell ref="KRQ32:KRX32"/>
    <mergeCell ref="KRY32:KSF32"/>
    <mergeCell ref="KSG32:KSN32"/>
    <mergeCell ref="KSO32:KSV32"/>
    <mergeCell ref="KSW32:KTD32"/>
    <mergeCell ref="KQC32:KQJ32"/>
    <mergeCell ref="KQK32:KQR32"/>
    <mergeCell ref="KQS32:KQZ32"/>
    <mergeCell ref="KRA32:KRH32"/>
    <mergeCell ref="KRI32:KRP32"/>
    <mergeCell ref="LAW32:LBD32"/>
    <mergeCell ref="LBE32:LBL32"/>
    <mergeCell ref="LBM32:LBT32"/>
    <mergeCell ref="LBU32:LCB32"/>
    <mergeCell ref="LCC32:LCJ32"/>
    <mergeCell ref="KZI32:KZP32"/>
    <mergeCell ref="KZQ32:KZX32"/>
    <mergeCell ref="KZY32:LAF32"/>
    <mergeCell ref="LAG32:LAN32"/>
    <mergeCell ref="LAO32:LAV32"/>
    <mergeCell ref="KXU32:KYB32"/>
    <mergeCell ref="KYC32:KYJ32"/>
    <mergeCell ref="KYK32:KYR32"/>
    <mergeCell ref="KYS32:KYZ32"/>
    <mergeCell ref="KZA32:KZH32"/>
    <mergeCell ref="KWG32:KWN32"/>
    <mergeCell ref="KWO32:KWV32"/>
    <mergeCell ref="KWW32:KXD32"/>
    <mergeCell ref="KXE32:KXL32"/>
    <mergeCell ref="KXM32:KXT32"/>
    <mergeCell ref="LHA32:LHH32"/>
    <mergeCell ref="LHI32:LHP32"/>
    <mergeCell ref="LHQ32:LHX32"/>
    <mergeCell ref="LHY32:LIF32"/>
    <mergeCell ref="LIG32:LIN32"/>
    <mergeCell ref="LFM32:LFT32"/>
    <mergeCell ref="LFU32:LGB32"/>
    <mergeCell ref="LGC32:LGJ32"/>
    <mergeCell ref="LGK32:LGR32"/>
    <mergeCell ref="LGS32:LGZ32"/>
    <mergeCell ref="LDY32:LEF32"/>
    <mergeCell ref="LEG32:LEN32"/>
    <mergeCell ref="LEO32:LEV32"/>
    <mergeCell ref="LEW32:LFD32"/>
    <mergeCell ref="LFE32:LFL32"/>
    <mergeCell ref="LCK32:LCR32"/>
    <mergeCell ref="LCS32:LCZ32"/>
    <mergeCell ref="LDA32:LDH32"/>
    <mergeCell ref="LDI32:LDP32"/>
    <mergeCell ref="LDQ32:LDX32"/>
    <mergeCell ref="LNE32:LNL32"/>
    <mergeCell ref="LNM32:LNT32"/>
    <mergeCell ref="LNU32:LOB32"/>
    <mergeCell ref="LOC32:LOJ32"/>
    <mergeCell ref="LOK32:LOR32"/>
    <mergeCell ref="LLQ32:LLX32"/>
    <mergeCell ref="LLY32:LMF32"/>
    <mergeCell ref="LMG32:LMN32"/>
    <mergeCell ref="LMO32:LMV32"/>
    <mergeCell ref="LMW32:LND32"/>
    <mergeCell ref="LKC32:LKJ32"/>
    <mergeCell ref="LKK32:LKR32"/>
    <mergeCell ref="LKS32:LKZ32"/>
    <mergeCell ref="LLA32:LLH32"/>
    <mergeCell ref="LLI32:LLP32"/>
    <mergeCell ref="LIO32:LIV32"/>
    <mergeCell ref="LIW32:LJD32"/>
    <mergeCell ref="LJE32:LJL32"/>
    <mergeCell ref="LJM32:LJT32"/>
    <mergeCell ref="LJU32:LKB32"/>
    <mergeCell ref="LTI32:LTP32"/>
    <mergeCell ref="LTQ32:LTX32"/>
    <mergeCell ref="LTY32:LUF32"/>
    <mergeCell ref="LUG32:LUN32"/>
    <mergeCell ref="LUO32:LUV32"/>
    <mergeCell ref="LRU32:LSB32"/>
    <mergeCell ref="LSC32:LSJ32"/>
    <mergeCell ref="LSK32:LSR32"/>
    <mergeCell ref="LSS32:LSZ32"/>
    <mergeCell ref="LTA32:LTH32"/>
    <mergeCell ref="LQG32:LQN32"/>
    <mergeCell ref="LQO32:LQV32"/>
    <mergeCell ref="LQW32:LRD32"/>
    <mergeCell ref="LRE32:LRL32"/>
    <mergeCell ref="LRM32:LRT32"/>
    <mergeCell ref="LOS32:LOZ32"/>
    <mergeCell ref="LPA32:LPH32"/>
    <mergeCell ref="LPI32:LPP32"/>
    <mergeCell ref="LPQ32:LPX32"/>
    <mergeCell ref="LPY32:LQF32"/>
    <mergeCell ref="LZM32:LZT32"/>
    <mergeCell ref="LZU32:MAB32"/>
    <mergeCell ref="MAC32:MAJ32"/>
    <mergeCell ref="MAK32:MAR32"/>
    <mergeCell ref="MAS32:MAZ32"/>
    <mergeCell ref="LXY32:LYF32"/>
    <mergeCell ref="LYG32:LYN32"/>
    <mergeCell ref="LYO32:LYV32"/>
    <mergeCell ref="LYW32:LZD32"/>
    <mergeCell ref="LZE32:LZL32"/>
    <mergeCell ref="LWK32:LWR32"/>
    <mergeCell ref="LWS32:LWZ32"/>
    <mergeCell ref="LXA32:LXH32"/>
    <mergeCell ref="LXI32:LXP32"/>
    <mergeCell ref="LXQ32:LXX32"/>
    <mergeCell ref="LUW32:LVD32"/>
    <mergeCell ref="LVE32:LVL32"/>
    <mergeCell ref="LVM32:LVT32"/>
    <mergeCell ref="LVU32:LWB32"/>
    <mergeCell ref="LWC32:LWJ32"/>
    <mergeCell ref="MFQ32:MFX32"/>
    <mergeCell ref="MFY32:MGF32"/>
    <mergeCell ref="MGG32:MGN32"/>
    <mergeCell ref="MGO32:MGV32"/>
    <mergeCell ref="MGW32:MHD32"/>
    <mergeCell ref="MEC32:MEJ32"/>
    <mergeCell ref="MEK32:MER32"/>
    <mergeCell ref="MES32:MEZ32"/>
    <mergeCell ref="MFA32:MFH32"/>
    <mergeCell ref="MFI32:MFP32"/>
    <mergeCell ref="MCO32:MCV32"/>
    <mergeCell ref="MCW32:MDD32"/>
    <mergeCell ref="MDE32:MDL32"/>
    <mergeCell ref="MDM32:MDT32"/>
    <mergeCell ref="MDU32:MEB32"/>
    <mergeCell ref="MBA32:MBH32"/>
    <mergeCell ref="MBI32:MBP32"/>
    <mergeCell ref="MBQ32:MBX32"/>
    <mergeCell ref="MBY32:MCF32"/>
    <mergeCell ref="MCG32:MCN32"/>
    <mergeCell ref="MLU32:MMB32"/>
    <mergeCell ref="MMC32:MMJ32"/>
    <mergeCell ref="MMK32:MMR32"/>
    <mergeCell ref="MMS32:MMZ32"/>
    <mergeCell ref="MNA32:MNH32"/>
    <mergeCell ref="MKG32:MKN32"/>
    <mergeCell ref="MKO32:MKV32"/>
    <mergeCell ref="MKW32:MLD32"/>
    <mergeCell ref="MLE32:MLL32"/>
    <mergeCell ref="MLM32:MLT32"/>
    <mergeCell ref="MIS32:MIZ32"/>
    <mergeCell ref="MJA32:MJH32"/>
    <mergeCell ref="MJI32:MJP32"/>
    <mergeCell ref="MJQ32:MJX32"/>
    <mergeCell ref="MJY32:MKF32"/>
    <mergeCell ref="MHE32:MHL32"/>
    <mergeCell ref="MHM32:MHT32"/>
    <mergeCell ref="MHU32:MIB32"/>
    <mergeCell ref="MIC32:MIJ32"/>
    <mergeCell ref="MIK32:MIR32"/>
    <mergeCell ref="MRY32:MSF32"/>
    <mergeCell ref="MSG32:MSN32"/>
    <mergeCell ref="MSO32:MSV32"/>
    <mergeCell ref="MSW32:MTD32"/>
    <mergeCell ref="MTE32:MTL32"/>
    <mergeCell ref="MQK32:MQR32"/>
    <mergeCell ref="MQS32:MQZ32"/>
    <mergeCell ref="MRA32:MRH32"/>
    <mergeCell ref="MRI32:MRP32"/>
    <mergeCell ref="MRQ32:MRX32"/>
    <mergeCell ref="MOW32:MPD32"/>
    <mergeCell ref="MPE32:MPL32"/>
    <mergeCell ref="MPM32:MPT32"/>
    <mergeCell ref="MPU32:MQB32"/>
    <mergeCell ref="MQC32:MQJ32"/>
    <mergeCell ref="MNI32:MNP32"/>
    <mergeCell ref="MNQ32:MNX32"/>
    <mergeCell ref="MNY32:MOF32"/>
    <mergeCell ref="MOG32:MON32"/>
    <mergeCell ref="MOO32:MOV32"/>
    <mergeCell ref="MYC32:MYJ32"/>
    <mergeCell ref="MYK32:MYR32"/>
    <mergeCell ref="MYS32:MYZ32"/>
    <mergeCell ref="MZA32:MZH32"/>
    <mergeCell ref="MZI32:MZP32"/>
    <mergeCell ref="MWO32:MWV32"/>
    <mergeCell ref="MWW32:MXD32"/>
    <mergeCell ref="MXE32:MXL32"/>
    <mergeCell ref="MXM32:MXT32"/>
    <mergeCell ref="MXU32:MYB32"/>
    <mergeCell ref="MVA32:MVH32"/>
    <mergeCell ref="MVI32:MVP32"/>
    <mergeCell ref="MVQ32:MVX32"/>
    <mergeCell ref="MVY32:MWF32"/>
    <mergeCell ref="MWG32:MWN32"/>
    <mergeCell ref="MTM32:MTT32"/>
    <mergeCell ref="MTU32:MUB32"/>
    <mergeCell ref="MUC32:MUJ32"/>
    <mergeCell ref="MUK32:MUR32"/>
    <mergeCell ref="MUS32:MUZ32"/>
    <mergeCell ref="NEG32:NEN32"/>
    <mergeCell ref="NEO32:NEV32"/>
    <mergeCell ref="NEW32:NFD32"/>
    <mergeCell ref="NFE32:NFL32"/>
    <mergeCell ref="NFM32:NFT32"/>
    <mergeCell ref="NCS32:NCZ32"/>
    <mergeCell ref="NDA32:NDH32"/>
    <mergeCell ref="NDI32:NDP32"/>
    <mergeCell ref="NDQ32:NDX32"/>
    <mergeCell ref="NDY32:NEF32"/>
    <mergeCell ref="NBE32:NBL32"/>
    <mergeCell ref="NBM32:NBT32"/>
    <mergeCell ref="NBU32:NCB32"/>
    <mergeCell ref="NCC32:NCJ32"/>
    <mergeCell ref="NCK32:NCR32"/>
    <mergeCell ref="MZQ32:MZX32"/>
    <mergeCell ref="MZY32:NAF32"/>
    <mergeCell ref="NAG32:NAN32"/>
    <mergeCell ref="NAO32:NAV32"/>
    <mergeCell ref="NAW32:NBD32"/>
    <mergeCell ref="NKK32:NKR32"/>
    <mergeCell ref="NKS32:NKZ32"/>
    <mergeCell ref="NLA32:NLH32"/>
    <mergeCell ref="NLI32:NLP32"/>
    <mergeCell ref="NLQ32:NLX32"/>
    <mergeCell ref="NIW32:NJD32"/>
    <mergeCell ref="NJE32:NJL32"/>
    <mergeCell ref="NJM32:NJT32"/>
    <mergeCell ref="NJU32:NKB32"/>
    <mergeCell ref="NKC32:NKJ32"/>
    <mergeCell ref="NHI32:NHP32"/>
    <mergeCell ref="NHQ32:NHX32"/>
    <mergeCell ref="NHY32:NIF32"/>
    <mergeCell ref="NIG32:NIN32"/>
    <mergeCell ref="NIO32:NIV32"/>
    <mergeCell ref="NFU32:NGB32"/>
    <mergeCell ref="NGC32:NGJ32"/>
    <mergeCell ref="NGK32:NGR32"/>
    <mergeCell ref="NGS32:NGZ32"/>
    <mergeCell ref="NHA32:NHH32"/>
    <mergeCell ref="NQO32:NQV32"/>
    <mergeCell ref="NQW32:NRD32"/>
    <mergeCell ref="NRE32:NRL32"/>
    <mergeCell ref="NRM32:NRT32"/>
    <mergeCell ref="NRU32:NSB32"/>
    <mergeCell ref="NPA32:NPH32"/>
    <mergeCell ref="NPI32:NPP32"/>
    <mergeCell ref="NPQ32:NPX32"/>
    <mergeCell ref="NPY32:NQF32"/>
    <mergeCell ref="NQG32:NQN32"/>
    <mergeCell ref="NNM32:NNT32"/>
    <mergeCell ref="NNU32:NOB32"/>
    <mergeCell ref="NOC32:NOJ32"/>
    <mergeCell ref="NOK32:NOR32"/>
    <mergeCell ref="NOS32:NOZ32"/>
    <mergeCell ref="NLY32:NMF32"/>
    <mergeCell ref="NMG32:NMN32"/>
    <mergeCell ref="NMO32:NMV32"/>
    <mergeCell ref="NMW32:NND32"/>
    <mergeCell ref="NNE32:NNL32"/>
    <mergeCell ref="NWS32:NWZ32"/>
    <mergeCell ref="NXA32:NXH32"/>
    <mergeCell ref="NXI32:NXP32"/>
    <mergeCell ref="NXQ32:NXX32"/>
    <mergeCell ref="NXY32:NYF32"/>
    <mergeCell ref="NVE32:NVL32"/>
    <mergeCell ref="NVM32:NVT32"/>
    <mergeCell ref="NVU32:NWB32"/>
    <mergeCell ref="NWC32:NWJ32"/>
    <mergeCell ref="NWK32:NWR32"/>
    <mergeCell ref="NTQ32:NTX32"/>
    <mergeCell ref="NTY32:NUF32"/>
    <mergeCell ref="NUG32:NUN32"/>
    <mergeCell ref="NUO32:NUV32"/>
    <mergeCell ref="NUW32:NVD32"/>
    <mergeCell ref="NSC32:NSJ32"/>
    <mergeCell ref="NSK32:NSR32"/>
    <mergeCell ref="NSS32:NSZ32"/>
    <mergeCell ref="NTA32:NTH32"/>
    <mergeCell ref="NTI32:NTP32"/>
    <mergeCell ref="OCW32:ODD32"/>
    <mergeCell ref="ODE32:ODL32"/>
    <mergeCell ref="ODM32:ODT32"/>
    <mergeCell ref="ODU32:OEB32"/>
    <mergeCell ref="OEC32:OEJ32"/>
    <mergeCell ref="OBI32:OBP32"/>
    <mergeCell ref="OBQ32:OBX32"/>
    <mergeCell ref="OBY32:OCF32"/>
    <mergeCell ref="OCG32:OCN32"/>
    <mergeCell ref="OCO32:OCV32"/>
    <mergeCell ref="NZU32:OAB32"/>
    <mergeCell ref="OAC32:OAJ32"/>
    <mergeCell ref="OAK32:OAR32"/>
    <mergeCell ref="OAS32:OAZ32"/>
    <mergeCell ref="OBA32:OBH32"/>
    <mergeCell ref="NYG32:NYN32"/>
    <mergeCell ref="NYO32:NYV32"/>
    <mergeCell ref="NYW32:NZD32"/>
    <mergeCell ref="NZE32:NZL32"/>
    <mergeCell ref="NZM32:NZT32"/>
    <mergeCell ref="OJA32:OJH32"/>
    <mergeCell ref="OJI32:OJP32"/>
    <mergeCell ref="OJQ32:OJX32"/>
    <mergeCell ref="OJY32:OKF32"/>
    <mergeCell ref="OKG32:OKN32"/>
    <mergeCell ref="OHM32:OHT32"/>
    <mergeCell ref="OHU32:OIB32"/>
    <mergeCell ref="OIC32:OIJ32"/>
    <mergeCell ref="OIK32:OIR32"/>
    <mergeCell ref="OIS32:OIZ32"/>
    <mergeCell ref="OFY32:OGF32"/>
    <mergeCell ref="OGG32:OGN32"/>
    <mergeCell ref="OGO32:OGV32"/>
    <mergeCell ref="OGW32:OHD32"/>
    <mergeCell ref="OHE32:OHL32"/>
    <mergeCell ref="OEK32:OER32"/>
    <mergeCell ref="OES32:OEZ32"/>
    <mergeCell ref="OFA32:OFH32"/>
    <mergeCell ref="OFI32:OFP32"/>
    <mergeCell ref="OFQ32:OFX32"/>
    <mergeCell ref="OPE32:OPL32"/>
    <mergeCell ref="OPM32:OPT32"/>
    <mergeCell ref="OPU32:OQB32"/>
    <mergeCell ref="OQC32:OQJ32"/>
    <mergeCell ref="OQK32:OQR32"/>
    <mergeCell ref="ONQ32:ONX32"/>
    <mergeCell ref="ONY32:OOF32"/>
    <mergeCell ref="OOG32:OON32"/>
    <mergeCell ref="OOO32:OOV32"/>
    <mergeCell ref="OOW32:OPD32"/>
    <mergeCell ref="OMC32:OMJ32"/>
    <mergeCell ref="OMK32:OMR32"/>
    <mergeCell ref="OMS32:OMZ32"/>
    <mergeCell ref="ONA32:ONH32"/>
    <mergeCell ref="ONI32:ONP32"/>
    <mergeCell ref="OKO32:OKV32"/>
    <mergeCell ref="OKW32:OLD32"/>
    <mergeCell ref="OLE32:OLL32"/>
    <mergeCell ref="OLM32:OLT32"/>
    <mergeCell ref="OLU32:OMB32"/>
    <mergeCell ref="OVI32:OVP32"/>
    <mergeCell ref="OVQ32:OVX32"/>
    <mergeCell ref="OVY32:OWF32"/>
    <mergeCell ref="OWG32:OWN32"/>
    <mergeCell ref="OWO32:OWV32"/>
    <mergeCell ref="OTU32:OUB32"/>
    <mergeCell ref="OUC32:OUJ32"/>
    <mergeCell ref="OUK32:OUR32"/>
    <mergeCell ref="OUS32:OUZ32"/>
    <mergeCell ref="OVA32:OVH32"/>
    <mergeCell ref="OSG32:OSN32"/>
    <mergeCell ref="OSO32:OSV32"/>
    <mergeCell ref="OSW32:OTD32"/>
    <mergeCell ref="OTE32:OTL32"/>
    <mergeCell ref="OTM32:OTT32"/>
    <mergeCell ref="OQS32:OQZ32"/>
    <mergeCell ref="ORA32:ORH32"/>
    <mergeCell ref="ORI32:ORP32"/>
    <mergeCell ref="ORQ32:ORX32"/>
    <mergeCell ref="ORY32:OSF32"/>
    <mergeCell ref="PBM32:PBT32"/>
    <mergeCell ref="PBU32:PCB32"/>
    <mergeCell ref="PCC32:PCJ32"/>
    <mergeCell ref="PCK32:PCR32"/>
    <mergeCell ref="PCS32:PCZ32"/>
    <mergeCell ref="OZY32:PAF32"/>
    <mergeCell ref="PAG32:PAN32"/>
    <mergeCell ref="PAO32:PAV32"/>
    <mergeCell ref="PAW32:PBD32"/>
    <mergeCell ref="PBE32:PBL32"/>
    <mergeCell ref="OYK32:OYR32"/>
    <mergeCell ref="OYS32:OYZ32"/>
    <mergeCell ref="OZA32:OZH32"/>
    <mergeCell ref="OZI32:OZP32"/>
    <mergeCell ref="OZQ32:OZX32"/>
    <mergeCell ref="OWW32:OXD32"/>
    <mergeCell ref="OXE32:OXL32"/>
    <mergeCell ref="OXM32:OXT32"/>
    <mergeCell ref="OXU32:OYB32"/>
    <mergeCell ref="OYC32:OYJ32"/>
    <mergeCell ref="PHQ32:PHX32"/>
    <mergeCell ref="PHY32:PIF32"/>
    <mergeCell ref="PIG32:PIN32"/>
    <mergeCell ref="PIO32:PIV32"/>
    <mergeCell ref="PIW32:PJD32"/>
    <mergeCell ref="PGC32:PGJ32"/>
    <mergeCell ref="PGK32:PGR32"/>
    <mergeCell ref="PGS32:PGZ32"/>
    <mergeCell ref="PHA32:PHH32"/>
    <mergeCell ref="PHI32:PHP32"/>
    <mergeCell ref="PEO32:PEV32"/>
    <mergeCell ref="PEW32:PFD32"/>
    <mergeCell ref="PFE32:PFL32"/>
    <mergeCell ref="PFM32:PFT32"/>
    <mergeCell ref="PFU32:PGB32"/>
    <mergeCell ref="PDA32:PDH32"/>
    <mergeCell ref="PDI32:PDP32"/>
    <mergeCell ref="PDQ32:PDX32"/>
    <mergeCell ref="PDY32:PEF32"/>
    <mergeCell ref="PEG32:PEN32"/>
    <mergeCell ref="PNU32:POB32"/>
    <mergeCell ref="POC32:POJ32"/>
    <mergeCell ref="POK32:POR32"/>
    <mergeCell ref="POS32:POZ32"/>
    <mergeCell ref="PPA32:PPH32"/>
    <mergeCell ref="PMG32:PMN32"/>
    <mergeCell ref="PMO32:PMV32"/>
    <mergeCell ref="PMW32:PND32"/>
    <mergeCell ref="PNE32:PNL32"/>
    <mergeCell ref="PNM32:PNT32"/>
    <mergeCell ref="PKS32:PKZ32"/>
    <mergeCell ref="PLA32:PLH32"/>
    <mergeCell ref="PLI32:PLP32"/>
    <mergeCell ref="PLQ32:PLX32"/>
    <mergeCell ref="PLY32:PMF32"/>
    <mergeCell ref="PJE32:PJL32"/>
    <mergeCell ref="PJM32:PJT32"/>
    <mergeCell ref="PJU32:PKB32"/>
    <mergeCell ref="PKC32:PKJ32"/>
    <mergeCell ref="PKK32:PKR32"/>
    <mergeCell ref="PTY32:PUF32"/>
    <mergeCell ref="PUG32:PUN32"/>
    <mergeCell ref="PUO32:PUV32"/>
    <mergeCell ref="PUW32:PVD32"/>
    <mergeCell ref="PVE32:PVL32"/>
    <mergeCell ref="PSK32:PSR32"/>
    <mergeCell ref="PSS32:PSZ32"/>
    <mergeCell ref="PTA32:PTH32"/>
    <mergeCell ref="PTI32:PTP32"/>
    <mergeCell ref="PTQ32:PTX32"/>
    <mergeCell ref="PQW32:PRD32"/>
    <mergeCell ref="PRE32:PRL32"/>
    <mergeCell ref="PRM32:PRT32"/>
    <mergeCell ref="PRU32:PSB32"/>
    <mergeCell ref="PSC32:PSJ32"/>
    <mergeCell ref="PPI32:PPP32"/>
    <mergeCell ref="PPQ32:PPX32"/>
    <mergeCell ref="PPY32:PQF32"/>
    <mergeCell ref="PQG32:PQN32"/>
    <mergeCell ref="PQO32:PQV32"/>
    <mergeCell ref="QAC32:QAJ32"/>
    <mergeCell ref="QAK32:QAR32"/>
    <mergeCell ref="QAS32:QAZ32"/>
    <mergeCell ref="QBA32:QBH32"/>
    <mergeCell ref="QBI32:QBP32"/>
    <mergeCell ref="PYO32:PYV32"/>
    <mergeCell ref="PYW32:PZD32"/>
    <mergeCell ref="PZE32:PZL32"/>
    <mergeCell ref="PZM32:PZT32"/>
    <mergeCell ref="PZU32:QAB32"/>
    <mergeCell ref="PXA32:PXH32"/>
    <mergeCell ref="PXI32:PXP32"/>
    <mergeCell ref="PXQ32:PXX32"/>
    <mergeCell ref="PXY32:PYF32"/>
    <mergeCell ref="PYG32:PYN32"/>
    <mergeCell ref="PVM32:PVT32"/>
    <mergeCell ref="PVU32:PWB32"/>
    <mergeCell ref="PWC32:PWJ32"/>
    <mergeCell ref="PWK32:PWR32"/>
    <mergeCell ref="PWS32:PWZ32"/>
    <mergeCell ref="QGG32:QGN32"/>
    <mergeCell ref="QGO32:QGV32"/>
    <mergeCell ref="QGW32:QHD32"/>
    <mergeCell ref="QHE32:QHL32"/>
    <mergeCell ref="QHM32:QHT32"/>
    <mergeCell ref="QES32:QEZ32"/>
    <mergeCell ref="QFA32:QFH32"/>
    <mergeCell ref="QFI32:QFP32"/>
    <mergeCell ref="QFQ32:QFX32"/>
    <mergeCell ref="QFY32:QGF32"/>
    <mergeCell ref="QDE32:QDL32"/>
    <mergeCell ref="QDM32:QDT32"/>
    <mergeCell ref="QDU32:QEB32"/>
    <mergeCell ref="QEC32:QEJ32"/>
    <mergeCell ref="QEK32:QER32"/>
    <mergeCell ref="QBQ32:QBX32"/>
    <mergeCell ref="QBY32:QCF32"/>
    <mergeCell ref="QCG32:QCN32"/>
    <mergeCell ref="QCO32:QCV32"/>
    <mergeCell ref="QCW32:QDD32"/>
    <mergeCell ref="QMK32:QMR32"/>
    <mergeCell ref="QMS32:QMZ32"/>
    <mergeCell ref="QNA32:QNH32"/>
    <mergeCell ref="QNI32:QNP32"/>
    <mergeCell ref="QNQ32:QNX32"/>
    <mergeCell ref="QKW32:QLD32"/>
    <mergeCell ref="QLE32:QLL32"/>
    <mergeCell ref="QLM32:QLT32"/>
    <mergeCell ref="QLU32:QMB32"/>
    <mergeCell ref="QMC32:QMJ32"/>
    <mergeCell ref="QJI32:QJP32"/>
    <mergeCell ref="QJQ32:QJX32"/>
    <mergeCell ref="QJY32:QKF32"/>
    <mergeCell ref="QKG32:QKN32"/>
    <mergeCell ref="QKO32:QKV32"/>
    <mergeCell ref="QHU32:QIB32"/>
    <mergeCell ref="QIC32:QIJ32"/>
    <mergeCell ref="QIK32:QIR32"/>
    <mergeCell ref="QIS32:QIZ32"/>
    <mergeCell ref="QJA32:QJH32"/>
    <mergeCell ref="QSO32:QSV32"/>
    <mergeCell ref="QSW32:QTD32"/>
    <mergeCell ref="QTE32:QTL32"/>
    <mergeCell ref="QTM32:QTT32"/>
    <mergeCell ref="QTU32:QUB32"/>
    <mergeCell ref="QRA32:QRH32"/>
    <mergeCell ref="QRI32:QRP32"/>
    <mergeCell ref="QRQ32:QRX32"/>
    <mergeCell ref="QRY32:QSF32"/>
    <mergeCell ref="QSG32:QSN32"/>
    <mergeCell ref="QPM32:QPT32"/>
    <mergeCell ref="QPU32:QQB32"/>
    <mergeCell ref="QQC32:QQJ32"/>
    <mergeCell ref="QQK32:QQR32"/>
    <mergeCell ref="QQS32:QQZ32"/>
    <mergeCell ref="QNY32:QOF32"/>
    <mergeCell ref="QOG32:QON32"/>
    <mergeCell ref="QOO32:QOV32"/>
    <mergeCell ref="QOW32:QPD32"/>
    <mergeCell ref="QPE32:QPL32"/>
    <mergeCell ref="QYS32:QYZ32"/>
    <mergeCell ref="QZA32:QZH32"/>
    <mergeCell ref="QZI32:QZP32"/>
    <mergeCell ref="QZQ32:QZX32"/>
    <mergeCell ref="QZY32:RAF32"/>
    <mergeCell ref="QXE32:QXL32"/>
    <mergeCell ref="QXM32:QXT32"/>
    <mergeCell ref="QXU32:QYB32"/>
    <mergeCell ref="QYC32:QYJ32"/>
    <mergeCell ref="QYK32:QYR32"/>
    <mergeCell ref="QVQ32:QVX32"/>
    <mergeCell ref="QVY32:QWF32"/>
    <mergeCell ref="QWG32:QWN32"/>
    <mergeCell ref="QWO32:QWV32"/>
    <mergeCell ref="QWW32:QXD32"/>
    <mergeCell ref="QUC32:QUJ32"/>
    <mergeCell ref="QUK32:QUR32"/>
    <mergeCell ref="QUS32:QUZ32"/>
    <mergeCell ref="QVA32:QVH32"/>
    <mergeCell ref="QVI32:QVP32"/>
    <mergeCell ref="REW32:RFD32"/>
    <mergeCell ref="RFE32:RFL32"/>
    <mergeCell ref="RFM32:RFT32"/>
    <mergeCell ref="RFU32:RGB32"/>
    <mergeCell ref="RGC32:RGJ32"/>
    <mergeCell ref="RDI32:RDP32"/>
    <mergeCell ref="RDQ32:RDX32"/>
    <mergeCell ref="RDY32:REF32"/>
    <mergeCell ref="REG32:REN32"/>
    <mergeCell ref="REO32:REV32"/>
    <mergeCell ref="RBU32:RCB32"/>
    <mergeCell ref="RCC32:RCJ32"/>
    <mergeCell ref="RCK32:RCR32"/>
    <mergeCell ref="RCS32:RCZ32"/>
    <mergeCell ref="RDA32:RDH32"/>
    <mergeCell ref="RAG32:RAN32"/>
    <mergeCell ref="RAO32:RAV32"/>
    <mergeCell ref="RAW32:RBD32"/>
    <mergeCell ref="RBE32:RBL32"/>
    <mergeCell ref="RBM32:RBT32"/>
    <mergeCell ref="RLA32:RLH32"/>
    <mergeCell ref="RLI32:RLP32"/>
    <mergeCell ref="RLQ32:RLX32"/>
    <mergeCell ref="RLY32:RMF32"/>
    <mergeCell ref="RMG32:RMN32"/>
    <mergeCell ref="RJM32:RJT32"/>
    <mergeCell ref="RJU32:RKB32"/>
    <mergeCell ref="RKC32:RKJ32"/>
    <mergeCell ref="RKK32:RKR32"/>
    <mergeCell ref="RKS32:RKZ32"/>
    <mergeCell ref="RHY32:RIF32"/>
    <mergeCell ref="RIG32:RIN32"/>
    <mergeCell ref="RIO32:RIV32"/>
    <mergeCell ref="RIW32:RJD32"/>
    <mergeCell ref="RJE32:RJL32"/>
    <mergeCell ref="RGK32:RGR32"/>
    <mergeCell ref="RGS32:RGZ32"/>
    <mergeCell ref="RHA32:RHH32"/>
    <mergeCell ref="RHI32:RHP32"/>
    <mergeCell ref="RHQ32:RHX32"/>
    <mergeCell ref="RRE32:RRL32"/>
    <mergeCell ref="RRM32:RRT32"/>
    <mergeCell ref="RRU32:RSB32"/>
    <mergeCell ref="RSC32:RSJ32"/>
    <mergeCell ref="RSK32:RSR32"/>
    <mergeCell ref="RPQ32:RPX32"/>
    <mergeCell ref="RPY32:RQF32"/>
    <mergeCell ref="RQG32:RQN32"/>
    <mergeCell ref="RQO32:RQV32"/>
    <mergeCell ref="RQW32:RRD32"/>
    <mergeCell ref="ROC32:ROJ32"/>
    <mergeCell ref="ROK32:ROR32"/>
    <mergeCell ref="ROS32:ROZ32"/>
    <mergeCell ref="RPA32:RPH32"/>
    <mergeCell ref="RPI32:RPP32"/>
    <mergeCell ref="RMO32:RMV32"/>
    <mergeCell ref="RMW32:RND32"/>
    <mergeCell ref="RNE32:RNL32"/>
    <mergeCell ref="RNM32:RNT32"/>
    <mergeCell ref="RNU32:ROB32"/>
    <mergeCell ref="RXI32:RXP32"/>
    <mergeCell ref="RXQ32:RXX32"/>
    <mergeCell ref="RXY32:RYF32"/>
    <mergeCell ref="RYG32:RYN32"/>
    <mergeCell ref="RYO32:RYV32"/>
    <mergeCell ref="RVU32:RWB32"/>
    <mergeCell ref="RWC32:RWJ32"/>
    <mergeCell ref="RWK32:RWR32"/>
    <mergeCell ref="RWS32:RWZ32"/>
    <mergeCell ref="RXA32:RXH32"/>
    <mergeCell ref="RUG32:RUN32"/>
    <mergeCell ref="RUO32:RUV32"/>
    <mergeCell ref="RUW32:RVD32"/>
    <mergeCell ref="RVE32:RVL32"/>
    <mergeCell ref="RVM32:RVT32"/>
    <mergeCell ref="RSS32:RSZ32"/>
    <mergeCell ref="RTA32:RTH32"/>
    <mergeCell ref="RTI32:RTP32"/>
    <mergeCell ref="RTQ32:RTX32"/>
    <mergeCell ref="RTY32:RUF32"/>
    <mergeCell ref="SDM32:SDT32"/>
    <mergeCell ref="SDU32:SEB32"/>
    <mergeCell ref="SEC32:SEJ32"/>
    <mergeCell ref="SEK32:SER32"/>
    <mergeCell ref="SES32:SEZ32"/>
    <mergeCell ref="SBY32:SCF32"/>
    <mergeCell ref="SCG32:SCN32"/>
    <mergeCell ref="SCO32:SCV32"/>
    <mergeCell ref="SCW32:SDD32"/>
    <mergeCell ref="SDE32:SDL32"/>
    <mergeCell ref="SAK32:SAR32"/>
    <mergeCell ref="SAS32:SAZ32"/>
    <mergeCell ref="SBA32:SBH32"/>
    <mergeCell ref="SBI32:SBP32"/>
    <mergeCell ref="SBQ32:SBX32"/>
    <mergeCell ref="RYW32:RZD32"/>
    <mergeCell ref="RZE32:RZL32"/>
    <mergeCell ref="RZM32:RZT32"/>
    <mergeCell ref="RZU32:SAB32"/>
    <mergeCell ref="SAC32:SAJ32"/>
    <mergeCell ref="SJQ32:SJX32"/>
    <mergeCell ref="SJY32:SKF32"/>
    <mergeCell ref="SKG32:SKN32"/>
    <mergeCell ref="SKO32:SKV32"/>
    <mergeCell ref="SKW32:SLD32"/>
    <mergeCell ref="SIC32:SIJ32"/>
    <mergeCell ref="SIK32:SIR32"/>
    <mergeCell ref="SIS32:SIZ32"/>
    <mergeCell ref="SJA32:SJH32"/>
    <mergeCell ref="SJI32:SJP32"/>
    <mergeCell ref="SGO32:SGV32"/>
    <mergeCell ref="SGW32:SHD32"/>
    <mergeCell ref="SHE32:SHL32"/>
    <mergeCell ref="SHM32:SHT32"/>
    <mergeCell ref="SHU32:SIB32"/>
    <mergeCell ref="SFA32:SFH32"/>
    <mergeCell ref="SFI32:SFP32"/>
    <mergeCell ref="SFQ32:SFX32"/>
    <mergeCell ref="SFY32:SGF32"/>
    <mergeCell ref="SGG32:SGN32"/>
    <mergeCell ref="SPU32:SQB32"/>
    <mergeCell ref="SQC32:SQJ32"/>
    <mergeCell ref="SQK32:SQR32"/>
    <mergeCell ref="SQS32:SQZ32"/>
    <mergeCell ref="SRA32:SRH32"/>
    <mergeCell ref="SOG32:SON32"/>
    <mergeCell ref="SOO32:SOV32"/>
    <mergeCell ref="SOW32:SPD32"/>
    <mergeCell ref="SPE32:SPL32"/>
    <mergeCell ref="SPM32:SPT32"/>
    <mergeCell ref="SMS32:SMZ32"/>
    <mergeCell ref="SNA32:SNH32"/>
    <mergeCell ref="SNI32:SNP32"/>
    <mergeCell ref="SNQ32:SNX32"/>
    <mergeCell ref="SNY32:SOF32"/>
    <mergeCell ref="SLE32:SLL32"/>
    <mergeCell ref="SLM32:SLT32"/>
    <mergeCell ref="SLU32:SMB32"/>
    <mergeCell ref="SMC32:SMJ32"/>
    <mergeCell ref="SMK32:SMR32"/>
    <mergeCell ref="SVY32:SWF32"/>
    <mergeCell ref="SWG32:SWN32"/>
    <mergeCell ref="SWO32:SWV32"/>
    <mergeCell ref="SWW32:SXD32"/>
    <mergeCell ref="SXE32:SXL32"/>
    <mergeCell ref="SUK32:SUR32"/>
    <mergeCell ref="SUS32:SUZ32"/>
    <mergeCell ref="SVA32:SVH32"/>
    <mergeCell ref="SVI32:SVP32"/>
    <mergeCell ref="SVQ32:SVX32"/>
    <mergeCell ref="SSW32:STD32"/>
    <mergeCell ref="STE32:STL32"/>
    <mergeCell ref="STM32:STT32"/>
    <mergeCell ref="STU32:SUB32"/>
    <mergeCell ref="SUC32:SUJ32"/>
    <mergeCell ref="SRI32:SRP32"/>
    <mergeCell ref="SRQ32:SRX32"/>
    <mergeCell ref="SRY32:SSF32"/>
    <mergeCell ref="SSG32:SSN32"/>
    <mergeCell ref="SSO32:SSV32"/>
    <mergeCell ref="TCC32:TCJ32"/>
    <mergeCell ref="TCK32:TCR32"/>
    <mergeCell ref="TCS32:TCZ32"/>
    <mergeCell ref="TDA32:TDH32"/>
    <mergeCell ref="TDI32:TDP32"/>
    <mergeCell ref="TAO32:TAV32"/>
    <mergeCell ref="TAW32:TBD32"/>
    <mergeCell ref="TBE32:TBL32"/>
    <mergeCell ref="TBM32:TBT32"/>
    <mergeCell ref="TBU32:TCB32"/>
    <mergeCell ref="SZA32:SZH32"/>
    <mergeCell ref="SZI32:SZP32"/>
    <mergeCell ref="SZQ32:SZX32"/>
    <mergeCell ref="SZY32:TAF32"/>
    <mergeCell ref="TAG32:TAN32"/>
    <mergeCell ref="SXM32:SXT32"/>
    <mergeCell ref="SXU32:SYB32"/>
    <mergeCell ref="SYC32:SYJ32"/>
    <mergeCell ref="SYK32:SYR32"/>
    <mergeCell ref="SYS32:SYZ32"/>
    <mergeCell ref="TIG32:TIN32"/>
    <mergeCell ref="TIO32:TIV32"/>
    <mergeCell ref="TIW32:TJD32"/>
    <mergeCell ref="TJE32:TJL32"/>
    <mergeCell ref="TJM32:TJT32"/>
    <mergeCell ref="TGS32:TGZ32"/>
    <mergeCell ref="THA32:THH32"/>
    <mergeCell ref="THI32:THP32"/>
    <mergeCell ref="THQ32:THX32"/>
    <mergeCell ref="THY32:TIF32"/>
    <mergeCell ref="TFE32:TFL32"/>
    <mergeCell ref="TFM32:TFT32"/>
    <mergeCell ref="TFU32:TGB32"/>
    <mergeCell ref="TGC32:TGJ32"/>
    <mergeCell ref="TGK32:TGR32"/>
    <mergeCell ref="TDQ32:TDX32"/>
    <mergeCell ref="TDY32:TEF32"/>
    <mergeCell ref="TEG32:TEN32"/>
    <mergeCell ref="TEO32:TEV32"/>
    <mergeCell ref="TEW32:TFD32"/>
    <mergeCell ref="TOK32:TOR32"/>
    <mergeCell ref="TOS32:TOZ32"/>
    <mergeCell ref="TPA32:TPH32"/>
    <mergeCell ref="TPI32:TPP32"/>
    <mergeCell ref="TPQ32:TPX32"/>
    <mergeCell ref="TMW32:TND32"/>
    <mergeCell ref="TNE32:TNL32"/>
    <mergeCell ref="TNM32:TNT32"/>
    <mergeCell ref="TNU32:TOB32"/>
    <mergeCell ref="TOC32:TOJ32"/>
    <mergeCell ref="TLI32:TLP32"/>
    <mergeCell ref="TLQ32:TLX32"/>
    <mergeCell ref="TLY32:TMF32"/>
    <mergeCell ref="TMG32:TMN32"/>
    <mergeCell ref="TMO32:TMV32"/>
    <mergeCell ref="TJU32:TKB32"/>
    <mergeCell ref="TKC32:TKJ32"/>
    <mergeCell ref="TKK32:TKR32"/>
    <mergeCell ref="TKS32:TKZ32"/>
    <mergeCell ref="TLA32:TLH32"/>
    <mergeCell ref="TUO32:TUV32"/>
    <mergeCell ref="TUW32:TVD32"/>
    <mergeCell ref="TVE32:TVL32"/>
    <mergeCell ref="TVM32:TVT32"/>
    <mergeCell ref="TVU32:TWB32"/>
    <mergeCell ref="TTA32:TTH32"/>
    <mergeCell ref="TTI32:TTP32"/>
    <mergeCell ref="TTQ32:TTX32"/>
    <mergeCell ref="TTY32:TUF32"/>
    <mergeCell ref="TUG32:TUN32"/>
    <mergeCell ref="TRM32:TRT32"/>
    <mergeCell ref="TRU32:TSB32"/>
    <mergeCell ref="TSC32:TSJ32"/>
    <mergeCell ref="TSK32:TSR32"/>
    <mergeCell ref="TSS32:TSZ32"/>
    <mergeCell ref="TPY32:TQF32"/>
    <mergeCell ref="TQG32:TQN32"/>
    <mergeCell ref="TQO32:TQV32"/>
    <mergeCell ref="TQW32:TRD32"/>
    <mergeCell ref="TRE32:TRL32"/>
    <mergeCell ref="UAS32:UAZ32"/>
    <mergeCell ref="UBA32:UBH32"/>
    <mergeCell ref="UBI32:UBP32"/>
    <mergeCell ref="UBQ32:UBX32"/>
    <mergeCell ref="UBY32:UCF32"/>
    <mergeCell ref="TZE32:TZL32"/>
    <mergeCell ref="TZM32:TZT32"/>
    <mergeCell ref="TZU32:UAB32"/>
    <mergeCell ref="UAC32:UAJ32"/>
    <mergeCell ref="UAK32:UAR32"/>
    <mergeCell ref="TXQ32:TXX32"/>
    <mergeCell ref="TXY32:TYF32"/>
    <mergeCell ref="TYG32:TYN32"/>
    <mergeCell ref="TYO32:TYV32"/>
    <mergeCell ref="TYW32:TZD32"/>
    <mergeCell ref="TWC32:TWJ32"/>
    <mergeCell ref="TWK32:TWR32"/>
    <mergeCell ref="TWS32:TWZ32"/>
    <mergeCell ref="TXA32:TXH32"/>
    <mergeCell ref="TXI32:TXP32"/>
    <mergeCell ref="UGW32:UHD32"/>
    <mergeCell ref="UHE32:UHL32"/>
    <mergeCell ref="UHM32:UHT32"/>
    <mergeCell ref="UHU32:UIB32"/>
    <mergeCell ref="UIC32:UIJ32"/>
    <mergeCell ref="UFI32:UFP32"/>
    <mergeCell ref="UFQ32:UFX32"/>
    <mergeCell ref="UFY32:UGF32"/>
    <mergeCell ref="UGG32:UGN32"/>
    <mergeCell ref="UGO32:UGV32"/>
    <mergeCell ref="UDU32:UEB32"/>
    <mergeCell ref="UEC32:UEJ32"/>
    <mergeCell ref="UEK32:UER32"/>
    <mergeCell ref="UES32:UEZ32"/>
    <mergeCell ref="UFA32:UFH32"/>
    <mergeCell ref="UCG32:UCN32"/>
    <mergeCell ref="UCO32:UCV32"/>
    <mergeCell ref="UCW32:UDD32"/>
    <mergeCell ref="UDE32:UDL32"/>
    <mergeCell ref="UDM32:UDT32"/>
    <mergeCell ref="UNA32:UNH32"/>
    <mergeCell ref="UNI32:UNP32"/>
    <mergeCell ref="UNQ32:UNX32"/>
    <mergeCell ref="UNY32:UOF32"/>
    <mergeCell ref="UOG32:UON32"/>
    <mergeCell ref="ULM32:ULT32"/>
    <mergeCell ref="ULU32:UMB32"/>
    <mergeCell ref="UMC32:UMJ32"/>
    <mergeCell ref="UMK32:UMR32"/>
    <mergeCell ref="UMS32:UMZ32"/>
    <mergeCell ref="UJY32:UKF32"/>
    <mergeCell ref="UKG32:UKN32"/>
    <mergeCell ref="UKO32:UKV32"/>
    <mergeCell ref="UKW32:ULD32"/>
    <mergeCell ref="ULE32:ULL32"/>
    <mergeCell ref="UIK32:UIR32"/>
    <mergeCell ref="UIS32:UIZ32"/>
    <mergeCell ref="UJA32:UJH32"/>
    <mergeCell ref="UJI32:UJP32"/>
    <mergeCell ref="UJQ32:UJX32"/>
    <mergeCell ref="UTE32:UTL32"/>
    <mergeCell ref="UTM32:UTT32"/>
    <mergeCell ref="UTU32:UUB32"/>
    <mergeCell ref="UUC32:UUJ32"/>
    <mergeCell ref="UUK32:UUR32"/>
    <mergeCell ref="URQ32:URX32"/>
    <mergeCell ref="URY32:USF32"/>
    <mergeCell ref="USG32:USN32"/>
    <mergeCell ref="USO32:USV32"/>
    <mergeCell ref="USW32:UTD32"/>
    <mergeCell ref="UQC32:UQJ32"/>
    <mergeCell ref="UQK32:UQR32"/>
    <mergeCell ref="UQS32:UQZ32"/>
    <mergeCell ref="URA32:URH32"/>
    <mergeCell ref="URI32:URP32"/>
    <mergeCell ref="UOO32:UOV32"/>
    <mergeCell ref="UOW32:UPD32"/>
    <mergeCell ref="UPE32:UPL32"/>
    <mergeCell ref="UPM32:UPT32"/>
    <mergeCell ref="UPU32:UQB32"/>
    <mergeCell ref="UZI32:UZP32"/>
    <mergeCell ref="UZQ32:UZX32"/>
    <mergeCell ref="UZY32:VAF32"/>
    <mergeCell ref="VAG32:VAN32"/>
    <mergeCell ref="VAO32:VAV32"/>
    <mergeCell ref="UXU32:UYB32"/>
    <mergeCell ref="UYC32:UYJ32"/>
    <mergeCell ref="UYK32:UYR32"/>
    <mergeCell ref="UYS32:UYZ32"/>
    <mergeCell ref="UZA32:UZH32"/>
    <mergeCell ref="UWG32:UWN32"/>
    <mergeCell ref="UWO32:UWV32"/>
    <mergeCell ref="UWW32:UXD32"/>
    <mergeCell ref="UXE32:UXL32"/>
    <mergeCell ref="UXM32:UXT32"/>
    <mergeCell ref="UUS32:UUZ32"/>
    <mergeCell ref="UVA32:UVH32"/>
    <mergeCell ref="UVI32:UVP32"/>
    <mergeCell ref="UVQ32:UVX32"/>
    <mergeCell ref="UVY32:UWF32"/>
    <mergeCell ref="VFM32:VFT32"/>
    <mergeCell ref="VFU32:VGB32"/>
    <mergeCell ref="VGC32:VGJ32"/>
    <mergeCell ref="VGK32:VGR32"/>
    <mergeCell ref="VGS32:VGZ32"/>
    <mergeCell ref="VDY32:VEF32"/>
    <mergeCell ref="VEG32:VEN32"/>
    <mergeCell ref="VEO32:VEV32"/>
    <mergeCell ref="VEW32:VFD32"/>
    <mergeCell ref="VFE32:VFL32"/>
    <mergeCell ref="VCK32:VCR32"/>
    <mergeCell ref="VCS32:VCZ32"/>
    <mergeCell ref="VDA32:VDH32"/>
    <mergeCell ref="VDI32:VDP32"/>
    <mergeCell ref="VDQ32:VDX32"/>
    <mergeCell ref="VAW32:VBD32"/>
    <mergeCell ref="VBE32:VBL32"/>
    <mergeCell ref="VBM32:VBT32"/>
    <mergeCell ref="VBU32:VCB32"/>
    <mergeCell ref="VCC32:VCJ32"/>
    <mergeCell ref="VLQ32:VLX32"/>
    <mergeCell ref="VLY32:VMF32"/>
    <mergeCell ref="VMG32:VMN32"/>
    <mergeCell ref="VMO32:VMV32"/>
    <mergeCell ref="VMW32:VND32"/>
    <mergeCell ref="VKC32:VKJ32"/>
    <mergeCell ref="VKK32:VKR32"/>
    <mergeCell ref="VKS32:VKZ32"/>
    <mergeCell ref="VLA32:VLH32"/>
    <mergeCell ref="VLI32:VLP32"/>
    <mergeCell ref="VIO32:VIV32"/>
    <mergeCell ref="VIW32:VJD32"/>
    <mergeCell ref="VJE32:VJL32"/>
    <mergeCell ref="VJM32:VJT32"/>
    <mergeCell ref="VJU32:VKB32"/>
    <mergeCell ref="VHA32:VHH32"/>
    <mergeCell ref="VHI32:VHP32"/>
    <mergeCell ref="VHQ32:VHX32"/>
    <mergeCell ref="VHY32:VIF32"/>
    <mergeCell ref="VIG32:VIN32"/>
    <mergeCell ref="VRU32:VSB32"/>
    <mergeCell ref="VSC32:VSJ32"/>
    <mergeCell ref="VSK32:VSR32"/>
    <mergeCell ref="VSS32:VSZ32"/>
    <mergeCell ref="VTA32:VTH32"/>
    <mergeCell ref="VQG32:VQN32"/>
    <mergeCell ref="VQO32:VQV32"/>
    <mergeCell ref="VQW32:VRD32"/>
    <mergeCell ref="VRE32:VRL32"/>
    <mergeCell ref="VRM32:VRT32"/>
    <mergeCell ref="VOS32:VOZ32"/>
    <mergeCell ref="VPA32:VPH32"/>
    <mergeCell ref="VPI32:VPP32"/>
    <mergeCell ref="VPQ32:VPX32"/>
    <mergeCell ref="VPY32:VQF32"/>
    <mergeCell ref="VNE32:VNL32"/>
    <mergeCell ref="VNM32:VNT32"/>
    <mergeCell ref="VNU32:VOB32"/>
    <mergeCell ref="VOC32:VOJ32"/>
    <mergeCell ref="VOK32:VOR32"/>
    <mergeCell ref="VXY32:VYF32"/>
    <mergeCell ref="VYG32:VYN32"/>
    <mergeCell ref="VYO32:VYV32"/>
    <mergeCell ref="VYW32:VZD32"/>
    <mergeCell ref="VZE32:VZL32"/>
    <mergeCell ref="VWK32:VWR32"/>
    <mergeCell ref="VWS32:VWZ32"/>
    <mergeCell ref="VXA32:VXH32"/>
    <mergeCell ref="VXI32:VXP32"/>
    <mergeCell ref="VXQ32:VXX32"/>
    <mergeCell ref="VUW32:VVD32"/>
    <mergeCell ref="VVE32:VVL32"/>
    <mergeCell ref="VVM32:VVT32"/>
    <mergeCell ref="VVU32:VWB32"/>
    <mergeCell ref="VWC32:VWJ32"/>
    <mergeCell ref="VTI32:VTP32"/>
    <mergeCell ref="VTQ32:VTX32"/>
    <mergeCell ref="VTY32:VUF32"/>
    <mergeCell ref="VUG32:VUN32"/>
    <mergeCell ref="VUO32:VUV32"/>
    <mergeCell ref="WEC32:WEJ32"/>
    <mergeCell ref="WEK32:WER32"/>
    <mergeCell ref="WES32:WEZ32"/>
    <mergeCell ref="WFA32:WFH32"/>
    <mergeCell ref="WFI32:WFP32"/>
    <mergeCell ref="WCO32:WCV32"/>
    <mergeCell ref="WCW32:WDD32"/>
    <mergeCell ref="WDE32:WDL32"/>
    <mergeCell ref="WDM32:WDT32"/>
    <mergeCell ref="WDU32:WEB32"/>
    <mergeCell ref="WBA32:WBH32"/>
    <mergeCell ref="WBI32:WBP32"/>
    <mergeCell ref="WBQ32:WBX32"/>
    <mergeCell ref="WBY32:WCF32"/>
    <mergeCell ref="WCG32:WCN32"/>
    <mergeCell ref="VZM32:VZT32"/>
    <mergeCell ref="VZU32:WAB32"/>
    <mergeCell ref="WAC32:WAJ32"/>
    <mergeCell ref="WAK32:WAR32"/>
    <mergeCell ref="WAS32:WAZ32"/>
    <mergeCell ref="WKG32:WKN32"/>
    <mergeCell ref="WKO32:WKV32"/>
    <mergeCell ref="WKW32:WLD32"/>
    <mergeCell ref="WLE32:WLL32"/>
    <mergeCell ref="WLM32:WLT32"/>
    <mergeCell ref="WIS32:WIZ32"/>
    <mergeCell ref="WJA32:WJH32"/>
    <mergeCell ref="WJI32:WJP32"/>
    <mergeCell ref="WJQ32:WJX32"/>
    <mergeCell ref="WJY32:WKF32"/>
    <mergeCell ref="WHE32:WHL32"/>
    <mergeCell ref="WHM32:WHT32"/>
    <mergeCell ref="WHU32:WIB32"/>
    <mergeCell ref="WIC32:WIJ32"/>
    <mergeCell ref="WIK32:WIR32"/>
    <mergeCell ref="WFQ32:WFX32"/>
    <mergeCell ref="WFY32:WGF32"/>
    <mergeCell ref="WGG32:WGN32"/>
    <mergeCell ref="WGO32:WGV32"/>
    <mergeCell ref="WGW32:WHD32"/>
    <mergeCell ref="WQK32:WQR32"/>
    <mergeCell ref="WQS32:WQZ32"/>
    <mergeCell ref="WRA32:WRH32"/>
    <mergeCell ref="WRI32:WRP32"/>
    <mergeCell ref="WRQ32:WRX32"/>
    <mergeCell ref="WOW32:WPD32"/>
    <mergeCell ref="WPE32:WPL32"/>
    <mergeCell ref="WPM32:WPT32"/>
    <mergeCell ref="WPU32:WQB32"/>
    <mergeCell ref="WQC32:WQJ32"/>
    <mergeCell ref="WNI32:WNP32"/>
    <mergeCell ref="WNQ32:WNX32"/>
    <mergeCell ref="WNY32:WOF32"/>
    <mergeCell ref="WOG32:WON32"/>
    <mergeCell ref="WOO32:WOV32"/>
    <mergeCell ref="WLU32:WMB32"/>
    <mergeCell ref="WMC32:WMJ32"/>
    <mergeCell ref="WMK32:WMR32"/>
    <mergeCell ref="WMS32:WMZ32"/>
    <mergeCell ref="WNA32:WNH32"/>
    <mergeCell ref="WXE32:WXL32"/>
    <mergeCell ref="WXM32:WXT32"/>
    <mergeCell ref="WXU32:WYB32"/>
    <mergeCell ref="WVA32:WVH32"/>
    <mergeCell ref="WVI32:WVP32"/>
    <mergeCell ref="WVQ32:WVX32"/>
    <mergeCell ref="WVY32:WWF32"/>
    <mergeCell ref="WWG32:WWN32"/>
    <mergeCell ref="WTM32:WTT32"/>
    <mergeCell ref="WTU32:WUB32"/>
    <mergeCell ref="WUC32:WUJ32"/>
    <mergeCell ref="WUK32:WUR32"/>
    <mergeCell ref="WUS32:WUZ32"/>
    <mergeCell ref="WRY32:WSF32"/>
    <mergeCell ref="WSG32:WSN32"/>
    <mergeCell ref="WSO32:WSV32"/>
    <mergeCell ref="WSW32:WTD32"/>
    <mergeCell ref="WTE32:WTL32"/>
    <mergeCell ref="XEG32:XEN32"/>
    <mergeCell ref="XEO32:XEV32"/>
    <mergeCell ref="XEW32:XFD32"/>
    <mergeCell ref="A29:F29"/>
    <mergeCell ref="A30:F30"/>
    <mergeCell ref="G30:H30"/>
    <mergeCell ref="A31:F31"/>
    <mergeCell ref="G31:H31"/>
    <mergeCell ref="A32:F32"/>
    <mergeCell ref="G32:H32"/>
    <mergeCell ref="XCS32:XCZ32"/>
    <mergeCell ref="XDA32:XDH32"/>
    <mergeCell ref="XDI32:XDP32"/>
    <mergeCell ref="XDQ32:XDX32"/>
    <mergeCell ref="XDY32:XEF32"/>
    <mergeCell ref="XBE32:XBL32"/>
    <mergeCell ref="XBM32:XBT32"/>
    <mergeCell ref="XBU32:XCB32"/>
    <mergeCell ref="XCC32:XCJ32"/>
    <mergeCell ref="XCK32:XCR32"/>
    <mergeCell ref="WZQ32:WZX32"/>
    <mergeCell ref="WZY32:XAF32"/>
    <mergeCell ref="XAG32:XAN32"/>
    <mergeCell ref="XAO32:XAV32"/>
    <mergeCell ref="XAW32:XBD32"/>
    <mergeCell ref="WYC32:WYJ32"/>
    <mergeCell ref="WYK32:WYR32"/>
    <mergeCell ref="WYS32:WYZ32"/>
    <mergeCell ref="WZA32:WZH32"/>
    <mergeCell ref="WZI32:WZP32"/>
    <mergeCell ref="WWO32:WWV32"/>
    <mergeCell ref="WWW32:WXD3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M45"/>
  <sheetViews>
    <sheetView topLeftCell="A28" workbookViewId="0">
      <selection activeCell="P13" sqref="P13"/>
    </sheetView>
  </sheetViews>
  <sheetFormatPr baseColWidth="10" defaultColWidth="11.42578125" defaultRowHeight="15" x14ac:dyDescent="0.25"/>
  <cols>
    <col min="8" max="8" width="15.42578125" customWidth="1"/>
    <col min="10" max="10" width="12.85546875" customWidth="1"/>
  </cols>
  <sheetData>
    <row r="2" spans="4:13" x14ac:dyDescent="0.25">
      <c r="D2" s="203">
        <f>PPTO!A5</f>
        <v>1.1000000000000001</v>
      </c>
      <c r="E2" s="548" t="str">
        <f>PPTO!B5</f>
        <v>LOCALIZACION Y REPLANTEO CON EQUIPO TOPOGRAFICO</v>
      </c>
      <c r="F2" s="548"/>
      <c r="G2" s="548"/>
      <c r="H2" s="548"/>
      <c r="I2" s="203"/>
      <c r="J2" s="203"/>
      <c r="K2" s="203"/>
      <c r="L2" s="203"/>
      <c r="M2" s="203"/>
    </row>
    <row r="3" spans="4:13" x14ac:dyDescent="0.25">
      <c r="D3" s="203"/>
      <c r="E3" s="203"/>
      <c r="F3" s="203"/>
      <c r="G3" s="203"/>
      <c r="H3" s="203"/>
      <c r="I3" s="203" t="s">
        <v>36</v>
      </c>
      <c r="J3" s="203" t="s">
        <v>37</v>
      </c>
      <c r="K3" s="203" t="s">
        <v>38</v>
      </c>
      <c r="L3" s="203" t="s">
        <v>4</v>
      </c>
      <c r="M3" s="203" t="s">
        <v>39</v>
      </c>
    </row>
    <row r="4" spans="4:13" x14ac:dyDescent="0.25">
      <c r="D4" s="203"/>
      <c r="E4" s="203"/>
      <c r="F4" s="203"/>
      <c r="G4" s="203"/>
      <c r="H4" s="203"/>
      <c r="I4" s="203">
        <v>725</v>
      </c>
      <c r="J4" s="203">
        <v>5.5</v>
      </c>
      <c r="K4" s="203"/>
      <c r="L4" s="203">
        <v>1</v>
      </c>
      <c r="M4" s="203">
        <f>I4*J4*L4</f>
        <v>3987.5</v>
      </c>
    </row>
    <row r="5" spans="4:13" x14ac:dyDescent="0.25">
      <c r="D5" s="203"/>
      <c r="E5" s="203"/>
      <c r="F5" s="203"/>
      <c r="G5" s="203"/>
      <c r="H5" s="203"/>
      <c r="I5" s="203"/>
      <c r="J5" s="203"/>
      <c r="K5" s="203"/>
      <c r="L5" s="198" t="s">
        <v>39</v>
      </c>
      <c r="M5" s="198">
        <f>M4</f>
        <v>3987.5</v>
      </c>
    </row>
    <row r="7" spans="4:13" x14ac:dyDescent="0.25">
      <c r="D7" s="203">
        <f>PPTO!A7</f>
        <v>2.1</v>
      </c>
      <c r="E7" s="548" t="str">
        <f>PPTO!B7</f>
        <v>DEMOLICION DE CONCRETO</v>
      </c>
      <c r="F7" s="548"/>
      <c r="G7" s="548"/>
      <c r="H7" s="548"/>
      <c r="I7" s="203" t="s">
        <v>36</v>
      </c>
      <c r="J7" s="203" t="s">
        <v>37</v>
      </c>
      <c r="K7" s="203" t="s">
        <v>38</v>
      </c>
      <c r="L7" s="203" t="s">
        <v>4</v>
      </c>
      <c r="M7" s="203" t="s">
        <v>39</v>
      </c>
    </row>
    <row r="8" spans="4:13" x14ac:dyDescent="0.25">
      <c r="D8" s="203"/>
      <c r="E8" s="203"/>
      <c r="F8" s="203"/>
      <c r="G8" s="203"/>
      <c r="H8" s="203"/>
      <c r="I8" s="203">
        <v>725</v>
      </c>
      <c r="J8" s="203">
        <v>5.5</v>
      </c>
      <c r="K8" s="203">
        <v>0</v>
      </c>
      <c r="L8" s="203">
        <v>1</v>
      </c>
      <c r="M8" s="203">
        <f>I8*J8*L8</f>
        <v>3987.5</v>
      </c>
    </row>
    <row r="9" spans="4:13" x14ac:dyDescent="0.25">
      <c r="D9" s="203"/>
      <c r="E9" s="203"/>
      <c r="F9" s="203"/>
      <c r="G9" s="203"/>
      <c r="H9" s="203"/>
      <c r="I9" s="203"/>
      <c r="J9" s="203"/>
      <c r="K9" s="203"/>
      <c r="L9" s="198" t="s">
        <v>39</v>
      </c>
      <c r="M9" s="198">
        <f>M8</f>
        <v>3987.5</v>
      </c>
    </row>
    <row r="11" spans="4:13" ht="30.6" customHeight="1" x14ac:dyDescent="0.25">
      <c r="D11" s="203">
        <f>PPTO!A8</f>
        <v>2.2000000000000002</v>
      </c>
      <c r="E11" s="556" t="str">
        <f>PPTO!B8</f>
        <v xml:space="preserve">EXCAVACION EN MATERIAL COMUN DE LA EXPLANACION (Cajeo y Nivelacion) </v>
      </c>
      <c r="F11" s="556"/>
      <c r="G11" s="556"/>
      <c r="H11" s="556"/>
      <c r="I11" s="203" t="s">
        <v>36</v>
      </c>
      <c r="J11" s="203" t="s">
        <v>37</v>
      </c>
      <c r="K11" s="203" t="s">
        <v>40</v>
      </c>
      <c r="L11" s="203" t="s">
        <v>4</v>
      </c>
      <c r="M11" s="203" t="s">
        <v>39</v>
      </c>
    </row>
    <row r="12" spans="4:13" x14ac:dyDescent="0.25">
      <c r="D12" s="203"/>
      <c r="E12" s="548"/>
      <c r="F12" s="548"/>
      <c r="G12" s="548"/>
      <c r="H12" s="548"/>
      <c r="I12" s="203">
        <f>I4</f>
        <v>725</v>
      </c>
      <c r="J12" s="203">
        <v>5.5</v>
      </c>
      <c r="K12" s="203">
        <v>0.15</v>
      </c>
      <c r="L12" s="203">
        <v>1.1499999999999999</v>
      </c>
      <c r="M12" s="203">
        <f>I12*J12*K12*L12</f>
        <v>687.84375</v>
      </c>
    </row>
    <row r="13" spans="4:13" x14ac:dyDescent="0.25">
      <c r="D13" s="203"/>
      <c r="E13" s="203"/>
      <c r="F13" s="203"/>
      <c r="G13" s="203"/>
      <c r="H13" s="203"/>
      <c r="I13" s="203"/>
      <c r="J13" s="203"/>
      <c r="K13" s="203"/>
      <c r="L13" s="198" t="s">
        <v>39</v>
      </c>
      <c r="M13" s="198">
        <f>M12</f>
        <v>687.84375</v>
      </c>
    </row>
    <row r="15" spans="4:13" x14ac:dyDescent="0.25">
      <c r="D15" s="203">
        <f>PPTO!A9</f>
        <v>2.2999999999999998</v>
      </c>
      <c r="E15" s="556" t="str">
        <f>PPTO!B9</f>
        <v>CARGUE, TRANSPORTE Y BOTADA DE MATERIAL PROVENIENTE DE LAS EXCAVACIONES Y VOLADURAS DE ROCA. INCLUYE TRANSPORTES INTERNOS, PALEROS, DERECHO DE BOTADERO. SE DEBE HACER EN BOTADEROS OFICIALES AUTORIZADOS POR LA ENTIDAD COMPETENTE O HASTA EL SITIO QUE INDIQUE LA INTERVENTORÍA. SU MEDIDA SERÁ EN SITIO.</v>
      </c>
      <c r="F15" s="556"/>
      <c r="G15" s="556"/>
      <c r="H15" s="556"/>
      <c r="I15" s="203" t="s">
        <v>36</v>
      </c>
      <c r="J15" s="203" t="s">
        <v>37</v>
      </c>
      <c r="K15" s="203" t="s">
        <v>40</v>
      </c>
      <c r="L15" s="203" t="s">
        <v>4</v>
      </c>
      <c r="M15" s="203" t="s">
        <v>39</v>
      </c>
    </row>
    <row r="16" spans="4:13" ht="93.75" customHeight="1" x14ac:dyDescent="0.25">
      <c r="D16" s="203"/>
      <c r="E16" s="556"/>
      <c r="F16" s="556"/>
      <c r="G16" s="556"/>
      <c r="H16" s="556"/>
      <c r="I16" s="203"/>
      <c r="J16" s="203"/>
      <c r="K16" s="203"/>
      <c r="L16" s="203"/>
      <c r="M16" s="203"/>
    </row>
    <row r="17" spans="4:13" x14ac:dyDescent="0.25">
      <c r="D17" s="203"/>
      <c r="E17" s="203"/>
      <c r="F17" s="203"/>
      <c r="G17" s="203"/>
      <c r="H17" s="203"/>
      <c r="I17" s="203">
        <f>M9*0.15</f>
        <v>598.125</v>
      </c>
      <c r="J17" s="203"/>
      <c r="K17" s="203"/>
      <c r="L17" s="203">
        <v>1.3</v>
      </c>
      <c r="M17" s="203">
        <f>I17*L17</f>
        <v>777.5625</v>
      </c>
    </row>
    <row r="18" spans="4:13" x14ac:dyDescent="0.25">
      <c r="D18" s="203"/>
      <c r="E18" s="203"/>
      <c r="F18" s="203"/>
      <c r="G18" s="203"/>
      <c r="H18" s="203"/>
      <c r="I18" s="203"/>
      <c r="J18" s="203"/>
      <c r="K18" s="203"/>
      <c r="L18" s="198" t="s">
        <v>39</v>
      </c>
      <c r="M18" s="198">
        <f>M17</f>
        <v>777.5625</v>
      </c>
    </row>
    <row r="20" spans="4:13" x14ac:dyDescent="0.25">
      <c r="D20" s="203">
        <f>PPTO!A10</f>
        <v>2.4</v>
      </c>
      <c r="E20" s="556" t="str">
        <f>PPTO!B10</f>
        <v>SUMINISTRO EXTENDIDA Y COMPACTACION DE BASE GRANULAR TIPO INVIAS</v>
      </c>
      <c r="F20" s="556"/>
      <c r="G20" s="556"/>
      <c r="H20" s="556"/>
      <c r="I20" s="203" t="s">
        <v>36</v>
      </c>
      <c r="J20" s="203" t="s">
        <v>37</v>
      </c>
      <c r="K20" s="203" t="s">
        <v>40</v>
      </c>
      <c r="L20" s="203" t="s">
        <v>4</v>
      </c>
      <c r="M20" s="203" t="s">
        <v>39</v>
      </c>
    </row>
    <row r="21" spans="4:13" x14ac:dyDescent="0.25">
      <c r="D21" s="203"/>
      <c r="E21" s="556"/>
      <c r="F21" s="556"/>
      <c r="G21" s="556"/>
      <c r="H21" s="556"/>
      <c r="I21" s="203">
        <v>725</v>
      </c>
      <c r="J21" s="203">
        <v>5.5</v>
      </c>
      <c r="K21" s="203">
        <v>0.15</v>
      </c>
      <c r="L21" s="203">
        <v>1.1499999999999999</v>
      </c>
      <c r="M21" s="206">
        <f>I21*J21*K21*L21</f>
        <v>687.84375</v>
      </c>
    </row>
    <row r="22" spans="4:13" x14ac:dyDescent="0.25">
      <c r="D22" s="203"/>
      <c r="E22" s="203"/>
      <c r="F22" s="203"/>
      <c r="G22" s="203"/>
      <c r="H22" s="203"/>
      <c r="I22" s="203"/>
      <c r="J22" s="203"/>
      <c r="K22" s="203"/>
      <c r="L22" s="198" t="s">
        <v>39</v>
      </c>
      <c r="M22" s="209">
        <f>SUM(M21)</f>
        <v>687.84375</v>
      </c>
    </row>
    <row r="24" spans="4:13" x14ac:dyDescent="0.25">
      <c r="D24" s="203">
        <f>PPTO!A11</f>
        <v>2.5</v>
      </c>
      <c r="E24" s="548" t="str">
        <f>PPTO!B11</f>
        <v>GEOTEXTIL NT 1600</v>
      </c>
      <c r="F24" s="548"/>
      <c r="G24" s="548"/>
      <c r="H24" s="548"/>
      <c r="I24" s="203" t="s">
        <v>36</v>
      </c>
      <c r="J24" s="203" t="s">
        <v>37</v>
      </c>
      <c r="K24" s="203" t="s">
        <v>40</v>
      </c>
      <c r="L24" s="203" t="s">
        <v>4</v>
      </c>
      <c r="M24" s="203" t="s">
        <v>39</v>
      </c>
    </row>
    <row r="25" spans="4:13" x14ac:dyDescent="0.25">
      <c r="D25" s="203"/>
      <c r="E25" s="203"/>
      <c r="F25" s="203"/>
      <c r="G25" s="203"/>
      <c r="H25" s="203"/>
      <c r="I25" s="203">
        <f>I21</f>
        <v>725</v>
      </c>
      <c r="J25" s="203">
        <v>5.5</v>
      </c>
      <c r="K25" s="203"/>
      <c r="L25" s="203"/>
      <c r="M25" s="203">
        <f>I25*J25</f>
        <v>3987.5</v>
      </c>
    </row>
    <row r="26" spans="4:13" x14ac:dyDescent="0.25">
      <c r="D26" s="203"/>
      <c r="E26" s="203"/>
      <c r="F26" s="203"/>
      <c r="G26" s="203"/>
      <c r="H26" s="203"/>
      <c r="I26" s="203"/>
      <c r="J26" s="203"/>
      <c r="K26" s="203"/>
      <c r="L26" s="198" t="s">
        <v>39</v>
      </c>
      <c r="M26" s="198">
        <f>SUM(M25)</f>
        <v>3987.5</v>
      </c>
    </row>
    <row r="28" spans="4:13" x14ac:dyDescent="0.25">
      <c r="D28" s="203">
        <f>PPTO!A12</f>
        <v>2.6</v>
      </c>
      <c r="E28" s="556" t="str">
        <f>PPTO!B12</f>
        <v xml:space="preserve">CONSTRUCCION DE PLACA EN CONCRETO MR 40 E =0,15 MTS (4000psi). </v>
      </c>
      <c r="F28" s="556"/>
      <c r="G28" s="556"/>
      <c r="H28" s="556"/>
      <c r="I28" s="203" t="s">
        <v>36</v>
      </c>
      <c r="J28" s="203" t="s">
        <v>37</v>
      </c>
      <c r="K28" s="203" t="s">
        <v>40</v>
      </c>
      <c r="L28" s="203" t="s">
        <v>4</v>
      </c>
      <c r="M28" s="203" t="s">
        <v>39</v>
      </c>
    </row>
    <row r="29" spans="4:13" x14ac:dyDescent="0.25">
      <c r="D29" s="203"/>
      <c r="E29" s="556"/>
      <c r="F29" s="556"/>
      <c r="G29" s="556"/>
      <c r="H29" s="556"/>
      <c r="I29" s="203"/>
      <c r="J29" s="203"/>
      <c r="K29" s="203"/>
      <c r="L29" s="203"/>
      <c r="M29" s="203"/>
    </row>
    <row r="30" spans="4:13" x14ac:dyDescent="0.25">
      <c r="D30" s="203"/>
      <c r="E30" s="203"/>
      <c r="F30" s="203"/>
      <c r="G30" s="203"/>
      <c r="H30" s="203"/>
      <c r="I30" s="203">
        <v>725</v>
      </c>
      <c r="J30" s="203">
        <v>5.5</v>
      </c>
      <c r="K30" s="203">
        <v>0.15</v>
      </c>
      <c r="L30" s="203">
        <v>1</v>
      </c>
      <c r="M30" s="203">
        <f>I30*J30*K30*L30</f>
        <v>598.125</v>
      </c>
    </row>
    <row r="31" spans="4:13" x14ac:dyDescent="0.25">
      <c r="D31" s="203"/>
      <c r="E31" s="203"/>
      <c r="F31" s="203"/>
      <c r="G31" s="203"/>
      <c r="H31" s="203"/>
      <c r="I31" s="203"/>
      <c r="J31" s="203"/>
      <c r="K31" s="203"/>
      <c r="L31" s="198" t="s">
        <v>39</v>
      </c>
      <c r="M31" s="198">
        <f>SUM(M30)</f>
        <v>598.125</v>
      </c>
    </row>
    <row r="33" spans="4:13" x14ac:dyDescent="0.25">
      <c r="D33" s="203">
        <f>PPTO!A13</f>
        <v>2.7</v>
      </c>
      <c r="E33" s="548" t="str">
        <f>PPTO!B13</f>
        <v>SARDINEL EN CONCRETO PREFABRICADO TIPO A10</v>
      </c>
      <c r="F33" s="548"/>
      <c r="G33" s="548"/>
      <c r="H33" s="548"/>
      <c r="I33" s="203" t="s">
        <v>36</v>
      </c>
      <c r="J33" s="203" t="s">
        <v>37</v>
      </c>
      <c r="K33" s="203" t="s">
        <v>40</v>
      </c>
      <c r="L33" s="203" t="s">
        <v>4</v>
      </c>
      <c r="M33" s="203" t="s">
        <v>39</v>
      </c>
    </row>
    <row r="34" spans="4:13" x14ac:dyDescent="0.25">
      <c r="D34" s="203"/>
      <c r="E34" s="203"/>
      <c r="F34" s="203"/>
      <c r="G34" s="203"/>
      <c r="H34" s="203"/>
      <c r="I34" s="203">
        <f>650</f>
        <v>650</v>
      </c>
      <c r="J34" s="203"/>
      <c r="K34" s="203"/>
      <c r="L34" s="203">
        <v>2</v>
      </c>
      <c r="M34" s="203">
        <f>I34*L34</f>
        <v>1300</v>
      </c>
    </row>
    <row r="35" spans="4:13" x14ac:dyDescent="0.25">
      <c r="D35" s="203"/>
      <c r="E35" s="203"/>
      <c r="F35" s="203"/>
      <c r="G35" s="203"/>
      <c r="H35" s="203"/>
      <c r="I35" s="203"/>
      <c r="J35" s="203"/>
      <c r="K35" s="203"/>
      <c r="L35" s="198" t="s">
        <v>39</v>
      </c>
      <c r="M35" s="198">
        <f>SUM(M34)</f>
        <v>1300</v>
      </c>
    </row>
    <row r="37" spans="4:13" x14ac:dyDescent="0.25">
      <c r="D37" s="203">
        <f>PPTO!A14</f>
        <v>2.8</v>
      </c>
      <c r="E37" s="556" t="str">
        <f>PPTO!B14</f>
        <v>Suministro, transporte  y construcción de sumidero tipo B en concreto de 280 kg/cm2. incluye reja de sumidero tipo b, formaleta y todos los elementos necesarios para su correcta construcción y funcionamiento. Incluye tuberia novafort 12".</v>
      </c>
      <c r="F37" s="556"/>
      <c r="G37" s="556"/>
      <c r="H37" s="556"/>
      <c r="I37" s="548" t="s">
        <v>36</v>
      </c>
      <c r="J37" s="548" t="s">
        <v>37</v>
      </c>
      <c r="K37" s="548" t="s">
        <v>40</v>
      </c>
      <c r="L37" s="548" t="s">
        <v>4</v>
      </c>
      <c r="M37" s="548" t="s">
        <v>39</v>
      </c>
    </row>
    <row r="38" spans="4:13" ht="68.25" customHeight="1" x14ac:dyDescent="0.25">
      <c r="D38" s="203"/>
      <c r="E38" s="556"/>
      <c r="F38" s="556"/>
      <c r="G38" s="556"/>
      <c r="H38" s="556"/>
      <c r="I38" s="548"/>
      <c r="J38" s="548"/>
      <c r="K38" s="548"/>
      <c r="L38" s="548"/>
      <c r="M38" s="548"/>
    </row>
    <row r="39" spans="4:13" x14ac:dyDescent="0.25">
      <c r="D39" s="203"/>
      <c r="E39" s="203"/>
      <c r="F39" s="203"/>
      <c r="G39" s="203"/>
      <c r="H39" s="203"/>
      <c r="I39" s="203"/>
      <c r="J39" s="203"/>
      <c r="K39" s="203"/>
      <c r="L39" s="203">
        <v>3</v>
      </c>
      <c r="M39" s="203">
        <f>L39</f>
        <v>3</v>
      </c>
    </row>
    <row r="40" spans="4:13" x14ac:dyDescent="0.25">
      <c r="D40" s="203"/>
      <c r="E40" s="203"/>
      <c r="F40" s="203"/>
      <c r="G40" s="203"/>
      <c r="H40" s="203"/>
      <c r="I40" s="203"/>
      <c r="J40" s="203"/>
      <c r="K40" s="203"/>
      <c r="L40" s="198" t="s">
        <v>39</v>
      </c>
      <c r="M40" s="198">
        <f>SUM(M39)</f>
        <v>3</v>
      </c>
    </row>
    <row r="42" spans="4:13" ht="57" customHeight="1" x14ac:dyDescent="0.25">
      <c r="D42" s="2">
        <f>PPTO!A15</f>
        <v>2.9</v>
      </c>
      <c r="E42" s="557" t="str">
        <f>PPTO!B15</f>
        <v>ACERO DE REFUERZO FY= 60.000 PSI. Incluye acero de 3/4" para dóvelas y acero de 3/8" para barras de anclaje según diseño</v>
      </c>
      <c r="F42" s="557"/>
      <c r="G42" s="557"/>
      <c r="H42" s="557"/>
      <c r="I42" s="203" t="s">
        <v>41</v>
      </c>
      <c r="J42" s="203" t="s">
        <v>42</v>
      </c>
      <c r="K42" s="203" t="s">
        <v>43</v>
      </c>
      <c r="L42" s="208" t="s">
        <v>44</v>
      </c>
      <c r="M42" s="203" t="s">
        <v>39</v>
      </c>
    </row>
    <row r="43" spans="4:13" x14ac:dyDescent="0.25">
      <c r="D43" s="2"/>
      <c r="E43" s="558" t="s">
        <v>45</v>
      </c>
      <c r="F43" s="558"/>
      <c r="G43" s="558"/>
      <c r="H43" s="558"/>
      <c r="I43" s="203" t="s">
        <v>46</v>
      </c>
      <c r="J43" s="203">
        <v>0.56000000000000005</v>
      </c>
      <c r="K43" s="203">
        <f>+M5</f>
        <v>3987.5</v>
      </c>
      <c r="L43" s="206">
        <v>0.16900000000000001</v>
      </c>
      <c r="M43" s="207">
        <f>+L43*K43</f>
        <v>673.88750000000005</v>
      </c>
    </row>
    <row r="44" spans="4:13" x14ac:dyDescent="0.25">
      <c r="D44" s="2"/>
      <c r="E44" s="558" t="s">
        <v>47</v>
      </c>
      <c r="F44" s="558"/>
      <c r="G44" s="558"/>
      <c r="H44" s="558"/>
      <c r="I44" s="203" t="s">
        <v>48</v>
      </c>
      <c r="J44" s="206">
        <f>36/16.1</f>
        <v>2.2360248447204967</v>
      </c>
      <c r="K44" s="203">
        <f>+K43</f>
        <v>3987.5</v>
      </c>
      <c r="L44" s="203">
        <v>1.012</v>
      </c>
      <c r="M44" s="207">
        <f>+L44*K44</f>
        <v>4035.35</v>
      </c>
    </row>
    <row r="45" spans="4:13" x14ac:dyDescent="0.25">
      <c r="D45" s="2"/>
      <c r="E45" s="558"/>
      <c r="F45" s="558"/>
      <c r="G45" s="558"/>
      <c r="H45" s="558"/>
      <c r="I45" s="2"/>
      <c r="J45" s="2"/>
      <c r="K45" s="2"/>
      <c r="L45" s="5" t="s">
        <v>39</v>
      </c>
      <c r="M45" s="205">
        <f>SUM(M43:M44)</f>
        <v>4709.2375000000002</v>
      </c>
    </row>
  </sheetData>
  <mergeCells count="19">
    <mergeCell ref="E44:H44"/>
    <mergeCell ref="E45:H45"/>
    <mergeCell ref="J37:J38"/>
    <mergeCell ref="K37:K38"/>
    <mergeCell ref="L37:L38"/>
    <mergeCell ref="M37:M38"/>
    <mergeCell ref="E42:H42"/>
    <mergeCell ref="E43:H43"/>
    <mergeCell ref="E20:H21"/>
    <mergeCell ref="E24:H24"/>
    <mergeCell ref="E28:H29"/>
    <mergeCell ref="E33:H33"/>
    <mergeCell ref="E37:H38"/>
    <mergeCell ref="I37:I38"/>
    <mergeCell ref="E2:H2"/>
    <mergeCell ref="E11:H11"/>
    <mergeCell ref="E7:H7"/>
    <mergeCell ref="E12:H12"/>
    <mergeCell ref="E15:H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FD43"/>
  <sheetViews>
    <sheetView view="pageBreakPreview" topLeftCell="A19" zoomScaleNormal="77" zoomScaleSheetLayoutView="100" workbookViewId="0">
      <selection activeCell="A37" sqref="A37:XFD40"/>
    </sheetView>
  </sheetViews>
  <sheetFormatPr baseColWidth="10" defaultColWidth="11.42578125" defaultRowHeight="15" x14ac:dyDescent="0.2"/>
  <cols>
    <col min="1" max="1" width="30" style="7" bestFit="1" customWidth="1"/>
    <col min="2" max="2" width="18.140625" style="7" bestFit="1" customWidth="1"/>
    <col min="3" max="3" width="14.42578125" style="13" bestFit="1" customWidth="1"/>
    <col min="4" max="4" width="9.28515625" style="7" customWidth="1"/>
    <col min="5" max="5" width="5.42578125" style="7" customWidth="1"/>
    <col min="6" max="6" width="15.28515625" style="7" bestFit="1" customWidth="1"/>
    <col min="7" max="9" width="14.7109375" style="7" bestFit="1" customWidth="1"/>
    <col min="10" max="16384" width="11.42578125" style="7"/>
  </cols>
  <sheetData>
    <row r="1" spans="1:8" ht="15.75" customHeight="1" x14ac:dyDescent="0.2">
      <c r="A1" s="559" t="s">
        <v>49</v>
      </c>
      <c r="B1" s="560"/>
      <c r="C1" s="563" t="s">
        <v>50</v>
      </c>
      <c r="D1" s="564"/>
      <c r="E1" s="564"/>
      <c r="F1" s="564"/>
      <c r="G1" s="564"/>
      <c r="H1" s="565"/>
    </row>
    <row r="2" spans="1:8" ht="32.25" customHeight="1" thickBot="1" x14ac:dyDescent="0.25">
      <c r="A2" s="561"/>
      <c r="B2" s="562"/>
      <c r="C2" s="566"/>
      <c r="D2" s="567"/>
      <c r="E2" s="567"/>
      <c r="F2" s="567"/>
      <c r="G2" s="567"/>
      <c r="H2" s="568"/>
    </row>
    <row r="3" spans="1:8" ht="21.75" customHeight="1" x14ac:dyDescent="0.2">
      <c r="A3" s="8"/>
      <c r="B3" s="9"/>
      <c r="C3" s="9"/>
      <c r="D3" s="9"/>
      <c r="E3" s="9"/>
      <c r="F3" s="10"/>
      <c r="G3" s="569" t="s">
        <v>51</v>
      </c>
      <c r="H3" s="570"/>
    </row>
    <row r="4" spans="1:8" ht="15.75" customHeight="1" x14ac:dyDescent="0.2">
      <c r="A4" s="571" t="s">
        <v>52</v>
      </c>
      <c r="B4" s="572"/>
      <c r="C4" s="572"/>
      <c r="D4" s="11" t="s">
        <v>53</v>
      </c>
      <c r="E4" s="11" t="str">
        <f>'[103]PRESUPUESTO GENERAL'!A8</f>
        <v>1.1</v>
      </c>
      <c r="F4" s="573" t="str">
        <f>'[103]PRESUPUESTO GENERAL'!B8</f>
        <v>LOCALIZACION Y REPLANTEO CON EQUIPO TOPOGRAFICO</v>
      </c>
      <c r="G4" s="573"/>
      <c r="H4" s="574"/>
    </row>
    <row r="5" spans="1:8" ht="32.25" customHeight="1" x14ac:dyDescent="0.2">
      <c r="A5" s="571"/>
      <c r="B5" s="572"/>
      <c r="C5" s="572"/>
      <c r="F5" s="573"/>
      <c r="G5" s="573"/>
      <c r="H5" s="574"/>
    </row>
    <row r="6" spans="1:8" ht="15.75" x14ac:dyDescent="0.25">
      <c r="A6" s="12"/>
      <c r="F6" s="14" t="s">
        <v>54</v>
      </c>
      <c r="G6" s="15" t="str">
        <f>'[103]PRESUPUESTO GENERAL'!C8</f>
        <v>M2</v>
      </c>
      <c r="H6" s="16"/>
    </row>
    <row r="7" spans="1:8" ht="16.5" thickBot="1" x14ac:dyDescent="0.3">
      <c r="A7" s="17" t="s">
        <v>55</v>
      </c>
      <c r="H7" s="16"/>
    </row>
    <row r="8" spans="1:8" x14ac:dyDescent="0.2">
      <c r="A8" s="575" t="s">
        <v>56</v>
      </c>
      <c r="B8" s="576"/>
      <c r="C8" s="18" t="s">
        <v>57</v>
      </c>
      <c r="D8" s="577" t="s">
        <v>58</v>
      </c>
      <c r="E8" s="578"/>
      <c r="F8" s="18" t="s">
        <v>59</v>
      </c>
      <c r="G8" s="19" t="s">
        <v>60</v>
      </c>
      <c r="H8" s="16"/>
    </row>
    <row r="9" spans="1:8" x14ac:dyDescent="0.2">
      <c r="A9" s="586" t="s">
        <v>61</v>
      </c>
      <c r="B9" s="587"/>
      <c r="C9" s="20">
        <v>1</v>
      </c>
      <c r="D9" s="592">
        <v>875</v>
      </c>
      <c r="E9" s="592"/>
      <c r="F9" s="21">
        <v>8.0000000000000002E-3</v>
      </c>
      <c r="G9" s="22">
        <f>D9*F9</f>
        <v>7</v>
      </c>
      <c r="H9" s="23"/>
    </row>
    <row r="10" spans="1:8" ht="15.75" thickBot="1" x14ac:dyDescent="0.25">
      <c r="A10" s="593" t="s">
        <v>62</v>
      </c>
      <c r="B10" s="594"/>
      <c r="C10" s="24">
        <v>1</v>
      </c>
      <c r="D10" s="595">
        <v>40500</v>
      </c>
      <c r="E10" s="595"/>
      <c r="F10" s="26">
        <v>7.0000000000000001E-3</v>
      </c>
      <c r="G10" s="27">
        <f>D10*F10</f>
        <v>283.5</v>
      </c>
      <c r="H10" s="23"/>
    </row>
    <row r="11" spans="1:8" ht="16.5" thickBot="1" x14ac:dyDescent="0.3">
      <c r="A11" s="12"/>
      <c r="D11" s="28"/>
      <c r="E11" s="28"/>
      <c r="F11" s="28"/>
      <c r="G11" s="29" t="s">
        <v>63</v>
      </c>
      <c r="H11" s="30">
        <f>G10+G9</f>
        <v>290.5</v>
      </c>
    </row>
    <row r="12" spans="1:8" ht="16.5" thickBot="1" x14ac:dyDescent="0.3">
      <c r="A12" s="17" t="s">
        <v>64</v>
      </c>
      <c r="D12" s="28"/>
      <c r="E12" s="28"/>
      <c r="F12" s="28"/>
      <c r="G12" s="28"/>
      <c r="H12" s="23"/>
    </row>
    <row r="13" spans="1:8" x14ac:dyDescent="0.2">
      <c r="A13" s="575" t="s">
        <v>56</v>
      </c>
      <c r="B13" s="576"/>
      <c r="C13" s="18" t="s">
        <v>65</v>
      </c>
      <c r="D13" s="579" t="s">
        <v>66</v>
      </c>
      <c r="E13" s="580"/>
      <c r="F13" s="31" t="s">
        <v>57</v>
      </c>
      <c r="G13" s="32" t="s">
        <v>60</v>
      </c>
      <c r="H13" s="23"/>
    </row>
    <row r="14" spans="1:8" x14ac:dyDescent="0.2">
      <c r="A14" s="586" t="s">
        <v>67</v>
      </c>
      <c r="B14" s="587"/>
      <c r="C14" s="33" t="s">
        <v>68</v>
      </c>
      <c r="D14" s="588">
        <v>8000</v>
      </c>
      <c r="E14" s="589"/>
      <c r="F14" s="34">
        <v>0.02</v>
      </c>
      <c r="G14" s="35">
        <f>+D14*F14</f>
        <v>160</v>
      </c>
      <c r="H14" s="23"/>
    </row>
    <row r="15" spans="1:8" ht="15.75" thickBot="1" x14ac:dyDescent="0.25">
      <c r="A15" s="590" t="s">
        <v>69</v>
      </c>
      <c r="B15" s="591"/>
      <c r="C15" s="24" t="s">
        <v>70</v>
      </c>
      <c r="D15" s="583">
        <v>680</v>
      </c>
      <c r="E15" s="584"/>
      <c r="F15" s="36">
        <v>1</v>
      </c>
      <c r="G15" s="27">
        <f>F15*D15</f>
        <v>680</v>
      </c>
      <c r="H15" s="23"/>
    </row>
    <row r="16" spans="1:8" ht="16.5" thickBot="1" x14ac:dyDescent="0.3">
      <c r="A16" s="12"/>
      <c r="D16" s="28"/>
      <c r="E16" s="28"/>
      <c r="F16" s="28"/>
      <c r="G16" s="29" t="s">
        <v>63</v>
      </c>
      <c r="H16" s="30">
        <f>SUM(G14:G15)</f>
        <v>840</v>
      </c>
    </row>
    <row r="17" spans="1:11" ht="16.5" thickBot="1" x14ac:dyDescent="0.3">
      <c r="A17" s="17" t="s">
        <v>71</v>
      </c>
      <c r="D17" s="28"/>
      <c r="E17" s="28"/>
      <c r="F17" s="28"/>
      <c r="G17" s="28"/>
      <c r="H17" s="23"/>
    </row>
    <row r="18" spans="1:11" x14ac:dyDescent="0.2">
      <c r="A18" s="37" t="s">
        <v>72</v>
      </c>
      <c r="B18" s="18" t="s">
        <v>73</v>
      </c>
      <c r="C18" s="18" t="s">
        <v>74</v>
      </c>
      <c r="D18" s="579" t="s">
        <v>75</v>
      </c>
      <c r="E18" s="580"/>
      <c r="F18" s="31" t="s">
        <v>76</v>
      </c>
      <c r="G18" s="32" t="s">
        <v>60</v>
      </c>
      <c r="H18" s="23"/>
    </row>
    <row r="19" spans="1:11" ht="15.75" thickBot="1" x14ac:dyDescent="0.25">
      <c r="A19" s="38"/>
      <c r="B19" s="39"/>
      <c r="C19" s="24"/>
      <c r="D19" s="583"/>
      <c r="E19" s="584"/>
      <c r="F19" s="36"/>
      <c r="G19" s="27"/>
      <c r="H19" s="23"/>
    </row>
    <row r="20" spans="1:11" ht="16.5" thickBot="1" x14ac:dyDescent="0.3">
      <c r="A20" s="12"/>
      <c r="D20" s="28"/>
      <c r="E20" s="28"/>
      <c r="F20" s="28"/>
      <c r="G20" s="29" t="s">
        <v>63</v>
      </c>
      <c r="H20" s="30">
        <f>SUM(G19:G19)</f>
        <v>0</v>
      </c>
    </row>
    <row r="21" spans="1:11" ht="16.5" thickBot="1" x14ac:dyDescent="0.3">
      <c r="A21" s="17" t="s">
        <v>77</v>
      </c>
      <c r="D21" s="28"/>
      <c r="E21" s="28"/>
      <c r="F21" s="28"/>
      <c r="G21" s="28"/>
      <c r="H21" s="23"/>
    </row>
    <row r="22" spans="1:11" x14ac:dyDescent="0.2">
      <c r="A22" s="37" t="s">
        <v>78</v>
      </c>
      <c r="B22" s="18" t="s">
        <v>79</v>
      </c>
      <c r="C22" s="18" t="s">
        <v>80</v>
      </c>
      <c r="D22" s="579" t="s">
        <v>81</v>
      </c>
      <c r="E22" s="580"/>
      <c r="F22" s="31" t="s">
        <v>59</v>
      </c>
      <c r="G22" s="32" t="s">
        <v>60</v>
      </c>
      <c r="H22" s="23"/>
    </row>
    <row r="23" spans="1:11" x14ac:dyDescent="0.2">
      <c r="A23" s="40" t="s">
        <v>82</v>
      </c>
      <c r="B23" s="41">
        <f>D23/C23</f>
        <v>128399.70000000001</v>
      </c>
      <c r="C23" s="42">
        <v>1.85</v>
      </c>
      <c r="D23" s="581">
        <f>'MANO DE OBRA'!F67</f>
        <v>237539.44500000004</v>
      </c>
      <c r="E23" s="582"/>
      <c r="F23" s="21">
        <v>5.0000000000000001E-3</v>
      </c>
      <c r="G23" s="22">
        <f>+D23*F23</f>
        <v>1187.6972250000001</v>
      </c>
      <c r="H23" s="23"/>
      <c r="I23" s="7">
        <f>+B23*1.08</f>
        <v>138671.67600000004</v>
      </c>
      <c r="J23" s="201"/>
      <c r="K23" s="201"/>
    </row>
    <row r="24" spans="1:11" x14ac:dyDescent="0.2">
      <c r="A24" s="40" t="s">
        <v>83</v>
      </c>
      <c r="B24" s="41">
        <f>D24/C24</f>
        <v>65367.12000000001</v>
      </c>
      <c r="C24" s="42">
        <v>1.85</v>
      </c>
      <c r="D24" s="581">
        <f>'MANO DE OBRA'!F45</f>
        <v>120929.17200000002</v>
      </c>
      <c r="E24" s="582"/>
      <c r="F24" s="21">
        <f>F23</f>
        <v>5.0000000000000001E-3</v>
      </c>
      <c r="G24" s="22">
        <f>+D24*F24</f>
        <v>604.64586000000008</v>
      </c>
      <c r="H24" s="23"/>
    </row>
    <row r="25" spans="1:11" ht="15.75" thickBot="1" x14ac:dyDescent="0.25">
      <c r="A25" s="38"/>
      <c r="B25" s="39"/>
      <c r="C25" s="24"/>
      <c r="D25" s="583"/>
      <c r="E25" s="584"/>
      <c r="F25" s="36"/>
      <c r="G25" s="27"/>
      <c r="H25" s="23"/>
      <c r="J25" s="43"/>
    </row>
    <row r="26" spans="1:11" ht="16.5" thickBot="1" x14ac:dyDescent="0.3">
      <c r="A26" s="12"/>
      <c r="D26" s="28"/>
      <c r="E26" s="28"/>
      <c r="F26" s="28"/>
      <c r="G26" s="29" t="s">
        <v>63</v>
      </c>
      <c r="H26" s="30">
        <f>SUM(G23:G24)</f>
        <v>1792.3430850000002</v>
      </c>
    </row>
    <row r="27" spans="1:11" ht="15.75" thickBot="1" x14ac:dyDescent="0.25">
      <c r="A27" s="12"/>
      <c r="D27" s="28"/>
      <c r="E27" s="28"/>
      <c r="F27" s="28"/>
      <c r="G27" s="28"/>
      <c r="H27" s="23"/>
    </row>
    <row r="28" spans="1:11" ht="16.5" thickBot="1" x14ac:dyDescent="0.3">
      <c r="A28" s="12"/>
      <c r="D28" s="28"/>
      <c r="E28" s="585" t="s">
        <v>84</v>
      </c>
      <c r="F28" s="585"/>
      <c r="G28" s="585"/>
      <c r="H28" s="44">
        <f>ROUND((H26+H20+H16+H11),0)</f>
        <v>2923</v>
      </c>
      <c r="I28" s="15"/>
    </row>
    <row r="29" spans="1:11" ht="16.5" thickBot="1" x14ac:dyDescent="0.3">
      <c r="A29" s="17" t="s">
        <v>85</v>
      </c>
      <c r="H29" s="16"/>
    </row>
    <row r="30" spans="1:11" x14ac:dyDescent="0.2">
      <c r="A30" s="575" t="s">
        <v>56</v>
      </c>
      <c r="B30" s="576"/>
      <c r="C30" s="576"/>
      <c r="D30" s="576"/>
      <c r="E30" s="576"/>
      <c r="F30" s="18" t="s">
        <v>86</v>
      </c>
      <c r="G30" s="45" t="s">
        <v>87</v>
      </c>
      <c r="H30" s="46"/>
    </row>
    <row r="31" spans="1:11" x14ac:dyDescent="0.2">
      <c r="A31" s="596" t="s">
        <v>88</v>
      </c>
      <c r="B31" s="597"/>
      <c r="C31" s="597"/>
      <c r="D31" s="597"/>
      <c r="E31" s="597"/>
      <c r="F31" s="90">
        <v>0.27500000000000002</v>
      </c>
      <c r="G31" s="47">
        <f>+F31*H28</f>
        <v>803.82500000000005</v>
      </c>
      <c r="H31" s="48"/>
    </row>
    <row r="32" spans="1:11" ht="15.75" thickBot="1" x14ac:dyDescent="0.25">
      <c r="A32" s="598" t="s">
        <v>89</v>
      </c>
      <c r="B32" s="599"/>
      <c r="C32" s="599"/>
      <c r="D32" s="599"/>
      <c r="E32" s="599"/>
      <c r="F32" s="49">
        <v>0.05</v>
      </c>
      <c r="G32" s="50">
        <f>+F32*H28</f>
        <v>146.15</v>
      </c>
      <c r="H32" s="51"/>
    </row>
    <row r="33" spans="1:16384" ht="16.5" thickBot="1" x14ac:dyDescent="0.3">
      <c r="A33" s="12"/>
      <c r="G33" s="29" t="s">
        <v>63</v>
      </c>
      <c r="H33" s="52">
        <f>SUM(G31:G32)</f>
        <v>949.97500000000002</v>
      </c>
    </row>
    <row r="34" spans="1:16384" ht="16.5" thickBot="1" x14ac:dyDescent="0.3">
      <c r="A34" s="53"/>
      <c r="H34" s="16"/>
    </row>
    <row r="35" spans="1:16384" ht="16.5" thickBot="1" x14ac:dyDescent="0.3">
      <c r="A35" s="53"/>
      <c r="C35" s="600" t="s">
        <v>90</v>
      </c>
      <c r="D35" s="600"/>
      <c r="E35" s="600"/>
      <c r="F35" s="600"/>
      <c r="G35" s="601"/>
      <c r="H35" s="44">
        <f>ROUND(H33+H28,0)</f>
        <v>3873</v>
      </c>
    </row>
    <row r="36" spans="1:16384" ht="15.75" x14ac:dyDescent="0.25">
      <c r="A36" s="53"/>
      <c r="H36" s="16"/>
    </row>
    <row r="37" spans="1:16384" ht="15.75" x14ac:dyDescent="0.25">
      <c r="A37" s="542" t="s">
        <v>32</v>
      </c>
      <c r="B37" s="542"/>
      <c r="C37" s="542"/>
      <c r="D37" s="542"/>
      <c r="E37" s="542"/>
      <c r="F37" s="542"/>
      <c r="G37" s="542"/>
      <c r="H37" s="542"/>
    </row>
    <row r="38" spans="1:16384" ht="21.6" customHeight="1" x14ac:dyDescent="0.25">
      <c r="A38" s="542" t="s">
        <v>33</v>
      </c>
      <c r="B38" s="542"/>
      <c r="C38" s="542"/>
      <c r="D38" s="542"/>
      <c r="E38" s="542"/>
      <c r="F38" s="542"/>
      <c r="G38" s="542"/>
      <c r="H38" s="542"/>
    </row>
    <row r="39" spans="1:16384" ht="15.75" x14ac:dyDescent="0.25">
      <c r="A39" s="542" t="s">
        <v>34</v>
      </c>
      <c r="B39" s="542"/>
      <c r="C39" s="542"/>
      <c r="D39" s="542"/>
      <c r="E39" s="542"/>
      <c r="F39" s="542"/>
      <c r="G39" s="542"/>
      <c r="H39" s="542"/>
      <c r="I39" s="541"/>
      <c r="J39" s="541"/>
      <c r="K39" s="541"/>
      <c r="L39" s="541"/>
      <c r="M39" s="541"/>
      <c r="N39" s="541"/>
      <c r="O39" s="541"/>
      <c r="P39" s="541"/>
      <c r="Q39" s="541"/>
      <c r="R39" s="541"/>
      <c r="S39" s="541"/>
      <c r="T39" s="541"/>
      <c r="U39" s="541"/>
      <c r="V39" s="541"/>
      <c r="W39" s="541"/>
      <c r="X39" s="541"/>
      <c r="Y39" s="541"/>
      <c r="Z39" s="541"/>
      <c r="AA39" s="541"/>
      <c r="AB39" s="541"/>
      <c r="AC39" s="541"/>
      <c r="AD39" s="541"/>
      <c r="AE39" s="541"/>
      <c r="AF39" s="541"/>
      <c r="AG39" s="541"/>
      <c r="AH39" s="541"/>
      <c r="AI39" s="541"/>
      <c r="AJ39" s="541"/>
      <c r="AK39" s="541"/>
      <c r="AL39" s="541"/>
      <c r="AM39" s="541"/>
      <c r="AN39" s="541"/>
      <c r="AO39" s="541"/>
      <c r="AP39" s="541"/>
      <c r="AQ39" s="541"/>
      <c r="AR39" s="541"/>
      <c r="AS39" s="541"/>
      <c r="AT39" s="541"/>
      <c r="AU39" s="541"/>
      <c r="AV39" s="541"/>
      <c r="AW39" s="541"/>
      <c r="AX39" s="541"/>
      <c r="AY39" s="541"/>
      <c r="AZ39" s="541"/>
      <c r="BA39" s="541"/>
      <c r="BB39" s="541"/>
      <c r="BC39" s="541"/>
      <c r="BD39" s="541"/>
      <c r="BE39" s="541"/>
      <c r="BF39" s="541"/>
      <c r="BG39" s="541"/>
      <c r="BH39" s="541"/>
      <c r="BI39" s="541"/>
      <c r="BJ39" s="541"/>
      <c r="BK39" s="541"/>
      <c r="BL39" s="541"/>
      <c r="BM39" s="541"/>
      <c r="BN39" s="541"/>
      <c r="BO39" s="541"/>
      <c r="BP39" s="541"/>
      <c r="BQ39" s="541"/>
      <c r="BR39" s="541"/>
      <c r="BS39" s="541"/>
      <c r="BT39" s="541"/>
      <c r="BU39" s="541"/>
      <c r="BV39" s="541"/>
      <c r="BW39" s="541"/>
      <c r="BX39" s="541"/>
      <c r="BY39" s="541"/>
      <c r="BZ39" s="541"/>
      <c r="CA39" s="541"/>
      <c r="CB39" s="541"/>
      <c r="CC39" s="541"/>
      <c r="CD39" s="541"/>
      <c r="CE39" s="541"/>
      <c r="CF39" s="541"/>
      <c r="CG39" s="541"/>
      <c r="CH39" s="541"/>
      <c r="CI39" s="541"/>
      <c r="CJ39" s="541"/>
      <c r="CK39" s="541"/>
      <c r="CL39" s="541"/>
      <c r="CM39" s="541"/>
      <c r="CN39" s="541"/>
      <c r="CO39" s="541"/>
      <c r="CP39" s="541"/>
      <c r="CQ39" s="541"/>
      <c r="CR39" s="541"/>
      <c r="CS39" s="541"/>
      <c r="CT39" s="541"/>
      <c r="CU39" s="541"/>
      <c r="CV39" s="541"/>
      <c r="CW39" s="541"/>
      <c r="CX39" s="541"/>
      <c r="CY39" s="541"/>
      <c r="CZ39" s="541"/>
      <c r="DA39" s="541"/>
      <c r="DB39" s="541"/>
      <c r="DC39" s="541"/>
      <c r="DD39" s="541"/>
      <c r="DE39" s="541"/>
      <c r="DF39" s="541"/>
      <c r="DG39" s="541"/>
      <c r="DH39" s="541"/>
      <c r="DI39" s="541"/>
      <c r="DJ39" s="541"/>
      <c r="DK39" s="541"/>
      <c r="DL39" s="541"/>
      <c r="DM39" s="541"/>
      <c r="DN39" s="541"/>
      <c r="DO39" s="541"/>
      <c r="DP39" s="541"/>
      <c r="DQ39" s="541"/>
      <c r="DR39" s="541"/>
      <c r="DS39" s="541"/>
      <c r="DT39" s="541"/>
      <c r="DU39" s="541"/>
      <c r="DV39" s="541"/>
      <c r="DW39" s="541"/>
      <c r="DX39" s="541"/>
      <c r="DY39" s="541"/>
      <c r="DZ39" s="541"/>
      <c r="EA39" s="541"/>
      <c r="EB39" s="541"/>
      <c r="EC39" s="541"/>
      <c r="ED39" s="541"/>
      <c r="EE39" s="541"/>
      <c r="EF39" s="541"/>
      <c r="EG39" s="541"/>
      <c r="EH39" s="541"/>
      <c r="EI39" s="541"/>
      <c r="EJ39" s="541"/>
      <c r="EK39" s="541"/>
      <c r="EL39" s="541"/>
      <c r="EM39" s="541"/>
      <c r="EN39" s="541"/>
      <c r="EO39" s="541"/>
      <c r="EP39" s="541"/>
      <c r="EQ39" s="541"/>
      <c r="ER39" s="541"/>
      <c r="ES39" s="541"/>
      <c r="ET39" s="541"/>
      <c r="EU39" s="541"/>
      <c r="EV39" s="541"/>
      <c r="EW39" s="541"/>
      <c r="EX39" s="541"/>
      <c r="EY39" s="541"/>
      <c r="EZ39" s="541"/>
      <c r="FA39" s="541"/>
      <c r="FB39" s="541"/>
      <c r="FC39" s="541"/>
      <c r="FD39" s="541"/>
      <c r="FE39" s="541"/>
      <c r="FF39" s="541"/>
      <c r="FG39" s="541"/>
      <c r="FH39" s="541"/>
      <c r="FI39" s="541"/>
      <c r="FJ39" s="541"/>
      <c r="FK39" s="541"/>
      <c r="FL39" s="541"/>
      <c r="FM39" s="541"/>
      <c r="FN39" s="541"/>
      <c r="FO39" s="541"/>
      <c r="FP39" s="541"/>
      <c r="FQ39" s="541"/>
      <c r="FR39" s="541"/>
      <c r="FS39" s="541"/>
      <c r="FT39" s="541"/>
      <c r="FU39" s="541"/>
      <c r="FV39" s="541"/>
      <c r="FW39" s="541"/>
      <c r="FX39" s="541"/>
      <c r="FY39" s="541"/>
      <c r="FZ39" s="541"/>
      <c r="GA39" s="541"/>
      <c r="GB39" s="541"/>
      <c r="GC39" s="541"/>
      <c r="GD39" s="541"/>
      <c r="GE39" s="541"/>
      <c r="GF39" s="541"/>
      <c r="GG39" s="541"/>
      <c r="GH39" s="541"/>
      <c r="GI39" s="541"/>
      <c r="GJ39" s="541"/>
      <c r="GK39" s="541"/>
      <c r="GL39" s="541"/>
      <c r="GM39" s="541"/>
      <c r="GN39" s="541"/>
      <c r="GO39" s="541"/>
      <c r="GP39" s="541"/>
      <c r="GQ39" s="541"/>
      <c r="GR39" s="541"/>
      <c r="GS39" s="541"/>
      <c r="GT39" s="541"/>
      <c r="GU39" s="541"/>
      <c r="GV39" s="541"/>
      <c r="GW39" s="541"/>
      <c r="GX39" s="541"/>
      <c r="GY39" s="541"/>
      <c r="GZ39" s="541"/>
      <c r="HA39" s="541"/>
      <c r="HB39" s="541"/>
      <c r="HC39" s="541"/>
      <c r="HD39" s="541"/>
      <c r="HE39" s="541"/>
      <c r="HF39" s="541"/>
      <c r="HG39" s="541"/>
      <c r="HH39" s="541"/>
      <c r="HI39" s="541"/>
      <c r="HJ39" s="541"/>
      <c r="HK39" s="541"/>
      <c r="HL39" s="541"/>
      <c r="HM39" s="541"/>
      <c r="HN39" s="541"/>
      <c r="HO39" s="541"/>
      <c r="HP39" s="541"/>
      <c r="HQ39" s="541"/>
      <c r="HR39" s="541"/>
      <c r="HS39" s="541"/>
      <c r="HT39" s="541"/>
      <c r="HU39" s="541"/>
      <c r="HV39" s="541"/>
      <c r="HW39" s="541"/>
      <c r="HX39" s="541"/>
      <c r="HY39" s="541"/>
      <c r="HZ39" s="541"/>
      <c r="IA39" s="541"/>
      <c r="IB39" s="541"/>
      <c r="IC39" s="541"/>
      <c r="ID39" s="541"/>
      <c r="IE39" s="541"/>
      <c r="IF39" s="541"/>
      <c r="IG39" s="541"/>
      <c r="IH39" s="541"/>
      <c r="II39" s="541"/>
      <c r="IJ39" s="541"/>
      <c r="IK39" s="541"/>
      <c r="IL39" s="541"/>
      <c r="IM39" s="541"/>
      <c r="IN39" s="541"/>
      <c r="IO39" s="541"/>
      <c r="IP39" s="541"/>
      <c r="IQ39" s="541"/>
      <c r="IR39" s="541"/>
      <c r="IS39" s="541"/>
      <c r="IT39" s="541"/>
      <c r="IU39" s="541"/>
      <c r="IV39" s="541"/>
      <c r="IW39" s="541"/>
      <c r="IX39" s="541"/>
      <c r="IY39" s="541"/>
      <c r="IZ39" s="541"/>
      <c r="JA39" s="541"/>
      <c r="JB39" s="541"/>
      <c r="JC39" s="541"/>
      <c r="JD39" s="541"/>
      <c r="JE39" s="541"/>
      <c r="JF39" s="541"/>
      <c r="JG39" s="541"/>
      <c r="JH39" s="541"/>
      <c r="JI39" s="541"/>
      <c r="JJ39" s="541"/>
      <c r="JK39" s="541"/>
      <c r="JL39" s="541"/>
      <c r="JM39" s="541"/>
      <c r="JN39" s="541"/>
      <c r="JO39" s="541"/>
      <c r="JP39" s="541"/>
      <c r="JQ39" s="541"/>
      <c r="JR39" s="541"/>
      <c r="JS39" s="541"/>
      <c r="JT39" s="541"/>
      <c r="JU39" s="541"/>
      <c r="JV39" s="541"/>
      <c r="JW39" s="541"/>
      <c r="JX39" s="541"/>
      <c r="JY39" s="541"/>
      <c r="JZ39" s="541"/>
      <c r="KA39" s="541"/>
      <c r="KB39" s="541"/>
      <c r="KC39" s="541"/>
      <c r="KD39" s="541"/>
      <c r="KE39" s="541"/>
      <c r="KF39" s="541"/>
      <c r="KG39" s="541"/>
      <c r="KH39" s="541"/>
      <c r="KI39" s="541"/>
      <c r="KJ39" s="541"/>
      <c r="KK39" s="541"/>
      <c r="KL39" s="541"/>
      <c r="KM39" s="541"/>
      <c r="KN39" s="541"/>
      <c r="KO39" s="541"/>
      <c r="KP39" s="541"/>
      <c r="KQ39" s="541"/>
      <c r="KR39" s="541"/>
      <c r="KS39" s="541"/>
      <c r="KT39" s="541"/>
      <c r="KU39" s="541"/>
      <c r="KV39" s="541"/>
      <c r="KW39" s="541"/>
      <c r="KX39" s="541"/>
      <c r="KY39" s="541"/>
      <c r="KZ39" s="541"/>
      <c r="LA39" s="541"/>
      <c r="LB39" s="541"/>
      <c r="LC39" s="541"/>
      <c r="LD39" s="541"/>
      <c r="LE39" s="541"/>
      <c r="LF39" s="541"/>
      <c r="LG39" s="541"/>
      <c r="LH39" s="541"/>
      <c r="LI39" s="541"/>
      <c r="LJ39" s="541"/>
      <c r="LK39" s="541"/>
      <c r="LL39" s="541"/>
      <c r="LM39" s="541"/>
      <c r="LN39" s="541"/>
      <c r="LO39" s="541"/>
      <c r="LP39" s="541"/>
      <c r="LQ39" s="541"/>
      <c r="LR39" s="541"/>
      <c r="LS39" s="541"/>
      <c r="LT39" s="541"/>
      <c r="LU39" s="541"/>
      <c r="LV39" s="541"/>
      <c r="LW39" s="541"/>
      <c r="LX39" s="541"/>
      <c r="LY39" s="541"/>
      <c r="LZ39" s="541"/>
      <c r="MA39" s="541"/>
      <c r="MB39" s="541"/>
      <c r="MC39" s="541"/>
      <c r="MD39" s="541"/>
      <c r="ME39" s="541"/>
      <c r="MF39" s="541"/>
      <c r="MG39" s="541"/>
      <c r="MH39" s="541"/>
      <c r="MI39" s="541"/>
      <c r="MJ39" s="541"/>
      <c r="MK39" s="541"/>
      <c r="ML39" s="541"/>
      <c r="MM39" s="541"/>
      <c r="MN39" s="541"/>
      <c r="MO39" s="541"/>
      <c r="MP39" s="541"/>
      <c r="MQ39" s="541"/>
      <c r="MR39" s="541"/>
      <c r="MS39" s="541"/>
      <c r="MT39" s="541"/>
      <c r="MU39" s="541"/>
      <c r="MV39" s="541"/>
      <c r="MW39" s="541"/>
      <c r="MX39" s="541"/>
      <c r="MY39" s="541"/>
      <c r="MZ39" s="541"/>
      <c r="NA39" s="541"/>
      <c r="NB39" s="541"/>
      <c r="NC39" s="541"/>
      <c r="ND39" s="541"/>
      <c r="NE39" s="541"/>
      <c r="NF39" s="541"/>
      <c r="NG39" s="541"/>
      <c r="NH39" s="541"/>
      <c r="NI39" s="541"/>
      <c r="NJ39" s="541"/>
      <c r="NK39" s="541"/>
      <c r="NL39" s="541"/>
      <c r="NM39" s="541"/>
      <c r="NN39" s="541"/>
      <c r="NO39" s="541"/>
      <c r="NP39" s="541"/>
      <c r="NQ39" s="541"/>
      <c r="NR39" s="541"/>
      <c r="NS39" s="541"/>
      <c r="NT39" s="541"/>
      <c r="NU39" s="541"/>
      <c r="NV39" s="541"/>
      <c r="NW39" s="541"/>
      <c r="NX39" s="541"/>
      <c r="NY39" s="541"/>
      <c r="NZ39" s="541"/>
      <c r="OA39" s="541"/>
      <c r="OB39" s="541"/>
      <c r="OC39" s="541"/>
      <c r="OD39" s="541"/>
      <c r="OE39" s="541"/>
      <c r="OF39" s="541"/>
      <c r="OG39" s="541"/>
      <c r="OH39" s="541"/>
      <c r="OI39" s="541"/>
      <c r="OJ39" s="541"/>
      <c r="OK39" s="541"/>
      <c r="OL39" s="541"/>
      <c r="OM39" s="541"/>
      <c r="ON39" s="541"/>
      <c r="OO39" s="541"/>
      <c r="OP39" s="541"/>
      <c r="OQ39" s="541"/>
      <c r="OR39" s="541"/>
      <c r="OS39" s="541"/>
      <c r="OT39" s="541"/>
      <c r="OU39" s="541"/>
      <c r="OV39" s="541"/>
      <c r="OW39" s="541"/>
      <c r="OX39" s="541"/>
      <c r="OY39" s="541"/>
      <c r="OZ39" s="541"/>
      <c r="PA39" s="541"/>
      <c r="PB39" s="541"/>
      <c r="PC39" s="541"/>
      <c r="PD39" s="541"/>
      <c r="PE39" s="541"/>
      <c r="PF39" s="541"/>
      <c r="PG39" s="541"/>
      <c r="PH39" s="541"/>
      <c r="PI39" s="541"/>
      <c r="PJ39" s="541"/>
      <c r="PK39" s="541"/>
      <c r="PL39" s="541"/>
      <c r="PM39" s="541"/>
      <c r="PN39" s="541"/>
      <c r="PO39" s="541"/>
      <c r="PP39" s="541"/>
      <c r="PQ39" s="541"/>
      <c r="PR39" s="541"/>
      <c r="PS39" s="541"/>
      <c r="PT39" s="541"/>
      <c r="PU39" s="541"/>
      <c r="PV39" s="541"/>
      <c r="PW39" s="541"/>
      <c r="PX39" s="541"/>
      <c r="PY39" s="541"/>
      <c r="PZ39" s="541"/>
      <c r="QA39" s="541"/>
      <c r="QB39" s="541"/>
      <c r="QC39" s="541"/>
      <c r="QD39" s="541"/>
      <c r="QE39" s="541"/>
      <c r="QF39" s="541"/>
      <c r="QG39" s="541"/>
      <c r="QH39" s="541"/>
      <c r="QI39" s="541"/>
      <c r="QJ39" s="541"/>
      <c r="QK39" s="541"/>
      <c r="QL39" s="541"/>
      <c r="QM39" s="541"/>
      <c r="QN39" s="541"/>
      <c r="QO39" s="541"/>
      <c r="QP39" s="541"/>
      <c r="QQ39" s="541"/>
      <c r="QR39" s="541"/>
      <c r="QS39" s="541"/>
      <c r="QT39" s="541"/>
      <c r="QU39" s="541"/>
      <c r="QV39" s="541"/>
      <c r="QW39" s="541"/>
      <c r="QX39" s="541"/>
      <c r="QY39" s="541"/>
      <c r="QZ39" s="541"/>
      <c r="RA39" s="541"/>
      <c r="RB39" s="541"/>
      <c r="RC39" s="541"/>
      <c r="RD39" s="541"/>
      <c r="RE39" s="541"/>
      <c r="RF39" s="541"/>
      <c r="RG39" s="541"/>
      <c r="RH39" s="541"/>
      <c r="RI39" s="541"/>
      <c r="RJ39" s="541"/>
      <c r="RK39" s="541"/>
      <c r="RL39" s="541"/>
      <c r="RM39" s="541"/>
      <c r="RN39" s="541"/>
      <c r="RO39" s="541"/>
      <c r="RP39" s="541"/>
      <c r="RQ39" s="541"/>
      <c r="RR39" s="541"/>
      <c r="RS39" s="541"/>
      <c r="RT39" s="541"/>
      <c r="RU39" s="541"/>
      <c r="RV39" s="541"/>
      <c r="RW39" s="541"/>
      <c r="RX39" s="541"/>
      <c r="RY39" s="541"/>
      <c r="RZ39" s="541"/>
      <c r="SA39" s="541"/>
      <c r="SB39" s="541"/>
      <c r="SC39" s="541"/>
      <c r="SD39" s="541"/>
      <c r="SE39" s="541"/>
      <c r="SF39" s="541"/>
      <c r="SG39" s="541"/>
      <c r="SH39" s="541"/>
      <c r="SI39" s="541"/>
      <c r="SJ39" s="541"/>
      <c r="SK39" s="541"/>
      <c r="SL39" s="541"/>
      <c r="SM39" s="541"/>
      <c r="SN39" s="541"/>
      <c r="SO39" s="541"/>
      <c r="SP39" s="541"/>
      <c r="SQ39" s="541"/>
      <c r="SR39" s="541"/>
      <c r="SS39" s="541"/>
      <c r="ST39" s="541"/>
      <c r="SU39" s="541"/>
      <c r="SV39" s="541"/>
      <c r="SW39" s="541"/>
      <c r="SX39" s="541"/>
      <c r="SY39" s="541"/>
      <c r="SZ39" s="541"/>
      <c r="TA39" s="541"/>
      <c r="TB39" s="541"/>
      <c r="TC39" s="541"/>
      <c r="TD39" s="541"/>
      <c r="TE39" s="541"/>
      <c r="TF39" s="541"/>
      <c r="TG39" s="541"/>
      <c r="TH39" s="541"/>
      <c r="TI39" s="541"/>
      <c r="TJ39" s="541"/>
      <c r="TK39" s="541"/>
      <c r="TL39" s="541"/>
      <c r="TM39" s="541"/>
      <c r="TN39" s="541"/>
      <c r="TO39" s="541"/>
      <c r="TP39" s="541"/>
      <c r="TQ39" s="541"/>
      <c r="TR39" s="541"/>
      <c r="TS39" s="541"/>
      <c r="TT39" s="541"/>
      <c r="TU39" s="541"/>
      <c r="TV39" s="541"/>
      <c r="TW39" s="541"/>
      <c r="TX39" s="541"/>
      <c r="TY39" s="541"/>
      <c r="TZ39" s="541"/>
      <c r="UA39" s="541"/>
      <c r="UB39" s="541"/>
      <c r="UC39" s="541"/>
      <c r="UD39" s="541"/>
      <c r="UE39" s="541"/>
      <c r="UF39" s="541"/>
      <c r="UG39" s="541"/>
      <c r="UH39" s="541"/>
      <c r="UI39" s="541"/>
      <c r="UJ39" s="541"/>
      <c r="UK39" s="541"/>
      <c r="UL39" s="541"/>
      <c r="UM39" s="541"/>
      <c r="UN39" s="541"/>
      <c r="UO39" s="541"/>
      <c r="UP39" s="541"/>
      <c r="UQ39" s="541"/>
      <c r="UR39" s="541"/>
      <c r="US39" s="541"/>
      <c r="UT39" s="541"/>
      <c r="UU39" s="541"/>
      <c r="UV39" s="541"/>
      <c r="UW39" s="541"/>
      <c r="UX39" s="541"/>
      <c r="UY39" s="541"/>
      <c r="UZ39" s="541"/>
      <c r="VA39" s="541"/>
      <c r="VB39" s="541"/>
      <c r="VC39" s="541"/>
      <c r="VD39" s="541"/>
      <c r="VE39" s="541"/>
      <c r="VF39" s="541"/>
      <c r="VG39" s="541"/>
      <c r="VH39" s="541"/>
      <c r="VI39" s="541"/>
      <c r="VJ39" s="541"/>
      <c r="VK39" s="541"/>
      <c r="VL39" s="541"/>
      <c r="VM39" s="541"/>
      <c r="VN39" s="541"/>
      <c r="VO39" s="541"/>
      <c r="VP39" s="541"/>
      <c r="VQ39" s="541"/>
      <c r="VR39" s="541"/>
      <c r="VS39" s="541"/>
      <c r="VT39" s="541"/>
      <c r="VU39" s="541"/>
      <c r="VV39" s="541"/>
      <c r="VW39" s="541"/>
      <c r="VX39" s="541"/>
      <c r="VY39" s="541"/>
      <c r="VZ39" s="541"/>
      <c r="WA39" s="541"/>
      <c r="WB39" s="541"/>
      <c r="WC39" s="541"/>
      <c r="WD39" s="541"/>
      <c r="WE39" s="541"/>
      <c r="WF39" s="541"/>
      <c r="WG39" s="541"/>
      <c r="WH39" s="541"/>
      <c r="WI39" s="541"/>
      <c r="WJ39" s="541"/>
      <c r="WK39" s="541"/>
      <c r="WL39" s="541"/>
      <c r="WM39" s="541"/>
      <c r="WN39" s="541"/>
      <c r="WO39" s="541"/>
      <c r="WP39" s="541"/>
      <c r="WQ39" s="541"/>
      <c r="WR39" s="541"/>
      <c r="WS39" s="541"/>
      <c r="WT39" s="541"/>
      <c r="WU39" s="541"/>
      <c r="WV39" s="541"/>
      <c r="WW39" s="541"/>
      <c r="WX39" s="541"/>
      <c r="WY39" s="541"/>
      <c r="WZ39" s="541"/>
      <c r="XA39" s="541"/>
      <c r="XB39" s="541"/>
      <c r="XC39" s="541"/>
      <c r="XD39" s="541"/>
      <c r="XE39" s="541"/>
      <c r="XF39" s="541"/>
      <c r="XG39" s="541"/>
      <c r="XH39" s="541"/>
      <c r="XI39" s="541"/>
      <c r="XJ39" s="541"/>
      <c r="XK39" s="541"/>
      <c r="XL39" s="541"/>
      <c r="XM39" s="541"/>
      <c r="XN39" s="541"/>
      <c r="XO39" s="541"/>
      <c r="XP39" s="541"/>
      <c r="XQ39" s="541"/>
      <c r="XR39" s="541"/>
      <c r="XS39" s="541"/>
      <c r="XT39" s="541"/>
      <c r="XU39" s="541"/>
      <c r="XV39" s="541"/>
      <c r="XW39" s="541"/>
      <c r="XX39" s="541"/>
      <c r="XY39" s="541"/>
      <c r="XZ39" s="541"/>
      <c r="YA39" s="541"/>
      <c r="YB39" s="541"/>
      <c r="YC39" s="541"/>
      <c r="YD39" s="541"/>
      <c r="YE39" s="541"/>
      <c r="YF39" s="541"/>
      <c r="YG39" s="541"/>
      <c r="YH39" s="541"/>
      <c r="YI39" s="541"/>
      <c r="YJ39" s="541"/>
      <c r="YK39" s="541"/>
      <c r="YL39" s="541"/>
      <c r="YM39" s="541"/>
      <c r="YN39" s="541"/>
      <c r="YO39" s="541"/>
      <c r="YP39" s="541"/>
      <c r="YQ39" s="541"/>
      <c r="YR39" s="541"/>
      <c r="YS39" s="541"/>
      <c r="YT39" s="541"/>
      <c r="YU39" s="541"/>
      <c r="YV39" s="541"/>
      <c r="YW39" s="541"/>
      <c r="YX39" s="541"/>
      <c r="YY39" s="541"/>
      <c r="YZ39" s="541"/>
      <c r="ZA39" s="541"/>
      <c r="ZB39" s="541"/>
      <c r="ZC39" s="541"/>
      <c r="ZD39" s="541"/>
      <c r="ZE39" s="541"/>
      <c r="ZF39" s="541"/>
      <c r="ZG39" s="541"/>
      <c r="ZH39" s="541"/>
      <c r="ZI39" s="541"/>
      <c r="ZJ39" s="541"/>
      <c r="ZK39" s="541"/>
      <c r="ZL39" s="541"/>
      <c r="ZM39" s="541"/>
      <c r="ZN39" s="541"/>
      <c r="ZO39" s="541"/>
      <c r="ZP39" s="541"/>
      <c r="ZQ39" s="541"/>
      <c r="ZR39" s="541"/>
      <c r="ZS39" s="541"/>
      <c r="ZT39" s="541"/>
      <c r="ZU39" s="541"/>
      <c r="ZV39" s="541"/>
      <c r="ZW39" s="541"/>
      <c r="ZX39" s="541"/>
      <c r="ZY39" s="541"/>
      <c r="ZZ39" s="541"/>
      <c r="AAA39" s="541"/>
      <c r="AAB39" s="541"/>
      <c r="AAC39" s="541"/>
      <c r="AAD39" s="541"/>
      <c r="AAE39" s="541"/>
      <c r="AAF39" s="541"/>
      <c r="AAG39" s="541"/>
      <c r="AAH39" s="541"/>
      <c r="AAI39" s="541"/>
      <c r="AAJ39" s="541"/>
      <c r="AAK39" s="541"/>
      <c r="AAL39" s="541"/>
      <c r="AAM39" s="541"/>
      <c r="AAN39" s="541"/>
      <c r="AAO39" s="541"/>
      <c r="AAP39" s="541"/>
      <c r="AAQ39" s="541"/>
      <c r="AAR39" s="541"/>
      <c r="AAS39" s="541"/>
      <c r="AAT39" s="541"/>
      <c r="AAU39" s="541"/>
      <c r="AAV39" s="541"/>
      <c r="AAW39" s="541"/>
      <c r="AAX39" s="541"/>
      <c r="AAY39" s="541"/>
      <c r="AAZ39" s="541"/>
      <c r="ABA39" s="541"/>
      <c r="ABB39" s="541"/>
      <c r="ABC39" s="541"/>
      <c r="ABD39" s="541"/>
      <c r="ABE39" s="541"/>
      <c r="ABF39" s="541"/>
      <c r="ABG39" s="541"/>
      <c r="ABH39" s="541"/>
      <c r="ABI39" s="541"/>
      <c r="ABJ39" s="541"/>
      <c r="ABK39" s="541"/>
      <c r="ABL39" s="541"/>
      <c r="ABM39" s="541"/>
      <c r="ABN39" s="541"/>
      <c r="ABO39" s="541"/>
      <c r="ABP39" s="541"/>
      <c r="ABQ39" s="541"/>
      <c r="ABR39" s="541"/>
      <c r="ABS39" s="541"/>
      <c r="ABT39" s="541"/>
      <c r="ABU39" s="541"/>
      <c r="ABV39" s="541"/>
      <c r="ABW39" s="541"/>
      <c r="ABX39" s="541"/>
      <c r="ABY39" s="541"/>
      <c r="ABZ39" s="541"/>
      <c r="ACA39" s="541"/>
      <c r="ACB39" s="541"/>
      <c r="ACC39" s="541"/>
      <c r="ACD39" s="541"/>
      <c r="ACE39" s="541"/>
      <c r="ACF39" s="541"/>
      <c r="ACG39" s="541"/>
      <c r="ACH39" s="541"/>
      <c r="ACI39" s="541"/>
      <c r="ACJ39" s="541"/>
      <c r="ACK39" s="541"/>
      <c r="ACL39" s="541"/>
      <c r="ACM39" s="541"/>
      <c r="ACN39" s="541"/>
      <c r="ACO39" s="541"/>
      <c r="ACP39" s="541"/>
      <c r="ACQ39" s="541"/>
      <c r="ACR39" s="541"/>
      <c r="ACS39" s="541"/>
      <c r="ACT39" s="541"/>
      <c r="ACU39" s="541"/>
      <c r="ACV39" s="541"/>
      <c r="ACW39" s="541"/>
      <c r="ACX39" s="541"/>
      <c r="ACY39" s="541"/>
      <c r="ACZ39" s="541"/>
      <c r="ADA39" s="541"/>
      <c r="ADB39" s="541"/>
      <c r="ADC39" s="541"/>
      <c r="ADD39" s="541"/>
      <c r="ADE39" s="541"/>
      <c r="ADF39" s="541"/>
      <c r="ADG39" s="541"/>
      <c r="ADH39" s="541"/>
      <c r="ADI39" s="541"/>
      <c r="ADJ39" s="541"/>
      <c r="ADK39" s="541"/>
      <c r="ADL39" s="541"/>
      <c r="ADM39" s="541"/>
      <c r="ADN39" s="541"/>
      <c r="ADO39" s="541"/>
      <c r="ADP39" s="541"/>
      <c r="ADQ39" s="541"/>
      <c r="ADR39" s="541"/>
      <c r="ADS39" s="541"/>
      <c r="ADT39" s="541"/>
      <c r="ADU39" s="541"/>
      <c r="ADV39" s="541"/>
      <c r="ADW39" s="541"/>
      <c r="ADX39" s="541"/>
      <c r="ADY39" s="541"/>
      <c r="ADZ39" s="541"/>
      <c r="AEA39" s="541"/>
      <c r="AEB39" s="541"/>
      <c r="AEC39" s="541"/>
      <c r="AED39" s="541"/>
      <c r="AEE39" s="541"/>
      <c r="AEF39" s="541"/>
      <c r="AEG39" s="541"/>
      <c r="AEH39" s="541"/>
      <c r="AEI39" s="541"/>
      <c r="AEJ39" s="541"/>
      <c r="AEK39" s="541"/>
      <c r="AEL39" s="541"/>
      <c r="AEM39" s="541"/>
      <c r="AEN39" s="541"/>
      <c r="AEO39" s="541"/>
      <c r="AEP39" s="541"/>
      <c r="AEQ39" s="541"/>
      <c r="AER39" s="541"/>
      <c r="AES39" s="541"/>
      <c r="AET39" s="541"/>
      <c r="AEU39" s="541"/>
      <c r="AEV39" s="541"/>
      <c r="AEW39" s="541"/>
      <c r="AEX39" s="541"/>
      <c r="AEY39" s="541"/>
      <c r="AEZ39" s="541"/>
      <c r="AFA39" s="541"/>
      <c r="AFB39" s="541"/>
      <c r="AFC39" s="541"/>
      <c r="AFD39" s="541"/>
      <c r="AFE39" s="541"/>
      <c r="AFF39" s="541"/>
      <c r="AFG39" s="541"/>
      <c r="AFH39" s="541"/>
      <c r="AFI39" s="541"/>
      <c r="AFJ39" s="541"/>
      <c r="AFK39" s="541"/>
      <c r="AFL39" s="541"/>
      <c r="AFM39" s="541"/>
      <c r="AFN39" s="541"/>
      <c r="AFO39" s="541"/>
      <c r="AFP39" s="541"/>
      <c r="AFQ39" s="541"/>
      <c r="AFR39" s="541"/>
      <c r="AFS39" s="541"/>
      <c r="AFT39" s="541"/>
      <c r="AFU39" s="541"/>
      <c r="AFV39" s="541"/>
      <c r="AFW39" s="541"/>
      <c r="AFX39" s="541"/>
      <c r="AFY39" s="541"/>
      <c r="AFZ39" s="541"/>
      <c r="AGA39" s="541"/>
      <c r="AGB39" s="541"/>
      <c r="AGC39" s="541"/>
      <c r="AGD39" s="541"/>
      <c r="AGE39" s="541"/>
      <c r="AGF39" s="541"/>
      <c r="AGG39" s="541"/>
      <c r="AGH39" s="541"/>
      <c r="AGI39" s="541"/>
      <c r="AGJ39" s="541"/>
      <c r="AGK39" s="541"/>
      <c r="AGL39" s="541"/>
      <c r="AGM39" s="541"/>
      <c r="AGN39" s="541"/>
      <c r="AGO39" s="541"/>
      <c r="AGP39" s="541"/>
      <c r="AGQ39" s="541"/>
      <c r="AGR39" s="541"/>
      <c r="AGS39" s="541"/>
      <c r="AGT39" s="541"/>
      <c r="AGU39" s="541"/>
      <c r="AGV39" s="541"/>
      <c r="AGW39" s="541"/>
      <c r="AGX39" s="541"/>
      <c r="AGY39" s="541"/>
      <c r="AGZ39" s="541"/>
      <c r="AHA39" s="541"/>
      <c r="AHB39" s="541"/>
      <c r="AHC39" s="541"/>
      <c r="AHD39" s="541"/>
      <c r="AHE39" s="541"/>
      <c r="AHF39" s="541"/>
      <c r="AHG39" s="541"/>
      <c r="AHH39" s="541"/>
      <c r="AHI39" s="541"/>
      <c r="AHJ39" s="541"/>
      <c r="AHK39" s="541"/>
      <c r="AHL39" s="541"/>
      <c r="AHM39" s="541"/>
      <c r="AHN39" s="541"/>
      <c r="AHO39" s="541"/>
      <c r="AHP39" s="541"/>
      <c r="AHQ39" s="541"/>
      <c r="AHR39" s="541"/>
      <c r="AHS39" s="541"/>
      <c r="AHT39" s="541"/>
      <c r="AHU39" s="541"/>
      <c r="AHV39" s="541"/>
      <c r="AHW39" s="541"/>
      <c r="AHX39" s="541"/>
      <c r="AHY39" s="541"/>
      <c r="AHZ39" s="541"/>
      <c r="AIA39" s="541"/>
      <c r="AIB39" s="541"/>
      <c r="AIC39" s="541"/>
      <c r="AID39" s="541"/>
      <c r="AIE39" s="541"/>
      <c r="AIF39" s="541"/>
      <c r="AIG39" s="541"/>
      <c r="AIH39" s="541"/>
      <c r="AII39" s="541"/>
      <c r="AIJ39" s="541"/>
      <c r="AIK39" s="541"/>
      <c r="AIL39" s="541"/>
      <c r="AIM39" s="541"/>
      <c r="AIN39" s="541"/>
      <c r="AIO39" s="541"/>
      <c r="AIP39" s="541"/>
      <c r="AIQ39" s="541"/>
      <c r="AIR39" s="541"/>
      <c r="AIS39" s="541"/>
      <c r="AIT39" s="541"/>
      <c r="AIU39" s="541"/>
      <c r="AIV39" s="541"/>
      <c r="AIW39" s="541"/>
      <c r="AIX39" s="541"/>
      <c r="AIY39" s="541"/>
      <c r="AIZ39" s="541"/>
      <c r="AJA39" s="541"/>
      <c r="AJB39" s="541"/>
      <c r="AJC39" s="541"/>
      <c r="AJD39" s="541"/>
      <c r="AJE39" s="541"/>
      <c r="AJF39" s="541"/>
      <c r="AJG39" s="541"/>
      <c r="AJH39" s="541"/>
      <c r="AJI39" s="541"/>
      <c r="AJJ39" s="541"/>
      <c r="AJK39" s="541"/>
      <c r="AJL39" s="541"/>
      <c r="AJM39" s="541"/>
      <c r="AJN39" s="541"/>
      <c r="AJO39" s="541"/>
      <c r="AJP39" s="541"/>
      <c r="AJQ39" s="541"/>
      <c r="AJR39" s="541"/>
      <c r="AJS39" s="541"/>
      <c r="AJT39" s="541"/>
      <c r="AJU39" s="541"/>
      <c r="AJV39" s="541"/>
      <c r="AJW39" s="541"/>
      <c r="AJX39" s="541"/>
      <c r="AJY39" s="541"/>
      <c r="AJZ39" s="541"/>
      <c r="AKA39" s="541"/>
      <c r="AKB39" s="541"/>
      <c r="AKC39" s="541"/>
      <c r="AKD39" s="541"/>
      <c r="AKE39" s="541"/>
      <c r="AKF39" s="541"/>
      <c r="AKG39" s="541"/>
      <c r="AKH39" s="541"/>
      <c r="AKI39" s="541"/>
      <c r="AKJ39" s="541"/>
      <c r="AKK39" s="541"/>
      <c r="AKL39" s="541"/>
      <c r="AKM39" s="541"/>
      <c r="AKN39" s="541"/>
      <c r="AKO39" s="541"/>
      <c r="AKP39" s="541"/>
      <c r="AKQ39" s="541"/>
      <c r="AKR39" s="541"/>
      <c r="AKS39" s="541"/>
      <c r="AKT39" s="541"/>
      <c r="AKU39" s="541"/>
      <c r="AKV39" s="541"/>
      <c r="AKW39" s="541"/>
      <c r="AKX39" s="541"/>
      <c r="AKY39" s="541"/>
      <c r="AKZ39" s="541"/>
      <c r="ALA39" s="541"/>
      <c r="ALB39" s="541"/>
      <c r="ALC39" s="541"/>
      <c r="ALD39" s="541"/>
      <c r="ALE39" s="541"/>
      <c r="ALF39" s="541"/>
      <c r="ALG39" s="541"/>
      <c r="ALH39" s="541"/>
      <c r="ALI39" s="541"/>
      <c r="ALJ39" s="541"/>
      <c r="ALK39" s="541"/>
      <c r="ALL39" s="541"/>
      <c r="ALM39" s="541"/>
      <c r="ALN39" s="541"/>
      <c r="ALO39" s="541"/>
      <c r="ALP39" s="541"/>
      <c r="ALQ39" s="541"/>
      <c r="ALR39" s="541"/>
      <c r="ALS39" s="541"/>
      <c r="ALT39" s="541"/>
      <c r="ALU39" s="541"/>
      <c r="ALV39" s="541"/>
      <c r="ALW39" s="541"/>
      <c r="ALX39" s="541"/>
      <c r="ALY39" s="541"/>
      <c r="ALZ39" s="541"/>
      <c r="AMA39" s="541"/>
      <c r="AMB39" s="541"/>
      <c r="AMC39" s="541"/>
      <c r="AMD39" s="541"/>
      <c r="AME39" s="541"/>
      <c r="AMF39" s="541"/>
      <c r="AMG39" s="541"/>
      <c r="AMH39" s="541"/>
      <c r="AMI39" s="541"/>
      <c r="AMJ39" s="541"/>
      <c r="AMK39" s="541"/>
      <c r="AML39" s="541"/>
      <c r="AMM39" s="541"/>
      <c r="AMN39" s="541"/>
      <c r="AMO39" s="541"/>
      <c r="AMP39" s="541"/>
      <c r="AMQ39" s="541"/>
      <c r="AMR39" s="541"/>
      <c r="AMS39" s="541"/>
      <c r="AMT39" s="541"/>
      <c r="AMU39" s="541"/>
      <c r="AMV39" s="541"/>
      <c r="AMW39" s="541"/>
      <c r="AMX39" s="541"/>
      <c r="AMY39" s="541"/>
      <c r="AMZ39" s="541"/>
      <c r="ANA39" s="541"/>
      <c r="ANB39" s="541"/>
      <c r="ANC39" s="541"/>
      <c r="AND39" s="541"/>
      <c r="ANE39" s="541"/>
      <c r="ANF39" s="541"/>
      <c r="ANG39" s="541"/>
      <c r="ANH39" s="541"/>
      <c r="ANI39" s="541"/>
      <c r="ANJ39" s="541"/>
      <c r="ANK39" s="541"/>
      <c r="ANL39" s="541"/>
      <c r="ANM39" s="541"/>
      <c r="ANN39" s="541"/>
      <c r="ANO39" s="541"/>
      <c r="ANP39" s="541"/>
      <c r="ANQ39" s="541"/>
      <c r="ANR39" s="541"/>
      <c r="ANS39" s="541"/>
      <c r="ANT39" s="541"/>
      <c r="ANU39" s="541"/>
      <c r="ANV39" s="541"/>
      <c r="ANW39" s="541"/>
      <c r="ANX39" s="541"/>
      <c r="ANY39" s="541"/>
      <c r="ANZ39" s="541"/>
      <c r="AOA39" s="541"/>
      <c r="AOB39" s="541"/>
      <c r="AOC39" s="541"/>
      <c r="AOD39" s="541"/>
      <c r="AOE39" s="541"/>
      <c r="AOF39" s="541"/>
      <c r="AOG39" s="541"/>
      <c r="AOH39" s="541"/>
      <c r="AOI39" s="541"/>
      <c r="AOJ39" s="541"/>
      <c r="AOK39" s="541"/>
      <c r="AOL39" s="541"/>
      <c r="AOM39" s="541"/>
      <c r="AON39" s="541"/>
      <c r="AOO39" s="541"/>
      <c r="AOP39" s="541"/>
      <c r="AOQ39" s="541"/>
      <c r="AOR39" s="541"/>
      <c r="AOS39" s="541"/>
      <c r="AOT39" s="541"/>
      <c r="AOU39" s="541"/>
      <c r="AOV39" s="541"/>
      <c r="AOW39" s="541"/>
      <c r="AOX39" s="541"/>
      <c r="AOY39" s="541"/>
      <c r="AOZ39" s="541"/>
      <c r="APA39" s="541"/>
      <c r="APB39" s="541"/>
      <c r="APC39" s="541"/>
      <c r="APD39" s="541"/>
      <c r="APE39" s="541"/>
      <c r="APF39" s="541"/>
      <c r="APG39" s="541"/>
      <c r="APH39" s="541"/>
      <c r="API39" s="541"/>
      <c r="APJ39" s="541"/>
      <c r="APK39" s="541"/>
      <c r="APL39" s="541"/>
      <c r="APM39" s="541"/>
      <c r="APN39" s="541"/>
      <c r="APO39" s="541"/>
      <c r="APP39" s="541"/>
      <c r="APQ39" s="541"/>
      <c r="APR39" s="541"/>
      <c r="APS39" s="541"/>
      <c r="APT39" s="541"/>
      <c r="APU39" s="541"/>
      <c r="APV39" s="541"/>
      <c r="APW39" s="541"/>
      <c r="APX39" s="541"/>
      <c r="APY39" s="541"/>
      <c r="APZ39" s="541"/>
      <c r="AQA39" s="541"/>
      <c r="AQB39" s="541"/>
      <c r="AQC39" s="541"/>
      <c r="AQD39" s="541"/>
      <c r="AQE39" s="541"/>
      <c r="AQF39" s="541"/>
      <c r="AQG39" s="541"/>
      <c r="AQH39" s="541"/>
      <c r="AQI39" s="541"/>
      <c r="AQJ39" s="541"/>
      <c r="AQK39" s="541"/>
      <c r="AQL39" s="541"/>
      <c r="AQM39" s="541"/>
      <c r="AQN39" s="541"/>
      <c r="AQO39" s="541"/>
      <c r="AQP39" s="541"/>
      <c r="AQQ39" s="541"/>
      <c r="AQR39" s="541"/>
      <c r="AQS39" s="541"/>
      <c r="AQT39" s="541"/>
      <c r="AQU39" s="541"/>
      <c r="AQV39" s="541"/>
      <c r="AQW39" s="541"/>
      <c r="AQX39" s="541"/>
      <c r="AQY39" s="541"/>
      <c r="AQZ39" s="541"/>
      <c r="ARA39" s="541"/>
      <c r="ARB39" s="541"/>
      <c r="ARC39" s="541"/>
      <c r="ARD39" s="541"/>
      <c r="ARE39" s="541"/>
      <c r="ARF39" s="541"/>
      <c r="ARG39" s="541"/>
      <c r="ARH39" s="541"/>
      <c r="ARI39" s="541"/>
      <c r="ARJ39" s="541"/>
      <c r="ARK39" s="541"/>
      <c r="ARL39" s="541"/>
      <c r="ARM39" s="541"/>
      <c r="ARN39" s="541"/>
      <c r="ARO39" s="541"/>
      <c r="ARP39" s="541"/>
      <c r="ARQ39" s="541"/>
      <c r="ARR39" s="541"/>
      <c r="ARS39" s="541"/>
      <c r="ART39" s="541"/>
      <c r="ARU39" s="541"/>
      <c r="ARV39" s="541"/>
      <c r="ARW39" s="541"/>
      <c r="ARX39" s="541"/>
      <c r="ARY39" s="541"/>
      <c r="ARZ39" s="541"/>
      <c r="ASA39" s="541"/>
      <c r="ASB39" s="541"/>
      <c r="ASC39" s="541"/>
      <c r="ASD39" s="541"/>
      <c r="ASE39" s="541"/>
      <c r="ASF39" s="541"/>
      <c r="ASG39" s="541"/>
      <c r="ASH39" s="541"/>
      <c r="ASI39" s="541"/>
      <c r="ASJ39" s="541"/>
      <c r="ASK39" s="541"/>
      <c r="ASL39" s="541"/>
      <c r="ASM39" s="541"/>
      <c r="ASN39" s="541"/>
      <c r="ASO39" s="541"/>
      <c r="ASP39" s="541"/>
      <c r="ASQ39" s="541"/>
      <c r="ASR39" s="541"/>
      <c r="ASS39" s="541"/>
      <c r="AST39" s="541"/>
      <c r="ASU39" s="541"/>
      <c r="ASV39" s="541"/>
      <c r="ASW39" s="541"/>
      <c r="ASX39" s="541"/>
      <c r="ASY39" s="541"/>
      <c r="ASZ39" s="541"/>
      <c r="ATA39" s="541"/>
      <c r="ATB39" s="541"/>
      <c r="ATC39" s="541"/>
      <c r="ATD39" s="541"/>
      <c r="ATE39" s="541"/>
      <c r="ATF39" s="541"/>
      <c r="ATG39" s="541"/>
      <c r="ATH39" s="541"/>
      <c r="ATI39" s="541"/>
      <c r="ATJ39" s="541"/>
      <c r="ATK39" s="541"/>
      <c r="ATL39" s="541"/>
      <c r="ATM39" s="541"/>
      <c r="ATN39" s="541"/>
      <c r="ATO39" s="541"/>
      <c r="ATP39" s="541"/>
      <c r="ATQ39" s="541"/>
      <c r="ATR39" s="541"/>
      <c r="ATS39" s="541"/>
      <c r="ATT39" s="541"/>
      <c r="ATU39" s="541"/>
      <c r="ATV39" s="541"/>
      <c r="ATW39" s="541"/>
      <c r="ATX39" s="541"/>
      <c r="ATY39" s="541"/>
      <c r="ATZ39" s="541"/>
      <c r="AUA39" s="541"/>
      <c r="AUB39" s="541"/>
      <c r="AUC39" s="541"/>
      <c r="AUD39" s="541"/>
      <c r="AUE39" s="541"/>
      <c r="AUF39" s="541"/>
      <c r="AUG39" s="541"/>
      <c r="AUH39" s="541"/>
      <c r="AUI39" s="541"/>
      <c r="AUJ39" s="541"/>
      <c r="AUK39" s="541"/>
      <c r="AUL39" s="541"/>
      <c r="AUM39" s="541"/>
      <c r="AUN39" s="541"/>
      <c r="AUO39" s="541"/>
      <c r="AUP39" s="541"/>
      <c r="AUQ39" s="541"/>
      <c r="AUR39" s="541"/>
      <c r="AUS39" s="541"/>
      <c r="AUT39" s="541"/>
      <c r="AUU39" s="541"/>
      <c r="AUV39" s="541"/>
      <c r="AUW39" s="541"/>
      <c r="AUX39" s="541"/>
      <c r="AUY39" s="541"/>
      <c r="AUZ39" s="541"/>
      <c r="AVA39" s="541"/>
      <c r="AVB39" s="541"/>
      <c r="AVC39" s="541"/>
      <c r="AVD39" s="541"/>
      <c r="AVE39" s="541"/>
      <c r="AVF39" s="541"/>
      <c r="AVG39" s="541"/>
      <c r="AVH39" s="541"/>
      <c r="AVI39" s="541"/>
      <c r="AVJ39" s="541"/>
      <c r="AVK39" s="541"/>
      <c r="AVL39" s="541"/>
      <c r="AVM39" s="541"/>
      <c r="AVN39" s="541"/>
      <c r="AVO39" s="541"/>
      <c r="AVP39" s="541"/>
      <c r="AVQ39" s="541"/>
      <c r="AVR39" s="541"/>
      <c r="AVS39" s="541"/>
      <c r="AVT39" s="541"/>
      <c r="AVU39" s="541"/>
      <c r="AVV39" s="541"/>
      <c r="AVW39" s="541"/>
      <c r="AVX39" s="541"/>
      <c r="AVY39" s="541"/>
      <c r="AVZ39" s="541"/>
      <c r="AWA39" s="541"/>
      <c r="AWB39" s="541"/>
      <c r="AWC39" s="541"/>
      <c r="AWD39" s="541"/>
      <c r="AWE39" s="541"/>
      <c r="AWF39" s="541"/>
      <c r="AWG39" s="541"/>
      <c r="AWH39" s="541"/>
      <c r="AWI39" s="541"/>
      <c r="AWJ39" s="541"/>
      <c r="AWK39" s="541"/>
      <c r="AWL39" s="541"/>
      <c r="AWM39" s="541"/>
      <c r="AWN39" s="541"/>
      <c r="AWO39" s="541"/>
      <c r="AWP39" s="541"/>
      <c r="AWQ39" s="541"/>
      <c r="AWR39" s="541"/>
      <c r="AWS39" s="541"/>
      <c r="AWT39" s="541"/>
      <c r="AWU39" s="541"/>
      <c r="AWV39" s="541"/>
      <c r="AWW39" s="541"/>
      <c r="AWX39" s="541"/>
      <c r="AWY39" s="541"/>
      <c r="AWZ39" s="541"/>
      <c r="AXA39" s="541"/>
      <c r="AXB39" s="541"/>
      <c r="AXC39" s="541"/>
      <c r="AXD39" s="541"/>
      <c r="AXE39" s="541"/>
      <c r="AXF39" s="541"/>
      <c r="AXG39" s="541"/>
      <c r="AXH39" s="541"/>
      <c r="AXI39" s="541"/>
      <c r="AXJ39" s="541"/>
      <c r="AXK39" s="541"/>
      <c r="AXL39" s="541"/>
      <c r="AXM39" s="541"/>
      <c r="AXN39" s="541"/>
      <c r="AXO39" s="541"/>
      <c r="AXP39" s="541"/>
      <c r="AXQ39" s="541"/>
      <c r="AXR39" s="541"/>
      <c r="AXS39" s="541"/>
      <c r="AXT39" s="541"/>
      <c r="AXU39" s="541"/>
      <c r="AXV39" s="541"/>
      <c r="AXW39" s="541"/>
      <c r="AXX39" s="541"/>
      <c r="AXY39" s="541"/>
      <c r="AXZ39" s="541"/>
      <c r="AYA39" s="541"/>
      <c r="AYB39" s="541"/>
      <c r="AYC39" s="541"/>
      <c r="AYD39" s="541"/>
      <c r="AYE39" s="541"/>
      <c r="AYF39" s="541"/>
      <c r="AYG39" s="541"/>
      <c r="AYH39" s="541"/>
      <c r="AYI39" s="541"/>
      <c r="AYJ39" s="541"/>
      <c r="AYK39" s="541"/>
      <c r="AYL39" s="541"/>
      <c r="AYM39" s="541"/>
      <c r="AYN39" s="541"/>
      <c r="AYO39" s="541"/>
      <c r="AYP39" s="541"/>
      <c r="AYQ39" s="541"/>
      <c r="AYR39" s="541"/>
      <c r="AYS39" s="541"/>
      <c r="AYT39" s="541"/>
      <c r="AYU39" s="541"/>
      <c r="AYV39" s="541"/>
      <c r="AYW39" s="541"/>
      <c r="AYX39" s="541"/>
      <c r="AYY39" s="541"/>
      <c r="AYZ39" s="541"/>
      <c r="AZA39" s="541"/>
      <c r="AZB39" s="541"/>
      <c r="AZC39" s="541"/>
      <c r="AZD39" s="541"/>
      <c r="AZE39" s="541"/>
      <c r="AZF39" s="541"/>
      <c r="AZG39" s="541"/>
      <c r="AZH39" s="541"/>
      <c r="AZI39" s="541"/>
      <c r="AZJ39" s="541"/>
      <c r="AZK39" s="541"/>
      <c r="AZL39" s="541"/>
      <c r="AZM39" s="541"/>
      <c r="AZN39" s="541"/>
      <c r="AZO39" s="541"/>
      <c r="AZP39" s="541"/>
      <c r="AZQ39" s="541"/>
      <c r="AZR39" s="541"/>
      <c r="AZS39" s="541"/>
      <c r="AZT39" s="541"/>
      <c r="AZU39" s="541"/>
      <c r="AZV39" s="541"/>
      <c r="AZW39" s="541"/>
      <c r="AZX39" s="541"/>
      <c r="AZY39" s="541"/>
      <c r="AZZ39" s="541"/>
      <c r="BAA39" s="541"/>
      <c r="BAB39" s="541"/>
      <c r="BAC39" s="541"/>
      <c r="BAD39" s="541"/>
      <c r="BAE39" s="541"/>
      <c r="BAF39" s="541"/>
      <c r="BAG39" s="541"/>
      <c r="BAH39" s="541"/>
      <c r="BAI39" s="541"/>
      <c r="BAJ39" s="541"/>
      <c r="BAK39" s="541"/>
      <c r="BAL39" s="541"/>
      <c r="BAM39" s="541"/>
      <c r="BAN39" s="541"/>
      <c r="BAO39" s="541"/>
      <c r="BAP39" s="541"/>
      <c r="BAQ39" s="541"/>
      <c r="BAR39" s="541"/>
      <c r="BAS39" s="541"/>
      <c r="BAT39" s="541"/>
      <c r="BAU39" s="541"/>
      <c r="BAV39" s="541"/>
      <c r="BAW39" s="541"/>
      <c r="BAX39" s="541"/>
      <c r="BAY39" s="541"/>
      <c r="BAZ39" s="541"/>
      <c r="BBA39" s="541"/>
      <c r="BBB39" s="541"/>
      <c r="BBC39" s="541"/>
      <c r="BBD39" s="541"/>
      <c r="BBE39" s="541"/>
      <c r="BBF39" s="541"/>
      <c r="BBG39" s="541"/>
      <c r="BBH39" s="541"/>
      <c r="BBI39" s="541"/>
      <c r="BBJ39" s="541"/>
      <c r="BBK39" s="541"/>
      <c r="BBL39" s="541"/>
      <c r="BBM39" s="541"/>
      <c r="BBN39" s="541"/>
      <c r="BBO39" s="541"/>
      <c r="BBP39" s="541"/>
      <c r="BBQ39" s="541"/>
      <c r="BBR39" s="541"/>
      <c r="BBS39" s="541"/>
      <c r="BBT39" s="541"/>
      <c r="BBU39" s="541"/>
      <c r="BBV39" s="541"/>
      <c r="BBW39" s="541"/>
      <c r="BBX39" s="541"/>
      <c r="BBY39" s="541"/>
      <c r="BBZ39" s="541"/>
      <c r="BCA39" s="541"/>
      <c r="BCB39" s="541"/>
      <c r="BCC39" s="541"/>
      <c r="BCD39" s="541"/>
      <c r="BCE39" s="541"/>
      <c r="BCF39" s="541"/>
      <c r="BCG39" s="541"/>
      <c r="BCH39" s="541"/>
      <c r="BCI39" s="541"/>
      <c r="BCJ39" s="541"/>
      <c r="BCK39" s="541"/>
      <c r="BCL39" s="541"/>
      <c r="BCM39" s="541"/>
      <c r="BCN39" s="541"/>
      <c r="BCO39" s="541"/>
      <c r="BCP39" s="541"/>
      <c r="BCQ39" s="541"/>
      <c r="BCR39" s="541"/>
      <c r="BCS39" s="541"/>
      <c r="BCT39" s="541"/>
      <c r="BCU39" s="541"/>
      <c r="BCV39" s="541"/>
      <c r="BCW39" s="541"/>
      <c r="BCX39" s="541"/>
      <c r="BCY39" s="541"/>
      <c r="BCZ39" s="541"/>
      <c r="BDA39" s="541"/>
      <c r="BDB39" s="541"/>
      <c r="BDC39" s="541"/>
      <c r="BDD39" s="541"/>
      <c r="BDE39" s="541"/>
      <c r="BDF39" s="541"/>
      <c r="BDG39" s="541"/>
      <c r="BDH39" s="541"/>
      <c r="BDI39" s="541"/>
      <c r="BDJ39" s="541"/>
      <c r="BDK39" s="541"/>
      <c r="BDL39" s="541"/>
      <c r="BDM39" s="541"/>
      <c r="BDN39" s="541"/>
      <c r="BDO39" s="541"/>
      <c r="BDP39" s="541"/>
      <c r="BDQ39" s="541"/>
      <c r="BDR39" s="541"/>
      <c r="BDS39" s="541"/>
      <c r="BDT39" s="541"/>
      <c r="BDU39" s="541"/>
      <c r="BDV39" s="541"/>
      <c r="BDW39" s="541"/>
      <c r="BDX39" s="541"/>
      <c r="BDY39" s="541"/>
      <c r="BDZ39" s="541"/>
      <c r="BEA39" s="541"/>
      <c r="BEB39" s="541"/>
      <c r="BEC39" s="541"/>
      <c r="BED39" s="541"/>
      <c r="BEE39" s="541"/>
      <c r="BEF39" s="541"/>
      <c r="BEG39" s="541"/>
      <c r="BEH39" s="541"/>
      <c r="BEI39" s="541"/>
      <c r="BEJ39" s="541"/>
      <c r="BEK39" s="541"/>
      <c r="BEL39" s="541"/>
      <c r="BEM39" s="541"/>
      <c r="BEN39" s="541"/>
      <c r="BEO39" s="541"/>
      <c r="BEP39" s="541"/>
      <c r="BEQ39" s="541"/>
      <c r="BER39" s="541"/>
      <c r="BES39" s="541"/>
      <c r="BET39" s="541"/>
      <c r="BEU39" s="541"/>
      <c r="BEV39" s="541"/>
      <c r="BEW39" s="541"/>
      <c r="BEX39" s="541"/>
      <c r="BEY39" s="541"/>
      <c r="BEZ39" s="541"/>
      <c r="BFA39" s="541"/>
      <c r="BFB39" s="541"/>
      <c r="BFC39" s="541"/>
      <c r="BFD39" s="541"/>
      <c r="BFE39" s="541"/>
      <c r="BFF39" s="541"/>
      <c r="BFG39" s="541"/>
      <c r="BFH39" s="541"/>
      <c r="BFI39" s="541"/>
      <c r="BFJ39" s="541"/>
      <c r="BFK39" s="541"/>
      <c r="BFL39" s="541"/>
      <c r="BFM39" s="541"/>
      <c r="BFN39" s="541"/>
      <c r="BFO39" s="541"/>
      <c r="BFP39" s="541"/>
      <c r="BFQ39" s="541"/>
      <c r="BFR39" s="541"/>
      <c r="BFS39" s="541"/>
      <c r="BFT39" s="541"/>
      <c r="BFU39" s="541"/>
      <c r="BFV39" s="541"/>
      <c r="BFW39" s="541"/>
      <c r="BFX39" s="541"/>
      <c r="BFY39" s="541"/>
      <c r="BFZ39" s="541"/>
      <c r="BGA39" s="541"/>
      <c r="BGB39" s="541"/>
      <c r="BGC39" s="541"/>
      <c r="BGD39" s="541"/>
      <c r="BGE39" s="541"/>
      <c r="BGF39" s="541"/>
      <c r="BGG39" s="541"/>
      <c r="BGH39" s="541"/>
      <c r="BGI39" s="541"/>
      <c r="BGJ39" s="541"/>
      <c r="BGK39" s="541"/>
      <c r="BGL39" s="541"/>
      <c r="BGM39" s="541"/>
      <c r="BGN39" s="541"/>
      <c r="BGO39" s="541"/>
      <c r="BGP39" s="541"/>
      <c r="BGQ39" s="541"/>
      <c r="BGR39" s="541"/>
      <c r="BGS39" s="541"/>
      <c r="BGT39" s="541"/>
      <c r="BGU39" s="541"/>
      <c r="BGV39" s="541"/>
      <c r="BGW39" s="541"/>
      <c r="BGX39" s="541"/>
      <c r="BGY39" s="541"/>
      <c r="BGZ39" s="541"/>
      <c r="BHA39" s="541"/>
      <c r="BHB39" s="541"/>
      <c r="BHC39" s="541"/>
      <c r="BHD39" s="541"/>
      <c r="BHE39" s="541"/>
      <c r="BHF39" s="541"/>
      <c r="BHG39" s="541"/>
      <c r="BHH39" s="541"/>
      <c r="BHI39" s="541"/>
      <c r="BHJ39" s="541"/>
      <c r="BHK39" s="541"/>
      <c r="BHL39" s="541"/>
      <c r="BHM39" s="541"/>
      <c r="BHN39" s="541"/>
      <c r="BHO39" s="541"/>
      <c r="BHP39" s="541"/>
      <c r="BHQ39" s="541"/>
      <c r="BHR39" s="541"/>
      <c r="BHS39" s="541"/>
      <c r="BHT39" s="541"/>
      <c r="BHU39" s="541"/>
      <c r="BHV39" s="541"/>
      <c r="BHW39" s="541"/>
      <c r="BHX39" s="541"/>
      <c r="BHY39" s="541"/>
      <c r="BHZ39" s="541"/>
      <c r="BIA39" s="541"/>
      <c r="BIB39" s="541"/>
      <c r="BIC39" s="541"/>
      <c r="BID39" s="541"/>
      <c r="BIE39" s="541"/>
      <c r="BIF39" s="541"/>
      <c r="BIG39" s="541"/>
      <c r="BIH39" s="541"/>
      <c r="BII39" s="541"/>
      <c r="BIJ39" s="541"/>
      <c r="BIK39" s="541"/>
      <c r="BIL39" s="541"/>
      <c r="BIM39" s="541"/>
      <c r="BIN39" s="541"/>
      <c r="BIO39" s="541"/>
      <c r="BIP39" s="541"/>
      <c r="BIQ39" s="541"/>
      <c r="BIR39" s="541"/>
      <c r="BIS39" s="541"/>
      <c r="BIT39" s="541"/>
      <c r="BIU39" s="541"/>
      <c r="BIV39" s="541"/>
      <c r="BIW39" s="541"/>
      <c r="BIX39" s="541"/>
      <c r="BIY39" s="541"/>
      <c r="BIZ39" s="541"/>
      <c r="BJA39" s="541"/>
      <c r="BJB39" s="541"/>
      <c r="BJC39" s="541"/>
      <c r="BJD39" s="541"/>
      <c r="BJE39" s="541"/>
      <c r="BJF39" s="541"/>
      <c r="BJG39" s="541"/>
      <c r="BJH39" s="541"/>
      <c r="BJI39" s="541"/>
      <c r="BJJ39" s="541"/>
      <c r="BJK39" s="541"/>
      <c r="BJL39" s="541"/>
      <c r="BJM39" s="541"/>
      <c r="BJN39" s="541"/>
      <c r="BJO39" s="541"/>
      <c r="BJP39" s="541"/>
      <c r="BJQ39" s="541"/>
      <c r="BJR39" s="541"/>
      <c r="BJS39" s="541"/>
      <c r="BJT39" s="541"/>
      <c r="BJU39" s="541"/>
      <c r="BJV39" s="541"/>
      <c r="BJW39" s="541"/>
      <c r="BJX39" s="541"/>
      <c r="BJY39" s="541"/>
      <c r="BJZ39" s="541"/>
      <c r="BKA39" s="541"/>
      <c r="BKB39" s="541"/>
      <c r="BKC39" s="541"/>
      <c r="BKD39" s="541"/>
      <c r="BKE39" s="541"/>
      <c r="BKF39" s="541"/>
      <c r="BKG39" s="541"/>
      <c r="BKH39" s="541"/>
      <c r="BKI39" s="541"/>
      <c r="BKJ39" s="541"/>
      <c r="BKK39" s="541"/>
      <c r="BKL39" s="541"/>
      <c r="BKM39" s="541"/>
      <c r="BKN39" s="541"/>
      <c r="BKO39" s="541"/>
      <c r="BKP39" s="541"/>
      <c r="BKQ39" s="541"/>
      <c r="BKR39" s="541"/>
      <c r="BKS39" s="541"/>
      <c r="BKT39" s="541"/>
      <c r="BKU39" s="541"/>
      <c r="BKV39" s="541"/>
      <c r="BKW39" s="541"/>
      <c r="BKX39" s="541"/>
      <c r="BKY39" s="541"/>
      <c r="BKZ39" s="541"/>
      <c r="BLA39" s="541"/>
      <c r="BLB39" s="541"/>
      <c r="BLC39" s="541"/>
      <c r="BLD39" s="541"/>
      <c r="BLE39" s="541"/>
      <c r="BLF39" s="541"/>
      <c r="BLG39" s="541"/>
      <c r="BLH39" s="541"/>
      <c r="BLI39" s="541"/>
      <c r="BLJ39" s="541"/>
      <c r="BLK39" s="541"/>
      <c r="BLL39" s="541"/>
      <c r="BLM39" s="541"/>
      <c r="BLN39" s="541"/>
      <c r="BLO39" s="541"/>
      <c r="BLP39" s="541"/>
      <c r="BLQ39" s="541"/>
      <c r="BLR39" s="541"/>
      <c r="BLS39" s="541"/>
      <c r="BLT39" s="541"/>
      <c r="BLU39" s="541"/>
      <c r="BLV39" s="541"/>
      <c r="BLW39" s="541"/>
      <c r="BLX39" s="541"/>
      <c r="BLY39" s="541"/>
      <c r="BLZ39" s="541"/>
      <c r="BMA39" s="541"/>
      <c r="BMB39" s="541"/>
      <c r="BMC39" s="541"/>
      <c r="BMD39" s="541"/>
      <c r="BME39" s="541"/>
      <c r="BMF39" s="541"/>
      <c r="BMG39" s="541"/>
      <c r="BMH39" s="541"/>
      <c r="BMI39" s="541"/>
      <c r="BMJ39" s="541"/>
      <c r="BMK39" s="541"/>
      <c r="BML39" s="541"/>
      <c r="BMM39" s="541"/>
      <c r="BMN39" s="541"/>
      <c r="BMO39" s="541"/>
      <c r="BMP39" s="541"/>
      <c r="BMQ39" s="541"/>
      <c r="BMR39" s="541"/>
      <c r="BMS39" s="541"/>
      <c r="BMT39" s="541"/>
      <c r="BMU39" s="541"/>
      <c r="BMV39" s="541"/>
      <c r="BMW39" s="541"/>
      <c r="BMX39" s="541"/>
      <c r="BMY39" s="541"/>
      <c r="BMZ39" s="541"/>
      <c r="BNA39" s="541"/>
      <c r="BNB39" s="541"/>
      <c r="BNC39" s="541"/>
      <c r="BND39" s="541"/>
      <c r="BNE39" s="541"/>
      <c r="BNF39" s="541"/>
      <c r="BNG39" s="541"/>
      <c r="BNH39" s="541"/>
      <c r="BNI39" s="541"/>
      <c r="BNJ39" s="541"/>
      <c r="BNK39" s="541"/>
      <c r="BNL39" s="541"/>
      <c r="BNM39" s="541"/>
      <c r="BNN39" s="541"/>
      <c r="BNO39" s="541"/>
      <c r="BNP39" s="541"/>
      <c r="BNQ39" s="541"/>
      <c r="BNR39" s="541"/>
      <c r="BNS39" s="541"/>
      <c r="BNT39" s="541"/>
      <c r="BNU39" s="541"/>
      <c r="BNV39" s="541"/>
      <c r="BNW39" s="541"/>
      <c r="BNX39" s="541"/>
      <c r="BNY39" s="541"/>
      <c r="BNZ39" s="541"/>
      <c r="BOA39" s="541"/>
      <c r="BOB39" s="541"/>
      <c r="BOC39" s="541"/>
      <c r="BOD39" s="541"/>
      <c r="BOE39" s="541"/>
      <c r="BOF39" s="541"/>
      <c r="BOG39" s="541"/>
      <c r="BOH39" s="541"/>
      <c r="BOI39" s="541"/>
      <c r="BOJ39" s="541"/>
      <c r="BOK39" s="541"/>
      <c r="BOL39" s="541"/>
      <c r="BOM39" s="541"/>
      <c r="BON39" s="541"/>
      <c r="BOO39" s="541"/>
      <c r="BOP39" s="541"/>
      <c r="BOQ39" s="541"/>
      <c r="BOR39" s="541"/>
      <c r="BOS39" s="541"/>
      <c r="BOT39" s="541"/>
      <c r="BOU39" s="541"/>
      <c r="BOV39" s="541"/>
      <c r="BOW39" s="541"/>
      <c r="BOX39" s="541"/>
      <c r="BOY39" s="541"/>
      <c r="BOZ39" s="541"/>
      <c r="BPA39" s="541"/>
      <c r="BPB39" s="541"/>
      <c r="BPC39" s="541"/>
      <c r="BPD39" s="541"/>
      <c r="BPE39" s="541"/>
      <c r="BPF39" s="541"/>
      <c r="BPG39" s="541"/>
      <c r="BPH39" s="541"/>
      <c r="BPI39" s="541"/>
      <c r="BPJ39" s="541"/>
      <c r="BPK39" s="541"/>
      <c r="BPL39" s="541"/>
      <c r="BPM39" s="541"/>
      <c r="BPN39" s="541"/>
      <c r="BPO39" s="541"/>
      <c r="BPP39" s="541"/>
      <c r="BPQ39" s="541"/>
      <c r="BPR39" s="541"/>
      <c r="BPS39" s="541"/>
      <c r="BPT39" s="541"/>
      <c r="BPU39" s="541"/>
      <c r="BPV39" s="541"/>
      <c r="BPW39" s="541"/>
      <c r="BPX39" s="541"/>
      <c r="BPY39" s="541"/>
      <c r="BPZ39" s="541"/>
      <c r="BQA39" s="541"/>
      <c r="BQB39" s="541"/>
      <c r="BQC39" s="541"/>
      <c r="BQD39" s="541"/>
      <c r="BQE39" s="541"/>
      <c r="BQF39" s="541"/>
      <c r="BQG39" s="541"/>
      <c r="BQH39" s="541"/>
      <c r="BQI39" s="541"/>
      <c r="BQJ39" s="541"/>
      <c r="BQK39" s="541"/>
      <c r="BQL39" s="541"/>
      <c r="BQM39" s="541"/>
      <c r="BQN39" s="541"/>
      <c r="BQO39" s="541"/>
      <c r="BQP39" s="541"/>
      <c r="BQQ39" s="541"/>
      <c r="BQR39" s="541"/>
      <c r="BQS39" s="541"/>
      <c r="BQT39" s="541"/>
      <c r="BQU39" s="541"/>
      <c r="BQV39" s="541"/>
      <c r="BQW39" s="541"/>
      <c r="BQX39" s="541"/>
      <c r="BQY39" s="541"/>
      <c r="BQZ39" s="541"/>
      <c r="BRA39" s="541"/>
      <c r="BRB39" s="541"/>
      <c r="BRC39" s="541"/>
      <c r="BRD39" s="541"/>
      <c r="BRE39" s="541"/>
      <c r="BRF39" s="541"/>
      <c r="BRG39" s="541"/>
      <c r="BRH39" s="541"/>
      <c r="BRI39" s="541"/>
      <c r="BRJ39" s="541"/>
      <c r="BRK39" s="541"/>
      <c r="BRL39" s="541"/>
      <c r="BRM39" s="541"/>
      <c r="BRN39" s="541"/>
      <c r="BRO39" s="541"/>
      <c r="BRP39" s="541"/>
      <c r="BRQ39" s="541"/>
      <c r="BRR39" s="541"/>
      <c r="BRS39" s="541"/>
      <c r="BRT39" s="541"/>
      <c r="BRU39" s="541"/>
      <c r="BRV39" s="541"/>
      <c r="BRW39" s="541"/>
      <c r="BRX39" s="541"/>
      <c r="BRY39" s="541"/>
      <c r="BRZ39" s="541"/>
      <c r="BSA39" s="541"/>
      <c r="BSB39" s="541"/>
      <c r="BSC39" s="541"/>
      <c r="BSD39" s="541"/>
      <c r="BSE39" s="541"/>
      <c r="BSF39" s="541"/>
      <c r="BSG39" s="541"/>
      <c r="BSH39" s="541"/>
      <c r="BSI39" s="541"/>
      <c r="BSJ39" s="541"/>
      <c r="BSK39" s="541"/>
      <c r="BSL39" s="541"/>
      <c r="BSM39" s="541"/>
      <c r="BSN39" s="541"/>
      <c r="BSO39" s="541"/>
      <c r="BSP39" s="541"/>
      <c r="BSQ39" s="541"/>
      <c r="BSR39" s="541"/>
      <c r="BSS39" s="541"/>
      <c r="BST39" s="541"/>
      <c r="BSU39" s="541"/>
      <c r="BSV39" s="541"/>
      <c r="BSW39" s="541"/>
      <c r="BSX39" s="541"/>
      <c r="BSY39" s="541"/>
      <c r="BSZ39" s="541"/>
      <c r="BTA39" s="541"/>
      <c r="BTB39" s="541"/>
      <c r="BTC39" s="541"/>
      <c r="BTD39" s="541"/>
      <c r="BTE39" s="541"/>
      <c r="BTF39" s="541"/>
      <c r="BTG39" s="541"/>
      <c r="BTH39" s="541"/>
      <c r="BTI39" s="541"/>
      <c r="BTJ39" s="541"/>
      <c r="BTK39" s="541"/>
      <c r="BTL39" s="541"/>
      <c r="BTM39" s="541"/>
      <c r="BTN39" s="541"/>
      <c r="BTO39" s="541"/>
      <c r="BTP39" s="541"/>
      <c r="BTQ39" s="541"/>
      <c r="BTR39" s="541"/>
      <c r="BTS39" s="541"/>
      <c r="BTT39" s="541"/>
      <c r="BTU39" s="541"/>
      <c r="BTV39" s="541"/>
      <c r="BTW39" s="541"/>
      <c r="BTX39" s="541"/>
      <c r="BTY39" s="541"/>
      <c r="BTZ39" s="541"/>
      <c r="BUA39" s="541"/>
      <c r="BUB39" s="541"/>
      <c r="BUC39" s="541"/>
      <c r="BUD39" s="541"/>
      <c r="BUE39" s="541"/>
      <c r="BUF39" s="541"/>
      <c r="BUG39" s="541"/>
      <c r="BUH39" s="541"/>
      <c r="BUI39" s="541"/>
      <c r="BUJ39" s="541"/>
      <c r="BUK39" s="541"/>
      <c r="BUL39" s="541"/>
      <c r="BUM39" s="541"/>
      <c r="BUN39" s="541"/>
      <c r="BUO39" s="541"/>
      <c r="BUP39" s="541"/>
      <c r="BUQ39" s="541"/>
      <c r="BUR39" s="541"/>
      <c r="BUS39" s="541"/>
      <c r="BUT39" s="541"/>
      <c r="BUU39" s="541"/>
      <c r="BUV39" s="541"/>
      <c r="BUW39" s="541"/>
      <c r="BUX39" s="541"/>
      <c r="BUY39" s="541"/>
      <c r="BUZ39" s="541"/>
      <c r="BVA39" s="541"/>
      <c r="BVB39" s="541"/>
      <c r="BVC39" s="541"/>
      <c r="BVD39" s="541"/>
      <c r="BVE39" s="541"/>
      <c r="BVF39" s="541"/>
      <c r="BVG39" s="541"/>
      <c r="BVH39" s="541"/>
      <c r="BVI39" s="541"/>
      <c r="BVJ39" s="541"/>
      <c r="BVK39" s="541"/>
      <c r="BVL39" s="541"/>
      <c r="BVM39" s="541"/>
      <c r="BVN39" s="541"/>
      <c r="BVO39" s="541"/>
      <c r="BVP39" s="541"/>
      <c r="BVQ39" s="541"/>
      <c r="BVR39" s="541"/>
      <c r="BVS39" s="541"/>
      <c r="BVT39" s="541"/>
      <c r="BVU39" s="541"/>
      <c r="BVV39" s="541"/>
      <c r="BVW39" s="541"/>
      <c r="BVX39" s="541"/>
      <c r="BVY39" s="541"/>
      <c r="BVZ39" s="541"/>
      <c r="BWA39" s="541"/>
      <c r="BWB39" s="541"/>
      <c r="BWC39" s="541"/>
      <c r="BWD39" s="541"/>
      <c r="BWE39" s="541"/>
      <c r="BWF39" s="541"/>
      <c r="BWG39" s="541"/>
      <c r="BWH39" s="541"/>
      <c r="BWI39" s="541"/>
      <c r="BWJ39" s="541"/>
      <c r="BWK39" s="541"/>
      <c r="BWL39" s="541"/>
      <c r="BWM39" s="541"/>
      <c r="BWN39" s="541"/>
      <c r="BWO39" s="541"/>
      <c r="BWP39" s="541"/>
      <c r="BWQ39" s="541"/>
      <c r="BWR39" s="541"/>
      <c r="BWS39" s="541"/>
      <c r="BWT39" s="541"/>
      <c r="BWU39" s="541"/>
      <c r="BWV39" s="541"/>
      <c r="BWW39" s="541"/>
      <c r="BWX39" s="541"/>
      <c r="BWY39" s="541"/>
      <c r="BWZ39" s="541"/>
      <c r="BXA39" s="541"/>
      <c r="BXB39" s="541"/>
      <c r="BXC39" s="541"/>
      <c r="BXD39" s="541"/>
      <c r="BXE39" s="541"/>
      <c r="BXF39" s="541"/>
      <c r="BXG39" s="541"/>
      <c r="BXH39" s="541"/>
      <c r="BXI39" s="541"/>
      <c r="BXJ39" s="541"/>
      <c r="BXK39" s="541"/>
      <c r="BXL39" s="541"/>
      <c r="BXM39" s="541"/>
      <c r="BXN39" s="541"/>
      <c r="BXO39" s="541"/>
      <c r="BXP39" s="541"/>
      <c r="BXQ39" s="541"/>
      <c r="BXR39" s="541"/>
      <c r="BXS39" s="541"/>
      <c r="BXT39" s="541"/>
      <c r="BXU39" s="541"/>
      <c r="BXV39" s="541"/>
      <c r="BXW39" s="541"/>
      <c r="BXX39" s="541"/>
      <c r="BXY39" s="541"/>
      <c r="BXZ39" s="541"/>
      <c r="BYA39" s="541"/>
      <c r="BYB39" s="541"/>
      <c r="BYC39" s="541"/>
      <c r="BYD39" s="541"/>
      <c r="BYE39" s="541"/>
      <c r="BYF39" s="541"/>
      <c r="BYG39" s="541"/>
      <c r="BYH39" s="541"/>
      <c r="BYI39" s="541"/>
      <c r="BYJ39" s="541"/>
      <c r="BYK39" s="541"/>
      <c r="BYL39" s="541"/>
      <c r="BYM39" s="541"/>
      <c r="BYN39" s="541"/>
      <c r="BYO39" s="541"/>
      <c r="BYP39" s="541"/>
      <c r="BYQ39" s="541"/>
      <c r="BYR39" s="541"/>
      <c r="BYS39" s="541"/>
      <c r="BYT39" s="541"/>
      <c r="BYU39" s="541"/>
      <c r="BYV39" s="541"/>
      <c r="BYW39" s="541"/>
      <c r="BYX39" s="541"/>
      <c r="BYY39" s="541"/>
      <c r="BYZ39" s="541"/>
      <c r="BZA39" s="541"/>
      <c r="BZB39" s="541"/>
      <c r="BZC39" s="541"/>
      <c r="BZD39" s="541"/>
      <c r="BZE39" s="541"/>
      <c r="BZF39" s="541"/>
      <c r="BZG39" s="541"/>
      <c r="BZH39" s="541"/>
      <c r="BZI39" s="541"/>
      <c r="BZJ39" s="541"/>
      <c r="BZK39" s="541"/>
      <c r="BZL39" s="541"/>
      <c r="BZM39" s="541"/>
      <c r="BZN39" s="541"/>
      <c r="BZO39" s="541"/>
      <c r="BZP39" s="541"/>
      <c r="BZQ39" s="541"/>
      <c r="BZR39" s="541"/>
      <c r="BZS39" s="541"/>
      <c r="BZT39" s="541"/>
      <c r="BZU39" s="541"/>
      <c r="BZV39" s="541"/>
      <c r="BZW39" s="541"/>
      <c r="BZX39" s="541"/>
      <c r="BZY39" s="541"/>
      <c r="BZZ39" s="541"/>
      <c r="CAA39" s="541"/>
      <c r="CAB39" s="541"/>
      <c r="CAC39" s="541"/>
      <c r="CAD39" s="541"/>
      <c r="CAE39" s="541"/>
      <c r="CAF39" s="541"/>
      <c r="CAG39" s="541"/>
      <c r="CAH39" s="541"/>
      <c r="CAI39" s="541"/>
      <c r="CAJ39" s="541"/>
      <c r="CAK39" s="541"/>
      <c r="CAL39" s="541"/>
      <c r="CAM39" s="541"/>
      <c r="CAN39" s="541"/>
      <c r="CAO39" s="541"/>
      <c r="CAP39" s="541"/>
      <c r="CAQ39" s="541"/>
      <c r="CAR39" s="541"/>
      <c r="CAS39" s="541"/>
      <c r="CAT39" s="541"/>
      <c r="CAU39" s="541"/>
      <c r="CAV39" s="541"/>
      <c r="CAW39" s="541"/>
      <c r="CAX39" s="541"/>
      <c r="CAY39" s="541"/>
      <c r="CAZ39" s="541"/>
      <c r="CBA39" s="541"/>
      <c r="CBB39" s="541"/>
      <c r="CBC39" s="541"/>
      <c r="CBD39" s="541"/>
      <c r="CBE39" s="541"/>
      <c r="CBF39" s="541"/>
      <c r="CBG39" s="541"/>
      <c r="CBH39" s="541"/>
      <c r="CBI39" s="541"/>
      <c r="CBJ39" s="541"/>
      <c r="CBK39" s="541"/>
      <c r="CBL39" s="541"/>
      <c r="CBM39" s="541"/>
      <c r="CBN39" s="541"/>
      <c r="CBO39" s="541"/>
      <c r="CBP39" s="541"/>
      <c r="CBQ39" s="541"/>
      <c r="CBR39" s="541"/>
      <c r="CBS39" s="541"/>
      <c r="CBT39" s="541"/>
      <c r="CBU39" s="541"/>
      <c r="CBV39" s="541"/>
      <c r="CBW39" s="541"/>
      <c r="CBX39" s="541"/>
      <c r="CBY39" s="541"/>
      <c r="CBZ39" s="541"/>
      <c r="CCA39" s="541"/>
      <c r="CCB39" s="541"/>
      <c r="CCC39" s="541"/>
      <c r="CCD39" s="541"/>
      <c r="CCE39" s="541"/>
      <c r="CCF39" s="541"/>
      <c r="CCG39" s="541"/>
      <c r="CCH39" s="541"/>
      <c r="CCI39" s="541"/>
      <c r="CCJ39" s="541"/>
      <c r="CCK39" s="541"/>
      <c r="CCL39" s="541"/>
      <c r="CCM39" s="541"/>
      <c r="CCN39" s="541"/>
      <c r="CCO39" s="541"/>
      <c r="CCP39" s="541"/>
      <c r="CCQ39" s="541"/>
      <c r="CCR39" s="541"/>
      <c r="CCS39" s="541"/>
      <c r="CCT39" s="541"/>
      <c r="CCU39" s="541"/>
      <c r="CCV39" s="541"/>
      <c r="CCW39" s="541"/>
      <c r="CCX39" s="541"/>
      <c r="CCY39" s="541"/>
      <c r="CCZ39" s="541"/>
      <c r="CDA39" s="541"/>
      <c r="CDB39" s="541"/>
      <c r="CDC39" s="541"/>
      <c r="CDD39" s="541"/>
      <c r="CDE39" s="541"/>
      <c r="CDF39" s="541"/>
      <c r="CDG39" s="541"/>
      <c r="CDH39" s="541"/>
      <c r="CDI39" s="541"/>
      <c r="CDJ39" s="541"/>
      <c r="CDK39" s="541"/>
      <c r="CDL39" s="541"/>
      <c r="CDM39" s="541"/>
      <c r="CDN39" s="541"/>
      <c r="CDO39" s="541"/>
      <c r="CDP39" s="541"/>
      <c r="CDQ39" s="541"/>
      <c r="CDR39" s="541"/>
      <c r="CDS39" s="541"/>
      <c r="CDT39" s="541"/>
      <c r="CDU39" s="541"/>
      <c r="CDV39" s="541"/>
      <c r="CDW39" s="541"/>
      <c r="CDX39" s="541"/>
      <c r="CDY39" s="541"/>
      <c r="CDZ39" s="541"/>
      <c r="CEA39" s="541"/>
      <c r="CEB39" s="541"/>
      <c r="CEC39" s="541"/>
      <c r="CED39" s="541"/>
      <c r="CEE39" s="541"/>
      <c r="CEF39" s="541"/>
      <c r="CEG39" s="541"/>
      <c r="CEH39" s="541"/>
      <c r="CEI39" s="541"/>
      <c r="CEJ39" s="541"/>
      <c r="CEK39" s="541"/>
      <c r="CEL39" s="541"/>
      <c r="CEM39" s="541"/>
      <c r="CEN39" s="541"/>
      <c r="CEO39" s="541"/>
      <c r="CEP39" s="541"/>
      <c r="CEQ39" s="541"/>
      <c r="CER39" s="541"/>
      <c r="CES39" s="541"/>
      <c r="CET39" s="541"/>
      <c r="CEU39" s="541"/>
      <c r="CEV39" s="541"/>
      <c r="CEW39" s="541"/>
      <c r="CEX39" s="541"/>
      <c r="CEY39" s="541"/>
      <c r="CEZ39" s="541"/>
      <c r="CFA39" s="541"/>
      <c r="CFB39" s="541"/>
      <c r="CFC39" s="541"/>
      <c r="CFD39" s="541"/>
      <c r="CFE39" s="541"/>
      <c r="CFF39" s="541"/>
      <c r="CFG39" s="541"/>
      <c r="CFH39" s="541"/>
      <c r="CFI39" s="541"/>
      <c r="CFJ39" s="541"/>
      <c r="CFK39" s="541"/>
      <c r="CFL39" s="541"/>
      <c r="CFM39" s="541"/>
      <c r="CFN39" s="541"/>
      <c r="CFO39" s="541"/>
      <c r="CFP39" s="541"/>
      <c r="CFQ39" s="541"/>
      <c r="CFR39" s="541"/>
      <c r="CFS39" s="541"/>
      <c r="CFT39" s="541"/>
      <c r="CFU39" s="541"/>
      <c r="CFV39" s="541"/>
      <c r="CFW39" s="541"/>
      <c r="CFX39" s="541"/>
      <c r="CFY39" s="541"/>
      <c r="CFZ39" s="541"/>
      <c r="CGA39" s="541"/>
      <c r="CGB39" s="541"/>
      <c r="CGC39" s="541"/>
      <c r="CGD39" s="541"/>
      <c r="CGE39" s="541"/>
      <c r="CGF39" s="541"/>
      <c r="CGG39" s="541"/>
      <c r="CGH39" s="541"/>
      <c r="CGI39" s="541"/>
      <c r="CGJ39" s="541"/>
      <c r="CGK39" s="541"/>
      <c r="CGL39" s="541"/>
      <c r="CGM39" s="541"/>
      <c r="CGN39" s="541"/>
      <c r="CGO39" s="541"/>
      <c r="CGP39" s="541"/>
      <c r="CGQ39" s="541"/>
      <c r="CGR39" s="541"/>
      <c r="CGS39" s="541"/>
      <c r="CGT39" s="541"/>
      <c r="CGU39" s="541"/>
      <c r="CGV39" s="541"/>
      <c r="CGW39" s="541"/>
      <c r="CGX39" s="541"/>
      <c r="CGY39" s="541"/>
      <c r="CGZ39" s="541"/>
      <c r="CHA39" s="541"/>
      <c r="CHB39" s="541"/>
      <c r="CHC39" s="541"/>
      <c r="CHD39" s="541"/>
      <c r="CHE39" s="541"/>
      <c r="CHF39" s="541"/>
      <c r="CHG39" s="541"/>
      <c r="CHH39" s="541"/>
      <c r="CHI39" s="541"/>
      <c r="CHJ39" s="541"/>
      <c r="CHK39" s="541"/>
      <c r="CHL39" s="541"/>
      <c r="CHM39" s="541"/>
      <c r="CHN39" s="541"/>
      <c r="CHO39" s="541"/>
      <c r="CHP39" s="541"/>
      <c r="CHQ39" s="541"/>
      <c r="CHR39" s="541"/>
      <c r="CHS39" s="541"/>
      <c r="CHT39" s="541"/>
      <c r="CHU39" s="541"/>
      <c r="CHV39" s="541"/>
      <c r="CHW39" s="541"/>
      <c r="CHX39" s="541"/>
      <c r="CHY39" s="541"/>
      <c r="CHZ39" s="541"/>
      <c r="CIA39" s="541"/>
      <c r="CIB39" s="541"/>
      <c r="CIC39" s="541"/>
      <c r="CID39" s="541"/>
      <c r="CIE39" s="541"/>
      <c r="CIF39" s="541"/>
      <c r="CIG39" s="541"/>
      <c r="CIH39" s="541"/>
      <c r="CII39" s="541"/>
      <c r="CIJ39" s="541"/>
      <c r="CIK39" s="541"/>
      <c r="CIL39" s="541"/>
      <c r="CIM39" s="541"/>
      <c r="CIN39" s="541"/>
      <c r="CIO39" s="541"/>
      <c r="CIP39" s="541"/>
      <c r="CIQ39" s="541"/>
      <c r="CIR39" s="541"/>
      <c r="CIS39" s="541"/>
      <c r="CIT39" s="541"/>
      <c r="CIU39" s="541"/>
      <c r="CIV39" s="541"/>
      <c r="CIW39" s="541"/>
      <c r="CIX39" s="541"/>
      <c r="CIY39" s="541"/>
      <c r="CIZ39" s="541"/>
      <c r="CJA39" s="541"/>
      <c r="CJB39" s="541"/>
      <c r="CJC39" s="541"/>
      <c r="CJD39" s="541"/>
      <c r="CJE39" s="541"/>
      <c r="CJF39" s="541"/>
      <c r="CJG39" s="541"/>
      <c r="CJH39" s="541"/>
      <c r="CJI39" s="541"/>
      <c r="CJJ39" s="541"/>
      <c r="CJK39" s="541"/>
      <c r="CJL39" s="541"/>
      <c r="CJM39" s="541"/>
      <c r="CJN39" s="541"/>
      <c r="CJO39" s="541"/>
      <c r="CJP39" s="541"/>
      <c r="CJQ39" s="541"/>
      <c r="CJR39" s="541"/>
      <c r="CJS39" s="541"/>
      <c r="CJT39" s="541"/>
      <c r="CJU39" s="541"/>
      <c r="CJV39" s="541"/>
      <c r="CJW39" s="541"/>
      <c r="CJX39" s="541"/>
      <c r="CJY39" s="541"/>
      <c r="CJZ39" s="541"/>
      <c r="CKA39" s="541"/>
      <c r="CKB39" s="541"/>
      <c r="CKC39" s="541"/>
      <c r="CKD39" s="541"/>
      <c r="CKE39" s="541"/>
      <c r="CKF39" s="541"/>
      <c r="CKG39" s="541"/>
      <c r="CKH39" s="541"/>
      <c r="CKI39" s="541"/>
      <c r="CKJ39" s="541"/>
      <c r="CKK39" s="541"/>
      <c r="CKL39" s="541"/>
      <c r="CKM39" s="541"/>
      <c r="CKN39" s="541"/>
      <c r="CKO39" s="541"/>
      <c r="CKP39" s="541"/>
      <c r="CKQ39" s="541"/>
      <c r="CKR39" s="541"/>
      <c r="CKS39" s="541"/>
      <c r="CKT39" s="541"/>
      <c r="CKU39" s="541"/>
      <c r="CKV39" s="541"/>
      <c r="CKW39" s="541"/>
      <c r="CKX39" s="541"/>
      <c r="CKY39" s="541"/>
      <c r="CKZ39" s="541"/>
      <c r="CLA39" s="541"/>
      <c r="CLB39" s="541"/>
      <c r="CLC39" s="541"/>
      <c r="CLD39" s="541"/>
      <c r="CLE39" s="541"/>
      <c r="CLF39" s="541"/>
      <c r="CLG39" s="541"/>
      <c r="CLH39" s="541"/>
      <c r="CLI39" s="541"/>
      <c r="CLJ39" s="541"/>
      <c r="CLK39" s="541"/>
      <c r="CLL39" s="541"/>
      <c r="CLM39" s="541"/>
      <c r="CLN39" s="541"/>
      <c r="CLO39" s="541"/>
      <c r="CLP39" s="541"/>
      <c r="CLQ39" s="541"/>
      <c r="CLR39" s="541"/>
      <c r="CLS39" s="541"/>
      <c r="CLT39" s="541"/>
      <c r="CLU39" s="541"/>
      <c r="CLV39" s="541"/>
      <c r="CLW39" s="541"/>
      <c r="CLX39" s="541"/>
      <c r="CLY39" s="541"/>
      <c r="CLZ39" s="541"/>
      <c r="CMA39" s="541"/>
      <c r="CMB39" s="541"/>
      <c r="CMC39" s="541"/>
      <c r="CMD39" s="541"/>
      <c r="CME39" s="541"/>
      <c r="CMF39" s="541"/>
      <c r="CMG39" s="541"/>
      <c r="CMH39" s="541"/>
      <c r="CMI39" s="541"/>
      <c r="CMJ39" s="541"/>
      <c r="CMK39" s="541"/>
      <c r="CML39" s="541"/>
      <c r="CMM39" s="541"/>
      <c r="CMN39" s="541"/>
      <c r="CMO39" s="541"/>
      <c r="CMP39" s="541"/>
      <c r="CMQ39" s="541"/>
      <c r="CMR39" s="541"/>
      <c r="CMS39" s="541"/>
      <c r="CMT39" s="541"/>
      <c r="CMU39" s="541"/>
      <c r="CMV39" s="541"/>
      <c r="CMW39" s="541"/>
      <c r="CMX39" s="541"/>
      <c r="CMY39" s="541"/>
      <c r="CMZ39" s="541"/>
      <c r="CNA39" s="541"/>
      <c r="CNB39" s="541"/>
      <c r="CNC39" s="541"/>
      <c r="CND39" s="541"/>
      <c r="CNE39" s="541"/>
      <c r="CNF39" s="541"/>
      <c r="CNG39" s="541"/>
      <c r="CNH39" s="541"/>
      <c r="CNI39" s="541"/>
      <c r="CNJ39" s="541"/>
      <c r="CNK39" s="541"/>
      <c r="CNL39" s="541"/>
      <c r="CNM39" s="541"/>
      <c r="CNN39" s="541"/>
      <c r="CNO39" s="541"/>
      <c r="CNP39" s="541"/>
      <c r="CNQ39" s="541"/>
      <c r="CNR39" s="541"/>
      <c r="CNS39" s="541"/>
      <c r="CNT39" s="541"/>
      <c r="CNU39" s="541"/>
      <c r="CNV39" s="541"/>
      <c r="CNW39" s="541"/>
      <c r="CNX39" s="541"/>
      <c r="CNY39" s="541"/>
      <c r="CNZ39" s="541"/>
      <c r="COA39" s="541"/>
      <c r="COB39" s="541"/>
      <c r="COC39" s="541"/>
      <c r="COD39" s="541"/>
      <c r="COE39" s="541"/>
      <c r="COF39" s="541"/>
      <c r="COG39" s="541"/>
      <c r="COH39" s="541"/>
      <c r="COI39" s="541"/>
      <c r="COJ39" s="541"/>
      <c r="COK39" s="541"/>
      <c r="COL39" s="541"/>
      <c r="COM39" s="541"/>
      <c r="CON39" s="541"/>
      <c r="COO39" s="541"/>
      <c r="COP39" s="541"/>
      <c r="COQ39" s="541"/>
      <c r="COR39" s="541"/>
      <c r="COS39" s="541"/>
      <c r="COT39" s="541"/>
      <c r="COU39" s="541"/>
      <c r="COV39" s="541"/>
      <c r="COW39" s="541"/>
      <c r="COX39" s="541"/>
      <c r="COY39" s="541"/>
      <c r="COZ39" s="541"/>
      <c r="CPA39" s="541"/>
      <c r="CPB39" s="541"/>
      <c r="CPC39" s="541"/>
      <c r="CPD39" s="541"/>
      <c r="CPE39" s="541"/>
      <c r="CPF39" s="541"/>
      <c r="CPG39" s="541"/>
      <c r="CPH39" s="541"/>
      <c r="CPI39" s="541"/>
      <c r="CPJ39" s="541"/>
      <c r="CPK39" s="541"/>
      <c r="CPL39" s="541"/>
      <c r="CPM39" s="541"/>
      <c r="CPN39" s="541"/>
      <c r="CPO39" s="541"/>
      <c r="CPP39" s="541"/>
      <c r="CPQ39" s="541"/>
      <c r="CPR39" s="541"/>
      <c r="CPS39" s="541"/>
      <c r="CPT39" s="541"/>
      <c r="CPU39" s="541"/>
      <c r="CPV39" s="541"/>
      <c r="CPW39" s="541"/>
      <c r="CPX39" s="541"/>
      <c r="CPY39" s="541"/>
      <c r="CPZ39" s="541"/>
      <c r="CQA39" s="541"/>
      <c r="CQB39" s="541"/>
      <c r="CQC39" s="541"/>
      <c r="CQD39" s="541"/>
      <c r="CQE39" s="541"/>
      <c r="CQF39" s="541"/>
      <c r="CQG39" s="541"/>
      <c r="CQH39" s="541"/>
      <c r="CQI39" s="541"/>
      <c r="CQJ39" s="541"/>
      <c r="CQK39" s="541"/>
      <c r="CQL39" s="541"/>
      <c r="CQM39" s="541"/>
      <c r="CQN39" s="541"/>
      <c r="CQO39" s="541"/>
      <c r="CQP39" s="541"/>
      <c r="CQQ39" s="541"/>
      <c r="CQR39" s="541"/>
      <c r="CQS39" s="541"/>
      <c r="CQT39" s="541"/>
      <c r="CQU39" s="541"/>
      <c r="CQV39" s="541"/>
      <c r="CQW39" s="541"/>
      <c r="CQX39" s="541"/>
      <c r="CQY39" s="541"/>
      <c r="CQZ39" s="541"/>
      <c r="CRA39" s="541"/>
      <c r="CRB39" s="541"/>
      <c r="CRC39" s="541"/>
      <c r="CRD39" s="541"/>
      <c r="CRE39" s="541"/>
      <c r="CRF39" s="541"/>
      <c r="CRG39" s="541"/>
      <c r="CRH39" s="541"/>
      <c r="CRI39" s="541"/>
      <c r="CRJ39" s="541"/>
      <c r="CRK39" s="541"/>
      <c r="CRL39" s="541"/>
      <c r="CRM39" s="541"/>
      <c r="CRN39" s="541"/>
      <c r="CRO39" s="541"/>
      <c r="CRP39" s="541"/>
      <c r="CRQ39" s="541"/>
      <c r="CRR39" s="541"/>
      <c r="CRS39" s="541"/>
      <c r="CRT39" s="541"/>
      <c r="CRU39" s="541"/>
      <c r="CRV39" s="541"/>
      <c r="CRW39" s="541"/>
      <c r="CRX39" s="541"/>
      <c r="CRY39" s="541"/>
      <c r="CRZ39" s="541"/>
      <c r="CSA39" s="541"/>
      <c r="CSB39" s="541"/>
      <c r="CSC39" s="541"/>
      <c r="CSD39" s="541"/>
      <c r="CSE39" s="541"/>
      <c r="CSF39" s="541"/>
      <c r="CSG39" s="541"/>
      <c r="CSH39" s="541"/>
      <c r="CSI39" s="541"/>
      <c r="CSJ39" s="541"/>
      <c r="CSK39" s="541"/>
      <c r="CSL39" s="541"/>
      <c r="CSM39" s="541"/>
      <c r="CSN39" s="541"/>
      <c r="CSO39" s="541"/>
      <c r="CSP39" s="541"/>
      <c r="CSQ39" s="541"/>
      <c r="CSR39" s="541"/>
      <c r="CSS39" s="541"/>
      <c r="CST39" s="541"/>
      <c r="CSU39" s="541"/>
      <c r="CSV39" s="541"/>
      <c r="CSW39" s="541"/>
      <c r="CSX39" s="541"/>
      <c r="CSY39" s="541"/>
      <c r="CSZ39" s="541"/>
      <c r="CTA39" s="541"/>
      <c r="CTB39" s="541"/>
      <c r="CTC39" s="541"/>
      <c r="CTD39" s="541"/>
      <c r="CTE39" s="541"/>
      <c r="CTF39" s="541"/>
      <c r="CTG39" s="541"/>
      <c r="CTH39" s="541"/>
      <c r="CTI39" s="541"/>
      <c r="CTJ39" s="541"/>
      <c r="CTK39" s="541"/>
      <c r="CTL39" s="541"/>
      <c r="CTM39" s="541"/>
      <c r="CTN39" s="541"/>
      <c r="CTO39" s="541"/>
      <c r="CTP39" s="541"/>
      <c r="CTQ39" s="541"/>
      <c r="CTR39" s="541"/>
      <c r="CTS39" s="541"/>
      <c r="CTT39" s="541"/>
      <c r="CTU39" s="541"/>
      <c r="CTV39" s="541"/>
      <c r="CTW39" s="541"/>
      <c r="CTX39" s="541"/>
      <c r="CTY39" s="541"/>
      <c r="CTZ39" s="541"/>
      <c r="CUA39" s="541"/>
      <c r="CUB39" s="541"/>
      <c r="CUC39" s="541"/>
      <c r="CUD39" s="541"/>
      <c r="CUE39" s="541"/>
      <c r="CUF39" s="541"/>
      <c r="CUG39" s="541"/>
      <c r="CUH39" s="541"/>
      <c r="CUI39" s="541"/>
      <c r="CUJ39" s="541"/>
      <c r="CUK39" s="541"/>
      <c r="CUL39" s="541"/>
      <c r="CUM39" s="541"/>
      <c r="CUN39" s="541"/>
      <c r="CUO39" s="541"/>
      <c r="CUP39" s="541"/>
      <c r="CUQ39" s="541"/>
      <c r="CUR39" s="541"/>
      <c r="CUS39" s="541"/>
      <c r="CUT39" s="541"/>
      <c r="CUU39" s="541"/>
      <c r="CUV39" s="541"/>
      <c r="CUW39" s="541"/>
      <c r="CUX39" s="541"/>
      <c r="CUY39" s="541"/>
      <c r="CUZ39" s="541"/>
      <c r="CVA39" s="541"/>
      <c r="CVB39" s="541"/>
      <c r="CVC39" s="541"/>
      <c r="CVD39" s="541"/>
      <c r="CVE39" s="541"/>
      <c r="CVF39" s="541"/>
      <c r="CVG39" s="541"/>
      <c r="CVH39" s="541"/>
      <c r="CVI39" s="541"/>
      <c r="CVJ39" s="541"/>
      <c r="CVK39" s="541"/>
      <c r="CVL39" s="541"/>
      <c r="CVM39" s="541"/>
      <c r="CVN39" s="541"/>
      <c r="CVO39" s="541"/>
      <c r="CVP39" s="541"/>
      <c r="CVQ39" s="541"/>
      <c r="CVR39" s="541"/>
      <c r="CVS39" s="541"/>
      <c r="CVT39" s="541"/>
      <c r="CVU39" s="541"/>
      <c r="CVV39" s="541"/>
      <c r="CVW39" s="541"/>
      <c r="CVX39" s="541"/>
      <c r="CVY39" s="541"/>
      <c r="CVZ39" s="541"/>
      <c r="CWA39" s="541"/>
      <c r="CWB39" s="541"/>
      <c r="CWC39" s="541"/>
      <c r="CWD39" s="541"/>
      <c r="CWE39" s="541"/>
      <c r="CWF39" s="541"/>
      <c r="CWG39" s="541"/>
      <c r="CWH39" s="541"/>
      <c r="CWI39" s="541"/>
      <c r="CWJ39" s="541"/>
      <c r="CWK39" s="541"/>
      <c r="CWL39" s="541"/>
      <c r="CWM39" s="541"/>
      <c r="CWN39" s="541"/>
      <c r="CWO39" s="541"/>
      <c r="CWP39" s="541"/>
      <c r="CWQ39" s="541"/>
      <c r="CWR39" s="541"/>
      <c r="CWS39" s="541"/>
      <c r="CWT39" s="541"/>
      <c r="CWU39" s="541"/>
      <c r="CWV39" s="541"/>
      <c r="CWW39" s="541"/>
      <c r="CWX39" s="541"/>
      <c r="CWY39" s="541"/>
      <c r="CWZ39" s="541"/>
      <c r="CXA39" s="541"/>
      <c r="CXB39" s="541"/>
      <c r="CXC39" s="541"/>
      <c r="CXD39" s="541"/>
      <c r="CXE39" s="541"/>
      <c r="CXF39" s="541"/>
      <c r="CXG39" s="541"/>
      <c r="CXH39" s="541"/>
      <c r="CXI39" s="541"/>
      <c r="CXJ39" s="541"/>
      <c r="CXK39" s="541"/>
      <c r="CXL39" s="541"/>
      <c r="CXM39" s="541"/>
      <c r="CXN39" s="541"/>
      <c r="CXO39" s="541"/>
      <c r="CXP39" s="541"/>
      <c r="CXQ39" s="541"/>
      <c r="CXR39" s="541"/>
      <c r="CXS39" s="541"/>
      <c r="CXT39" s="541"/>
      <c r="CXU39" s="541"/>
      <c r="CXV39" s="541"/>
      <c r="CXW39" s="541"/>
      <c r="CXX39" s="541"/>
      <c r="CXY39" s="541"/>
      <c r="CXZ39" s="541"/>
      <c r="CYA39" s="541"/>
      <c r="CYB39" s="541"/>
      <c r="CYC39" s="541"/>
      <c r="CYD39" s="541"/>
      <c r="CYE39" s="541"/>
      <c r="CYF39" s="541"/>
      <c r="CYG39" s="541"/>
      <c r="CYH39" s="541"/>
      <c r="CYI39" s="541"/>
      <c r="CYJ39" s="541"/>
      <c r="CYK39" s="541"/>
      <c r="CYL39" s="541"/>
      <c r="CYM39" s="541"/>
      <c r="CYN39" s="541"/>
      <c r="CYO39" s="541"/>
      <c r="CYP39" s="541"/>
      <c r="CYQ39" s="541"/>
      <c r="CYR39" s="541"/>
      <c r="CYS39" s="541"/>
      <c r="CYT39" s="541"/>
      <c r="CYU39" s="541"/>
      <c r="CYV39" s="541"/>
      <c r="CYW39" s="541"/>
      <c r="CYX39" s="541"/>
      <c r="CYY39" s="541"/>
      <c r="CYZ39" s="541"/>
      <c r="CZA39" s="541"/>
      <c r="CZB39" s="541"/>
      <c r="CZC39" s="541"/>
      <c r="CZD39" s="541"/>
      <c r="CZE39" s="541"/>
      <c r="CZF39" s="541"/>
      <c r="CZG39" s="541"/>
      <c r="CZH39" s="541"/>
      <c r="CZI39" s="541"/>
      <c r="CZJ39" s="541"/>
      <c r="CZK39" s="541"/>
      <c r="CZL39" s="541"/>
      <c r="CZM39" s="541"/>
      <c r="CZN39" s="541"/>
      <c r="CZO39" s="541"/>
      <c r="CZP39" s="541"/>
      <c r="CZQ39" s="541"/>
      <c r="CZR39" s="541"/>
      <c r="CZS39" s="541"/>
      <c r="CZT39" s="541"/>
      <c r="CZU39" s="541"/>
      <c r="CZV39" s="541"/>
      <c r="CZW39" s="541"/>
      <c r="CZX39" s="541"/>
      <c r="CZY39" s="541"/>
      <c r="CZZ39" s="541"/>
      <c r="DAA39" s="541"/>
      <c r="DAB39" s="541"/>
      <c r="DAC39" s="541"/>
      <c r="DAD39" s="541"/>
      <c r="DAE39" s="541"/>
      <c r="DAF39" s="541"/>
      <c r="DAG39" s="541"/>
      <c r="DAH39" s="541"/>
      <c r="DAI39" s="541"/>
      <c r="DAJ39" s="541"/>
      <c r="DAK39" s="541"/>
      <c r="DAL39" s="541"/>
      <c r="DAM39" s="541"/>
      <c r="DAN39" s="541"/>
      <c r="DAO39" s="541"/>
      <c r="DAP39" s="541"/>
      <c r="DAQ39" s="541"/>
      <c r="DAR39" s="541"/>
      <c r="DAS39" s="541"/>
      <c r="DAT39" s="541"/>
      <c r="DAU39" s="541"/>
      <c r="DAV39" s="541"/>
      <c r="DAW39" s="541"/>
      <c r="DAX39" s="541"/>
      <c r="DAY39" s="541"/>
      <c r="DAZ39" s="541"/>
      <c r="DBA39" s="541"/>
      <c r="DBB39" s="541"/>
      <c r="DBC39" s="541"/>
      <c r="DBD39" s="541"/>
      <c r="DBE39" s="541"/>
      <c r="DBF39" s="541"/>
      <c r="DBG39" s="541"/>
      <c r="DBH39" s="541"/>
      <c r="DBI39" s="541"/>
      <c r="DBJ39" s="541"/>
      <c r="DBK39" s="541"/>
      <c r="DBL39" s="541"/>
      <c r="DBM39" s="541"/>
      <c r="DBN39" s="541"/>
      <c r="DBO39" s="541"/>
      <c r="DBP39" s="541"/>
      <c r="DBQ39" s="541"/>
      <c r="DBR39" s="541"/>
      <c r="DBS39" s="541"/>
      <c r="DBT39" s="541"/>
      <c r="DBU39" s="541"/>
      <c r="DBV39" s="541"/>
      <c r="DBW39" s="541"/>
      <c r="DBX39" s="541"/>
      <c r="DBY39" s="541"/>
      <c r="DBZ39" s="541"/>
      <c r="DCA39" s="541"/>
      <c r="DCB39" s="541"/>
      <c r="DCC39" s="541"/>
      <c r="DCD39" s="541"/>
      <c r="DCE39" s="541"/>
      <c r="DCF39" s="541"/>
      <c r="DCG39" s="541"/>
      <c r="DCH39" s="541"/>
      <c r="DCI39" s="541"/>
      <c r="DCJ39" s="541"/>
      <c r="DCK39" s="541"/>
      <c r="DCL39" s="541"/>
      <c r="DCM39" s="541"/>
      <c r="DCN39" s="541"/>
      <c r="DCO39" s="541"/>
      <c r="DCP39" s="541"/>
      <c r="DCQ39" s="541"/>
      <c r="DCR39" s="541"/>
      <c r="DCS39" s="541"/>
      <c r="DCT39" s="541"/>
      <c r="DCU39" s="541"/>
      <c r="DCV39" s="541"/>
      <c r="DCW39" s="541"/>
      <c r="DCX39" s="541"/>
      <c r="DCY39" s="541"/>
      <c r="DCZ39" s="541"/>
      <c r="DDA39" s="541"/>
      <c r="DDB39" s="541"/>
      <c r="DDC39" s="541"/>
      <c r="DDD39" s="541"/>
      <c r="DDE39" s="541"/>
      <c r="DDF39" s="541"/>
      <c r="DDG39" s="541"/>
      <c r="DDH39" s="541"/>
      <c r="DDI39" s="541"/>
      <c r="DDJ39" s="541"/>
      <c r="DDK39" s="541"/>
      <c r="DDL39" s="541"/>
      <c r="DDM39" s="541"/>
      <c r="DDN39" s="541"/>
      <c r="DDO39" s="541"/>
      <c r="DDP39" s="541"/>
      <c r="DDQ39" s="541"/>
      <c r="DDR39" s="541"/>
      <c r="DDS39" s="541"/>
      <c r="DDT39" s="541"/>
      <c r="DDU39" s="541"/>
      <c r="DDV39" s="541"/>
      <c r="DDW39" s="541"/>
      <c r="DDX39" s="541"/>
      <c r="DDY39" s="541"/>
      <c r="DDZ39" s="541"/>
      <c r="DEA39" s="541"/>
      <c r="DEB39" s="541"/>
      <c r="DEC39" s="541"/>
      <c r="DED39" s="541"/>
      <c r="DEE39" s="541"/>
      <c r="DEF39" s="541"/>
      <c r="DEG39" s="541"/>
      <c r="DEH39" s="541"/>
      <c r="DEI39" s="541"/>
      <c r="DEJ39" s="541"/>
      <c r="DEK39" s="541"/>
      <c r="DEL39" s="541"/>
      <c r="DEM39" s="541"/>
      <c r="DEN39" s="541"/>
      <c r="DEO39" s="541"/>
      <c r="DEP39" s="541"/>
      <c r="DEQ39" s="541"/>
      <c r="DER39" s="541"/>
      <c r="DES39" s="541"/>
      <c r="DET39" s="541"/>
      <c r="DEU39" s="541"/>
      <c r="DEV39" s="541"/>
      <c r="DEW39" s="541"/>
      <c r="DEX39" s="541"/>
      <c r="DEY39" s="541"/>
      <c r="DEZ39" s="541"/>
      <c r="DFA39" s="541"/>
      <c r="DFB39" s="541"/>
      <c r="DFC39" s="541"/>
      <c r="DFD39" s="541"/>
      <c r="DFE39" s="541"/>
      <c r="DFF39" s="541"/>
      <c r="DFG39" s="541"/>
      <c r="DFH39" s="541"/>
      <c r="DFI39" s="541"/>
      <c r="DFJ39" s="541"/>
      <c r="DFK39" s="541"/>
      <c r="DFL39" s="541"/>
      <c r="DFM39" s="541"/>
      <c r="DFN39" s="541"/>
      <c r="DFO39" s="541"/>
      <c r="DFP39" s="541"/>
      <c r="DFQ39" s="541"/>
      <c r="DFR39" s="541"/>
      <c r="DFS39" s="541"/>
      <c r="DFT39" s="541"/>
      <c r="DFU39" s="541"/>
      <c r="DFV39" s="541"/>
      <c r="DFW39" s="541"/>
      <c r="DFX39" s="541"/>
      <c r="DFY39" s="541"/>
      <c r="DFZ39" s="541"/>
      <c r="DGA39" s="541"/>
      <c r="DGB39" s="541"/>
      <c r="DGC39" s="541"/>
      <c r="DGD39" s="541"/>
      <c r="DGE39" s="541"/>
      <c r="DGF39" s="541"/>
      <c r="DGG39" s="541"/>
      <c r="DGH39" s="541"/>
      <c r="DGI39" s="541"/>
      <c r="DGJ39" s="541"/>
      <c r="DGK39" s="541"/>
      <c r="DGL39" s="541"/>
      <c r="DGM39" s="541"/>
      <c r="DGN39" s="541"/>
      <c r="DGO39" s="541"/>
      <c r="DGP39" s="541"/>
      <c r="DGQ39" s="541"/>
      <c r="DGR39" s="541"/>
      <c r="DGS39" s="541"/>
      <c r="DGT39" s="541"/>
      <c r="DGU39" s="541"/>
      <c r="DGV39" s="541"/>
      <c r="DGW39" s="541"/>
      <c r="DGX39" s="541"/>
      <c r="DGY39" s="541"/>
      <c r="DGZ39" s="541"/>
      <c r="DHA39" s="541"/>
      <c r="DHB39" s="541"/>
      <c r="DHC39" s="541"/>
      <c r="DHD39" s="541"/>
      <c r="DHE39" s="541"/>
      <c r="DHF39" s="541"/>
      <c r="DHG39" s="541"/>
      <c r="DHH39" s="541"/>
      <c r="DHI39" s="541"/>
      <c r="DHJ39" s="541"/>
      <c r="DHK39" s="541"/>
      <c r="DHL39" s="541"/>
      <c r="DHM39" s="541"/>
      <c r="DHN39" s="541"/>
      <c r="DHO39" s="541"/>
      <c r="DHP39" s="541"/>
      <c r="DHQ39" s="541"/>
      <c r="DHR39" s="541"/>
      <c r="DHS39" s="541"/>
      <c r="DHT39" s="541"/>
      <c r="DHU39" s="541"/>
      <c r="DHV39" s="541"/>
      <c r="DHW39" s="541"/>
      <c r="DHX39" s="541"/>
      <c r="DHY39" s="541"/>
      <c r="DHZ39" s="541"/>
      <c r="DIA39" s="541"/>
      <c r="DIB39" s="541"/>
      <c r="DIC39" s="541"/>
      <c r="DID39" s="541"/>
      <c r="DIE39" s="541"/>
      <c r="DIF39" s="541"/>
      <c r="DIG39" s="541"/>
      <c r="DIH39" s="541"/>
      <c r="DII39" s="541"/>
      <c r="DIJ39" s="541"/>
      <c r="DIK39" s="541"/>
      <c r="DIL39" s="541"/>
      <c r="DIM39" s="541"/>
      <c r="DIN39" s="541"/>
      <c r="DIO39" s="541"/>
      <c r="DIP39" s="541"/>
      <c r="DIQ39" s="541"/>
      <c r="DIR39" s="541"/>
      <c r="DIS39" s="541"/>
      <c r="DIT39" s="541"/>
      <c r="DIU39" s="541"/>
      <c r="DIV39" s="541"/>
      <c r="DIW39" s="541"/>
      <c r="DIX39" s="541"/>
      <c r="DIY39" s="541"/>
      <c r="DIZ39" s="541"/>
      <c r="DJA39" s="541"/>
      <c r="DJB39" s="541"/>
      <c r="DJC39" s="541"/>
      <c r="DJD39" s="541"/>
      <c r="DJE39" s="541"/>
      <c r="DJF39" s="541"/>
      <c r="DJG39" s="541"/>
      <c r="DJH39" s="541"/>
      <c r="DJI39" s="541"/>
      <c r="DJJ39" s="541"/>
      <c r="DJK39" s="541"/>
      <c r="DJL39" s="541"/>
      <c r="DJM39" s="541"/>
      <c r="DJN39" s="541"/>
      <c r="DJO39" s="541"/>
      <c r="DJP39" s="541"/>
      <c r="DJQ39" s="541"/>
      <c r="DJR39" s="541"/>
      <c r="DJS39" s="541"/>
      <c r="DJT39" s="541"/>
      <c r="DJU39" s="541"/>
      <c r="DJV39" s="541"/>
      <c r="DJW39" s="541"/>
      <c r="DJX39" s="541"/>
      <c r="DJY39" s="541"/>
      <c r="DJZ39" s="541"/>
      <c r="DKA39" s="541"/>
      <c r="DKB39" s="541"/>
      <c r="DKC39" s="541"/>
      <c r="DKD39" s="541"/>
      <c r="DKE39" s="541"/>
      <c r="DKF39" s="541"/>
      <c r="DKG39" s="541"/>
      <c r="DKH39" s="541"/>
      <c r="DKI39" s="541"/>
      <c r="DKJ39" s="541"/>
      <c r="DKK39" s="541"/>
      <c r="DKL39" s="541"/>
      <c r="DKM39" s="541"/>
      <c r="DKN39" s="541"/>
      <c r="DKO39" s="541"/>
      <c r="DKP39" s="541"/>
      <c r="DKQ39" s="541"/>
      <c r="DKR39" s="541"/>
      <c r="DKS39" s="541"/>
      <c r="DKT39" s="541"/>
      <c r="DKU39" s="541"/>
      <c r="DKV39" s="541"/>
      <c r="DKW39" s="541"/>
      <c r="DKX39" s="541"/>
      <c r="DKY39" s="541"/>
      <c r="DKZ39" s="541"/>
      <c r="DLA39" s="541"/>
      <c r="DLB39" s="541"/>
      <c r="DLC39" s="541"/>
      <c r="DLD39" s="541"/>
      <c r="DLE39" s="541"/>
      <c r="DLF39" s="541"/>
      <c r="DLG39" s="541"/>
      <c r="DLH39" s="541"/>
      <c r="DLI39" s="541"/>
      <c r="DLJ39" s="541"/>
      <c r="DLK39" s="541"/>
      <c r="DLL39" s="541"/>
      <c r="DLM39" s="541"/>
      <c r="DLN39" s="541"/>
      <c r="DLO39" s="541"/>
      <c r="DLP39" s="541"/>
      <c r="DLQ39" s="541"/>
      <c r="DLR39" s="541"/>
      <c r="DLS39" s="541"/>
      <c r="DLT39" s="541"/>
      <c r="DLU39" s="541"/>
      <c r="DLV39" s="541"/>
      <c r="DLW39" s="541"/>
      <c r="DLX39" s="541"/>
      <c r="DLY39" s="541"/>
      <c r="DLZ39" s="541"/>
      <c r="DMA39" s="541"/>
      <c r="DMB39" s="541"/>
      <c r="DMC39" s="541"/>
      <c r="DMD39" s="541"/>
      <c r="DME39" s="541"/>
      <c r="DMF39" s="541"/>
      <c r="DMG39" s="541"/>
      <c r="DMH39" s="541"/>
      <c r="DMI39" s="541"/>
      <c r="DMJ39" s="541"/>
      <c r="DMK39" s="541"/>
      <c r="DML39" s="541"/>
      <c r="DMM39" s="541"/>
      <c r="DMN39" s="541"/>
      <c r="DMO39" s="541"/>
      <c r="DMP39" s="541"/>
      <c r="DMQ39" s="541"/>
      <c r="DMR39" s="541"/>
      <c r="DMS39" s="541"/>
      <c r="DMT39" s="541"/>
      <c r="DMU39" s="541"/>
      <c r="DMV39" s="541"/>
      <c r="DMW39" s="541"/>
      <c r="DMX39" s="541"/>
      <c r="DMY39" s="541"/>
      <c r="DMZ39" s="541"/>
      <c r="DNA39" s="541"/>
      <c r="DNB39" s="541"/>
      <c r="DNC39" s="541"/>
      <c r="DND39" s="541"/>
      <c r="DNE39" s="541"/>
      <c r="DNF39" s="541"/>
      <c r="DNG39" s="541"/>
      <c r="DNH39" s="541"/>
      <c r="DNI39" s="541"/>
      <c r="DNJ39" s="541"/>
      <c r="DNK39" s="541"/>
      <c r="DNL39" s="541"/>
      <c r="DNM39" s="541"/>
      <c r="DNN39" s="541"/>
      <c r="DNO39" s="541"/>
      <c r="DNP39" s="541"/>
      <c r="DNQ39" s="541"/>
      <c r="DNR39" s="541"/>
      <c r="DNS39" s="541"/>
      <c r="DNT39" s="541"/>
      <c r="DNU39" s="541"/>
      <c r="DNV39" s="541"/>
      <c r="DNW39" s="541"/>
      <c r="DNX39" s="541"/>
      <c r="DNY39" s="541"/>
      <c r="DNZ39" s="541"/>
      <c r="DOA39" s="541"/>
      <c r="DOB39" s="541"/>
      <c r="DOC39" s="541"/>
      <c r="DOD39" s="541"/>
      <c r="DOE39" s="541"/>
      <c r="DOF39" s="541"/>
      <c r="DOG39" s="541"/>
      <c r="DOH39" s="541"/>
      <c r="DOI39" s="541"/>
      <c r="DOJ39" s="541"/>
      <c r="DOK39" s="541"/>
      <c r="DOL39" s="541"/>
      <c r="DOM39" s="541"/>
      <c r="DON39" s="541"/>
      <c r="DOO39" s="541"/>
      <c r="DOP39" s="541"/>
      <c r="DOQ39" s="541"/>
      <c r="DOR39" s="541"/>
      <c r="DOS39" s="541"/>
      <c r="DOT39" s="541"/>
      <c r="DOU39" s="541"/>
      <c r="DOV39" s="541"/>
      <c r="DOW39" s="541"/>
      <c r="DOX39" s="541"/>
      <c r="DOY39" s="541"/>
      <c r="DOZ39" s="541"/>
      <c r="DPA39" s="541"/>
      <c r="DPB39" s="541"/>
      <c r="DPC39" s="541"/>
      <c r="DPD39" s="541"/>
      <c r="DPE39" s="541"/>
      <c r="DPF39" s="541"/>
      <c r="DPG39" s="541"/>
      <c r="DPH39" s="541"/>
      <c r="DPI39" s="541"/>
      <c r="DPJ39" s="541"/>
      <c r="DPK39" s="541"/>
      <c r="DPL39" s="541"/>
      <c r="DPM39" s="541"/>
      <c r="DPN39" s="541"/>
      <c r="DPO39" s="541"/>
      <c r="DPP39" s="541"/>
      <c r="DPQ39" s="541"/>
      <c r="DPR39" s="541"/>
      <c r="DPS39" s="541"/>
      <c r="DPT39" s="541"/>
      <c r="DPU39" s="541"/>
      <c r="DPV39" s="541"/>
      <c r="DPW39" s="541"/>
      <c r="DPX39" s="541"/>
      <c r="DPY39" s="541"/>
      <c r="DPZ39" s="541"/>
      <c r="DQA39" s="541"/>
      <c r="DQB39" s="541"/>
      <c r="DQC39" s="541"/>
      <c r="DQD39" s="541"/>
      <c r="DQE39" s="541"/>
      <c r="DQF39" s="541"/>
      <c r="DQG39" s="541"/>
      <c r="DQH39" s="541"/>
      <c r="DQI39" s="541"/>
      <c r="DQJ39" s="541"/>
      <c r="DQK39" s="541"/>
      <c r="DQL39" s="541"/>
      <c r="DQM39" s="541"/>
      <c r="DQN39" s="541"/>
      <c r="DQO39" s="541"/>
      <c r="DQP39" s="541"/>
      <c r="DQQ39" s="541"/>
      <c r="DQR39" s="541"/>
      <c r="DQS39" s="541"/>
      <c r="DQT39" s="541"/>
      <c r="DQU39" s="541"/>
      <c r="DQV39" s="541"/>
      <c r="DQW39" s="541"/>
      <c r="DQX39" s="541"/>
      <c r="DQY39" s="541"/>
      <c r="DQZ39" s="541"/>
      <c r="DRA39" s="541"/>
      <c r="DRB39" s="541"/>
      <c r="DRC39" s="541"/>
      <c r="DRD39" s="541"/>
      <c r="DRE39" s="541"/>
      <c r="DRF39" s="541"/>
      <c r="DRG39" s="541"/>
      <c r="DRH39" s="541"/>
      <c r="DRI39" s="541"/>
      <c r="DRJ39" s="541"/>
      <c r="DRK39" s="541"/>
      <c r="DRL39" s="541"/>
      <c r="DRM39" s="541"/>
      <c r="DRN39" s="541"/>
      <c r="DRO39" s="541"/>
      <c r="DRP39" s="541"/>
      <c r="DRQ39" s="541"/>
      <c r="DRR39" s="541"/>
      <c r="DRS39" s="541"/>
      <c r="DRT39" s="541"/>
      <c r="DRU39" s="541"/>
      <c r="DRV39" s="541"/>
      <c r="DRW39" s="541"/>
      <c r="DRX39" s="541"/>
      <c r="DRY39" s="541"/>
      <c r="DRZ39" s="541"/>
      <c r="DSA39" s="541"/>
      <c r="DSB39" s="541"/>
      <c r="DSC39" s="541"/>
      <c r="DSD39" s="541"/>
      <c r="DSE39" s="541"/>
      <c r="DSF39" s="541"/>
      <c r="DSG39" s="541"/>
      <c r="DSH39" s="541"/>
      <c r="DSI39" s="541"/>
      <c r="DSJ39" s="541"/>
      <c r="DSK39" s="541"/>
      <c r="DSL39" s="541"/>
      <c r="DSM39" s="541"/>
      <c r="DSN39" s="541"/>
      <c r="DSO39" s="541"/>
      <c r="DSP39" s="541"/>
      <c r="DSQ39" s="541"/>
      <c r="DSR39" s="541"/>
      <c r="DSS39" s="541"/>
      <c r="DST39" s="541"/>
      <c r="DSU39" s="541"/>
      <c r="DSV39" s="541"/>
      <c r="DSW39" s="541"/>
      <c r="DSX39" s="541"/>
      <c r="DSY39" s="541"/>
      <c r="DSZ39" s="541"/>
      <c r="DTA39" s="541"/>
      <c r="DTB39" s="541"/>
      <c r="DTC39" s="541"/>
      <c r="DTD39" s="541"/>
      <c r="DTE39" s="541"/>
      <c r="DTF39" s="541"/>
      <c r="DTG39" s="541"/>
      <c r="DTH39" s="541"/>
      <c r="DTI39" s="541"/>
      <c r="DTJ39" s="541"/>
      <c r="DTK39" s="541"/>
      <c r="DTL39" s="541"/>
      <c r="DTM39" s="541"/>
      <c r="DTN39" s="541"/>
      <c r="DTO39" s="541"/>
      <c r="DTP39" s="541"/>
      <c r="DTQ39" s="541"/>
      <c r="DTR39" s="541"/>
      <c r="DTS39" s="541"/>
      <c r="DTT39" s="541"/>
      <c r="DTU39" s="541"/>
      <c r="DTV39" s="541"/>
      <c r="DTW39" s="541"/>
      <c r="DTX39" s="541"/>
      <c r="DTY39" s="541"/>
      <c r="DTZ39" s="541"/>
      <c r="DUA39" s="541"/>
      <c r="DUB39" s="541"/>
      <c r="DUC39" s="541"/>
      <c r="DUD39" s="541"/>
      <c r="DUE39" s="541"/>
      <c r="DUF39" s="541"/>
      <c r="DUG39" s="541"/>
      <c r="DUH39" s="541"/>
      <c r="DUI39" s="541"/>
      <c r="DUJ39" s="541"/>
      <c r="DUK39" s="541"/>
      <c r="DUL39" s="541"/>
      <c r="DUM39" s="541"/>
      <c r="DUN39" s="541"/>
      <c r="DUO39" s="541"/>
      <c r="DUP39" s="541"/>
      <c r="DUQ39" s="541"/>
      <c r="DUR39" s="541"/>
      <c r="DUS39" s="541"/>
      <c r="DUT39" s="541"/>
      <c r="DUU39" s="541"/>
      <c r="DUV39" s="541"/>
      <c r="DUW39" s="541"/>
      <c r="DUX39" s="541"/>
      <c r="DUY39" s="541"/>
      <c r="DUZ39" s="541"/>
      <c r="DVA39" s="541"/>
      <c r="DVB39" s="541"/>
      <c r="DVC39" s="541"/>
      <c r="DVD39" s="541"/>
      <c r="DVE39" s="541"/>
      <c r="DVF39" s="541"/>
      <c r="DVG39" s="541"/>
      <c r="DVH39" s="541"/>
      <c r="DVI39" s="541"/>
      <c r="DVJ39" s="541"/>
      <c r="DVK39" s="541"/>
      <c r="DVL39" s="541"/>
      <c r="DVM39" s="541"/>
      <c r="DVN39" s="541"/>
      <c r="DVO39" s="541"/>
      <c r="DVP39" s="541"/>
      <c r="DVQ39" s="541"/>
      <c r="DVR39" s="541"/>
      <c r="DVS39" s="541"/>
      <c r="DVT39" s="541"/>
      <c r="DVU39" s="541"/>
      <c r="DVV39" s="541"/>
      <c r="DVW39" s="541"/>
      <c r="DVX39" s="541"/>
      <c r="DVY39" s="541"/>
      <c r="DVZ39" s="541"/>
      <c r="DWA39" s="541"/>
      <c r="DWB39" s="541"/>
      <c r="DWC39" s="541"/>
      <c r="DWD39" s="541"/>
      <c r="DWE39" s="541"/>
      <c r="DWF39" s="541"/>
      <c r="DWG39" s="541"/>
      <c r="DWH39" s="541"/>
      <c r="DWI39" s="541"/>
      <c r="DWJ39" s="541"/>
      <c r="DWK39" s="541"/>
      <c r="DWL39" s="541"/>
      <c r="DWM39" s="541"/>
      <c r="DWN39" s="541"/>
      <c r="DWO39" s="541"/>
      <c r="DWP39" s="541"/>
      <c r="DWQ39" s="541"/>
      <c r="DWR39" s="541"/>
      <c r="DWS39" s="541"/>
      <c r="DWT39" s="541"/>
      <c r="DWU39" s="541"/>
      <c r="DWV39" s="541"/>
      <c r="DWW39" s="541"/>
      <c r="DWX39" s="541"/>
      <c r="DWY39" s="541"/>
      <c r="DWZ39" s="541"/>
      <c r="DXA39" s="541"/>
      <c r="DXB39" s="541"/>
      <c r="DXC39" s="541"/>
      <c r="DXD39" s="541"/>
      <c r="DXE39" s="541"/>
      <c r="DXF39" s="541"/>
      <c r="DXG39" s="541"/>
      <c r="DXH39" s="541"/>
      <c r="DXI39" s="541"/>
      <c r="DXJ39" s="541"/>
      <c r="DXK39" s="541"/>
      <c r="DXL39" s="541"/>
      <c r="DXM39" s="541"/>
      <c r="DXN39" s="541"/>
      <c r="DXO39" s="541"/>
      <c r="DXP39" s="541"/>
      <c r="DXQ39" s="541"/>
      <c r="DXR39" s="541"/>
      <c r="DXS39" s="541"/>
      <c r="DXT39" s="541"/>
      <c r="DXU39" s="541"/>
      <c r="DXV39" s="541"/>
      <c r="DXW39" s="541"/>
      <c r="DXX39" s="541"/>
      <c r="DXY39" s="541"/>
      <c r="DXZ39" s="541"/>
      <c r="DYA39" s="541"/>
      <c r="DYB39" s="541"/>
      <c r="DYC39" s="541"/>
      <c r="DYD39" s="541"/>
      <c r="DYE39" s="541"/>
      <c r="DYF39" s="541"/>
      <c r="DYG39" s="541"/>
      <c r="DYH39" s="541"/>
      <c r="DYI39" s="541"/>
      <c r="DYJ39" s="541"/>
      <c r="DYK39" s="541"/>
      <c r="DYL39" s="541"/>
      <c r="DYM39" s="541"/>
      <c r="DYN39" s="541"/>
      <c r="DYO39" s="541"/>
      <c r="DYP39" s="541"/>
      <c r="DYQ39" s="541"/>
      <c r="DYR39" s="541"/>
      <c r="DYS39" s="541"/>
      <c r="DYT39" s="541"/>
      <c r="DYU39" s="541"/>
      <c r="DYV39" s="541"/>
      <c r="DYW39" s="541"/>
      <c r="DYX39" s="541"/>
      <c r="DYY39" s="541"/>
      <c r="DYZ39" s="541"/>
      <c r="DZA39" s="541"/>
      <c r="DZB39" s="541"/>
      <c r="DZC39" s="541"/>
      <c r="DZD39" s="541"/>
      <c r="DZE39" s="541"/>
      <c r="DZF39" s="541"/>
      <c r="DZG39" s="541"/>
      <c r="DZH39" s="541"/>
      <c r="DZI39" s="541"/>
      <c r="DZJ39" s="541"/>
      <c r="DZK39" s="541"/>
      <c r="DZL39" s="541"/>
      <c r="DZM39" s="541"/>
      <c r="DZN39" s="541"/>
      <c r="DZO39" s="541"/>
      <c r="DZP39" s="541"/>
      <c r="DZQ39" s="541"/>
      <c r="DZR39" s="541"/>
      <c r="DZS39" s="541"/>
      <c r="DZT39" s="541"/>
      <c r="DZU39" s="541"/>
      <c r="DZV39" s="541"/>
      <c r="DZW39" s="541"/>
      <c r="DZX39" s="541"/>
      <c r="DZY39" s="541"/>
      <c r="DZZ39" s="541"/>
      <c r="EAA39" s="541"/>
      <c r="EAB39" s="541"/>
      <c r="EAC39" s="541"/>
      <c r="EAD39" s="541"/>
      <c r="EAE39" s="541"/>
      <c r="EAF39" s="541"/>
      <c r="EAG39" s="541"/>
      <c r="EAH39" s="541"/>
      <c r="EAI39" s="541"/>
      <c r="EAJ39" s="541"/>
      <c r="EAK39" s="541"/>
      <c r="EAL39" s="541"/>
      <c r="EAM39" s="541"/>
      <c r="EAN39" s="541"/>
      <c r="EAO39" s="541"/>
      <c r="EAP39" s="541"/>
      <c r="EAQ39" s="541"/>
      <c r="EAR39" s="541"/>
      <c r="EAS39" s="541"/>
      <c r="EAT39" s="541"/>
      <c r="EAU39" s="541"/>
      <c r="EAV39" s="541"/>
      <c r="EAW39" s="541"/>
      <c r="EAX39" s="541"/>
      <c r="EAY39" s="541"/>
      <c r="EAZ39" s="541"/>
      <c r="EBA39" s="541"/>
      <c r="EBB39" s="541"/>
      <c r="EBC39" s="541"/>
      <c r="EBD39" s="541"/>
      <c r="EBE39" s="541"/>
      <c r="EBF39" s="541"/>
      <c r="EBG39" s="541"/>
      <c r="EBH39" s="541"/>
      <c r="EBI39" s="541"/>
      <c r="EBJ39" s="541"/>
      <c r="EBK39" s="541"/>
      <c r="EBL39" s="541"/>
      <c r="EBM39" s="541"/>
      <c r="EBN39" s="541"/>
      <c r="EBO39" s="541"/>
      <c r="EBP39" s="541"/>
      <c r="EBQ39" s="541"/>
      <c r="EBR39" s="541"/>
      <c r="EBS39" s="541"/>
      <c r="EBT39" s="541"/>
      <c r="EBU39" s="541"/>
      <c r="EBV39" s="541"/>
      <c r="EBW39" s="541"/>
      <c r="EBX39" s="541"/>
      <c r="EBY39" s="541"/>
      <c r="EBZ39" s="541"/>
      <c r="ECA39" s="541"/>
      <c r="ECB39" s="541"/>
      <c r="ECC39" s="541"/>
      <c r="ECD39" s="541"/>
      <c r="ECE39" s="541"/>
      <c r="ECF39" s="541"/>
      <c r="ECG39" s="541"/>
      <c r="ECH39" s="541"/>
      <c r="ECI39" s="541"/>
      <c r="ECJ39" s="541"/>
      <c r="ECK39" s="541"/>
      <c r="ECL39" s="541"/>
      <c r="ECM39" s="541"/>
      <c r="ECN39" s="541"/>
      <c r="ECO39" s="541"/>
      <c r="ECP39" s="541"/>
      <c r="ECQ39" s="541"/>
      <c r="ECR39" s="541"/>
      <c r="ECS39" s="541"/>
      <c r="ECT39" s="541"/>
      <c r="ECU39" s="541"/>
      <c r="ECV39" s="541"/>
      <c r="ECW39" s="541"/>
      <c r="ECX39" s="541"/>
      <c r="ECY39" s="541"/>
      <c r="ECZ39" s="541"/>
      <c r="EDA39" s="541"/>
      <c r="EDB39" s="541"/>
      <c r="EDC39" s="541"/>
      <c r="EDD39" s="541"/>
      <c r="EDE39" s="541"/>
      <c r="EDF39" s="541"/>
      <c r="EDG39" s="541"/>
      <c r="EDH39" s="541"/>
      <c r="EDI39" s="541"/>
      <c r="EDJ39" s="541"/>
      <c r="EDK39" s="541"/>
      <c r="EDL39" s="541"/>
      <c r="EDM39" s="541"/>
      <c r="EDN39" s="541"/>
      <c r="EDO39" s="541"/>
      <c r="EDP39" s="541"/>
      <c r="EDQ39" s="541"/>
      <c r="EDR39" s="541"/>
      <c r="EDS39" s="541"/>
      <c r="EDT39" s="541"/>
      <c r="EDU39" s="541"/>
      <c r="EDV39" s="541"/>
      <c r="EDW39" s="541"/>
      <c r="EDX39" s="541"/>
      <c r="EDY39" s="541"/>
      <c r="EDZ39" s="541"/>
      <c r="EEA39" s="541"/>
      <c r="EEB39" s="541"/>
      <c r="EEC39" s="541"/>
      <c r="EED39" s="541"/>
      <c r="EEE39" s="541"/>
      <c r="EEF39" s="541"/>
      <c r="EEG39" s="541"/>
      <c r="EEH39" s="541"/>
      <c r="EEI39" s="541"/>
      <c r="EEJ39" s="541"/>
      <c r="EEK39" s="541"/>
      <c r="EEL39" s="541"/>
      <c r="EEM39" s="541"/>
      <c r="EEN39" s="541"/>
      <c r="EEO39" s="541"/>
      <c r="EEP39" s="541"/>
      <c r="EEQ39" s="541"/>
      <c r="EER39" s="541"/>
      <c r="EES39" s="541"/>
      <c r="EET39" s="541"/>
      <c r="EEU39" s="541"/>
      <c r="EEV39" s="541"/>
      <c r="EEW39" s="541"/>
      <c r="EEX39" s="541"/>
      <c r="EEY39" s="541"/>
      <c r="EEZ39" s="541"/>
      <c r="EFA39" s="541"/>
      <c r="EFB39" s="541"/>
      <c r="EFC39" s="541"/>
      <c r="EFD39" s="541"/>
      <c r="EFE39" s="541"/>
      <c r="EFF39" s="541"/>
      <c r="EFG39" s="541"/>
      <c r="EFH39" s="541"/>
      <c r="EFI39" s="541"/>
      <c r="EFJ39" s="541"/>
      <c r="EFK39" s="541"/>
      <c r="EFL39" s="541"/>
      <c r="EFM39" s="541"/>
      <c r="EFN39" s="541"/>
      <c r="EFO39" s="541"/>
      <c r="EFP39" s="541"/>
      <c r="EFQ39" s="541"/>
      <c r="EFR39" s="541"/>
      <c r="EFS39" s="541"/>
      <c r="EFT39" s="541"/>
      <c r="EFU39" s="541"/>
      <c r="EFV39" s="541"/>
      <c r="EFW39" s="541"/>
      <c r="EFX39" s="541"/>
      <c r="EFY39" s="541"/>
      <c r="EFZ39" s="541"/>
      <c r="EGA39" s="541"/>
      <c r="EGB39" s="541"/>
      <c r="EGC39" s="541"/>
      <c r="EGD39" s="541"/>
      <c r="EGE39" s="541"/>
      <c r="EGF39" s="541"/>
      <c r="EGG39" s="541"/>
      <c r="EGH39" s="541"/>
      <c r="EGI39" s="541"/>
      <c r="EGJ39" s="541"/>
      <c r="EGK39" s="541"/>
      <c r="EGL39" s="541"/>
      <c r="EGM39" s="541"/>
      <c r="EGN39" s="541"/>
      <c r="EGO39" s="541"/>
      <c r="EGP39" s="541"/>
      <c r="EGQ39" s="541"/>
      <c r="EGR39" s="541"/>
      <c r="EGS39" s="541"/>
      <c r="EGT39" s="541"/>
      <c r="EGU39" s="541"/>
      <c r="EGV39" s="541"/>
      <c r="EGW39" s="541"/>
      <c r="EGX39" s="541"/>
      <c r="EGY39" s="541"/>
      <c r="EGZ39" s="541"/>
      <c r="EHA39" s="541"/>
      <c r="EHB39" s="541"/>
      <c r="EHC39" s="541"/>
      <c r="EHD39" s="541"/>
      <c r="EHE39" s="541"/>
      <c r="EHF39" s="541"/>
      <c r="EHG39" s="541"/>
      <c r="EHH39" s="541"/>
      <c r="EHI39" s="541"/>
      <c r="EHJ39" s="541"/>
      <c r="EHK39" s="541"/>
      <c r="EHL39" s="541"/>
      <c r="EHM39" s="541"/>
      <c r="EHN39" s="541"/>
      <c r="EHO39" s="541"/>
      <c r="EHP39" s="541"/>
      <c r="EHQ39" s="541"/>
      <c r="EHR39" s="541"/>
      <c r="EHS39" s="541"/>
      <c r="EHT39" s="541"/>
      <c r="EHU39" s="541"/>
      <c r="EHV39" s="541"/>
      <c r="EHW39" s="541"/>
      <c r="EHX39" s="541"/>
      <c r="EHY39" s="541"/>
      <c r="EHZ39" s="541"/>
      <c r="EIA39" s="541"/>
      <c r="EIB39" s="541"/>
      <c r="EIC39" s="541"/>
      <c r="EID39" s="541"/>
      <c r="EIE39" s="541"/>
      <c r="EIF39" s="541"/>
      <c r="EIG39" s="541"/>
      <c r="EIH39" s="541"/>
      <c r="EII39" s="541"/>
      <c r="EIJ39" s="541"/>
      <c r="EIK39" s="541"/>
      <c r="EIL39" s="541"/>
      <c r="EIM39" s="541"/>
      <c r="EIN39" s="541"/>
      <c r="EIO39" s="541"/>
      <c r="EIP39" s="541"/>
      <c r="EIQ39" s="541"/>
      <c r="EIR39" s="541"/>
      <c r="EIS39" s="541"/>
      <c r="EIT39" s="541"/>
      <c r="EIU39" s="541"/>
      <c r="EIV39" s="541"/>
      <c r="EIW39" s="541"/>
      <c r="EIX39" s="541"/>
      <c r="EIY39" s="541"/>
      <c r="EIZ39" s="541"/>
      <c r="EJA39" s="541"/>
      <c r="EJB39" s="541"/>
      <c r="EJC39" s="541"/>
      <c r="EJD39" s="541"/>
      <c r="EJE39" s="541"/>
      <c r="EJF39" s="541"/>
      <c r="EJG39" s="541"/>
      <c r="EJH39" s="541"/>
      <c r="EJI39" s="541"/>
      <c r="EJJ39" s="541"/>
      <c r="EJK39" s="541"/>
      <c r="EJL39" s="541"/>
      <c r="EJM39" s="541"/>
      <c r="EJN39" s="541"/>
      <c r="EJO39" s="541"/>
      <c r="EJP39" s="541"/>
      <c r="EJQ39" s="541"/>
      <c r="EJR39" s="541"/>
      <c r="EJS39" s="541"/>
      <c r="EJT39" s="541"/>
      <c r="EJU39" s="541"/>
      <c r="EJV39" s="541"/>
      <c r="EJW39" s="541"/>
      <c r="EJX39" s="541"/>
      <c r="EJY39" s="541"/>
      <c r="EJZ39" s="541"/>
      <c r="EKA39" s="541"/>
      <c r="EKB39" s="541"/>
      <c r="EKC39" s="541"/>
      <c r="EKD39" s="541"/>
      <c r="EKE39" s="541"/>
      <c r="EKF39" s="541"/>
      <c r="EKG39" s="541"/>
      <c r="EKH39" s="541"/>
      <c r="EKI39" s="541"/>
      <c r="EKJ39" s="541"/>
      <c r="EKK39" s="541"/>
      <c r="EKL39" s="541"/>
      <c r="EKM39" s="541"/>
      <c r="EKN39" s="541"/>
      <c r="EKO39" s="541"/>
      <c r="EKP39" s="541"/>
      <c r="EKQ39" s="541"/>
      <c r="EKR39" s="541"/>
      <c r="EKS39" s="541"/>
      <c r="EKT39" s="541"/>
      <c r="EKU39" s="541"/>
      <c r="EKV39" s="541"/>
      <c r="EKW39" s="541"/>
      <c r="EKX39" s="541"/>
      <c r="EKY39" s="541"/>
      <c r="EKZ39" s="541"/>
      <c r="ELA39" s="541"/>
      <c r="ELB39" s="541"/>
      <c r="ELC39" s="541"/>
      <c r="ELD39" s="541"/>
      <c r="ELE39" s="541"/>
      <c r="ELF39" s="541"/>
      <c r="ELG39" s="541"/>
      <c r="ELH39" s="541"/>
      <c r="ELI39" s="541"/>
      <c r="ELJ39" s="541"/>
      <c r="ELK39" s="541"/>
      <c r="ELL39" s="541"/>
      <c r="ELM39" s="541"/>
      <c r="ELN39" s="541"/>
      <c r="ELO39" s="541"/>
      <c r="ELP39" s="541"/>
      <c r="ELQ39" s="541"/>
      <c r="ELR39" s="541"/>
      <c r="ELS39" s="541"/>
      <c r="ELT39" s="541"/>
      <c r="ELU39" s="541"/>
      <c r="ELV39" s="541"/>
      <c r="ELW39" s="541"/>
      <c r="ELX39" s="541"/>
      <c r="ELY39" s="541"/>
      <c r="ELZ39" s="541"/>
      <c r="EMA39" s="541"/>
      <c r="EMB39" s="541"/>
      <c r="EMC39" s="541"/>
      <c r="EMD39" s="541"/>
      <c r="EME39" s="541"/>
      <c r="EMF39" s="541"/>
      <c r="EMG39" s="541"/>
      <c r="EMH39" s="541"/>
      <c r="EMI39" s="541"/>
      <c r="EMJ39" s="541"/>
      <c r="EMK39" s="541"/>
      <c r="EML39" s="541"/>
      <c r="EMM39" s="541"/>
      <c r="EMN39" s="541"/>
      <c r="EMO39" s="541"/>
      <c r="EMP39" s="541"/>
      <c r="EMQ39" s="541"/>
      <c r="EMR39" s="541"/>
      <c r="EMS39" s="541"/>
      <c r="EMT39" s="541"/>
      <c r="EMU39" s="541"/>
      <c r="EMV39" s="541"/>
      <c r="EMW39" s="541"/>
      <c r="EMX39" s="541"/>
      <c r="EMY39" s="541"/>
      <c r="EMZ39" s="541"/>
      <c r="ENA39" s="541"/>
      <c r="ENB39" s="541"/>
      <c r="ENC39" s="541"/>
      <c r="END39" s="541"/>
      <c r="ENE39" s="541"/>
      <c r="ENF39" s="541"/>
      <c r="ENG39" s="541"/>
      <c r="ENH39" s="541"/>
      <c r="ENI39" s="541"/>
      <c r="ENJ39" s="541"/>
      <c r="ENK39" s="541"/>
      <c r="ENL39" s="541"/>
      <c r="ENM39" s="541"/>
      <c r="ENN39" s="541"/>
      <c r="ENO39" s="541"/>
      <c r="ENP39" s="541"/>
      <c r="ENQ39" s="541"/>
      <c r="ENR39" s="541"/>
      <c r="ENS39" s="541"/>
      <c r="ENT39" s="541"/>
      <c r="ENU39" s="541"/>
      <c r="ENV39" s="541"/>
      <c r="ENW39" s="541"/>
      <c r="ENX39" s="541"/>
      <c r="ENY39" s="541"/>
      <c r="ENZ39" s="541"/>
      <c r="EOA39" s="541"/>
      <c r="EOB39" s="541"/>
      <c r="EOC39" s="541"/>
      <c r="EOD39" s="541"/>
      <c r="EOE39" s="541"/>
      <c r="EOF39" s="541"/>
      <c r="EOG39" s="541"/>
      <c r="EOH39" s="541"/>
      <c r="EOI39" s="541"/>
      <c r="EOJ39" s="541"/>
      <c r="EOK39" s="541"/>
      <c r="EOL39" s="541"/>
      <c r="EOM39" s="541"/>
      <c r="EON39" s="541"/>
      <c r="EOO39" s="541"/>
      <c r="EOP39" s="541"/>
      <c r="EOQ39" s="541"/>
      <c r="EOR39" s="541"/>
      <c r="EOS39" s="541"/>
      <c r="EOT39" s="541"/>
      <c r="EOU39" s="541"/>
      <c r="EOV39" s="541"/>
      <c r="EOW39" s="541"/>
      <c r="EOX39" s="541"/>
      <c r="EOY39" s="541"/>
      <c r="EOZ39" s="541"/>
      <c r="EPA39" s="541"/>
      <c r="EPB39" s="541"/>
      <c r="EPC39" s="541"/>
      <c r="EPD39" s="541"/>
      <c r="EPE39" s="541"/>
      <c r="EPF39" s="541"/>
      <c r="EPG39" s="541"/>
      <c r="EPH39" s="541"/>
      <c r="EPI39" s="541"/>
      <c r="EPJ39" s="541"/>
      <c r="EPK39" s="541"/>
      <c r="EPL39" s="541"/>
      <c r="EPM39" s="541"/>
      <c r="EPN39" s="541"/>
      <c r="EPO39" s="541"/>
      <c r="EPP39" s="541"/>
      <c r="EPQ39" s="541"/>
      <c r="EPR39" s="541"/>
      <c r="EPS39" s="541"/>
      <c r="EPT39" s="541"/>
      <c r="EPU39" s="541"/>
      <c r="EPV39" s="541"/>
      <c r="EPW39" s="541"/>
      <c r="EPX39" s="541"/>
      <c r="EPY39" s="541"/>
      <c r="EPZ39" s="541"/>
      <c r="EQA39" s="541"/>
      <c r="EQB39" s="541"/>
      <c r="EQC39" s="541"/>
      <c r="EQD39" s="541"/>
      <c r="EQE39" s="541"/>
      <c r="EQF39" s="541"/>
      <c r="EQG39" s="541"/>
      <c r="EQH39" s="541"/>
      <c r="EQI39" s="541"/>
      <c r="EQJ39" s="541"/>
      <c r="EQK39" s="541"/>
      <c r="EQL39" s="541"/>
      <c r="EQM39" s="541"/>
      <c r="EQN39" s="541"/>
      <c r="EQO39" s="541"/>
      <c r="EQP39" s="541"/>
      <c r="EQQ39" s="541"/>
      <c r="EQR39" s="541"/>
      <c r="EQS39" s="541"/>
      <c r="EQT39" s="541"/>
      <c r="EQU39" s="541"/>
      <c r="EQV39" s="541"/>
      <c r="EQW39" s="541"/>
      <c r="EQX39" s="541"/>
      <c r="EQY39" s="541"/>
      <c r="EQZ39" s="541"/>
      <c r="ERA39" s="541"/>
      <c r="ERB39" s="541"/>
      <c r="ERC39" s="541"/>
      <c r="ERD39" s="541"/>
      <c r="ERE39" s="541"/>
      <c r="ERF39" s="541"/>
      <c r="ERG39" s="541"/>
      <c r="ERH39" s="541"/>
      <c r="ERI39" s="541"/>
      <c r="ERJ39" s="541"/>
      <c r="ERK39" s="541"/>
      <c r="ERL39" s="541"/>
      <c r="ERM39" s="541"/>
      <c r="ERN39" s="541"/>
      <c r="ERO39" s="541"/>
      <c r="ERP39" s="541"/>
      <c r="ERQ39" s="541"/>
      <c r="ERR39" s="541"/>
      <c r="ERS39" s="541"/>
      <c r="ERT39" s="541"/>
      <c r="ERU39" s="541"/>
      <c r="ERV39" s="541"/>
      <c r="ERW39" s="541"/>
      <c r="ERX39" s="541"/>
      <c r="ERY39" s="541"/>
      <c r="ERZ39" s="541"/>
      <c r="ESA39" s="541"/>
      <c r="ESB39" s="541"/>
      <c r="ESC39" s="541"/>
      <c r="ESD39" s="541"/>
      <c r="ESE39" s="541"/>
      <c r="ESF39" s="541"/>
      <c r="ESG39" s="541"/>
      <c r="ESH39" s="541"/>
      <c r="ESI39" s="541"/>
      <c r="ESJ39" s="541"/>
      <c r="ESK39" s="541"/>
      <c r="ESL39" s="541"/>
      <c r="ESM39" s="541"/>
      <c r="ESN39" s="541"/>
      <c r="ESO39" s="541"/>
      <c r="ESP39" s="541"/>
      <c r="ESQ39" s="541"/>
      <c r="ESR39" s="541"/>
      <c r="ESS39" s="541"/>
      <c r="EST39" s="541"/>
      <c r="ESU39" s="541"/>
      <c r="ESV39" s="541"/>
      <c r="ESW39" s="541"/>
      <c r="ESX39" s="541"/>
      <c r="ESY39" s="541"/>
      <c r="ESZ39" s="541"/>
      <c r="ETA39" s="541"/>
      <c r="ETB39" s="541"/>
      <c r="ETC39" s="541"/>
      <c r="ETD39" s="541"/>
      <c r="ETE39" s="541"/>
      <c r="ETF39" s="541"/>
      <c r="ETG39" s="541"/>
      <c r="ETH39" s="541"/>
      <c r="ETI39" s="541"/>
      <c r="ETJ39" s="541"/>
      <c r="ETK39" s="541"/>
      <c r="ETL39" s="541"/>
      <c r="ETM39" s="541"/>
      <c r="ETN39" s="541"/>
      <c r="ETO39" s="541"/>
      <c r="ETP39" s="541"/>
      <c r="ETQ39" s="541"/>
      <c r="ETR39" s="541"/>
      <c r="ETS39" s="541"/>
      <c r="ETT39" s="541"/>
      <c r="ETU39" s="541"/>
      <c r="ETV39" s="541"/>
      <c r="ETW39" s="541"/>
      <c r="ETX39" s="541"/>
      <c r="ETY39" s="541"/>
      <c r="ETZ39" s="541"/>
      <c r="EUA39" s="541"/>
      <c r="EUB39" s="541"/>
      <c r="EUC39" s="541"/>
      <c r="EUD39" s="541"/>
      <c r="EUE39" s="541"/>
      <c r="EUF39" s="541"/>
      <c r="EUG39" s="541"/>
      <c r="EUH39" s="541"/>
      <c r="EUI39" s="541"/>
      <c r="EUJ39" s="541"/>
      <c r="EUK39" s="541"/>
      <c r="EUL39" s="541"/>
      <c r="EUM39" s="541"/>
      <c r="EUN39" s="541"/>
      <c r="EUO39" s="541"/>
      <c r="EUP39" s="541"/>
      <c r="EUQ39" s="541"/>
      <c r="EUR39" s="541"/>
      <c r="EUS39" s="541"/>
      <c r="EUT39" s="541"/>
      <c r="EUU39" s="541"/>
      <c r="EUV39" s="541"/>
      <c r="EUW39" s="541"/>
      <c r="EUX39" s="541"/>
      <c r="EUY39" s="541"/>
      <c r="EUZ39" s="541"/>
      <c r="EVA39" s="541"/>
      <c r="EVB39" s="541"/>
      <c r="EVC39" s="541"/>
      <c r="EVD39" s="541"/>
      <c r="EVE39" s="541"/>
      <c r="EVF39" s="541"/>
      <c r="EVG39" s="541"/>
      <c r="EVH39" s="541"/>
      <c r="EVI39" s="541"/>
      <c r="EVJ39" s="541"/>
      <c r="EVK39" s="541"/>
      <c r="EVL39" s="541"/>
      <c r="EVM39" s="541"/>
      <c r="EVN39" s="541"/>
      <c r="EVO39" s="541"/>
      <c r="EVP39" s="541"/>
      <c r="EVQ39" s="541"/>
      <c r="EVR39" s="541"/>
      <c r="EVS39" s="541"/>
      <c r="EVT39" s="541"/>
      <c r="EVU39" s="541"/>
      <c r="EVV39" s="541"/>
      <c r="EVW39" s="541"/>
      <c r="EVX39" s="541"/>
      <c r="EVY39" s="541"/>
      <c r="EVZ39" s="541"/>
      <c r="EWA39" s="541"/>
      <c r="EWB39" s="541"/>
      <c r="EWC39" s="541"/>
      <c r="EWD39" s="541"/>
      <c r="EWE39" s="541"/>
      <c r="EWF39" s="541"/>
      <c r="EWG39" s="541"/>
      <c r="EWH39" s="541"/>
      <c r="EWI39" s="541"/>
      <c r="EWJ39" s="541"/>
      <c r="EWK39" s="541"/>
      <c r="EWL39" s="541"/>
      <c r="EWM39" s="541"/>
      <c r="EWN39" s="541"/>
      <c r="EWO39" s="541"/>
      <c r="EWP39" s="541"/>
      <c r="EWQ39" s="541"/>
      <c r="EWR39" s="541"/>
      <c r="EWS39" s="541"/>
      <c r="EWT39" s="541"/>
      <c r="EWU39" s="541"/>
      <c r="EWV39" s="541"/>
      <c r="EWW39" s="541"/>
      <c r="EWX39" s="541"/>
      <c r="EWY39" s="541"/>
      <c r="EWZ39" s="541"/>
      <c r="EXA39" s="541"/>
      <c r="EXB39" s="541"/>
      <c r="EXC39" s="541"/>
      <c r="EXD39" s="541"/>
      <c r="EXE39" s="541"/>
      <c r="EXF39" s="541"/>
      <c r="EXG39" s="541"/>
      <c r="EXH39" s="541"/>
      <c r="EXI39" s="541"/>
      <c r="EXJ39" s="541"/>
      <c r="EXK39" s="541"/>
      <c r="EXL39" s="541"/>
      <c r="EXM39" s="541"/>
      <c r="EXN39" s="541"/>
      <c r="EXO39" s="541"/>
      <c r="EXP39" s="541"/>
      <c r="EXQ39" s="541"/>
      <c r="EXR39" s="541"/>
      <c r="EXS39" s="541"/>
      <c r="EXT39" s="541"/>
      <c r="EXU39" s="541"/>
      <c r="EXV39" s="541"/>
      <c r="EXW39" s="541"/>
      <c r="EXX39" s="541"/>
      <c r="EXY39" s="541"/>
      <c r="EXZ39" s="541"/>
      <c r="EYA39" s="541"/>
      <c r="EYB39" s="541"/>
      <c r="EYC39" s="541"/>
      <c r="EYD39" s="541"/>
      <c r="EYE39" s="541"/>
      <c r="EYF39" s="541"/>
      <c r="EYG39" s="541"/>
      <c r="EYH39" s="541"/>
      <c r="EYI39" s="541"/>
      <c r="EYJ39" s="541"/>
      <c r="EYK39" s="541"/>
      <c r="EYL39" s="541"/>
      <c r="EYM39" s="541"/>
      <c r="EYN39" s="541"/>
      <c r="EYO39" s="541"/>
      <c r="EYP39" s="541"/>
      <c r="EYQ39" s="541"/>
      <c r="EYR39" s="541"/>
      <c r="EYS39" s="541"/>
      <c r="EYT39" s="541"/>
      <c r="EYU39" s="541"/>
      <c r="EYV39" s="541"/>
      <c r="EYW39" s="541"/>
      <c r="EYX39" s="541"/>
      <c r="EYY39" s="541"/>
      <c r="EYZ39" s="541"/>
      <c r="EZA39" s="541"/>
      <c r="EZB39" s="541"/>
      <c r="EZC39" s="541"/>
      <c r="EZD39" s="541"/>
      <c r="EZE39" s="541"/>
      <c r="EZF39" s="541"/>
      <c r="EZG39" s="541"/>
      <c r="EZH39" s="541"/>
      <c r="EZI39" s="541"/>
      <c r="EZJ39" s="541"/>
      <c r="EZK39" s="541"/>
      <c r="EZL39" s="541"/>
      <c r="EZM39" s="541"/>
      <c r="EZN39" s="541"/>
      <c r="EZO39" s="541"/>
      <c r="EZP39" s="541"/>
      <c r="EZQ39" s="541"/>
      <c r="EZR39" s="541"/>
      <c r="EZS39" s="541"/>
      <c r="EZT39" s="541"/>
      <c r="EZU39" s="541"/>
      <c r="EZV39" s="541"/>
      <c r="EZW39" s="541"/>
      <c r="EZX39" s="541"/>
      <c r="EZY39" s="541"/>
      <c r="EZZ39" s="541"/>
      <c r="FAA39" s="541"/>
      <c r="FAB39" s="541"/>
      <c r="FAC39" s="541"/>
      <c r="FAD39" s="541"/>
      <c r="FAE39" s="541"/>
      <c r="FAF39" s="541"/>
      <c r="FAG39" s="541"/>
      <c r="FAH39" s="541"/>
      <c r="FAI39" s="541"/>
      <c r="FAJ39" s="541"/>
      <c r="FAK39" s="541"/>
      <c r="FAL39" s="541"/>
      <c r="FAM39" s="541"/>
      <c r="FAN39" s="541"/>
      <c r="FAO39" s="541"/>
      <c r="FAP39" s="541"/>
      <c r="FAQ39" s="541"/>
      <c r="FAR39" s="541"/>
      <c r="FAS39" s="541"/>
      <c r="FAT39" s="541"/>
      <c r="FAU39" s="541"/>
      <c r="FAV39" s="541"/>
      <c r="FAW39" s="541"/>
      <c r="FAX39" s="541"/>
      <c r="FAY39" s="541"/>
      <c r="FAZ39" s="541"/>
      <c r="FBA39" s="541"/>
      <c r="FBB39" s="541"/>
      <c r="FBC39" s="541"/>
      <c r="FBD39" s="541"/>
      <c r="FBE39" s="541"/>
      <c r="FBF39" s="541"/>
      <c r="FBG39" s="541"/>
      <c r="FBH39" s="541"/>
      <c r="FBI39" s="541"/>
      <c r="FBJ39" s="541"/>
      <c r="FBK39" s="541"/>
      <c r="FBL39" s="541"/>
      <c r="FBM39" s="541"/>
      <c r="FBN39" s="541"/>
      <c r="FBO39" s="541"/>
      <c r="FBP39" s="541"/>
      <c r="FBQ39" s="541"/>
      <c r="FBR39" s="541"/>
      <c r="FBS39" s="541"/>
      <c r="FBT39" s="541"/>
      <c r="FBU39" s="541"/>
      <c r="FBV39" s="541"/>
      <c r="FBW39" s="541"/>
      <c r="FBX39" s="541"/>
      <c r="FBY39" s="541"/>
      <c r="FBZ39" s="541"/>
      <c r="FCA39" s="541"/>
      <c r="FCB39" s="541"/>
      <c r="FCC39" s="541"/>
      <c r="FCD39" s="541"/>
      <c r="FCE39" s="541"/>
      <c r="FCF39" s="541"/>
      <c r="FCG39" s="541"/>
      <c r="FCH39" s="541"/>
      <c r="FCI39" s="541"/>
      <c r="FCJ39" s="541"/>
      <c r="FCK39" s="541"/>
      <c r="FCL39" s="541"/>
      <c r="FCM39" s="541"/>
      <c r="FCN39" s="541"/>
      <c r="FCO39" s="541"/>
      <c r="FCP39" s="541"/>
      <c r="FCQ39" s="541"/>
      <c r="FCR39" s="541"/>
      <c r="FCS39" s="541"/>
      <c r="FCT39" s="541"/>
      <c r="FCU39" s="541"/>
      <c r="FCV39" s="541"/>
      <c r="FCW39" s="541"/>
      <c r="FCX39" s="541"/>
      <c r="FCY39" s="541"/>
      <c r="FCZ39" s="541"/>
      <c r="FDA39" s="541"/>
      <c r="FDB39" s="541"/>
      <c r="FDC39" s="541"/>
      <c r="FDD39" s="541"/>
      <c r="FDE39" s="541"/>
      <c r="FDF39" s="541"/>
      <c r="FDG39" s="541"/>
      <c r="FDH39" s="541"/>
      <c r="FDI39" s="541"/>
      <c r="FDJ39" s="541"/>
      <c r="FDK39" s="541"/>
      <c r="FDL39" s="541"/>
      <c r="FDM39" s="541"/>
      <c r="FDN39" s="541"/>
      <c r="FDO39" s="541"/>
      <c r="FDP39" s="541"/>
      <c r="FDQ39" s="541"/>
      <c r="FDR39" s="541"/>
      <c r="FDS39" s="541"/>
      <c r="FDT39" s="541"/>
      <c r="FDU39" s="541"/>
      <c r="FDV39" s="541"/>
      <c r="FDW39" s="541"/>
      <c r="FDX39" s="541"/>
      <c r="FDY39" s="541"/>
      <c r="FDZ39" s="541"/>
      <c r="FEA39" s="541"/>
      <c r="FEB39" s="541"/>
      <c r="FEC39" s="541"/>
      <c r="FED39" s="541"/>
      <c r="FEE39" s="541"/>
      <c r="FEF39" s="541"/>
      <c r="FEG39" s="541"/>
      <c r="FEH39" s="541"/>
      <c r="FEI39" s="541"/>
      <c r="FEJ39" s="541"/>
      <c r="FEK39" s="541"/>
      <c r="FEL39" s="541"/>
      <c r="FEM39" s="541"/>
      <c r="FEN39" s="541"/>
      <c r="FEO39" s="541"/>
      <c r="FEP39" s="541"/>
      <c r="FEQ39" s="541"/>
      <c r="FER39" s="541"/>
      <c r="FES39" s="541"/>
      <c r="FET39" s="541"/>
      <c r="FEU39" s="541"/>
      <c r="FEV39" s="541"/>
      <c r="FEW39" s="541"/>
      <c r="FEX39" s="541"/>
      <c r="FEY39" s="541"/>
      <c r="FEZ39" s="541"/>
      <c r="FFA39" s="541"/>
      <c r="FFB39" s="541"/>
      <c r="FFC39" s="541"/>
      <c r="FFD39" s="541"/>
      <c r="FFE39" s="541"/>
      <c r="FFF39" s="541"/>
      <c r="FFG39" s="541"/>
      <c r="FFH39" s="541"/>
      <c r="FFI39" s="541"/>
      <c r="FFJ39" s="541"/>
      <c r="FFK39" s="541"/>
      <c r="FFL39" s="541"/>
      <c r="FFM39" s="541"/>
      <c r="FFN39" s="541"/>
      <c r="FFO39" s="541"/>
      <c r="FFP39" s="541"/>
      <c r="FFQ39" s="541"/>
      <c r="FFR39" s="541"/>
      <c r="FFS39" s="541"/>
      <c r="FFT39" s="541"/>
      <c r="FFU39" s="541"/>
      <c r="FFV39" s="541"/>
      <c r="FFW39" s="541"/>
      <c r="FFX39" s="541"/>
      <c r="FFY39" s="541"/>
      <c r="FFZ39" s="541"/>
      <c r="FGA39" s="541"/>
      <c r="FGB39" s="541"/>
      <c r="FGC39" s="541"/>
      <c r="FGD39" s="541"/>
      <c r="FGE39" s="541"/>
      <c r="FGF39" s="541"/>
      <c r="FGG39" s="541"/>
      <c r="FGH39" s="541"/>
      <c r="FGI39" s="541"/>
      <c r="FGJ39" s="541"/>
      <c r="FGK39" s="541"/>
      <c r="FGL39" s="541"/>
      <c r="FGM39" s="541"/>
      <c r="FGN39" s="541"/>
      <c r="FGO39" s="541"/>
      <c r="FGP39" s="541"/>
      <c r="FGQ39" s="541"/>
      <c r="FGR39" s="541"/>
      <c r="FGS39" s="541"/>
      <c r="FGT39" s="541"/>
      <c r="FGU39" s="541"/>
      <c r="FGV39" s="541"/>
      <c r="FGW39" s="541"/>
      <c r="FGX39" s="541"/>
      <c r="FGY39" s="541"/>
      <c r="FGZ39" s="541"/>
      <c r="FHA39" s="541"/>
      <c r="FHB39" s="541"/>
      <c r="FHC39" s="541"/>
      <c r="FHD39" s="541"/>
      <c r="FHE39" s="541"/>
      <c r="FHF39" s="541"/>
      <c r="FHG39" s="541"/>
      <c r="FHH39" s="541"/>
      <c r="FHI39" s="541"/>
      <c r="FHJ39" s="541"/>
      <c r="FHK39" s="541"/>
      <c r="FHL39" s="541"/>
      <c r="FHM39" s="541"/>
      <c r="FHN39" s="541"/>
      <c r="FHO39" s="541"/>
      <c r="FHP39" s="541"/>
      <c r="FHQ39" s="541"/>
      <c r="FHR39" s="541"/>
      <c r="FHS39" s="541"/>
      <c r="FHT39" s="541"/>
      <c r="FHU39" s="541"/>
      <c r="FHV39" s="541"/>
      <c r="FHW39" s="541"/>
      <c r="FHX39" s="541"/>
      <c r="FHY39" s="541"/>
      <c r="FHZ39" s="541"/>
      <c r="FIA39" s="541"/>
      <c r="FIB39" s="541"/>
      <c r="FIC39" s="541"/>
      <c r="FID39" s="541"/>
      <c r="FIE39" s="541"/>
      <c r="FIF39" s="541"/>
      <c r="FIG39" s="541"/>
      <c r="FIH39" s="541"/>
      <c r="FII39" s="541"/>
      <c r="FIJ39" s="541"/>
      <c r="FIK39" s="541"/>
      <c r="FIL39" s="541"/>
      <c r="FIM39" s="541"/>
      <c r="FIN39" s="541"/>
      <c r="FIO39" s="541"/>
      <c r="FIP39" s="541"/>
      <c r="FIQ39" s="541"/>
      <c r="FIR39" s="541"/>
      <c r="FIS39" s="541"/>
      <c r="FIT39" s="541"/>
      <c r="FIU39" s="541"/>
      <c r="FIV39" s="541"/>
      <c r="FIW39" s="541"/>
      <c r="FIX39" s="541"/>
      <c r="FIY39" s="541"/>
      <c r="FIZ39" s="541"/>
      <c r="FJA39" s="541"/>
      <c r="FJB39" s="541"/>
      <c r="FJC39" s="541"/>
      <c r="FJD39" s="541"/>
      <c r="FJE39" s="541"/>
      <c r="FJF39" s="541"/>
      <c r="FJG39" s="541"/>
      <c r="FJH39" s="541"/>
      <c r="FJI39" s="541"/>
      <c r="FJJ39" s="541"/>
      <c r="FJK39" s="541"/>
      <c r="FJL39" s="541"/>
      <c r="FJM39" s="541"/>
      <c r="FJN39" s="541"/>
      <c r="FJO39" s="541"/>
      <c r="FJP39" s="541"/>
      <c r="FJQ39" s="541"/>
      <c r="FJR39" s="541"/>
      <c r="FJS39" s="541"/>
      <c r="FJT39" s="541"/>
      <c r="FJU39" s="541"/>
      <c r="FJV39" s="541"/>
      <c r="FJW39" s="541"/>
      <c r="FJX39" s="541"/>
      <c r="FJY39" s="541"/>
      <c r="FJZ39" s="541"/>
      <c r="FKA39" s="541"/>
      <c r="FKB39" s="541"/>
      <c r="FKC39" s="541"/>
      <c r="FKD39" s="541"/>
      <c r="FKE39" s="541"/>
      <c r="FKF39" s="541"/>
      <c r="FKG39" s="541"/>
      <c r="FKH39" s="541"/>
      <c r="FKI39" s="541"/>
      <c r="FKJ39" s="541"/>
      <c r="FKK39" s="541"/>
      <c r="FKL39" s="541"/>
      <c r="FKM39" s="541"/>
      <c r="FKN39" s="541"/>
      <c r="FKO39" s="541"/>
      <c r="FKP39" s="541"/>
      <c r="FKQ39" s="541"/>
      <c r="FKR39" s="541"/>
      <c r="FKS39" s="541"/>
      <c r="FKT39" s="541"/>
      <c r="FKU39" s="541"/>
      <c r="FKV39" s="541"/>
      <c r="FKW39" s="541"/>
      <c r="FKX39" s="541"/>
      <c r="FKY39" s="541"/>
      <c r="FKZ39" s="541"/>
      <c r="FLA39" s="541"/>
      <c r="FLB39" s="541"/>
      <c r="FLC39" s="541"/>
      <c r="FLD39" s="541"/>
      <c r="FLE39" s="541"/>
      <c r="FLF39" s="541"/>
      <c r="FLG39" s="541"/>
      <c r="FLH39" s="541"/>
      <c r="FLI39" s="541"/>
      <c r="FLJ39" s="541"/>
      <c r="FLK39" s="541"/>
      <c r="FLL39" s="541"/>
      <c r="FLM39" s="541"/>
      <c r="FLN39" s="541"/>
      <c r="FLO39" s="541"/>
      <c r="FLP39" s="541"/>
      <c r="FLQ39" s="541"/>
      <c r="FLR39" s="541"/>
      <c r="FLS39" s="541"/>
      <c r="FLT39" s="541"/>
      <c r="FLU39" s="541"/>
      <c r="FLV39" s="541"/>
      <c r="FLW39" s="541"/>
      <c r="FLX39" s="541"/>
      <c r="FLY39" s="541"/>
      <c r="FLZ39" s="541"/>
      <c r="FMA39" s="541"/>
      <c r="FMB39" s="541"/>
      <c r="FMC39" s="541"/>
      <c r="FMD39" s="541"/>
      <c r="FME39" s="541"/>
      <c r="FMF39" s="541"/>
      <c r="FMG39" s="541"/>
      <c r="FMH39" s="541"/>
      <c r="FMI39" s="541"/>
      <c r="FMJ39" s="541"/>
      <c r="FMK39" s="541"/>
      <c r="FML39" s="541"/>
      <c r="FMM39" s="541"/>
      <c r="FMN39" s="541"/>
      <c r="FMO39" s="541"/>
      <c r="FMP39" s="541"/>
      <c r="FMQ39" s="541"/>
      <c r="FMR39" s="541"/>
      <c r="FMS39" s="541"/>
      <c r="FMT39" s="541"/>
      <c r="FMU39" s="541"/>
      <c r="FMV39" s="541"/>
      <c r="FMW39" s="541"/>
      <c r="FMX39" s="541"/>
      <c r="FMY39" s="541"/>
      <c r="FMZ39" s="541"/>
      <c r="FNA39" s="541"/>
      <c r="FNB39" s="541"/>
      <c r="FNC39" s="541"/>
      <c r="FND39" s="541"/>
      <c r="FNE39" s="541"/>
      <c r="FNF39" s="541"/>
      <c r="FNG39" s="541"/>
      <c r="FNH39" s="541"/>
      <c r="FNI39" s="541"/>
      <c r="FNJ39" s="541"/>
      <c r="FNK39" s="541"/>
      <c r="FNL39" s="541"/>
      <c r="FNM39" s="541"/>
      <c r="FNN39" s="541"/>
      <c r="FNO39" s="541"/>
      <c r="FNP39" s="541"/>
      <c r="FNQ39" s="541"/>
      <c r="FNR39" s="541"/>
      <c r="FNS39" s="541"/>
      <c r="FNT39" s="541"/>
      <c r="FNU39" s="541"/>
      <c r="FNV39" s="541"/>
      <c r="FNW39" s="541"/>
      <c r="FNX39" s="541"/>
      <c r="FNY39" s="541"/>
      <c r="FNZ39" s="541"/>
      <c r="FOA39" s="541"/>
      <c r="FOB39" s="541"/>
      <c r="FOC39" s="541"/>
      <c r="FOD39" s="541"/>
      <c r="FOE39" s="541"/>
      <c r="FOF39" s="541"/>
      <c r="FOG39" s="541"/>
      <c r="FOH39" s="541"/>
      <c r="FOI39" s="541"/>
      <c r="FOJ39" s="541"/>
      <c r="FOK39" s="541"/>
      <c r="FOL39" s="541"/>
      <c r="FOM39" s="541"/>
      <c r="FON39" s="541"/>
      <c r="FOO39" s="541"/>
      <c r="FOP39" s="541"/>
      <c r="FOQ39" s="541"/>
      <c r="FOR39" s="541"/>
      <c r="FOS39" s="541"/>
      <c r="FOT39" s="541"/>
      <c r="FOU39" s="541"/>
      <c r="FOV39" s="541"/>
      <c r="FOW39" s="541"/>
      <c r="FOX39" s="541"/>
      <c r="FOY39" s="541"/>
      <c r="FOZ39" s="541"/>
      <c r="FPA39" s="541"/>
      <c r="FPB39" s="541"/>
      <c r="FPC39" s="541"/>
      <c r="FPD39" s="541"/>
      <c r="FPE39" s="541"/>
      <c r="FPF39" s="541"/>
      <c r="FPG39" s="541"/>
      <c r="FPH39" s="541"/>
      <c r="FPI39" s="541"/>
      <c r="FPJ39" s="541"/>
      <c r="FPK39" s="541"/>
      <c r="FPL39" s="541"/>
      <c r="FPM39" s="541"/>
      <c r="FPN39" s="541"/>
      <c r="FPO39" s="541"/>
      <c r="FPP39" s="541"/>
      <c r="FPQ39" s="541"/>
      <c r="FPR39" s="541"/>
      <c r="FPS39" s="541"/>
      <c r="FPT39" s="541"/>
      <c r="FPU39" s="541"/>
      <c r="FPV39" s="541"/>
      <c r="FPW39" s="541"/>
      <c r="FPX39" s="541"/>
      <c r="FPY39" s="541"/>
      <c r="FPZ39" s="541"/>
      <c r="FQA39" s="541"/>
      <c r="FQB39" s="541"/>
      <c r="FQC39" s="541"/>
      <c r="FQD39" s="541"/>
      <c r="FQE39" s="541"/>
      <c r="FQF39" s="541"/>
      <c r="FQG39" s="541"/>
      <c r="FQH39" s="541"/>
      <c r="FQI39" s="541"/>
      <c r="FQJ39" s="541"/>
      <c r="FQK39" s="541"/>
      <c r="FQL39" s="541"/>
      <c r="FQM39" s="541"/>
      <c r="FQN39" s="541"/>
      <c r="FQO39" s="541"/>
      <c r="FQP39" s="541"/>
      <c r="FQQ39" s="541"/>
      <c r="FQR39" s="541"/>
      <c r="FQS39" s="541"/>
      <c r="FQT39" s="541"/>
      <c r="FQU39" s="541"/>
      <c r="FQV39" s="541"/>
      <c r="FQW39" s="541"/>
      <c r="FQX39" s="541"/>
      <c r="FQY39" s="541"/>
      <c r="FQZ39" s="541"/>
      <c r="FRA39" s="541"/>
      <c r="FRB39" s="541"/>
      <c r="FRC39" s="541"/>
      <c r="FRD39" s="541"/>
      <c r="FRE39" s="541"/>
      <c r="FRF39" s="541"/>
      <c r="FRG39" s="541"/>
      <c r="FRH39" s="541"/>
      <c r="FRI39" s="541"/>
      <c r="FRJ39" s="541"/>
      <c r="FRK39" s="541"/>
      <c r="FRL39" s="541"/>
      <c r="FRM39" s="541"/>
      <c r="FRN39" s="541"/>
      <c r="FRO39" s="541"/>
      <c r="FRP39" s="541"/>
      <c r="FRQ39" s="541"/>
      <c r="FRR39" s="541"/>
      <c r="FRS39" s="541"/>
      <c r="FRT39" s="541"/>
      <c r="FRU39" s="541"/>
      <c r="FRV39" s="541"/>
      <c r="FRW39" s="541"/>
      <c r="FRX39" s="541"/>
      <c r="FRY39" s="541"/>
      <c r="FRZ39" s="541"/>
      <c r="FSA39" s="541"/>
      <c r="FSB39" s="541"/>
      <c r="FSC39" s="541"/>
      <c r="FSD39" s="541"/>
      <c r="FSE39" s="541"/>
      <c r="FSF39" s="541"/>
      <c r="FSG39" s="541"/>
      <c r="FSH39" s="541"/>
      <c r="FSI39" s="541"/>
      <c r="FSJ39" s="541"/>
      <c r="FSK39" s="541"/>
      <c r="FSL39" s="541"/>
      <c r="FSM39" s="541"/>
      <c r="FSN39" s="541"/>
      <c r="FSO39" s="541"/>
      <c r="FSP39" s="541"/>
      <c r="FSQ39" s="541"/>
      <c r="FSR39" s="541"/>
      <c r="FSS39" s="541"/>
      <c r="FST39" s="541"/>
      <c r="FSU39" s="541"/>
      <c r="FSV39" s="541"/>
      <c r="FSW39" s="541"/>
      <c r="FSX39" s="541"/>
      <c r="FSY39" s="541"/>
      <c r="FSZ39" s="541"/>
      <c r="FTA39" s="541"/>
      <c r="FTB39" s="541"/>
      <c r="FTC39" s="541"/>
      <c r="FTD39" s="541"/>
      <c r="FTE39" s="541"/>
      <c r="FTF39" s="541"/>
      <c r="FTG39" s="541"/>
      <c r="FTH39" s="541"/>
      <c r="FTI39" s="541"/>
      <c r="FTJ39" s="541"/>
      <c r="FTK39" s="541"/>
      <c r="FTL39" s="541"/>
      <c r="FTM39" s="541"/>
      <c r="FTN39" s="541"/>
      <c r="FTO39" s="541"/>
      <c r="FTP39" s="541"/>
      <c r="FTQ39" s="541"/>
      <c r="FTR39" s="541"/>
      <c r="FTS39" s="541"/>
      <c r="FTT39" s="541"/>
      <c r="FTU39" s="541"/>
      <c r="FTV39" s="541"/>
      <c r="FTW39" s="541"/>
      <c r="FTX39" s="541"/>
      <c r="FTY39" s="541"/>
      <c r="FTZ39" s="541"/>
      <c r="FUA39" s="541"/>
      <c r="FUB39" s="541"/>
      <c r="FUC39" s="541"/>
      <c r="FUD39" s="541"/>
      <c r="FUE39" s="541"/>
      <c r="FUF39" s="541"/>
      <c r="FUG39" s="541"/>
      <c r="FUH39" s="541"/>
      <c r="FUI39" s="541"/>
      <c r="FUJ39" s="541"/>
      <c r="FUK39" s="541"/>
      <c r="FUL39" s="541"/>
      <c r="FUM39" s="541"/>
      <c r="FUN39" s="541"/>
      <c r="FUO39" s="541"/>
      <c r="FUP39" s="541"/>
      <c r="FUQ39" s="541"/>
      <c r="FUR39" s="541"/>
      <c r="FUS39" s="541"/>
      <c r="FUT39" s="541"/>
      <c r="FUU39" s="541"/>
      <c r="FUV39" s="541"/>
      <c r="FUW39" s="541"/>
      <c r="FUX39" s="541"/>
      <c r="FUY39" s="541"/>
      <c r="FUZ39" s="541"/>
      <c r="FVA39" s="541"/>
      <c r="FVB39" s="541"/>
      <c r="FVC39" s="541"/>
      <c r="FVD39" s="541"/>
      <c r="FVE39" s="541"/>
      <c r="FVF39" s="541"/>
      <c r="FVG39" s="541"/>
      <c r="FVH39" s="541"/>
      <c r="FVI39" s="541"/>
      <c r="FVJ39" s="541"/>
      <c r="FVK39" s="541"/>
      <c r="FVL39" s="541"/>
      <c r="FVM39" s="541"/>
      <c r="FVN39" s="541"/>
      <c r="FVO39" s="541"/>
      <c r="FVP39" s="541"/>
      <c r="FVQ39" s="541"/>
      <c r="FVR39" s="541"/>
      <c r="FVS39" s="541"/>
      <c r="FVT39" s="541"/>
      <c r="FVU39" s="541"/>
      <c r="FVV39" s="541"/>
      <c r="FVW39" s="541"/>
      <c r="FVX39" s="541"/>
      <c r="FVY39" s="541"/>
      <c r="FVZ39" s="541"/>
      <c r="FWA39" s="541"/>
      <c r="FWB39" s="541"/>
      <c r="FWC39" s="541"/>
      <c r="FWD39" s="541"/>
      <c r="FWE39" s="541"/>
      <c r="FWF39" s="541"/>
      <c r="FWG39" s="541"/>
      <c r="FWH39" s="541"/>
      <c r="FWI39" s="541"/>
      <c r="FWJ39" s="541"/>
      <c r="FWK39" s="541"/>
      <c r="FWL39" s="541"/>
      <c r="FWM39" s="541"/>
      <c r="FWN39" s="541"/>
      <c r="FWO39" s="541"/>
      <c r="FWP39" s="541"/>
      <c r="FWQ39" s="541"/>
      <c r="FWR39" s="541"/>
      <c r="FWS39" s="541"/>
      <c r="FWT39" s="541"/>
      <c r="FWU39" s="541"/>
      <c r="FWV39" s="541"/>
      <c r="FWW39" s="541"/>
      <c r="FWX39" s="541"/>
      <c r="FWY39" s="541"/>
      <c r="FWZ39" s="541"/>
      <c r="FXA39" s="541"/>
      <c r="FXB39" s="541"/>
      <c r="FXC39" s="541"/>
      <c r="FXD39" s="541"/>
      <c r="FXE39" s="541"/>
      <c r="FXF39" s="541"/>
      <c r="FXG39" s="541"/>
      <c r="FXH39" s="541"/>
      <c r="FXI39" s="541"/>
      <c r="FXJ39" s="541"/>
      <c r="FXK39" s="541"/>
      <c r="FXL39" s="541"/>
      <c r="FXM39" s="541"/>
      <c r="FXN39" s="541"/>
      <c r="FXO39" s="541"/>
      <c r="FXP39" s="541"/>
      <c r="FXQ39" s="541"/>
      <c r="FXR39" s="541"/>
      <c r="FXS39" s="541"/>
      <c r="FXT39" s="541"/>
      <c r="FXU39" s="541"/>
      <c r="FXV39" s="541"/>
      <c r="FXW39" s="541"/>
      <c r="FXX39" s="541"/>
      <c r="FXY39" s="541"/>
      <c r="FXZ39" s="541"/>
      <c r="FYA39" s="541"/>
      <c r="FYB39" s="541"/>
      <c r="FYC39" s="541"/>
      <c r="FYD39" s="541"/>
      <c r="FYE39" s="541"/>
      <c r="FYF39" s="541"/>
      <c r="FYG39" s="541"/>
      <c r="FYH39" s="541"/>
      <c r="FYI39" s="541"/>
      <c r="FYJ39" s="541"/>
      <c r="FYK39" s="541"/>
      <c r="FYL39" s="541"/>
      <c r="FYM39" s="541"/>
      <c r="FYN39" s="541"/>
      <c r="FYO39" s="541"/>
      <c r="FYP39" s="541"/>
      <c r="FYQ39" s="541"/>
      <c r="FYR39" s="541"/>
      <c r="FYS39" s="541"/>
      <c r="FYT39" s="541"/>
      <c r="FYU39" s="541"/>
      <c r="FYV39" s="541"/>
      <c r="FYW39" s="541"/>
      <c r="FYX39" s="541"/>
      <c r="FYY39" s="541"/>
      <c r="FYZ39" s="541"/>
      <c r="FZA39" s="541"/>
      <c r="FZB39" s="541"/>
      <c r="FZC39" s="541"/>
      <c r="FZD39" s="541"/>
      <c r="FZE39" s="541"/>
      <c r="FZF39" s="541"/>
      <c r="FZG39" s="541"/>
      <c r="FZH39" s="541"/>
      <c r="FZI39" s="541"/>
      <c r="FZJ39" s="541"/>
      <c r="FZK39" s="541"/>
      <c r="FZL39" s="541"/>
      <c r="FZM39" s="541"/>
      <c r="FZN39" s="541"/>
      <c r="FZO39" s="541"/>
      <c r="FZP39" s="541"/>
      <c r="FZQ39" s="541"/>
      <c r="FZR39" s="541"/>
      <c r="FZS39" s="541"/>
      <c r="FZT39" s="541"/>
      <c r="FZU39" s="541"/>
      <c r="FZV39" s="541"/>
      <c r="FZW39" s="541"/>
      <c r="FZX39" s="541"/>
      <c r="FZY39" s="541"/>
      <c r="FZZ39" s="541"/>
      <c r="GAA39" s="541"/>
      <c r="GAB39" s="541"/>
      <c r="GAC39" s="541"/>
      <c r="GAD39" s="541"/>
      <c r="GAE39" s="541"/>
      <c r="GAF39" s="541"/>
      <c r="GAG39" s="541"/>
      <c r="GAH39" s="541"/>
      <c r="GAI39" s="541"/>
      <c r="GAJ39" s="541"/>
      <c r="GAK39" s="541"/>
      <c r="GAL39" s="541"/>
      <c r="GAM39" s="541"/>
      <c r="GAN39" s="541"/>
      <c r="GAO39" s="541"/>
      <c r="GAP39" s="541"/>
      <c r="GAQ39" s="541"/>
      <c r="GAR39" s="541"/>
      <c r="GAS39" s="541"/>
      <c r="GAT39" s="541"/>
      <c r="GAU39" s="541"/>
      <c r="GAV39" s="541"/>
      <c r="GAW39" s="541"/>
      <c r="GAX39" s="541"/>
      <c r="GAY39" s="541"/>
      <c r="GAZ39" s="541"/>
      <c r="GBA39" s="541"/>
      <c r="GBB39" s="541"/>
      <c r="GBC39" s="541"/>
      <c r="GBD39" s="541"/>
      <c r="GBE39" s="541"/>
      <c r="GBF39" s="541"/>
      <c r="GBG39" s="541"/>
      <c r="GBH39" s="541"/>
      <c r="GBI39" s="541"/>
      <c r="GBJ39" s="541"/>
      <c r="GBK39" s="541"/>
      <c r="GBL39" s="541"/>
      <c r="GBM39" s="541"/>
      <c r="GBN39" s="541"/>
      <c r="GBO39" s="541"/>
      <c r="GBP39" s="541"/>
      <c r="GBQ39" s="541"/>
      <c r="GBR39" s="541"/>
      <c r="GBS39" s="541"/>
      <c r="GBT39" s="541"/>
      <c r="GBU39" s="541"/>
      <c r="GBV39" s="541"/>
      <c r="GBW39" s="541"/>
      <c r="GBX39" s="541"/>
      <c r="GBY39" s="541"/>
      <c r="GBZ39" s="541"/>
      <c r="GCA39" s="541"/>
      <c r="GCB39" s="541"/>
      <c r="GCC39" s="541"/>
      <c r="GCD39" s="541"/>
      <c r="GCE39" s="541"/>
      <c r="GCF39" s="541"/>
      <c r="GCG39" s="541"/>
      <c r="GCH39" s="541"/>
      <c r="GCI39" s="541"/>
      <c r="GCJ39" s="541"/>
      <c r="GCK39" s="541"/>
      <c r="GCL39" s="541"/>
      <c r="GCM39" s="541"/>
      <c r="GCN39" s="541"/>
      <c r="GCO39" s="541"/>
      <c r="GCP39" s="541"/>
      <c r="GCQ39" s="541"/>
      <c r="GCR39" s="541"/>
      <c r="GCS39" s="541"/>
      <c r="GCT39" s="541"/>
      <c r="GCU39" s="541"/>
      <c r="GCV39" s="541"/>
      <c r="GCW39" s="541"/>
      <c r="GCX39" s="541"/>
      <c r="GCY39" s="541"/>
      <c r="GCZ39" s="541"/>
      <c r="GDA39" s="541"/>
      <c r="GDB39" s="541"/>
      <c r="GDC39" s="541"/>
      <c r="GDD39" s="541"/>
      <c r="GDE39" s="541"/>
      <c r="GDF39" s="541"/>
      <c r="GDG39" s="541"/>
      <c r="GDH39" s="541"/>
      <c r="GDI39" s="541"/>
      <c r="GDJ39" s="541"/>
      <c r="GDK39" s="541"/>
      <c r="GDL39" s="541"/>
      <c r="GDM39" s="541"/>
      <c r="GDN39" s="541"/>
      <c r="GDO39" s="541"/>
      <c r="GDP39" s="541"/>
      <c r="GDQ39" s="541"/>
      <c r="GDR39" s="541"/>
      <c r="GDS39" s="541"/>
      <c r="GDT39" s="541"/>
      <c r="GDU39" s="541"/>
      <c r="GDV39" s="541"/>
      <c r="GDW39" s="541"/>
      <c r="GDX39" s="541"/>
      <c r="GDY39" s="541"/>
      <c r="GDZ39" s="541"/>
      <c r="GEA39" s="541"/>
      <c r="GEB39" s="541"/>
      <c r="GEC39" s="541"/>
      <c r="GED39" s="541"/>
      <c r="GEE39" s="541"/>
      <c r="GEF39" s="541"/>
      <c r="GEG39" s="541"/>
      <c r="GEH39" s="541"/>
      <c r="GEI39" s="541"/>
      <c r="GEJ39" s="541"/>
      <c r="GEK39" s="541"/>
      <c r="GEL39" s="541"/>
      <c r="GEM39" s="541"/>
      <c r="GEN39" s="541"/>
      <c r="GEO39" s="541"/>
      <c r="GEP39" s="541"/>
      <c r="GEQ39" s="541"/>
      <c r="GER39" s="541"/>
      <c r="GES39" s="541"/>
      <c r="GET39" s="541"/>
      <c r="GEU39" s="541"/>
      <c r="GEV39" s="541"/>
      <c r="GEW39" s="541"/>
      <c r="GEX39" s="541"/>
      <c r="GEY39" s="541"/>
      <c r="GEZ39" s="541"/>
      <c r="GFA39" s="541"/>
      <c r="GFB39" s="541"/>
      <c r="GFC39" s="541"/>
      <c r="GFD39" s="541"/>
      <c r="GFE39" s="541"/>
      <c r="GFF39" s="541"/>
      <c r="GFG39" s="541"/>
      <c r="GFH39" s="541"/>
      <c r="GFI39" s="541"/>
      <c r="GFJ39" s="541"/>
      <c r="GFK39" s="541"/>
      <c r="GFL39" s="541"/>
      <c r="GFM39" s="541"/>
      <c r="GFN39" s="541"/>
      <c r="GFO39" s="541"/>
      <c r="GFP39" s="541"/>
      <c r="GFQ39" s="541"/>
      <c r="GFR39" s="541"/>
      <c r="GFS39" s="541"/>
      <c r="GFT39" s="541"/>
      <c r="GFU39" s="541"/>
      <c r="GFV39" s="541"/>
      <c r="GFW39" s="541"/>
      <c r="GFX39" s="541"/>
      <c r="GFY39" s="541"/>
      <c r="GFZ39" s="541"/>
      <c r="GGA39" s="541"/>
      <c r="GGB39" s="541"/>
      <c r="GGC39" s="541"/>
      <c r="GGD39" s="541"/>
      <c r="GGE39" s="541"/>
      <c r="GGF39" s="541"/>
      <c r="GGG39" s="541"/>
      <c r="GGH39" s="541"/>
      <c r="GGI39" s="541"/>
      <c r="GGJ39" s="541"/>
      <c r="GGK39" s="541"/>
      <c r="GGL39" s="541"/>
      <c r="GGM39" s="541"/>
      <c r="GGN39" s="541"/>
      <c r="GGO39" s="541"/>
      <c r="GGP39" s="541"/>
      <c r="GGQ39" s="541"/>
      <c r="GGR39" s="541"/>
      <c r="GGS39" s="541"/>
      <c r="GGT39" s="541"/>
      <c r="GGU39" s="541"/>
      <c r="GGV39" s="541"/>
      <c r="GGW39" s="541"/>
      <c r="GGX39" s="541"/>
      <c r="GGY39" s="541"/>
      <c r="GGZ39" s="541"/>
      <c r="GHA39" s="541"/>
      <c r="GHB39" s="541"/>
      <c r="GHC39" s="541"/>
      <c r="GHD39" s="541"/>
      <c r="GHE39" s="541"/>
      <c r="GHF39" s="541"/>
      <c r="GHG39" s="541"/>
      <c r="GHH39" s="541"/>
      <c r="GHI39" s="541"/>
      <c r="GHJ39" s="541"/>
      <c r="GHK39" s="541"/>
      <c r="GHL39" s="541"/>
      <c r="GHM39" s="541"/>
      <c r="GHN39" s="541"/>
      <c r="GHO39" s="541"/>
      <c r="GHP39" s="541"/>
      <c r="GHQ39" s="541"/>
      <c r="GHR39" s="541"/>
      <c r="GHS39" s="541"/>
      <c r="GHT39" s="541"/>
      <c r="GHU39" s="541"/>
      <c r="GHV39" s="541"/>
      <c r="GHW39" s="541"/>
      <c r="GHX39" s="541"/>
      <c r="GHY39" s="541"/>
      <c r="GHZ39" s="541"/>
      <c r="GIA39" s="541"/>
      <c r="GIB39" s="541"/>
      <c r="GIC39" s="541"/>
      <c r="GID39" s="541"/>
      <c r="GIE39" s="541"/>
      <c r="GIF39" s="541"/>
      <c r="GIG39" s="541"/>
      <c r="GIH39" s="541"/>
      <c r="GII39" s="541"/>
      <c r="GIJ39" s="541"/>
      <c r="GIK39" s="541"/>
      <c r="GIL39" s="541"/>
      <c r="GIM39" s="541"/>
      <c r="GIN39" s="541"/>
      <c r="GIO39" s="541"/>
      <c r="GIP39" s="541"/>
      <c r="GIQ39" s="541"/>
      <c r="GIR39" s="541"/>
      <c r="GIS39" s="541"/>
      <c r="GIT39" s="541"/>
      <c r="GIU39" s="541"/>
      <c r="GIV39" s="541"/>
      <c r="GIW39" s="541"/>
      <c r="GIX39" s="541"/>
      <c r="GIY39" s="541"/>
      <c r="GIZ39" s="541"/>
      <c r="GJA39" s="541"/>
      <c r="GJB39" s="541"/>
      <c r="GJC39" s="541"/>
      <c r="GJD39" s="541"/>
      <c r="GJE39" s="541"/>
      <c r="GJF39" s="541"/>
      <c r="GJG39" s="541"/>
      <c r="GJH39" s="541"/>
      <c r="GJI39" s="541"/>
      <c r="GJJ39" s="541"/>
      <c r="GJK39" s="541"/>
      <c r="GJL39" s="541"/>
      <c r="GJM39" s="541"/>
      <c r="GJN39" s="541"/>
      <c r="GJO39" s="541"/>
      <c r="GJP39" s="541"/>
      <c r="GJQ39" s="541"/>
      <c r="GJR39" s="541"/>
      <c r="GJS39" s="541"/>
      <c r="GJT39" s="541"/>
      <c r="GJU39" s="541"/>
      <c r="GJV39" s="541"/>
      <c r="GJW39" s="541"/>
      <c r="GJX39" s="541"/>
      <c r="GJY39" s="541"/>
      <c r="GJZ39" s="541"/>
      <c r="GKA39" s="541"/>
      <c r="GKB39" s="541"/>
      <c r="GKC39" s="541"/>
      <c r="GKD39" s="541"/>
      <c r="GKE39" s="541"/>
      <c r="GKF39" s="541"/>
      <c r="GKG39" s="541"/>
      <c r="GKH39" s="541"/>
      <c r="GKI39" s="541"/>
      <c r="GKJ39" s="541"/>
      <c r="GKK39" s="541"/>
      <c r="GKL39" s="541"/>
      <c r="GKM39" s="541"/>
      <c r="GKN39" s="541"/>
      <c r="GKO39" s="541"/>
      <c r="GKP39" s="541"/>
      <c r="GKQ39" s="541"/>
      <c r="GKR39" s="541"/>
      <c r="GKS39" s="541"/>
      <c r="GKT39" s="541"/>
      <c r="GKU39" s="541"/>
      <c r="GKV39" s="541"/>
      <c r="GKW39" s="541"/>
      <c r="GKX39" s="541"/>
      <c r="GKY39" s="541"/>
      <c r="GKZ39" s="541"/>
      <c r="GLA39" s="541"/>
      <c r="GLB39" s="541"/>
      <c r="GLC39" s="541"/>
      <c r="GLD39" s="541"/>
      <c r="GLE39" s="541"/>
      <c r="GLF39" s="541"/>
      <c r="GLG39" s="541"/>
      <c r="GLH39" s="541"/>
      <c r="GLI39" s="541"/>
      <c r="GLJ39" s="541"/>
      <c r="GLK39" s="541"/>
      <c r="GLL39" s="541"/>
      <c r="GLM39" s="541"/>
      <c r="GLN39" s="541"/>
      <c r="GLO39" s="541"/>
      <c r="GLP39" s="541"/>
      <c r="GLQ39" s="541"/>
      <c r="GLR39" s="541"/>
      <c r="GLS39" s="541"/>
      <c r="GLT39" s="541"/>
      <c r="GLU39" s="541"/>
      <c r="GLV39" s="541"/>
      <c r="GLW39" s="541"/>
      <c r="GLX39" s="541"/>
      <c r="GLY39" s="541"/>
      <c r="GLZ39" s="541"/>
      <c r="GMA39" s="541"/>
      <c r="GMB39" s="541"/>
      <c r="GMC39" s="541"/>
      <c r="GMD39" s="541"/>
      <c r="GME39" s="541"/>
      <c r="GMF39" s="541"/>
      <c r="GMG39" s="541"/>
      <c r="GMH39" s="541"/>
      <c r="GMI39" s="541"/>
      <c r="GMJ39" s="541"/>
      <c r="GMK39" s="541"/>
      <c r="GML39" s="541"/>
      <c r="GMM39" s="541"/>
      <c r="GMN39" s="541"/>
      <c r="GMO39" s="541"/>
      <c r="GMP39" s="541"/>
      <c r="GMQ39" s="541"/>
      <c r="GMR39" s="541"/>
      <c r="GMS39" s="541"/>
      <c r="GMT39" s="541"/>
      <c r="GMU39" s="541"/>
      <c r="GMV39" s="541"/>
      <c r="GMW39" s="541"/>
      <c r="GMX39" s="541"/>
      <c r="GMY39" s="541"/>
      <c r="GMZ39" s="541"/>
      <c r="GNA39" s="541"/>
      <c r="GNB39" s="541"/>
      <c r="GNC39" s="541"/>
      <c r="GND39" s="541"/>
      <c r="GNE39" s="541"/>
      <c r="GNF39" s="541"/>
      <c r="GNG39" s="541"/>
      <c r="GNH39" s="541"/>
      <c r="GNI39" s="541"/>
      <c r="GNJ39" s="541"/>
      <c r="GNK39" s="541"/>
      <c r="GNL39" s="541"/>
      <c r="GNM39" s="541"/>
      <c r="GNN39" s="541"/>
      <c r="GNO39" s="541"/>
      <c r="GNP39" s="541"/>
      <c r="GNQ39" s="541"/>
      <c r="GNR39" s="541"/>
      <c r="GNS39" s="541"/>
      <c r="GNT39" s="541"/>
      <c r="GNU39" s="541"/>
      <c r="GNV39" s="541"/>
      <c r="GNW39" s="541"/>
      <c r="GNX39" s="541"/>
      <c r="GNY39" s="541"/>
      <c r="GNZ39" s="541"/>
      <c r="GOA39" s="541"/>
      <c r="GOB39" s="541"/>
      <c r="GOC39" s="541"/>
      <c r="GOD39" s="541"/>
      <c r="GOE39" s="541"/>
      <c r="GOF39" s="541"/>
      <c r="GOG39" s="541"/>
      <c r="GOH39" s="541"/>
      <c r="GOI39" s="541"/>
      <c r="GOJ39" s="541"/>
      <c r="GOK39" s="541"/>
      <c r="GOL39" s="541"/>
      <c r="GOM39" s="541"/>
      <c r="GON39" s="541"/>
      <c r="GOO39" s="541"/>
      <c r="GOP39" s="541"/>
      <c r="GOQ39" s="541"/>
      <c r="GOR39" s="541"/>
      <c r="GOS39" s="541"/>
      <c r="GOT39" s="541"/>
      <c r="GOU39" s="541"/>
      <c r="GOV39" s="541"/>
      <c r="GOW39" s="541"/>
      <c r="GOX39" s="541"/>
      <c r="GOY39" s="541"/>
      <c r="GOZ39" s="541"/>
      <c r="GPA39" s="541"/>
      <c r="GPB39" s="541"/>
      <c r="GPC39" s="541"/>
      <c r="GPD39" s="541"/>
      <c r="GPE39" s="541"/>
      <c r="GPF39" s="541"/>
      <c r="GPG39" s="541"/>
      <c r="GPH39" s="541"/>
      <c r="GPI39" s="541"/>
      <c r="GPJ39" s="541"/>
      <c r="GPK39" s="541"/>
      <c r="GPL39" s="541"/>
      <c r="GPM39" s="541"/>
      <c r="GPN39" s="541"/>
      <c r="GPO39" s="541"/>
      <c r="GPP39" s="541"/>
      <c r="GPQ39" s="541"/>
      <c r="GPR39" s="541"/>
      <c r="GPS39" s="541"/>
      <c r="GPT39" s="541"/>
      <c r="GPU39" s="541"/>
      <c r="GPV39" s="541"/>
      <c r="GPW39" s="541"/>
      <c r="GPX39" s="541"/>
      <c r="GPY39" s="541"/>
      <c r="GPZ39" s="541"/>
      <c r="GQA39" s="541"/>
      <c r="GQB39" s="541"/>
      <c r="GQC39" s="541"/>
      <c r="GQD39" s="541"/>
      <c r="GQE39" s="541"/>
      <c r="GQF39" s="541"/>
      <c r="GQG39" s="541"/>
      <c r="GQH39" s="541"/>
      <c r="GQI39" s="541"/>
      <c r="GQJ39" s="541"/>
      <c r="GQK39" s="541"/>
      <c r="GQL39" s="541"/>
      <c r="GQM39" s="541"/>
      <c r="GQN39" s="541"/>
      <c r="GQO39" s="541"/>
      <c r="GQP39" s="541"/>
      <c r="GQQ39" s="541"/>
      <c r="GQR39" s="541"/>
      <c r="GQS39" s="541"/>
      <c r="GQT39" s="541"/>
      <c r="GQU39" s="541"/>
      <c r="GQV39" s="541"/>
      <c r="GQW39" s="541"/>
      <c r="GQX39" s="541"/>
      <c r="GQY39" s="541"/>
      <c r="GQZ39" s="541"/>
      <c r="GRA39" s="541"/>
      <c r="GRB39" s="541"/>
      <c r="GRC39" s="541"/>
      <c r="GRD39" s="541"/>
      <c r="GRE39" s="541"/>
      <c r="GRF39" s="541"/>
      <c r="GRG39" s="541"/>
      <c r="GRH39" s="541"/>
      <c r="GRI39" s="541"/>
      <c r="GRJ39" s="541"/>
      <c r="GRK39" s="541"/>
      <c r="GRL39" s="541"/>
      <c r="GRM39" s="541"/>
      <c r="GRN39" s="541"/>
      <c r="GRO39" s="541"/>
      <c r="GRP39" s="541"/>
      <c r="GRQ39" s="541"/>
      <c r="GRR39" s="541"/>
      <c r="GRS39" s="541"/>
      <c r="GRT39" s="541"/>
      <c r="GRU39" s="541"/>
      <c r="GRV39" s="541"/>
      <c r="GRW39" s="541"/>
      <c r="GRX39" s="541"/>
      <c r="GRY39" s="541"/>
      <c r="GRZ39" s="541"/>
      <c r="GSA39" s="541"/>
      <c r="GSB39" s="541"/>
      <c r="GSC39" s="541"/>
      <c r="GSD39" s="541"/>
      <c r="GSE39" s="541"/>
      <c r="GSF39" s="541"/>
      <c r="GSG39" s="541"/>
      <c r="GSH39" s="541"/>
      <c r="GSI39" s="541"/>
      <c r="GSJ39" s="541"/>
      <c r="GSK39" s="541"/>
      <c r="GSL39" s="541"/>
      <c r="GSM39" s="541"/>
      <c r="GSN39" s="541"/>
      <c r="GSO39" s="541"/>
      <c r="GSP39" s="541"/>
      <c r="GSQ39" s="541"/>
      <c r="GSR39" s="541"/>
      <c r="GSS39" s="541"/>
      <c r="GST39" s="541"/>
      <c r="GSU39" s="541"/>
      <c r="GSV39" s="541"/>
      <c r="GSW39" s="541"/>
      <c r="GSX39" s="541"/>
      <c r="GSY39" s="541"/>
      <c r="GSZ39" s="541"/>
      <c r="GTA39" s="541"/>
      <c r="GTB39" s="541"/>
      <c r="GTC39" s="541"/>
      <c r="GTD39" s="541"/>
      <c r="GTE39" s="541"/>
      <c r="GTF39" s="541"/>
      <c r="GTG39" s="541"/>
      <c r="GTH39" s="541"/>
      <c r="GTI39" s="541"/>
      <c r="GTJ39" s="541"/>
      <c r="GTK39" s="541"/>
      <c r="GTL39" s="541"/>
      <c r="GTM39" s="541"/>
      <c r="GTN39" s="541"/>
      <c r="GTO39" s="541"/>
      <c r="GTP39" s="541"/>
      <c r="GTQ39" s="541"/>
      <c r="GTR39" s="541"/>
      <c r="GTS39" s="541"/>
      <c r="GTT39" s="541"/>
      <c r="GTU39" s="541"/>
      <c r="GTV39" s="541"/>
      <c r="GTW39" s="541"/>
      <c r="GTX39" s="541"/>
      <c r="GTY39" s="541"/>
      <c r="GTZ39" s="541"/>
      <c r="GUA39" s="541"/>
      <c r="GUB39" s="541"/>
      <c r="GUC39" s="541"/>
      <c r="GUD39" s="541"/>
      <c r="GUE39" s="541"/>
      <c r="GUF39" s="541"/>
      <c r="GUG39" s="541"/>
      <c r="GUH39" s="541"/>
      <c r="GUI39" s="541"/>
      <c r="GUJ39" s="541"/>
      <c r="GUK39" s="541"/>
      <c r="GUL39" s="541"/>
      <c r="GUM39" s="541"/>
      <c r="GUN39" s="541"/>
      <c r="GUO39" s="541"/>
      <c r="GUP39" s="541"/>
      <c r="GUQ39" s="541"/>
      <c r="GUR39" s="541"/>
      <c r="GUS39" s="541"/>
      <c r="GUT39" s="541"/>
      <c r="GUU39" s="541"/>
      <c r="GUV39" s="541"/>
      <c r="GUW39" s="541"/>
      <c r="GUX39" s="541"/>
      <c r="GUY39" s="541"/>
      <c r="GUZ39" s="541"/>
      <c r="GVA39" s="541"/>
      <c r="GVB39" s="541"/>
      <c r="GVC39" s="541"/>
      <c r="GVD39" s="541"/>
      <c r="GVE39" s="541"/>
      <c r="GVF39" s="541"/>
      <c r="GVG39" s="541"/>
      <c r="GVH39" s="541"/>
      <c r="GVI39" s="541"/>
      <c r="GVJ39" s="541"/>
      <c r="GVK39" s="541"/>
      <c r="GVL39" s="541"/>
      <c r="GVM39" s="541"/>
      <c r="GVN39" s="541"/>
      <c r="GVO39" s="541"/>
      <c r="GVP39" s="541"/>
      <c r="GVQ39" s="541"/>
      <c r="GVR39" s="541"/>
      <c r="GVS39" s="541"/>
      <c r="GVT39" s="541"/>
      <c r="GVU39" s="541"/>
      <c r="GVV39" s="541"/>
      <c r="GVW39" s="541"/>
      <c r="GVX39" s="541"/>
      <c r="GVY39" s="541"/>
      <c r="GVZ39" s="541"/>
      <c r="GWA39" s="541"/>
      <c r="GWB39" s="541"/>
      <c r="GWC39" s="541"/>
      <c r="GWD39" s="541"/>
      <c r="GWE39" s="541"/>
      <c r="GWF39" s="541"/>
      <c r="GWG39" s="541"/>
      <c r="GWH39" s="541"/>
      <c r="GWI39" s="541"/>
      <c r="GWJ39" s="541"/>
      <c r="GWK39" s="541"/>
      <c r="GWL39" s="541"/>
      <c r="GWM39" s="541"/>
      <c r="GWN39" s="541"/>
      <c r="GWO39" s="541"/>
      <c r="GWP39" s="541"/>
      <c r="GWQ39" s="541"/>
      <c r="GWR39" s="541"/>
      <c r="GWS39" s="541"/>
      <c r="GWT39" s="541"/>
      <c r="GWU39" s="541"/>
      <c r="GWV39" s="541"/>
      <c r="GWW39" s="541"/>
      <c r="GWX39" s="541"/>
      <c r="GWY39" s="541"/>
      <c r="GWZ39" s="541"/>
      <c r="GXA39" s="541"/>
      <c r="GXB39" s="541"/>
      <c r="GXC39" s="541"/>
      <c r="GXD39" s="541"/>
      <c r="GXE39" s="541"/>
      <c r="GXF39" s="541"/>
      <c r="GXG39" s="541"/>
      <c r="GXH39" s="541"/>
      <c r="GXI39" s="541"/>
      <c r="GXJ39" s="541"/>
      <c r="GXK39" s="541"/>
      <c r="GXL39" s="541"/>
      <c r="GXM39" s="541"/>
      <c r="GXN39" s="541"/>
      <c r="GXO39" s="541"/>
      <c r="GXP39" s="541"/>
      <c r="GXQ39" s="541"/>
      <c r="GXR39" s="541"/>
      <c r="GXS39" s="541"/>
      <c r="GXT39" s="541"/>
      <c r="GXU39" s="541"/>
      <c r="GXV39" s="541"/>
      <c r="GXW39" s="541"/>
      <c r="GXX39" s="541"/>
      <c r="GXY39" s="541"/>
      <c r="GXZ39" s="541"/>
      <c r="GYA39" s="541"/>
      <c r="GYB39" s="541"/>
      <c r="GYC39" s="541"/>
      <c r="GYD39" s="541"/>
      <c r="GYE39" s="541"/>
      <c r="GYF39" s="541"/>
      <c r="GYG39" s="541"/>
      <c r="GYH39" s="541"/>
      <c r="GYI39" s="541"/>
      <c r="GYJ39" s="541"/>
      <c r="GYK39" s="541"/>
      <c r="GYL39" s="541"/>
      <c r="GYM39" s="541"/>
      <c r="GYN39" s="541"/>
      <c r="GYO39" s="541"/>
      <c r="GYP39" s="541"/>
      <c r="GYQ39" s="541"/>
      <c r="GYR39" s="541"/>
      <c r="GYS39" s="541"/>
      <c r="GYT39" s="541"/>
      <c r="GYU39" s="541"/>
      <c r="GYV39" s="541"/>
      <c r="GYW39" s="541"/>
      <c r="GYX39" s="541"/>
      <c r="GYY39" s="541"/>
      <c r="GYZ39" s="541"/>
      <c r="GZA39" s="541"/>
      <c r="GZB39" s="541"/>
      <c r="GZC39" s="541"/>
      <c r="GZD39" s="541"/>
      <c r="GZE39" s="541"/>
      <c r="GZF39" s="541"/>
      <c r="GZG39" s="541"/>
      <c r="GZH39" s="541"/>
      <c r="GZI39" s="541"/>
      <c r="GZJ39" s="541"/>
      <c r="GZK39" s="541"/>
      <c r="GZL39" s="541"/>
      <c r="GZM39" s="541"/>
      <c r="GZN39" s="541"/>
      <c r="GZO39" s="541"/>
      <c r="GZP39" s="541"/>
      <c r="GZQ39" s="541"/>
      <c r="GZR39" s="541"/>
      <c r="GZS39" s="541"/>
      <c r="GZT39" s="541"/>
      <c r="GZU39" s="541"/>
      <c r="GZV39" s="541"/>
      <c r="GZW39" s="541"/>
      <c r="GZX39" s="541"/>
      <c r="GZY39" s="541"/>
      <c r="GZZ39" s="541"/>
      <c r="HAA39" s="541"/>
      <c r="HAB39" s="541"/>
      <c r="HAC39" s="541"/>
      <c r="HAD39" s="541"/>
      <c r="HAE39" s="541"/>
      <c r="HAF39" s="541"/>
      <c r="HAG39" s="541"/>
      <c r="HAH39" s="541"/>
      <c r="HAI39" s="541"/>
      <c r="HAJ39" s="541"/>
      <c r="HAK39" s="541"/>
      <c r="HAL39" s="541"/>
      <c r="HAM39" s="541"/>
      <c r="HAN39" s="541"/>
      <c r="HAO39" s="541"/>
      <c r="HAP39" s="541"/>
      <c r="HAQ39" s="541"/>
      <c r="HAR39" s="541"/>
      <c r="HAS39" s="541"/>
      <c r="HAT39" s="541"/>
      <c r="HAU39" s="541"/>
      <c r="HAV39" s="541"/>
      <c r="HAW39" s="541"/>
      <c r="HAX39" s="541"/>
      <c r="HAY39" s="541"/>
      <c r="HAZ39" s="541"/>
      <c r="HBA39" s="541"/>
      <c r="HBB39" s="541"/>
      <c r="HBC39" s="541"/>
      <c r="HBD39" s="541"/>
      <c r="HBE39" s="541"/>
      <c r="HBF39" s="541"/>
      <c r="HBG39" s="541"/>
      <c r="HBH39" s="541"/>
      <c r="HBI39" s="541"/>
      <c r="HBJ39" s="541"/>
      <c r="HBK39" s="541"/>
      <c r="HBL39" s="541"/>
      <c r="HBM39" s="541"/>
      <c r="HBN39" s="541"/>
      <c r="HBO39" s="541"/>
      <c r="HBP39" s="541"/>
      <c r="HBQ39" s="541"/>
      <c r="HBR39" s="541"/>
      <c r="HBS39" s="541"/>
      <c r="HBT39" s="541"/>
      <c r="HBU39" s="541"/>
      <c r="HBV39" s="541"/>
      <c r="HBW39" s="541"/>
      <c r="HBX39" s="541"/>
      <c r="HBY39" s="541"/>
      <c r="HBZ39" s="541"/>
      <c r="HCA39" s="541"/>
      <c r="HCB39" s="541"/>
      <c r="HCC39" s="541"/>
      <c r="HCD39" s="541"/>
      <c r="HCE39" s="541"/>
      <c r="HCF39" s="541"/>
      <c r="HCG39" s="541"/>
      <c r="HCH39" s="541"/>
      <c r="HCI39" s="541"/>
      <c r="HCJ39" s="541"/>
      <c r="HCK39" s="541"/>
      <c r="HCL39" s="541"/>
      <c r="HCM39" s="541"/>
      <c r="HCN39" s="541"/>
      <c r="HCO39" s="541"/>
      <c r="HCP39" s="541"/>
      <c r="HCQ39" s="541"/>
      <c r="HCR39" s="541"/>
      <c r="HCS39" s="541"/>
      <c r="HCT39" s="541"/>
      <c r="HCU39" s="541"/>
      <c r="HCV39" s="541"/>
      <c r="HCW39" s="541"/>
      <c r="HCX39" s="541"/>
      <c r="HCY39" s="541"/>
      <c r="HCZ39" s="541"/>
      <c r="HDA39" s="541"/>
      <c r="HDB39" s="541"/>
      <c r="HDC39" s="541"/>
      <c r="HDD39" s="541"/>
      <c r="HDE39" s="541"/>
      <c r="HDF39" s="541"/>
      <c r="HDG39" s="541"/>
      <c r="HDH39" s="541"/>
      <c r="HDI39" s="541"/>
      <c r="HDJ39" s="541"/>
      <c r="HDK39" s="541"/>
      <c r="HDL39" s="541"/>
      <c r="HDM39" s="541"/>
      <c r="HDN39" s="541"/>
      <c r="HDO39" s="541"/>
      <c r="HDP39" s="541"/>
      <c r="HDQ39" s="541"/>
      <c r="HDR39" s="541"/>
      <c r="HDS39" s="541"/>
      <c r="HDT39" s="541"/>
      <c r="HDU39" s="541"/>
      <c r="HDV39" s="541"/>
      <c r="HDW39" s="541"/>
      <c r="HDX39" s="541"/>
      <c r="HDY39" s="541"/>
      <c r="HDZ39" s="541"/>
      <c r="HEA39" s="541"/>
      <c r="HEB39" s="541"/>
      <c r="HEC39" s="541"/>
      <c r="HED39" s="541"/>
      <c r="HEE39" s="541"/>
      <c r="HEF39" s="541"/>
      <c r="HEG39" s="541"/>
      <c r="HEH39" s="541"/>
      <c r="HEI39" s="541"/>
      <c r="HEJ39" s="541"/>
      <c r="HEK39" s="541"/>
      <c r="HEL39" s="541"/>
      <c r="HEM39" s="541"/>
      <c r="HEN39" s="541"/>
      <c r="HEO39" s="541"/>
      <c r="HEP39" s="541"/>
      <c r="HEQ39" s="541"/>
      <c r="HER39" s="541"/>
      <c r="HES39" s="541"/>
      <c r="HET39" s="541"/>
      <c r="HEU39" s="541"/>
      <c r="HEV39" s="541"/>
      <c r="HEW39" s="541"/>
      <c r="HEX39" s="541"/>
      <c r="HEY39" s="541"/>
      <c r="HEZ39" s="541"/>
      <c r="HFA39" s="541"/>
      <c r="HFB39" s="541"/>
      <c r="HFC39" s="541"/>
      <c r="HFD39" s="541"/>
      <c r="HFE39" s="541"/>
      <c r="HFF39" s="541"/>
      <c r="HFG39" s="541"/>
      <c r="HFH39" s="541"/>
      <c r="HFI39" s="541"/>
      <c r="HFJ39" s="541"/>
      <c r="HFK39" s="541"/>
      <c r="HFL39" s="541"/>
      <c r="HFM39" s="541"/>
      <c r="HFN39" s="541"/>
      <c r="HFO39" s="541"/>
      <c r="HFP39" s="541"/>
      <c r="HFQ39" s="541"/>
      <c r="HFR39" s="541"/>
      <c r="HFS39" s="541"/>
      <c r="HFT39" s="541"/>
      <c r="HFU39" s="541"/>
      <c r="HFV39" s="541"/>
      <c r="HFW39" s="541"/>
      <c r="HFX39" s="541"/>
      <c r="HFY39" s="541"/>
      <c r="HFZ39" s="541"/>
      <c r="HGA39" s="541"/>
      <c r="HGB39" s="541"/>
      <c r="HGC39" s="541"/>
      <c r="HGD39" s="541"/>
      <c r="HGE39" s="541"/>
      <c r="HGF39" s="541"/>
      <c r="HGG39" s="541"/>
      <c r="HGH39" s="541"/>
      <c r="HGI39" s="541"/>
      <c r="HGJ39" s="541"/>
      <c r="HGK39" s="541"/>
      <c r="HGL39" s="541"/>
      <c r="HGM39" s="541"/>
      <c r="HGN39" s="541"/>
      <c r="HGO39" s="541"/>
      <c r="HGP39" s="541"/>
      <c r="HGQ39" s="541"/>
      <c r="HGR39" s="541"/>
      <c r="HGS39" s="541"/>
      <c r="HGT39" s="541"/>
      <c r="HGU39" s="541"/>
      <c r="HGV39" s="541"/>
      <c r="HGW39" s="541"/>
      <c r="HGX39" s="541"/>
      <c r="HGY39" s="541"/>
      <c r="HGZ39" s="541"/>
      <c r="HHA39" s="541"/>
      <c r="HHB39" s="541"/>
      <c r="HHC39" s="541"/>
      <c r="HHD39" s="541"/>
      <c r="HHE39" s="541"/>
      <c r="HHF39" s="541"/>
      <c r="HHG39" s="541"/>
      <c r="HHH39" s="541"/>
      <c r="HHI39" s="541"/>
      <c r="HHJ39" s="541"/>
      <c r="HHK39" s="541"/>
      <c r="HHL39" s="541"/>
      <c r="HHM39" s="541"/>
      <c r="HHN39" s="541"/>
      <c r="HHO39" s="541"/>
      <c r="HHP39" s="541"/>
      <c r="HHQ39" s="541"/>
      <c r="HHR39" s="541"/>
      <c r="HHS39" s="541"/>
      <c r="HHT39" s="541"/>
      <c r="HHU39" s="541"/>
      <c r="HHV39" s="541"/>
      <c r="HHW39" s="541"/>
      <c r="HHX39" s="541"/>
      <c r="HHY39" s="541"/>
      <c r="HHZ39" s="541"/>
      <c r="HIA39" s="541"/>
      <c r="HIB39" s="541"/>
      <c r="HIC39" s="541"/>
      <c r="HID39" s="541"/>
      <c r="HIE39" s="541"/>
      <c r="HIF39" s="541"/>
      <c r="HIG39" s="541"/>
      <c r="HIH39" s="541"/>
      <c r="HII39" s="541"/>
      <c r="HIJ39" s="541"/>
      <c r="HIK39" s="541"/>
      <c r="HIL39" s="541"/>
      <c r="HIM39" s="541"/>
      <c r="HIN39" s="541"/>
      <c r="HIO39" s="541"/>
      <c r="HIP39" s="541"/>
      <c r="HIQ39" s="541"/>
      <c r="HIR39" s="541"/>
      <c r="HIS39" s="541"/>
      <c r="HIT39" s="541"/>
      <c r="HIU39" s="541"/>
      <c r="HIV39" s="541"/>
      <c r="HIW39" s="541"/>
      <c r="HIX39" s="541"/>
      <c r="HIY39" s="541"/>
      <c r="HIZ39" s="541"/>
      <c r="HJA39" s="541"/>
      <c r="HJB39" s="541"/>
      <c r="HJC39" s="541"/>
      <c r="HJD39" s="541"/>
      <c r="HJE39" s="541"/>
      <c r="HJF39" s="541"/>
      <c r="HJG39" s="541"/>
      <c r="HJH39" s="541"/>
      <c r="HJI39" s="541"/>
      <c r="HJJ39" s="541"/>
      <c r="HJK39" s="541"/>
      <c r="HJL39" s="541"/>
      <c r="HJM39" s="541"/>
      <c r="HJN39" s="541"/>
      <c r="HJO39" s="541"/>
      <c r="HJP39" s="541"/>
      <c r="HJQ39" s="541"/>
      <c r="HJR39" s="541"/>
      <c r="HJS39" s="541"/>
      <c r="HJT39" s="541"/>
      <c r="HJU39" s="541"/>
      <c r="HJV39" s="541"/>
      <c r="HJW39" s="541"/>
      <c r="HJX39" s="541"/>
      <c r="HJY39" s="541"/>
      <c r="HJZ39" s="541"/>
      <c r="HKA39" s="541"/>
      <c r="HKB39" s="541"/>
      <c r="HKC39" s="541"/>
      <c r="HKD39" s="541"/>
      <c r="HKE39" s="541"/>
      <c r="HKF39" s="541"/>
      <c r="HKG39" s="541"/>
      <c r="HKH39" s="541"/>
      <c r="HKI39" s="541"/>
      <c r="HKJ39" s="541"/>
      <c r="HKK39" s="541"/>
      <c r="HKL39" s="541"/>
      <c r="HKM39" s="541"/>
      <c r="HKN39" s="541"/>
      <c r="HKO39" s="541"/>
      <c r="HKP39" s="541"/>
      <c r="HKQ39" s="541"/>
      <c r="HKR39" s="541"/>
      <c r="HKS39" s="541"/>
      <c r="HKT39" s="541"/>
      <c r="HKU39" s="541"/>
      <c r="HKV39" s="541"/>
      <c r="HKW39" s="541"/>
      <c r="HKX39" s="541"/>
      <c r="HKY39" s="541"/>
      <c r="HKZ39" s="541"/>
      <c r="HLA39" s="541"/>
      <c r="HLB39" s="541"/>
      <c r="HLC39" s="541"/>
      <c r="HLD39" s="541"/>
      <c r="HLE39" s="541"/>
      <c r="HLF39" s="541"/>
      <c r="HLG39" s="541"/>
      <c r="HLH39" s="541"/>
      <c r="HLI39" s="541"/>
      <c r="HLJ39" s="541"/>
      <c r="HLK39" s="541"/>
      <c r="HLL39" s="541"/>
      <c r="HLM39" s="541"/>
      <c r="HLN39" s="541"/>
      <c r="HLO39" s="541"/>
      <c r="HLP39" s="541"/>
      <c r="HLQ39" s="541"/>
      <c r="HLR39" s="541"/>
      <c r="HLS39" s="541"/>
      <c r="HLT39" s="541"/>
      <c r="HLU39" s="541"/>
      <c r="HLV39" s="541"/>
      <c r="HLW39" s="541"/>
      <c r="HLX39" s="541"/>
      <c r="HLY39" s="541"/>
      <c r="HLZ39" s="541"/>
      <c r="HMA39" s="541"/>
      <c r="HMB39" s="541"/>
      <c r="HMC39" s="541"/>
      <c r="HMD39" s="541"/>
      <c r="HME39" s="541"/>
      <c r="HMF39" s="541"/>
      <c r="HMG39" s="541"/>
      <c r="HMH39" s="541"/>
      <c r="HMI39" s="541"/>
      <c r="HMJ39" s="541"/>
      <c r="HMK39" s="541"/>
      <c r="HML39" s="541"/>
      <c r="HMM39" s="541"/>
      <c r="HMN39" s="541"/>
      <c r="HMO39" s="541"/>
      <c r="HMP39" s="541"/>
      <c r="HMQ39" s="541"/>
      <c r="HMR39" s="541"/>
      <c r="HMS39" s="541"/>
      <c r="HMT39" s="541"/>
      <c r="HMU39" s="541"/>
      <c r="HMV39" s="541"/>
      <c r="HMW39" s="541"/>
      <c r="HMX39" s="541"/>
      <c r="HMY39" s="541"/>
      <c r="HMZ39" s="541"/>
      <c r="HNA39" s="541"/>
      <c r="HNB39" s="541"/>
      <c r="HNC39" s="541"/>
      <c r="HND39" s="541"/>
      <c r="HNE39" s="541"/>
      <c r="HNF39" s="541"/>
      <c r="HNG39" s="541"/>
      <c r="HNH39" s="541"/>
      <c r="HNI39" s="541"/>
      <c r="HNJ39" s="541"/>
      <c r="HNK39" s="541"/>
      <c r="HNL39" s="541"/>
      <c r="HNM39" s="541"/>
      <c r="HNN39" s="541"/>
      <c r="HNO39" s="541"/>
      <c r="HNP39" s="541"/>
      <c r="HNQ39" s="541"/>
      <c r="HNR39" s="541"/>
      <c r="HNS39" s="541"/>
      <c r="HNT39" s="541"/>
      <c r="HNU39" s="541"/>
      <c r="HNV39" s="541"/>
      <c r="HNW39" s="541"/>
      <c r="HNX39" s="541"/>
      <c r="HNY39" s="541"/>
      <c r="HNZ39" s="541"/>
      <c r="HOA39" s="541"/>
      <c r="HOB39" s="541"/>
      <c r="HOC39" s="541"/>
      <c r="HOD39" s="541"/>
      <c r="HOE39" s="541"/>
      <c r="HOF39" s="541"/>
      <c r="HOG39" s="541"/>
      <c r="HOH39" s="541"/>
      <c r="HOI39" s="541"/>
      <c r="HOJ39" s="541"/>
      <c r="HOK39" s="541"/>
      <c r="HOL39" s="541"/>
      <c r="HOM39" s="541"/>
      <c r="HON39" s="541"/>
      <c r="HOO39" s="541"/>
      <c r="HOP39" s="541"/>
      <c r="HOQ39" s="541"/>
      <c r="HOR39" s="541"/>
      <c r="HOS39" s="541"/>
      <c r="HOT39" s="541"/>
      <c r="HOU39" s="541"/>
      <c r="HOV39" s="541"/>
      <c r="HOW39" s="541"/>
      <c r="HOX39" s="541"/>
      <c r="HOY39" s="541"/>
      <c r="HOZ39" s="541"/>
      <c r="HPA39" s="541"/>
      <c r="HPB39" s="541"/>
      <c r="HPC39" s="541"/>
      <c r="HPD39" s="541"/>
      <c r="HPE39" s="541"/>
      <c r="HPF39" s="541"/>
      <c r="HPG39" s="541"/>
      <c r="HPH39" s="541"/>
      <c r="HPI39" s="541"/>
      <c r="HPJ39" s="541"/>
      <c r="HPK39" s="541"/>
      <c r="HPL39" s="541"/>
      <c r="HPM39" s="541"/>
      <c r="HPN39" s="541"/>
      <c r="HPO39" s="541"/>
      <c r="HPP39" s="541"/>
      <c r="HPQ39" s="541"/>
      <c r="HPR39" s="541"/>
      <c r="HPS39" s="541"/>
      <c r="HPT39" s="541"/>
      <c r="HPU39" s="541"/>
      <c r="HPV39" s="541"/>
      <c r="HPW39" s="541"/>
      <c r="HPX39" s="541"/>
      <c r="HPY39" s="541"/>
      <c r="HPZ39" s="541"/>
      <c r="HQA39" s="541"/>
      <c r="HQB39" s="541"/>
      <c r="HQC39" s="541"/>
      <c r="HQD39" s="541"/>
      <c r="HQE39" s="541"/>
      <c r="HQF39" s="541"/>
      <c r="HQG39" s="541"/>
      <c r="HQH39" s="541"/>
      <c r="HQI39" s="541"/>
      <c r="HQJ39" s="541"/>
      <c r="HQK39" s="541"/>
      <c r="HQL39" s="541"/>
      <c r="HQM39" s="541"/>
      <c r="HQN39" s="541"/>
      <c r="HQO39" s="541"/>
      <c r="HQP39" s="541"/>
      <c r="HQQ39" s="541"/>
      <c r="HQR39" s="541"/>
      <c r="HQS39" s="541"/>
      <c r="HQT39" s="541"/>
      <c r="HQU39" s="541"/>
      <c r="HQV39" s="541"/>
      <c r="HQW39" s="541"/>
      <c r="HQX39" s="541"/>
      <c r="HQY39" s="541"/>
      <c r="HQZ39" s="541"/>
      <c r="HRA39" s="541"/>
      <c r="HRB39" s="541"/>
      <c r="HRC39" s="541"/>
      <c r="HRD39" s="541"/>
      <c r="HRE39" s="541"/>
      <c r="HRF39" s="541"/>
      <c r="HRG39" s="541"/>
      <c r="HRH39" s="541"/>
      <c r="HRI39" s="541"/>
      <c r="HRJ39" s="541"/>
      <c r="HRK39" s="541"/>
      <c r="HRL39" s="541"/>
      <c r="HRM39" s="541"/>
      <c r="HRN39" s="541"/>
      <c r="HRO39" s="541"/>
      <c r="HRP39" s="541"/>
      <c r="HRQ39" s="541"/>
      <c r="HRR39" s="541"/>
      <c r="HRS39" s="541"/>
      <c r="HRT39" s="541"/>
      <c r="HRU39" s="541"/>
      <c r="HRV39" s="541"/>
      <c r="HRW39" s="541"/>
      <c r="HRX39" s="541"/>
      <c r="HRY39" s="541"/>
      <c r="HRZ39" s="541"/>
      <c r="HSA39" s="541"/>
      <c r="HSB39" s="541"/>
      <c r="HSC39" s="541"/>
      <c r="HSD39" s="541"/>
      <c r="HSE39" s="541"/>
      <c r="HSF39" s="541"/>
      <c r="HSG39" s="541"/>
      <c r="HSH39" s="541"/>
      <c r="HSI39" s="541"/>
      <c r="HSJ39" s="541"/>
      <c r="HSK39" s="541"/>
      <c r="HSL39" s="541"/>
      <c r="HSM39" s="541"/>
      <c r="HSN39" s="541"/>
      <c r="HSO39" s="541"/>
      <c r="HSP39" s="541"/>
      <c r="HSQ39" s="541"/>
      <c r="HSR39" s="541"/>
      <c r="HSS39" s="541"/>
      <c r="HST39" s="541"/>
      <c r="HSU39" s="541"/>
      <c r="HSV39" s="541"/>
      <c r="HSW39" s="541"/>
      <c r="HSX39" s="541"/>
      <c r="HSY39" s="541"/>
      <c r="HSZ39" s="541"/>
      <c r="HTA39" s="541"/>
      <c r="HTB39" s="541"/>
      <c r="HTC39" s="541"/>
      <c r="HTD39" s="541"/>
      <c r="HTE39" s="541"/>
      <c r="HTF39" s="541"/>
      <c r="HTG39" s="541"/>
      <c r="HTH39" s="541"/>
      <c r="HTI39" s="541"/>
      <c r="HTJ39" s="541"/>
      <c r="HTK39" s="541"/>
      <c r="HTL39" s="541"/>
      <c r="HTM39" s="541"/>
      <c r="HTN39" s="541"/>
      <c r="HTO39" s="541"/>
      <c r="HTP39" s="541"/>
      <c r="HTQ39" s="541"/>
      <c r="HTR39" s="541"/>
      <c r="HTS39" s="541"/>
      <c r="HTT39" s="541"/>
      <c r="HTU39" s="541"/>
      <c r="HTV39" s="541"/>
      <c r="HTW39" s="541"/>
      <c r="HTX39" s="541"/>
      <c r="HTY39" s="541"/>
      <c r="HTZ39" s="541"/>
      <c r="HUA39" s="541"/>
      <c r="HUB39" s="541"/>
      <c r="HUC39" s="541"/>
      <c r="HUD39" s="541"/>
      <c r="HUE39" s="541"/>
      <c r="HUF39" s="541"/>
      <c r="HUG39" s="541"/>
      <c r="HUH39" s="541"/>
      <c r="HUI39" s="541"/>
      <c r="HUJ39" s="541"/>
      <c r="HUK39" s="541"/>
      <c r="HUL39" s="541"/>
      <c r="HUM39" s="541"/>
      <c r="HUN39" s="541"/>
      <c r="HUO39" s="541"/>
      <c r="HUP39" s="541"/>
      <c r="HUQ39" s="541"/>
      <c r="HUR39" s="541"/>
      <c r="HUS39" s="541"/>
      <c r="HUT39" s="541"/>
      <c r="HUU39" s="541"/>
      <c r="HUV39" s="541"/>
      <c r="HUW39" s="541"/>
      <c r="HUX39" s="541"/>
      <c r="HUY39" s="541"/>
      <c r="HUZ39" s="541"/>
      <c r="HVA39" s="541"/>
      <c r="HVB39" s="541"/>
      <c r="HVC39" s="541"/>
      <c r="HVD39" s="541"/>
      <c r="HVE39" s="541"/>
      <c r="HVF39" s="541"/>
      <c r="HVG39" s="541"/>
      <c r="HVH39" s="541"/>
      <c r="HVI39" s="541"/>
      <c r="HVJ39" s="541"/>
      <c r="HVK39" s="541"/>
      <c r="HVL39" s="541"/>
      <c r="HVM39" s="541"/>
      <c r="HVN39" s="541"/>
      <c r="HVO39" s="541"/>
      <c r="HVP39" s="541"/>
      <c r="HVQ39" s="541"/>
      <c r="HVR39" s="541"/>
      <c r="HVS39" s="541"/>
      <c r="HVT39" s="541"/>
      <c r="HVU39" s="541"/>
      <c r="HVV39" s="541"/>
      <c r="HVW39" s="541"/>
      <c r="HVX39" s="541"/>
      <c r="HVY39" s="541"/>
      <c r="HVZ39" s="541"/>
      <c r="HWA39" s="541"/>
      <c r="HWB39" s="541"/>
      <c r="HWC39" s="541"/>
      <c r="HWD39" s="541"/>
      <c r="HWE39" s="541"/>
      <c r="HWF39" s="541"/>
      <c r="HWG39" s="541"/>
      <c r="HWH39" s="541"/>
      <c r="HWI39" s="541"/>
      <c r="HWJ39" s="541"/>
      <c r="HWK39" s="541"/>
      <c r="HWL39" s="541"/>
      <c r="HWM39" s="541"/>
      <c r="HWN39" s="541"/>
      <c r="HWO39" s="541"/>
      <c r="HWP39" s="541"/>
      <c r="HWQ39" s="541"/>
      <c r="HWR39" s="541"/>
      <c r="HWS39" s="541"/>
      <c r="HWT39" s="541"/>
      <c r="HWU39" s="541"/>
      <c r="HWV39" s="541"/>
      <c r="HWW39" s="541"/>
      <c r="HWX39" s="541"/>
      <c r="HWY39" s="541"/>
      <c r="HWZ39" s="541"/>
      <c r="HXA39" s="541"/>
      <c r="HXB39" s="541"/>
      <c r="HXC39" s="541"/>
      <c r="HXD39" s="541"/>
      <c r="HXE39" s="541"/>
      <c r="HXF39" s="541"/>
      <c r="HXG39" s="541"/>
      <c r="HXH39" s="541"/>
      <c r="HXI39" s="541"/>
      <c r="HXJ39" s="541"/>
      <c r="HXK39" s="541"/>
      <c r="HXL39" s="541"/>
      <c r="HXM39" s="541"/>
      <c r="HXN39" s="541"/>
      <c r="HXO39" s="541"/>
      <c r="HXP39" s="541"/>
      <c r="HXQ39" s="541"/>
      <c r="HXR39" s="541"/>
      <c r="HXS39" s="541"/>
      <c r="HXT39" s="541"/>
      <c r="HXU39" s="541"/>
      <c r="HXV39" s="541"/>
      <c r="HXW39" s="541"/>
      <c r="HXX39" s="541"/>
      <c r="HXY39" s="541"/>
      <c r="HXZ39" s="541"/>
      <c r="HYA39" s="541"/>
      <c r="HYB39" s="541"/>
      <c r="HYC39" s="541"/>
      <c r="HYD39" s="541"/>
      <c r="HYE39" s="541"/>
      <c r="HYF39" s="541"/>
      <c r="HYG39" s="541"/>
      <c r="HYH39" s="541"/>
      <c r="HYI39" s="541"/>
      <c r="HYJ39" s="541"/>
      <c r="HYK39" s="541"/>
      <c r="HYL39" s="541"/>
      <c r="HYM39" s="541"/>
      <c r="HYN39" s="541"/>
      <c r="HYO39" s="541"/>
      <c r="HYP39" s="541"/>
      <c r="HYQ39" s="541"/>
      <c r="HYR39" s="541"/>
      <c r="HYS39" s="541"/>
      <c r="HYT39" s="541"/>
      <c r="HYU39" s="541"/>
      <c r="HYV39" s="541"/>
      <c r="HYW39" s="541"/>
      <c r="HYX39" s="541"/>
      <c r="HYY39" s="541"/>
      <c r="HYZ39" s="541"/>
      <c r="HZA39" s="541"/>
      <c r="HZB39" s="541"/>
      <c r="HZC39" s="541"/>
      <c r="HZD39" s="541"/>
      <c r="HZE39" s="541"/>
      <c r="HZF39" s="541"/>
      <c r="HZG39" s="541"/>
      <c r="HZH39" s="541"/>
      <c r="HZI39" s="541"/>
      <c r="HZJ39" s="541"/>
      <c r="HZK39" s="541"/>
      <c r="HZL39" s="541"/>
      <c r="HZM39" s="541"/>
      <c r="HZN39" s="541"/>
      <c r="HZO39" s="541"/>
      <c r="HZP39" s="541"/>
      <c r="HZQ39" s="541"/>
      <c r="HZR39" s="541"/>
      <c r="HZS39" s="541"/>
      <c r="HZT39" s="541"/>
      <c r="HZU39" s="541"/>
      <c r="HZV39" s="541"/>
      <c r="HZW39" s="541"/>
      <c r="HZX39" s="541"/>
      <c r="HZY39" s="541"/>
      <c r="HZZ39" s="541"/>
      <c r="IAA39" s="541"/>
      <c r="IAB39" s="541"/>
      <c r="IAC39" s="541"/>
      <c r="IAD39" s="541"/>
      <c r="IAE39" s="541"/>
      <c r="IAF39" s="541"/>
      <c r="IAG39" s="541"/>
      <c r="IAH39" s="541"/>
      <c r="IAI39" s="541"/>
      <c r="IAJ39" s="541"/>
      <c r="IAK39" s="541"/>
      <c r="IAL39" s="541"/>
      <c r="IAM39" s="541"/>
      <c r="IAN39" s="541"/>
      <c r="IAO39" s="541"/>
      <c r="IAP39" s="541"/>
      <c r="IAQ39" s="541"/>
      <c r="IAR39" s="541"/>
      <c r="IAS39" s="541"/>
      <c r="IAT39" s="541"/>
      <c r="IAU39" s="541"/>
      <c r="IAV39" s="541"/>
      <c r="IAW39" s="541"/>
      <c r="IAX39" s="541"/>
      <c r="IAY39" s="541"/>
      <c r="IAZ39" s="541"/>
      <c r="IBA39" s="541"/>
      <c r="IBB39" s="541"/>
      <c r="IBC39" s="541"/>
      <c r="IBD39" s="541"/>
      <c r="IBE39" s="541"/>
      <c r="IBF39" s="541"/>
      <c r="IBG39" s="541"/>
      <c r="IBH39" s="541"/>
      <c r="IBI39" s="541"/>
      <c r="IBJ39" s="541"/>
      <c r="IBK39" s="541"/>
      <c r="IBL39" s="541"/>
      <c r="IBM39" s="541"/>
      <c r="IBN39" s="541"/>
      <c r="IBO39" s="541"/>
      <c r="IBP39" s="541"/>
      <c r="IBQ39" s="541"/>
      <c r="IBR39" s="541"/>
      <c r="IBS39" s="541"/>
      <c r="IBT39" s="541"/>
      <c r="IBU39" s="541"/>
      <c r="IBV39" s="541"/>
      <c r="IBW39" s="541"/>
      <c r="IBX39" s="541"/>
      <c r="IBY39" s="541"/>
      <c r="IBZ39" s="541"/>
      <c r="ICA39" s="541"/>
      <c r="ICB39" s="541"/>
      <c r="ICC39" s="541"/>
      <c r="ICD39" s="541"/>
      <c r="ICE39" s="541"/>
      <c r="ICF39" s="541"/>
      <c r="ICG39" s="541"/>
      <c r="ICH39" s="541"/>
      <c r="ICI39" s="541"/>
      <c r="ICJ39" s="541"/>
      <c r="ICK39" s="541"/>
      <c r="ICL39" s="541"/>
      <c r="ICM39" s="541"/>
      <c r="ICN39" s="541"/>
      <c r="ICO39" s="541"/>
      <c r="ICP39" s="541"/>
      <c r="ICQ39" s="541"/>
      <c r="ICR39" s="541"/>
      <c r="ICS39" s="541"/>
      <c r="ICT39" s="541"/>
      <c r="ICU39" s="541"/>
      <c r="ICV39" s="541"/>
      <c r="ICW39" s="541"/>
      <c r="ICX39" s="541"/>
      <c r="ICY39" s="541"/>
      <c r="ICZ39" s="541"/>
      <c r="IDA39" s="541"/>
      <c r="IDB39" s="541"/>
      <c r="IDC39" s="541"/>
      <c r="IDD39" s="541"/>
      <c r="IDE39" s="541"/>
      <c r="IDF39" s="541"/>
      <c r="IDG39" s="541"/>
      <c r="IDH39" s="541"/>
      <c r="IDI39" s="541"/>
      <c r="IDJ39" s="541"/>
      <c r="IDK39" s="541"/>
      <c r="IDL39" s="541"/>
      <c r="IDM39" s="541"/>
      <c r="IDN39" s="541"/>
      <c r="IDO39" s="541"/>
      <c r="IDP39" s="541"/>
      <c r="IDQ39" s="541"/>
      <c r="IDR39" s="541"/>
      <c r="IDS39" s="541"/>
      <c r="IDT39" s="541"/>
      <c r="IDU39" s="541"/>
      <c r="IDV39" s="541"/>
      <c r="IDW39" s="541"/>
      <c r="IDX39" s="541"/>
      <c r="IDY39" s="541"/>
      <c r="IDZ39" s="541"/>
      <c r="IEA39" s="541"/>
      <c r="IEB39" s="541"/>
      <c r="IEC39" s="541"/>
      <c r="IED39" s="541"/>
      <c r="IEE39" s="541"/>
      <c r="IEF39" s="541"/>
      <c r="IEG39" s="541"/>
      <c r="IEH39" s="541"/>
      <c r="IEI39" s="541"/>
      <c r="IEJ39" s="541"/>
      <c r="IEK39" s="541"/>
      <c r="IEL39" s="541"/>
      <c r="IEM39" s="541"/>
      <c r="IEN39" s="541"/>
      <c r="IEO39" s="541"/>
      <c r="IEP39" s="541"/>
      <c r="IEQ39" s="541"/>
      <c r="IER39" s="541"/>
      <c r="IES39" s="541"/>
      <c r="IET39" s="541"/>
      <c r="IEU39" s="541"/>
      <c r="IEV39" s="541"/>
      <c r="IEW39" s="541"/>
      <c r="IEX39" s="541"/>
      <c r="IEY39" s="541"/>
      <c r="IEZ39" s="541"/>
      <c r="IFA39" s="541"/>
      <c r="IFB39" s="541"/>
      <c r="IFC39" s="541"/>
      <c r="IFD39" s="541"/>
      <c r="IFE39" s="541"/>
      <c r="IFF39" s="541"/>
      <c r="IFG39" s="541"/>
      <c r="IFH39" s="541"/>
      <c r="IFI39" s="541"/>
      <c r="IFJ39" s="541"/>
      <c r="IFK39" s="541"/>
      <c r="IFL39" s="541"/>
      <c r="IFM39" s="541"/>
      <c r="IFN39" s="541"/>
      <c r="IFO39" s="541"/>
      <c r="IFP39" s="541"/>
      <c r="IFQ39" s="541"/>
      <c r="IFR39" s="541"/>
      <c r="IFS39" s="541"/>
      <c r="IFT39" s="541"/>
      <c r="IFU39" s="541"/>
      <c r="IFV39" s="541"/>
      <c r="IFW39" s="541"/>
      <c r="IFX39" s="541"/>
      <c r="IFY39" s="541"/>
      <c r="IFZ39" s="541"/>
      <c r="IGA39" s="541"/>
      <c r="IGB39" s="541"/>
      <c r="IGC39" s="541"/>
      <c r="IGD39" s="541"/>
      <c r="IGE39" s="541"/>
      <c r="IGF39" s="541"/>
      <c r="IGG39" s="541"/>
      <c r="IGH39" s="541"/>
      <c r="IGI39" s="541"/>
      <c r="IGJ39" s="541"/>
      <c r="IGK39" s="541"/>
      <c r="IGL39" s="541"/>
      <c r="IGM39" s="541"/>
      <c r="IGN39" s="541"/>
      <c r="IGO39" s="541"/>
      <c r="IGP39" s="541"/>
      <c r="IGQ39" s="541"/>
      <c r="IGR39" s="541"/>
      <c r="IGS39" s="541"/>
      <c r="IGT39" s="541"/>
      <c r="IGU39" s="541"/>
      <c r="IGV39" s="541"/>
      <c r="IGW39" s="541"/>
      <c r="IGX39" s="541"/>
      <c r="IGY39" s="541"/>
      <c r="IGZ39" s="541"/>
      <c r="IHA39" s="541"/>
      <c r="IHB39" s="541"/>
      <c r="IHC39" s="541"/>
      <c r="IHD39" s="541"/>
      <c r="IHE39" s="541"/>
      <c r="IHF39" s="541"/>
      <c r="IHG39" s="541"/>
      <c r="IHH39" s="541"/>
      <c r="IHI39" s="541"/>
      <c r="IHJ39" s="541"/>
      <c r="IHK39" s="541"/>
      <c r="IHL39" s="541"/>
      <c r="IHM39" s="541"/>
      <c r="IHN39" s="541"/>
      <c r="IHO39" s="541"/>
      <c r="IHP39" s="541"/>
      <c r="IHQ39" s="541"/>
      <c r="IHR39" s="541"/>
      <c r="IHS39" s="541"/>
      <c r="IHT39" s="541"/>
      <c r="IHU39" s="541"/>
      <c r="IHV39" s="541"/>
      <c r="IHW39" s="541"/>
      <c r="IHX39" s="541"/>
      <c r="IHY39" s="541"/>
      <c r="IHZ39" s="541"/>
      <c r="IIA39" s="541"/>
      <c r="IIB39" s="541"/>
      <c r="IIC39" s="541"/>
      <c r="IID39" s="541"/>
      <c r="IIE39" s="541"/>
      <c r="IIF39" s="541"/>
      <c r="IIG39" s="541"/>
      <c r="IIH39" s="541"/>
      <c r="III39" s="541"/>
      <c r="IIJ39" s="541"/>
      <c r="IIK39" s="541"/>
      <c r="IIL39" s="541"/>
      <c r="IIM39" s="541"/>
      <c r="IIN39" s="541"/>
      <c r="IIO39" s="541"/>
      <c r="IIP39" s="541"/>
      <c r="IIQ39" s="541"/>
      <c r="IIR39" s="541"/>
      <c r="IIS39" s="541"/>
      <c r="IIT39" s="541"/>
      <c r="IIU39" s="541"/>
      <c r="IIV39" s="541"/>
      <c r="IIW39" s="541"/>
      <c r="IIX39" s="541"/>
      <c r="IIY39" s="541"/>
      <c r="IIZ39" s="541"/>
      <c r="IJA39" s="541"/>
      <c r="IJB39" s="541"/>
      <c r="IJC39" s="541"/>
      <c r="IJD39" s="541"/>
      <c r="IJE39" s="541"/>
      <c r="IJF39" s="541"/>
      <c r="IJG39" s="541"/>
      <c r="IJH39" s="541"/>
      <c r="IJI39" s="541"/>
      <c r="IJJ39" s="541"/>
      <c r="IJK39" s="541"/>
      <c r="IJL39" s="541"/>
      <c r="IJM39" s="541"/>
      <c r="IJN39" s="541"/>
      <c r="IJO39" s="541"/>
      <c r="IJP39" s="541"/>
      <c r="IJQ39" s="541"/>
      <c r="IJR39" s="541"/>
      <c r="IJS39" s="541"/>
      <c r="IJT39" s="541"/>
      <c r="IJU39" s="541"/>
      <c r="IJV39" s="541"/>
      <c r="IJW39" s="541"/>
      <c r="IJX39" s="541"/>
      <c r="IJY39" s="541"/>
      <c r="IJZ39" s="541"/>
      <c r="IKA39" s="541"/>
      <c r="IKB39" s="541"/>
      <c r="IKC39" s="541"/>
      <c r="IKD39" s="541"/>
      <c r="IKE39" s="541"/>
      <c r="IKF39" s="541"/>
      <c r="IKG39" s="541"/>
      <c r="IKH39" s="541"/>
      <c r="IKI39" s="541"/>
      <c r="IKJ39" s="541"/>
      <c r="IKK39" s="541"/>
      <c r="IKL39" s="541"/>
      <c r="IKM39" s="541"/>
      <c r="IKN39" s="541"/>
      <c r="IKO39" s="541"/>
      <c r="IKP39" s="541"/>
      <c r="IKQ39" s="541"/>
      <c r="IKR39" s="541"/>
      <c r="IKS39" s="541"/>
      <c r="IKT39" s="541"/>
      <c r="IKU39" s="541"/>
      <c r="IKV39" s="541"/>
      <c r="IKW39" s="541"/>
      <c r="IKX39" s="541"/>
      <c r="IKY39" s="541"/>
      <c r="IKZ39" s="541"/>
      <c r="ILA39" s="541"/>
      <c r="ILB39" s="541"/>
      <c r="ILC39" s="541"/>
      <c r="ILD39" s="541"/>
      <c r="ILE39" s="541"/>
      <c r="ILF39" s="541"/>
      <c r="ILG39" s="541"/>
      <c r="ILH39" s="541"/>
      <c r="ILI39" s="541"/>
      <c r="ILJ39" s="541"/>
      <c r="ILK39" s="541"/>
      <c r="ILL39" s="541"/>
      <c r="ILM39" s="541"/>
      <c r="ILN39" s="541"/>
      <c r="ILO39" s="541"/>
      <c r="ILP39" s="541"/>
      <c r="ILQ39" s="541"/>
      <c r="ILR39" s="541"/>
      <c r="ILS39" s="541"/>
      <c r="ILT39" s="541"/>
      <c r="ILU39" s="541"/>
      <c r="ILV39" s="541"/>
      <c r="ILW39" s="541"/>
      <c r="ILX39" s="541"/>
      <c r="ILY39" s="541"/>
      <c r="ILZ39" s="541"/>
      <c r="IMA39" s="541"/>
      <c r="IMB39" s="541"/>
      <c r="IMC39" s="541"/>
      <c r="IMD39" s="541"/>
      <c r="IME39" s="541"/>
      <c r="IMF39" s="541"/>
      <c r="IMG39" s="541"/>
      <c r="IMH39" s="541"/>
      <c r="IMI39" s="541"/>
      <c r="IMJ39" s="541"/>
      <c r="IMK39" s="541"/>
      <c r="IML39" s="541"/>
      <c r="IMM39" s="541"/>
      <c r="IMN39" s="541"/>
      <c r="IMO39" s="541"/>
      <c r="IMP39" s="541"/>
      <c r="IMQ39" s="541"/>
      <c r="IMR39" s="541"/>
      <c r="IMS39" s="541"/>
      <c r="IMT39" s="541"/>
      <c r="IMU39" s="541"/>
      <c r="IMV39" s="541"/>
      <c r="IMW39" s="541"/>
      <c r="IMX39" s="541"/>
      <c r="IMY39" s="541"/>
      <c r="IMZ39" s="541"/>
      <c r="INA39" s="541"/>
      <c r="INB39" s="541"/>
      <c r="INC39" s="541"/>
      <c r="IND39" s="541"/>
      <c r="INE39" s="541"/>
      <c r="INF39" s="541"/>
      <c r="ING39" s="541"/>
      <c r="INH39" s="541"/>
      <c r="INI39" s="541"/>
      <c r="INJ39" s="541"/>
      <c r="INK39" s="541"/>
      <c r="INL39" s="541"/>
      <c r="INM39" s="541"/>
      <c r="INN39" s="541"/>
      <c r="INO39" s="541"/>
      <c r="INP39" s="541"/>
      <c r="INQ39" s="541"/>
      <c r="INR39" s="541"/>
      <c r="INS39" s="541"/>
      <c r="INT39" s="541"/>
      <c r="INU39" s="541"/>
      <c r="INV39" s="541"/>
      <c r="INW39" s="541"/>
      <c r="INX39" s="541"/>
      <c r="INY39" s="541"/>
      <c r="INZ39" s="541"/>
      <c r="IOA39" s="541"/>
      <c r="IOB39" s="541"/>
      <c r="IOC39" s="541"/>
      <c r="IOD39" s="541"/>
      <c r="IOE39" s="541"/>
      <c r="IOF39" s="541"/>
      <c r="IOG39" s="541"/>
      <c r="IOH39" s="541"/>
      <c r="IOI39" s="541"/>
      <c r="IOJ39" s="541"/>
      <c r="IOK39" s="541"/>
      <c r="IOL39" s="541"/>
      <c r="IOM39" s="541"/>
      <c r="ION39" s="541"/>
      <c r="IOO39" s="541"/>
      <c r="IOP39" s="541"/>
      <c r="IOQ39" s="541"/>
      <c r="IOR39" s="541"/>
      <c r="IOS39" s="541"/>
      <c r="IOT39" s="541"/>
      <c r="IOU39" s="541"/>
      <c r="IOV39" s="541"/>
      <c r="IOW39" s="541"/>
      <c r="IOX39" s="541"/>
      <c r="IOY39" s="541"/>
      <c r="IOZ39" s="541"/>
      <c r="IPA39" s="541"/>
      <c r="IPB39" s="541"/>
      <c r="IPC39" s="541"/>
      <c r="IPD39" s="541"/>
      <c r="IPE39" s="541"/>
      <c r="IPF39" s="541"/>
      <c r="IPG39" s="541"/>
      <c r="IPH39" s="541"/>
      <c r="IPI39" s="541"/>
      <c r="IPJ39" s="541"/>
      <c r="IPK39" s="541"/>
      <c r="IPL39" s="541"/>
      <c r="IPM39" s="541"/>
      <c r="IPN39" s="541"/>
      <c r="IPO39" s="541"/>
      <c r="IPP39" s="541"/>
      <c r="IPQ39" s="541"/>
      <c r="IPR39" s="541"/>
      <c r="IPS39" s="541"/>
      <c r="IPT39" s="541"/>
      <c r="IPU39" s="541"/>
      <c r="IPV39" s="541"/>
      <c r="IPW39" s="541"/>
      <c r="IPX39" s="541"/>
      <c r="IPY39" s="541"/>
      <c r="IPZ39" s="541"/>
      <c r="IQA39" s="541"/>
      <c r="IQB39" s="541"/>
      <c r="IQC39" s="541"/>
      <c r="IQD39" s="541"/>
      <c r="IQE39" s="541"/>
      <c r="IQF39" s="541"/>
      <c r="IQG39" s="541"/>
      <c r="IQH39" s="541"/>
      <c r="IQI39" s="541"/>
      <c r="IQJ39" s="541"/>
      <c r="IQK39" s="541"/>
      <c r="IQL39" s="541"/>
      <c r="IQM39" s="541"/>
      <c r="IQN39" s="541"/>
      <c r="IQO39" s="541"/>
      <c r="IQP39" s="541"/>
      <c r="IQQ39" s="541"/>
      <c r="IQR39" s="541"/>
      <c r="IQS39" s="541"/>
      <c r="IQT39" s="541"/>
      <c r="IQU39" s="541"/>
      <c r="IQV39" s="541"/>
      <c r="IQW39" s="541"/>
      <c r="IQX39" s="541"/>
      <c r="IQY39" s="541"/>
      <c r="IQZ39" s="541"/>
      <c r="IRA39" s="541"/>
      <c r="IRB39" s="541"/>
      <c r="IRC39" s="541"/>
      <c r="IRD39" s="541"/>
      <c r="IRE39" s="541"/>
      <c r="IRF39" s="541"/>
      <c r="IRG39" s="541"/>
      <c r="IRH39" s="541"/>
      <c r="IRI39" s="541"/>
      <c r="IRJ39" s="541"/>
      <c r="IRK39" s="541"/>
      <c r="IRL39" s="541"/>
      <c r="IRM39" s="541"/>
      <c r="IRN39" s="541"/>
      <c r="IRO39" s="541"/>
      <c r="IRP39" s="541"/>
      <c r="IRQ39" s="541"/>
      <c r="IRR39" s="541"/>
      <c r="IRS39" s="541"/>
      <c r="IRT39" s="541"/>
      <c r="IRU39" s="541"/>
      <c r="IRV39" s="541"/>
      <c r="IRW39" s="541"/>
      <c r="IRX39" s="541"/>
      <c r="IRY39" s="541"/>
      <c r="IRZ39" s="541"/>
      <c r="ISA39" s="541"/>
      <c r="ISB39" s="541"/>
      <c r="ISC39" s="541"/>
      <c r="ISD39" s="541"/>
      <c r="ISE39" s="541"/>
      <c r="ISF39" s="541"/>
      <c r="ISG39" s="541"/>
      <c r="ISH39" s="541"/>
      <c r="ISI39" s="541"/>
      <c r="ISJ39" s="541"/>
      <c r="ISK39" s="541"/>
      <c r="ISL39" s="541"/>
      <c r="ISM39" s="541"/>
      <c r="ISN39" s="541"/>
      <c r="ISO39" s="541"/>
      <c r="ISP39" s="541"/>
      <c r="ISQ39" s="541"/>
      <c r="ISR39" s="541"/>
      <c r="ISS39" s="541"/>
      <c r="IST39" s="541"/>
      <c r="ISU39" s="541"/>
      <c r="ISV39" s="541"/>
      <c r="ISW39" s="541"/>
      <c r="ISX39" s="541"/>
      <c r="ISY39" s="541"/>
      <c r="ISZ39" s="541"/>
      <c r="ITA39" s="541"/>
      <c r="ITB39" s="541"/>
      <c r="ITC39" s="541"/>
      <c r="ITD39" s="541"/>
      <c r="ITE39" s="541"/>
      <c r="ITF39" s="541"/>
      <c r="ITG39" s="541"/>
      <c r="ITH39" s="541"/>
      <c r="ITI39" s="541"/>
      <c r="ITJ39" s="541"/>
      <c r="ITK39" s="541"/>
      <c r="ITL39" s="541"/>
      <c r="ITM39" s="541"/>
      <c r="ITN39" s="541"/>
      <c r="ITO39" s="541"/>
      <c r="ITP39" s="541"/>
      <c r="ITQ39" s="541"/>
      <c r="ITR39" s="541"/>
      <c r="ITS39" s="541"/>
      <c r="ITT39" s="541"/>
      <c r="ITU39" s="541"/>
      <c r="ITV39" s="541"/>
      <c r="ITW39" s="541"/>
      <c r="ITX39" s="541"/>
      <c r="ITY39" s="541"/>
      <c r="ITZ39" s="541"/>
      <c r="IUA39" s="541"/>
      <c r="IUB39" s="541"/>
      <c r="IUC39" s="541"/>
      <c r="IUD39" s="541"/>
      <c r="IUE39" s="541"/>
      <c r="IUF39" s="541"/>
      <c r="IUG39" s="541"/>
      <c r="IUH39" s="541"/>
      <c r="IUI39" s="541"/>
      <c r="IUJ39" s="541"/>
      <c r="IUK39" s="541"/>
      <c r="IUL39" s="541"/>
      <c r="IUM39" s="541"/>
      <c r="IUN39" s="541"/>
      <c r="IUO39" s="541"/>
      <c r="IUP39" s="541"/>
      <c r="IUQ39" s="541"/>
      <c r="IUR39" s="541"/>
      <c r="IUS39" s="541"/>
      <c r="IUT39" s="541"/>
      <c r="IUU39" s="541"/>
      <c r="IUV39" s="541"/>
      <c r="IUW39" s="541"/>
      <c r="IUX39" s="541"/>
      <c r="IUY39" s="541"/>
      <c r="IUZ39" s="541"/>
      <c r="IVA39" s="541"/>
      <c r="IVB39" s="541"/>
      <c r="IVC39" s="541"/>
      <c r="IVD39" s="541"/>
      <c r="IVE39" s="541"/>
      <c r="IVF39" s="541"/>
      <c r="IVG39" s="541"/>
      <c r="IVH39" s="541"/>
      <c r="IVI39" s="541"/>
      <c r="IVJ39" s="541"/>
      <c r="IVK39" s="541"/>
      <c r="IVL39" s="541"/>
      <c r="IVM39" s="541"/>
      <c r="IVN39" s="541"/>
      <c r="IVO39" s="541"/>
      <c r="IVP39" s="541"/>
      <c r="IVQ39" s="541"/>
      <c r="IVR39" s="541"/>
      <c r="IVS39" s="541"/>
      <c r="IVT39" s="541"/>
      <c r="IVU39" s="541"/>
      <c r="IVV39" s="541"/>
      <c r="IVW39" s="541"/>
      <c r="IVX39" s="541"/>
      <c r="IVY39" s="541"/>
      <c r="IVZ39" s="541"/>
      <c r="IWA39" s="541"/>
      <c r="IWB39" s="541"/>
      <c r="IWC39" s="541"/>
      <c r="IWD39" s="541"/>
      <c r="IWE39" s="541"/>
      <c r="IWF39" s="541"/>
      <c r="IWG39" s="541"/>
      <c r="IWH39" s="541"/>
      <c r="IWI39" s="541"/>
      <c r="IWJ39" s="541"/>
      <c r="IWK39" s="541"/>
      <c r="IWL39" s="541"/>
      <c r="IWM39" s="541"/>
      <c r="IWN39" s="541"/>
      <c r="IWO39" s="541"/>
      <c r="IWP39" s="541"/>
      <c r="IWQ39" s="541"/>
      <c r="IWR39" s="541"/>
      <c r="IWS39" s="541"/>
      <c r="IWT39" s="541"/>
      <c r="IWU39" s="541"/>
      <c r="IWV39" s="541"/>
      <c r="IWW39" s="541"/>
      <c r="IWX39" s="541"/>
      <c r="IWY39" s="541"/>
      <c r="IWZ39" s="541"/>
      <c r="IXA39" s="541"/>
      <c r="IXB39" s="541"/>
      <c r="IXC39" s="541"/>
      <c r="IXD39" s="541"/>
      <c r="IXE39" s="541"/>
      <c r="IXF39" s="541"/>
      <c r="IXG39" s="541"/>
      <c r="IXH39" s="541"/>
      <c r="IXI39" s="541"/>
      <c r="IXJ39" s="541"/>
      <c r="IXK39" s="541"/>
      <c r="IXL39" s="541"/>
      <c r="IXM39" s="541"/>
      <c r="IXN39" s="541"/>
      <c r="IXO39" s="541"/>
      <c r="IXP39" s="541"/>
      <c r="IXQ39" s="541"/>
      <c r="IXR39" s="541"/>
      <c r="IXS39" s="541"/>
      <c r="IXT39" s="541"/>
      <c r="IXU39" s="541"/>
      <c r="IXV39" s="541"/>
      <c r="IXW39" s="541"/>
      <c r="IXX39" s="541"/>
      <c r="IXY39" s="541"/>
      <c r="IXZ39" s="541"/>
      <c r="IYA39" s="541"/>
      <c r="IYB39" s="541"/>
      <c r="IYC39" s="541"/>
      <c r="IYD39" s="541"/>
      <c r="IYE39" s="541"/>
      <c r="IYF39" s="541"/>
      <c r="IYG39" s="541"/>
      <c r="IYH39" s="541"/>
      <c r="IYI39" s="541"/>
      <c r="IYJ39" s="541"/>
      <c r="IYK39" s="541"/>
      <c r="IYL39" s="541"/>
      <c r="IYM39" s="541"/>
      <c r="IYN39" s="541"/>
      <c r="IYO39" s="541"/>
      <c r="IYP39" s="541"/>
      <c r="IYQ39" s="541"/>
      <c r="IYR39" s="541"/>
      <c r="IYS39" s="541"/>
      <c r="IYT39" s="541"/>
      <c r="IYU39" s="541"/>
      <c r="IYV39" s="541"/>
      <c r="IYW39" s="541"/>
      <c r="IYX39" s="541"/>
      <c r="IYY39" s="541"/>
      <c r="IYZ39" s="541"/>
      <c r="IZA39" s="541"/>
      <c r="IZB39" s="541"/>
      <c r="IZC39" s="541"/>
      <c r="IZD39" s="541"/>
      <c r="IZE39" s="541"/>
      <c r="IZF39" s="541"/>
      <c r="IZG39" s="541"/>
      <c r="IZH39" s="541"/>
      <c r="IZI39" s="541"/>
      <c r="IZJ39" s="541"/>
      <c r="IZK39" s="541"/>
      <c r="IZL39" s="541"/>
      <c r="IZM39" s="541"/>
      <c r="IZN39" s="541"/>
      <c r="IZO39" s="541"/>
      <c r="IZP39" s="541"/>
      <c r="IZQ39" s="541"/>
      <c r="IZR39" s="541"/>
      <c r="IZS39" s="541"/>
      <c r="IZT39" s="541"/>
      <c r="IZU39" s="541"/>
      <c r="IZV39" s="541"/>
      <c r="IZW39" s="541"/>
      <c r="IZX39" s="541"/>
      <c r="IZY39" s="541"/>
      <c r="IZZ39" s="541"/>
      <c r="JAA39" s="541"/>
      <c r="JAB39" s="541"/>
      <c r="JAC39" s="541"/>
      <c r="JAD39" s="541"/>
      <c r="JAE39" s="541"/>
      <c r="JAF39" s="541"/>
      <c r="JAG39" s="541"/>
      <c r="JAH39" s="541"/>
      <c r="JAI39" s="541"/>
      <c r="JAJ39" s="541"/>
      <c r="JAK39" s="541"/>
      <c r="JAL39" s="541"/>
      <c r="JAM39" s="541"/>
      <c r="JAN39" s="541"/>
      <c r="JAO39" s="541"/>
      <c r="JAP39" s="541"/>
      <c r="JAQ39" s="541"/>
      <c r="JAR39" s="541"/>
      <c r="JAS39" s="541"/>
      <c r="JAT39" s="541"/>
      <c r="JAU39" s="541"/>
      <c r="JAV39" s="541"/>
      <c r="JAW39" s="541"/>
      <c r="JAX39" s="541"/>
      <c r="JAY39" s="541"/>
      <c r="JAZ39" s="541"/>
      <c r="JBA39" s="541"/>
      <c r="JBB39" s="541"/>
      <c r="JBC39" s="541"/>
      <c r="JBD39" s="541"/>
      <c r="JBE39" s="541"/>
      <c r="JBF39" s="541"/>
      <c r="JBG39" s="541"/>
      <c r="JBH39" s="541"/>
      <c r="JBI39" s="541"/>
      <c r="JBJ39" s="541"/>
      <c r="JBK39" s="541"/>
      <c r="JBL39" s="541"/>
      <c r="JBM39" s="541"/>
      <c r="JBN39" s="541"/>
      <c r="JBO39" s="541"/>
      <c r="JBP39" s="541"/>
      <c r="JBQ39" s="541"/>
      <c r="JBR39" s="541"/>
      <c r="JBS39" s="541"/>
      <c r="JBT39" s="541"/>
      <c r="JBU39" s="541"/>
      <c r="JBV39" s="541"/>
      <c r="JBW39" s="541"/>
      <c r="JBX39" s="541"/>
      <c r="JBY39" s="541"/>
      <c r="JBZ39" s="541"/>
      <c r="JCA39" s="541"/>
      <c r="JCB39" s="541"/>
      <c r="JCC39" s="541"/>
      <c r="JCD39" s="541"/>
      <c r="JCE39" s="541"/>
      <c r="JCF39" s="541"/>
      <c r="JCG39" s="541"/>
      <c r="JCH39" s="541"/>
      <c r="JCI39" s="541"/>
      <c r="JCJ39" s="541"/>
      <c r="JCK39" s="541"/>
      <c r="JCL39" s="541"/>
      <c r="JCM39" s="541"/>
      <c r="JCN39" s="541"/>
      <c r="JCO39" s="541"/>
      <c r="JCP39" s="541"/>
      <c r="JCQ39" s="541"/>
      <c r="JCR39" s="541"/>
      <c r="JCS39" s="541"/>
      <c r="JCT39" s="541"/>
      <c r="JCU39" s="541"/>
      <c r="JCV39" s="541"/>
      <c r="JCW39" s="541"/>
      <c r="JCX39" s="541"/>
      <c r="JCY39" s="541"/>
      <c r="JCZ39" s="541"/>
      <c r="JDA39" s="541"/>
      <c r="JDB39" s="541"/>
      <c r="JDC39" s="541"/>
      <c r="JDD39" s="541"/>
      <c r="JDE39" s="541"/>
      <c r="JDF39" s="541"/>
      <c r="JDG39" s="541"/>
      <c r="JDH39" s="541"/>
      <c r="JDI39" s="541"/>
      <c r="JDJ39" s="541"/>
      <c r="JDK39" s="541"/>
      <c r="JDL39" s="541"/>
      <c r="JDM39" s="541"/>
      <c r="JDN39" s="541"/>
      <c r="JDO39" s="541"/>
      <c r="JDP39" s="541"/>
      <c r="JDQ39" s="541"/>
      <c r="JDR39" s="541"/>
      <c r="JDS39" s="541"/>
      <c r="JDT39" s="541"/>
      <c r="JDU39" s="541"/>
      <c r="JDV39" s="541"/>
      <c r="JDW39" s="541"/>
      <c r="JDX39" s="541"/>
      <c r="JDY39" s="541"/>
      <c r="JDZ39" s="541"/>
      <c r="JEA39" s="541"/>
      <c r="JEB39" s="541"/>
      <c r="JEC39" s="541"/>
      <c r="JED39" s="541"/>
      <c r="JEE39" s="541"/>
      <c r="JEF39" s="541"/>
      <c r="JEG39" s="541"/>
      <c r="JEH39" s="541"/>
      <c r="JEI39" s="541"/>
      <c r="JEJ39" s="541"/>
      <c r="JEK39" s="541"/>
      <c r="JEL39" s="541"/>
      <c r="JEM39" s="541"/>
      <c r="JEN39" s="541"/>
      <c r="JEO39" s="541"/>
      <c r="JEP39" s="541"/>
      <c r="JEQ39" s="541"/>
      <c r="JER39" s="541"/>
      <c r="JES39" s="541"/>
      <c r="JET39" s="541"/>
      <c r="JEU39" s="541"/>
      <c r="JEV39" s="541"/>
      <c r="JEW39" s="541"/>
      <c r="JEX39" s="541"/>
      <c r="JEY39" s="541"/>
      <c r="JEZ39" s="541"/>
      <c r="JFA39" s="541"/>
      <c r="JFB39" s="541"/>
      <c r="JFC39" s="541"/>
      <c r="JFD39" s="541"/>
      <c r="JFE39" s="541"/>
      <c r="JFF39" s="541"/>
      <c r="JFG39" s="541"/>
      <c r="JFH39" s="541"/>
      <c r="JFI39" s="541"/>
      <c r="JFJ39" s="541"/>
      <c r="JFK39" s="541"/>
      <c r="JFL39" s="541"/>
      <c r="JFM39" s="541"/>
      <c r="JFN39" s="541"/>
      <c r="JFO39" s="541"/>
      <c r="JFP39" s="541"/>
      <c r="JFQ39" s="541"/>
      <c r="JFR39" s="541"/>
      <c r="JFS39" s="541"/>
      <c r="JFT39" s="541"/>
      <c r="JFU39" s="541"/>
      <c r="JFV39" s="541"/>
      <c r="JFW39" s="541"/>
      <c r="JFX39" s="541"/>
      <c r="JFY39" s="541"/>
      <c r="JFZ39" s="541"/>
      <c r="JGA39" s="541"/>
      <c r="JGB39" s="541"/>
      <c r="JGC39" s="541"/>
      <c r="JGD39" s="541"/>
      <c r="JGE39" s="541"/>
      <c r="JGF39" s="541"/>
      <c r="JGG39" s="541"/>
      <c r="JGH39" s="541"/>
      <c r="JGI39" s="541"/>
      <c r="JGJ39" s="541"/>
      <c r="JGK39" s="541"/>
      <c r="JGL39" s="541"/>
      <c r="JGM39" s="541"/>
      <c r="JGN39" s="541"/>
      <c r="JGO39" s="541"/>
      <c r="JGP39" s="541"/>
      <c r="JGQ39" s="541"/>
      <c r="JGR39" s="541"/>
      <c r="JGS39" s="541"/>
      <c r="JGT39" s="541"/>
      <c r="JGU39" s="541"/>
      <c r="JGV39" s="541"/>
      <c r="JGW39" s="541"/>
      <c r="JGX39" s="541"/>
      <c r="JGY39" s="541"/>
      <c r="JGZ39" s="541"/>
      <c r="JHA39" s="541"/>
      <c r="JHB39" s="541"/>
      <c r="JHC39" s="541"/>
      <c r="JHD39" s="541"/>
      <c r="JHE39" s="541"/>
      <c r="JHF39" s="541"/>
      <c r="JHG39" s="541"/>
      <c r="JHH39" s="541"/>
      <c r="JHI39" s="541"/>
      <c r="JHJ39" s="541"/>
      <c r="JHK39" s="541"/>
      <c r="JHL39" s="541"/>
      <c r="JHM39" s="541"/>
      <c r="JHN39" s="541"/>
      <c r="JHO39" s="541"/>
      <c r="JHP39" s="541"/>
      <c r="JHQ39" s="541"/>
      <c r="JHR39" s="541"/>
      <c r="JHS39" s="541"/>
      <c r="JHT39" s="541"/>
      <c r="JHU39" s="541"/>
      <c r="JHV39" s="541"/>
      <c r="JHW39" s="541"/>
      <c r="JHX39" s="541"/>
      <c r="JHY39" s="541"/>
      <c r="JHZ39" s="541"/>
      <c r="JIA39" s="541"/>
      <c r="JIB39" s="541"/>
      <c r="JIC39" s="541"/>
      <c r="JID39" s="541"/>
      <c r="JIE39" s="541"/>
      <c r="JIF39" s="541"/>
      <c r="JIG39" s="541"/>
      <c r="JIH39" s="541"/>
      <c r="JII39" s="541"/>
      <c r="JIJ39" s="541"/>
      <c r="JIK39" s="541"/>
      <c r="JIL39" s="541"/>
      <c r="JIM39" s="541"/>
      <c r="JIN39" s="541"/>
      <c r="JIO39" s="541"/>
      <c r="JIP39" s="541"/>
      <c r="JIQ39" s="541"/>
      <c r="JIR39" s="541"/>
      <c r="JIS39" s="541"/>
      <c r="JIT39" s="541"/>
      <c r="JIU39" s="541"/>
      <c r="JIV39" s="541"/>
      <c r="JIW39" s="541"/>
      <c r="JIX39" s="541"/>
      <c r="JIY39" s="541"/>
      <c r="JIZ39" s="541"/>
      <c r="JJA39" s="541"/>
      <c r="JJB39" s="541"/>
      <c r="JJC39" s="541"/>
      <c r="JJD39" s="541"/>
      <c r="JJE39" s="541"/>
      <c r="JJF39" s="541"/>
      <c r="JJG39" s="541"/>
      <c r="JJH39" s="541"/>
      <c r="JJI39" s="541"/>
      <c r="JJJ39" s="541"/>
      <c r="JJK39" s="541"/>
      <c r="JJL39" s="541"/>
      <c r="JJM39" s="541"/>
      <c r="JJN39" s="541"/>
      <c r="JJO39" s="541"/>
      <c r="JJP39" s="541"/>
      <c r="JJQ39" s="541"/>
      <c r="JJR39" s="541"/>
      <c r="JJS39" s="541"/>
      <c r="JJT39" s="541"/>
      <c r="JJU39" s="541"/>
      <c r="JJV39" s="541"/>
      <c r="JJW39" s="541"/>
      <c r="JJX39" s="541"/>
      <c r="JJY39" s="541"/>
      <c r="JJZ39" s="541"/>
      <c r="JKA39" s="541"/>
      <c r="JKB39" s="541"/>
      <c r="JKC39" s="541"/>
      <c r="JKD39" s="541"/>
      <c r="JKE39" s="541"/>
      <c r="JKF39" s="541"/>
      <c r="JKG39" s="541"/>
      <c r="JKH39" s="541"/>
      <c r="JKI39" s="541"/>
      <c r="JKJ39" s="541"/>
      <c r="JKK39" s="541"/>
      <c r="JKL39" s="541"/>
      <c r="JKM39" s="541"/>
      <c r="JKN39" s="541"/>
      <c r="JKO39" s="541"/>
      <c r="JKP39" s="541"/>
      <c r="JKQ39" s="541"/>
      <c r="JKR39" s="541"/>
      <c r="JKS39" s="541"/>
      <c r="JKT39" s="541"/>
      <c r="JKU39" s="541"/>
      <c r="JKV39" s="541"/>
      <c r="JKW39" s="541"/>
      <c r="JKX39" s="541"/>
      <c r="JKY39" s="541"/>
      <c r="JKZ39" s="541"/>
      <c r="JLA39" s="541"/>
      <c r="JLB39" s="541"/>
      <c r="JLC39" s="541"/>
      <c r="JLD39" s="541"/>
      <c r="JLE39" s="541"/>
      <c r="JLF39" s="541"/>
      <c r="JLG39" s="541"/>
      <c r="JLH39" s="541"/>
      <c r="JLI39" s="541"/>
      <c r="JLJ39" s="541"/>
      <c r="JLK39" s="541"/>
      <c r="JLL39" s="541"/>
      <c r="JLM39" s="541"/>
      <c r="JLN39" s="541"/>
      <c r="JLO39" s="541"/>
      <c r="JLP39" s="541"/>
      <c r="JLQ39" s="541"/>
      <c r="JLR39" s="541"/>
      <c r="JLS39" s="541"/>
      <c r="JLT39" s="541"/>
      <c r="JLU39" s="541"/>
      <c r="JLV39" s="541"/>
      <c r="JLW39" s="541"/>
      <c r="JLX39" s="541"/>
      <c r="JLY39" s="541"/>
      <c r="JLZ39" s="541"/>
      <c r="JMA39" s="541"/>
      <c r="JMB39" s="541"/>
      <c r="JMC39" s="541"/>
      <c r="JMD39" s="541"/>
      <c r="JME39" s="541"/>
      <c r="JMF39" s="541"/>
      <c r="JMG39" s="541"/>
      <c r="JMH39" s="541"/>
      <c r="JMI39" s="541"/>
      <c r="JMJ39" s="541"/>
      <c r="JMK39" s="541"/>
      <c r="JML39" s="541"/>
      <c r="JMM39" s="541"/>
      <c r="JMN39" s="541"/>
      <c r="JMO39" s="541"/>
      <c r="JMP39" s="541"/>
      <c r="JMQ39" s="541"/>
      <c r="JMR39" s="541"/>
      <c r="JMS39" s="541"/>
      <c r="JMT39" s="541"/>
      <c r="JMU39" s="541"/>
      <c r="JMV39" s="541"/>
      <c r="JMW39" s="541"/>
      <c r="JMX39" s="541"/>
      <c r="JMY39" s="541"/>
      <c r="JMZ39" s="541"/>
      <c r="JNA39" s="541"/>
      <c r="JNB39" s="541"/>
      <c r="JNC39" s="541"/>
      <c r="JND39" s="541"/>
      <c r="JNE39" s="541"/>
      <c r="JNF39" s="541"/>
      <c r="JNG39" s="541"/>
      <c r="JNH39" s="541"/>
      <c r="JNI39" s="541"/>
      <c r="JNJ39" s="541"/>
      <c r="JNK39" s="541"/>
      <c r="JNL39" s="541"/>
      <c r="JNM39" s="541"/>
      <c r="JNN39" s="541"/>
      <c r="JNO39" s="541"/>
      <c r="JNP39" s="541"/>
      <c r="JNQ39" s="541"/>
      <c r="JNR39" s="541"/>
      <c r="JNS39" s="541"/>
      <c r="JNT39" s="541"/>
      <c r="JNU39" s="541"/>
      <c r="JNV39" s="541"/>
      <c r="JNW39" s="541"/>
      <c r="JNX39" s="541"/>
      <c r="JNY39" s="541"/>
      <c r="JNZ39" s="541"/>
      <c r="JOA39" s="541"/>
      <c r="JOB39" s="541"/>
      <c r="JOC39" s="541"/>
      <c r="JOD39" s="541"/>
      <c r="JOE39" s="541"/>
      <c r="JOF39" s="541"/>
      <c r="JOG39" s="541"/>
      <c r="JOH39" s="541"/>
      <c r="JOI39" s="541"/>
      <c r="JOJ39" s="541"/>
      <c r="JOK39" s="541"/>
      <c r="JOL39" s="541"/>
      <c r="JOM39" s="541"/>
      <c r="JON39" s="541"/>
      <c r="JOO39" s="541"/>
      <c r="JOP39" s="541"/>
      <c r="JOQ39" s="541"/>
      <c r="JOR39" s="541"/>
      <c r="JOS39" s="541"/>
      <c r="JOT39" s="541"/>
      <c r="JOU39" s="541"/>
      <c r="JOV39" s="541"/>
      <c r="JOW39" s="541"/>
      <c r="JOX39" s="541"/>
      <c r="JOY39" s="541"/>
      <c r="JOZ39" s="541"/>
      <c r="JPA39" s="541"/>
      <c r="JPB39" s="541"/>
      <c r="JPC39" s="541"/>
      <c r="JPD39" s="541"/>
      <c r="JPE39" s="541"/>
      <c r="JPF39" s="541"/>
      <c r="JPG39" s="541"/>
      <c r="JPH39" s="541"/>
      <c r="JPI39" s="541"/>
      <c r="JPJ39" s="541"/>
      <c r="JPK39" s="541"/>
      <c r="JPL39" s="541"/>
      <c r="JPM39" s="541"/>
      <c r="JPN39" s="541"/>
      <c r="JPO39" s="541"/>
      <c r="JPP39" s="541"/>
      <c r="JPQ39" s="541"/>
      <c r="JPR39" s="541"/>
      <c r="JPS39" s="541"/>
      <c r="JPT39" s="541"/>
      <c r="JPU39" s="541"/>
      <c r="JPV39" s="541"/>
      <c r="JPW39" s="541"/>
      <c r="JPX39" s="541"/>
      <c r="JPY39" s="541"/>
      <c r="JPZ39" s="541"/>
      <c r="JQA39" s="541"/>
      <c r="JQB39" s="541"/>
      <c r="JQC39" s="541"/>
      <c r="JQD39" s="541"/>
      <c r="JQE39" s="541"/>
      <c r="JQF39" s="541"/>
      <c r="JQG39" s="541"/>
      <c r="JQH39" s="541"/>
      <c r="JQI39" s="541"/>
      <c r="JQJ39" s="541"/>
      <c r="JQK39" s="541"/>
      <c r="JQL39" s="541"/>
      <c r="JQM39" s="541"/>
      <c r="JQN39" s="541"/>
      <c r="JQO39" s="541"/>
      <c r="JQP39" s="541"/>
      <c r="JQQ39" s="541"/>
      <c r="JQR39" s="541"/>
      <c r="JQS39" s="541"/>
      <c r="JQT39" s="541"/>
      <c r="JQU39" s="541"/>
      <c r="JQV39" s="541"/>
      <c r="JQW39" s="541"/>
      <c r="JQX39" s="541"/>
      <c r="JQY39" s="541"/>
      <c r="JQZ39" s="541"/>
      <c r="JRA39" s="541"/>
      <c r="JRB39" s="541"/>
      <c r="JRC39" s="541"/>
      <c r="JRD39" s="541"/>
      <c r="JRE39" s="541"/>
      <c r="JRF39" s="541"/>
      <c r="JRG39" s="541"/>
      <c r="JRH39" s="541"/>
      <c r="JRI39" s="541"/>
      <c r="JRJ39" s="541"/>
      <c r="JRK39" s="541"/>
      <c r="JRL39" s="541"/>
      <c r="JRM39" s="541"/>
      <c r="JRN39" s="541"/>
      <c r="JRO39" s="541"/>
      <c r="JRP39" s="541"/>
      <c r="JRQ39" s="541"/>
      <c r="JRR39" s="541"/>
      <c r="JRS39" s="541"/>
      <c r="JRT39" s="541"/>
      <c r="JRU39" s="541"/>
      <c r="JRV39" s="541"/>
      <c r="JRW39" s="541"/>
      <c r="JRX39" s="541"/>
      <c r="JRY39" s="541"/>
      <c r="JRZ39" s="541"/>
      <c r="JSA39" s="541"/>
      <c r="JSB39" s="541"/>
      <c r="JSC39" s="541"/>
      <c r="JSD39" s="541"/>
      <c r="JSE39" s="541"/>
      <c r="JSF39" s="541"/>
      <c r="JSG39" s="541"/>
      <c r="JSH39" s="541"/>
      <c r="JSI39" s="541"/>
      <c r="JSJ39" s="541"/>
      <c r="JSK39" s="541"/>
      <c r="JSL39" s="541"/>
      <c r="JSM39" s="541"/>
      <c r="JSN39" s="541"/>
      <c r="JSO39" s="541"/>
      <c r="JSP39" s="541"/>
      <c r="JSQ39" s="541"/>
      <c r="JSR39" s="541"/>
      <c r="JSS39" s="541"/>
      <c r="JST39" s="541"/>
      <c r="JSU39" s="541"/>
      <c r="JSV39" s="541"/>
      <c r="JSW39" s="541"/>
      <c r="JSX39" s="541"/>
      <c r="JSY39" s="541"/>
      <c r="JSZ39" s="541"/>
      <c r="JTA39" s="541"/>
      <c r="JTB39" s="541"/>
      <c r="JTC39" s="541"/>
      <c r="JTD39" s="541"/>
      <c r="JTE39" s="541"/>
      <c r="JTF39" s="541"/>
      <c r="JTG39" s="541"/>
      <c r="JTH39" s="541"/>
      <c r="JTI39" s="541"/>
      <c r="JTJ39" s="541"/>
      <c r="JTK39" s="541"/>
      <c r="JTL39" s="541"/>
      <c r="JTM39" s="541"/>
      <c r="JTN39" s="541"/>
      <c r="JTO39" s="541"/>
      <c r="JTP39" s="541"/>
      <c r="JTQ39" s="541"/>
      <c r="JTR39" s="541"/>
      <c r="JTS39" s="541"/>
      <c r="JTT39" s="541"/>
      <c r="JTU39" s="541"/>
      <c r="JTV39" s="541"/>
      <c r="JTW39" s="541"/>
      <c r="JTX39" s="541"/>
      <c r="JTY39" s="541"/>
      <c r="JTZ39" s="541"/>
      <c r="JUA39" s="541"/>
      <c r="JUB39" s="541"/>
      <c r="JUC39" s="541"/>
      <c r="JUD39" s="541"/>
      <c r="JUE39" s="541"/>
      <c r="JUF39" s="541"/>
      <c r="JUG39" s="541"/>
      <c r="JUH39" s="541"/>
      <c r="JUI39" s="541"/>
      <c r="JUJ39" s="541"/>
      <c r="JUK39" s="541"/>
      <c r="JUL39" s="541"/>
      <c r="JUM39" s="541"/>
      <c r="JUN39" s="541"/>
      <c r="JUO39" s="541"/>
      <c r="JUP39" s="541"/>
      <c r="JUQ39" s="541"/>
      <c r="JUR39" s="541"/>
      <c r="JUS39" s="541"/>
      <c r="JUT39" s="541"/>
      <c r="JUU39" s="541"/>
      <c r="JUV39" s="541"/>
      <c r="JUW39" s="541"/>
      <c r="JUX39" s="541"/>
      <c r="JUY39" s="541"/>
      <c r="JUZ39" s="541"/>
      <c r="JVA39" s="541"/>
      <c r="JVB39" s="541"/>
      <c r="JVC39" s="541"/>
      <c r="JVD39" s="541"/>
      <c r="JVE39" s="541"/>
      <c r="JVF39" s="541"/>
      <c r="JVG39" s="541"/>
      <c r="JVH39" s="541"/>
      <c r="JVI39" s="541"/>
      <c r="JVJ39" s="541"/>
      <c r="JVK39" s="541"/>
      <c r="JVL39" s="541"/>
      <c r="JVM39" s="541"/>
      <c r="JVN39" s="541"/>
      <c r="JVO39" s="541"/>
      <c r="JVP39" s="541"/>
      <c r="JVQ39" s="541"/>
      <c r="JVR39" s="541"/>
      <c r="JVS39" s="541"/>
      <c r="JVT39" s="541"/>
      <c r="JVU39" s="541"/>
      <c r="JVV39" s="541"/>
      <c r="JVW39" s="541"/>
      <c r="JVX39" s="541"/>
      <c r="JVY39" s="541"/>
      <c r="JVZ39" s="541"/>
      <c r="JWA39" s="541"/>
      <c r="JWB39" s="541"/>
      <c r="JWC39" s="541"/>
      <c r="JWD39" s="541"/>
      <c r="JWE39" s="541"/>
      <c r="JWF39" s="541"/>
      <c r="JWG39" s="541"/>
      <c r="JWH39" s="541"/>
      <c r="JWI39" s="541"/>
      <c r="JWJ39" s="541"/>
      <c r="JWK39" s="541"/>
      <c r="JWL39" s="541"/>
      <c r="JWM39" s="541"/>
      <c r="JWN39" s="541"/>
      <c r="JWO39" s="541"/>
      <c r="JWP39" s="541"/>
      <c r="JWQ39" s="541"/>
      <c r="JWR39" s="541"/>
      <c r="JWS39" s="541"/>
      <c r="JWT39" s="541"/>
      <c r="JWU39" s="541"/>
      <c r="JWV39" s="541"/>
      <c r="JWW39" s="541"/>
      <c r="JWX39" s="541"/>
      <c r="JWY39" s="541"/>
      <c r="JWZ39" s="541"/>
      <c r="JXA39" s="541"/>
      <c r="JXB39" s="541"/>
      <c r="JXC39" s="541"/>
      <c r="JXD39" s="541"/>
      <c r="JXE39" s="541"/>
      <c r="JXF39" s="541"/>
      <c r="JXG39" s="541"/>
      <c r="JXH39" s="541"/>
      <c r="JXI39" s="541"/>
      <c r="JXJ39" s="541"/>
      <c r="JXK39" s="541"/>
      <c r="JXL39" s="541"/>
      <c r="JXM39" s="541"/>
      <c r="JXN39" s="541"/>
      <c r="JXO39" s="541"/>
      <c r="JXP39" s="541"/>
      <c r="JXQ39" s="541"/>
      <c r="JXR39" s="541"/>
      <c r="JXS39" s="541"/>
      <c r="JXT39" s="541"/>
      <c r="JXU39" s="541"/>
      <c r="JXV39" s="541"/>
      <c r="JXW39" s="541"/>
      <c r="JXX39" s="541"/>
      <c r="JXY39" s="541"/>
      <c r="JXZ39" s="541"/>
      <c r="JYA39" s="541"/>
      <c r="JYB39" s="541"/>
      <c r="JYC39" s="541"/>
      <c r="JYD39" s="541"/>
      <c r="JYE39" s="541"/>
      <c r="JYF39" s="541"/>
      <c r="JYG39" s="541"/>
      <c r="JYH39" s="541"/>
      <c r="JYI39" s="541"/>
      <c r="JYJ39" s="541"/>
      <c r="JYK39" s="541"/>
      <c r="JYL39" s="541"/>
      <c r="JYM39" s="541"/>
      <c r="JYN39" s="541"/>
      <c r="JYO39" s="541"/>
      <c r="JYP39" s="541"/>
      <c r="JYQ39" s="541"/>
      <c r="JYR39" s="541"/>
      <c r="JYS39" s="541"/>
      <c r="JYT39" s="541"/>
      <c r="JYU39" s="541"/>
      <c r="JYV39" s="541"/>
      <c r="JYW39" s="541"/>
      <c r="JYX39" s="541"/>
      <c r="JYY39" s="541"/>
      <c r="JYZ39" s="541"/>
      <c r="JZA39" s="541"/>
      <c r="JZB39" s="541"/>
      <c r="JZC39" s="541"/>
      <c r="JZD39" s="541"/>
      <c r="JZE39" s="541"/>
      <c r="JZF39" s="541"/>
      <c r="JZG39" s="541"/>
      <c r="JZH39" s="541"/>
      <c r="JZI39" s="541"/>
      <c r="JZJ39" s="541"/>
      <c r="JZK39" s="541"/>
      <c r="JZL39" s="541"/>
      <c r="JZM39" s="541"/>
      <c r="JZN39" s="541"/>
      <c r="JZO39" s="541"/>
      <c r="JZP39" s="541"/>
      <c r="JZQ39" s="541"/>
      <c r="JZR39" s="541"/>
      <c r="JZS39" s="541"/>
      <c r="JZT39" s="541"/>
      <c r="JZU39" s="541"/>
      <c r="JZV39" s="541"/>
      <c r="JZW39" s="541"/>
      <c r="JZX39" s="541"/>
      <c r="JZY39" s="541"/>
      <c r="JZZ39" s="541"/>
      <c r="KAA39" s="541"/>
      <c r="KAB39" s="541"/>
      <c r="KAC39" s="541"/>
      <c r="KAD39" s="541"/>
      <c r="KAE39" s="541"/>
      <c r="KAF39" s="541"/>
      <c r="KAG39" s="541"/>
      <c r="KAH39" s="541"/>
      <c r="KAI39" s="541"/>
      <c r="KAJ39" s="541"/>
      <c r="KAK39" s="541"/>
      <c r="KAL39" s="541"/>
      <c r="KAM39" s="541"/>
      <c r="KAN39" s="541"/>
      <c r="KAO39" s="541"/>
      <c r="KAP39" s="541"/>
      <c r="KAQ39" s="541"/>
      <c r="KAR39" s="541"/>
      <c r="KAS39" s="541"/>
      <c r="KAT39" s="541"/>
      <c r="KAU39" s="541"/>
      <c r="KAV39" s="541"/>
      <c r="KAW39" s="541"/>
      <c r="KAX39" s="541"/>
      <c r="KAY39" s="541"/>
      <c r="KAZ39" s="541"/>
      <c r="KBA39" s="541"/>
      <c r="KBB39" s="541"/>
      <c r="KBC39" s="541"/>
      <c r="KBD39" s="541"/>
      <c r="KBE39" s="541"/>
      <c r="KBF39" s="541"/>
      <c r="KBG39" s="541"/>
      <c r="KBH39" s="541"/>
      <c r="KBI39" s="541"/>
      <c r="KBJ39" s="541"/>
      <c r="KBK39" s="541"/>
      <c r="KBL39" s="541"/>
      <c r="KBM39" s="541"/>
      <c r="KBN39" s="541"/>
      <c r="KBO39" s="541"/>
      <c r="KBP39" s="541"/>
      <c r="KBQ39" s="541"/>
      <c r="KBR39" s="541"/>
      <c r="KBS39" s="541"/>
      <c r="KBT39" s="541"/>
      <c r="KBU39" s="541"/>
      <c r="KBV39" s="541"/>
      <c r="KBW39" s="541"/>
      <c r="KBX39" s="541"/>
      <c r="KBY39" s="541"/>
      <c r="KBZ39" s="541"/>
      <c r="KCA39" s="541"/>
      <c r="KCB39" s="541"/>
      <c r="KCC39" s="541"/>
      <c r="KCD39" s="541"/>
      <c r="KCE39" s="541"/>
      <c r="KCF39" s="541"/>
      <c r="KCG39" s="541"/>
      <c r="KCH39" s="541"/>
      <c r="KCI39" s="541"/>
      <c r="KCJ39" s="541"/>
      <c r="KCK39" s="541"/>
      <c r="KCL39" s="541"/>
      <c r="KCM39" s="541"/>
      <c r="KCN39" s="541"/>
      <c r="KCO39" s="541"/>
      <c r="KCP39" s="541"/>
      <c r="KCQ39" s="541"/>
      <c r="KCR39" s="541"/>
      <c r="KCS39" s="541"/>
      <c r="KCT39" s="541"/>
      <c r="KCU39" s="541"/>
      <c r="KCV39" s="541"/>
      <c r="KCW39" s="541"/>
      <c r="KCX39" s="541"/>
      <c r="KCY39" s="541"/>
      <c r="KCZ39" s="541"/>
      <c r="KDA39" s="541"/>
      <c r="KDB39" s="541"/>
      <c r="KDC39" s="541"/>
      <c r="KDD39" s="541"/>
      <c r="KDE39" s="541"/>
      <c r="KDF39" s="541"/>
      <c r="KDG39" s="541"/>
      <c r="KDH39" s="541"/>
      <c r="KDI39" s="541"/>
      <c r="KDJ39" s="541"/>
      <c r="KDK39" s="541"/>
      <c r="KDL39" s="541"/>
      <c r="KDM39" s="541"/>
      <c r="KDN39" s="541"/>
      <c r="KDO39" s="541"/>
      <c r="KDP39" s="541"/>
      <c r="KDQ39" s="541"/>
      <c r="KDR39" s="541"/>
      <c r="KDS39" s="541"/>
      <c r="KDT39" s="541"/>
      <c r="KDU39" s="541"/>
      <c r="KDV39" s="541"/>
      <c r="KDW39" s="541"/>
      <c r="KDX39" s="541"/>
      <c r="KDY39" s="541"/>
      <c r="KDZ39" s="541"/>
      <c r="KEA39" s="541"/>
      <c r="KEB39" s="541"/>
      <c r="KEC39" s="541"/>
      <c r="KED39" s="541"/>
      <c r="KEE39" s="541"/>
      <c r="KEF39" s="541"/>
      <c r="KEG39" s="541"/>
      <c r="KEH39" s="541"/>
      <c r="KEI39" s="541"/>
      <c r="KEJ39" s="541"/>
      <c r="KEK39" s="541"/>
      <c r="KEL39" s="541"/>
      <c r="KEM39" s="541"/>
      <c r="KEN39" s="541"/>
      <c r="KEO39" s="541"/>
      <c r="KEP39" s="541"/>
      <c r="KEQ39" s="541"/>
      <c r="KER39" s="541"/>
      <c r="KES39" s="541"/>
      <c r="KET39" s="541"/>
      <c r="KEU39" s="541"/>
      <c r="KEV39" s="541"/>
      <c r="KEW39" s="541"/>
      <c r="KEX39" s="541"/>
      <c r="KEY39" s="541"/>
      <c r="KEZ39" s="541"/>
      <c r="KFA39" s="541"/>
      <c r="KFB39" s="541"/>
      <c r="KFC39" s="541"/>
      <c r="KFD39" s="541"/>
      <c r="KFE39" s="541"/>
      <c r="KFF39" s="541"/>
      <c r="KFG39" s="541"/>
      <c r="KFH39" s="541"/>
      <c r="KFI39" s="541"/>
      <c r="KFJ39" s="541"/>
      <c r="KFK39" s="541"/>
      <c r="KFL39" s="541"/>
      <c r="KFM39" s="541"/>
      <c r="KFN39" s="541"/>
      <c r="KFO39" s="541"/>
      <c r="KFP39" s="541"/>
      <c r="KFQ39" s="541"/>
      <c r="KFR39" s="541"/>
      <c r="KFS39" s="541"/>
      <c r="KFT39" s="541"/>
      <c r="KFU39" s="541"/>
      <c r="KFV39" s="541"/>
      <c r="KFW39" s="541"/>
      <c r="KFX39" s="541"/>
      <c r="KFY39" s="541"/>
      <c r="KFZ39" s="541"/>
      <c r="KGA39" s="541"/>
      <c r="KGB39" s="541"/>
      <c r="KGC39" s="541"/>
      <c r="KGD39" s="541"/>
      <c r="KGE39" s="541"/>
      <c r="KGF39" s="541"/>
      <c r="KGG39" s="541"/>
      <c r="KGH39" s="541"/>
      <c r="KGI39" s="541"/>
      <c r="KGJ39" s="541"/>
      <c r="KGK39" s="541"/>
      <c r="KGL39" s="541"/>
      <c r="KGM39" s="541"/>
      <c r="KGN39" s="541"/>
      <c r="KGO39" s="541"/>
      <c r="KGP39" s="541"/>
      <c r="KGQ39" s="541"/>
      <c r="KGR39" s="541"/>
      <c r="KGS39" s="541"/>
      <c r="KGT39" s="541"/>
      <c r="KGU39" s="541"/>
      <c r="KGV39" s="541"/>
      <c r="KGW39" s="541"/>
      <c r="KGX39" s="541"/>
      <c r="KGY39" s="541"/>
      <c r="KGZ39" s="541"/>
      <c r="KHA39" s="541"/>
      <c r="KHB39" s="541"/>
      <c r="KHC39" s="541"/>
      <c r="KHD39" s="541"/>
      <c r="KHE39" s="541"/>
      <c r="KHF39" s="541"/>
      <c r="KHG39" s="541"/>
      <c r="KHH39" s="541"/>
      <c r="KHI39" s="541"/>
      <c r="KHJ39" s="541"/>
      <c r="KHK39" s="541"/>
      <c r="KHL39" s="541"/>
      <c r="KHM39" s="541"/>
      <c r="KHN39" s="541"/>
      <c r="KHO39" s="541"/>
      <c r="KHP39" s="541"/>
      <c r="KHQ39" s="541"/>
      <c r="KHR39" s="541"/>
      <c r="KHS39" s="541"/>
      <c r="KHT39" s="541"/>
      <c r="KHU39" s="541"/>
      <c r="KHV39" s="541"/>
      <c r="KHW39" s="541"/>
      <c r="KHX39" s="541"/>
      <c r="KHY39" s="541"/>
      <c r="KHZ39" s="541"/>
      <c r="KIA39" s="541"/>
      <c r="KIB39" s="541"/>
      <c r="KIC39" s="541"/>
      <c r="KID39" s="541"/>
      <c r="KIE39" s="541"/>
      <c r="KIF39" s="541"/>
      <c r="KIG39" s="541"/>
      <c r="KIH39" s="541"/>
      <c r="KII39" s="541"/>
      <c r="KIJ39" s="541"/>
      <c r="KIK39" s="541"/>
      <c r="KIL39" s="541"/>
      <c r="KIM39" s="541"/>
      <c r="KIN39" s="541"/>
      <c r="KIO39" s="541"/>
      <c r="KIP39" s="541"/>
      <c r="KIQ39" s="541"/>
      <c r="KIR39" s="541"/>
      <c r="KIS39" s="541"/>
      <c r="KIT39" s="541"/>
      <c r="KIU39" s="541"/>
      <c r="KIV39" s="541"/>
      <c r="KIW39" s="541"/>
      <c r="KIX39" s="541"/>
      <c r="KIY39" s="541"/>
      <c r="KIZ39" s="541"/>
      <c r="KJA39" s="541"/>
      <c r="KJB39" s="541"/>
      <c r="KJC39" s="541"/>
      <c r="KJD39" s="541"/>
      <c r="KJE39" s="541"/>
      <c r="KJF39" s="541"/>
      <c r="KJG39" s="541"/>
      <c r="KJH39" s="541"/>
      <c r="KJI39" s="541"/>
      <c r="KJJ39" s="541"/>
      <c r="KJK39" s="541"/>
      <c r="KJL39" s="541"/>
      <c r="KJM39" s="541"/>
      <c r="KJN39" s="541"/>
      <c r="KJO39" s="541"/>
      <c r="KJP39" s="541"/>
      <c r="KJQ39" s="541"/>
      <c r="KJR39" s="541"/>
      <c r="KJS39" s="541"/>
      <c r="KJT39" s="541"/>
      <c r="KJU39" s="541"/>
      <c r="KJV39" s="541"/>
      <c r="KJW39" s="541"/>
      <c r="KJX39" s="541"/>
      <c r="KJY39" s="541"/>
      <c r="KJZ39" s="541"/>
      <c r="KKA39" s="541"/>
      <c r="KKB39" s="541"/>
      <c r="KKC39" s="541"/>
      <c r="KKD39" s="541"/>
      <c r="KKE39" s="541"/>
      <c r="KKF39" s="541"/>
      <c r="KKG39" s="541"/>
      <c r="KKH39" s="541"/>
      <c r="KKI39" s="541"/>
      <c r="KKJ39" s="541"/>
      <c r="KKK39" s="541"/>
      <c r="KKL39" s="541"/>
      <c r="KKM39" s="541"/>
      <c r="KKN39" s="541"/>
      <c r="KKO39" s="541"/>
      <c r="KKP39" s="541"/>
      <c r="KKQ39" s="541"/>
      <c r="KKR39" s="541"/>
      <c r="KKS39" s="541"/>
      <c r="KKT39" s="541"/>
      <c r="KKU39" s="541"/>
      <c r="KKV39" s="541"/>
      <c r="KKW39" s="541"/>
      <c r="KKX39" s="541"/>
      <c r="KKY39" s="541"/>
      <c r="KKZ39" s="541"/>
      <c r="KLA39" s="541"/>
      <c r="KLB39" s="541"/>
      <c r="KLC39" s="541"/>
      <c r="KLD39" s="541"/>
      <c r="KLE39" s="541"/>
      <c r="KLF39" s="541"/>
      <c r="KLG39" s="541"/>
      <c r="KLH39" s="541"/>
      <c r="KLI39" s="541"/>
      <c r="KLJ39" s="541"/>
      <c r="KLK39" s="541"/>
      <c r="KLL39" s="541"/>
      <c r="KLM39" s="541"/>
      <c r="KLN39" s="541"/>
      <c r="KLO39" s="541"/>
      <c r="KLP39" s="541"/>
      <c r="KLQ39" s="541"/>
      <c r="KLR39" s="541"/>
      <c r="KLS39" s="541"/>
      <c r="KLT39" s="541"/>
      <c r="KLU39" s="541"/>
      <c r="KLV39" s="541"/>
      <c r="KLW39" s="541"/>
      <c r="KLX39" s="541"/>
      <c r="KLY39" s="541"/>
      <c r="KLZ39" s="541"/>
      <c r="KMA39" s="541"/>
      <c r="KMB39" s="541"/>
      <c r="KMC39" s="541"/>
      <c r="KMD39" s="541"/>
      <c r="KME39" s="541"/>
      <c r="KMF39" s="541"/>
      <c r="KMG39" s="541"/>
      <c r="KMH39" s="541"/>
      <c r="KMI39" s="541"/>
      <c r="KMJ39" s="541"/>
      <c r="KMK39" s="541"/>
      <c r="KML39" s="541"/>
      <c r="KMM39" s="541"/>
      <c r="KMN39" s="541"/>
      <c r="KMO39" s="541"/>
      <c r="KMP39" s="541"/>
      <c r="KMQ39" s="541"/>
      <c r="KMR39" s="541"/>
      <c r="KMS39" s="541"/>
      <c r="KMT39" s="541"/>
      <c r="KMU39" s="541"/>
      <c r="KMV39" s="541"/>
      <c r="KMW39" s="541"/>
      <c r="KMX39" s="541"/>
      <c r="KMY39" s="541"/>
      <c r="KMZ39" s="541"/>
      <c r="KNA39" s="541"/>
      <c r="KNB39" s="541"/>
      <c r="KNC39" s="541"/>
      <c r="KND39" s="541"/>
      <c r="KNE39" s="541"/>
      <c r="KNF39" s="541"/>
      <c r="KNG39" s="541"/>
      <c r="KNH39" s="541"/>
      <c r="KNI39" s="541"/>
      <c r="KNJ39" s="541"/>
      <c r="KNK39" s="541"/>
      <c r="KNL39" s="541"/>
      <c r="KNM39" s="541"/>
      <c r="KNN39" s="541"/>
      <c r="KNO39" s="541"/>
      <c r="KNP39" s="541"/>
      <c r="KNQ39" s="541"/>
      <c r="KNR39" s="541"/>
      <c r="KNS39" s="541"/>
      <c r="KNT39" s="541"/>
      <c r="KNU39" s="541"/>
      <c r="KNV39" s="541"/>
      <c r="KNW39" s="541"/>
      <c r="KNX39" s="541"/>
      <c r="KNY39" s="541"/>
      <c r="KNZ39" s="541"/>
      <c r="KOA39" s="541"/>
      <c r="KOB39" s="541"/>
      <c r="KOC39" s="541"/>
      <c r="KOD39" s="541"/>
      <c r="KOE39" s="541"/>
      <c r="KOF39" s="541"/>
      <c r="KOG39" s="541"/>
      <c r="KOH39" s="541"/>
      <c r="KOI39" s="541"/>
      <c r="KOJ39" s="541"/>
      <c r="KOK39" s="541"/>
      <c r="KOL39" s="541"/>
      <c r="KOM39" s="541"/>
      <c r="KON39" s="541"/>
      <c r="KOO39" s="541"/>
      <c r="KOP39" s="541"/>
      <c r="KOQ39" s="541"/>
      <c r="KOR39" s="541"/>
      <c r="KOS39" s="541"/>
      <c r="KOT39" s="541"/>
      <c r="KOU39" s="541"/>
      <c r="KOV39" s="541"/>
      <c r="KOW39" s="541"/>
      <c r="KOX39" s="541"/>
      <c r="KOY39" s="541"/>
      <c r="KOZ39" s="541"/>
      <c r="KPA39" s="541"/>
      <c r="KPB39" s="541"/>
      <c r="KPC39" s="541"/>
      <c r="KPD39" s="541"/>
      <c r="KPE39" s="541"/>
      <c r="KPF39" s="541"/>
      <c r="KPG39" s="541"/>
      <c r="KPH39" s="541"/>
      <c r="KPI39" s="541"/>
      <c r="KPJ39" s="541"/>
      <c r="KPK39" s="541"/>
      <c r="KPL39" s="541"/>
      <c r="KPM39" s="541"/>
      <c r="KPN39" s="541"/>
      <c r="KPO39" s="541"/>
      <c r="KPP39" s="541"/>
      <c r="KPQ39" s="541"/>
      <c r="KPR39" s="541"/>
      <c r="KPS39" s="541"/>
      <c r="KPT39" s="541"/>
      <c r="KPU39" s="541"/>
      <c r="KPV39" s="541"/>
      <c r="KPW39" s="541"/>
      <c r="KPX39" s="541"/>
      <c r="KPY39" s="541"/>
      <c r="KPZ39" s="541"/>
      <c r="KQA39" s="541"/>
      <c r="KQB39" s="541"/>
      <c r="KQC39" s="541"/>
      <c r="KQD39" s="541"/>
      <c r="KQE39" s="541"/>
      <c r="KQF39" s="541"/>
      <c r="KQG39" s="541"/>
      <c r="KQH39" s="541"/>
      <c r="KQI39" s="541"/>
      <c r="KQJ39" s="541"/>
      <c r="KQK39" s="541"/>
      <c r="KQL39" s="541"/>
      <c r="KQM39" s="541"/>
      <c r="KQN39" s="541"/>
      <c r="KQO39" s="541"/>
      <c r="KQP39" s="541"/>
      <c r="KQQ39" s="541"/>
      <c r="KQR39" s="541"/>
      <c r="KQS39" s="541"/>
      <c r="KQT39" s="541"/>
      <c r="KQU39" s="541"/>
      <c r="KQV39" s="541"/>
      <c r="KQW39" s="541"/>
      <c r="KQX39" s="541"/>
      <c r="KQY39" s="541"/>
      <c r="KQZ39" s="541"/>
      <c r="KRA39" s="541"/>
      <c r="KRB39" s="541"/>
      <c r="KRC39" s="541"/>
      <c r="KRD39" s="541"/>
      <c r="KRE39" s="541"/>
      <c r="KRF39" s="541"/>
      <c r="KRG39" s="541"/>
      <c r="KRH39" s="541"/>
      <c r="KRI39" s="541"/>
      <c r="KRJ39" s="541"/>
      <c r="KRK39" s="541"/>
      <c r="KRL39" s="541"/>
      <c r="KRM39" s="541"/>
      <c r="KRN39" s="541"/>
      <c r="KRO39" s="541"/>
      <c r="KRP39" s="541"/>
      <c r="KRQ39" s="541"/>
      <c r="KRR39" s="541"/>
      <c r="KRS39" s="541"/>
      <c r="KRT39" s="541"/>
      <c r="KRU39" s="541"/>
      <c r="KRV39" s="541"/>
      <c r="KRW39" s="541"/>
      <c r="KRX39" s="541"/>
      <c r="KRY39" s="541"/>
      <c r="KRZ39" s="541"/>
      <c r="KSA39" s="541"/>
      <c r="KSB39" s="541"/>
      <c r="KSC39" s="541"/>
      <c r="KSD39" s="541"/>
      <c r="KSE39" s="541"/>
      <c r="KSF39" s="541"/>
      <c r="KSG39" s="541"/>
      <c r="KSH39" s="541"/>
      <c r="KSI39" s="541"/>
      <c r="KSJ39" s="541"/>
      <c r="KSK39" s="541"/>
      <c r="KSL39" s="541"/>
      <c r="KSM39" s="541"/>
      <c r="KSN39" s="541"/>
      <c r="KSO39" s="541"/>
      <c r="KSP39" s="541"/>
      <c r="KSQ39" s="541"/>
      <c r="KSR39" s="541"/>
      <c r="KSS39" s="541"/>
      <c r="KST39" s="541"/>
      <c r="KSU39" s="541"/>
      <c r="KSV39" s="541"/>
      <c r="KSW39" s="541"/>
      <c r="KSX39" s="541"/>
      <c r="KSY39" s="541"/>
      <c r="KSZ39" s="541"/>
      <c r="KTA39" s="541"/>
      <c r="KTB39" s="541"/>
      <c r="KTC39" s="541"/>
      <c r="KTD39" s="541"/>
      <c r="KTE39" s="541"/>
      <c r="KTF39" s="541"/>
      <c r="KTG39" s="541"/>
      <c r="KTH39" s="541"/>
      <c r="KTI39" s="541"/>
      <c r="KTJ39" s="541"/>
      <c r="KTK39" s="541"/>
      <c r="KTL39" s="541"/>
      <c r="KTM39" s="541"/>
      <c r="KTN39" s="541"/>
      <c r="KTO39" s="541"/>
      <c r="KTP39" s="541"/>
      <c r="KTQ39" s="541"/>
      <c r="KTR39" s="541"/>
      <c r="KTS39" s="541"/>
      <c r="KTT39" s="541"/>
      <c r="KTU39" s="541"/>
      <c r="KTV39" s="541"/>
      <c r="KTW39" s="541"/>
      <c r="KTX39" s="541"/>
      <c r="KTY39" s="541"/>
      <c r="KTZ39" s="541"/>
      <c r="KUA39" s="541"/>
      <c r="KUB39" s="541"/>
      <c r="KUC39" s="541"/>
      <c r="KUD39" s="541"/>
      <c r="KUE39" s="541"/>
      <c r="KUF39" s="541"/>
      <c r="KUG39" s="541"/>
      <c r="KUH39" s="541"/>
      <c r="KUI39" s="541"/>
      <c r="KUJ39" s="541"/>
      <c r="KUK39" s="541"/>
      <c r="KUL39" s="541"/>
      <c r="KUM39" s="541"/>
      <c r="KUN39" s="541"/>
      <c r="KUO39" s="541"/>
      <c r="KUP39" s="541"/>
      <c r="KUQ39" s="541"/>
      <c r="KUR39" s="541"/>
      <c r="KUS39" s="541"/>
      <c r="KUT39" s="541"/>
      <c r="KUU39" s="541"/>
      <c r="KUV39" s="541"/>
      <c r="KUW39" s="541"/>
      <c r="KUX39" s="541"/>
      <c r="KUY39" s="541"/>
      <c r="KUZ39" s="541"/>
      <c r="KVA39" s="541"/>
      <c r="KVB39" s="541"/>
      <c r="KVC39" s="541"/>
      <c r="KVD39" s="541"/>
      <c r="KVE39" s="541"/>
      <c r="KVF39" s="541"/>
      <c r="KVG39" s="541"/>
      <c r="KVH39" s="541"/>
      <c r="KVI39" s="541"/>
      <c r="KVJ39" s="541"/>
      <c r="KVK39" s="541"/>
      <c r="KVL39" s="541"/>
      <c r="KVM39" s="541"/>
      <c r="KVN39" s="541"/>
      <c r="KVO39" s="541"/>
      <c r="KVP39" s="541"/>
      <c r="KVQ39" s="541"/>
      <c r="KVR39" s="541"/>
      <c r="KVS39" s="541"/>
      <c r="KVT39" s="541"/>
      <c r="KVU39" s="541"/>
      <c r="KVV39" s="541"/>
      <c r="KVW39" s="541"/>
      <c r="KVX39" s="541"/>
      <c r="KVY39" s="541"/>
      <c r="KVZ39" s="541"/>
      <c r="KWA39" s="541"/>
      <c r="KWB39" s="541"/>
      <c r="KWC39" s="541"/>
      <c r="KWD39" s="541"/>
      <c r="KWE39" s="541"/>
      <c r="KWF39" s="541"/>
      <c r="KWG39" s="541"/>
      <c r="KWH39" s="541"/>
      <c r="KWI39" s="541"/>
      <c r="KWJ39" s="541"/>
      <c r="KWK39" s="541"/>
      <c r="KWL39" s="541"/>
      <c r="KWM39" s="541"/>
      <c r="KWN39" s="541"/>
      <c r="KWO39" s="541"/>
      <c r="KWP39" s="541"/>
      <c r="KWQ39" s="541"/>
      <c r="KWR39" s="541"/>
      <c r="KWS39" s="541"/>
      <c r="KWT39" s="541"/>
      <c r="KWU39" s="541"/>
      <c r="KWV39" s="541"/>
      <c r="KWW39" s="541"/>
      <c r="KWX39" s="541"/>
      <c r="KWY39" s="541"/>
      <c r="KWZ39" s="541"/>
      <c r="KXA39" s="541"/>
      <c r="KXB39" s="541"/>
      <c r="KXC39" s="541"/>
      <c r="KXD39" s="541"/>
      <c r="KXE39" s="541"/>
      <c r="KXF39" s="541"/>
      <c r="KXG39" s="541"/>
      <c r="KXH39" s="541"/>
      <c r="KXI39" s="541"/>
      <c r="KXJ39" s="541"/>
      <c r="KXK39" s="541"/>
      <c r="KXL39" s="541"/>
      <c r="KXM39" s="541"/>
      <c r="KXN39" s="541"/>
      <c r="KXO39" s="541"/>
      <c r="KXP39" s="541"/>
      <c r="KXQ39" s="541"/>
      <c r="KXR39" s="541"/>
      <c r="KXS39" s="541"/>
      <c r="KXT39" s="541"/>
      <c r="KXU39" s="541"/>
      <c r="KXV39" s="541"/>
      <c r="KXW39" s="541"/>
      <c r="KXX39" s="541"/>
      <c r="KXY39" s="541"/>
      <c r="KXZ39" s="541"/>
      <c r="KYA39" s="541"/>
      <c r="KYB39" s="541"/>
      <c r="KYC39" s="541"/>
      <c r="KYD39" s="541"/>
      <c r="KYE39" s="541"/>
      <c r="KYF39" s="541"/>
      <c r="KYG39" s="541"/>
      <c r="KYH39" s="541"/>
      <c r="KYI39" s="541"/>
      <c r="KYJ39" s="541"/>
      <c r="KYK39" s="541"/>
      <c r="KYL39" s="541"/>
      <c r="KYM39" s="541"/>
      <c r="KYN39" s="541"/>
      <c r="KYO39" s="541"/>
      <c r="KYP39" s="541"/>
      <c r="KYQ39" s="541"/>
      <c r="KYR39" s="541"/>
      <c r="KYS39" s="541"/>
      <c r="KYT39" s="541"/>
      <c r="KYU39" s="541"/>
      <c r="KYV39" s="541"/>
      <c r="KYW39" s="541"/>
      <c r="KYX39" s="541"/>
      <c r="KYY39" s="541"/>
      <c r="KYZ39" s="541"/>
      <c r="KZA39" s="541"/>
      <c r="KZB39" s="541"/>
      <c r="KZC39" s="541"/>
      <c r="KZD39" s="541"/>
      <c r="KZE39" s="541"/>
      <c r="KZF39" s="541"/>
      <c r="KZG39" s="541"/>
      <c r="KZH39" s="541"/>
      <c r="KZI39" s="541"/>
      <c r="KZJ39" s="541"/>
      <c r="KZK39" s="541"/>
      <c r="KZL39" s="541"/>
      <c r="KZM39" s="541"/>
      <c r="KZN39" s="541"/>
      <c r="KZO39" s="541"/>
      <c r="KZP39" s="541"/>
      <c r="KZQ39" s="541"/>
      <c r="KZR39" s="541"/>
      <c r="KZS39" s="541"/>
      <c r="KZT39" s="541"/>
      <c r="KZU39" s="541"/>
      <c r="KZV39" s="541"/>
      <c r="KZW39" s="541"/>
      <c r="KZX39" s="541"/>
      <c r="KZY39" s="541"/>
      <c r="KZZ39" s="541"/>
      <c r="LAA39" s="541"/>
      <c r="LAB39" s="541"/>
      <c r="LAC39" s="541"/>
      <c r="LAD39" s="541"/>
      <c r="LAE39" s="541"/>
      <c r="LAF39" s="541"/>
      <c r="LAG39" s="541"/>
      <c r="LAH39" s="541"/>
      <c r="LAI39" s="541"/>
      <c r="LAJ39" s="541"/>
      <c r="LAK39" s="541"/>
      <c r="LAL39" s="541"/>
      <c r="LAM39" s="541"/>
      <c r="LAN39" s="541"/>
      <c r="LAO39" s="541"/>
      <c r="LAP39" s="541"/>
      <c r="LAQ39" s="541"/>
      <c r="LAR39" s="541"/>
      <c r="LAS39" s="541"/>
      <c r="LAT39" s="541"/>
      <c r="LAU39" s="541"/>
      <c r="LAV39" s="541"/>
      <c r="LAW39" s="541"/>
      <c r="LAX39" s="541"/>
      <c r="LAY39" s="541"/>
      <c r="LAZ39" s="541"/>
      <c r="LBA39" s="541"/>
      <c r="LBB39" s="541"/>
      <c r="LBC39" s="541"/>
      <c r="LBD39" s="541"/>
      <c r="LBE39" s="541"/>
      <c r="LBF39" s="541"/>
      <c r="LBG39" s="541"/>
      <c r="LBH39" s="541"/>
      <c r="LBI39" s="541"/>
      <c r="LBJ39" s="541"/>
      <c r="LBK39" s="541"/>
      <c r="LBL39" s="541"/>
      <c r="LBM39" s="541"/>
      <c r="LBN39" s="541"/>
      <c r="LBO39" s="541"/>
      <c r="LBP39" s="541"/>
      <c r="LBQ39" s="541"/>
      <c r="LBR39" s="541"/>
      <c r="LBS39" s="541"/>
      <c r="LBT39" s="541"/>
      <c r="LBU39" s="541"/>
      <c r="LBV39" s="541"/>
      <c r="LBW39" s="541"/>
      <c r="LBX39" s="541"/>
      <c r="LBY39" s="541"/>
      <c r="LBZ39" s="541"/>
      <c r="LCA39" s="541"/>
      <c r="LCB39" s="541"/>
      <c r="LCC39" s="541"/>
      <c r="LCD39" s="541"/>
      <c r="LCE39" s="541"/>
      <c r="LCF39" s="541"/>
      <c r="LCG39" s="541"/>
      <c r="LCH39" s="541"/>
      <c r="LCI39" s="541"/>
      <c r="LCJ39" s="541"/>
      <c r="LCK39" s="541"/>
      <c r="LCL39" s="541"/>
      <c r="LCM39" s="541"/>
      <c r="LCN39" s="541"/>
      <c r="LCO39" s="541"/>
      <c r="LCP39" s="541"/>
      <c r="LCQ39" s="541"/>
      <c r="LCR39" s="541"/>
      <c r="LCS39" s="541"/>
      <c r="LCT39" s="541"/>
      <c r="LCU39" s="541"/>
      <c r="LCV39" s="541"/>
      <c r="LCW39" s="541"/>
      <c r="LCX39" s="541"/>
      <c r="LCY39" s="541"/>
      <c r="LCZ39" s="541"/>
      <c r="LDA39" s="541"/>
      <c r="LDB39" s="541"/>
      <c r="LDC39" s="541"/>
      <c r="LDD39" s="541"/>
      <c r="LDE39" s="541"/>
      <c r="LDF39" s="541"/>
      <c r="LDG39" s="541"/>
      <c r="LDH39" s="541"/>
      <c r="LDI39" s="541"/>
      <c r="LDJ39" s="541"/>
      <c r="LDK39" s="541"/>
      <c r="LDL39" s="541"/>
      <c r="LDM39" s="541"/>
      <c r="LDN39" s="541"/>
      <c r="LDO39" s="541"/>
      <c r="LDP39" s="541"/>
      <c r="LDQ39" s="541"/>
      <c r="LDR39" s="541"/>
      <c r="LDS39" s="541"/>
      <c r="LDT39" s="541"/>
      <c r="LDU39" s="541"/>
      <c r="LDV39" s="541"/>
      <c r="LDW39" s="541"/>
      <c r="LDX39" s="541"/>
      <c r="LDY39" s="541"/>
      <c r="LDZ39" s="541"/>
      <c r="LEA39" s="541"/>
      <c r="LEB39" s="541"/>
      <c r="LEC39" s="541"/>
      <c r="LED39" s="541"/>
      <c r="LEE39" s="541"/>
      <c r="LEF39" s="541"/>
      <c r="LEG39" s="541"/>
      <c r="LEH39" s="541"/>
      <c r="LEI39" s="541"/>
      <c r="LEJ39" s="541"/>
      <c r="LEK39" s="541"/>
      <c r="LEL39" s="541"/>
      <c r="LEM39" s="541"/>
      <c r="LEN39" s="541"/>
      <c r="LEO39" s="541"/>
      <c r="LEP39" s="541"/>
      <c r="LEQ39" s="541"/>
      <c r="LER39" s="541"/>
      <c r="LES39" s="541"/>
      <c r="LET39" s="541"/>
      <c r="LEU39" s="541"/>
      <c r="LEV39" s="541"/>
      <c r="LEW39" s="541"/>
      <c r="LEX39" s="541"/>
      <c r="LEY39" s="541"/>
      <c r="LEZ39" s="541"/>
      <c r="LFA39" s="541"/>
      <c r="LFB39" s="541"/>
      <c r="LFC39" s="541"/>
      <c r="LFD39" s="541"/>
      <c r="LFE39" s="541"/>
      <c r="LFF39" s="541"/>
      <c r="LFG39" s="541"/>
      <c r="LFH39" s="541"/>
      <c r="LFI39" s="541"/>
      <c r="LFJ39" s="541"/>
      <c r="LFK39" s="541"/>
      <c r="LFL39" s="541"/>
      <c r="LFM39" s="541"/>
      <c r="LFN39" s="541"/>
      <c r="LFO39" s="541"/>
      <c r="LFP39" s="541"/>
      <c r="LFQ39" s="541"/>
      <c r="LFR39" s="541"/>
      <c r="LFS39" s="541"/>
      <c r="LFT39" s="541"/>
      <c r="LFU39" s="541"/>
      <c r="LFV39" s="541"/>
      <c r="LFW39" s="541"/>
      <c r="LFX39" s="541"/>
      <c r="LFY39" s="541"/>
      <c r="LFZ39" s="541"/>
      <c r="LGA39" s="541"/>
      <c r="LGB39" s="541"/>
      <c r="LGC39" s="541"/>
      <c r="LGD39" s="541"/>
      <c r="LGE39" s="541"/>
      <c r="LGF39" s="541"/>
      <c r="LGG39" s="541"/>
      <c r="LGH39" s="541"/>
      <c r="LGI39" s="541"/>
      <c r="LGJ39" s="541"/>
      <c r="LGK39" s="541"/>
      <c r="LGL39" s="541"/>
      <c r="LGM39" s="541"/>
      <c r="LGN39" s="541"/>
      <c r="LGO39" s="541"/>
      <c r="LGP39" s="541"/>
      <c r="LGQ39" s="541"/>
      <c r="LGR39" s="541"/>
      <c r="LGS39" s="541"/>
      <c r="LGT39" s="541"/>
      <c r="LGU39" s="541"/>
      <c r="LGV39" s="541"/>
      <c r="LGW39" s="541"/>
      <c r="LGX39" s="541"/>
      <c r="LGY39" s="541"/>
      <c r="LGZ39" s="541"/>
      <c r="LHA39" s="541"/>
      <c r="LHB39" s="541"/>
      <c r="LHC39" s="541"/>
      <c r="LHD39" s="541"/>
      <c r="LHE39" s="541"/>
      <c r="LHF39" s="541"/>
      <c r="LHG39" s="541"/>
      <c r="LHH39" s="541"/>
      <c r="LHI39" s="541"/>
      <c r="LHJ39" s="541"/>
      <c r="LHK39" s="541"/>
      <c r="LHL39" s="541"/>
      <c r="LHM39" s="541"/>
      <c r="LHN39" s="541"/>
      <c r="LHO39" s="541"/>
      <c r="LHP39" s="541"/>
      <c r="LHQ39" s="541"/>
      <c r="LHR39" s="541"/>
      <c r="LHS39" s="541"/>
      <c r="LHT39" s="541"/>
      <c r="LHU39" s="541"/>
      <c r="LHV39" s="541"/>
      <c r="LHW39" s="541"/>
      <c r="LHX39" s="541"/>
      <c r="LHY39" s="541"/>
      <c r="LHZ39" s="541"/>
      <c r="LIA39" s="541"/>
      <c r="LIB39" s="541"/>
      <c r="LIC39" s="541"/>
      <c r="LID39" s="541"/>
      <c r="LIE39" s="541"/>
      <c r="LIF39" s="541"/>
      <c r="LIG39" s="541"/>
      <c r="LIH39" s="541"/>
      <c r="LII39" s="541"/>
      <c r="LIJ39" s="541"/>
      <c r="LIK39" s="541"/>
      <c r="LIL39" s="541"/>
      <c r="LIM39" s="541"/>
      <c r="LIN39" s="541"/>
      <c r="LIO39" s="541"/>
      <c r="LIP39" s="541"/>
      <c r="LIQ39" s="541"/>
      <c r="LIR39" s="541"/>
      <c r="LIS39" s="541"/>
      <c r="LIT39" s="541"/>
      <c r="LIU39" s="541"/>
      <c r="LIV39" s="541"/>
      <c r="LIW39" s="541"/>
      <c r="LIX39" s="541"/>
      <c r="LIY39" s="541"/>
      <c r="LIZ39" s="541"/>
      <c r="LJA39" s="541"/>
      <c r="LJB39" s="541"/>
      <c r="LJC39" s="541"/>
      <c r="LJD39" s="541"/>
      <c r="LJE39" s="541"/>
      <c r="LJF39" s="541"/>
      <c r="LJG39" s="541"/>
      <c r="LJH39" s="541"/>
      <c r="LJI39" s="541"/>
      <c r="LJJ39" s="541"/>
      <c r="LJK39" s="541"/>
      <c r="LJL39" s="541"/>
      <c r="LJM39" s="541"/>
      <c r="LJN39" s="541"/>
      <c r="LJO39" s="541"/>
      <c r="LJP39" s="541"/>
      <c r="LJQ39" s="541"/>
      <c r="LJR39" s="541"/>
      <c r="LJS39" s="541"/>
      <c r="LJT39" s="541"/>
      <c r="LJU39" s="541"/>
      <c r="LJV39" s="541"/>
      <c r="LJW39" s="541"/>
      <c r="LJX39" s="541"/>
      <c r="LJY39" s="541"/>
      <c r="LJZ39" s="541"/>
      <c r="LKA39" s="541"/>
      <c r="LKB39" s="541"/>
      <c r="LKC39" s="541"/>
      <c r="LKD39" s="541"/>
      <c r="LKE39" s="541"/>
      <c r="LKF39" s="541"/>
      <c r="LKG39" s="541"/>
      <c r="LKH39" s="541"/>
      <c r="LKI39" s="541"/>
      <c r="LKJ39" s="541"/>
      <c r="LKK39" s="541"/>
      <c r="LKL39" s="541"/>
      <c r="LKM39" s="541"/>
      <c r="LKN39" s="541"/>
      <c r="LKO39" s="541"/>
      <c r="LKP39" s="541"/>
      <c r="LKQ39" s="541"/>
      <c r="LKR39" s="541"/>
      <c r="LKS39" s="541"/>
      <c r="LKT39" s="541"/>
      <c r="LKU39" s="541"/>
      <c r="LKV39" s="541"/>
      <c r="LKW39" s="541"/>
      <c r="LKX39" s="541"/>
      <c r="LKY39" s="541"/>
      <c r="LKZ39" s="541"/>
      <c r="LLA39" s="541"/>
      <c r="LLB39" s="541"/>
      <c r="LLC39" s="541"/>
      <c r="LLD39" s="541"/>
      <c r="LLE39" s="541"/>
      <c r="LLF39" s="541"/>
      <c r="LLG39" s="541"/>
      <c r="LLH39" s="541"/>
      <c r="LLI39" s="541"/>
      <c r="LLJ39" s="541"/>
      <c r="LLK39" s="541"/>
      <c r="LLL39" s="541"/>
      <c r="LLM39" s="541"/>
      <c r="LLN39" s="541"/>
      <c r="LLO39" s="541"/>
      <c r="LLP39" s="541"/>
      <c r="LLQ39" s="541"/>
      <c r="LLR39" s="541"/>
      <c r="LLS39" s="541"/>
      <c r="LLT39" s="541"/>
      <c r="LLU39" s="541"/>
      <c r="LLV39" s="541"/>
      <c r="LLW39" s="541"/>
      <c r="LLX39" s="541"/>
      <c r="LLY39" s="541"/>
      <c r="LLZ39" s="541"/>
      <c r="LMA39" s="541"/>
      <c r="LMB39" s="541"/>
      <c r="LMC39" s="541"/>
      <c r="LMD39" s="541"/>
      <c r="LME39" s="541"/>
      <c r="LMF39" s="541"/>
      <c r="LMG39" s="541"/>
      <c r="LMH39" s="541"/>
      <c r="LMI39" s="541"/>
      <c r="LMJ39" s="541"/>
      <c r="LMK39" s="541"/>
      <c r="LML39" s="541"/>
      <c r="LMM39" s="541"/>
      <c r="LMN39" s="541"/>
      <c r="LMO39" s="541"/>
      <c r="LMP39" s="541"/>
      <c r="LMQ39" s="541"/>
      <c r="LMR39" s="541"/>
      <c r="LMS39" s="541"/>
      <c r="LMT39" s="541"/>
      <c r="LMU39" s="541"/>
      <c r="LMV39" s="541"/>
      <c r="LMW39" s="541"/>
      <c r="LMX39" s="541"/>
      <c r="LMY39" s="541"/>
      <c r="LMZ39" s="541"/>
      <c r="LNA39" s="541"/>
      <c r="LNB39" s="541"/>
      <c r="LNC39" s="541"/>
      <c r="LND39" s="541"/>
      <c r="LNE39" s="541"/>
      <c r="LNF39" s="541"/>
      <c r="LNG39" s="541"/>
      <c r="LNH39" s="541"/>
      <c r="LNI39" s="541"/>
      <c r="LNJ39" s="541"/>
      <c r="LNK39" s="541"/>
      <c r="LNL39" s="541"/>
      <c r="LNM39" s="541"/>
      <c r="LNN39" s="541"/>
      <c r="LNO39" s="541"/>
      <c r="LNP39" s="541"/>
      <c r="LNQ39" s="541"/>
      <c r="LNR39" s="541"/>
      <c r="LNS39" s="541"/>
      <c r="LNT39" s="541"/>
      <c r="LNU39" s="541"/>
      <c r="LNV39" s="541"/>
      <c r="LNW39" s="541"/>
      <c r="LNX39" s="541"/>
      <c r="LNY39" s="541"/>
      <c r="LNZ39" s="541"/>
      <c r="LOA39" s="541"/>
      <c r="LOB39" s="541"/>
      <c r="LOC39" s="541"/>
      <c r="LOD39" s="541"/>
      <c r="LOE39" s="541"/>
      <c r="LOF39" s="541"/>
      <c r="LOG39" s="541"/>
      <c r="LOH39" s="541"/>
      <c r="LOI39" s="541"/>
      <c r="LOJ39" s="541"/>
      <c r="LOK39" s="541"/>
      <c r="LOL39" s="541"/>
      <c r="LOM39" s="541"/>
      <c r="LON39" s="541"/>
      <c r="LOO39" s="541"/>
      <c r="LOP39" s="541"/>
      <c r="LOQ39" s="541"/>
      <c r="LOR39" s="541"/>
      <c r="LOS39" s="541"/>
      <c r="LOT39" s="541"/>
      <c r="LOU39" s="541"/>
      <c r="LOV39" s="541"/>
      <c r="LOW39" s="541"/>
      <c r="LOX39" s="541"/>
      <c r="LOY39" s="541"/>
      <c r="LOZ39" s="541"/>
      <c r="LPA39" s="541"/>
      <c r="LPB39" s="541"/>
      <c r="LPC39" s="541"/>
      <c r="LPD39" s="541"/>
      <c r="LPE39" s="541"/>
      <c r="LPF39" s="541"/>
      <c r="LPG39" s="541"/>
      <c r="LPH39" s="541"/>
      <c r="LPI39" s="541"/>
      <c r="LPJ39" s="541"/>
      <c r="LPK39" s="541"/>
      <c r="LPL39" s="541"/>
      <c r="LPM39" s="541"/>
      <c r="LPN39" s="541"/>
      <c r="LPO39" s="541"/>
      <c r="LPP39" s="541"/>
      <c r="LPQ39" s="541"/>
      <c r="LPR39" s="541"/>
      <c r="LPS39" s="541"/>
      <c r="LPT39" s="541"/>
      <c r="LPU39" s="541"/>
      <c r="LPV39" s="541"/>
      <c r="LPW39" s="541"/>
      <c r="LPX39" s="541"/>
      <c r="LPY39" s="541"/>
      <c r="LPZ39" s="541"/>
      <c r="LQA39" s="541"/>
      <c r="LQB39" s="541"/>
      <c r="LQC39" s="541"/>
      <c r="LQD39" s="541"/>
      <c r="LQE39" s="541"/>
      <c r="LQF39" s="541"/>
      <c r="LQG39" s="541"/>
      <c r="LQH39" s="541"/>
      <c r="LQI39" s="541"/>
      <c r="LQJ39" s="541"/>
      <c r="LQK39" s="541"/>
      <c r="LQL39" s="541"/>
      <c r="LQM39" s="541"/>
      <c r="LQN39" s="541"/>
      <c r="LQO39" s="541"/>
      <c r="LQP39" s="541"/>
      <c r="LQQ39" s="541"/>
      <c r="LQR39" s="541"/>
      <c r="LQS39" s="541"/>
      <c r="LQT39" s="541"/>
      <c r="LQU39" s="541"/>
      <c r="LQV39" s="541"/>
      <c r="LQW39" s="541"/>
      <c r="LQX39" s="541"/>
      <c r="LQY39" s="541"/>
      <c r="LQZ39" s="541"/>
      <c r="LRA39" s="541"/>
      <c r="LRB39" s="541"/>
      <c r="LRC39" s="541"/>
      <c r="LRD39" s="541"/>
      <c r="LRE39" s="541"/>
      <c r="LRF39" s="541"/>
      <c r="LRG39" s="541"/>
      <c r="LRH39" s="541"/>
      <c r="LRI39" s="541"/>
      <c r="LRJ39" s="541"/>
      <c r="LRK39" s="541"/>
      <c r="LRL39" s="541"/>
      <c r="LRM39" s="541"/>
      <c r="LRN39" s="541"/>
      <c r="LRO39" s="541"/>
      <c r="LRP39" s="541"/>
      <c r="LRQ39" s="541"/>
      <c r="LRR39" s="541"/>
      <c r="LRS39" s="541"/>
      <c r="LRT39" s="541"/>
      <c r="LRU39" s="541"/>
      <c r="LRV39" s="541"/>
      <c r="LRW39" s="541"/>
      <c r="LRX39" s="541"/>
      <c r="LRY39" s="541"/>
      <c r="LRZ39" s="541"/>
      <c r="LSA39" s="541"/>
      <c r="LSB39" s="541"/>
      <c r="LSC39" s="541"/>
      <c r="LSD39" s="541"/>
      <c r="LSE39" s="541"/>
      <c r="LSF39" s="541"/>
      <c r="LSG39" s="541"/>
      <c r="LSH39" s="541"/>
      <c r="LSI39" s="541"/>
      <c r="LSJ39" s="541"/>
      <c r="LSK39" s="541"/>
      <c r="LSL39" s="541"/>
      <c r="LSM39" s="541"/>
      <c r="LSN39" s="541"/>
      <c r="LSO39" s="541"/>
      <c r="LSP39" s="541"/>
      <c r="LSQ39" s="541"/>
      <c r="LSR39" s="541"/>
      <c r="LSS39" s="541"/>
      <c r="LST39" s="541"/>
      <c r="LSU39" s="541"/>
      <c r="LSV39" s="541"/>
      <c r="LSW39" s="541"/>
      <c r="LSX39" s="541"/>
      <c r="LSY39" s="541"/>
      <c r="LSZ39" s="541"/>
      <c r="LTA39" s="541"/>
      <c r="LTB39" s="541"/>
      <c r="LTC39" s="541"/>
      <c r="LTD39" s="541"/>
      <c r="LTE39" s="541"/>
      <c r="LTF39" s="541"/>
      <c r="LTG39" s="541"/>
      <c r="LTH39" s="541"/>
      <c r="LTI39" s="541"/>
      <c r="LTJ39" s="541"/>
      <c r="LTK39" s="541"/>
      <c r="LTL39" s="541"/>
      <c r="LTM39" s="541"/>
      <c r="LTN39" s="541"/>
      <c r="LTO39" s="541"/>
      <c r="LTP39" s="541"/>
      <c r="LTQ39" s="541"/>
      <c r="LTR39" s="541"/>
      <c r="LTS39" s="541"/>
      <c r="LTT39" s="541"/>
      <c r="LTU39" s="541"/>
      <c r="LTV39" s="541"/>
      <c r="LTW39" s="541"/>
      <c r="LTX39" s="541"/>
      <c r="LTY39" s="541"/>
      <c r="LTZ39" s="541"/>
      <c r="LUA39" s="541"/>
      <c r="LUB39" s="541"/>
      <c r="LUC39" s="541"/>
      <c r="LUD39" s="541"/>
      <c r="LUE39" s="541"/>
      <c r="LUF39" s="541"/>
      <c r="LUG39" s="541"/>
      <c r="LUH39" s="541"/>
      <c r="LUI39" s="541"/>
      <c r="LUJ39" s="541"/>
      <c r="LUK39" s="541"/>
      <c r="LUL39" s="541"/>
      <c r="LUM39" s="541"/>
      <c r="LUN39" s="541"/>
      <c r="LUO39" s="541"/>
      <c r="LUP39" s="541"/>
      <c r="LUQ39" s="541"/>
      <c r="LUR39" s="541"/>
      <c r="LUS39" s="541"/>
      <c r="LUT39" s="541"/>
      <c r="LUU39" s="541"/>
      <c r="LUV39" s="541"/>
      <c r="LUW39" s="541"/>
      <c r="LUX39" s="541"/>
      <c r="LUY39" s="541"/>
      <c r="LUZ39" s="541"/>
      <c r="LVA39" s="541"/>
      <c r="LVB39" s="541"/>
      <c r="LVC39" s="541"/>
      <c r="LVD39" s="541"/>
      <c r="LVE39" s="541"/>
      <c r="LVF39" s="541"/>
      <c r="LVG39" s="541"/>
      <c r="LVH39" s="541"/>
      <c r="LVI39" s="541"/>
      <c r="LVJ39" s="541"/>
      <c r="LVK39" s="541"/>
      <c r="LVL39" s="541"/>
      <c r="LVM39" s="541"/>
      <c r="LVN39" s="541"/>
      <c r="LVO39" s="541"/>
      <c r="LVP39" s="541"/>
      <c r="LVQ39" s="541"/>
      <c r="LVR39" s="541"/>
      <c r="LVS39" s="541"/>
      <c r="LVT39" s="541"/>
      <c r="LVU39" s="541"/>
      <c r="LVV39" s="541"/>
      <c r="LVW39" s="541"/>
      <c r="LVX39" s="541"/>
      <c r="LVY39" s="541"/>
      <c r="LVZ39" s="541"/>
      <c r="LWA39" s="541"/>
      <c r="LWB39" s="541"/>
      <c r="LWC39" s="541"/>
      <c r="LWD39" s="541"/>
      <c r="LWE39" s="541"/>
      <c r="LWF39" s="541"/>
      <c r="LWG39" s="541"/>
      <c r="LWH39" s="541"/>
      <c r="LWI39" s="541"/>
      <c r="LWJ39" s="541"/>
      <c r="LWK39" s="541"/>
      <c r="LWL39" s="541"/>
      <c r="LWM39" s="541"/>
      <c r="LWN39" s="541"/>
      <c r="LWO39" s="541"/>
      <c r="LWP39" s="541"/>
      <c r="LWQ39" s="541"/>
      <c r="LWR39" s="541"/>
      <c r="LWS39" s="541"/>
      <c r="LWT39" s="541"/>
      <c r="LWU39" s="541"/>
      <c r="LWV39" s="541"/>
      <c r="LWW39" s="541"/>
      <c r="LWX39" s="541"/>
      <c r="LWY39" s="541"/>
      <c r="LWZ39" s="541"/>
      <c r="LXA39" s="541"/>
      <c r="LXB39" s="541"/>
      <c r="LXC39" s="541"/>
      <c r="LXD39" s="541"/>
      <c r="LXE39" s="541"/>
      <c r="LXF39" s="541"/>
      <c r="LXG39" s="541"/>
      <c r="LXH39" s="541"/>
      <c r="LXI39" s="541"/>
      <c r="LXJ39" s="541"/>
      <c r="LXK39" s="541"/>
      <c r="LXL39" s="541"/>
      <c r="LXM39" s="541"/>
      <c r="LXN39" s="541"/>
      <c r="LXO39" s="541"/>
      <c r="LXP39" s="541"/>
      <c r="LXQ39" s="541"/>
      <c r="LXR39" s="541"/>
      <c r="LXS39" s="541"/>
      <c r="LXT39" s="541"/>
      <c r="LXU39" s="541"/>
      <c r="LXV39" s="541"/>
      <c r="LXW39" s="541"/>
      <c r="LXX39" s="541"/>
      <c r="LXY39" s="541"/>
      <c r="LXZ39" s="541"/>
      <c r="LYA39" s="541"/>
      <c r="LYB39" s="541"/>
      <c r="LYC39" s="541"/>
      <c r="LYD39" s="541"/>
      <c r="LYE39" s="541"/>
      <c r="LYF39" s="541"/>
      <c r="LYG39" s="541"/>
      <c r="LYH39" s="541"/>
      <c r="LYI39" s="541"/>
      <c r="LYJ39" s="541"/>
      <c r="LYK39" s="541"/>
      <c r="LYL39" s="541"/>
      <c r="LYM39" s="541"/>
      <c r="LYN39" s="541"/>
      <c r="LYO39" s="541"/>
      <c r="LYP39" s="541"/>
      <c r="LYQ39" s="541"/>
      <c r="LYR39" s="541"/>
      <c r="LYS39" s="541"/>
      <c r="LYT39" s="541"/>
      <c r="LYU39" s="541"/>
      <c r="LYV39" s="541"/>
      <c r="LYW39" s="541"/>
      <c r="LYX39" s="541"/>
      <c r="LYY39" s="541"/>
      <c r="LYZ39" s="541"/>
      <c r="LZA39" s="541"/>
      <c r="LZB39" s="541"/>
      <c r="LZC39" s="541"/>
      <c r="LZD39" s="541"/>
      <c r="LZE39" s="541"/>
      <c r="LZF39" s="541"/>
      <c r="LZG39" s="541"/>
      <c r="LZH39" s="541"/>
      <c r="LZI39" s="541"/>
      <c r="LZJ39" s="541"/>
      <c r="LZK39" s="541"/>
      <c r="LZL39" s="541"/>
      <c r="LZM39" s="541"/>
      <c r="LZN39" s="541"/>
      <c r="LZO39" s="541"/>
      <c r="LZP39" s="541"/>
      <c r="LZQ39" s="541"/>
      <c r="LZR39" s="541"/>
      <c r="LZS39" s="541"/>
      <c r="LZT39" s="541"/>
      <c r="LZU39" s="541"/>
      <c r="LZV39" s="541"/>
      <c r="LZW39" s="541"/>
      <c r="LZX39" s="541"/>
      <c r="LZY39" s="541"/>
      <c r="LZZ39" s="541"/>
      <c r="MAA39" s="541"/>
      <c r="MAB39" s="541"/>
      <c r="MAC39" s="541"/>
      <c r="MAD39" s="541"/>
      <c r="MAE39" s="541"/>
      <c r="MAF39" s="541"/>
      <c r="MAG39" s="541"/>
      <c r="MAH39" s="541"/>
      <c r="MAI39" s="541"/>
      <c r="MAJ39" s="541"/>
      <c r="MAK39" s="541"/>
      <c r="MAL39" s="541"/>
      <c r="MAM39" s="541"/>
      <c r="MAN39" s="541"/>
      <c r="MAO39" s="541"/>
      <c r="MAP39" s="541"/>
      <c r="MAQ39" s="541"/>
      <c r="MAR39" s="541"/>
      <c r="MAS39" s="541"/>
      <c r="MAT39" s="541"/>
      <c r="MAU39" s="541"/>
      <c r="MAV39" s="541"/>
      <c r="MAW39" s="541"/>
      <c r="MAX39" s="541"/>
      <c r="MAY39" s="541"/>
      <c r="MAZ39" s="541"/>
      <c r="MBA39" s="541"/>
      <c r="MBB39" s="541"/>
      <c r="MBC39" s="541"/>
      <c r="MBD39" s="541"/>
      <c r="MBE39" s="541"/>
      <c r="MBF39" s="541"/>
      <c r="MBG39" s="541"/>
      <c r="MBH39" s="541"/>
      <c r="MBI39" s="541"/>
      <c r="MBJ39" s="541"/>
      <c r="MBK39" s="541"/>
      <c r="MBL39" s="541"/>
      <c r="MBM39" s="541"/>
      <c r="MBN39" s="541"/>
      <c r="MBO39" s="541"/>
      <c r="MBP39" s="541"/>
      <c r="MBQ39" s="541"/>
      <c r="MBR39" s="541"/>
      <c r="MBS39" s="541"/>
      <c r="MBT39" s="541"/>
      <c r="MBU39" s="541"/>
      <c r="MBV39" s="541"/>
      <c r="MBW39" s="541"/>
      <c r="MBX39" s="541"/>
      <c r="MBY39" s="541"/>
      <c r="MBZ39" s="541"/>
      <c r="MCA39" s="541"/>
      <c r="MCB39" s="541"/>
      <c r="MCC39" s="541"/>
      <c r="MCD39" s="541"/>
      <c r="MCE39" s="541"/>
      <c r="MCF39" s="541"/>
      <c r="MCG39" s="541"/>
      <c r="MCH39" s="541"/>
      <c r="MCI39" s="541"/>
      <c r="MCJ39" s="541"/>
      <c r="MCK39" s="541"/>
      <c r="MCL39" s="541"/>
      <c r="MCM39" s="541"/>
      <c r="MCN39" s="541"/>
      <c r="MCO39" s="541"/>
      <c r="MCP39" s="541"/>
      <c r="MCQ39" s="541"/>
      <c r="MCR39" s="541"/>
      <c r="MCS39" s="541"/>
      <c r="MCT39" s="541"/>
      <c r="MCU39" s="541"/>
      <c r="MCV39" s="541"/>
      <c r="MCW39" s="541"/>
      <c r="MCX39" s="541"/>
      <c r="MCY39" s="541"/>
      <c r="MCZ39" s="541"/>
      <c r="MDA39" s="541"/>
      <c r="MDB39" s="541"/>
      <c r="MDC39" s="541"/>
      <c r="MDD39" s="541"/>
      <c r="MDE39" s="541"/>
      <c r="MDF39" s="541"/>
      <c r="MDG39" s="541"/>
      <c r="MDH39" s="541"/>
      <c r="MDI39" s="541"/>
      <c r="MDJ39" s="541"/>
      <c r="MDK39" s="541"/>
      <c r="MDL39" s="541"/>
      <c r="MDM39" s="541"/>
      <c r="MDN39" s="541"/>
      <c r="MDO39" s="541"/>
      <c r="MDP39" s="541"/>
      <c r="MDQ39" s="541"/>
      <c r="MDR39" s="541"/>
      <c r="MDS39" s="541"/>
      <c r="MDT39" s="541"/>
      <c r="MDU39" s="541"/>
      <c r="MDV39" s="541"/>
      <c r="MDW39" s="541"/>
      <c r="MDX39" s="541"/>
      <c r="MDY39" s="541"/>
      <c r="MDZ39" s="541"/>
      <c r="MEA39" s="541"/>
      <c r="MEB39" s="541"/>
      <c r="MEC39" s="541"/>
      <c r="MED39" s="541"/>
      <c r="MEE39" s="541"/>
      <c r="MEF39" s="541"/>
      <c r="MEG39" s="541"/>
      <c r="MEH39" s="541"/>
      <c r="MEI39" s="541"/>
      <c r="MEJ39" s="541"/>
      <c r="MEK39" s="541"/>
      <c r="MEL39" s="541"/>
      <c r="MEM39" s="541"/>
      <c r="MEN39" s="541"/>
      <c r="MEO39" s="541"/>
      <c r="MEP39" s="541"/>
      <c r="MEQ39" s="541"/>
      <c r="MER39" s="541"/>
      <c r="MES39" s="541"/>
      <c r="MET39" s="541"/>
      <c r="MEU39" s="541"/>
      <c r="MEV39" s="541"/>
      <c r="MEW39" s="541"/>
      <c r="MEX39" s="541"/>
      <c r="MEY39" s="541"/>
      <c r="MEZ39" s="541"/>
      <c r="MFA39" s="541"/>
      <c r="MFB39" s="541"/>
      <c r="MFC39" s="541"/>
      <c r="MFD39" s="541"/>
      <c r="MFE39" s="541"/>
      <c r="MFF39" s="541"/>
      <c r="MFG39" s="541"/>
      <c r="MFH39" s="541"/>
      <c r="MFI39" s="541"/>
      <c r="MFJ39" s="541"/>
      <c r="MFK39" s="541"/>
      <c r="MFL39" s="541"/>
      <c r="MFM39" s="541"/>
      <c r="MFN39" s="541"/>
      <c r="MFO39" s="541"/>
      <c r="MFP39" s="541"/>
      <c r="MFQ39" s="541"/>
      <c r="MFR39" s="541"/>
      <c r="MFS39" s="541"/>
      <c r="MFT39" s="541"/>
      <c r="MFU39" s="541"/>
      <c r="MFV39" s="541"/>
      <c r="MFW39" s="541"/>
      <c r="MFX39" s="541"/>
      <c r="MFY39" s="541"/>
      <c r="MFZ39" s="541"/>
      <c r="MGA39" s="541"/>
      <c r="MGB39" s="541"/>
      <c r="MGC39" s="541"/>
      <c r="MGD39" s="541"/>
      <c r="MGE39" s="541"/>
      <c r="MGF39" s="541"/>
      <c r="MGG39" s="541"/>
      <c r="MGH39" s="541"/>
      <c r="MGI39" s="541"/>
      <c r="MGJ39" s="541"/>
      <c r="MGK39" s="541"/>
      <c r="MGL39" s="541"/>
      <c r="MGM39" s="541"/>
      <c r="MGN39" s="541"/>
      <c r="MGO39" s="541"/>
      <c r="MGP39" s="541"/>
      <c r="MGQ39" s="541"/>
      <c r="MGR39" s="541"/>
      <c r="MGS39" s="541"/>
      <c r="MGT39" s="541"/>
      <c r="MGU39" s="541"/>
      <c r="MGV39" s="541"/>
      <c r="MGW39" s="541"/>
      <c r="MGX39" s="541"/>
      <c r="MGY39" s="541"/>
      <c r="MGZ39" s="541"/>
      <c r="MHA39" s="541"/>
      <c r="MHB39" s="541"/>
      <c r="MHC39" s="541"/>
      <c r="MHD39" s="541"/>
      <c r="MHE39" s="541"/>
      <c r="MHF39" s="541"/>
      <c r="MHG39" s="541"/>
      <c r="MHH39" s="541"/>
      <c r="MHI39" s="541"/>
      <c r="MHJ39" s="541"/>
      <c r="MHK39" s="541"/>
      <c r="MHL39" s="541"/>
      <c r="MHM39" s="541"/>
      <c r="MHN39" s="541"/>
      <c r="MHO39" s="541"/>
      <c r="MHP39" s="541"/>
      <c r="MHQ39" s="541"/>
      <c r="MHR39" s="541"/>
      <c r="MHS39" s="541"/>
      <c r="MHT39" s="541"/>
      <c r="MHU39" s="541"/>
      <c r="MHV39" s="541"/>
      <c r="MHW39" s="541"/>
      <c r="MHX39" s="541"/>
      <c r="MHY39" s="541"/>
      <c r="MHZ39" s="541"/>
      <c r="MIA39" s="541"/>
      <c r="MIB39" s="541"/>
      <c r="MIC39" s="541"/>
      <c r="MID39" s="541"/>
      <c r="MIE39" s="541"/>
      <c r="MIF39" s="541"/>
      <c r="MIG39" s="541"/>
      <c r="MIH39" s="541"/>
      <c r="MII39" s="541"/>
      <c r="MIJ39" s="541"/>
      <c r="MIK39" s="541"/>
      <c r="MIL39" s="541"/>
      <c r="MIM39" s="541"/>
      <c r="MIN39" s="541"/>
      <c r="MIO39" s="541"/>
      <c r="MIP39" s="541"/>
      <c r="MIQ39" s="541"/>
      <c r="MIR39" s="541"/>
      <c r="MIS39" s="541"/>
      <c r="MIT39" s="541"/>
      <c r="MIU39" s="541"/>
      <c r="MIV39" s="541"/>
      <c r="MIW39" s="541"/>
      <c r="MIX39" s="541"/>
      <c r="MIY39" s="541"/>
      <c r="MIZ39" s="541"/>
      <c r="MJA39" s="541"/>
      <c r="MJB39" s="541"/>
      <c r="MJC39" s="541"/>
      <c r="MJD39" s="541"/>
      <c r="MJE39" s="541"/>
      <c r="MJF39" s="541"/>
      <c r="MJG39" s="541"/>
      <c r="MJH39" s="541"/>
      <c r="MJI39" s="541"/>
      <c r="MJJ39" s="541"/>
      <c r="MJK39" s="541"/>
      <c r="MJL39" s="541"/>
      <c r="MJM39" s="541"/>
      <c r="MJN39" s="541"/>
      <c r="MJO39" s="541"/>
      <c r="MJP39" s="541"/>
      <c r="MJQ39" s="541"/>
      <c r="MJR39" s="541"/>
      <c r="MJS39" s="541"/>
      <c r="MJT39" s="541"/>
      <c r="MJU39" s="541"/>
      <c r="MJV39" s="541"/>
      <c r="MJW39" s="541"/>
      <c r="MJX39" s="541"/>
      <c r="MJY39" s="541"/>
      <c r="MJZ39" s="541"/>
      <c r="MKA39" s="541"/>
      <c r="MKB39" s="541"/>
      <c r="MKC39" s="541"/>
      <c r="MKD39" s="541"/>
      <c r="MKE39" s="541"/>
      <c r="MKF39" s="541"/>
      <c r="MKG39" s="541"/>
      <c r="MKH39" s="541"/>
      <c r="MKI39" s="541"/>
      <c r="MKJ39" s="541"/>
      <c r="MKK39" s="541"/>
      <c r="MKL39" s="541"/>
      <c r="MKM39" s="541"/>
      <c r="MKN39" s="541"/>
      <c r="MKO39" s="541"/>
      <c r="MKP39" s="541"/>
      <c r="MKQ39" s="541"/>
      <c r="MKR39" s="541"/>
      <c r="MKS39" s="541"/>
      <c r="MKT39" s="541"/>
      <c r="MKU39" s="541"/>
      <c r="MKV39" s="541"/>
      <c r="MKW39" s="541"/>
      <c r="MKX39" s="541"/>
      <c r="MKY39" s="541"/>
      <c r="MKZ39" s="541"/>
      <c r="MLA39" s="541"/>
      <c r="MLB39" s="541"/>
      <c r="MLC39" s="541"/>
      <c r="MLD39" s="541"/>
      <c r="MLE39" s="541"/>
      <c r="MLF39" s="541"/>
      <c r="MLG39" s="541"/>
      <c r="MLH39" s="541"/>
      <c r="MLI39" s="541"/>
      <c r="MLJ39" s="541"/>
      <c r="MLK39" s="541"/>
      <c r="MLL39" s="541"/>
      <c r="MLM39" s="541"/>
      <c r="MLN39" s="541"/>
      <c r="MLO39" s="541"/>
      <c r="MLP39" s="541"/>
      <c r="MLQ39" s="541"/>
      <c r="MLR39" s="541"/>
      <c r="MLS39" s="541"/>
      <c r="MLT39" s="541"/>
      <c r="MLU39" s="541"/>
      <c r="MLV39" s="541"/>
      <c r="MLW39" s="541"/>
      <c r="MLX39" s="541"/>
      <c r="MLY39" s="541"/>
      <c r="MLZ39" s="541"/>
      <c r="MMA39" s="541"/>
      <c r="MMB39" s="541"/>
      <c r="MMC39" s="541"/>
      <c r="MMD39" s="541"/>
      <c r="MME39" s="541"/>
      <c r="MMF39" s="541"/>
      <c r="MMG39" s="541"/>
      <c r="MMH39" s="541"/>
      <c r="MMI39" s="541"/>
      <c r="MMJ39" s="541"/>
      <c r="MMK39" s="541"/>
      <c r="MML39" s="541"/>
      <c r="MMM39" s="541"/>
      <c r="MMN39" s="541"/>
      <c r="MMO39" s="541"/>
      <c r="MMP39" s="541"/>
      <c r="MMQ39" s="541"/>
      <c r="MMR39" s="541"/>
      <c r="MMS39" s="541"/>
      <c r="MMT39" s="541"/>
      <c r="MMU39" s="541"/>
      <c r="MMV39" s="541"/>
      <c r="MMW39" s="541"/>
      <c r="MMX39" s="541"/>
      <c r="MMY39" s="541"/>
      <c r="MMZ39" s="541"/>
      <c r="MNA39" s="541"/>
      <c r="MNB39" s="541"/>
      <c r="MNC39" s="541"/>
      <c r="MND39" s="541"/>
      <c r="MNE39" s="541"/>
      <c r="MNF39" s="541"/>
      <c r="MNG39" s="541"/>
      <c r="MNH39" s="541"/>
      <c r="MNI39" s="541"/>
      <c r="MNJ39" s="541"/>
      <c r="MNK39" s="541"/>
      <c r="MNL39" s="541"/>
      <c r="MNM39" s="541"/>
      <c r="MNN39" s="541"/>
      <c r="MNO39" s="541"/>
      <c r="MNP39" s="541"/>
      <c r="MNQ39" s="541"/>
      <c r="MNR39" s="541"/>
      <c r="MNS39" s="541"/>
      <c r="MNT39" s="541"/>
      <c r="MNU39" s="541"/>
      <c r="MNV39" s="541"/>
      <c r="MNW39" s="541"/>
      <c r="MNX39" s="541"/>
      <c r="MNY39" s="541"/>
      <c r="MNZ39" s="541"/>
      <c r="MOA39" s="541"/>
      <c r="MOB39" s="541"/>
      <c r="MOC39" s="541"/>
      <c r="MOD39" s="541"/>
      <c r="MOE39" s="541"/>
      <c r="MOF39" s="541"/>
      <c r="MOG39" s="541"/>
      <c r="MOH39" s="541"/>
      <c r="MOI39" s="541"/>
      <c r="MOJ39" s="541"/>
      <c r="MOK39" s="541"/>
      <c r="MOL39" s="541"/>
      <c r="MOM39" s="541"/>
      <c r="MON39" s="541"/>
      <c r="MOO39" s="541"/>
      <c r="MOP39" s="541"/>
      <c r="MOQ39" s="541"/>
      <c r="MOR39" s="541"/>
      <c r="MOS39" s="541"/>
      <c r="MOT39" s="541"/>
      <c r="MOU39" s="541"/>
      <c r="MOV39" s="541"/>
      <c r="MOW39" s="541"/>
      <c r="MOX39" s="541"/>
      <c r="MOY39" s="541"/>
      <c r="MOZ39" s="541"/>
      <c r="MPA39" s="541"/>
      <c r="MPB39" s="541"/>
      <c r="MPC39" s="541"/>
      <c r="MPD39" s="541"/>
      <c r="MPE39" s="541"/>
      <c r="MPF39" s="541"/>
      <c r="MPG39" s="541"/>
      <c r="MPH39" s="541"/>
      <c r="MPI39" s="541"/>
      <c r="MPJ39" s="541"/>
      <c r="MPK39" s="541"/>
      <c r="MPL39" s="541"/>
      <c r="MPM39" s="541"/>
      <c r="MPN39" s="541"/>
      <c r="MPO39" s="541"/>
      <c r="MPP39" s="541"/>
      <c r="MPQ39" s="541"/>
      <c r="MPR39" s="541"/>
      <c r="MPS39" s="541"/>
      <c r="MPT39" s="541"/>
      <c r="MPU39" s="541"/>
      <c r="MPV39" s="541"/>
      <c r="MPW39" s="541"/>
      <c r="MPX39" s="541"/>
      <c r="MPY39" s="541"/>
      <c r="MPZ39" s="541"/>
      <c r="MQA39" s="541"/>
      <c r="MQB39" s="541"/>
      <c r="MQC39" s="541"/>
      <c r="MQD39" s="541"/>
      <c r="MQE39" s="541"/>
      <c r="MQF39" s="541"/>
      <c r="MQG39" s="541"/>
      <c r="MQH39" s="541"/>
      <c r="MQI39" s="541"/>
      <c r="MQJ39" s="541"/>
      <c r="MQK39" s="541"/>
      <c r="MQL39" s="541"/>
      <c r="MQM39" s="541"/>
      <c r="MQN39" s="541"/>
      <c r="MQO39" s="541"/>
      <c r="MQP39" s="541"/>
      <c r="MQQ39" s="541"/>
      <c r="MQR39" s="541"/>
      <c r="MQS39" s="541"/>
      <c r="MQT39" s="541"/>
      <c r="MQU39" s="541"/>
      <c r="MQV39" s="541"/>
      <c r="MQW39" s="541"/>
      <c r="MQX39" s="541"/>
      <c r="MQY39" s="541"/>
      <c r="MQZ39" s="541"/>
      <c r="MRA39" s="541"/>
      <c r="MRB39" s="541"/>
      <c r="MRC39" s="541"/>
      <c r="MRD39" s="541"/>
      <c r="MRE39" s="541"/>
      <c r="MRF39" s="541"/>
      <c r="MRG39" s="541"/>
      <c r="MRH39" s="541"/>
      <c r="MRI39" s="541"/>
      <c r="MRJ39" s="541"/>
      <c r="MRK39" s="541"/>
      <c r="MRL39" s="541"/>
      <c r="MRM39" s="541"/>
      <c r="MRN39" s="541"/>
      <c r="MRO39" s="541"/>
      <c r="MRP39" s="541"/>
      <c r="MRQ39" s="541"/>
      <c r="MRR39" s="541"/>
      <c r="MRS39" s="541"/>
      <c r="MRT39" s="541"/>
      <c r="MRU39" s="541"/>
      <c r="MRV39" s="541"/>
      <c r="MRW39" s="541"/>
      <c r="MRX39" s="541"/>
      <c r="MRY39" s="541"/>
      <c r="MRZ39" s="541"/>
      <c r="MSA39" s="541"/>
      <c r="MSB39" s="541"/>
      <c r="MSC39" s="541"/>
      <c r="MSD39" s="541"/>
      <c r="MSE39" s="541"/>
      <c r="MSF39" s="541"/>
      <c r="MSG39" s="541"/>
      <c r="MSH39" s="541"/>
      <c r="MSI39" s="541"/>
      <c r="MSJ39" s="541"/>
      <c r="MSK39" s="541"/>
      <c r="MSL39" s="541"/>
      <c r="MSM39" s="541"/>
      <c r="MSN39" s="541"/>
      <c r="MSO39" s="541"/>
      <c r="MSP39" s="541"/>
      <c r="MSQ39" s="541"/>
      <c r="MSR39" s="541"/>
      <c r="MSS39" s="541"/>
      <c r="MST39" s="541"/>
      <c r="MSU39" s="541"/>
      <c r="MSV39" s="541"/>
      <c r="MSW39" s="541"/>
      <c r="MSX39" s="541"/>
      <c r="MSY39" s="541"/>
      <c r="MSZ39" s="541"/>
      <c r="MTA39" s="541"/>
      <c r="MTB39" s="541"/>
      <c r="MTC39" s="541"/>
      <c r="MTD39" s="541"/>
      <c r="MTE39" s="541"/>
      <c r="MTF39" s="541"/>
      <c r="MTG39" s="541"/>
      <c r="MTH39" s="541"/>
      <c r="MTI39" s="541"/>
      <c r="MTJ39" s="541"/>
      <c r="MTK39" s="541"/>
      <c r="MTL39" s="541"/>
      <c r="MTM39" s="541"/>
      <c r="MTN39" s="541"/>
      <c r="MTO39" s="541"/>
      <c r="MTP39" s="541"/>
      <c r="MTQ39" s="541"/>
      <c r="MTR39" s="541"/>
      <c r="MTS39" s="541"/>
      <c r="MTT39" s="541"/>
      <c r="MTU39" s="541"/>
      <c r="MTV39" s="541"/>
      <c r="MTW39" s="541"/>
      <c r="MTX39" s="541"/>
      <c r="MTY39" s="541"/>
      <c r="MTZ39" s="541"/>
      <c r="MUA39" s="541"/>
      <c r="MUB39" s="541"/>
      <c r="MUC39" s="541"/>
      <c r="MUD39" s="541"/>
      <c r="MUE39" s="541"/>
      <c r="MUF39" s="541"/>
      <c r="MUG39" s="541"/>
      <c r="MUH39" s="541"/>
      <c r="MUI39" s="541"/>
      <c r="MUJ39" s="541"/>
      <c r="MUK39" s="541"/>
      <c r="MUL39" s="541"/>
      <c r="MUM39" s="541"/>
      <c r="MUN39" s="541"/>
      <c r="MUO39" s="541"/>
      <c r="MUP39" s="541"/>
      <c r="MUQ39" s="541"/>
      <c r="MUR39" s="541"/>
      <c r="MUS39" s="541"/>
      <c r="MUT39" s="541"/>
      <c r="MUU39" s="541"/>
      <c r="MUV39" s="541"/>
      <c r="MUW39" s="541"/>
      <c r="MUX39" s="541"/>
      <c r="MUY39" s="541"/>
      <c r="MUZ39" s="541"/>
      <c r="MVA39" s="541"/>
      <c r="MVB39" s="541"/>
      <c r="MVC39" s="541"/>
      <c r="MVD39" s="541"/>
      <c r="MVE39" s="541"/>
      <c r="MVF39" s="541"/>
      <c r="MVG39" s="541"/>
      <c r="MVH39" s="541"/>
      <c r="MVI39" s="541"/>
      <c r="MVJ39" s="541"/>
      <c r="MVK39" s="541"/>
      <c r="MVL39" s="541"/>
      <c r="MVM39" s="541"/>
      <c r="MVN39" s="541"/>
      <c r="MVO39" s="541"/>
      <c r="MVP39" s="541"/>
      <c r="MVQ39" s="541"/>
      <c r="MVR39" s="541"/>
      <c r="MVS39" s="541"/>
      <c r="MVT39" s="541"/>
      <c r="MVU39" s="541"/>
      <c r="MVV39" s="541"/>
      <c r="MVW39" s="541"/>
      <c r="MVX39" s="541"/>
      <c r="MVY39" s="541"/>
      <c r="MVZ39" s="541"/>
      <c r="MWA39" s="541"/>
      <c r="MWB39" s="541"/>
      <c r="MWC39" s="541"/>
      <c r="MWD39" s="541"/>
      <c r="MWE39" s="541"/>
      <c r="MWF39" s="541"/>
      <c r="MWG39" s="541"/>
      <c r="MWH39" s="541"/>
      <c r="MWI39" s="541"/>
      <c r="MWJ39" s="541"/>
      <c r="MWK39" s="541"/>
      <c r="MWL39" s="541"/>
      <c r="MWM39" s="541"/>
      <c r="MWN39" s="541"/>
      <c r="MWO39" s="541"/>
      <c r="MWP39" s="541"/>
      <c r="MWQ39" s="541"/>
      <c r="MWR39" s="541"/>
      <c r="MWS39" s="541"/>
      <c r="MWT39" s="541"/>
      <c r="MWU39" s="541"/>
      <c r="MWV39" s="541"/>
      <c r="MWW39" s="541"/>
      <c r="MWX39" s="541"/>
      <c r="MWY39" s="541"/>
      <c r="MWZ39" s="541"/>
      <c r="MXA39" s="541"/>
      <c r="MXB39" s="541"/>
      <c r="MXC39" s="541"/>
      <c r="MXD39" s="541"/>
      <c r="MXE39" s="541"/>
      <c r="MXF39" s="541"/>
      <c r="MXG39" s="541"/>
      <c r="MXH39" s="541"/>
      <c r="MXI39" s="541"/>
      <c r="MXJ39" s="541"/>
      <c r="MXK39" s="541"/>
      <c r="MXL39" s="541"/>
      <c r="MXM39" s="541"/>
      <c r="MXN39" s="541"/>
      <c r="MXO39" s="541"/>
      <c r="MXP39" s="541"/>
      <c r="MXQ39" s="541"/>
      <c r="MXR39" s="541"/>
      <c r="MXS39" s="541"/>
      <c r="MXT39" s="541"/>
      <c r="MXU39" s="541"/>
      <c r="MXV39" s="541"/>
      <c r="MXW39" s="541"/>
      <c r="MXX39" s="541"/>
      <c r="MXY39" s="541"/>
      <c r="MXZ39" s="541"/>
      <c r="MYA39" s="541"/>
      <c r="MYB39" s="541"/>
      <c r="MYC39" s="541"/>
      <c r="MYD39" s="541"/>
      <c r="MYE39" s="541"/>
      <c r="MYF39" s="541"/>
      <c r="MYG39" s="541"/>
      <c r="MYH39" s="541"/>
      <c r="MYI39" s="541"/>
      <c r="MYJ39" s="541"/>
      <c r="MYK39" s="541"/>
      <c r="MYL39" s="541"/>
      <c r="MYM39" s="541"/>
      <c r="MYN39" s="541"/>
      <c r="MYO39" s="541"/>
      <c r="MYP39" s="541"/>
      <c r="MYQ39" s="541"/>
      <c r="MYR39" s="541"/>
      <c r="MYS39" s="541"/>
      <c r="MYT39" s="541"/>
      <c r="MYU39" s="541"/>
      <c r="MYV39" s="541"/>
      <c r="MYW39" s="541"/>
      <c r="MYX39" s="541"/>
      <c r="MYY39" s="541"/>
      <c r="MYZ39" s="541"/>
      <c r="MZA39" s="541"/>
      <c r="MZB39" s="541"/>
      <c r="MZC39" s="541"/>
      <c r="MZD39" s="541"/>
      <c r="MZE39" s="541"/>
      <c r="MZF39" s="541"/>
      <c r="MZG39" s="541"/>
      <c r="MZH39" s="541"/>
      <c r="MZI39" s="541"/>
      <c r="MZJ39" s="541"/>
      <c r="MZK39" s="541"/>
      <c r="MZL39" s="541"/>
      <c r="MZM39" s="541"/>
      <c r="MZN39" s="541"/>
      <c r="MZO39" s="541"/>
      <c r="MZP39" s="541"/>
      <c r="MZQ39" s="541"/>
      <c r="MZR39" s="541"/>
      <c r="MZS39" s="541"/>
      <c r="MZT39" s="541"/>
      <c r="MZU39" s="541"/>
      <c r="MZV39" s="541"/>
      <c r="MZW39" s="541"/>
      <c r="MZX39" s="541"/>
      <c r="MZY39" s="541"/>
      <c r="MZZ39" s="541"/>
      <c r="NAA39" s="541"/>
      <c r="NAB39" s="541"/>
      <c r="NAC39" s="541"/>
      <c r="NAD39" s="541"/>
      <c r="NAE39" s="541"/>
      <c r="NAF39" s="541"/>
      <c r="NAG39" s="541"/>
      <c r="NAH39" s="541"/>
      <c r="NAI39" s="541"/>
      <c r="NAJ39" s="541"/>
      <c r="NAK39" s="541"/>
      <c r="NAL39" s="541"/>
      <c r="NAM39" s="541"/>
      <c r="NAN39" s="541"/>
      <c r="NAO39" s="541"/>
      <c r="NAP39" s="541"/>
      <c r="NAQ39" s="541"/>
      <c r="NAR39" s="541"/>
      <c r="NAS39" s="541"/>
      <c r="NAT39" s="541"/>
      <c r="NAU39" s="541"/>
      <c r="NAV39" s="541"/>
      <c r="NAW39" s="541"/>
      <c r="NAX39" s="541"/>
      <c r="NAY39" s="541"/>
      <c r="NAZ39" s="541"/>
      <c r="NBA39" s="541"/>
      <c r="NBB39" s="541"/>
      <c r="NBC39" s="541"/>
      <c r="NBD39" s="541"/>
      <c r="NBE39" s="541"/>
      <c r="NBF39" s="541"/>
      <c r="NBG39" s="541"/>
      <c r="NBH39" s="541"/>
      <c r="NBI39" s="541"/>
      <c r="NBJ39" s="541"/>
      <c r="NBK39" s="541"/>
      <c r="NBL39" s="541"/>
      <c r="NBM39" s="541"/>
      <c r="NBN39" s="541"/>
      <c r="NBO39" s="541"/>
      <c r="NBP39" s="541"/>
      <c r="NBQ39" s="541"/>
      <c r="NBR39" s="541"/>
      <c r="NBS39" s="541"/>
      <c r="NBT39" s="541"/>
      <c r="NBU39" s="541"/>
      <c r="NBV39" s="541"/>
      <c r="NBW39" s="541"/>
      <c r="NBX39" s="541"/>
      <c r="NBY39" s="541"/>
      <c r="NBZ39" s="541"/>
      <c r="NCA39" s="541"/>
      <c r="NCB39" s="541"/>
      <c r="NCC39" s="541"/>
      <c r="NCD39" s="541"/>
      <c r="NCE39" s="541"/>
      <c r="NCF39" s="541"/>
      <c r="NCG39" s="541"/>
      <c r="NCH39" s="541"/>
      <c r="NCI39" s="541"/>
      <c r="NCJ39" s="541"/>
      <c r="NCK39" s="541"/>
      <c r="NCL39" s="541"/>
      <c r="NCM39" s="541"/>
      <c r="NCN39" s="541"/>
      <c r="NCO39" s="541"/>
      <c r="NCP39" s="541"/>
      <c r="NCQ39" s="541"/>
      <c r="NCR39" s="541"/>
      <c r="NCS39" s="541"/>
      <c r="NCT39" s="541"/>
      <c r="NCU39" s="541"/>
      <c r="NCV39" s="541"/>
      <c r="NCW39" s="541"/>
      <c r="NCX39" s="541"/>
      <c r="NCY39" s="541"/>
      <c r="NCZ39" s="541"/>
      <c r="NDA39" s="541"/>
      <c r="NDB39" s="541"/>
      <c r="NDC39" s="541"/>
      <c r="NDD39" s="541"/>
      <c r="NDE39" s="541"/>
      <c r="NDF39" s="541"/>
      <c r="NDG39" s="541"/>
      <c r="NDH39" s="541"/>
      <c r="NDI39" s="541"/>
      <c r="NDJ39" s="541"/>
      <c r="NDK39" s="541"/>
      <c r="NDL39" s="541"/>
      <c r="NDM39" s="541"/>
      <c r="NDN39" s="541"/>
      <c r="NDO39" s="541"/>
      <c r="NDP39" s="541"/>
      <c r="NDQ39" s="541"/>
      <c r="NDR39" s="541"/>
      <c r="NDS39" s="541"/>
      <c r="NDT39" s="541"/>
      <c r="NDU39" s="541"/>
      <c r="NDV39" s="541"/>
      <c r="NDW39" s="541"/>
      <c r="NDX39" s="541"/>
      <c r="NDY39" s="541"/>
      <c r="NDZ39" s="541"/>
      <c r="NEA39" s="541"/>
      <c r="NEB39" s="541"/>
      <c r="NEC39" s="541"/>
      <c r="NED39" s="541"/>
      <c r="NEE39" s="541"/>
      <c r="NEF39" s="541"/>
      <c r="NEG39" s="541"/>
      <c r="NEH39" s="541"/>
      <c r="NEI39" s="541"/>
      <c r="NEJ39" s="541"/>
      <c r="NEK39" s="541"/>
      <c r="NEL39" s="541"/>
      <c r="NEM39" s="541"/>
      <c r="NEN39" s="541"/>
      <c r="NEO39" s="541"/>
      <c r="NEP39" s="541"/>
      <c r="NEQ39" s="541"/>
      <c r="NER39" s="541"/>
      <c r="NES39" s="541"/>
      <c r="NET39" s="541"/>
      <c r="NEU39" s="541"/>
      <c r="NEV39" s="541"/>
      <c r="NEW39" s="541"/>
      <c r="NEX39" s="541"/>
      <c r="NEY39" s="541"/>
      <c r="NEZ39" s="541"/>
      <c r="NFA39" s="541"/>
      <c r="NFB39" s="541"/>
      <c r="NFC39" s="541"/>
      <c r="NFD39" s="541"/>
      <c r="NFE39" s="541"/>
      <c r="NFF39" s="541"/>
      <c r="NFG39" s="541"/>
      <c r="NFH39" s="541"/>
      <c r="NFI39" s="541"/>
      <c r="NFJ39" s="541"/>
      <c r="NFK39" s="541"/>
      <c r="NFL39" s="541"/>
      <c r="NFM39" s="541"/>
      <c r="NFN39" s="541"/>
      <c r="NFO39" s="541"/>
      <c r="NFP39" s="541"/>
      <c r="NFQ39" s="541"/>
      <c r="NFR39" s="541"/>
      <c r="NFS39" s="541"/>
      <c r="NFT39" s="541"/>
      <c r="NFU39" s="541"/>
      <c r="NFV39" s="541"/>
      <c r="NFW39" s="541"/>
      <c r="NFX39" s="541"/>
      <c r="NFY39" s="541"/>
      <c r="NFZ39" s="541"/>
      <c r="NGA39" s="541"/>
      <c r="NGB39" s="541"/>
      <c r="NGC39" s="541"/>
      <c r="NGD39" s="541"/>
      <c r="NGE39" s="541"/>
      <c r="NGF39" s="541"/>
      <c r="NGG39" s="541"/>
      <c r="NGH39" s="541"/>
      <c r="NGI39" s="541"/>
      <c r="NGJ39" s="541"/>
      <c r="NGK39" s="541"/>
      <c r="NGL39" s="541"/>
      <c r="NGM39" s="541"/>
      <c r="NGN39" s="541"/>
      <c r="NGO39" s="541"/>
      <c r="NGP39" s="541"/>
      <c r="NGQ39" s="541"/>
      <c r="NGR39" s="541"/>
      <c r="NGS39" s="541"/>
      <c r="NGT39" s="541"/>
      <c r="NGU39" s="541"/>
      <c r="NGV39" s="541"/>
      <c r="NGW39" s="541"/>
      <c r="NGX39" s="541"/>
      <c r="NGY39" s="541"/>
      <c r="NGZ39" s="541"/>
      <c r="NHA39" s="541"/>
      <c r="NHB39" s="541"/>
      <c r="NHC39" s="541"/>
      <c r="NHD39" s="541"/>
      <c r="NHE39" s="541"/>
      <c r="NHF39" s="541"/>
      <c r="NHG39" s="541"/>
      <c r="NHH39" s="541"/>
      <c r="NHI39" s="541"/>
      <c r="NHJ39" s="541"/>
      <c r="NHK39" s="541"/>
      <c r="NHL39" s="541"/>
      <c r="NHM39" s="541"/>
      <c r="NHN39" s="541"/>
      <c r="NHO39" s="541"/>
      <c r="NHP39" s="541"/>
      <c r="NHQ39" s="541"/>
      <c r="NHR39" s="541"/>
      <c r="NHS39" s="541"/>
      <c r="NHT39" s="541"/>
      <c r="NHU39" s="541"/>
      <c r="NHV39" s="541"/>
      <c r="NHW39" s="541"/>
      <c r="NHX39" s="541"/>
      <c r="NHY39" s="541"/>
      <c r="NHZ39" s="541"/>
      <c r="NIA39" s="541"/>
      <c r="NIB39" s="541"/>
      <c r="NIC39" s="541"/>
      <c r="NID39" s="541"/>
      <c r="NIE39" s="541"/>
      <c r="NIF39" s="541"/>
      <c r="NIG39" s="541"/>
      <c r="NIH39" s="541"/>
      <c r="NII39" s="541"/>
      <c r="NIJ39" s="541"/>
      <c r="NIK39" s="541"/>
      <c r="NIL39" s="541"/>
      <c r="NIM39" s="541"/>
      <c r="NIN39" s="541"/>
      <c r="NIO39" s="541"/>
      <c r="NIP39" s="541"/>
      <c r="NIQ39" s="541"/>
      <c r="NIR39" s="541"/>
      <c r="NIS39" s="541"/>
      <c r="NIT39" s="541"/>
      <c r="NIU39" s="541"/>
      <c r="NIV39" s="541"/>
      <c r="NIW39" s="541"/>
      <c r="NIX39" s="541"/>
      <c r="NIY39" s="541"/>
      <c r="NIZ39" s="541"/>
      <c r="NJA39" s="541"/>
      <c r="NJB39" s="541"/>
      <c r="NJC39" s="541"/>
      <c r="NJD39" s="541"/>
      <c r="NJE39" s="541"/>
      <c r="NJF39" s="541"/>
      <c r="NJG39" s="541"/>
      <c r="NJH39" s="541"/>
      <c r="NJI39" s="541"/>
      <c r="NJJ39" s="541"/>
      <c r="NJK39" s="541"/>
      <c r="NJL39" s="541"/>
      <c r="NJM39" s="541"/>
      <c r="NJN39" s="541"/>
      <c r="NJO39" s="541"/>
      <c r="NJP39" s="541"/>
      <c r="NJQ39" s="541"/>
      <c r="NJR39" s="541"/>
      <c r="NJS39" s="541"/>
      <c r="NJT39" s="541"/>
      <c r="NJU39" s="541"/>
      <c r="NJV39" s="541"/>
      <c r="NJW39" s="541"/>
      <c r="NJX39" s="541"/>
      <c r="NJY39" s="541"/>
      <c r="NJZ39" s="541"/>
      <c r="NKA39" s="541"/>
      <c r="NKB39" s="541"/>
      <c r="NKC39" s="541"/>
      <c r="NKD39" s="541"/>
      <c r="NKE39" s="541"/>
      <c r="NKF39" s="541"/>
      <c r="NKG39" s="541"/>
      <c r="NKH39" s="541"/>
      <c r="NKI39" s="541"/>
      <c r="NKJ39" s="541"/>
      <c r="NKK39" s="541"/>
      <c r="NKL39" s="541"/>
      <c r="NKM39" s="541"/>
      <c r="NKN39" s="541"/>
      <c r="NKO39" s="541"/>
      <c r="NKP39" s="541"/>
      <c r="NKQ39" s="541"/>
      <c r="NKR39" s="541"/>
      <c r="NKS39" s="541"/>
      <c r="NKT39" s="541"/>
      <c r="NKU39" s="541"/>
      <c r="NKV39" s="541"/>
      <c r="NKW39" s="541"/>
      <c r="NKX39" s="541"/>
      <c r="NKY39" s="541"/>
      <c r="NKZ39" s="541"/>
      <c r="NLA39" s="541"/>
      <c r="NLB39" s="541"/>
      <c r="NLC39" s="541"/>
      <c r="NLD39" s="541"/>
      <c r="NLE39" s="541"/>
      <c r="NLF39" s="541"/>
      <c r="NLG39" s="541"/>
      <c r="NLH39" s="541"/>
      <c r="NLI39" s="541"/>
      <c r="NLJ39" s="541"/>
      <c r="NLK39" s="541"/>
      <c r="NLL39" s="541"/>
      <c r="NLM39" s="541"/>
      <c r="NLN39" s="541"/>
      <c r="NLO39" s="541"/>
      <c r="NLP39" s="541"/>
      <c r="NLQ39" s="541"/>
      <c r="NLR39" s="541"/>
      <c r="NLS39" s="541"/>
      <c r="NLT39" s="541"/>
      <c r="NLU39" s="541"/>
      <c r="NLV39" s="541"/>
      <c r="NLW39" s="541"/>
      <c r="NLX39" s="541"/>
      <c r="NLY39" s="541"/>
      <c r="NLZ39" s="541"/>
      <c r="NMA39" s="541"/>
      <c r="NMB39" s="541"/>
      <c r="NMC39" s="541"/>
      <c r="NMD39" s="541"/>
      <c r="NME39" s="541"/>
      <c r="NMF39" s="541"/>
      <c r="NMG39" s="541"/>
      <c r="NMH39" s="541"/>
      <c r="NMI39" s="541"/>
      <c r="NMJ39" s="541"/>
      <c r="NMK39" s="541"/>
      <c r="NML39" s="541"/>
      <c r="NMM39" s="541"/>
      <c r="NMN39" s="541"/>
      <c r="NMO39" s="541"/>
      <c r="NMP39" s="541"/>
      <c r="NMQ39" s="541"/>
      <c r="NMR39" s="541"/>
      <c r="NMS39" s="541"/>
      <c r="NMT39" s="541"/>
      <c r="NMU39" s="541"/>
      <c r="NMV39" s="541"/>
      <c r="NMW39" s="541"/>
      <c r="NMX39" s="541"/>
      <c r="NMY39" s="541"/>
      <c r="NMZ39" s="541"/>
      <c r="NNA39" s="541"/>
      <c r="NNB39" s="541"/>
      <c r="NNC39" s="541"/>
      <c r="NND39" s="541"/>
      <c r="NNE39" s="541"/>
      <c r="NNF39" s="541"/>
      <c r="NNG39" s="541"/>
      <c r="NNH39" s="541"/>
      <c r="NNI39" s="541"/>
      <c r="NNJ39" s="541"/>
      <c r="NNK39" s="541"/>
      <c r="NNL39" s="541"/>
      <c r="NNM39" s="541"/>
      <c r="NNN39" s="541"/>
      <c r="NNO39" s="541"/>
      <c r="NNP39" s="541"/>
      <c r="NNQ39" s="541"/>
      <c r="NNR39" s="541"/>
      <c r="NNS39" s="541"/>
      <c r="NNT39" s="541"/>
      <c r="NNU39" s="541"/>
      <c r="NNV39" s="541"/>
      <c r="NNW39" s="541"/>
      <c r="NNX39" s="541"/>
      <c r="NNY39" s="541"/>
      <c r="NNZ39" s="541"/>
      <c r="NOA39" s="541"/>
      <c r="NOB39" s="541"/>
      <c r="NOC39" s="541"/>
      <c r="NOD39" s="541"/>
      <c r="NOE39" s="541"/>
      <c r="NOF39" s="541"/>
      <c r="NOG39" s="541"/>
      <c r="NOH39" s="541"/>
      <c r="NOI39" s="541"/>
      <c r="NOJ39" s="541"/>
      <c r="NOK39" s="541"/>
      <c r="NOL39" s="541"/>
      <c r="NOM39" s="541"/>
      <c r="NON39" s="541"/>
      <c r="NOO39" s="541"/>
      <c r="NOP39" s="541"/>
      <c r="NOQ39" s="541"/>
      <c r="NOR39" s="541"/>
      <c r="NOS39" s="541"/>
      <c r="NOT39" s="541"/>
      <c r="NOU39" s="541"/>
      <c r="NOV39" s="541"/>
      <c r="NOW39" s="541"/>
      <c r="NOX39" s="541"/>
      <c r="NOY39" s="541"/>
      <c r="NOZ39" s="541"/>
      <c r="NPA39" s="541"/>
      <c r="NPB39" s="541"/>
      <c r="NPC39" s="541"/>
      <c r="NPD39" s="541"/>
      <c r="NPE39" s="541"/>
      <c r="NPF39" s="541"/>
      <c r="NPG39" s="541"/>
      <c r="NPH39" s="541"/>
      <c r="NPI39" s="541"/>
      <c r="NPJ39" s="541"/>
      <c r="NPK39" s="541"/>
      <c r="NPL39" s="541"/>
      <c r="NPM39" s="541"/>
      <c r="NPN39" s="541"/>
      <c r="NPO39" s="541"/>
      <c r="NPP39" s="541"/>
      <c r="NPQ39" s="541"/>
      <c r="NPR39" s="541"/>
      <c r="NPS39" s="541"/>
      <c r="NPT39" s="541"/>
      <c r="NPU39" s="541"/>
      <c r="NPV39" s="541"/>
      <c r="NPW39" s="541"/>
      <c r="NPX39" s="541"/>
      <c r="NPY39" s="541"/>
      <c r="NPZ39" s="541"/>
      <c r="NQA39" s="541"/>
      <c r="NQB39" s="541"/>
      <c r="NQC39" s="541"/>
      <c r="NQD39" s="541"/>
      <c r="NQE39" s="541"/>
      <c r="NQF39" s="541"/>
      <c r="NQG39" s="541"/>
      <c r="NQH39" s="541"/>
      <c r="NQI39" s="541"/>
      <c r="NQJ39" s="541"/>
      <c r="NQK39" s="541"/>
      <c r="NQL39" s="541"/>
      <c r="NQM39" s="541"/>
      <c r="NQN39" s="541"/>
      <c r="NQO39" s="541"/>
      <c r="NQP39" s="541"/>
      <c r="NQQ39" s="541"/>
      <c r="NQR39" s="541"/>
      <c r="NQS39" s="541"/>
      <c r="NQT39" s="541"/>
      <c r="NQU39" s="541"/>
      <c r="NQV39" s="541"/>
      <c r="NQW39" s="541"/>
      <c r="NQX39" s="541"/>
      <c r="NQY39" s="541"/>
      <c r="NQZ39" s="541"/>
      <c r="NRA39" s="541"/>
      <c r="NRB39" s="541"/>
      <c r="NRC39" s="541"/>
      <c r="NRD39" s="541"/>
      <c r="NRE39" s="541"/>
      <c r="NRF39" s="541"/>
      <c r="NRG39" s="541"/>
      <c r="NRH39" s="541"/>
      <c r="NRI39" s="541"/>
      <c r="NRJ39" s="541"/>
      <c r="NRK39" s="541"/>
      <c r="NRL39" s="541"/>
      <c r="NRM39" s="541"/>
      <c r="NRN39" s="541"/>
      <c r="NRO39" s="541"/>
      <c r="NRP39" s="541"/>
      <c r="NRQ39" s="541"/>
      <c r="NRR39" s="541"/>
      <c r="NRS39" s="541"/>
      <c r="NRT39" s="541"/>
      <c r="NRU39" s="541"/>
      <c r="NRV39" s="541"/>
      <c r="NRW39" s="541"/>
      <c r="NRX39" s="541"/>
      <c r="NRY39" s="541"/>
      <c r="NRZ39" s="541"/>
      <c r="NSA39" s="541"/>
      <c r="NSB39" s="541"/>
      <c r="NSC39" s="541"/>
      <c r="NSD39" s="541"/>
      <c r="NSE39" s="541"/>
      <c r="NSF39" s="541"/>
      <c r="NSG39" s="541"/>
      <c r="NSH39" s="541"/>
      <c r="NSI39" s="541"/>
      <c r="NSJ39" s="541"/>
      <c r="NSK39" s="541"/>
      <c r="NSL39" s="541"/>
      <c r="NSM39" s="541"/>
      <c r="NSN39" s="541"/>
      <c r="NSO39" s="541"/>
      <c r="NSP39" s="541"/>
      <c r="NSQ39" s="541"/>
      <c r="NSR39" s="541"/>
      <c r="NSS39" s="541"/>
      <c r="NST39" s="541"/>
      <c r="NSU39" s="541"/>
      <c r="NSV39" s="541"/>
      <c r="NSW39" s="541"/>
      <c r="NSX39" s="541"/>
      <c r="NSY39" s="541"/>
      <c r="NSZ39" s="541"/>
      <c r="NTA39" s="541"/>
      <c r="NTB39" s="541"/>
      <c r="NTC39" s="541"/>
      <c r="NTD39" s="541"/>
      <c r="NTE39" s="541"/>
      <c r="NTF39" s="541"/>
      <c r="NTG39" s="541"/>
      <c r="NTH39" s="541"/>
      <c r="NTI39" s="541"/>
      <c r="NTJ39" s="541"/>
      <c r="NTK39" s="541"/>
      <c r="NTL39" s="541"/>
      <c r="NTM39" s="541"/>
      <c r="NTN39" s="541"/>
      <c r="NTO39" s="541"/>
      <c r="NTP39" s="541"/>
      <c r="NTQ39" s="541"/>
      <c r="NTR39" s="541"/>
      <c r="NTS39" s="541"/>
      <c r="NTT39" s="541"/>
      <c r="NTU39" s="541"/>
      <c r="NTV39" s="541"/>
      <c r="NTW39" s="541"/>
      <c r="NTX39" s="541"/>
      <c r="NTY39" s="541"/>
      <c r="NTZ39" s="541"/>
      <c r="NUA39" s="541"/>
      <c r="NUB39" s="541"/>
      <c r="NUC39" s="541"/>
      <c r="NUD39" s="541"/>
      <c r="NUE39" s="541"/>
      <c r="NUF39" s="541"/>
      <c r="NUG39" s="541"/>
      <c r="NUH39" s="541"/>
      <c r="NUI39" s="541"/>
      <c r="NUJ39" s="541"/>
      <c r="NUK39" s="541"/>
      <c r="NUL39" s="541"/>
      <c r="NUM39" s="541"/>
      <c r="NUN39" s="541"/>
      <c r="NUO39" s="541"/>
      <c r="NUP39" s="541"/>
      <c r="NUQ39" s="541"/>
      <c r="NUR39" s="541"/>
      <c r="NUS39" s="541"/>
      <c r="NUT39" s="541"/>
      <c r="NUU39" s="541"/>
      <c r="NUV39" s="541"/>
      <c r="NUW39" s="541"/>
      <c r="NUX39" s="541"/>
      <c r="NUY39" s="541"/>
      <c r="NUZ39" s="541"/>
      <c r="NVA39" s="541"/>
      <c r="NVB39" s="541"/>
      <c r="NVC39" s="541"/>
      <c r="NVD39" s="541"/>
      <c r="NVE39" s="541"/>
      <c r="NVF39" s="541"/>
      <c r="NVG39" s="541"/>
      <c r="NVH39" s="541"/>
      <c r="NVI39" s="541"/>
      <c r="NVJ39" s="541"/>
      <c r="NVK39" s="541"/>
      <c r="NVL39" s="541"/>
      <c r="NVM39" s="541"/>
      <c r="NVN39" s="541"/>
      <c r="NVO39" s="541"/>
      <c r="NVP39" s="541"/>
      <c r="NVQ39" s="541"/>
      <c r="NVR39" s="541"/>
      <c r="NVS39" s="541"/>
      <c r="NVT39" s="541"/>
      <c r="NVU39" s="541"/>
      <c r="NVV39" s="541"/>
      <c r="NVW39" s="541"/>
      <c r="NVX39" s="541"/>
      <c r="NVY39" s="541"/>
      <c r="NVZ39" s="541"/>
      <c r="NWA39" s="541"/>
      <c r="NWB39" s="541"/>
      <c r="NWC39" s="541"/>
      <c r="NWD39" s="541"/>
      <c r="NWE39" s="541"/>
      <c r="NWF39" s="541"/>
      <c r="NWG39" s="541"/>
      <c r="NWH39" s="541"/>
      <c r="NWI39" s="541"/>
      <c r="NWJ39" s="541"/>
      <c r="NWK39" s="541"/>
      <c r="NWL39" s="541"/>
      <c r="NWM39" s="541"/>
      <c r="NWN39" s="541"/>
      <c r="NWO39" s="541"/>
      <c r="NWP39" s="541"/>
      <c r="NWQ39" s="541"/>
      <c r="NWR39" s="541"/>
      <c r="NWS39" s="541"/>
      <c r="NWT39" s="541"/>
      <c r="NWU39" s="541"/>
      <c r="NWV39" s="541"/>
      <c r="NWW39" s="541"/>
      <c r="NWX39" s="541"/>
      <c r="NWY39" s="541"/>
      <c r="NWZ39" s="541"/>
      <c r="NXA39" s="541"/>
      <c r="NXB39" s="541"/>
      <c r="NXC39" s="541"/>
      <c r="NXD39" s="541"/>
      <c r="NXE39" s="541"/>
      <c r="NXF39" s="541"/>
      <c r="NXG39" s="541"/>
      <c r="NXH39" s="541"/>
      <c r="NXI39" s="541"/>
      <c r="NXJ39" s="541"/>
      <c r="NXK39" s="541"/>
      <c r="NXL39" s="541"/>
      <c r="NXM39" s="541"/>
      <c r="NXN39" s="541"/>
      <c r="NXO39" s="541"/>
      <c r="NXP39" s="541"/>
      <c r="NXQ39" s="541"/>
      <c r="NXR39" s="541"/>
      <c r="NXS39" s="541"/>
      <c r="NXT39" s="541"/>
      <c r="NXU39" s="541"/>
      <c r="NXV39" s="541"/>
      <c r="NXW39" s="541"/>
      <c r="NXX39" s="541"/>
      <c r="NXY39" s="541"/>
      <c r="NXZ39" s="541"/>
      <c r="NYA39" s="541"/>
      <c r="NYB39" s="541"/>
      <c r="NYC39" s="541"/>
      <c r="NYD39" s="541"/>
      <c r="NYE39" s="541"/>
      <c r="NYF39" s="541"/>
      <c r="NYG39" s="541"/>
      <c r="NYH39" s="541"/>
      <c r="NYI39" s="541"/>
      <c r="NYJ39" s="541"/>
      <c r="NYK39" s="541"/>
      <c r="NYL39" s="541"/>
      <c r="NYM39" s="541"/>
      <c r="NYN39" s="541"/>
      <c r="NYO39" s="541"/>
      <c r="NYP39" s="541"/>
      <c r="NYQ39" s="541"/>
      <c r="NYR39" s="541"/>
      <c r="NYS39" s="541"/>
      <c r="NYT39" s="541"/>
      <c r="NYU39" s="541"/>
      <c r="NYV39" s="541"/>
      <c r="NYW39" s="541"/>
      <c r="NYX39" s="541"/>
      <c r="NYY39" s="541"/>
      <c r="NYZ39" s="541"/>
      <c r="NZA39" s="541"/>
      <c r="NZB39" s="541"/>
      <c r="NZC39" s="541"/>
      <c r="NZD39" s="541"/>
      <c r="NZE39" s="541"/>
      <c r="NZF39" s="541"/>
      <c r="NZG39" s="541"/>
      <c r="NZH39" s="541"/>
      <c r="NZI39" s="541"/>
      <c r="NZJ39" s="541"/>
      <c r="NZK39" s="541"/>
      <c r="NZL39" s="541"/>
      <c r="NZM39" s="541"/>
      <c r="NZN39" s="541"/>
      <c r="NZO39" s="541"/>
      <c r="NZP39" s="541"/>
      <c r="NZQ39" s="541"/>
      <c r="NZR39" s="541"/>
      <c r="NZS39" s="541"/>
      <c r="NZT39" s="541"/>
      <c r="NZU39" s="541"/>
      <c r="NZV39" s="541"/>
      <c r="NZW39" s="541"/>
      <c r="NZX39" s="541"/>
      <c r="NZY39" s="541"/>
      <c r="NZZ39" s="541"/>
      <c r="OAA39" s="541"/>
      <c r="OAB39" s="541"/>
      <c r="OAC39" s="541"/>
      <c r="OAD39" s="541"/>
      <c r="OAE39" s="541"/>
      <c r="OAF39" s="541"/>
      <c r="OAG39" s="541"/>
      <c r="OAH39" s="541"/>
      <c r="OAI39" s="541"/>
      <c r="OAJ39" s="541"/>
      <c r="OAK39" s="541"/>
      <c r="OAL39" s="541"/>
      <c r="OAM39" s="541"/>
      <c r="OAN39" s="541"/>
      <c r="OAO39" s="541"/>
      <c r="OAP39" s="541"/>
      <c r="OAQ39" s="541"/>
      <c r="OAR39" s="541"/>
      <c r="OAS39" s="541"/>
      <c r="OAT39" s="541"/>
      <c r="OAU39" s="541"/>
      <c r="OAV39" s="541"/>
      <c r="OAW39" s="541"/>
      <c r="OAX39" s="541"/>
      <c r="OAY39" s="541"/>
      <c r="OAZ39" s="541"/>
      <c r="OBA39" s="541"/>
      <c r="OBB39" s="541"/>
      <c r="OBC39" s="541"/>
      <c r="OBD39" s="541"/>
      <c r="OBE39" s="541"/>
      <c r="OBF39" s="541"/>
      <c r="OBG39" s="541"/>
      <c r="OBH39" s="541"/>
      <c r="OBI39" s="541"/>
      <c r="OBJ39" s="541"/>
      <c r="OBK39" s="541"/>
      <c r="OBL39" s="541"/>
      <c r="OBM39" s="541"/>
      <c r="OBN39" s="541"/>
      <c r="OBO39" s="541"/>
      <c r="OBP39" s="541"/>
      <c r="OBQ39" s="541"/>
      <c r="OBR39" s="541"/>
      <c r="OBS39" s="541"/>
      <c r="OBT39" s="541"/>
      <c r="OBU39" s="541"/>
      <c r="OBV39" s="541"/>
      <c r="OBW39" s="541"/>
      <c r="OBX39" s="541"/>
      <c r="OBY39" s="541"/>
      <c r="OBZ39" s="541"/>
      <c r="OCA39" s="541"/>
      <c r="OCB39" s="541"/>
      <c r="OCC39" s="541"/>
      <c r="OCD39" s="541"/>
      <c r="OCE39" s="541"/>
      <c r="OCF39" s="541"/>
      <c r="OCG39" s="541"/>
      <c r="OCH39" s="541"/>
      <c r="OCI39" s="541"/>
      <c r="OCJ39" s="541"/>
      <c r="OCK39" s="541"/>
      <c r="OCL39" s="541"/>
      <c r="OCM39" s="541"/>
      <c r="OCN39" s="541"/>
      <c r="OCO39" s="541"/>
      <c r="OCP39" s="541"/>
      <c r="OCQ39" s="541"/>
      <c r="OCR39" s="541"/>
      <c r="OCS39" s="541"/>
      <c r="OCT39" s="541"/>
      <c r="OCU39" s="541"/>
      <c r="OCV39" s="541"/>
      <c r="OCW39" s="541"/>
      <c r="OCX39" s="541"/>
      <c r="OCY39" s="541"/>
      <c r="OCZ39" s="541"/>
      <c r="ODA39" s="541"/>
      <c r="ODB39" s="541"/>
      <c r="ODC39" s="541"/>
      <c r="ODD39" s="541"/>
      <c r="ODE39" s="541"/>
      <c r="ODF39" s="541"/>
      <c r="ODG39" s="541"/>
      <c r="ODH39" s="541"/>
      <c r="ODI39" s="541"/>
      <c r="ODJ39" s="541"/>
      <c r="ODK39" s="541"/>
      <c r="ODL39" s="541"/>
      <c r="ODM39" s="541"/>
      <c r="ODN39" s="541"/>
      <c r="ODO39" s="541"/>
      <c r="ODP39" s="541"/>
      <c r="ODQ39" s="541"/>
      <c r="ODR39" s="541"/>
      <c r="ODS39" s="541"/>
      <c r="ODT39" s="541"/>
      <c r="ODU39" s="541"/>
      <c r="ODV39" s="541"/>
      <c r="ODW39" s="541"/>
      <c r="ODX39" s="541"/>
      <c r="ODY39" s="541"/>
      <c r="ODZ39" s="541"/>
      <c r="OEA39" s="541"/>
      <c r="OEB39" s="541"/>
      <c r="OEC39" s="541"/>
      <c r="OED39" s="541"/>
      <c r="OEE39" s="541"/>
      <c r="OEF39" s="541"/>
      <c r="OEG39" s="541"/>
      <c r="OEH39" s="541"/>
      <c r="OEI39" s="541"/>
      <c r="OEJ39" s="541"/>
      <c r="OEK39" s="541"/>
      <c r="OEL39" s="541"/>
      <c r="OEM39" s="541"/>
      <c r="OEN39" s="541"/>
      <c r="OEO39" s="541"/>
      <c r="OEP39" s="541"/>
      <c r="OEQ39" s="541"/>
      <c r="OER39" s="541"/>
      <c r="OES39" s="541"/>
      <c r="OET39" s="541"/>
      <c r="OEU39" s="541"/>
      <c r="OEV39" s="541"/>
      <c r="OEW39" s="541"/>
      <c r="OEX39" s="541"/>
      <c r="OEY39" s="541"/>
      <c r="OEZ39" s="541"/>
      <c r="OFA39" s="541"/>
      <c r="OFB39" s="541"/>
      <c r="OFC39" s="541"/>
      <c r="OFD39" s="541"/>
      <c r="OFE39" s="541"/>
      <c r="OFF39" s="541"/>
      <c r="OFG39" s="541"/>
      <c r="OFH39" s="541"/>
      <c r="OFI39" s="541"/>
      <c r="OFJ39" s="541"/>
      <c r="OFK39" s="541"/>
      <c r="OFL39" s="541"/>
      <c r="OFM39" s="541"/>
      <c r="OFN39" s="541"/>
      <c r="OFO39" s="541"/>
      <c r="OFP39" s="541"/>
      <c r="OFQ39" s="541"/>
      <c r="OFR39" s="541"/>
      <c r="OFS39" s="541"/>
      <c r="OFT39" s="541"/>
      <c r="OFU39" s="541"/>
      <c r="OFV39" s="541"/>
      <c r="OFW39" s="541"/>
      <c r="OFX39" s="541"/>
      <c r="OFY39" s="541"/>
      <c r="OFZ39" s="541"/>
      <c r="OGA39" s="541"/>
      <c r="OGB39" s="541"/>
      <c r="OGC39" s="541"/>
      <c r="OGD39" s="541"/>
      <c r="OGE39" s="541"/>
      <c r="OGF39" s="541"/>
      <c r="OGG39" s="541"/>
      <c r="OGH39" s="541"/>
      <c r="OGI39" s="541"/>
      <c r="OGJ39" s="541"/>
      <c r="OGK39" s="541"/>
      <c r="OGL39" s="541"/>
      <c r="OGM39" s="541"/>
      <c r="OGN39" s="541"/>
      <c r="OGO39" s="541"/>
      <c r="OGP39" s="541"/>
      <c r="OGQ39" s="541"/>
      <c r="OGR39" s="541"/>
      <c r="OGS39" s="541"/>
      <c r="OGT39" s="541"/>
      <c r="OGU39" s="541"/>
      <c r="OGV39" s="541"/>
      <c r="OGW39" s="541"/>
      <c r="OGX39" s="541"/>
      <c r="OGY39" s="541"/>
      <c r="OGZ39" s="541"/>
      <c r="OHA39" s="541"/>
      <c r="OHB39" s="541"/>
      <c r="OHC39" s="541"/>
      <c r="OHD39" s="541"/>
      <c r="OHE39" s="541"/>
      <c r="OHF39" s="541"/>
      <c r="OHG39" s="541"/>
      <c r="OHH39" s="541"/>
      <c r="OHI39" s="541"/>
      <c r="OHJ39" s="541"/>
      <c r="OHK39" s="541"/>
      <c r="OHL39" s="541"/>
      <c r="OHM39" s="541"/>
      <c r="OHN39" s="541"/>
      <c r="OHO39" s="541"/>
      <c r="OHP39" s="541"/>
      <c r="OHQ39" s="541"/>
      <c r="OHR39" s="541"/>
      <c r="OHS39" s="541"/>
      <c r="OHT39" s="541"/>
      <c r="OHU39" s="541"/>
      <c r="OHV39" s="541"/>
      <c r="OHW39" s="541"/>
      <c r="OHX39" s="541"/>
      <c r="OHY39" s="541"/>
      <c r="OHZ39" s="541"/>
      <c r="OIA39" s="541"/>
      <c r="OIB39" s="541"/>
      <c r="OIC39" s="541"/>
      <c r="OID39" s="541"/>
      <c r="OIE39" s="541"/>
      <c r="OIF39" s="541"/>
      <c r="OIG39" s="541"/>
      <c r="OIH39" s="541"/>
      <c r="OII39" s="541"/>
      <c r="OIJ39" s="541"/>
      <c r="OIK39" s="541"/>
      <c r="OIL39" s="541"/>
      <c r="OIM39" s="541"/>
      <c r="OIN39" s="541"/>
      <c r="OIO39" s="541"/>
      <c r="OIP39" s="541"/>
      <c r="OIQ39" s="541"/>
      <c r="OIR39" s="541"/>
      <c r="OIS39" s="541"/>
      <c r="OIT39" s="541"/>
      <c r="OIU39" s="541"/>
      <c r="OIV39" s="541"/>
      <c r="OIW39" s="541"/>
      <c r="OIX39" s="541"/>
      <c r="OIY39" s="541"/>
      <c r="OIZ39" s="541"/>
      <c r="OJA39" s="541"/>
      <c r="OJB39" s="541"/>
      <c r="OJC39" s="541"/>
      <c r="OJD39" s="541"/>
      <c r="OJE39" s="541"/>
      <c r="OJF39" s="541"/>
      <c r="OJG39" s="541"/>
      <c r="OJH39" s="541"/>
      <c r="OJI39" s="541"/>
      <c r="OJJ39" s="541"/>
      <c r="OJK39" s="541"/>
      <c r="OJL39" s="541"/>
      <c r="OJM39" s="541"/>
      <c r="OJN39" s="541"/>
      <c r="OJO39" s="541"/>
      <c r="OJP39" s="541"/>
      <c r="OJQ39" s="541"/>
      <c r="OJR39" s="541"/>
      <c r="OJS39" s="541"/>
      <c r="OJT39" s="541"/>
      <c r="OJU39" s="541"/>
      <c r="OJV39" s="541"/>
      <c r="OJW39" s="541"/>
      <c r="OJX39" s="541"/>
      <c r="OJY39" s="541"/>
      <c r="OJZ39" s="541"/>
      <c r="OKA39" s="541"/>
      <c r="OKB39" s="541"/>
      <c r="OKC39" s="541"/>
      <c r="OKD39" s="541"/>
      <c r="OKE39" s="541"/>
      <c r="OKF39" s="541"/>
      <c r="OKG39" s="541"/>
      <c r="OKH39" s="541"/>
      <c r="OKI39" s="541"/>
      <c r="OKJ39" s="541"/>
      <c r="OKK39" s="541"/>
      <c r="OKL39" s="541"/>
      <c r="OKM39" s="541"/>
      <c r="OKN39" s="541"/>
      <c r="OKO39" s="541"/>
      <c r="OKP39" s="541"/>
      <c r="OKQ39" s="541"/>
      <c r="OKR39" s="541"/>
      <c r="OKS39" s="541"/>
      <c r="OKT39" s="541"/>
      <c r="OKU39" s="541"/>
      <c r="OKV39" s="541"/>
      <c r="OKW39" s="541"/>
      <c r="OKX39" s="541"/>
      <c r="OKY39" s="541"/>
      <c r="OKZ39" s="541"/>
      <c r="OLA39" s="541"/>
      <c r="OLB39" s="541"/>
      <c r="OLC39" s="541"/>
      <c r="OLD39" s="541"/>
      <c r="OLE39" s="541"/>
      <c r="OLF39" s="541"/>
      <c r="OLG39" s="541"/>
      <c r="OLH39" s="541"/>
      <c r="OLI39" s="541"/>
      <c r="OLJ39" s="541"/>
      <c r="OLK39" s="541"/>
      <c r="OLL39" s="541"/>
      <c r="OLM39" s="541"/>
      <c r="OLN39" s="541"/>
      <c r="OLO39" s="541"/>
      <c r="OLP39" s="541"/>
      <c r="OLQ39" s="541"/>
      <c r="OLR39" s="541"/>
      <c r="OLS39" s="541"/>
      <c r="OLT39" s="541"/>
      <c r="OLU39" s="541"/>
      <c r="OLV39" s="541"/>
      <c r="OLW39" s="541"/>
      <c r="OLX39" s="541"/>
      <c r="OLY39" s="541"/>
      <c r="OLZ39" s="541"/>
      <c r="OMA39" s="541"/>
      <c r="OMB39" s="541"/>
      <c r="OMC39" s="541"/>
      <c r="OMD39" s="541"/>
      <c r="OME39" s="541"/>
      <c r="OMF39" s="541"/>
      <c r="OMG39" s="541"/>
      <c r="OMH39" s="541"/>
      <c r="OMI39" s="541"/>
      <c r="OMJ39" s="541"/>
      <c r="OMK39" s="541"/>
      <c r="OML39" s="541"/>
      <c r="OMM39" s="541"/>
      <c r="OMN39" s="541"/>
      <c r="OMO39" s="541"/>
      <c r="OMP39" s="541"/>
      <c r="OMQ39" s="541"/>
      <c r="OMR39" s="541"/>
      <c r="OMS39" s="541"/>
      <c r="OMT39" s="541"/>
      <c r="OMU39" s="541"/>
      <c r="OMV39" s="541"/>
      <c r="OMW39" s="541"/>
      <c r="OMX39" s="541"/>
      <c r="OMY39" s="541"/>
      <c r="OMZ39" s="541"/>
      <c r="ONA39" s="541"/>
      <c r="ONB39" s="541"/>
      <c r="ONC39" s="541"/>
      <c r="OND39" s="541"/>
      <c r="ONE39" s="541"/>
      <c r="ONF39" s="541"/>
      <c r="ONG39" s="541"/>
      <c r="ONH39" s="541"/>
      <c r="ONI39" s="541"/>
      <c r="ONJ39" s="541"/>
      <c r="ONK39" s="541"/>
      <c r="ONL39" s="541"/>
      <c r="ONM39" s="541"/>
      <c r="ONN39" s="541"/>
      <c r="ONO39" s="541"/>
      <c r="ONP39" s="541"/>
      <c r="ONQ39" s="541"/>
      <c r="ONR39" s="541"/>
      <c r="ONS39" s="541"/>
      <c r="ONT39" s="541"/>
      <c r="ONU39" s="541"/>
      <c r="ONV39" s="541"/>
      <c r="ONW39" s="541"/>
      <c r="ONX39" s="541"/>
      <c r="ONY39" s="541"/>
      <c r="ONZ39" s="541"/>
      <c r="OOA39" s="541"/>
      <c r="OOB39" s="541"/>
      <c r="OOC39" s="541"/>
      <c r="OOD39" s="541"/>
      <c r="OOE39" s="541"/>
      <c r="OOF39" s="541"/>
      <c r="OOG39" s="541"/>
      <c r="OOH39" s="541"/>
      <c r="OOI39" s="541"/>
      <c r="OOJ39" s="541"/>
      <c r="OOK39" s="541"/>
      <c r="OOL39" s="541"/>
      <c r="OOM39" s="541"/>
      <c r="OON39" s="541"/>
      <c r="OOO39" s="541"/>
      <c r="OOP39" s="541"/>
      <c r="OOQ39" s="541"/>
      <c r="OOR39" s="541"/>
      <c r="OOS39" s="541"/>
      <c r="OOT39" s="541"/>
      <c r="OOU39" s="541"/>
      <c r="OOV39" s="541"/>
      <c r="OOW39" s="541"/>
      <c r="OOX39" s="541"/>
      <c r="OOY39" s="541"/>
      <c r="OOZ39" s="541"/>
      <c r="OPA39" s="541"/>
      <c r="OPB39" s="541"/>
      <c r="OPC39" s="541"/>
      <c r="OPD39" s="541"/>
      <c r="OPE39" s="541"/>
      <c r="OPF39" s="541"/>
      <c r="OPG39" s="541"/>
      <c r="OPH39" s="541"/>
      <c r="OPI39" s="541"/>
      <c r="OPJ39" s="541"/>
      <c r="OPK39" s="541"/>
      <c r="OPL39" s="541"/>
      <c r="OPM39" s="541"/>
      <c r="OPN39" s="541"/>
      <c r="OPO39" s="541"/>
      <c r="OPP39" s="541"/>
      <c r="OPQ39" s="541"/>
      <c r="OPR39" s="541"/>
      <c r="OPS39" s="541"/>
      <c r="OPT39" s="541"/>
      <c r="OPU39" s="541"/>
      <c r="OPV39" s="541"/>
      <c r="OPW39" s="541"/>
      <c r="OPX39" s="541"/>
      <c r="OPY39" s="541"/>
      <c r="OPZ39" s="541"/>
      <c r="OQA39" s="541"/>
      <c r="OQB39" s="541"/>
      <c r="OQC39" s="541"/>
      <c r="OQD39" s="541"/>
      <c r="OQE39" s="541"/>
      <c r="OQF39" s="541"/>
      <c r="OQG39" s="541"/>
      <c r="OQH39" s="541"/>
      <c r="OQI39" s="541"/>
      <c r="OQJ39" s="541"/>
      <c r="OQK39" s="541"/>
      <c r="OQL39" s="541"/>
      <c r="OQM39" s="541"/>
      <c r="OQN39" s="541"/>
      <c r="OQO39" s="541"/>
      <c r="OQP39" s="541"/>
      <c r="OQQ39" s="541"/>
      <c r="OQR39" s="541"/>
      <c r="OQS39" s="541"/>
      <c r="OQT39" s="541"/>
      <c r="OQU39" s="541"/>
      <c r="OQV39" s="541"/>
      <c r="OQW39" s="541"/>
      <c r="OQX39" s="541"/>
      <c r="OQY39" s="541"/>
      <c r="OQZ39" s="541"/>
      <c r="ORA39" s="541"/>
      <c r="ORB39" s="541"/>
      <c r="ORC39" s="541"/>
      <c r="ORD39" s="541"/>
      <c r="ORE39" s="541"/>
      <c r="ORF39" s="541"/>
      <c r="ORG39" s="541"/>
      <c r="ORH39" s="541"/>
      <c r="ORI39" s="541"/>
      <c r="ORJ39" s="541"/>
      <c r="ORK39" s="541"/>
      <c r="ORL39" s="541"/>
      <c r="ORM39" s="541"/>
      <c r="ORN39" s="541"/>
      <c r="ORO39" s="541"/>
      <c r="ORP39" s="541"/>
      <c r="ORQ39" s="541"/>
      <c r="ORR39" s="541"/>
      <c r="ORS39" s="541"/>
      <c r="ORT39" s="541"/>
      <c r="ORU39" s="541"/>
      <c r="ORV39" s="541"/>
      <c r="ORW39" s="541"/>
      <c r="ORX39" s="541"/>
      <c r="ORY39" s="541"/>
      <c r="ORZ39" s="541"/>
      <c r="OSA39" s="541"/>
      <c r="OSB39" s="541"/>
      <c r="OSC39" s="541"/>
      <c r="OSD39" s="541"/>
      <c r="OSE39" s="541"/>
      <c r="OSF39" s="541"/>
      <c r="OSG39" s="541"/>
      <c r="OSH39" s="541"/>
      <c r="OSI39" s="541"/>
      <c r="OSJ39" s="541"/>
      <c r="OSK39" s="541"/>
      <c r="OSL39" s="541"/>
      <c r="OSM39" s="541"/>
      <c r="OSN39" s="541"/>
      <c r="OSO39" s="541"/>
      <c r="OSP39" s="541"/>
      <c r="OSQ39" s="541"/>
      <c r="OSR39" s="541"/>
      <c r="OSS39" s="541"/>
      <c r="OST39" s="541"/>
      <c r="OSU39" s="541"/>
      <c r="OSV39" s="541"/>
      <c r="OSW39" s="541"/>
      <c r="OSX39" s="541"/>
      <c r="OSY39" s="541"/>
      <c r="OSZ39" s="541"/>
      <c r="OTA39" s="541"/>
      <c r="OTB39" s="541"/>
      <c r="OTC39" s="541"/>
      <c r="OTD39" s="541"/>
      <c r="OTE39" s="541"/>
      <c r="OTF39" s="541"/>
      <c r="OTG39" s="541"/>
      <c r="OTH39" s="541"/>
      <c r="OTI39" s="541"/>
      <c r="OTJ39" s="541"/>
      <c r="OTK39" s="541"/>
      <c r="OTL39" s="541"/>
      <c r="OTM39" s="541"/>
      <c r="OTN39" s="541"/>
      <c r="OTO39" s="541"/>
      <c r="OTP39" s="541"/>
      <c r="OTQ39" s="541"/>
      <c r="OTR39" s="541"/>
      <c r="OTS39" s="541"/>
      <c r="OTT39" s="541"/>
      <c r="OTU39" s="541"/>
      <c r="OTV39" s="541"/>
      <c r="OTW39" s="541"/>
      <c r="OTX39" s="541"/>
      <c r="OTY39" s="541"/>
      <c r="OTZ39" s="541"/>
      <c r="OUA39" s="541"/>
      <c r="OUB39" s="541"/>
      <c r="OUC39" s="541"/>
      <c r="OUD39" s="541"/>
      <c r="OUE39" s="541"/>
      <c r="OUF39" s="541"/>
      <c r="OUG39" s="541"/>
      <c r="OUH39" s="541"/>
      <c r="OUI39" s="541"/>
      <c r="OUJ39" s="541"/>
      <c r="OUK39" s="541"/>
      <c r="OUL39" s="541"/>
      <c r="OUM39" s="541"/>
      <c r="OUN39" s="541"/>
      <c r="OUO39" s="541"/>
      <c r="OUP39" s="541"/>
      <c r="OUQ39" s="541"/>
      <c r="OUR39" s="541"/>
      <c r="OUS39" s="541"/>
      <c r="OUT39" s="541"/>
      <c r="OUU39" s="541"/>
      <c r="OUV39" s="541"/>
      <c r="OUW39" s="541"/>
      <c r="OUX39" s="541"/>
      <c r="OUY39" s="541"/>
      <c r="OUZ39" s="541"/>
      <c r="OVA39" s="541"/>
      <c r="OVB39" s="541"/>
      <c r="OVC39" s="541"/>
      <c r="OVD39" s="541"/>
      <c r="OVE39" s="541"/>
      <c r="OVF39" s="541"/>
      <c r="OVG39" s="541"/>
      <c r="OVH39" s="541"/>
      <c r="OVI39" s="541"/>
      <c r="OVJ39" s="541"/>
      <c r="OVK39" s="541"/>
      <c r="OVL39" s="541"/>
      <c r="OVM39" s="541"/>
      <c r="OVN39" s="541"/>
      <c r="OVO39" s="541"/>
      <c r="OVP39" s="541"/>
      <c r="OVQ39" s="541"/>
      <c r="OVR39" s="541"/>
      <c r="OVS39" s="541"/>
      <c r="OVT39" s="541"/>
      <c r="OVU39" s="541"/>
      <c r="OVV39" s="541"/>
      <c r="OVW39" s="541"/>
      <c r="OVX39" s="541"/>
      <c r="OVY39" s="541"/>
      <c r="OVZ39" s="541"/>
      <c r="OWA39" s="541"/>
      <c r="OWB39" s="541"/>
      <c r="OWC39" s="541"/>
      <c r="OWD39" s="541"/>
      <c r="OWE39" s="541"/>
      <c r="OWF39" s="541"/>
      <c r="OWG39" s="541"/>
      <c r="OWH39" s="541"/>
      <c r="OWI39" s="541"/>
      <c r="OWJ39" s="541"/>
      <c r="OWK39" s="541"/>
      <c r="OWL39" s="541"/>
      <c r="OWM39" s="541"/>
      <c r="OWN39" s="541"/>
      <c r="OWO39" s="541"/>
      <c r="OWP39" s="541"/>
      <c r="OWQ39" s="541"/>
      <c r="OWR39" s="541"/>
      <c r="OWS39" s="541"/>
      <c r="OWT39" s="541"/>
      <c r="OWU39" s="541"/>
      <c r="OWV39" s="541"/>
      <c r="OWW39" s="541"/>
      <c r="OWX39" s="541"/>
      <c r="OWY39" s="541"/>
      <c r="OWZ39" s="541"/>
      <c r="OXA39" s="541"/>
      <c r="OXB39" s="541"/>
      <c r="OXC39" s="541"/>
      <c r="OXD39" s="541"/>
      <c r="OXE39" s="541"/>
      <c r="OXF39" s="541"/>
      <c r="OXG39" s="541"/>
      <c r="OXH39" s="541"/>
      <c r="OXI39" s="541"/>
      <c r="OXJ39" s="541"/>
      <c r="OXK39" s="541"/>
      <c r="OXL39" s="541"/>
      <c r="OXM39" s="541"/>
      <c r="OXN39" s="541"/>
      <c r="OXO39" s="541"/>
      <c r="OXP39" s="541"/>
      <c r="OXQ39" s="541"/>
      <c r="OXR39" s="541"/>
      <c r="OXS39" s="541"/>
      <c r="OXT39" s="541"/>
      <c r="OXU39" s="541"/>
      <c r="OXV39" s="541"/>
      <c r="OXW39" s="541"/>
      <c r="OXX39" s="541"/>
      <c r="OXY39" s="541"/>
      <c r="OXZ39" s="541"/>
      <c r="OYA39" s="541"/>
      <c r="OYB39" s="541"/>
      <c r="OYC39" s="541"/>
      <c r="OYD39" s="541"/>
      <c r="OYE39" s="541"/>
      <c r="OYF39" s="541"/>
      <c r="OYG39" s="541"/>
      <c r="OYH39" s="541"/>
      <c r="OYI39" s="541"/>
      <c r="OYJ39" s="541"/>
      <c r="OYK39" s="541"/>
      <c r="OYL39" s="541"/>
      <c r="OYM39" s="541"/>
      <c r="OYN39" s="541"/>
      <c r="OYO39" s="541"/>
      <c r="OYP39" s="541"/>
      <c r="OYQ39" s="541"/>
      <c r="OYR39" s="541"/>
      <c r="OYS39" s="541"/>
      <c r="OYT39" s="541"/>
      <c r="OYU39" s="541"/>
      <c r="OYV39" s="541"/>
      <c r="OYW39" s="541"/>
      <c r="OYX39" s="541"/>
      <c r="OYY39" s="541"/>
      <c r="OYZ39" s="541"/>
      <c r="OZA39" s="541"/>
      <c r="OZB39" s="541"/>
      <c r="OZC39" s="541"/>
      <c r="OZD39" s="541"/>
      <c r="OZE39" s="541"/>
      <c r="OZF39" s="541"/>
      <c r="OZG39" s="541"/>
      <c r="OZH39" s="541"/>
      <c r="OZI39" s="541"/>
      <c r="OZJ39" s="541"/>
      <c r="OZK39" s="541"/>
      <c r="OZL39" s="541"/>
      <c r="OZM39" s="541"/>
      <c r="OZN39" s="541"/>
      <c r="OZO39" s="541"/>
      <c r="OZP39" s="541"/>
      <c r="OZQ39" s="541"/>
      <c r="OZR39" s="541"/>
      <c r="OZS39" s="541"/>
      <c r="OZT39" s="541"/>
      <c r="OZU39" s="541"/>
      <c r="OZV39" s="541"/>
      <c r="OZW39" s="541"/>
      <c r="OZX39" s="541"/>
      <c r="OZY39" s="541"/>
      <c r="OZZ39" s="541"/>
      <c r="PAA39" s="541"/>
      <c r="PAB39" s="541"/>
      <c r="PAC39" s="541"/>
      <c r="PAD39" s="541"/>
      <c r="PAE39" s="541"/>
      <c r="PAF39" s="541"/>
      <c r="PAG39" s="541"/>
      <c r="PAH39" s="541"/>
      <c r="PAI39" s="541"/>
      <c r="PAJ39" s="541"/>
      <c r="PAK39" s="541"/>
      <c r="PAL39" s="541"/>
      <c r="PAM39" s="541"/>
      <c r="PAN39" s="541"/>
      <c r="PAO39" s="541"/>
      <c r="PAP39" s="541"/>
      <c r="PAQ39" s="541"/>
      <c r="PAR39" s="541"/>
      <c r="PAS39" s="541"/>
      <c r="PAT39" s="541"/>
      <c r="PAU39" s="541"/>
      <c r="PAV39" s="541"/>
      <c r="PAW39" s="541"/>
      <c r="PAX39" s="541"/>
      <c r="PAY39" s="541"/>
      <c r="PAZ39" s="541"/>
      <c r="PBA39" s="541"/>
      <c r="PBB39" s="541"/>
      <c r="PBC39" s="541"/>
      <c r="PBD39" s="541"/>
      <c r="PBE39" s="541"/>
      <c r="PBF39" s="541"/>
      <c r="PBG39" s="541"/>
      <c r="PBH39" s="541"/>
      <c r="PBI39" s="541"/>
      <c r="PBJ39" s="541"/>
      <c r="PBK39" s="541"/>
      <c r="PBL39" s="541"/>
      <c r="PBM39" s="541"/>
      <c r="PBN39" s="541"/>
      <c r="PBO39" s="541"/>
      <c r="PBP39" s="541"/>
      <c r="PBQ39" s="541"/>
      <c r="PBR39" s="541"/>
      <c r="PBS39" s="541"/>
      <c r="PBT39" s="541"/>
      <c r="PBU39" s="541"/>
      <c r="PBV39" s="541"/>
      <c r="PBW39" s="541"/>
      <c r="PBX39" s="541"/>
      <c r="PBY39" s="541"/>
      <c r="PBZ39" s="541"/>
      <c r="PCA39" s="541"/>
      <c r="PCB39" s="541"/>
      <c r="PCC39" s="541"/>
      <c r="PCD39" s="541"/>
      <c r="PCE39" s="541"/>
      <c r="PCF39" s="541"/>
      <c r="PCG39" s="541"/>
      <c r="PCH39" s="541"/>
      <c r="PCI39" s="541"/>
      <c r="PCJ39" s="541"/>
      <c r="PCK39" s="541"/>
      <c r="PCL39" s="541"/>
      <c r="PCM39" s="541"/>
      <c r="PCN39" s="541"/>
      <c r="PCO39" s="541"/>
      <c r="PCP39" s="541"/>
      <c r="PCQ39" s="541"/>
      <c r="PCR39" s="541"/>
      <c r="PCS39" s="541"/>
      <c r="PCT39" s="541"/>
      <c r="PCU39" s="541"/>
      <c r="PCV39" s="541"/>
      <c r="PCW39" s="541"/>
      <c r="PCX39" s="541"/>
      <c r="PCY39" s="541"/>
      <c r="PCZ39" s="541"/>
      <c r="PDA39" s="541"/>
      <c r="PDB39" s="541"/>
      <c r="PDC39" s="541"/>
      <c r="PDD39" s="541"/>
      <c r="PDE39" s="541"/>
      <c r="PDF39" s="541"/>
      <c r="PDG39" s="541"/>
      <c r="PDH39" s="541"/>
      <c r="PDI39" s="541"/>
      <c r="PDJ39" s="541"/>
      <c r="PDK39" s="541"/>
      <c r="PDL39" s="541"/>
      <c r="PDM39" s="541"/>
      <c r="PDN39" s="541"/>
      <c r="PDO39" s="541"/>
      <c r="PDP39" s="541"/>
      <c r="PDQ39" s="541"/>
      <c r="PDR39" s="541"/>
      <c r="PDS39" s="541"/>
      <c r="PDT39" s="541"/>
      <c r="PDU39" s="541"/>
      <c r="PDV39" s="541"/>
      <c r="PDW39" s="541"/>
      <c r="PDX39" s="541"/>
      <c r="PDY39" s="541"/>
      <c r="PDZ39" s="541"/>
      <c r="PEA39" s="541"/>
      <c r="PEB39" s="541"/>
      <c r="PEC39" s="541"/>
      <c r="PED39" s="541"/>
      <c r="PEE39" s="541"/>
      <c r="PEF39" s="541"/>
      <c r="PEG39" s="541"/>
      <c r="PEH39" s="541"/>
      <c r="PEI39" s="541"/>
      <c r="PEJ39" s="541"/>
      <c r="PEK39" s="541"/>
      <c r="PEL39" s="541"/>
      <c r="PEM39" s="541"/>
      <c r="PEN39" s="541"/>
      <c r="PEO39" s="541"/>
      <c r="PEP39" s="541"/>
      <c r="PEQ39" s="541"/>
      <c r="PER39" s="541"/>
      <c r="PES39" s="541"/>
      <c r="PET39" s="541"/>
      <c r="PEU39" s="541"/>
      <c r="PEV39" s="541"/>
      <c r="PEW39" s="541"/>
      <c r="PEX39" s="541"/>
      <c r="PEY39" s="541"/>
      <c r="PEZ39" s="541"/>
      <c r="PFA39" s="541"/>
      <c r="PFB39" s="541"/>
      <c r="PFC39" s="541"/>
      <c r="PFD39" s="541"/>
      <c r="PFE39" s="541"/>
      <c r="PFF39" s="541"/>
      <c r="PFG39" s="541"/>
      <c r="PFH39" s="541"/>
      <c r="PFI39" s="541"/>
      <c r="PFJ39" s="541"/>
      <c r="PFK39" s="541"/>
      <c r="PFL39" s="541"/>
      <c r="PFM39" s="541"/>
      <c r="PFN39" s="541"/>
      <c r="PFO39" s="541"/>
      <c r="PFP39" s="541"/>
      <c r="PFQ39" s="541"/>
      <c r="PFR39" s="541"/>
      <c r="PFS39" s="541"/>
      <c r="PFT39" s="541"/>
      <c r="PFU39" s="541"/>
      <c r="PFV39" s="541"/>
      <c r="PFW39" s="541"/>
      <c r="PFX39" s="541"/>
      <c r="PFY39" s="541"/>
      <c r="PFZ39" s="541"/>
      <c r="PGA39" s="541"/>
      <c r="PGB39" s="541"/>
      <c r="PGC39" s="541"/>
      <c r="PGD39" s="541"/>
      <c r="PGE39" s="541"/>
      <c r="PGF39" s="541"/>
      <c r="PGG39" s="541"/>
      <c r="PGH39" s="541"/>
      <c r="PGI39" s="541"/>
      <c r="PGJ39" s="541"/>
      <c r="PGK39" s="541"/>
      <c r="PGL39" s="541"/>
      <c r="PGM39" s="541"/>
      <c r="PGN39" s="541"/>
      <c r="PGO39" s="541"/>
      <c r="PGP39" s="541"/>
      <c r="PGQ39" s="541"/>
      <c r="PGR39" s="541"/>
      <c r="PGS39" s="541"/>
      <c r="PGT39" s="541"/>
      <c r="PGU39" s="541"/>
      <c r="PGV39" s="541"/>
      <c r="PGW39" s="541"/>
      <c r="PGX39" s="541"/>
      <c r="PGY39" s="541"/>
      <c r="PGZ39" s="541"/>
      <c r="PHA39" s="541"/>
      <c r="PHB39" s="541"/>
      <c r="PHC39" s="541"/>
      <c r="PHD39" s="541"/>
      <c r="PHE39" s="541"/>
      <c r="PHF39" s="541"/>
      <c r="PHG39" s="541"/>
      <c r="PHH39" s="541"/>
      <c r="PHI39" s="541"/>
      <c r="PHJ39" s="541"/>
      <c r="PHK39" s="541"/>
      <c r="PHL39" s="541"/>
      <c r="PHM39" s="541"/>
      <c r="PHN39" s="541"/>
      <c r="PHO39" s="541"/>
      <c r="PHP39" s="541"/>
      <c r="PHQ39" s="541"/>
      <c r="PHR39" s="541"/>
      <c r="PHS39" s="541"/>
      <c r="PHT39" s="541"/>
      <c r="PHU39" s="541"/>
      <c r="PHV39" s="541"/>
      <c r="PHW39" s="541"/>
      <c r="PHX39" s="541"/>
      <c r="PHY39" s="541"/>
      <c r="PHZ39" s="541"/>
      <c r="PIA39" s="541"/>
      <c r="PIB39" s="541"/>
      <c r="PIC39" s="541"/>
      <c r="PID39" s="541"/>
      <c r="PIE39" s="541"/>
      <c r="PIF39" s="541"/>
      <c r="PIG39" s="541"/>
      <c r="PIH39" s="541"/>
      <c r="PII39" s="541"/>
      <c r="PIJ39" s="541"/>
      <c r="PIK39" s="541"/>
      <c r="PIL39" s="541"/>
      <c r="PIM39" s="541"/>
      <c r="PIN39" s="541"/>
      <c r="PIO39" s="541"/>
      <c r="PIP39" s="541"/>
      <c r="PIQ39" s="541"/>
      <c r="PIR39" s="541"/>
      <c r="PIS39" s="541"/>
      <c r="PIT39" s="541"/>
      <c r="PIU39" s="541"/>
      <c r="PIV39" s="541"/>
      <c r="PIW39" s="541"/>
      <c r="PIX39" s="541"/>
      <c r="PIY39" s="541"/>
      <c r="PIZ39" s="541"/>
      <c r="PJA39" s="541"/>
      <c r="PJB39" s="541"/>
      <c r="PJC39" s="541"/>
      <c r="PJD39" s="541"/>
      <c r="PJE39" s="541"/>
      <c r="PJF39" s="541"/>
      <c r="PJG39" s="541"/>
      <c r="PJH39" s="541"/>
      <c r="PJI39" s="541"/>
      <c r="PJJ39" s="541"/>
      <c r="PJK39" s="541"/>
      <c r="PJL39" s="541"/>
      <c r="PJM39" s="541"/>
      <c r="PJN39" s="541"/>
      <c r="PJO39" s="541"/>
      <c r="PJP39" s="541"/>
      <c r="PJQ39" s="541"/>
      <c r="PJR39" s="541"/>
      <c r="PJS39" s="541"/>
      <c r="PJT39" s="541"/>
      <c r="PJU39" s="541"/>
      <c r="PJV39" s="541"/>
      <c r="PJW39" s="541"/>
      <c r="PJX39" s="541"/>
      <c r="PJY39" s="541"/>
      <c r="PJZ39" s="541"/>
      <c r="PKA39" s="541"/>
      <c r="PKB39" s="541"/>
      <c r="PKC39" s="541"/>
      <c r="PKD39" s="541"/>
      <c r="PKE39" s="541"/>
      <c r="PKF39" s="541"/>
      <c r="PKG39" s="541"/>
      <c r="PKH39" s="541"/>
      <c r="PKI39" s="541"/>
      <c r="PKJ39" s="541"/>
      <c r="PKK39" s="541"/>
      <c r="PKL39" s="541"/>
      <c r="PKM39" s="541"/>
      <c r="PKN39" s="541"/>
      <c r="PKO39" s="541"/>
      <c r="PKP39" s="541"/>
      <c r="PKQ39" s="541"/>
      <c r="PKR39" s="541"/>
      <c r="PKS39" s="541"/>
      <c r="PKT39" s="541"/>
      <c r="PKU39" s="541"/>
      <c r="PKV39" s="541"/>
      <c r="PKW39" s="541"/>
      <c r="PKX39" s="541"/>
      <c r="PKY39" s="541"/>
      <c r="PKZ39" s="541"/>
      <c r="PLA39" s="541"/>
      <c r="PLB39" s="541"/>
      <c r="PLC39" s="541"/>
      <c r="PLD39" s="541"/>
      <c r="PLE39" s="541"/>
      <c r="PLF39" s="541"/>
      <c r="PLG39" s="541"/>
      <c r="PLH39" s="541"/>
      <c r="PLI39" s="541"/>
      <c r="PLJ39" s="541"/>
      <c r="PLK39" s="541"/>
      <c r="PLL39" s="541"/>
      <c r="PLM39" s="541"/>
      <c r="PLN39" s="541"/>
      <c r="PLO39" s="541"/>
      <c r="PLP39" s="541"/>
      <c r="PLQ39" s="541"/>
      <c r="PLR39" s="541"/>
      <c r="PLS39" s="541"/>
      <c r="PLT39" s="541"/>
      <c r="PLU39" s="541"/>
      <c r="PLV39" s="541"/>
      <c r="PLW39" s="541"/>
      <c r="PLX39" s="541"/>
      <c r="PLY39" s="541"/>
      <c r="PLZ39" s="541"/>
      <c r="PMA39" s="541"/>
      <c r="PMB39" s="541"/>
      <c r="PMC39" s="541"/>
      <c r="PMD39" s="541"/>
      <c r="PME39" s="541"/>
      <c r="PMF39" s="541"/>
      <c r="PMG39" s="541"/>
      <c r="PMH39" s="541"/>
      <c r="PMI39" s="541"/>
      <c r="PMJ39" s="541"/>
      <c r="PMK39" s="541"/>
      <c r="PML39" s="541"/>
      <c r="PMM39" s="541"/>
      <c r="PMN39" s="541"/>
      <c r="PMO39" s="541"/>
      <c r="PMP39" s="541"/>
      <c r="PMQ39" s="541"/>
      <c r="PMR39" s="541"/>
      <c r="PMS39" s="541"/>
      <c r="PMT39" s="541"/>
      <c r="PMU39" s="541"/>
      <c r="PMV39" s="541"/>
      <c r="PMW39" s="541"/>
      <c r="PMX39" s="541"/>
      <c r="PMY39" s="541"/>
      <c r="PMZ39" s="541"/>
      <c r="PNA39" s="541"/>
      <c r="PNB39" s="541"/>
      <c r="PNC39" s="541"/>
      <c r="PND39" s="541"/>
      <c r="PNE39" s="541"/>
      <c r="PNF39" s="541"/>
      <c r="PNG39" s="541"/>
      <c r="PNH39" s="541"/>
      <c r="PNI39" s="541"/>
      <c r="PNJ39" s="541"/>
      <c r="PNK39" s="541"/>
      <c r="PNL39" s="541"/>
      <c r="PNM39" s="541"/>
      <c r="PNN39" s="541"/>
      <c r="PNO39" s="541"/>
      <c r="PNP39" s="541"/>
      <c r="PNQ39" s="541"/>
      <c r="PNR39" s="541"/>
      <c r="PNS39" s="541"/>
      <c r="PNT39" s="541"/>
      <c r="PNU39" s="541"/>
      <c r="PNV39" s="541"/>
      <c r="PNW39" s="541"/>
      <c r="PNX39" s="541"/>
      <c r="PNY39" s="541"/>
      <c r="PNZ39" s="541"/>
      <c r="POA39" s="541"/>
      <c r="POB39" s="541"/>
      <c r="POC39" s="541"/>
      <c r="POD39" s="541"/>
      <c r="POE39" s="541"/>
      <c r="POF39" s="541"/>
      <c r="POG39" s="541"/>
      <c r="POH39" s="541"/>
      <c r="POI39" s="541"/>
      <c r="POJ39" s="541"/>
      <c r="POK39" s="541"/>
      <c r="POL39" s="541"/>
      <c r="POM39" s="541"/>
      <c r="PON39" s="541"/>
      <c r="POO39" s="541"/>
      <c r="POP39" s="541"/>
      <c r="POQ39" s="541"/>
      <c r="POR39" s="541"/>
      <c r="POS39" s="541"/>
      <c r="POT39" s="541"/>
      <c r="POU39" s="541"/>
      <c r="POV39" s="541"/>
      <c r="POW39" s="541"/>
      <c r="POX39" s="541"/>
      <c r="POY39" s="541"/>
      <c r="POZ39" s="541"/>
      <c r="PPA39" s="541"/>
      <c r="PPB39" s="541"/>
      <c r="PPC39" s="541"/>
      <c r="PPD39" s="541"/>
      <c r="PPE39" s="541"/>
      <c r="PPF39" s="541"/>
      <c r="PPG39" s="541"/>
      <c r="PPH39" s="541"/>
      <c r="PPI39" s="541"/>
      <c r="PPJ39" s="541"/>
      <c r="PPK39" s="541"/>
      <c r="PPL39" s="541"/>
      <c r="PPM39" s="541"/>
      <c r="PPN39" s="541"/>
      <c r="PPO39" s="541"/>
      <c r="PPP39" s="541"/>
      <c r="PPQ39" s="541"/>
      <c r="PPR39" s="541"/>
      <c r="PPS39" s="541"/>
      <c r="PPT39" s="541"/>
      <c r="PPU39" s="541"/>
      <c r="PPV39" s="541"/>
      <c r="PPW39" s="541"/>
      <c r="PPX39" s="541"/>
      <c r="PPY39" s="541"/>
      <c r="PPZ39" s="541"/>
      <c r="PQA39" s="541"/>
      <c r="PQB39" s="541"/>
      <c r="PQC39" s="541"/>
      <c r="PQD39" s="541"/>
      <c r="PQE39" s="541"/>
      <c r="PQF39" s="541"/>
      <c r="PQG39" s="541"/>
      <c r="PQH39" s="541"/>
      <c r="PQI39" s="541"/>
      <c r="PQJ39" s="541"/>
      <c r="PQK39" s="541"/>
      <c r="PQL39" s="541"/>
      <c r="PQM39" s="541"/>
      <c r="PQN39" s="541"/>
      <c r="PQO39" s="541"/>
      <c r="PQP39" s="541"/>
      <c r="PQQ39" s="541"/>
      <c r="PQR39" s="541"/>
      <c r="PQS39" s="541"/>
      <c r="PQT39" s="541"/>
      <c r="PQU39" s="541"/>
      <c r="PQV39" s="541"/>
      <c r="PQW39" s="541"/>
      <c r="PQX39" s="541"/>
      <c r="PQY39" s="541"/>
      <c r="PQZ39" s="541"/>
      <c r="PRA39" s="541"/>
      <c r="PRB39" s="541"/>
      <c r="PRC39" s="541"/>
      <c r="PRD39" s="541"/>
      <c r="PRE39" s="541"/>
      <c r="PRF39" s="541"/>
      <c r="PRG39" s="541"/>
      <c r="PRH39" s="541"/>
      <c r="PRI39" s="541"/>
      <c r="PRJ39" s="541"/>
      <c r="PRK39" s="541"/>
      <c r="PRL39" s="541"/>
      <c r="PRM39" s="541"/>
      <c r="PRN39" s="541"/>
      <c r="PRO39" s="541"/>
      <c r="PRP39" s="541"/>
      <c r="PRQ39" s="541"/>
      <c r="PRR39" s="541"/>
      <c r="PRS39" s="541"/>
      <c r="PRT39" s="541"/>
      <c r="PRU39" s="541"/>
      <c r="PRV39" s="541"/>
      <c r="PRW39" s="541"/>
      <c r="PRX39" s="541"/>
      <c r="PRY39" s="541"/>
      <c r="PRZ39" s="541"/>
      <c r="PSA39" s="541"/>
      <c r="PSB39" s="541"/>
      <c r="PSC39" s="541"/>
      <c r="PSD39" s="541"/>
      <c r="PSE39" s="541"/>
      <c r="PSF39" s="541"/>
      <c r="PSG39" s="541"/>
      <c r="PSH39" s="541"/>
      <c r="PSI39" s="541"/>
      <c r="PSJ39" s="541"/>
      <c r="PSK39" s="541"/>
      <c r="PSL39" s="541"/>
      <c r="PSM39" s="541"/>
      <c r="PSN39" s="541"/>
      <c r="PSO39" s="541"/>
      <c r="PSP39" s="541"/>
      <c r="PSQ39" s="541"/>
      <c r="PSR39" s="541"/>
      <c r="PSS39" s="541"/>
      <c r="PST39" s="541"/>
      <c r="PSU39" s="541"/>
      <c r="PSV39" s="541"/>
      <c r="PSW39" s="541"/>
      <c r="PSX39" s="541"/>
      <c r="PSY39" s="541"/>
      <c r="PSZ39" s="541"/>
      <c r="PTA39" s="541"/>
      <c r="PTB39" s="541"/>
      <c r="PTC39" s="541"/>
      <c r="PTD39" s="541"/>
      <c r="PTE39" s="541"/>
      <c r="PTF39" s="541"/>
      <c r="PTG39" s="541"/>
      <c r="PTH39" s="541"/>
      <c r="PTI39" s="541"/>
      <c r="PTJ39" s="541"/>
      <c r="PTK39" s="541"/>
      <c r="PTL39" s="541"/>
      <c r="PTM39" s="541"/>
      <c r="PTN39" s="541"/>
      <c r="PTO39" s="541"/>
      <c r="PTP39" s="541"/>
      <c r="PTQ39" s="541"/>
      <c r="PTR39" s="541"/>
      <c r="PTS39" s="541"/>
      <c r="PTT39" s="541"/>
      <c r="PTU39" s="541"/>
      <c r="PTV39" s="541"/>
      <c r="PTW39" s="541"/>
      <c r="PTX39" s="541"/>
      <c r="PTY39" s="541"/>
      <c r="PTZ39" s="541"/>
      <c r="PUA39" s="541"/>
      <c r="PUB39" s="541"/>
      <c r="PUC39" s="541"/>
      <c r="PUD39" s="541"/>
      <c r="PUE39" s="541"/>
      <c r="PUF39" s="541"/>
      <c r="PUG39" s="541"/>
      <c r="PUH39" s="541"/>
      <c r="PUI39" s="541"/>
      <c r="PUJ39" s="541"/>
      <c r="PUK39" s="541"/>
      <c r="PUL39" s="541"/>
      <c r="PUM39" s="541"/>
      <c r="PUN39" s="541"/>
      <c r="PUO39" s="541"/>
      <c r="PUP39" s="541"/>
      <c r="PUQ39" s="541"/>
      <c r="PUR39" s="541"/>
      <c r="PUS39" s="541"/>
      <c r="PUT39" s="541"/>
      <c r="PUU39" s="541"/>
      <c r="PUV39" s="541"/>
      <c r="PUW39" s="541"/>
      <c r="PUX39" s="541"/>
      <c r="PUY39" s="541"/>
      <c r="PUZ39" s="541"/>
      <c r="PVA39" s="541"/>
      <c r="PVB39" s="541"/>
      <c r="PVC39" s="541"/>
      <c r="PVD39" s="541"/>
      <c r="PVE39" s="541"/>
      <c r="PVF39" s="541"/>
      <c r="PVG39" s="541"/>
      <c r="PVH39" s="541"/>
      <c r="PVI39" s="541"/>
      <c r="PVJ39" s="541"/>
      <c r="PVK39" s="541"/>
      <c r="PVL39" s="541"/>
      <c r="PVM39" s="541"/>
      <c r="PVN39" s="541"/>
      <c r="PVO39" s="541"/>
      <c r="PVP39" s="541"/>
      <c r="PVQ39" s="541"/>
      <c r="PVR39" s="541"/>
      <c r="PVS39" s="541"/>
      <c r="PVT39" s="541"/>
      <c r="PVU39" s="541"/>
      <c r="PVV39" s="541"/>
      <c r="PVW39" s="541"/>
      <c r="PVX39" s="541"/>
      <c r="PVY39" s="541"/>
      <c r="PVZ39" s="541"/>
      <c r="PWA39" s="541"/>
      <c r="PWB39" s="541"/>
      <c r="PWC39" s="541"/>
      <c r="PWD39" s="541"/>
      <c r="PWE39" s="541"/>
      <c r="PWF39" s="541"/>
      <c r="PWG39" s="541"/>
      <c r="PWH39" s="541"/>
      <c r="PWI39" s="541"/>
      <c r="PWJ39" s="541"/>
      <c r="PWK39" s="541"/>
      <c r="PWL39" s="541"/>
      <c r="PWM39" s="541"/>
      <c r="PWN39" s="541"/>
      <c r="PWO39" s="541"/>
      <c r="PWP39" s="541"/>
      <c r="PWQ39" s="541"/>
      <c r="PWR39" s="541"/>
      <c r="PWS39" s="541"/>
      <c r="PWT39" s="541"/>
      <c r="PWU39" s="541"/>
      <c r="PWV39" s="541"/>
      <c r="PWW39" s="541"/>
      <c r="PWX39" s="541"/>
      <c r="PWY39" s="541"/>
      <c r="PWZ39" s="541"/>
      <c r="PXA39" s="541"/>
      <c r="PXB39" s="541"/>
      <c r="PXC39" s="541"/>
      <c r="PXD39" s="541"/>
      <c r="PXE39" s="541"/>
      <c r="PXF39" s="541"/>
      <c r="PXG39" s="541"/>
      <c r="PXH39" s="541"/>
      <c r="PXI39" s="541"/>
      <c r="PXJ39" s="541"/>
      <c r="PXK39" s="541"/>
      <c r="PXL39" s="541"/>
      <c r="PXM39" s="541"/>
      <c r="PXN39" s="541"/>
      <c r="PXO39" s="541"/>
      <c r="PXP39" s="541"/>
      <c r="PXQ39" s="541"/>
      <c r="PXR39" s="541"/>
      <c r="PXS39" s="541"/>
      <c r="PXT39" s="541"/>
      <c r="PXU39" s="541"/>
      <c r="PXV39" s="541"/>
      <c r="PXW39" s="541"/>
      <c r="PXX39" s="541"/>
      <c r="PXY39" s="541"/>
      <c r="PXZ39" s="541"/>
      <c r="PYA39" s="541"/>
      <c r="PYB39" s="541"/>
      <c r="PYC39" s="541"/>
      <c r="PYD39" s="541"/>
      <c r="PYE39" s="541"/>
      <c r="PYF39" s="541"/>
      <c r="PYG39" s="541"/>
      <c r="PYH39" s="541"/>
      <c r="PYI39" s="541"/>
      <c r="PYJ39" s="541"/>
      <c r="PYK39" s="541"/>
      <c r="PYL39" s="541"/>
      <c r="PYM39" s="541"/>
      <c r="PYN39" s="541"/>
      <c r="PYO39" s="541"/>
      <c r="PYP39" s="541"/>
      <c r="PYQ39" s="541"/>
      <c r="PYR39" s="541"/>
      <c r="PYS39" s="541"/>
      <c r="PYT39" s="541"/>
      <c r="PYU39" s="541"/>
      <c r="PYV39" s="541"/>
      <c r="PYW39" s="541"/>
      <c r="PYX39" s="541"/>
      <c r="PYY39" s="541"/>
      <c r="PYZ39" s="541"/>
      <c r="PZA39" s="541"/>
      <c r="PZB39" s="541"/>
      <c r="PZC39" s="541"/>
      <c r="PZD39" s="541"/>
      <c r="PZE39" s="541"/>
      <c r="PZF39" s="541"/>
      <c r="PZG39" s="541"/>
      <c r="PZH39" s="541"/>
      <c r="PZI39" s="541"/>
      <c r="PZJ39" s="541"/>
      <c r="PZK39" s="541"/>
      <c r="PZL39" s="541"/>
      <c r="PZM39" s="541"/>
      <c r="PZN39" s="541"/>
      <c r="PZO39" s="541"/>
      <c r="PZP39" s="541"/>
      <c r="PZQ39" s="541"/>
      <c r="PZR39" s="541"/>
      <c r="PZS39" s="541"/>
      <c r="PZT39" s="541"/>
      <c r="PZU39" s="541"/>
      <c r="PZV39" s="541"/>
      <c r="PZW39" s="541"/>
      <c r="PZX39" s="541"/>
      <c r="PZY39" s="541"/>
      <c r="PZZ39" s="541"/>
      <c r="QAA39" s="541"/>
      <c r="QAB39" s="541"/>
      <c r="QAC39" s="541"/>
      <c r="QAD39" s="541"/>
      <c r="QAE39" s="541"/>
      <c r="QAF39" s="541"/>
      <c r="QAG39" s="541"/>
      <c r="QAH39" s="541"/>
      <c r="QAI39" s="541"/>
      <c r="QAJ39" s="541"/>
      <c r="QAK39" s="541"/>
      <c r="QAL39" s="541"/>
      <c r="QAM39" s="541"/>
      <c r="QAN39" s="541"/>
      <c r="QAO39" s="541"/>
      <c r="QAP39" s="541"/>
      <c r="QAQ39" s="541"/>
      <c r="QAR39" s="541"/>
      <c r="QAS39" s="541"/>
      <c r="QAT39" s="541"/>
      <c r="QAU39" s="541"/>
      <c r="QAV39" s="541"/>
      <c r="QAW39" s="541"/>
      <c r="QAX39" s="541"/>
      <c r="QAY39" s="541"/>
      <c r="QAZ39" s="541"/>
      <c r="QBA39" s="541"/>
      <c r="QBB39" s="541"/>
      <c r="QBC39" s="541"/>
      <c r="QBD39" s="541"/>
      <c r="QBE39" s="541"/>
      <c r="QBF39" s="541"/>
      <c r="QBG39" s="541"/>
      <c r="QBH39" s="541"/>
      <c r="QBI39" s="541"/>
      <c r="QBJ39" s="541"/>
      <c r="QBK39" s="541"/>
      <c r="QBL39" s="541"/>
      <c r="QBM39" s="541"/>
      <c r="QBN39" s="541"/>
      <c r="QBO39" s="541"/>
      <c r="QBP39" s="541"/>
      <c r="QBQ39" s="541"/>
      <c r="QBR39" s="541"/>
      <c r="QBS39" s="541"/>
      <c r="QBT39" s="541"/>
      <c r="QBU39" s="541"/>
      <c r="QBV39" s="541"/>
      <c r="QBW39" s="541"/>
      <c r="QBX39" s="541"/>
      <c r="QBY39" s="541"/>
      <c r="QBZ39" s="541"/>
      <c r="QCA39" s="541"/>
      <c r="QCB39" s="541"/>
      <c r="QCC39" s="541"/>
      <c r="QCD39" s="541"/>
      <c r="QCE39" s="541"/>
      <c r="QCF39" s="541"/>
      <c r="QCG39" s="541"/>
      <c r="QCH39" s="541"/>
      <c r="QCI39" s="541"/>
      <c r="QCJ39" s="541"/>
      <c r="QCK39" s="541"/>
      <c r="QCL39" s="541"/>
      <c r="QCM39" s="541"/>
      <c r="QCN39" s="541"/>
      <c r="QCO39" s="541"/>
      <c r="QCP39" s="541"/>
      <c r="QCQ39" s="541"/>
      <c r="QCR39" s="541"/>
      <c r="QCS39" s="541"/>
      <c r="QCT39" s="541"/>
      <c r="QCU39" s="541"/>
      <c r="QCV39" s="541"/>
      <c r="QCW39" s="541"/>
      <c r="QCX39" s="541"/>
      <c r="QCY39" s="541"/>
      <c r="QCZ39" s="541"/>
      <c r="QDA39" s="541"/>
      <c r="QDB39" s="541"/>
      <c r="QDC39" s="541"/>
      <c r="QDD39" s="541"/>
      <c r="QDE39" s="541"/>
      <c r="QDF39" s="541"/>
      <c r="QDG39" s="541"/>
      <c r="QDH39" s="541"/>
      <c r="QDI39" s="541"/>
      <c r="QDJ39" s="541"/>
      <c r="QDK39" s="541"/>
      <c r="QDL39" s="541"/>
      <c r="QDM39" s="541"/>
      <c r="QDN39" s="541"/>
      <c r="QDO39" s="541"/>
      <c r="QDP39" s="541"/>
      <c r="QDQ39" s="541"/>
      <c r="QDR39" s="541"/>
      <c r="QDS39" s="541"/>
      <c r="QDT39" s="541"/>
      <c r="QDU39" s="541"/>
      <c r="QDV39" s="541"/>
      <c r="QDW39" s="541"/>
      <c r="QDX39" s="541"/>
      <c r="QDY39" s="541"/>
      <c r="QDZ39" s="541"/>
      <c r="QEA39" s="541"/>
      <c r="QEB39" s="541"/>
      <c r="QEC39" s="541"/>
      <c r="QED39" s="541"/>
      <c r="QEE39" s="541"/>
      <c r="QEF39" s="541"/>
      <c r="QEG39" s="541"/>
      <c r="QEH39" s="541"/>
      <c r="QEI39" s="541"/>
      <c r="QEJ39" s="541"/>
      <c r="QEK39" s="541"/>
      <c r="QEL39" s="541"/>
      <c r="QEM39" s="541"/>
      <c r="QEN39" s="541"/>
      <c r="QEO39" s="541"/>
      <c r="QEP39" s="541"/>
      <c r="QEQ39" s="541"/>
      <c r="QER39" s="541"/>
      <c r="QES39" s="541"/>
      <c r="QET39" s="541"/>
      <c r="QEU39" s="541"/>
      <c r="QEV39" s="541"/>
      <c r="QEW39" s="541"/>
      <c r="QEX39" s="541"/>
      <c r="QEY39" s="541"/>
      <c r="QEZ39" s="541"/>
      <c r="QFA39" s="541"/>
      <c r="QFB39" s="541"/>
      <c r="QFC39" s="541"/>
      <c r="QFD39" s="541"/>
      <c r="QFE39" s="541"/>
      <c r="QFF39" s="541"/>
      <c r="QFG39" s="541"/>
      <c r="QFH39" s="541"/>
      <c r="QFI39" s="541"/>
      <c r="QFJ39" s="541"/>
      <c r="QFK39" s="541"/>
      <c r="QFL39" s="541"/>
      <c r="QFM39" s="541"/>
      <c r="QFN39" s="541"/>
      <c r="QFO39" s="541"/>
      <c r="QFP39" s="541"/>
      <c r="QFQ39" s="541"/>
      <c r="QFR39" s="541"/>
      <c r="QFS39" s="541"/>
      <c r="QFT39" s="541"/>
      <c r="QFU39" s="541"/>
      <c r="QFV39" s="541"/>
      <c r="QFW39" s="541"/>
      <c r="QFX39" s="541"/>
      <c r="QFY39" s="541"/>
      <c r="QFZ39" s="541"/>
      <c r="QGA39" s="541"/>
      <c r="QGB39" s="541"/>
      <c r="QGC39" s="541"/>
      <c r="QGD39" s="541"/>
      <c r="QGE39" s="541"/>
      <c r="QGF39" s="541"/>
      <c r="QGG39" s="541"/>
      <c r="QGH39" s="541"/>
      <c r="QGI39" s="541"/>
      <c r="QGJ39" s="541"/>
      <c r="QGK39" s="541"/>
      <c r="QGL39" s="541"/>
      <c r="QGM39" s="541"/>
      <c r="QGN39" s="541"/>
      <c r="QGO39" s="541"/>
      <c r="QGP39" s="541"/>
      <c r="QGQ39" s="541"/>
      <c r="QGR39" s="541"/>
      <c r="QGS39" s="541"/>
      <c r="QGT39" s="541"/>
      <c r="QGU39" s="541"/>
      <c r="QGV39" s="541"/>
      <c r="QGW39" s="541"/>
      <c r="QGX39" s="541"/>
      <c r="QGY39" s="541"/>
      <c r="QGZ39" s="541"/>
      <c r="QHA39" s="541"/>
      <c r="QHB39" s="541"/>
      <c r="QHC39" s="541"/>
      <c r="QHD39" s="541"/>
      <c r="QHE39" s="541"/>
      <c r="QHF39" s="541"/>
      <c r="QHG39" s="541"/>
      <c r="QHH39" s="541"/>
      <c r="QHI39" s="541"/>
      <c r="QHJ39" s="541"/>
      <c r="QHK39" s="541"/>
      <c r="QHL39" s="541"/>
      <c r="QHM39" s="541"/>
      <c r="QHN39" s="541"/>
      <c r="QHO39" s="541"/>
      <c r="QHP39" s="541"/>
      <c r="QHQ39" s="541"/>
      <c r="QHR39" s="541"/>
      <c r="QHS39" s="541"/>
      <c r="QHT39" s="541"/>
      <c r="QHU39" s="541"/>
      <c r="QHV39" s="541"/>
      <c r="QHW39" s="541"/>
      <c r="QHX39" s="541"/>
      <c r="QHY39" s="541"/>
      <c r="QHZ39" s="541"/>
      <c r="QIA39" s="541"/>
      <c r="QIB39" s="541"/>
      <c r="QIC39" s="541"/>
      <c r="QID39" s="541"/>
      <c r="QIE39" s="541"/>
      <c r="QIF39" s="541"/>
      <c r="QIG39" s="541"/>
      <c r="QIH39" s="541"/>
      <c r="QII39" s="541"/>
      <c r="QIJ39" s="541"/>
      <c r="QIK39" s="541"/>
      <c r="QIL39" s="541"/>
      <c r="QIM39" s="541"/>
      <c r="QIN39" s="541"/>
      <c r="QIO39" s="541"/>
      <c r="QIP39" s="541"/>
      <c r="QIQ39" s="541"/>
      <c r="QIR39" s="541"/>
      <c r="QIS39" s="541"/>
      <c r="QIT39" s="541"/>
      <c r="QIU39" s="541"/>
      <c r="QIV39" s="541"/>
      <c r="QIW39" s="541"/>
      <c r="QIX39" s="541"/>
      <c r="QIY39" s="541"/>
      <c r="QIZ39" s="541"/>
      <c r="QJA39" s="541"/>
      <c r="QJB39" s="541"/>
      <c r="QJC39" s="541"/>
      <c r="QJD39" s="541"/>
      <c r="QJE39" s="541"/>
      <c r="QJF39" s="541"/>
      <c r="QJG39" s="541"/>
      <c r="QJH39" s="541"/>
      <c r="QJI39" s="541"/>
      <c r="QJJ39" s="541"/>
      <c r="QJK39" s="541"/>
      <c r="QJL39" s="541"/>
      <c r="QJM39" s="541"/>
      <c r="QJN39" s="541"/>
      <c r="QJO39" s="541"/>
      <c r="QJP39" s="541"/>
      <c r="QJQ39" s="541"/>
      <c r="QJR39" s="541"/>
      <c r="QJS39" s="541"/>
      <c r="QJT39" s="541"/>
      <c r="QJU39" s="541"/>
      <c r="QJV39" s="541"/>
      <c r="QJW39" s="541"/>
      <c r="QJX39" s="541"/>
      <c r="QJY39" s="541"/>
      <c r="QJZ39" s="541"/>
      <c r="QKA39" s="541"/>
      <c r="QKB39" s="541"/>
      <c r="QKC39" s="541"/>
      <c r="QKD39" s="541"/>
      <c r="QKE39" s="541"/>
      <c r="QKF39" s="541"/>
      <c r="QKG39" s="541"/>
      <c r="QKH39" s="541"/>
      <c r="QKI39" s="541"/>
      <c r="QKJ39" s="541"/>
      <c r="QKK39" s="541"/>
      <c r="QKL39" s="541"/>
      <c r="QKM39" s="541"/>
      <c r="QKN39" s="541"/>
      <c r="QKO39" s="541"/>
      <c r="QKP39" s="541"/>
      <c r="QKQ39" s="541"/>
      <c r="QKR39" s="541"/>
      <c r="QKS39" s="541"/>
      <c r="QKT39" s="541"/>
      <c r="QKU39" s="541"/>
      <c r="QKV39" s="541"/>
      <c r="QKW39" s="541"/>
      <c r="QKX39" s="541"/>
      <c r="QKY39" s="541"/>
      <c r="QKZ39" s="541"/>
      <c r="QLA39" s="541"/>
      <c r="QLB39" s="541"/>
      <c r="QLC39" s="541"/>
      <c r="QLD39" s="541"/>
      <c r="QLE39" s="541"/>
      <c r="QLF39" s="541"/>
      <c r="QLG39" s="541"/>
      <c r="QLH39" s="541"/>
      <c r="QLI39" s="541"/>
      <c r="QLJ39" s="541"/>
      <c r="QLK39" s="541"/>
      <c r="QLL39" s="541"/>
      <c r="QLM39" s="541"/>
      <c r="QLN39" s="541"/>
      <c r="QLO39" s="541"/>
      <c r="QLP39" s="541"/>
      <c r="QLQ39" s="541"/>
      <c r="QLR39" s="541"/>
      <c r="QLS39" s="541"/>
      <c r="QLT39" s="541"/>
      <c r="QLU39" s="541"/>
      <c r="QLV39" s="541"/>
      <c r="QLW39" s="541"/>
      <c r="QLX39" s="541"/>
      <c r="QLY39" s="541"/>
      <c r="QLZ39" s="541"/>
      <c r="QMA39" s="541"/>
      <c r="QMB39" s="541"/>
      <c r="QMC39" s="541"/>
      <c r="QMD39" s="541"/>
      <c r="QME39" s="541"/>
      <c r="QMF39" s="541"/>
      <c r="QMG39" s="541"/>
      <c r="QMH39" s="541"/>
      <c r="QMI39" s="541"/>
      <c r="QMJ39" s="541"/>
      <c r="QMK39" s="541"/>
      <c r="QML39" s="541"/>
      <c r="QMM39" s="541"/>
      <c r="QMN39" s="541"/>
      <c r="QMO39" s="541"/>
      <c r="QMP39" s="541"/>
      <c r="QMQ39" s="541"/>
      <c r="QMR39" s="541"/>
      <c r="QMS39" s="541"/>
      <c r="QMT39" s="541"/>
      <c r="QMU39" s="541"/>
      <c r="QMV39" s="541"/>
      <c r="QMW39" s="541"/>
      <c r="QMX39" s="541"/>
      <c r="QMY39" s="541"/>
      <c r="QMZ39" s="541"/>
      <c r="QNA39" s="541"/>
      <c r="QNB39" s="541"/>
      <c r="QNC39" s="541"/>
      <c r="QND39" s="541"/>
      <c r="QNE39" s="541"/>
      <c r="QNF39" s="541"/>
      <c r="QNG39" s="541"/>
      <c r="QNH39" s="541"/>
      <c r="QNI39" s="541"/>
      <c r="QNJ39" s="541"/>
      <c r="QNK39" s="541"/>
      <c r="QNL39" s="541"/>
      <c r="QNM39" s="541"/>
      <c r="QNN39" s="541"/>
      <c r="QNO39" s="541"/>
      <c r="QNP39" s="541"/>
      <c r="QNQ39" s="541"/>
      <c r="QNR39" s="541"/>
      <c r="QNS39" s="541"/>
      <c r="QNT39" s="541"/>
      <c r="QNU39" s="541"/>
      <c r="QNV39" s="541"/>
      <c r="QNW39" s="541"/>
      <c r="QNX39" s="541"/>
      <c r="QNY39" s="541"/>
      <c r="QNZ39" s="541"/>
      <c r="QOA39" s="541"/>
      <c r="QOB39" s="541"/>
      <c r="QOC39" s="541"/>
      <c r="QOD39" s="541"/>
      <c r="QOE39" s="541"/>
      <c r="QOF39" s="541"/>
      <c r="QOG39" s="541"/>
      <c r="QOH39" s="541"/>
      <c r="QOI39" s="541"/>
      <c r="QOJ39" s="541"/>
      <c r="QOK39" s="541"/>
      <c r="QOL39" s="541"/>
      <c r="QOM39" s="541"/>
      <c r="QON39" s="541"/>
      <c r="QOO39" s="541"/>
      <c r="QOP39" s="541"/>
      <c r="QOQ39" s="541"/>
      <c r="QOR39" s="541"/>
      <c r="QOS39" s="541"/>
      <c r="QOT39" s="541"/>
      <c r="QOU39" s="541"/>
      <c r="QOV39" s="541"/>
      <c r="QOW39" s="541"/>
      <c r="QOX39" s="541"/>
      <c r="QOY39" s="541"/>
      <c r="QOZ39" s="541"/>
      <c r="QPA39" s="541"/>
      <c r="QPB39" s="541"/>
      <c r="QPC39" s="541"/>
      <c r="QPD39" s="541"/>
      <c r="QPE39" s="541"/>
      <c r="QPF39" s="541"/>
      <c r="QPG39" s="541"/>
      <c r="QPH39" s="541"/>
      <c r="QPI39" s="541"/>
      <c r="QPJ39" s="541"/>
      <c r="QPK39" s="541"/>
      <c r="QPL39" s="541"/>
      <c r="QPM39" s="541"/>
      <c r="QPN39" s="541"/>
      <c r="QPO39" s="541"/>
      <c r="QPP39" s="541"/>
      <c r="QPQ39" s="541"/>
      <c r="QPR39" s="541"/>
      <c r="QPS39" s="541"/>
      <c r="QPT39" s="541"/>
      <c r="QPU39" s="541"/>
      <c r="QPV39" s="541"/>
      <c r="QPW39" s="541"/>
      <c r="QPX39" s="541"/>
      <c r="QPY39" s="541"/>
      <c r="QPZ39" s="541"/>
      <c r="QQA39" s="541"/>
      <c r="QQB39" s="541"/>
      <c r="QQC39" s="541"/>
      <c r="QQD39" s="541"/>
      <c r="QQE39" s="541"/>
      <c r="QQF39" s="541"/>
      <c r="QQG39" s="541"/>
      <c r="QQH39" s="541"/>
      <c r="QQI39" s="541"/>
      <c r="QQJ39" s="541"/>
      <c r="QQK39" s="541"/>
      <c r="QQL39" s="541"/>
      <c r="QQM39" s="541"/>
      <c r="QQN39" s="541"/>
      <c r="QQO39" s="541"/>
      <c r="QQP39" s="541"/>
      <c r="QQQ39" s="541"/>
      <c r="QQR39" s="541"/>
      <c r="QQS39" s="541"/>
      <c r="QQT39" s="541"/>
      <c r="QQU39" s="541"/>
      <c r="QQV39" s="541"/>
      <c r="QQW39" s="541"/>
      <c r="QQX39" s="541"/>
      <c r="QQY39" s="541"/>
      <c r="QQZ39" s="541"/>
      <c r="QRA39" s="541"/>
      <c r="QRB39" s="541"/>
      <c r="QRC39" s="541"/>
      <c r="QRD39" s="541"/>
      <c r="QRE39" s="541"/>
      <c r="QRF39" s="541"/>
      <c r="QRG39" s="541"/>
      <c r="QRH39" s="541"/>
      <c r="QRI39" s="541"/>
      <c r="QRJ39" s="541"/>
      <c r="QRK39" s="541"/>
      <c r="QRL39" s="541"/>
      <c r="QRM39" s="541"/>
      <c r="QRN39" s="541"/>
      <c r="QRO39" s="541"/>
      <c r="QRP39" s="541"/>
      <c r="QRQ39" s="541"/>
      <c r="QRR39" s="541"/>
      <c r="QRS39" s="541"/>
      <c r="QRT39" s="541"/>
      <c r="QRU39" s="541"/>
      <c r="QRV39" s="541"/>
      <c r="QRW39" s="541"/>
      <c r="QRX39" s="541"/>
      <c r="QRY39" s="541"/>
      <c r="QRZ39" s="541"/>
      <c r="QSA39" s="541"/>
      <c r="QSB39" s="541"/>
      <c r="QSC39" s="541"/>
      <c r="QSD39" s="541"/>
      <c r="QSE39" s="541"/>
      <c r="QSF39" s="541"/>
      <c r="QSG39" s="541"/>
      <c r="QSH39" s="541"/>
      <c r="QSI39" s="541"/>
      <c r="QSJ39" s="541"/>
      <c r="QSK39" s="541"/>
      <c r="QSL39" s="541"/>
      <c r="QSM39" s="541"/>
      <c r="QSN39" s="541"/>
      <c r="QSO39" s="541"/>
      <c r="QSP39" s="541"/>
      <c r="QSQ39" s="541"/>
      <c r="QSR39" s="541"/>
      <c r="QSS39" s="541"/>
      <c r="QST39" s="541"/>
      <c r="QSU39" s="541"/>
      <c r="QSV39" s="541"/>
      <c r="QSW39" s="541"/>
      <c r="QSX39" s="541"/>
      <c r="QSY39" s="541"/>
      <c r="QSZ39" s="541"/>
      <c r="QTA39" s="541"/>
      <c r="QTB39" s="541"/>
      <c r="QTC39" s="541"/>
      <c r="QTD39" s="541"/>
      <c r="QTE39" s="541"/>
      <c r="QTF39" s="541"/>
      <c r="QTG39" s="541"/>
      <c r="QTH39" s="541"/>
      <c r="QTI39" s="541"/>
      <c r="QTJ39" s="541"/>
      <c r="QTK39" s="541"/>
      <c r="QTL39" s="541"/>
      <c r="QTM39" s="541"/>
      <c r="QTN39" s="541"/>
      <c r="QTO39" s="541"/>
      <c r="QTP39" s="541"/>
      <c r="QTQ39" s="541"/>
      <c r="QTR39" s="541"/>
      <c r="QTS39" s="541"/>
      <c r="QTT39" s="541"/>
      <c r="QTU39" s="541"/>
      <c r="QTV39" s="541"/>
      <c r="QTW39" s="541"/>
      <c r="QTX39" s="541"/>
      <c r="QTY39" s="541"/>
      <c r="QTZ39" s="541"/>
      <c r="QUA39" s="541"/>
      <c r="QUB39" s="541"/>
      <c r="QUC39" s="541"/>
      <c r="QUD39" s="541"/>
      <c r="QUE39" s="541"/>
      <c r="QUF39" s="541"/>
      <c r="QUG39" s="541"/>
      <c r="QUH39" s="541"/>
      <c r="QUI39" s="541"/>
      <c r="QUJ39" s="541"/>
      <c r="QUK39" s="541"/>
      <c r="QUL39" s="541"/>
      <c r="QUM39" s="541"/>
      <c r="QUN39" s="541"/>
      <c r="QUO39" s="541"/>
      <c r="QUP39" s="541"/>
      <c r="QUQ39" s="541"/>
      <c r="QUR39" s="541"/>
      <c r="QUS39" s="541"/>
      <c r="QUT39" s="541"/>
      <c r="QUU39" s="541"/>
      <c r="QUV39" s="541"/>
      <c r="QUW39" s="541"/>
      <c r="QUX39" s="541"/>
      <c r="QUY39" s="541"/>
      <c r="QUZ39" s="541"/>
      <c r="QVA39" s="541"/>
      <c r="QVB39" s="541"/>
      <c r="QVC39" s="541"/>
      <c r="QVD39" s="541"/>
      <c r="QVE39" s="541"/>
      <c r="QVF39" s="541"/>
      <c r="QVG39" s="541"/>
      <c r="QVH39" s="541"/>
      <c r="QVI39" s="541"/>
      <c r="QVJ39" s="541"/>
      <c r="QVK39" s="541"/>
      <c r="QVL39" s="541"/>
      <c r="QVM39" s="541"/>
      <c r="QVN39" s="541"/>
      <c r="QVO39" s="541"/>
      <c r="QVP39" s="541"/>
      <c r="QVQ39" s="541"/>
      <c r="QVR39" s="541"/>
      <c r="QVS39" s="541"/>
      <c r="QVT39" s="541"/>
      <c r="QVU39" s="541"/>
      <c r="QVV39" s="541"/>
      <c r="QVW39" s="541"/>
      <c r="QVX39" s="541"/>
      <c r="QVY39" s="541"/>
      <c r="QVZ39" s="541"/>
      <c r="QWA39" s="541"/>
      <c r="QWB39" s="541"/>
      <c r="QWC39" s="541"/>
      <c r="QWD39" s="541"/>
      <c r="QWE39" s="541"/>
      <c r="QWF39" s="541"/>
      <c r="QWG39" s="541"/>
      <c r="QWH39" s="541"/>
      <c r="QWI39" s="541"/>
      <c r="QWJ39" s="541"/>
      <c r="QWK39" s="541"/>
      <c r="QWL39" s="541"/>
      <c r="QWM39" s="541"/>
      <c r="QWN39" s="541"/>
      <c r="QWO39" s="541"/>
      <c r="QWP39" s="541"/>
      <c r="QWQ39" s="541"/>
      <c r="QWR39" s="541"/>
      <c r="QWS39" s="541"/>
      <c r="QWT39" s="541"/>
      <c r="QWU39" s="541"/>
      <c r="QWV39" s="541"/>
      <c r="QWW39" s="541"/>
      <c r="QWX39" s="541"/>
      <c r="QWY39" s="541"/>
      <c r="QWZ39" s="541"/>
      <c r="QXA39" s="541"/>
      <c r="QXB39" s="541"/>
      <c r="QXC39" s="541"/>
      <c r="QXD39" s="541"/>
      <c r="QXE39" s="541"/>
      <c r="QXF39" s="541"/>
      <c r="QXG39" s="541"/>
      <c r="QXH39" s="541"/>
      <c r="QXI39" s="541"/>
      <c r="QXJ39" s="541"/>
      <c r="QXK39" s="541"/>
      <c r="QXL39" s="541"/>
      <c r="QXM39" s="541"/>
      <c r="QXN39" s="541"/>
      <c r="QXO39" s="541"/>
      <c r="QXP39" s="541"/>
      <c r="QXQ39" s="541"/>
      <c r="QXR39" s="541"/>
      <c r="QXS39" s="541"/>
      <c r="QXT39" s="541"/>
      <c r="QXU39" s="541"/>
      <c r="QXV39" s="541"/>
      <c r="QXW39" s="541"/>
      <c r="QXX39" s="541"/>
      <c r="QXY39" s="541"/>
      <c r="QXZ39" s="541"/>
      <c r="QYA39" s="541"/>
      <c r="QYB39" s="541"/>
      <c r="QYC39" s="541"/>
      <c r="QYD39" s="541"/>
      <c r="QYE39" s="541"/>
      <c r="QYF39" s="541"/>
      <c r="QYG39" s="541"/>
      <c r="QYH39" s="541"/>
      <c r="QYI39" s="541"/>
      <c r="QYJ39" s="541"/>
      <c r="QYK39" s="541"/>
      <c r="QYL39" s="541"/>
      <c r="QYM39" s="541"/>
      <c r="QYN39" s="541"/>
      <c r="QYO39" s="541"/>
      <c r="QYP39" s="541"/>
      <c r="QYQ39" s="541"/>
      <c r="QYR39" s="541"/>
      <c r="QYS39" s="541"/>
      <c r="QYT39" s="541"/>
      <c r="QYU39" s="541"/>
      <c r="QYV39" s="541"/>
      <c r="QYW39" s="541"/>
      <c r="QYX39" s="541"/>
      <c r="QYY39" s="541"/>
      <c r="QYZ39" s="541"/>
      <c r="QZA39" s="541"/>
      <c r="QZB39" s="541"/>
      <c r="QZC39" s="541"/>
      <c r="QZD39" s="541"/>
      <c r="QZE39" s="541"/>
      <c r="QZF39" s="541"/>
      <c r="QZG39" s="541"/>
      <c r="QZH39" s="541"/>
      <c r="QZI39" s="541"/>
      <c r="QZJ39" s="541"/>
      <c r="QZK39" s="541"/>
      <c r="QZL39" s="541"/>
      <c r="QZM39" s="541"/>
      <c r="QZN39" s="541"/>
      <c r="QZO39" s="541"/>
      <c r="QZP39" s="541"/>
      <c r="QZQ39" s="541"/>
      <c r="QZR39" s="541"/>
      <c r="QZS39" s="541"/>
      <c r="QZT39" s="541"/>
      <c r="QZU39" s="541"/>
      <c r="QZV39" s="541"/>
      <c r="QZW39" s="541"/>
      <c r="QZX39" s="541"/>
      <c r="QZY39" s="541"/>
      <c r="QZZ39" s="541"/>
      <c r="RAA39" s="541"/>
      <c r="RAB39" s="541"/>
      <c r="RAC39" s="541"/>
      <c r="RAD39" s="541"/>
      <c r="RAE39" s="541"/>
      <c r="RAF39" s="541"/>
      <c r="RAG39" s="541"/>
      <c r="RAH39" s="541"/>
      <c r="RAI39" s="541"/>
      <c r="RAJ39" s="541"/>
      <c r="RAK39" s="541"/>
      <c r="RAL39" s="541"/>
      <c r="RAM39" s="541"/>
      <c r="RAN39" s="541"/>
      <c r="RAO39" s="541"/>
      <c r="RAP39" s="541"/>
      <c r="RAQ39" s="541"/>
      <c r="RAR39" s="541"/>
      <c r="RAS39" s="541"/>
      <c r="RAT39" s="541"/>
      <c r="RAU39" s="541"/>
      <c r="RAV39" s="541"/>
      <c r="RAW39" s="541"/>
      <c r="RAX39" s="541"/>
      <c r="RAY39" s="541"/>
      <c r="RAZ39" s="541"/>
      <c r="RBA39" s="541"/>
      <c r="RBB39" s="541"/>
      <c r="RBC39" s="541"/>
      <c r="RBD39" s="541"/>
      <c r="RBE39" s="541"/>
      <c r="RBF39" s="541"/>
      <c r="RBG39" s="541"/>
      <c r="RBH39" s="541"/>
      <c r="RBI39" s="541"/>
      <c r="RBJ39" s="541"/>
      <c r="RBK39" s="541"/>
      <c r="RBL39" s="541"/>
      <c r="RBM39" s="541"/>
      <c r="RBN39" s="541"/>
      <c r="RBO39" s="541"/>
      <c r="RBP39" s="541"/>
      <c r="RBQ39" s="541"/>
      <c r="RBR39" s="541"/>
      <c r="RBS39" s="541"/>
      <c r="RBT39" s="541"/>
      <c r="RBU39" s="541"/>
      <c r="RBV39" s="541"/>
      <c r="RBW39" s="541"/>
      <c r="RBX39" s="541"/>
      <c r="RBY39" s="541"/>
      <c r="RBZ39" s="541"/>
      <c r="RCA39" s="541"/>
      <c r="RCB39" s="541"/>
      <c r="RCC39" s="541"/>
      <c r="RCD39" s="541"/>
      <c r="RCE39" s="541"/>
      <c r="RCF39" s="541"/>
      <c r="RCG39" s="541"/>
      <c r="RCH39" s="541"/>
      <c r="RCI39" s="541"/>
      <c r="RCJ39" s="541"/>
      <c r="RCK39" s="541"/>
      <c r="RCL39" s="541"/>
      <c r="RCM39" s="541"/>
      <c r="RCN39" s="541"/>
      <c r="RCO39" s="541"/>
      <c r="RCP39" s="541"/>
      <c r="RCQ39" s="541"/>
      <c r="RCR39" s="541"/>
      <c r="RCS39" s="541"/>
      <c r="RCT39" s="541"/>
      <c r="RCU39" s="541"/>
      <c r="RCV39" s="541"/>
      <c r="RCW39" s="541"/>
      <c r="RCX39" s="541"/>
      <c r="RCY39" s="541"/>
      <c r="RCZ39" s="541"/>
      <c r="RDA39" s="541"/>
      <c r="RDB39" s="541"/>
      <c r="RDC39" s="541"/>
      <c r="RDD39" s="541"/>
      <c r="RDE39" s="541"/>
      <c r="RDF39" s="541"/>
      <c r="RDG39" s="541"/>
      <c r="RDH39" s="541"/>
      <c r="RDI39" s="541"/>
      <c r="RDJ39" s="541"/>
      <c r="RDK39" s="541"/>
      <c r="RDL39" s="541"/>
      <c r="RDM39" s="541"/>
      <c r="RDN39" s="541"/>
      <c r="RDO39" s="541"/>
      <c r="RDP39" s="541"/>
      <c r="RDQ39" s="541"/>
      <c r="RDR39" s="541"/>
      <c r="RDS39" s="541"/>
      <c r="RDT39" s="541"/>
      <c r="RDU39" s="541"/>
      <c r="RDV39" s="541"/>
      <c r="RDW39" s="541"/>
      <c r="RDX39" s="541"/>
      <c r="RDY39" s="541"/>
      <c r="RDZ39" s="541"/>
      <c r="REA39" s="541"/>
      <c r="REB39" s="541"/>
      <c r="REC39" s="541"/>
      <c r="RED39" s="541"/>
      <c r="REE39" s="541"/>
      <c r="REF39" s="541"/>
      <c r="REG39" s="541"/>
      <c r="REH39" s="541"/>
      <c r="REI39" s="541"/>
      <c r="REJ39" s="541"/>
      <c r="REK39" s="541"/>
      <c r="REL39" s="541"/>
      <c r="REM39" s="541"/>
      <c r="REN39" s="541"/>
      <c r="REO39" s="541"/>
      <c r="REP39" s="541"/>
      <c r="REQ39" s="541"/>
      <c r="RER39" s="541"/>
      <c r="RES39" s="541"/>
      <c r="RET39" s="541"/>
      <c r="REU39" s="541"/>
      <c r="REV39" s="541"/>
      <c r="REW39" s="541"/>
      <c r="REX39" s="541"/>
      <c r="REY39" s="541"/>
      <c r="REZ39" s="541"/>
      <c r="RFA39" s="541"/>
      <c r="RFB39" s="541"/>
      <c r="RFC39" s="541"/>
      <c r="RFD39" s="541"/>
      <c r="RFE39" s="541"/>
      <c r="RFF39" s="541"/>
      <c r="RFG39" s="541"/>
      <c r="RFH39" s="541"/>
      <c r="RFI39" s="541"/>
      <c r="RFJ39" s="541"/>
      <c r="RFK39" s="541"/>
      <c r="RFL39" s="541"/>
      <c r="RFM39" s="541"/>
      <c r="RFN39" s="541"/>
      <c r="RFO39" s="541"/>
      <c r="RFP39" s="541"/>
      <c r="RFQ39" s="541"/>
      <c r="RFR39" s="541"/>
      <c r="RFS39" s="541"/>
      <c r="RFT39" s="541"/>
      <c r="RFU39" s="541"/>
      <c r="RFV39" s="541"/>
      <c r="RFW39" s="541"/>
      <c r="RFX39" s="541"/>
      <c r="RFY39" s="541"/>
      <c r="RFZ39" s="541"/>
      <c r="RGA39" s="541"/>
      <c r="RGB39" s="541"/>
      <c r="RGC39" s="541"/>
      <c r="RGD39" s="541"/>
      <c r="RGE39" s="541"/>
      <c r="RGF39" s="541"/>
      <c r="RGG39" s="541"/>
      <c r="RGH39" s="541"/>
      <c r="RGI39" s="541"/>
      <c r="RGJ39" s="541"/>
      <c r="RGK39" s="541"/>
      <c r="RGL39" s="541"/>
      <c r="RGM39" s="541"/>
      <c r="RGN39" s="541"/>
      <c r="RGO39" s="541"/>
      <c r="RGP39" s="541"/>
      <c r="RGQ39" s="541"/>
      <c r="RGR39" s="541"/>
      <c r="RGS39" s="541"/>
      <c r="RGT39" s="541"/>
      <c r="RGU39" s="541"/>
      <c r="RGV39" s="541"/>
      <c r="RGW39" s="541"/>
      <c r="RGX39" s="541"/>
      <c r="RGY39" s="541"/>
      <c r="RGZ39" s="541"/>
      <c r="RHA39" s="541"/>
      <c r="RHB39" s="541"/>
      <c r="RHC39" s="541"/>
      <c r="RHD39" s="541"/>
      <c r="RHE39" s="541"/>
      <c r="RHF39" s="541"/>
      <c r="RHG39" s="541"/>
      <c r="RHH39" s="541"/>
      <c r="RHI39" s="541"/>
      <c r="RHJ39" s="541"/>
      <c r="RHK39" s="541"/>
      <c r="RHL39" s="541"/>
      <c r="RHM39" s="541"/>
      <c r="RHN39" s="541"/>
      <c r="RHO39" s="541"/>
      <c r="RHP39" s="541"/>
      <c r="RHQ39" s="541"/>
      <c r="RHR39" s="541"/>
      <c r="RHS39" s="541"/>
      <c r="RHT39" s="541"/>
      <c r="RHU39" s="541"/>
      <c r="RHV39" s="541"/>
      <c r="RHW39" s="541"/>
      <c r="RHX39" s="541"/>
      <c r="RHY39" s="541"/>
      <c r="RHZ39" s="541"/>
      <c r="RIA39" s="541"/>
      <c r="RIB39" s="541"/>
      <c r="RIC39" s="541"/>
      <c r="RID39" s="541"/>
      <c r="RIE39" s="541"/>
      <c r="RIF39" s="541"/>
      <c r="RIG39" s="541"/>
      <c r="RIH39" s="541"/>
      <c r="RII39" s="541"/>
      <c r="RIJ39" s="541"/>
      <c r="RIK39" s="541"/>
      <c r="RIL39" s="541"/>
      <c r="RIM39" s="541"/>
      <c r="RIN39" s="541"/>
      <c r="RIO39" s="541"/>
      <c r="RIP39" s="541"/>
      <c r="RIQ39" s="541"/>
      <c r="RIR39" s="541"/>
      <c r="RIS39" s="541"/>
      <c r="RIT39" s="541"/>
      <c r="RIU39" s="541"/>
      <c r="RIV39" s="541"/>
      <c r="RIW39" s="541"/>
      <c r="RIX39" s="541"/>
      <c r="RIY39" s="541"/>
      <c r="RIZ39" s="541"/>
      <c r="RJA39" s="541"/>
      <c r="RJB39" s="541"/>
      <c r="RJC39" s="541"/>
      <c r="RJD39" s="541"/>
      <c r="RJE39" s="541"/>
      <c r="RJF39" s="541"/>
      <c r="RJG39" s="541"/>
      <c r="RJH39" s="541"/>
      <c r="RJI39" s="541"/>
      <c r="RJJ39" s="541"/>
      <c r="RJK39" s="541"/>
      <c r="RJL39" s="541"/>
      <c r="RJM39" s="541"/>
      <c r="RJN39" s="541"/>
      <c r="RJO39" s="541"/>
      <c r="RJP39" s="541"/>
      <c r="RJQ39" s="541"/>
      <c r="RJR39" s="541"/>
      <c r="RJS39" s="541"/>
      <c r="RJT39" s="541"/>
      <c r="RJU39" s="541"/>
      <c r="RJV39" s="541"/>
      <c r="RJW39" s="541"/>
      <c r="RJX39" s="541"/>
      <c r="RJY39" s="541"/>
      <c r="RJZ39" s="541"/>
      <c r="RKA39" s="541"/>
      <c r="RKB39" s="541"/>
      <c r="RKC39" s="541"/>
      <c r="RKD39" s="541"/>
      <c r="RKE39" s="541"/>
      <c r="RKF39" s="541"/>
      <c r="RKG39" s="541"/>
      <c r="RKH39" s="541"/>
      <c r="RKI39" s="541"/>
      <c r="RKJ39" s="541"/>
      <c r="RKK39" s="541"/>
      <c r="RKL39" s="541"/>
      <c r="RKM39" s="541"/>
      <c r="RKN39" s="541"/>
      <c r="RKO39" s="541"/>
      <c r="RKP39" s="541"/>
      <c r="RKQ39" s="541"/>
      <c r="RKR39" s="541"/>
      <c r="RKS39" s="541"/>
      <c r="RKT39" s="541"/>
      <c r="RKU39" s="541"/>
      <c r="RKV39" s="541"/>
      <c r="RKW39" s="541"/>
      <c r="RKX39" s="541"/>
      <c r="RKY39" s="541"/>
      <c r="RKZ39" s="541"/>
      <c r="RLA39" s="541"/>
      <c r="RLB39" s="541"/>
      <c r="RLC39" s="541"/>
      <c r="RLD39" s="541"/>
      <c r="RLE39" s="541"/>
      <c r="RLF39" s="541"/>
      <c r="RLG39" s="541"/>
      <c r="RLH39" s="541"/>
      <c r="RLI39" s="541"/>
      <c r="RLJ39" s="541"/>
      <c r="RLK39" s="541"/>
      <c r="RLL39" s="541"/>
      <c r="RLM39" s="541"/>
      <c r="RLN39" s="541"/>
      <c r="RLO39" s="541"/>
      <c r="RLP39" s="541"/>
      <c r="RLQ39" s="541"/>
      <c r="RLR39" s="541"/>
      <c r="RLS39" s="541"/>
      <c r="RLT39" s="541"/>
      <c r="RLU39" s="541"/>
      <c r="RLV39" s="541"/>
      <c r="RLW39" s="541"/>
      <c r="RLX39" s="541"/>
      <c r="RLY39" s="541"/>
      <c r="RLZ39" s="541"/>
      <c r="RMA39" s="541"/>
      <c r="RMB39" s="541"/>
      <c r="RMC39" s="541"/>
      <c r="RMD39" s="541"/>
      <c r="RME39" s="541"/>
      <c r="RMF39" s="541"/>
      <c r="RMG39" s="541"/>
      <c r="RMH39" s="541"/>
      <c r="RMI39" s="541"/>
      <c r="RMJ39" s="541"/>
      <c r="RMK39" s="541"/>
      <c r="RML39" s="541"/>
      <c r="RMM39" s="541"/>
      <c r="RMN39" s="541"/>
      <c r="RMO39" s="541"/>
      <c r="RMP39" s="541"/>
      <c r="RMQ39" s="541"/>
      <c r="RMR39" s="541"/>
      <c r="RMS39" s="541"/>
      <c r="RMT39" s="541"/>
      <c r="RMU39" s="541"/>
      <c r="RMV39" s="541"/>
      <c r="RMW39" s="541"/>
      <c r="RMX39" s="541"/>
      <c r="RMY39" s="541"/>
      <c r="RMZ39" s="541"/>
      <c r="RNA39" s="541"/>
      <c r="RNB39" s="541"/>
      <c r="RNC39" s="541"/>
      <c r="RND39" s="541"/>
      <c r="RNE39" s="541"/>
      <c r="RNF39" s="541"/>
      <c r="RNG39" s="541"/>
      <c r="RNH39" s="541"/>
      <c r="RNI39" s="541"/>
      <c r="RNJ39" s="541"/>
      <c r="RNK39" s="541"/>
      <c r="RNL39" s="541"/>
      <c r="RNM39" s="541"/>
      <c r="RNN39" s="541"/>
      <c r="RNO39" s="541"/>
      <c r="RNP39" s="541"/>
      <c r="RNQ39" s="541"/>
      <c r="RNR39" s="541"/>
      <c r="RNS39" s="541"/>
      <c r="RNT39" s="541"/>
      <c r="RNU39" s="541"/>
      <c r="RNV39" s="541"/>
      <c r="RNW39" s="541"/>
      <c r="RNX39" s="541"/>
      <c r="RNY39" s="541"/>
      <c r="RNZ39" s="541"/>
      <c r="ROA39" s="541"/>
      <c r="ROB39" s="541"/>
      <c r="ROC39" s="541"/>
      <c r="ROD39" s="541"/>
      <c r="ROE39" s="541"/>
      <c r="ROF39" s="541"/>
      <c r="ROG39" s="541"/>
      <c r="ROH39" s="541"/>
      <c r="ROI39" s="541"/>
      <c r="ROJ39" s="541"/>
      <c r="ROK39" s="541"/>
      <c r="ROL39" s="541"/>
      <c r="ROM39" s="541"/>
      <c r="RON39" s="541"/>
      <c r="ROO39" s="541"/>
      <c r="ROP39" s="541"/>
      <c r="ROQ39" s="541"/>
      <c r="ROR39" s="541"/>
      <c r="ROS39" s="541"/>
      <c r="ROT39" s="541"/>
      <c r="ROU39" s="541"/>
      <c r="ROV39" s="541"/>
      <c r="ROW39" s="541"/>
      <c r="ROX39" s="541"/>
      <c r="ROY39" s="541"/>
      <c r="ROZ39" s="541"/>
      <c r="RPA39" s="541"/>
      <c r="RPB39" s="541"/>
      <c r="RPC39" s="541"/>
      <c r="RPD39" s="541"/>
      <c r="RPE39" s="541"/>
      <c r="RPF39" s="541"/>
      <c r="RPG39" s="541"/>
      <c r="RPH39" s="541"/>
      <c r="RPI39" s="541"/>
      <c r="RPJ39" s="541"/>
      <c r="RPK39" s="541"/>
      <c r="RPL39" s="541"/>
      <c r="RPM39" s="541"/>
      <c r="RPN39" s="541"/>
      <c r="RPO39" s="541"/>
      <c r="RPP39" s="541"/>
      <c r="RPQ39" s="541"/>
      <c r="RPR39" s="541"/>
      <c r="RPS39" s="541"/>
      <c r="RPT39" s="541"/>
      <c r="RPU39" s="541"/>
      <c r="RPV39" s="541"/>
      <c r="RPW39" s="541"/>
      <c r="RPX39" s="541"/>
      <c r="RPY39" s="541"/>
      <c r="RPZ39" s="541"/>
      <c r="RQA39" s="541"/>
      <c r="RQB39" s="541"/>
      <c r="RQC39" s="541"/>
      <c r="RQD39" s="541"/>
      <c r="RQE39" s="541"/>
      <c r="RQF39" s="541"/>
      <c r="RQG39" s="541"/>
      <c r="RQH39" s="541"/>
      <c r="RQI39" s="541"/>
      <c r="RQJ39" s="541"/>
      <c r="RQK39" s="541"/>
      <c r="RQL39" s="541"/>
      <c r="RQM39" s="541"/>
      <c r="RQN39" s="541"/>
      <c r="RQO39" s="541"/>
      <c r="RQP39" s="541"/>
      <c r="RQQ39" s="541"/>
      <c r="RQR39" s="541"/>
      <c r="RQS39" s="541"/>
      <c r="RQT39" s="541"/>
      <c r="RQU39" s="541"/>
      <c r="RQV39" s="541"/>
      <c r="RQW39" s="541"/>
      <c r="RQX39" s="541"/>
      <c r="RQY39" s="541"/>
      <c r="RQZ39" s="541"/>
      <c r="RRA39" s="541"/>
      <c r="RRB39" s="541"/>
      <c r="RRC39" s="541"/>
      <c r="RRD39" s="541"/>
      <c r="RRE39" s="541"/>
      <c r="RRF39" s="541"/>
      <c r="RRG39" s="541"/>
      <c r="RRH39" s="541"/>
      <c r="RRI39" s="541"/>
      <c r="RRJ39" s="541"/>
      <c r="RRK39" s="541"/>
      <c r="RRL39" s="541"/>
      <c r="RRM39" s="541"/>
      <c r="RRN39" s="541"/>
      <c r="RRO39" s="541"/>
      <c r="RRP39" s="541"/>
      <c r="RRQ39" s="541"/>
      <c r="RRR39" s="541"/>
      <c r="RRS39" s="541"/>
      <c r="RRT39" s="541"/>
      <c r="RRU39" s="541"/>
      <c r="RRV39" s="541"/>
      <c r="RRW39" s="541"/>
      <c r="RRX39" s="541"/>
      <c r="RRY39" s="541"/>
      <c r="RRZ39" s="541"/>
      <c r="RSA39" s="541"/>
      <c r="RSB39" s="541"/>
      <c r="RSC39" s="541"/>
      <c r="RSD39" s="541"/>
      <c r="RSE39" s="541"/>
      <c r="RSF39" s="541"/>
      <c r="RSG39" s="541"/>
      <c r="RSH39" s="541"/>
      <c r="RSI39" s="541"/>
      <c r="RSJ39" s="541"/>
      <c r="RSK39" s="541"/>
      <c r="RSL39" s="541"/>
      <c r="RSM39" s="541"/>
      <c r="RSN39" s="541"/>
      <c r="RSO39" s="541"/>
      <c r="RSP39" s="541"/>
      <c r="RSQ39" s="541"/>
      <c r="RSR39" s="541"/>
      <c r="RSS39" s="541"/>
      <c r="RST39" s="541"/>
      <c r="RSU39" s="541"/>
      <c r="RSV39" s="541"/>
      <c r="RSW39" s="541"/>
      <c r="RSX39" s="541"/>
      <c r="RSY39" s="541"/>
      <c r="RSZ39" s="541"/>
      <c r="RTA39" s="541"/>
      <c r="RTB39" s="541"/>
      <c r="RTC39" s="541"/>
      <c r="RTD39" s="541"/>
      <c r="RTE39" s="541"/>
      <c r="RTF39" s="541"/>
      <c r="RTG39" s="541"/>
      <c r="RTH39" s="541"/>
      <c r="RTI39" s="541"/>
      <c r="RTJ39" s="541"/>
      <c r="RTK39" s="541"/>
      <c r="RTL39" s="541"/>
      <c r="RTM39" s="541"/>
      <c r="RTN39" s="541"/>
      <c r="RTO39" s="541"/>
      <c r="RTP39" s="541"/>
      <c r="RTQ39" s="541"/>
      <c r="RTR39" s="541"/>
      <c r="RTS39" s="541"/>
      <c r="RTT39" s="541"/>
      <c r="RTU39" s="541"/>
      <c r="RTV39" s="541"/>
      <c r="RTW39" s="541"/>
      <c r="RTX39" s="541"/>
      <c r="RTY39" s="541"/>
      <c r="RTZ39" s="541"/>
      <c r="RUA39" s="541"/>
      <c r="RUB39" s="541"/>
      <c r="RUC39" s="541"/>
      <c r="RUD39" s="541"/>
      <c r="RUE39" s="541"/>
      <c r="RUF39" s="541"/>
      <c r="RUG39" s="541"/>
      <c r="RUH39" s="541"/>
      <c r="RUI39" s="541"/>
      <c r="RUJ39" s="541"/>
      <c r="RUK39" s="541"/>
      <c r="RUL39" s="541"/>
      <c r="RUM39" s="541"/>
      <c r="RUN39" s="541"/>
      <c r="RUO39" s="541"/>
      <c r="RUP39" s="541"/>
      <c r="RUQ39" s="541"/>
      <c r="RUR39" s="541"/>
      <c r="RUS39" s="541"/>
      <c r="RUT39" s="541"/>
      <c r="RUU39" s="541"/>
      <c r="RUV39" s="541"/>
      <c r="RUW39" s="541"/>
      <c r="RUX39" s="541"/>
      <c r="RUY39" s="541"/>
      <c r="RUZ39" s="541"/>
      <c r="RVA39" s="541"/>
      <c r="RVB39" s="541"/>
      <c r="RVC39" s="541"/>
      <c r="RVD39" s="541"/>
      <c r="RVE39" s="541"/>
      <c r="RVF39" s="541"/>
      <c r="RVG39" s="541"/>
      <c r="RVH39" s="541"/>
      <c r="RVI39" s="541"/>
      <c r="RVJ39" s="541"/>
      <c r="RVK39" s="541"/>
      <c r="RVL39" s="541"/>
      <c r="RVM39" s="541"/>
      <c r="RVN39" s="541"/>
      <c r="RVO39" s="541"/>
      <c r="RVP39" s="541"/>
      <c r="RVQ39" s="541"/>
      <c r="RVR39" s="541"/>
      <c r="RVS39" s="541"/>
      <c r="RVT39" s="541"/>
      <c r="RVU39" s="541"/>
      <c r="RVV39" s="541"/>
      <c r="RVW39" s="541"/>
      <c r="RVX39" s="541"/>
      <c r="RVY39" s="541"/>
      <c r="RVZ39" s="541"/>
      <c r="RWA39" s="541"/>
      <c r="RWB39" s="541"/>
      <c r="RWC39" s="541"/>
      <c r="RWD39" s="541"/>
      <c r="RWE39" s="541"/>
      <c r="RWF39" s="541"/>
      <c r="RWG39" s="541"/>
      <c r="RWH39" s="541"/>
      <c r="RWI39" s="541"/>
      <c r="RWJ39" s="541"/>
      <c r="RWK39" s="541"/>
      <c r="RWL39" s="541"/>
      <c r="RWM39" s="541"/>
      <c r="RWN39" s="541"/>
      <c r="RWO39" s="541"/>
      <c r="RWP39" s="541"/>
      <c r="RWQ39" s="541"/>
      <c r="RWR39" s="541"/>
      <c r="RWS39" s="541"/>
      <c r="RWT39" s="541"/>
      <c r="RWU39" s="541"/>
      <c r="RWV39" s="541"/>
      <c r="RWW39" s="541"/>
      <c r="RWX39" s="541"/>
      <c r="RWY39" s="541"/>
      <c r="RWZ39" s="541"/>
      <c r="RXA39" s="541"/>
      <c r="RXB39" s="541"/>
      <c r="RXC39" s="541"/>
      <c r="RXD39" s="541"/>
      <c r="RXE39" s="541"/>
      <c r="RXF39" s="541"/>
      <c r="RXG39" s="541"/>
      <c r="RXH39" s="541"/>
      <c r="RXI39" s="541"/>
      <c r="RXJ39" s="541"/>
      <c r="RXK39" s="541"/>
      <c r="RXL39" s="541"/>
      <c r="RXM39" s="541"/>
      <c r="RXN39" s="541"/>
      <c r="RXO39" s="541"/>
      <c r="RXP39" s="541"/>
      <c r="RXQ39" s="541"/>
      <c r="RXR39" s="541"/>
      <c r="RXS39" s="541"/>
      <c r="RXT39" s="541"/>
      <c r="RXU39" s="541"/>
      <c r="RXV39" s="541"/>
      <c r="RXW39" s="541"/>
      <c r="RXX39" s="541"/>
      <c r="RXY39" s="541"/>
      <c r="RXZ39" s="541"/>
      <c r="RYA39" s="541"/>
      <c r="RYB39" s="541"/>
      <c r="RYC39" s="541"/>
      <c r="RYD39" s="541"/>
      <c r="RYE39" s="541"/>
      <c r="RYF39" s="541"/>
      <c r="RYG39" s="541"/>
      <c r="RYH39" s="541"/>
      <c r="RYI39" s="541"/>
      <c r="RYJ39" s="541"/>
      <c r="RYK39" s="541"/>
      <c r="RYL39" s="541"/>
      <c r="RYM39" s="541"/>
      <c r="RYN39" s="541"/>
      <c r="RYO39" s="541"/>
      <c r="RYP39" s="541"/>
      <c r="RYQ39" s="541"/>
      <c r="RYR39" s="541"/>
      <c r="RYS39" s="541"/>
      <c r="RYT39" s="541"/>
      <c r="RYU39" s="541"/>
      <c r="RYV39" s="541"/>
      <c r="RYW39" s="541"/>
      <c r="RYX39" s="541"/>
      <c r="RYY39" s="541"/>
      <c r="RYZ39" s="541"/>
      <c r="RZA39" s="541"/>
      <c r="RZB39" s="541"/>
      <c r="RZC39" s="541"/>
      <c r="RZD39" s="541"/>
      <c r="RZE39" s="541"/>
      <c r="RZF39" s="541"/>
      <c r="RZG39" s="541"/>
      <c r="RZH39" s="541"/>
      <c r="RZI39" s="541"/>
      <c r="RZJ39" s="541"/>
      <c r="RZK39" s="541"/>
      <c r="RZL39" s="541"/>
      <c r="RZM39" s="541"/>
      <c r="RZN39" s="541"/>
      <c r="RZO39" s="541"/>
      <c r="RZP39" s="541"/>
      <c r="RZQ39" s="541"/>
      <c r="RZR39" s="541"/>
      <c r="RZS39" s="541"/>
      <c r="RZT39" s="541"/>
      <c r="RZU39" s="541"/>
      <c r="RZV39" s="541"/>
      <c r="RZW39" s="541"/>
      <c r="RZX39" s="541"/>
      <c r="RZY39" s="541"/>
      <c r="RZZ39" s="541"/>
      <c r="SAA39" s="541"/>
      <c r="SAB39" s="541"/>
      <c r="SAC39" s="541"/>
      <c r="SAD39" s="541"/>
      <c r="SAE39" s="541"/>
      <c r="SAF39" s="541"/>
      <c r="SAG39" s="541"/>
      <c r="SAH39" s="541"/>
      <c r="SAI39" s="541"/>
      <c r="SAJ39" s="541"/>
      <c r="SAK39" s="541"/>
      <c r="SAL39" s="541"/>
      <c r="SAM39" s="541"/>
      <c r="SAN39" s="541"/>
      <c r="SAO39" s="541"/>
      <c r="SAP39" s="541"/>
      <c r="SAQ39" s="541"/>
      <c r="SAR39" s="541"/>
      <c r="SAS39" s="541"/>
      <c r="SAT39" s="541"/>
      <c r="SAU39" s="541"/>
      <c r="SAV39" s="541"/>
      <c r="SAW39" s="541"/>
      <c r="SAX39" s="541"/>
      <c r="SAY39" s="541"/>
      <c r="SAZ39" s="541"/>
      <c r="SBA39" s="541"/>
      <c r="SBB39" s="541"/>
      <c r="SBC39" s="541"/>
      <c r="SBD39" s="541"/>
      <c r="SBE39" s="541"/>
      <c r="SBF39" s="541"/>
      <c r="SBG39" s="541"/>
      <c r="SBH39" s="541"/>
      <c r="SBI39" s="541"/>
      <c r="SBJ39" s="541"/>
      <c r="SBK39" s="541"/>
      <c r="SBL39" s="541"/>
      <c r="SBM39" s="541"/>
      <c r="SBN39" s="541"/>
      <c r="SBO39" s="541"/>
      <c r="SBP39" s="541"/>
      <c r="SBQ39" s="541"/>
      <c r="SBR39" s="541"/>
      <c r="SBS39" s="541"/>
      <c r="SBT39" s="541"/>
      <c r="SBU39" s="541"/>
      <c r="SBV39" s="541"/>
      <c r="SBW39" s="541"/>
      <c r="SBX39" s="541"/>
      <c r="SBY39" s="541"/>
      <c r="SBZ39" s="541"/>
      <c r="SCA39" s="541"/>
      <c r="SCB39" s="541"/>
      <c r="SCC39" s="541"/>
      <c r="SCD39" s="541"/>
      <c r="SCE39" s="541"/>
      <c r="SCF39" s="541"/>
      <c r="SCG39" s="541"/>
      <c r="SCH39" s="541"/>
      <c r="SCI39" s="541"/>
      <c r="SCJ39" s="541"/>
      <c r="SCK39" s="541"/>
      <c r="SCL39" s="541"/>
      <c r="SCM39" s="541"/>
      <c r="SCN39" s="541"/>
      <c r="SCO39" s="541"/>
      <c r="SCP39" s="541"/>
      <c r="SCQ39" s="541"/>
      <c r="SCR39" s="541"/>
      <c r="SCS39" s="541"/>
      <c r="SCT39" s="541"/>
      <c r="SCU39" s="541"/>
      <c r="SCV39" s="541"/>
      <c r="SCW39" s="541"/>
      <c r="SCX39" s="541"/>
      <c r="SCY39" s="541"/>
      <c r="SCZ39" s="541"/>
      <c r="SDA39" s="541"/>
      <c r="SDB39" s="541"/>
      <c r="SDC39" s="541"/>
      <c r="SDD39" s="541"/>
      <c r="SDE39" s="541"/>
      <c r="SDF39" s="541"/>
      <c r="SDG39" s="541"/>
      <c r="SDH39" s="541"/>
      <c r="SDI39" s="541"/>
      <c r="SDJ39" s="541"/>
      <c r="SDK39" s="541"/>
      <c r="SDL39" s="541"/>
      <c r="SDM39" s="541"/>
      <c r="SDN39" s="541"/>
      <c r="SDO39" s="541"/>
      <c r="SDP39" s="541"/>
      <c r="SDQ39" s="541"/>
      <c r="SDR39" s="541"/>
      <c r="SDS39" s="541"/>
      <c r="SDT39" s="541"/>
      <c r="SDU39" s="541"/>
      <c r="SDV39" s="541"/>
      <c r="SDW39" s="541"/>
      <c r="SDX39" s="541"/>
      <c r="SDY39" s="541"/>
      <c r="SDZ39" s="541"/>
      <c r="SEA39" s="541"/>
      <c r="SEB39" s="541"/>
      <c r="SEC39" s="541"/>
      <c r="SED39" s="541"/>
      <c r="SEE39" s="541"/>
      <c r="SEF39" s="541"/>
      <c r="SEG39" s="541"/>
      <c r="SEH39" s="541"/>
      <c r="SEI39" s="541"/>
      <c r="SEJ39" s="541"/>
      <c r="SEK39" s="541"/>
      <c r="SEL39" s="541"/>
      <c r="SEM39" s="541"/>
      <c r="SEN39" s="541"/>
      <c r="SEO39" s="541"/>
      <c r="SEP39" s="541"/>
      <c r="SEQ39" s="541"/>
      <c r="SER39" s="541"/>
      <c r="SES39" s="541"/>
      <c r="SET39" s="541"/>
      <c r="SEU39" s="541"/>
      <c r="SEV39" s="541"/>
      <c r="SEW39" s="541"/>
      <c r="SEX39" s="541"/>
      <c r="SEY39" s="541"/>
      <c r="SEZ39" s="541"/>
      <c r="SFA39" s="541"/>
      <c r="SFB39" s="541"/>
      <c r="SFC39" s="541"/>
      <c r="SFD39" s="541"/>
      <c r="SFE39" s="541"/>
      <c r="SFF39" s="541"/>
      <c r="SFG39" s="541"/>
      <c r="SFH39" s="541"/>
      <c r="SFI39" s="541"/>
      <c r="SFJ39" s="541"/>
      <c r="SFK39" s="541"/>
      <c r="SFL39" s="541"/>
      <c r="SFM39" s="541"/>
      <c r="SFN39" s="541"/>
      <c r="SFO39" s="541"/>
      <c r="SFP39" s="541"/>
      <c r="SFQ39" s="541"/>
      <c r="SFR39" s="541"/>
      <c r="SFS39" s="541"/>
      <c r="SFT39" s="541"/>
      <c r="SFU39" s="541"/>
      <c r="SFV39" s="541"/>
      <c r="SFW39" s="541"/>
      <c r="SFX39" s="541"/>
      <c r="SFY39" s="541"/>
      <c r="SFZ39" s="541"/>
      <c r="SGA39" s="541"/>
      <c r="SGB39" s="541"/>
      <c r="SGC39" s="541"/>
      <c r="SGD39" s="541"/>
      <c r="SGE39" s="541"/>
      <c r="SGF39" s="541"/>
      <c r="SGG39" s="541"/>
      <c r="SGH39" s="541"/>
      <c r="SGI39" s="541"/>
      <c r="SGJ39" s="541"/>
      <c r="SGK39" s="541"/>
      <c r="SGL39" s="541"/>
      <c r="SGM39" s="541"/>
      <c r="SGN39" s="541"/>
      <c r="SGO39" s="541"/>
      <c r="SGP39" s="541"/>
      <c r="SGQ39" s="541"/>
      <c r="SGR39" s="541"/>
      <c r="SGS39" s="541"/>
      <c r="SGT39" s="541"/>
      <c r="SGU39" s="541"/>
      <c r="SGV39" s="541"/>
      <c r="SGW39" s="541"/>
      <c r="SGX39" s="541"/>
      <c r="SGY39" s="541"/>
      <c r="SGZ39" s="541"/>
      <c r="SHA39" s="541"/>
      <c r="SHB39" s="541"/>
      <c r="SHC39" s="541"/>
      <c r="SHD39" s="541"/>
      <c r="SHE39" s="541"/>
      <c r="SHF39" s="541"/>
      <c r="SHG39" s="541"/>
      <c r="SHH39" s="541"/>
      <c r="SHI39" s="541"/>
      <c r="SHJ39" s="541"/>
      <c r="SHK39" s="541"/>
      <c r="SHL39" s="541"/>
      <c r="SHM39" s="541"/>
      <c r="SHN39" s="541"/>
      <c r="SHO39" s="541"/>
      <c r="SHP39" s="541"/>
      <c r="SHQ39" s="541"/>
      <c r="SHR39" s="541"/>
      <c r="SHS39" s="541"/>
      <c r="SHT39" s="541"/>
      <c r="SHU39" s="541"/>
      <c r="SHV39" s="541"/>
      <c r="SHW39" s="541"/>
      <c r="SHX39" s="541"/>
      <c r="SHY39" s="541"/>
      <c r="SHZ39" s="541"/>
      <c r="SIA39" s="541"/>
      <c r="SIB39" s="541"/>
      <c r="SIC39" s="541"/>
      <c r="SID39" s="541"/>
      <c r="SIE39" s="541"/>
      <c r="SIF39" s="541"/>
      <c r="SIG39" s="541"/>
      <c r="SIH39" s="541"/>
      <c r="SII39" s="541"/>
      <c r="SIJ39" s="541"/>
      <c r="SIK39" s="541"/>
      <c r="SIL39" s="541"/>
      <c r="SIM39" s="541"/>
      <c r="SIN39" s="541"/>
      <c r="SIO39" s="541"/>
      <c r="SIP39" s="541"/>
      <c r="SIQ39" s="541"/>
      <c r="SIR39" s="541"/>
      <c r="SIS39" s="541"/>
      <c r="SIT39" s="541"/>
      <c r="SIU39" s="541"/>
      <c r="SIV39" s="541"/>
      <c r="SIW39" s="541"/>
      <c r="SIX39" s="541"/>
      <c r="SIY39" s="541"/>
      <c r="SIZ39" s="541"/>
      <c r="SJA39" s="541"/>
      <c r="SJB39" s="541"/>
      <c r="SJC39" s="541"/>
      <c r="SJD39" s="541"/>
      <c r="SJE39" s="541"/>
      <c r="SJF39" s="541"/>
      <c r="SJG39" s="541"/>
      <c r="SJH39" s="541"/>
      <c r="SJI39" s="541"/>
      <c r="SJJ39" s="541"/>
      <c r="SJK39" s="541"/>
      <c r="SJL39" s="541"/>
      <c r="SJM39" s="541"/>
      <c r="SJN39" s="541"/>
      <c r="SJO39" s="541"/>
      <c r="SJP39" s="541"/>
      <c r="SJQ39" s="541"/>
      <c r="SJR39" s="541"/>
      <c r="SJS39" s="541"/>
      <c r="SJT39" s="541"/>
      <c r="SJU39" s="541"/>
      <c r="SJV39" s="541"/>
      <c r="SJW39" s="541"/>
      <c r="SJX39" s="541"/>
      <c r="SJY39" s="541"/>
      <c r="SJZ39" s="541"/>
      <c r="SKA39" s="541"/>
      <c r="SKB39" s="541"/>
      <c r="SKC39" s="541"/>
      <c r="SKD39" s="541"/>
      <c r="SKE39" s="541"/>
      <c r="SKF39" s="541"/>
      <c r="SKG39" s="541"/>
      <c r="SKH39" s="541"/>
      <c r="SKI39" s="541"/>
      <c r="SKJ39" s="541"/>
      <c r="SKK39" s="541"/>
      <c r="SKL39" s="541"/>
      <c r="SKM39" s="541"/>
      <c r="SKN39" s="541"/>
      <c r="SKO39" s="541"/>
      <c r="SKP39" s="541"/>
      <c r="SKQ39" s="541"/>
      <c r="SKR39" s="541"/>
      <c r="SKS39" s="541"/>
      <c r="SKT39" s="541"/>
      <c r="SKU39" s="541"/>
      <c r="SKV39" s="541"/>
      <c r="SKW39" s="541"/>
      <c r="SKX39" s="541"/>
      <c r="SKY39" s="541"/>
      <c r="SKZ39" s="541"/>
      <c r="SLA39" s="541"/>
      <c r="SLB39" s="541"/>
      <c r="SLC39" s="541"/>
      <c r="SLD39" s="541"/>
      <c r="SLE39" s="541"/>
      <c r="SLF39" s="541"/>
      <c r="SLG39" s="541"/>
      <c r="SLH39" s="541"/>
      <c r="SLI39" s="541"/>
      <c r="SLJ39" s="541"/>
      <c r="SLK39" s="541"/>
      <c r="SLL39" s="541"/>
      <c r="SLM39" s="541"/>
      <c r="SLN39" s="541"/>
      <c r="SLO39" s="541"/>
      <c r="SLP39" s="541"/>
      <c r="SLQ39" s="541"/>
      <c r="SLR39" s="541"/>
      <c r="SLS39" s="541"/>
      <c r="SLT39" s="541"/>
      <c r="SLU39" s="541"/>
      <c r="SLV39" s="541"/>
      <c r="SLW39" s="541"/>
      <c r="SLX39" s="541"/>
      <c r="SLY39" s="541"/>
      <c r="SLZ39" s="541"/>
      <c r="SMA39" s="541"/>
      <c r="SMB39" s="541"/>
      <c r="SMC39" s="541"/>
      <c r="SMD39" s="541"/>
      <c r="SME39" s="541"/>
      <c r="SMF39" s="541"/>
      <c r="SMG39" s="541"/>
      <c r="SMH39" s="541"/>
      <c r="SMI39" s="541"/>
      <c r="SMJ39" s="541"/>
      <c r="SMK39" s="541"/>
      <c r="SML39" s="541"/>
      <c r="SMM39" s="541"/>
      <c r="SMN39" s="541"/>
      <c r="SMO39" s="541"/>
      <c r="SMP39" s="541"/>
      <c r="SMQ39" s="541"/>
      <c r="SMR39" s="541"/>
      <c r="SMS39" s="541"/>
      <c r="SMT39" s="541"/>
      <c r="SMU39" s="541"/>
      <c r="SMV39" s="541"/>
      <c r="SMW39" s="541"/>
      <c r="SMX39" s="541"/>
      <c r="SMY39" s="541"/>
      <c r="SMZ39" s="541"/>
      <c r="SNA39" s="541"/>
      <c r="SNB39" s="541"/>
      <c r="SNC39" s="541"/>
      <c r="SND39" s="541"/>
      <c r="SNE39" s="541"/>
      <c r="SNF39" s="541"/>
      <c r="SNG39" s="541"/>
      <c r="SNH39" s="541"/>
      <c r="SNI39" s="541"/>
      <c r="SNJ39" s="541"/>
      <c r="SNK39" s="541"/>
      <c r="SNL39" s="541"/>
      <c r="SNM39" s="541"/>
      <c r="SNN39" s="541"/>
      <c r="SNO39" s="541"/>
      <c r="SNP39" s="541"/>
      <c r="SNQ39" s="541"/>
      <c r="SNR39" s="541"/>
      <c r="SNS39" s="541"/>
      <c r="SNT39" s="541"/>
      <c r="SNU39" s="541"/>
      <c r="SNV39" s="541"/>
      <c r="SNW39" s="541"/>
      <c r="SNX39" s="541"/>
      <c r="SNY39" s="541"/>
      <c r="SNZ39" s="541"/>
      <c r="SOA39" s="541"/>
      <c r="SOB39" s="541"/>
      <c r="SOC39" s="541"/>
      <c r="SOD39" s="541"/>
      <c r="SOE39" s="541"/>
      <c r="SOF39" s="541"/>
      <c r="SOG39" s="541"/>
      <c r="SOH39" s="541"/>
      <c r="SOI39" s="541"/>
      <c r="SOJ39" s="541"/>
      <c r="SOK39" s="541"/>
      <c r="SOL39" s="541"/>
      <c r="SOM39" s="541"/>
      <c r="SON39" s="541"/>
      <c r="SOO39" s="541"/>
      <c r="SOP39" s="541"/>
      <c r="SOQ39" s="541"/>
      <c r="SOR39" s="541"/>
      <c r="SOS39" s="541"/>
      <c r="SOT39" s="541"/>
      <c r="SOU39" s="541"/>
      <c r="SOV39" s="541"/>
      <c r="SOW39" s="541"/>
      <c r="SOX39" s="541"/>
      <c r="SOY39" s="541"/>
      <c r="SOZ39" s="541"/>
      <c r="SPA39" s="541"/>
      <c r="SPB39" s="541"/>
      <c r="SPC39" s="541"/>
      <c r="SPD39" s="541"/>
      <c r="SPE39" s="541"/>
      <c r="SPF39" s="541"/>
      <c r="SPG39" s="541"/>
      <c r="SPH39" s="541"/>
      <c r="SPI39" s="541"/>
      <c r="SPJ39" s="541"/>
      <c r="SPK39" s="541"/>
      <c r="SPL39" s="541"/>
      <c r="SPM39" s="541"/>
      <c r="SPN39" s="541"/>
      <c r="SPO39" s="541"/>
      <c r="SPP39" s="541"/>
      <c r="SPQ39" s="541"/>
      <c r="SPR39" s="541"/>
      <c r="SPS39" s="541"/>
      <c r="SPT39" s="541"/>
      <c r="SPU39" s="541"/>
      <c r="SPV39" s="541"/>
      <c r="SPW39" s="541"/>
      <c r="SPX39" s="541"/>
      <c r="SPY39" s="541"/>
      <c r="SPZ39" s="541"/>
      <c r="SQA39" s="541"/>
      <c r="SQB39" s="541"/>
      <c r="SQC39" s="541"/>
      <c r="SQD39" s="541"/>
      <c r="SQE39" s="541"/>
      <c r="SQF39" s="541"/>
      <c r="SQG39" s="541"/>
      <c r="SQH39" s="541"/>
      <c r="SQI39" s="541"/>
      <c r="SQJ39" s="541"/>
      <c r="SQK39" s="541"/>
      <c r="SQL39" s="541"/>
      <c r="SQM39" s="541"/>
      <c r="SQN39" s="541"/>
      <c r="SQO39" s="541"/>
      <c r="SQP39" s="541"/>
      <c r="SQQ39" s="541"/>
      <c r="SQR39" s="541"/>
      <c r="SQS39" s="541"/>
      <c r="SQT39" s="541"/>
      <c r="SQU39" s="541"/>
      <c r="SQV39" s="541"/>
      <c r="SQW39" s="541"/>
      <c r="SQX39" s="541"/>
      <c r="SQY39" s="541"/>
      <c r="SQZ39" s="541"/>
      <c r="SRA39" s="541"/>
      <c r="SRB39" s="541"/>
      <c r="SRC39" s="541"/>
      <c r="SRD39" s="541"/>
      <c r="SRE39" s="541"/>
      <c r="SRF39" s="541"/>
      <c r="SRG39" s="541"/>
      <c r="SRH39" s="541"/>
      <c r="SRI39" s="541"/>
      <c r="SRJ39" s="541"/>
      <c r="SRK39" s="541"/>
      <c r="SRL39" s="541"/>
      <c r="SRM39" s="541"/>
      <c r="SRN39" s="541"/>
      <c r="SRO39" s="541"/>
      <c r="SRP39" s="541"/>
      <c r="SRQ39" s="541"/>
      <c r="SRR39" s="541"/>
      <c r="SRS39" s="541"/>
      <c r="SRT39" s="541"/>
      <c r="SRU39" s="541"/>
      <c r="SRV39" s="541"/>
      <c r="SRW39" s="541"/>
      <c r="SRX39" s="541"/>
      <c r="SRY39" s="541"/>
      <c r="SRZ39" s="541"/>
      <c r="SSA39" s="541"/>
      <c r="SSB39" s="541"/>
      <c r="SSC39" s="541"/>
      <c r="SSD39" s="541"/>
      <c r="SSE39" s="541"/>
      <c r="SSF39" s="541"/>
      <c r="SSG39" s="541"/>
      <c r="SSH39" s="541"/>
      <c r="SSI39" s="541"/>
      <c r="SSJ39" s="541"/>
      <c r="SSK39" s="541"/>
      <c r="SSL39" s="541"/>
      <c r="SSM39" s="541"/>
      <c r="SSN39" s="541"/>
      <c r="SSO39" s="541"/>
      <c r="SSP39" s="541"/>
      <c r="SSQ39" s="541"/>
      <c r="SSR39" s="541"/>
      <c r="SSS39" s="541"/>
      <c r="SST39" s="541"/>
      <c r="SSU39" s="541"/>
      <c r="SSV39" s="541"/>
      <c r="SSW39" s="541"/>
      <c r="SSX39" s="541"/>
      <c r="SSY39" s="541"/>
      <c r="SSZ39" s="541"/>
      <c r="STA39" s="541"/>
      <c r="STB39" s="541"/>
      <c r="STC39" s="541"/>
      <c r="STD39" s="541"/>
      <c r="STE39" s="541"/>
      <c r="STF39" s="541"/>
      <c r="STG39" s="541"/>
      <c r="STH39" s="541"/>
      <c r="STI39" s="541"/>
      <c r="STJ39" s="541"/>
      <c r="STK39" s="541"/>
      <c r="STL39" s="541"/>
      <c r="STM39" s="541"/>
      <c r="STN39" s="541"/>
      <c r="STO39" s="541"/>
      <c r="STP39" s="541"/>
      <c r="STQ39" s="541"/>
      <c r="STR39" s="541"/>
      <c r="STS39" s="541"/>
      <c r="STT39" s="541"/>
      <c r="STU39" s="541"/>
      <c r="STV39" s="541"/>
      <c r="STW39" s="541"/>
      <c r="STX39" s="541"/>
      <c r="STY39" s="541"/>
      <c r="STZ39" s="541"/>
      <c r="SUA39" s="541"/>
      <c r="SUB39" s="541"/>
      <c r="SUC39" s="541"/>
      <c r="SUD39" s="541"/>
      <c r="SUE39" s="541"/>
      <c r="SUF39" s="541"/>
      <c r="SUG39" s="541"/>
      <c r="SUH39" s="541"/>
      <c r="SUI39" s="541"/>
      <c r="SUJ39" s="541"/>
      <c r="SUK39" s="541"/>
      <c r="SUL39" s="541"/>
      <c r="SUM39" s="541"/>
      <c r="SUN39" s="541"/>
      <c r="SUO39" s="541"/>
      <c r="SUP39" s="541"/>
      <c r="SUQ39" s="541"/>
      <c r="SUR39" s="541"/>
      <c r="SUS39" s="541"/>
      <c r="SUT39" s="541"/>
      <c r="SUU39" s="541"/>
      <c r="SUV39" s="541"/>
      <c r="SUW39" s="541"/>
      <c r="SUX39" s="541"/>
      <c r="SUY39" s="541"/>
      <c r="SUZ39" s="541"/>
      <c r="SVA39" s="541"/>
      <c r="SVB39" s="541"/>
      <c r="SVC39" s="541"/>
      <c r="SVD39" s="541"/>
      <c r="SVE39" s="541"/>
      <c r="SVF39" s="541"/>
      <c r="SVG39" s="541"/>
      <c r="SVH39" s="541"/>
      <c r="SVI39" s="541"/>
      <c r="SVJ39" s="541"/>
      <c r="SVK39" s="541"/>
      <c r="SVL39" s="541"/>
      <c r="SVM39" s="541"/>
      <c r="SVN39" s="541"/>
      <c r="SVO39" s="541"/>
      <c r="SVP39" s="541"/>
      <c r="SVQ39" s="541"/>
      <c r="SVR39" s="541"/>
      <c r="SVS39" s="541"/>
      <c r="SVT39" s="541"/>
      <c r="SVU39" s="541"/>
      <c r="SVV39" s="541"/>
      <c r="SVW39" s="541"/>
      <c r="SVX39" s="541"/>
      <c r="SVY39" s="541"/>
      <c r="SVZ39" s="541"/>
      <c r="SWA39" s="541"/>
      <c r="SWB39" s="541"/>
      <c r="SWC39" s="541"/>
      <c r="SWD39" s="541"/>
      <c r="SWE39" s="541"/>
      <c r="SWF39" s="541"/>
      <c r="SWG39" s="541"/>
      <c r="SWH39" s="541"/>
      <c r="SWI39" s="541"/>
      <c r="SWJ39" s="541"/>
      <c r="SWK39" s="541"/>
      <c r="SWL39" s="541"/>
      <c r="SWM39" s="541"/>
      <c r="SWN39" s="541"/>
      <c r="SWO39" s="541"/>
      <c r="SWP39" s="541"/>
      <c r="SWQ39" s="541"/>
      <c r="SWR39" s="541"/>
      <c r="SWS39" s="541"/>
      <c r="SWT39" s="541"/>
      <c r="SWU39" s="541"/>
      <c r="SWV39" s="541"/>
      <c r="SWW39" s="541"/>
      <c r="SWX39" s="541"/>
      <c r="SWY39" s="541"/>
      <c r="SWZ39" s="541"/>
      <c r="SXA39" s="541"/>
      <c r="SXB39" s="541"/>
      <c r="SXC39" s="541"/>
      <c r="SXD39" s="541"/>
      <c r="SXE39" s="541"/>
      <c r="SXF39" s="541"/>
      <c r="SXG39" s="541"/>
      <c r="SXH39" s="541"/>
      <c r="SXI39" s="541"/>
      <c r="SXJ39" s="541"/>
      <c r="SXK39" s="541"/>
      <c r="SXL39" s="541"/>
      <c r="SXM39" s="541"/>
      <c r="SXN39" s="541"/>
      <c r="SXO39" s="541"/>
      <c r="SXP39" s="541"/>
      <c r="SXQ39" s="541"/>
      <c r="SXR39" s="541"/>
      <c r="SXS39" s="541"/>
      <c r="SXT39" s="541"/>
      <c r="SXU39" s="541"/>
      <c r="SXV39" s="541"/>
      <c r="SXW39" s="541"/>
      <c r="SXX39" s="541"/>
      <c r="SXY39" s="541"/>
      <c r="SXZ39" s="541"/>
      <c r="SYA39" s="541"/>
      <c r="SYB39" s="541"/>
      <c r="SYC39" s="541"/>
      <c r="SYD39" s="541"/>
      <c r="SYE39" s="541"/>
      <c r="SYF39" s="541"/>
      <c r="SYG39" s="541"/>
      <c r="SYH39" s="541"/>
      <c r="SYI39" s="541"/>
      <c r="SYJ39" s="541"/>
      <c r="SYK39" s="541"/>
      <c r="SYL39" s="541"/>
      <c r="SYM39" s="541"/>
      <c r="SYN39" s="541"/>
      <c r="SYO39" s="541"/>
      <c r="SYP39" s="541"/>
      <c r="SYQ39" s="541"/>
      <c r="SYR39" s="541"/>
      <c r="SYS39" s="541"/>
      <c r="SYT39" s="541"/>
      <c r="SYU39" s="541"/>
      <c r="SYV39" s="541"/>
      <c r="SYW39" s="541"/>
      <c r="SYX39" s="541"/>
      <c r="SYY39" s="541"/>
      <c r="SYZ39" s="541"/>
      <c r="SZA39" s="541"/>
      <c r="SZB39" s="541"/>
      <c r="SZC39" s="541"/>
      <c r="SZD39" s="541"/>
      <c r="SZE39" s="541"/>
      <c r="SZF39" s="541"/>
      <c r="SZG39" s="541"/>
      <c r="SZH39" s="541"/>
      <c r="SZI39" s="541"/>
      <c r="SZJ39" s="541"/>
      <c r="SZK39" s="541"/>
      <c r="SZL39" s="541"/>
      <c r="SZM39" s="541"/>
      <c r="SZN39" s="541"/>
      <c r="SZO39" s="541"/>
      <c r="SZP39" s="541"/>
      <c r="SZQ39" s="541"/>
      <c r="SZR39" s="541"/>
      <c r="SZS39" s="541"/>
      <c r="SZT39" s="541"/>
      <c r="SZU39" s="541"/>
      <c r="SZV39" s="541"/>
      <c r="SZW39" s="541"/>
      <c r="SZX39" s="541"/>
      <c r="SZY39" s="541"/>
      <c r="SZZ39" s="541"/>
      <c r="TAA39" s="541"/>
      <c r="TAB39" s="541"/>
      <c r="TAC39" s="541"/>
      <c r="TAD39" s="541"/>
      <c r="TAE39" s="541"/>
      <c r="TAF39" s="541"/>
      <c r="TAG39" s="541"/>
      <c r="TAH39" s="541"/>
      <c r="TAI39" s="541"/>
      <c r="TAJ39" s="541"/>
      <c r="TAK39" s="541"/>
      <c r="TAL39" s="541"/>
      <c r="TAM39" s="541"/>
      <c r="TAN39" s="541"/>
      <c r="TAO39" s="541"/>
      <c r="TAP39" s="541"/>
      <c r="TAQ39" s="541"/>
      <c r="TAR39" s="541"/>
      <c r="TAS39" s="541"/>
      <c r="TAT39" s="541"/>
      <c r="TAU39" s="541"/>
      <c r="TAV39" s="541"/>
      <c r="TAW39" s="541"/>
      <c r="TAX39" s="541"/>
      <c r="TAY39" s="541"/>
      <c r="TAZ39" s="541"/>
      <c r="TBA39" s="541"/>
      <c r="TBB39" s="541"/>
      <c r="TBC39" s="541"/>
      <c r="TBD39" s="541"/>
      <c r="TBE39" s="541"/>
      <c r="TBF39" s="541"/>
      <c r="TBG39" s="541"/>
      <c r="TBH39" s="541"/>
      <c r="TBI39" s="541"/>
      <c r="TBJ39" s="541"/>
      <c r="TBK39" s="541"/>
      <c r="TBL39" s="541"/>
      <c r="TBM39" s="541"/>
      <c r="TBN39" s="541"/>
      <c r="TBO39" s="541"/>
      <c r="TBP39" s="541"/>
      <c r="TBQ39" s="541"/>
      <c r="TBR39" s="541"/>
      <c r="TBS39" s="541"/>
      <c r="TBT39" s="541"/>
      <c r="TBU39" s="541"/>
      <c r="TBV39" s="541"/>
      <c r="TBW39" s="541"/>
      <c r="TBX39" s="541"/>
      <c r="TBY39" s="541"/>
      <c r="TBZ39" s="541"/>
      <c r="TCA39" s="541"/>
      <c r="TCB39" s="541"/>
      <c r="TCC39" s="541"/>
      <c r="TCD39" s="541"/>
      <c r="TCE39" s="541"/>
      <c r="TCF39" s="541"/>
      <c r="TCG39" s="541"/>
      <c r="TCH39" s="541"/>
      <c r="TCI39" s="541"/>
      <c r="TCJ39" s="541"/>
      <c r="TCK39" s="541"/>
      <c r="TCL39" s="541"/>
      <c r="TCM39" s="541"/>
      <c r="TCN39" s="541"/>
      <c r="TCO39" s="541"/>
      <c r="TCP39" s="541"/>
      <c r="TCQ39" s="541"/>
      <c r="TCR39" s="541"/>
      <c r="TCS39" s="541"/>
      <c r="TCT39" s="541"/>
      <c r="TCU39" s="541"/>
      <c r="TCV39" s="541"/>
      <c r="TCW39" s="541"/>
      <c r="TCX39" s="541"/>
      <c r="TCY39" s="541"/>
      <c r="TCZ39" s="541"/>
      <c r="TDA39" s="541"/>
      <c r="TDB39" s="541"/>
      <c r="TDC39" s="541"/>
      <c r="TDD39" s="541"/>
      <c r="TDE39" s="541"/>
      <c r="TDF39" s="541"/>
      <c r="TDG39" s="541"/>
      <c r="TDH39" s="541"/>
      <c r="TDI39" s="541"/>
      <c r="TDJ39" s="541"/>
      <c r="TDK39" s="541"/>
      <c r="TDL39" s="541"/>
      <c r="TDM39" s="541"/>
      <c r="TDN39" s="541"/>
      <c r="TDO39" s="541"/>
      <c r="TDP39" s="541"/>
      <c r="TDQ39" s="541"/>
      <c r="TDR39" s="541"/>
      <c r="TDS39" s="541"/>
      <c r="TDT39" s="541"/>
      <c r="TDU39" s="541"/>
      <c r="TDV39" s="541"/>
      <c r="TDW39" s="541"/>
      <c r="TDX39" s="541"/>
      <c r="TDY39" s="541"/>
      <c r="TDZ39" s="541"/>
      <c r="TEA39" s="541"/>
      <c r="TEB39" s="541"/>
      <c r="TEC39" s="541"/>
      <c r="TED39" s="541"/>
      <c r="TEE39" s="541"/>
      <c r="TEF39" s="541"/>
      <c r="TEG39" s="541"/>
      <c r="TEH39" s="541"/>
      <c r="TEI39" s="541"/>
      <c r="TEJ39" s="541"/>
      <c r="TEK39" s="541"/>
      <c r="TEL39" s="541"/>
      <c r="TEM39" s="541"/>
      <c r="TEN39" s="541"/>
      <c r="TEO39" s="541"/>
      <c r="TEP39" s="541"/>
      <c r="TEQ39" s="541"/>
      <c r="TER39" s="541"/>
      <c r="TES39" s="541"/>
      <c r="TET39" s="541"/>
      <c r="TEU39" s="541"/>
      <c r="TEV39" s="541"/>
      <c r="TEW39" s="541"/>
      <c r="TEX39" s="541"/>
      <c r="TEY39" s="541"/>
      <c r="TEZ39" s="541"/>
      <c r="TFA39" s="541"/>
      <c r="TFB39" s="541"/>
      <c r="TFC39" s="541"/>
      <c r="TFD39" s="541"/>
      <c r="TFE39" s="541"/>
      <c r="TFF39" s="541"/>
      <c r="TFG39" s="541"/>
      <c r="TFH39" s="541"/>
      <c r="TFI39" s="541"/>
      <c r="TFJ39" s="541"/>
      <c r="TFK39" s="541"/>
      <c r="TFL39" s="541"/>
      <c r="TFM39" s="541"/>
      <c r="TFN39" s="541"/>
      <c r="TFO39" s="541"/>
      <c r="TFP39" s="541"/>
      <c r="TFQ39" s="541"/>
      <c r="TFR39" s="541"/>
      <c r="TFS39" s="541"/>
      <c r="TFT39" s="541"/>
      <c r="TFU39" s="541"/>
      <c r="TFV39" s="541"/>
      <c r="TFW39" s="541"/>
      <c r="TFX39" s="541"/>
      <c r="TFY39" s="541"/>
      <c r="TFZ39" s="541"/>
      <c r="TGA39" s="541"/>
      <c r="TGB39" s="541"/>
      <c r="TGC39" s="541"/>
      <c r="TGD39" s="541"/>
      <c r="TGE39" s="541"/>
      <c r="TGF39" s="541"/>
      <c r="TGG39" s="541"/>
      <c r="TGH39" s="541"/>
      <c r="TGI39" s="541"/>
      <c r="TGJ39" s="541"/>
      <c r="TGK39" s="541"/>
      <c r="TGL39" s="541"/>
      <c r="TGM39" s="541"/>
      <c r="TGN39" s="541"/>
      <c r="TGO39" s="541"/>
      <c r="TGP39" s="541"/>
      <c r="TGQ39" s="541"/>
      <c r="TGR39" s="541"/>
      <c r="TGS39" s="541"/>
      <c r="TGT39" s="541"/>
      <c r="TGU39" s="541"/>
      <c r="TGV39" s="541"/>
      <c r="TGW39" s="541"/>
      <c r="TGX39" s="541"/>
      <c r="TGY39" s="541"/>
      <c r="TGZ39" s="541"/>
      <c r="THA39" s="541"/>
      <c r="THB39" s="541"/>
      <c r="THC39" s="541"/>
      <c r="THD39" s="541"/>
      <c r="THE39" s="541"/>
      <c r="THF39" s="541"/>
      <c r="THG39" s="541"/>
      <c r="THH39" s="541"/>
      <c r="THI39" s="541"/>
      <c r="THJ39" s="541"/>
      <c r="THK39" s="541"/>
      <c r="THL39" s="541"/>
      <c r="THM39" s="541"/>
      <c r="THN39" s="541"/>
      <c r="THO39" s="541"/>
      <c r="THP39" s="541"/>
      <c r="THQ39" s="541"/>
      <c r="THR39" s="541"/>
      <c r="THS39" s="541"/>
      <c r="THT39" s="541"/>
      <c r="THU39" s="541"/>
      <c r="THV39" s="541"/>
      <c r="THW39" s="541"/>
      <c r="THX39" s="541"/>
      <c r="THY39" s="541"/>
      <c r="THZ39" s="541"/>
      <c r="TIA39" s="541"/>
      <c r="TIB39" s="541"/>
      <c r="TIC39" s="541"/>
      <c r="TID39" s="541"/>
      <c r="TIE39" s="541"/>
      <c r="TIF39" s="541"/>
      <c r="TIG39" s="541"/>
      <c r="TIH39" s="541"/>
      <c r="TII39" s="541"/>
      <c r="TIJ39" s="541"/>
      <c r="TIK39" s="541"/>
      <c r="TIL39" s="541"/>
      <c r="TIM39" s="541"/>
      <c r="TIN39" s="541"/>
      <c r="TIO39" s="541"/>
      <c r="TIP39" s="541"/>
      <c r="TIQ39" s="541"/>
      <c r="TIR39" s="541"/>
      <c r="TIS39" s="541"/>
      <c r="TIT39" s="541"/>
      <c r="TIU39" s="541"/>
      <c r="TIV39" s="541"/>
      <c r="TIW39" s="541"/>
      <c r="TIX39" s="541"/>
      <c r="TIY39" s="541"/>
      <c r="TIZ39" s="541"/>
      <c r="TJA39" s="541"/>
      <c r="TJB39" s="541"/>
      <c r="TJC39" s="541"/>
      <c r="TJD39" s="541"/>
      <c r="TJE39" s="541"/>
      <c r="TJF39" s="541"/>
      <c r="TJG39" s="541"/>
      <c r="TJH39" s="541"/>
      <c r="TJI39" s="541"/>
      <c r="TJJ39" s="541"/>
      <c r="TJK39" s="541"/>
      <c r="TJL39" s="541"/>
      <c r="TJM39" s="541"/>
      <c r="TJN39" s="541"/>
      <c r="TJO39" s="541"/>
      <c r="TJP39" s="541"/>
      <c r="TJQ39" s="541"/>
      <c r="TJR39" s="541"/>
      <c r="TJS39" s="541"/>
      <c r="TJT39" s="541"/>
      <c r="TJU39" s="541"/>
      <c r="TJV39" s="541"/>
      <c r="TJW39" s="541"/>
      <c r="TJX39" s="541"/>
      <c r="TJY39" s="541"/>
      <c r="TJZ39" s="541"/>
      <c r="TKA39" s="541"/>
      <c r="TKB39" s="541"/>
      <c r="TKC39" s="541"/>
      <c r="TKD39" s="541"/>
      <c r="TKE39" s="541"/>
      <c r="TKF39" s="541"/>
      <c r="TKG39" s="541"/>
      <c r="TKH39" s="541"/>
      <c r="TKI39" s="541"/>
      <c r="TKJ39" s="541"/>
      <c r="TKK39" s="541"/>
      <c r="TKL39" s="541"/>
      <c r="TKM39" s="541"/>
      <c r="TKN39" s="541"/>
      <c r="TKO39" s="541"/>
      <c r="TKP39" s="541"/>
      <c r="TKQ39" s="541"/>
      <c r="TKR39" s="541"/>
      <c r="TKS39" s="541"/>
      <c r="TKT39" s="541"/>
      <c r="TKU39" s="541"/>
      <c r="TKV39" s="541"/>
      <c r="TKW39" s="541"/>
      <c r="TKX39" s="541"/>
      <c r="TKY39" s="541"/>
      <c r="TKZ39" s="541"/>
      <c r="TLA39" s="541"/>
      <c r="TLB39" s="541"/>
      <c r="TLC39" s="541"/>
      <c r="TLD39" s="541"/>
      <c r="TLE39" s="541"/>
      <c r="TLF39" s="541"/>
      <c r="TLG39" s="541"/>
      <c r="TLH39" s="541"/>
      <c r="TLI39" s="541"/>
      <c r="TLJ39" s="541"/>
      <c r="TLK39" s="541"/>
      <c r="TLL39" s="541"/>
      <c r="TLM39" s="541"/>
      <c r="TLN39" s="541"/>
      <c r="TLO39" s="541"/>
      <c r="TLP39" s="541"/>
      <c r="TLQ39" s="541"/>
      <c r="TLR39" s="541"/>
      <c r="TLS39" s="541"/>
      <c r="TLT39" s="541"/>
      <c r="TLU39" s="541"/>
      <c r="TLV39" s="541"/>
      <c r="TLW39" s="541"/>
      <c r="TLX39" s="541"/>
      <c r="TLY39" s="541"/>
      <c r="TLZ39" s="541"/>
      <c r="TMA39" s="541"/>
      <c r="TMB39" s="541"/>
      <c r="TMC39" s="541"/>
      <c r="TMD39" s="541"/>
      <c r="TME39" s="541"/>
      <c r="TMF39" s="541"/>
      <c r="TMG39" s="541"/>
      <c r="TMH39" s="541"/>
      <c r="TMI39" s="541"/>
      <c r="TMJ39" s="541"/>
      <c r="TMK39" s="541"/>
      <c r="TML39" s="541"/>
      <c r="TMM39" s="541"/>
      <c r="TMN39" s="541"/>
      <c r="TMO39" s="541"/>
      <c r="TMP39" s="541"/>
      <c r="TMQ39" s="541"/>
      <c r="TMR39" s="541"/>
      <c r="TMS39" s="541"/>
      <c r="TMT39" s="541"/>
      <c r="TMU39" s="541"/>
      <c r="TMV39" s="541"/>
      <c r="TMW39" s="541"/>
      <c r="TMX39" s="541"/>
      <c r="TMY39" s="541"/>
      <c r="TMZ39" s="541"/>
      <c r="TNA39" s="541"/>
      <c r="TNB39" s="541"/>
      <c r="TNC39" s="541"/>
      <c r="TND39" s="541"/>
      <c r="TNE39" s="541"/>
      <c r="TNF39" s="541"/>
      <c r="TNG39" s="541"/>
      <c r="TNH39" s="541"/>
      <c r="TNI39" s="541"/>
      <c r="TNJ39" s="541"/>
      <c r="TNK39" s="541"/>
      <c r="TNL39" s="541"/>
      <c r="TNM39" s="541"/>
      <c r="TNN39" s="541"/>
      <c r="TNO39" s="541"/>
      <c r="TNP39" s="541"/>
      <c r="TNQ39" s="541"/>
      <c r="TNR39" s="541"/>
      <c r="TNS39" s="541"/>
      <c r="TNT39" s="541"/>
      <c r="TNU39" s="541"/>
      <c r="TNV39" s="541"/>
      <c r="TNW39" s="541"/>
      <c r="TNX39" s="541"/>
      <c r="TNY39" s="541"/>
      <c r="TNZ39" s="541"/>
      <c r="TOA39" s="541"/>
      <c r="TOB39" s="541"/>
      <c r="TOC39" s="541"/>
      <c r="TOD39" s="541"/>
      <c r="TOE39" s="541"/>
      <c r="TOF39" s="541"/>
      <c r="TOG39" s="541"/>
      <c r="TOH39" s="541"/>
      <c r="TOI39" s="541"/>
      <c r="TOJ39" s="541"/>
      <c r="TOK39" s="541"/>
      <c r="TOL39" s="541"/>
      <c r="TOM39" s="541"/>
      <c r="TON39" s="541"/>
      <c r="TOO39" s="541"/>
      <c r="TOP39" s="541"/>
      <c r="TOQ39" s="541"/>
      <c r="TOR39" s="541"/>
      <c r="TOS39" s="541"/>
      <c r="TOT39" s="541"/>
      <c r="TOU39" s="541"/>
      <c r="TOV39" s="541"/>
      <c r="TOW39" s="541"/>
      <c r="TOX39" s="541"/>
      <c r="TOY39" s="541"/>
      <c r="TOZ39" s="541"/>
      <c r="TPA39" s="541"/>
      <c r="TPB39" s="541"/>
      <c r="TPC39" s="541"/>
      <c r="TPD39" s="541"/>
      <c r="TPE39" s="541"/>
      <c r="TPF39" s="541"/>
      <c r="TPG39" s="541"/>
      <c r="TPH39" s="541"/>
      <c r="TPI39" s="541"/>
      <c r="TPJ39" s="541"/>
      <c r="TPK39" s="541"/>
      <c r="TPL39" s="541"/>
      <c r="TPM39" s="541"/>
      <c r="TPN39" s="541"/>
      <c r="TPO39" s="541"/>
      <c r="TPP39" s="541"/>
      <c r="TPQ39" s="541"/>
      <c r="TPR39" s="541"/>
      <c r="TPS39" s="541"/>
      <c r="TPT39" s="541"/>
      <c r="TPU39" s="541"/>
      <c r="TPV39" s="541"/>
      <c r="TPW39" s="541"/>
      <c r="TPX39" s="541"/>
      <c r="TPY39" s="541"/>
      <c r="TPZ39" s="541"/>
      <c r="TQA39" s="541"/>
      <c r="TQB39" s="541"/>
      <c r="TQC39" s="541"/>
      <c r="TQD39" s="541"/>
      <c r="TQE39" s="541"/>
      <c r="TQF39" s="541"/>
      <c r="TQG39" s="541"/>
      <c r="TQH39" s="541"/>
      <c r="TQI39" s="541"/>
      <c r="TQJ39" s="541"/>
      <c r="TQK39" s="541"/>
      <c r="TQL39" s="541"/>
      <c r="TQM39" s="541"/>
      <c r="TQN39" s="541"/>
      <c r="TQO39" s="541"/>
      <c r="TQP39" s="541"/>
      <c r="TQQ39" s="541"/>
      <c r="TQR39" s="541"/>
      <c r="TQS39" s="541"/>
      <c r="TQT39" s="541"/>
      <c r="TQU39" s="541"/>
      <c r="TQV39" s="541"/>
      <c r="TQW39" s="541"/>
      <c r="TQX39" s="541"/>
      <c r="TQY39" s="541"/>
      <c r="TQZ39" s="541"/>
      <c r="TRA39" s="541"/>
      <c r="TRB39" s="541"/>
      <c r="TRC39" s="541"/>
      <c r="TRD39" s="541"/>
      <c r="TRE39" s="541"/>
      <c r="TRF39" s="541"/>
      <c r="TRG39" s="541"/>
      <c r="TRH39" s="541"/>
      <c r="TRI39" s="541"/>
      <c r="TRJ39" s="541"/>
      <c r="TRK39" s="541"/>
      <c r="TRL39" s="541"/>
      <c r="TRM39" s="541"/>
      <c r="TRN39" s="541"/>
      <c r="TRO39" s="541"/>
      <c r="TRP39" s="541"/>
      <c r="TRQ39" s="541"/>
      <c r="TRR39" s="541"/>
      <c r="TRS39" s="541"/>
      <c r="TRT39" s="541"/>
      <c r="TRU39" s="541"/>
      <c r="TRV39" s="541"/>
      <c r="TRW39" s="541"/>
      <c r="TRX39" s="541"/>
      <c r="TRY39" s="541"/>
      <c r="TRZ39" s="541"/>
      <c r="TSA39" s="541"/>
      <c r="TSB39" s="541"/>
      <c r="TSC39" s="541"/>
      <c r="TSD39" s="541"/>
      <c r="TSE39" s="541"/>
      <c r="TSF39" s="541"/>
      <c r="TSG39" s="541"/>
      <c r="TSH39" s="541"/>
      <c r="TSI39" s="541"/>
      <c r="TSJ39" s="541"/>
      <c r="TSK39" s="541"/>
      <c r="TSL39" s="541"/>
      <c r="TSM39" s="541"/>
      <c r="TSN39" s="541"/>
      <c r="TSO39" s="541"/>
      <c r="TSP39" s="541"/>
      <c r="TSQ39" s="541"/>
      <c r="TSR39" s="541"/>
      <c r="TSS39" s="541"/>
      <c r="TST39" s="541"/>
      <c r="TSU39" s="541"/>
      <c r="TSV39" s="541"/>
      <c r="TSW39" s="541"/>
      <c r="TSX39" s="541"/>
      <c r="TSY39" s="541"/>
      <c r="TSZ39" s="541"/>
      <c r="TTA39" s="541"/>
      <c r="TTB39" s="541"/>
      <c r="TTC39" s="541"/>
      <c r="TTD39" s="541"/>
      <c r="TTE39" s="541"/>
      <c r="TTF39" s="541"/>
      <c r="TTG39" s="541"/>
      <c r="TTH39" s="541"/>
      <c r="TTI39" s="541"/>
      <c r="TTJ39" s="541"/>
      <c r="TTK39" s="541"/>
      <c r="TTL39" s="541"/>
      <c r="TTM39" s="541"/>
      <c r="TTN39" s="541"/>
      <c r="TTO39" s="541"/>
      <c r="TTP39" s="541"/>
      <c r="TTQ39" s="541"/>
      <c r="TTR39" s="541"/>
      <c r="TTS39" s="541"/>
      <c r="TTT39" s="541"/>
      <c r="TTU39" s="541"/>
      <c r="TTV39" s="541"/>
      <c r="TTW39" s="541"/>
      <c r="TTX39" s="541"/>
      <c r="TTY39" s="541"/>
      <c r="TTZ39" s="541"/>
      <c r="TUA39" s="541"/>
      <c r="TUB39" s="541"/>
      <c r="TUC39" s="541"/>
      <c r="TUD39" s="541"/>
      <c r="TUE39" s="541"/>
      <c r="TUF39" s="541"/>
      <c r="TUG39" s="541"/>
      <c r="TUH39" s="541"/>
      <c r="TUI39" s="541"/>
      <c r="TUJ39" s="541"/>
      <c r="TUK39" s="541"/>
      <c r="TUL39" s="541"/>
      <c r="TUM39" s="541"/>
      <c r="TUN39" s="541"/>
      <c r="TUO39" s="541"/>
      <c r="TUP39" s="541"/>
      <c r="TUQ39" s="541"/>
      <c r="TUR39" s="541"/>
      <c r="TUS39" s="541"/>
      <c r="TUT39" s="541"/>
      <c r="TUU39" s="541"/>
      <c r="TUV39" s="541"/>
      <c r="TUW39" s="541"/>
      <c r="TUX39" s="541"/>
      <c r="TUY39" s="541"/>
      <c r="TUZ39" s="541"/>
      <c r="TVA39" s="541"/>
      <c r="TVB39" s="541"/>
      <c r="TVC39" s="541"/>
      <c r="TVD39" s="541"/>
      <c r="TVE39" s="541"/>
      <c r="TVF39" s="541"/>
      <c r="TVG39" s="541"/>
      <c r="TVH39" s="541"/>
      <c r="TVI39" s="541"/>
      <c r="TVJ39" s="541"/>
      <c r="TVK39" s="541"/>
      <c r="TVL39" s="541"/>
      <c r="TVM39" s="541"/>
      <c r="TVN39" s="541"/>
      <c r="TVO39" s="541"/>
      <c r="TVP39" s="541"/>
      <c r="TVQ39" s="541"/>
      <c r="TVR39" s="541"/>
      <c r="TVS39" s="541"/>
      <c r="TVT39" s="541"/>
      <c r="TVU39" s="541"/>
      <c r="TVV39" s="541"/>
      <c r="TVW39" s="541"/>
      <c r="TVX39" s="541"/>
      <c r="TVY39" s="541"/>
      <c r="TVZ39" s="541"/>
      <c r="TWA39" s="541"/>
      <c r="TWB39" s="541"/>
      <c r="TWC39" s="541"/>
      <c r="TWD39" s="541"/>
      <c r="TWE39" s="541"/>
      <c r="TWF39" s="541"/>
      <c r="TWG39" s="541"/>
      <c r="TWH39" s="541"/>
      <c r="TWI39" s="541"/>
      <c r="TWJ39" s="541"/>
      <c r="TWK39" s="541"/>
      <c r="TWL39" s="541"/>
      <c r="TWM39" s="541"/>
      <c r="TWN39" s="541"/>
      <c r="TWO39" s="541"/>
      <c r="TWP39" s="541"/>
      <c r="TWQ39" s="541"/>
      <c r="TWR39" s="541"/>
      <c r="TWS39" s="541"/>
      <c r="TWT39" s="541"/>
      <c r="TWU39" s="541"/>
      <c r="TWV39" s="541"/>
      <c r="TWW39" s="541"/>
      <c r="TWX39" s="541"/>
      <c r="TWY39" s="541"/>
      <c r="TWZ39" s="541"/>
      <c r="TXA39" s="541"/>
      <c r="TXB39" s="541"/>
      <c r="TXC39" s="541"/>
      <c r="TXD39" s="541"/>
      <c r="TXE39" s="541"/>
      <c r="TXF39" s="541"/>
      <c r="TXG39" s="541"/>
      <c r="TXH39" s="541"/>
      <c r="TXI39" s="541"/>
      <c r="TXJ39" s="541"/>
      <c r="TXK39" s="541"/>
      <c r="TXL39" s="541"/>
      <c r="TXM39" s="541"/>
      <c r="TXN39" s="541"/>
      <c r="TXO39" s="541"/>
      <c r="TXP39" s="541"/>
      <c r="TXQ39" s="541"/>
      <c r="TXR39" s="541"/>
      <c r="TXS39" s="541"/>
      <c r="TXT39" s="541"/>
      <c r="TXU39" s="541"/>
      <c r="TXV39" s="541"/>
      <c r="TXW39" s="541"/>
      <c r="TXX39" s="541"/>
      <c r="TXY39" s="541"/>
      <c r="TXZ39" s="541"/>
      <c r="TYA39" s="541"/>
      <c r="TYB39" s="541"/>
      <c r="TYC39" s="541"/>
      <c r="TYD39" s="541"/>
      <c r="TYE39" s="541"/>
      <c r="TYF39" s="541"/>
      <c r="TYG39" s="541"/>
      <c r="TYH39" s="541"/>
      <c r="TYI39" s="541"/>
      <c r="TYJ39" s="541"/>
      <c r="TYK39" s="541"/>
      <c r="TYL39" s="541"/>
      <c r="TYM39" s="541"/>
      <c r="TYN39" s="541"/>
      <c r="TYO39" s="541"/>
      <c r="TYP39" s="541"/>
      <c r="TYQ39" s="541"/>
      <c r="TYR39" s="541"/>
      <c r="TYS39" s="541"/>
      <c r="TYT39" s="541"/>
      <c r="TYU39" s="541"/>
      <c r="TYV39" s="541"/>
      <c r="TYW39" s="541"/>
      <c r="TYX39" s="541"/>
      <c r="TYY39" s="541"/>
      <c r="TYZ39" s="541"/>
      <c r="TZA39" s="541"/>
      <c r="TZB39" s="541"/>
      <c r="TZC39" s="541"/>
      <c r="TZD39" s="541"/>
      <c r="TZE39" s="541"/>
      <c r="TZF39" s="541"/>
      <c r="TZG39" s="541"/>
      <c r="TZH39" s="541"/>
      <c r="TZI39" s="541"/>
      <c r="TZJ39" s="541"/>
      <c r="TZK39" s="541"/>
      <c r="TZL39" s="541"/>
      <c r="TZM39" s="541"/>
      <c r="TZN39" s="541"/>
      <c r="TZO39" s="541"/>
      <c r="TZP39" s="541"/>
      <c r="TZQ39" s="541"/>
      <c r="TZR39" s="541"/>
      <c r="TZS39" s="541"/>
      <c r="TZT39" s="541"/>
      <c r="TZU39" s="541"/>
      <c r="TZV39" s="541"/>
      <c r="TZW39" s="541"/>
      <c r="TZX39" s="541"/>
      <c r="TZY39" s="541"/>
      <c r="TZZ39" s="541"/>
      <c r="UAA39" s="541"/>
      <c r="UAB39" s="541"/>
      <c r="UAC39" s="541"/>
      <c r="UAD39" s="541"/>
      <c r="UAE39" s="541"/>
      <c r="UAF39" s="541"/>
      <c r="UAG39" s="541"/>
      <c r="UAH39" s="541"/>
      <c r="UAI39" s="541"/>
      <c r="UAJ39" s="541"/>
      <c r="UAK39" s="541"/>
      <c r="UAL39" s="541"/>
      <c r="UAM39" s="541"/>
      <c r="UAN39" s="541"/>
      <c r="UAO39" s="541"/>
      <c r="UAP39" s="541"/>
      <c r="UAQ39" s="541"/>
      <c r="UAR39" s="541"/>
      <c r="UAS39" s="541"/>
      <c r="UAT39" s="541"/>
      <c r="UAU39" s="541"/>
      <c r="UAV39" s="541"/>
      <c r="UAW39" s="541"/>
      <c r="UAX39" s="541"/>
      <c r="UAY39" s="541"/>
      <c r="UAZ39" s="541"/>
      <c r="UBA39" s="541"/>
      <c r="UBB39" s="541"/>
      <c r="UBC39" s="541"/>
      <c r="UBD39" s="541"/>
      <c r="UBE39" s="541"/>
      <c r="UBF39" s="541"/>
      <c r="UBG39" s="541"/>
      <c r="UBH39" s="541"/>
      <c r="UBI39" s="541"/>
      <c r="UBJ39" s="541"/>
      <c r="UBK39" s="541"/>
      <c r="UBL39" s="541"/>
      <c r="UBM39" s="541"/>
      <c r="UBN39" s="541"/>
      <c r="UBO39" s="541"/>
      <c r="UBP39" s="541"/>
      <c r="UBQ39" s="541"/>
      <c r="UBR39" s="541"/>
      <c r="UBS39" s="541"/>
      <c r="UBT39" s="541"/>
      <c r="UBU39" s="541"/>
      <c r="UBV39" s="541"/>
      <c r="UBW39" s="541"/>
      <c r="UBX39" s="541"/>
      <c r="UBY39" s="541"/>
      <c r="UBZ39" s="541"/>
      <c r="UCA39" s="541"/>
      <c r="UCB39" s="541"/>
      <c r="UCC39" s="541"/>
      <c r="UCD39" s="541"/>
      <c r="UCE39" s="541"/>
      <c r="UCF39" s="541"/>
      <c r="UCG39" s="541"/>
      <c r="UCH39" s="541"/>
      <c r="UCI39" s="541"/>
      <c r="UCJ39" s="541"/>
      <c r="UCK39" s="541"/>
      <c r="UCL39" s="541"/>
      <c r="UCM39" s="541"/>
      <c r="UCN39" s="541"/>
      <c r="UCO39" s="541"/>
      <c r="UCP39" s="541"/>
      <c r="UCQ39" s="541"/>
      <c r="UCR39" s="541"/>
      <c r="UCS39" s="541"/>
      <c r="UCT39" s="541"/>
      <c r="UCU39" s="541"/>
      <c r="UCV39" s="541"/>
      <c r="UCW39" s="541"/>
      <c r="UCX39" s="541"/>
      <c r="UCY39" s="541"/>
      <c r="UCZ39" s="541"/>
      <c r="UDA39" s="541"/>
      <c r="UDB39" s="541"/>
      <c r="UDC39" s="541"/>
      <c r="UDD39" s="541"/>
      <c r="UDE39" s="541"/>
      <c r="UDF39" s="541"/>
      <c r="UDG39" s="541"/>
      <c r="UDH39" s="541"/>
      <c r="UDI39" s="541"/>
      <c r="UDJ39" s="541"/>
      <c r="UDK39" s="541"/>
      <c r="UDL39" s="541"/>
      <c r="UDM39" s="541"/>
      <c r="UDN39" s="541"/>
      <c r="UDO39" s="541"/>
      <c r="UDP39" s="541"/>
      <c r="UDQ39" s="541"/>
      <c r="UDR39" s="541"/>
      <c r="UDS39" s="541"/>
      <c r="UDT39" s="541"/>
      <c r="UDU39" s="541"/>
      <c r="UDV39" s="541"/>
      <c r="UDW39" s="541"/>
      <c r="UDX39" s="541"/>
      <c r="UDY39" s="541"/>
      <c r="UDZ39" s="541"/>
      <c r="UEA39" s="541"/>
      <c r="UEB39" s="541"/>
      <c r="UEC39" s="541"/>
      <c r="UED39" s="541"/>
      <c r="UEE39" s="541"/>
      <c r="UEF39" s="541"/>
      <c r="UEG39" s="541"/>
      <c r="UEH39" s="541"/>
      <c r="UEI39" s="541"/>
      <c r="UEJ39" s="541"/>
      <c r="UEK39" s="541"/>
      <c r="UEL39" s="541"/>
      <c r="UEM39" s="541"/>
      <c r="UEN39" s="541"/>
      <c r="UEO39" s="541"/>
      <c r="UEP39" s="541"/>
      <c r="UEQ39" s="541"/>
      <c r="UER39" s="541"/>
      <c r="UES39" s="541"/>
      <c r="UET39" s="541"/>
      <c r="UEU39" s="541"/>
      <c r="UEV39" s="541"/>
      <c r="UEW39" s="541"/>
      <c r="UEX39" s="541"/>
      <c r="UEY39" s="541"/>
      <c r="UEZ39" s="541"/>
      <c r="UFA39" s="541"/>
      <c r="UFB39" s="541"/>
      <c r="UFC39" s="541"/>
      <c r="UFD39" s="541"/>
      <c r="UFE39" s="541"/>
      <c r="UFF39" s="541"/>
      <c r="UFG39" s="541"/>
      <c r="UFH39" s="541"/>
      <c r="UFI39" s="541"/>
      <c r="UFJ39" s="541"/>
      <c r="UFK39" s="541"/>
      <c r="UFL39" s="541"/>
      <c r="UFM39" s="541"/>
      <c r="UFN39" s="541"/>
      <c r="UFO39" s="541"/>
      <c r="UFP39" s="541"/>
      <c r="UFQ39" s="541"/>
      <c r="UFR39" s="541"/>
      <c r="UFS39" s="541"/>
      <c r="UFT39" s="541"/>
      <c r="UFU39" s="541"/>
      <c r="UFV39" s="541"/>
      <c r="UFW39" s="541"/>
      <c r="UFX39" s="541"/>
      <c r="UFY39" s="541"/>
      <c r="UFZ39" s="541"/>
      <c r="UGA39" s="541"/>
      <c r="UGB39" s="541"/>
      <c r="UGC39" s="541"/>
      <c r="UGD39" s="541"/>
      <c r="UGE39" s="541"/>
      <c r="UGF39" s="541"/>
      <c r="UGG39" s="541"/>
      <c r="UGH39" s="541"/>
      <c r="UGI39" s="541"/>
      <c r="UGJ39" s="541"/>
      <c r="UGK39" s="541"/>
      <c r="UGL39" s="541"/>
      <c r="UGM39" s="541"/>
      <c r="UGN39" s="541"/>
      <c r="UGO39" s="541"/>
      <c r="UGP39" s="541"/>
      <c r="UGQ39" s="541"/>
      <c r="UGR39" s="541"/>
      <c r="UGS39" s="541"/>
      <c r="UGT39" s="541"/>
      <c r="UGU39" s="541"/>
      <c r="UGV39" s="541"/>
      <c r="UGW39" s="541"/>
      <c r="UGX39" s="541"/>
      <c r="UGY39" s="541"/>
      <c r="UGZ39" s="541"/>
      <c r="UHA39" s="541"/>
      <c r="UHB39" s="541"/>
      <c r="UHC39" s="541"/>
      <c r="UHD39" s="541"/>
      <c r="UHE39" s="541"/>
      <c r="UHF39" s="541"/>
      <c r="UHG39" s="541"/>
      <c r="UHH39" s="541"/>
      <c r="UHI39" s="541"/>
      <c r="UHJ39" s="541"/>
      <c r="UHK39" s="541"/>
      <c r="UHL39" s="541"/>
      <c r="UHM39" s="541"/>
      <c r="UHN39" s="541"/>
      <c r="UHO39" s="541"/>
      <c r="UHP39" s="541"/>
      <c r="UHQ39" s="541"/>
      <c r="UHR39" s="541"/>
      <c r="UHS39" s="541"/>
      <c r="UHT39" s="541"/>
      <c r="UHU39" s="541"/>
      <c r="UHV39" s="541"/>
      <c r="UHW39" s="541"/>
      <c r="UHX39" s="541"/>
      <c r="UHY39" s="541"/>
      <c r="UHZ39" s="541"/>
      <c r="UIA39" s="541"/>
      <c r="UIB39" s="541"/>
      <c r="UIC39" s="541"/>
      <c r="UID39" s="541"/>
      <c r="UIE39" s="541"/>
      <c r="UIF39" s="541"/>
      <c r="UIG39" s="541"/>
      <c r="UIH39" s="541"/>
      <c r="UII39" s="541"/>
      <c r="UIJ39" s="541"/>
      <c r="UIK39" s="541"/>
      <c r="UIL39" s="541"/>
      <c r="UIM39" s="541"/>
      <c r="UIN39" s="541"/>
      <c r="UIO39" s="541"/>
      <c r="UIP39" s="541"/>
      <c r="UIQ39" s="541"/>
      <c r="UIR39" s="541"/>
      <c r="UIS39" s="541"/>
      <c r="UIT39" s="541"/>
      <c r="UIU39" s="541"/>
      <c r="UIV39" s="541"/>
      <c r="UIW39" s="541"/>
      <c r="UIX39" s="541"/>
      <c r="UIY39" s="541"/>
      <c r="UIZ39" s="541"/>
      <c r="UJA39" s="541"/>
      <c r="UJB39" s="541"/>
      <c r="UJC39" s="541"/>
      <c r="UJD39" s="541"/>
      <c r="UJE39" s="541"/>
      <c r="UJF39" s="541"/>
      <c r="UJG39" s="541"/>
      <c r="UJH39" s="541"/>
      <c r="UJI39" s="541"/>
      <c r="UJJ39" s="541"/>
      <c r="UJK39" s="541"/>
      <c r="UJL39" s="541"/>
      <c r="UJM39" s="541"/>
      <c r="UJN39" s="541"/>
      <c r="UJO39" s="541"/>
      <c r="UJP39" s="541"/>
      <c r="UJQ39" s="541"/>
      <c r="UJR39" s="541"/>
      <c r="UJS39" s="541"/>
      <c r="UJT39" s="541"/>
      <c r="UJU39" s="541"/>
      <c r="UJV39" s="541"/>
      <c r="UJW39" s="541"/>
      <c r="UJX39" s="541"/>
      <c r="UJY39" s="541"/>
      <c r="UJZ39" s="541"/>
      <c r="UKA39" s="541"/>
      <c r="UKB39" s="541"/>
      <c r="UKC39" s="541"/>
      <c r="UKD39" s="541"/>
      <c r="UKE39" s="541"/>
      <c r="UKF39" s="541"/>
      <c r="UKG39" s="541"/>
      <c r="UKH39" s="541"/>
      <c r="UKI39" s="541"/>
      <c r="UKJ39" s="541"/>
      <c r="UKK39" s="541"/>
      <c r="UKL39" s="541"/>
      <c r="UKM39" s="541"/>
      <c r="UKN39" s="541"/>
      <c r="UKO39" s="541"/>
      <c r="UKP39" s="541"/>
      <c r="UKQ39" s="541"/>
      <c r="UKR39" s="541"/>
      <c r="UKS39" s="541"/>
      <c r="UKT39" s="541"/>
      <c r="UKU39" s="541"/>
      <c r="UKV39" s="541"/>
      <c r="UKW39" s="541"/>
      <c r="UKX39" s="541"/>
      <c r="UKY39" s="541"/>
      <c r="UKZ39" s="541"/>
      <c r="ULA39" s="541"/>
      <c r="ULB39" s="541"/>
      <c r="ULC39" s="541"/>
      <c r="ULD39" s="541"/>
      <c r="ULE39" s="541"/>
      <c r="ULF39" s="541"/>
      <c r="ULG39" s="541"/>
      <c r="ULH39" s="541"/>
      <c r="ULI39" s="541"/>
      <c r="ULJ39" s="541"/>
      <c r="ULK39" s="541"/>
      <c r="ULL39" s="541"/>
      <c r="ULM39" s="541"/>
      <c r="ULN39" s="541"/>
      <c r="ULO39" s="541"/>
      <c r="ULP39" s="541"/>
      <c r="ULQ39" s="541"/>
      <c r="ULR39" s="541"/>
      <c r="ULS39" s="541"/>
      <c r="ULT39" s="541"/>
      <c r="ULU39" s="541"/>
      <c r="ULV39" s="541"/>
      <c r="ULW39" s="541"/>
      <c r="ULX39" s="541"/>
      <c r="ULY39" s="541"/>
      <c r="ULZ39" s="541"/>
      <c r="UMA39" s="541"/>
      <c r="UMB39" s="541"/>
      <c r="UMC39" s="541"/>
      <c r="UMD39" s="541"/>
      <c r="UME39" s="541"/>
      <c r="UMF39" s="541"/>
      <c r="UMG39" s="541"/>
      <c r="UMH39" s="541"/>
      <c r="UMI39" s="541"/>
      <c r="UMJ39" s="541"/>
      <c r="UMK39" s="541"/>
      <c r="UML39" s="541"/>
      <c r="UMM39" s="541"/>
      <c r="UMN39" s="541"/>
      <c r="UMO39" s="541"/>
      <c r="UMP39" s="541"/>
      <c r="UMQ39" s="541"/>
      <c r="UMR39" s="541"/>
      <c r="UMS39" s="541"/>
      <c r="UMT39" s="541"/>
      <c r="UMU39" s="541"/>
      <c r="UMV39" s="541"/>
      <c r="UMW39" s="541"/>
      <c r="UMX39" s="541"/>
      <c r="UMY39" s="541"/>
      <c r="UMZ39" s="541"/>
      <c r="UNA39" s="541"/>
      <c r="UNB39" s="541"/>
      <c r="UNC39" s="541"/>
      <c r="UND39" s="541"/>
      <c r="UNE39" s="541"/>
      <c r="UNF39" s="541"/>
      <c r="UNG39" s="541"/>
      <c r="UNH39" s="541"/>
      <c r="UNI39" s="541"/>
      <c r="UNJ39" s="541"/>
      <c r="UNK39" s="541"/>
      <c r="UNL39" s="541"/>
      <c r="UNM39" s="541"/>
      <c r="UNN39" s="541"/>
      <c r="UNO39" s="541"/>
      <c r="UNP39" s="541"/>
      <c r="UNQ39" s="541"/>
      <c r="UNR39" s="541"/>
      <c r="UNS39" s="541"/>
      <c r="UNT39" s="541"/>
      <c r="UNU39" s="541"/>
      <c r="UNV39" s="541"/>
      <c r="UNW39" s="541"/>
      <c r="UNX39" s="541"/>
      <c r="UNY39" s="541"/>
      <c r="UNZ39" s="541"/>
      <c r="UOA39" s="541"/>
      <c r="UOB39" s="541"/>
      <c r="UOC39" s="541"/>
      <c r="UOD39" s="541"/>
      <c r="UOE39" s="541"/>
      <c r="UOF39" s="541"/>
      <c r="UOG39" s="541"/>
      <c r="UOH39" s="541"/>
      <c r="UOI39" s="541"/>
      <c r="UOJ39" s="541"/>
      <c r="UOK39" s="541"/>
      <c r="UOL39" s="541"/>
      <c r="UOM39" s="541"/>
      <c r="UON39" s="541"/>
      <c r="UOO39" s="541"/>
      <c r="UOP39" s="541"/>
      <c r="UOQ39" s="541"/>
      <c r="UOR39" s="541"/>
      <c r="UOS39" s="541"/>
      <c r="UOT39" s="541"/>
      <c r="UOU39" s="541"/>
      <c r="UOV39" s="541"/>
      <c r="UOW39" s="541"/>
      <c r="UOX39" s="541"/>
      <c r="UOY39" s="541"/>
      <c r="UOZ39" s="541"/>
      <c r="UPA39" s="541"/>
      <c r="UPB39" s="541"/>
      <c r="UPC39" s="541"/>
      <c r="UPD39" s="541"/>
      <c r="UPE39" s="541"/>
      <c r="UPF39" s="541"/>
      <c r="UPG39" s="541"/>
      <c r="UPH39" s="541"/>
      <c r="UPI39" s="541"/>
      <c r="UPJ39" s="541"/>
      <c r="UPK39" s="541"/>
      <c r="UPL39" s="541"/>
      <c r="UPM39" s="541"/>
      <c r="UPN39" s="541"/>
      <c r="UPO39" s="541"/>
      <c r="UPP39" s="541"/>
      <c r="UPQ39" s="541"/>
      <c r="UPR39" s="541"/>
      <c r="UPS39" s="541"/>
      <c r="UPT39" s="541"/>
      <c r="UPU39" s="541"/>
      <c r="UPV39" s="541"/>
      <c r="UPW39" s="541"/>
      <c r="UPX39" s="541"/>
      <c r="UPY39" s="541"/>
      <c r="UPZ39" s="541"/>
      <c r="UQA39" s="541"/>
      <c r="UQB39" s="541"/>
      <c r="UQC39" s="541"/>
      <c r="UQD39" s="541"/>
      <c r="UQE39" s="541"/>
      <c r="UQF39" s="541"/>
      <c r="UQG39" s="541"/>
      <c r="UQH39" s="541"/>
      <c r="UQI39" s="541"/>
      <c r="UQJ39" s="541"/>
      <c r="UQK39" s="541"/>
      <c r="UQL39" s="541"/>
      <c r="UQM39" s="541"/>
      <c r="UQN39" s="541"/>
      <c r="UQO39" s="541"/>
      <c r="UQP39" s="541"/>
      <c r="UQQ39" s="541"/>
      <c r="UQR39" s="541"/>
      <c r="UQS39" s="541"/>
      <c r="UQT39" s="541"/>
      <c r="UQU39" s="541"/>
      <c r="UQV39" s="541"/>
      <c r="UQW39" s="541"/>
      <c r="UQX39" s="541"/>
      <c r="UQY39" s="541"/>
      <c r="UQZ39" s="541"/>
      <c r="URA39" s="541"/>
      <c r="URB39" s="541"/>
      <c r="URC39" s="541"/>
      <c r="URD39" s="541"/>
      <c r="URE39" s="541"/>
      <c r="URF39" s="541"/>
      <c r="URG39" s="541"/>
      <c r="URH39" s="541"/>
      <c r="URI39" s="541"/>
      <c r="URJ39" s="541"/>
      <c r="URK39" s="541"/>
      <c r="URL39" s="541"/>
      <c r="URM39" s="541"/>
      <c r="URN39" s="541"/>
      <c r="URO39" s="541"/>
      <c r="URP39" s="541"/>
      <c r="URQ39" s="541"/>
      <c r="URR39" s="541"/>
      <c r="URS39" s="541"/>
      <c r="URT39" s="541"/>
      <c r="URU39" s="541"/>
      <c r="URV39" s="541"/>
      <c r="URW39" s="541"/>
      <c r="URX39" s="541"/>
      <c r="URY39" s="541"/>
      <c r="URZ39" s="541"/>
      <c r="USA39" s="541"/>
      <c r="USB39" s="541"/>
      <c r="USC39" s="541"/>
      <c r="USD39" s="541"/>
      <c r="USE39" s="541"/>
      <c r="USF39" s="541"/>
      <c r="USG39" s="541"/>
      <c r="USH39" s="541"/>
      <c r="USI39" s="541"/>
      <c r="USJ39" s="541"/>
      <c r="USK39" s="541"/>
      <c r="USL39" s="541"/>
      <c r="USM39" s="541"/>
      <c r="USN39" s="541"/>
      <c r="USO39" s="541"/>
      <c r="USP39" s="541"/>
      <c r="USQ39" s="541"/>
      <c r="USR39" s="541"/>
      <c r="USS39" s="541"/>
      <c r="UST39" s="541"/>
      <c r="USU39" s="541"/>
      <c r="USV39" s="541"/>
      <c r="USW39" s="541"/>
      <c r="USX39" s="541"/>
      <c r="USY39" s="541"/>
      <c r="USZ39" s="541"/>
      <c r="UTA39" s="541"/>
      <c r="UTB39" s="541"/>
      <c r="UTC39" s="541"/>
      <c r="UTD39" s="541"/>
      <c r="UTE39" s="541"/>
      <c r="UTF39" s="541"/>
      <c r="UTG39" s="541"/>
      <c r="UTH39" s="541"/>
      <c r="UTI39" s="541"/>
      <c r="UTJ39" s="541"/>
      <c r="UTK39" s="541"/>
      <c r="UTL39" s="541"/>
      <c r="UTM39" s="541"/>
      <c r="UTN39" s="541"/>
      <c r="UTO39" s="541"/>
      <c r="UTP39" s="541"/>
      <c r="UTQ39" s="541"/>
      <c r="UTR39" s="541"/>
      <c r="UTS39" s="541"/>
      <c r="UTT39" s="541"/>
      <c r="UTU39" s="541"/>
      <c r="UTV39" s="541"/>
      <c r="UTW39" s="541"/>
      <c r="UTX39" s="541"/>
      <c r="UTY39" s="541"/>
      <c r="UTZ39" s="541"/>
      <c r="UUA39" s="541"/>
      <c r="UUB39" s="541"/>
      <c r="UUC39" s="541"/>
      <c r="UUD39" s="541"/>
      <c r="UUE39" s="541"/>
      <c r="UUF39" s="541"/>
      <c r="UUG39" s="541"/>
      <c r="UUH39" s="541"/>
      <c r="UUI39" s="541"/>
      <c r="UUJ39" s="541"/>
      <c r="UUK39" s="541"/>
      <c r="UUL39" s="541"/>
      <c r="UUM39" s="541"/>
      <c r="UUN39" s="541"/>
      <c r="UUO39" s="541"/>
      <c r="UUP39" s="541"/>
      <c r="UUQ39" s="541"/>
      <c r="UUR39" s="541"/>
      <c r="UUS39" s="541"/>
      <c r="UUT39" s="541"/>
      <c r="UUU39" s="541"/>
      <c r="UUV39" s="541"/>
      <c r="UUW39" s="541"/>
      <c r="UUX39" s="541"/>
      <c r="UUY39" s="541"/>
      <c r="UUZ39" s="541"/>
      <c r="UVA39" s="541"/>
      <c r="UVB39" s="541"/>
      <c r="UVC39" s="541"/>
      <c r="UVD39" s="541"/>
      <c r="UVE39" s="541"/>
      <c r="UVF39" s="541"/>
      <c r="UVG39" s="541"/>
      <c r="UVH39" s="541"/>
      <c r="UVI39" s="541"/>
      <c r="UVJ39" s="541"/>
      <c r="UVK39" s="541"/>
      <c r="UVL39" s="541"/>
      <c r="UVM39" s="541"/>
      <c r="UVN39" s="541"/>
      <c r="UVO39" s="541"/>
      <c r="UVP39" s="541"/>
      <c r="UVQ39" s="541"/>
      <c r="UVR39" s="541"/>
      <c r="UVS39" s="541"/>
      <c r="UVT39" s="541"/>
      <c r="UVU39" s="541"/>
      <c r="UVV39" s="541"/>
      <c r="UVW39" s="541"/>
      <c r="UVX39" s="541"/>
      <c r="UVY39" s="541"/>
      <c r="UVZ39" s="541"/>
      <c r="UWA39" s="541"/>
      <c r="UWB39" s="541"/>
      <c r="UWC39" s="541"/>
      <c r="UWD39" s="541"/>
      <c r="UWE39" s="541"/>
      <c r="UWF39" s="541"/>
      <c r="UWG39" s="541"/>
      <c r="UWH39" s="541"/>
      <c r="UWI39" s="541"/>
      <c r="UWJ39" s="541"/>
      <c r="UWK39" s="541"/>
      <c r="UWL39" s="541"/>
      <c r="UWM39" s="541"/>
      <c r="UWN39" s="541"/>
      <c r="UWO39" s="541"/>
      <c r="UWP39" s="541"/>
      <c r="UWQ39" s="541"/>
      <c r="UWR39" s="541"/>
      <c r="UWS39" s="541"/>
      <c r="UWT39" s="541"/>
      <c r="UWU39" s="541"/>
      <c r="UWV39" s="541"/>
      <c r="UWW39" s="541"/>
      <c r="UWX39" s="541"/>
      <c r="UWY39" s="541"/>
      <c r="UWZ39" s="541"/>
      <c r="UXA39" s="541"/>
      <c r="UXB39" s="541"/>
      <c r="UXC39" s="541"/>
      <c r="UXD39" s="541"/>
      <c r="UXE39" s="541"/>
      <c r="UXF39" s="541"/>
      <c r="UXG39" s="541"/>
      <c r="UXH39" s="541"/>
      <c r="UXI39" s="541"/>
      <c r="UXJ39" s="541"/>
      <c r="UXK39" s="541"/>
      <c r="UXL39" s="541"/>
      <c r="UXM39" s="541"/>
      <c r="UXN39" s="541"/>
      <c r="UXO39" s="541"/>
      <c r="UXP39" s="541"/>
      <c r="UXQ39" s="541"/>
      <c r="UXR39" s="541"/>
      <c r="UXS39" s="541"/>
      <c r="UXT39" s="541"/>
      <c r="UXU39" s="541"/>
      <c r="UXV39" s="541"/>
      <c r="UXW39" s="541"/>
      <c r="UXX39" s="541"/>
      <c r="UXY39" s="541"/>
      <c r="UXZ39" s="541"/>
      <c r="UYA39" s="541"/>
      <c r="UYB39" s="541"/>
      <c r="UYC39" s="541"/>
      <c r="UYD39" s="541"/>
      <c r="UYE39" s="541"/>
      <c r="UYF39" s="541"/>
      <c r="UYG39" s="541"/>
      <c r="UYH39" s="541"/>
      <c r="UYI39" s="541"/>
      <c r="UYJ39" s="541"/>
      <c r="UYK39" s="541"/>
      <c r="UYL39" s="541"/>
      <c r="UYM39" s="541"/>
      <c r="UYN39" s="541"/>
      <c r="UYO39" s="541"/>
      <c r="UYP39" s="541"/>
      <c r="UYQ39" s="541"/>
      <c r="UYR39" s="541"/>
      <c r="UYS39" s="541"/>
      <c r="UYT39" s="541"/>
      <c r="UYU39" s="541"/>
      <c r="UYV39" s="541"/>
      <c r="UYW39" s="541"/>
      <c r="UYX39" s="541"/>
      <c r="UYY39" s="541"/>
      <c r="UYZ39" s="541"/>
      <c r="UZA39" s="541"/>
      <c r="UZB39" s="541"/>
      <c r="UZC39" s="541"/>
      <c r="UZD39" s="541"/>
      <c r="UZE39" s="541"/>
      <c r="UZF39" s="541"/>
      <c r="UZG39" s="541"/>
      <c r="UZH39" s="541"/>
      <c r="UZI39" s="541"/>
      <c r="UZJ39" s="541"/>
      <c r="UZK39" s="541"/>
      <c r="UZL39" s="541"/>
      <c r="UZM39" s="541"/>
      <c r="UZN39" s="541"/>
      <c r="UZO39" s="541"/>
      <c r="UZP39" s="541"/>
      <c r="UZQ39" s="541"/>
      <c r="UZR39" s="541"/>
      <c r="UZS39" s="541"/>
      <c r="UZT39" s="541"/>
      <c r="UZU39" s="541"/>
      <c r="UZV39" s="541"/>
      <c r="UZW39" s="541"/>
      <c r="UZX39" s="541"/>
      <c r="UZY39" s="541"/>
      <c r="UZZ39" s="541"/>
      <c r="VAA39" s="541"/>
      <c r="VAB39" s="541"/>
      <c r="VAC39" s="541"/>
      <c r="VAD39" s="541"/>
      <c r="VAE39" s="541"/>
      <c r="VAF39" s="541"/>
      <c r="VAG39" s="541"/>
      <c r="VAH39" s="541"/>
      <c r="VAI39" s="541"/>
      <c r="VAJ39" s="541"/>
      <c r="VAK39" s="541"/>
      <c r="VAL39" s="541"/>
      <c r="VAM39" s="541"/>
      <c r="VAN39" s="541"/>
      <c r="VAO39" s="541"/>
      <c r="VAP39" s="541"/>
      <c r="VAQ39" s="541"/>
      <c r="VAR39" s="541"/>
      <c r="VAS39" s="541"/>
      <c r="VAT39" s="541"/>
      <c r="VAU39" s="541"/>
      <c r="VAV39" s="541"/>
      <c r="VAW39" s="541"/>
      <c r="VAX39" s="541"/>
      <c r="VAY39" s="541"/>
      <c r="VAZ39" s="541"/>
      <c r="VBA39" s="541"/>
      <c r="VBB39" s="541"/>
      <c r="VBC39" s="541"/>
      <c r="VBD39" s="541"/>
      <c r="VBE39" s="541"/>
      <c r="VBF39" s="541"/>
      <c r="VBG39" s="541"/>
      <c r="VBH39" s="541"/>
      <c r="VBI39" s="541"/>
      <c r="VBJ39" s="541"/>
      <c r="VBK39" s="541"/>
      <c r="VBL39" s="541"/>
      <c r="VBM39" s="541"/>
      <c r="VBN39" s="541"/>
      <c r="VBO39" s="541"/>
      <c r="VBP39" s="541"/>
      <c r="VBQ39" s="541"/>
      <c r="VBR39" s="541"/>
      <c r="VBS39" s="541"/>
      <c r="VBT39" s="541"/>
      <c r="VBU39" s="541"/>
      <c r="VBV39" s="541"/>
      <c r="VBW39" s="541"/>
      <c r="VBX39" s="541"/>
      <c r="VBY39" s="541"/>
      <c r="VBZ39" s="541"/>
      <c r="VCA39" s="541"/>
      <c r="VCB39" s="541"/>
      <c r="VCC39" s="541"/>
      <c r="VCD39" s="541"/>
      <c r="VCE39" s="541"/>
      <c r="VCF39" s="541"/>
      <c r="VCG39" s="541"/>
      <c r="VCH39" s="541"/>
      <c r="VCI39" s="541"/>
      <c r="VCJ39" s="541"/>
      <c r="VCK39" s="541"/>
      <c r="VCL39" s="541"/>
      <c r="VCM39" s="541"/>
      <c r="VCN39" s="541"/>
      <c r="VCO39" s="541"/>
      <c r="VCP39" s="541"/>
      <c r="VCQ39" s="541"/>
      <c r="VCR39" s="541"/>
      <c r="VCS39" s="541"/>
      <c r="VCT39" s="541"/>
      <c r="VCU39" s="541"/>
      <c r="VCV39" s="541"/>
      <c r="VCW39" s="541"/>
      <c r="VCX39" s="541"/>
      <c r="VCY39" s="541"/>
      <c r="VCZ39" s="541"/>
      <c r="VDA39" s="541"/>
      <c r="VDB39" s="541"/>
      <c r="VDC39" s="541"/>
      <c r="VDD39" s="541"/>
      <c r="VDE39" s="541"/>
      <c r="VDF39" s="541"/>
      <c r="VDG39" s="541"/>
      <c r="VDH39" s="541"/>
      <c r="VDI39" s="541"/>
      <c r="VDJ39" s="541"/>
      <c r="VDK39" s="541"/>
      <c r="VDL39" s="541"/>
      <c r="VDM39" s="541"/>
      <c r="VDN39" s="541"/>
      <c r="VDO39" s="541"/>
      <c r="VDP39" s="541"/>
      <c r="VDQ39" s="541"/>
      <c r="VDR39" s="541"/>
      <c r="VDS39" s="541"/>
      <c r="VDT39" s="541"/>
      <c r="VDU39" s="541"/>
      <c r="VDV39" s="541"/>
      <c r="VDW39" s="541"/>
      <c r="VDX39" s="541"/>
      <c r="VDY39" s="541"/>
      <c r="VDZ39" s="541"/>
      <c r="VEA39" s="541"/>
      <c r="VEB39" s="541"/>
      <c r="VEC39" s="541"/>
      <c r="VED39" s="541"/>
      <c r="VEE39" s="541"/>
      <c r="VEF39" s="541"/>
      <c r="VEG39" s="541"/>
      <c r="VEH39" s="541"/>
      <c r="VEI39" s="541"/>
      <c r="VEJ39" s="541"/>
      <c r="VEK39" s="541"/>
      <c r="VEL39" s="541"/>
      <c r="VEM39" s="541"/>
      <c r="VEN39" s="541"/>
      <c r="VEO39" s="541"/>
      <c r="VEP39" s="541"/>
      <c r="VEQ39" s="541"/>
      <c r="VER39" s="541"/>
      <c r="VES39" s="541"/>
      <c r="VET39" s="541"/>
      <c r="VEU39" s="541"/>
      <c r="VEV39" s="541"/>
      <c r="VEW39" s="541"/>
      <c r="VEX39" s="541"/>
      <c r="VEY39" s="541"/>
      <c r="VEZ39" s="541"/>
      <c r="VFA39" s="541"/>
      <c r="VFB39" s="541"/>
      <c r="VFC39" s="541"/>
      <c r="VFD39" s="541"/>
      <c r="VFE39" s="541"/>
      <c r="VFF39" s="541"/>
      <c r="VFG39" s="541"/>
      <c r="VFH39" s="541"/>
      <c r="VFI39" s="541"/>
      <c r="VFJ39" s="541"/>
      <c r="VFK39" s="541"/>
      <c r="VFL39" s="541"/>
      <c r="VFM39" s="541"/>
      <c r="VFN39" s="541"/>
      <c r="VFO39" s="541"/>
      <c r="VFP39" s="541"/>
      <c r="VFQ39" s="541"/>
      <c r="VFR39" s="541"/>
      <c r="VFS39" s="541"/>
      <c r="VFT39" s="541"/>
      <c r="VFU39" s="541"/>
      <c r="VFV39" s="541"/>
      <c r="VFW39" s="541"/>
      <c r="VFX39" s="541"/>
      <c r="VFY39" s="541"/>
      <c r="VFZ39" s="541"/>
      <c r="VGA39" s="541"/>
      <c r="VGB39" s="541"/>
      <c r="VGC39" s="541"/>
      <c r="VGD39" s="541"/>
      <c r="VGE39" s="541"/>
      <c r="VGF39" s="541"/>
      <c r="VGG39" s="541"/>
      <c r="VGH39" s="541"/>
      <c r="VGI39" s="541"/>
      <c r="VGJ39" s="541"/>
      <c r="VGK39" s="541"/>
      <c r="VGL39" s="541"/>
      <c r="VGM39" s="541"/>
      <c r="VGN39" s="541"/>
      <c r="VGO39" s="541"/>
      <c r="VGP39" s="541"/>
      <c r="VGQ39" s="541"/>
      <c r="VGR39" s="541"/>
      <c r="VGS39" s="541"/>
      <c r="VGT39" s="541"/>
      <c r="VGU39" s="541"/>
      <c r="VGV39" s="541"/>
      <c r="VGW39" s="541"/>
      <c r="VGX39" s="541"/>
      <c r="VGY39" s="541"/>
      <c r="VGZ39" s="541"/>
      <c r="VHA39" s="541"/>
      <c r="VHB39" s="541"/>
      <c r="VHC39" s="541"/>
      <c r="VHD39" s="541"/>
      <c r="VHE39" s="541"/>
      <c r="VHF39" s="541"/>
      <c r="VHG39" s="541"/>
      <c r="VHH39" s="541"/>
      <c r="VHI39" s="541"/>
      <c r="VHJ39" s="541"/>
      <c r="VHK39" s="541"/>
      <c r="VHL39" s="541"/>
      <c r="VHM39" s="541"/>
      <c r="VHN39" s="541"/>
      <c r="VHO39" s="541"/>
      <c r="VHP39" s="541"/>
      <c r="VHQ39" s="541"/>
      <c r="VHR39" s="541"/>
      <c r="VHS39" s="541"/>
      <c r="VHT39" s="541"/>
      <c r="VHU39" s="541"/>
      <c r="VHV39" s="541"/>
      <c r="VHW39" s="541"/>
      <c r="VHX39" s="541"/>
      <c r="VHY39" s="541"/>
      <c r="VHZ39" s="541"/>
      <c r="VIA39" s="541"/>
      <c r="VIB39" s="541"/>
      <c r="VIC39" s="541"/>
      <c r="VID39" s="541"/>
      <c r="VIE39" s="541"/>
      <c r="VIF39" s="541"/>
      <c r="VIG39" s="541"/>
      <c r="VIH39" s="541"/>
      <c r="VII39" s="541"/>
      <c r="VIJ39" s="541"/>
      <c r="VIK39" s="541"/>
      <c r="VIL39" s="541"/>
      <c r="VIM39" s="541"/>
      <c r="VIN39" s="541"/>
      <c r="VIO39" s="541"/>
      <c r="VIP39" s="541"/>
      <c r="VIQ39" s="541"/>
      <c r="VIR39" s="541"/>
      <c r="VIS39" s="541"/>
      <c r="VIT39" s="541"/>
      <c r="VIU39" s="541"/>
      <c r="VIV39" s="541"/>
      <c r="VIW39" s="541"/>
      <c r="VIX39" s="541"/>
      <c r="VIY39" s="541"/>
      <c r="VIZ39" s="541"/>
      <c r="VJA39" s="541"/>
      <c r="VJB39" s="541"/>
      <c r="VJC39" s="541"/>
      <c r="VJD39" s="541"/>
      <c r="VJE39" s="541"/>
      <c r="VJF39" s="541"/>
      <c r="VJG39" s="541"/>
      <c r="VJH39" s="541"/>
      <c r="VJI39" s="541"/>
      <c r="VJJ39" s="541"/>
      <c r="VJK39" s="541"/>
      <c r="VJL39" s="541"/>
      <c r="VJM39" s="541"/>
      <c r="VJN39" s="541"/>
      <c r="VJO39" s="541"/>
      <c r="VJP39" s="541"/>
      <c r="VJQ39" s="541"/>
      <c r="VJR39" s="541"/>
      <c r="VJS39" s="541"/>
      <c r="VJT39" s="541"/>
      <c r="VJU39" s="541"/>
      <c r="VJV39" s="541"/>
      <c r="VJW39" s="541"/>
      <c r="VJX39" s="541"/>
      <c r="VJY39" s="541"/>
      <c r="VJZ39" s="541"/>
      <c r="VKA39" s="541"/>
      <c r="VKB39" s="541"/>
      <c r="VKC39" s="541"/>
      <c r="VKD39" s="541"/>
      <c r="VKE39" s="541"/>
      <c r="VKF39" s="541"/>
      <c r="VKG39" s="541"/>
      <c r="VKH39" s="541"/>
      <c r="VKI39" s="541"/>
      <c r="VKJ39" s="541"/>
      <c r="VKK39" s="541"/>
      <c r="VKL39" s="541"/>
      <c r="VKM39" s="541"/>
      <c r="VKN39" s="541"/>
      <c r="VKO39" s="541"/>
      <c r="VKP39" s="541"/>
      <c r="VKQ39" s="541"/>
      <c r="VKR39" s="541"/>
      <c r="VKS39" s="541"/>
      <c r="VKT39" s="541"/>
      <c r="VKU39" s="541"/>
      <c r="VKV39" s="541"/>
      <c r="VKW39" s="541"/>
      <c r="VKX39" s="541"/>
      <c r="VKY39" s="541"/>
      <c r="VKZ39" s="541"/>
      <c r="VLA39" s="541"/>
      <c r="VLB39" s="541"/>
      <c r="VLC39" s="541"/>
      <c r="VLD39" s="541"/>
      <c r="VLE39" s="541"/>
      <c r="VLF39" s="541"/>
      <c r="VLG39" s="541"/>
      <c r="VLH39" s="541"/>
      <c r="VLI39" s="541"/>
      <c r="VLJ39" s="541"/>
      <c r="VLK39" s="541"/>
      <c r="VLL39" s="541"/>
      <c r="VLM39" s="541"/>
      <c r="VLN39" s="541"/>
      <c r="VLO39" s="541"/>
      <c r="VLP39" s="541"/>
      <c r="VLQ39" s="541"/>
      <c r="VLR39" s="541"/>
      <c r="VLS39" s="541"/>
      <c r="VLT39" s="541"/>
      <c r="VLU39" s="541"/>
      <c r="VLV39" s="541"/>
      <c r="VLW39" s="541"/>
      <c r="VLX39" s="541"/>
      <c r="VLY39" s="541"/>
      <c r="VLZ39" s="541"/>
      <c r="VMA39" s="541"/>
      <c r="VMB39" s="541"/>
      <c r="VMC39" s="541"/>
      <c r="VMD39" s="541"/>
      <c r="VME39" s="541"/>
      <c r="VMF39" s="541"/>
      <c r="VMG39" s="541"/>
      <c r="VMH39" s="541"/>
      <c r="VMI39" s="541"/>
      <c r="VMJ39" s="541"/>
      <c r="VMK39" s="541"/>
      <c r="VML39" s="541"/>
      <c r="VMM39" s="541"/>
      <c r="VMN39" s="541"/>
      <c r="VMO39" s="541"/>
      <c r="VMP39" s="541"/>
      <c r="VMQ39" s="541"/>
      <c r="VMR39" s="541"/>
      <c r="VMS39" s="541"/>
      <c r="VMT39" s="541"/>
      <c r="VMU39" s="541"/>
      <c r="VMV39" s="541"/>
      <c r="VMW39" s="541"/>
      <c r="VMX39" s="541"/>
      <c r="VMY39" s="541"/>
      <c r="VMZ39" s="541"/>
      <c r="VNA39" s="541"/>
      <c r="VNB39" s="541"/>
      <c r="VNC39" s="541"/>
      <c r="VND39" s="541"/>
      <c r="VNE39" s="541"/>
      <c r="VNF39" s="541"/>
      <c r="VNG39" s="541"/>
      <c r="VNH39" s="541"/>
      <c r="VNI39" s="541"/>
      <c r="VNJ39" s="541"/>
      <c r="VNK39" s="541"/>
      <c r="VNL39" s="541"/>
      <c r="VNM39" s="541"/>
      <c r="VNN39" s="541"/>
      <c r="VNO39" s="541"/>
      <c r="VNP39" s="541"/>
      <c r="VNQ39" s="541"/>
      <c r="VNR39" s="541"/>
      <c r="VNS39" s="541"/>
      <c r="VNT39" s="541"/>
      <c r="VNU39" s="541"/>
      <c r="VNV39" s="541"/>
      <c r="VNW39" s="541"/>
      <c r="VNX39" s="541"/>
      <c r="VNY39" s="541"/>
      <c r="VNZ39" s="541"/>
      <c r="VOA39" s="541"/>
      <c r="VOB39" s="541"/>
      <c r="VOC39" s="541"/>
      <c r="VOD39" s="541"/>
      <c r="VOE39" s="541"/>
      <c r="VOF39" s="541"/>
      <c r="VOG39" s="541"/>
      <c r="VOH39" s="541"/>
      <c r="VOI39" s="541"/>
      <c r="VOJ39" s="541"/>
      <c r="VOK39" s="541"/>
      <c r="VOL39" s="541"/>
      <c r="VOM39" s="541"/>
      <c r="VON39" s="541"/>
      <c r="VOO39" s="541"/>
      <c r="VOP39" s="541"/>
      <c r="VOQ39" s="541"/>
      <c r="VOR39" s="541"/>
      <c r="VOS39" s="541"/>
      <c r="VOT39" s="541"/>
      <c r="VOU39" s="541"/>
      <c r="VOV39" s="541"/>
      <c r="VOW39" s="541"/>
      <c r="VOX39" s="541"/>
      <c r="VOY39" s="541"/>
      <c r="VOZ39" s="541"/>
      <c r="VPA39" s="541"/>
      <c r="VPB39" s="541"/>
      <c r="VPC39" s="541"/>
      <c r="VPD39" s="541"/>
      <c r="VPE39" s="541"/>
      <c r="VPF39" s="541"/>
      <c r="VPG39" s="541"/>
      <c r="VPH39" s="541"/>
      <c r="VPI39" s="541"/>
      <c r="VPJ39" s="541"/>
      <c r="VPK39" s="541"/>
      <c r="VPL39" s="541"/>
      <c r="VPM39" s="541"/>
      <c r="VPN39" s="541"/>
      <c r="VPO39" s="541"/>
      <c r="VPP39" s="541"/>
      <c r="VPQ39" s="541"/>
      <c r="VPR39" s="541"/>
      <c r="VPS39" s="541"/>
      <c r="VPT39" s="541"/>
      <c r="VPU39" s="541"/>
      <c r="VPV39" s="541"/>
      <c r="VPW39" s="541"/>
      <c r="VPX39" s="541"/>
      <c r="VPY39" s="541"/>
      <c r="VPZ39" s="541"/>
      <c r="VQA39" s="541"/>
      <c r="VQB39" s="541"/>
      <c r="VQC39" s="541"/>
      <c r="VQD39" s="541"/>
      <c r="VQE39" s="541"/>
      <c r="VQF39" s="541"/>
      <c r="VQG39" s="541"/>
      <c r="VQH39" s="541"/>
      <c r="VQI39" s="541"/>
      <c r="VQJ39" s="541"/>
      <c r="VQK39" s="541"/>
      <c r="VQL39" s="541"/>
      <c r="VQM39" s="541"/>
      <c r="VQN39" s="541"/>
      <c r="VQO39" s="541"/>
      <c r="VQP39" s="541"/>
      <c r="VQQ39" s="541"/>
      <c r="VQR39" s="541"/>
      <c r="VQS39" s="541"/>
      <c r="VQT39" s="541"/>
      <c r="VQU39" s="541"/>
      <c r="VQV39" s="541"/>
      <c r="VQW39" s="541"/>
      <c r="VQX39" s="541"/>
      <c r="VQY39" s="541"/>
      <c r="VQZ39" s="541"/>
      <c r="VRA39" s="541"/>
      <c r="VRB39" s="541"/>
      <c r="VRC39" s="541"/>
      <c r="VRD39" s="541"/>
      <c r="VRE39" s="541"/>
      <c r="VRF39" s="541"/>
      <c r="VRG39" s="541"/>
      <c r="VRH39" s="541"/>
      <c r="VRI39" s="541"/>
      <c r="VRJ39" s="541"/>
      <c r="VRK39" s="541"/>
      <c r="VRL39" s="541"/>
      <c r="VRM39" s="541"/>
      <c r="VRN39" s="541"/>
      <c r="VRO39" s="541"/>
      <c r="VRP39" s="541"/>
      <c r="VRQ39" s="541"/>
      <c r="VRR39" s="541"/>
      <c r="VRS39" s="541"/>
      <c r="VRT39" s="541"/>
      <c r="VRU39" s="541"/>
      <c r="VRV39" s="541"/>
      <c r="VRW39" s="541"/>
      <c r="VRX39" s="541"/>
      <c r="VRY39" s="541"/>
      <c r="VRZ39" s="541"/>
      <c r="VSA39" s="541"/>
      <c r="VSB39" s="541"/>
      <c r="VSC39" s="541"/>
      <c r="VSD39" s="541"/>
      <c r="VSE39" s="541"/>
      <c r="VSF39" s="541"/>
      <c r="VSG39" s="541"/>
      <c r="VSH39" s="541"/>
      <c r="VSI39" s="541"/>
      <c r="VSJ39" s="541"/>
      <c r="VSK39" s="541"/>
      <c r="VSL39" s="541"/>
      <c r="VSM39" s="541"/>
      <c r="VSN39" s="541"/>
      <c r="VSO39" s="541"/>
      <c r="VSP39" s="541"/>
      <c r="VSQ39" s="541"/>
      <c r="VSR39" s="541"/>
      <c r="VSS39" s="541"/>
      <c r="VST39" s="541"/>
      <c r="VSU39" s="541"/>
      <c r="VSV39" s="541"/>
      <c r="VSW39" s="541"/>
      <c r="VSX39" s="541"/>
      <c r="VSY39" s="541"/>
      <c r="VSZ39" s="541"/>
      <c r="VTA39" s="541"/>
      <c r="VTB39" s="541"/>
      <c r="VTC39" s="541"/>
      <c r="VTD39" s="541"/>
      <c r="VTE39" s="541"/>
      <c r="VTF39" s="541"/>
      <c r="VTG39" s="541"/>
      <c r="VTH39" s="541"/>
      <c r="VTI39" s="541"/>
      <c r="VTJ39" s="541"/>
      <c r="VTK39" s="541"/>
      <c r="VTL39" s="541"/>
      <c r="VTM39" s="541"/>
      <c r="VTN39" s="541"/>
      <c r="VTO39" s="541"/>
      <c r="VTP39" s="541"/>
      <c r="VTQ39" s="541"/>
      <c r="VTR39" s="541"/>
      <c r="VTS39" s="541"/>
      <c r="VTT39" s="541"/>
      <c r="VTU39" s="541"/>
      <c r="VTV39" s="541"/>
      <c r="VTW39" s="541"/>
      <c r="VTX39" s="541"/>
      <c r="VTY39" s="541"/>
      <c r="VTZ39" s="541"/>
      <c r="VUA39" s="541"/>
      <c r="VUB39" s="541"/>
      <c r="VUC39" s="541"/>
      <c r="VUD39" s="541"/>
      <c r="VUE39" s="541"/>
      <c r="VUF39" s="541"/>
      <c r="VUG39" s="541"/>
      <c r="VUH39" s="541"/>
      <c r="VUI39" s="541"/>
      <c r="VUJ39" s="541"/>
      <c r="VUK39" s="541"/>
      <c r="VUL39" s="541"/>
      <c r="VUM39" s="541"/>
      <c r="VUN39" s="541"/>
      <c r="VUO39" s="541"/>
      <c r="VUP39" s="541"/>
      <c r="VUQ39" s="541"/>
      <c r="VUR39" s="541"/>
      <c r="VUS39" s="541"/>
      <c r="VUT39" s="541"/>
      <c r="VUU39" s="541"/>
      <c r="VUV39" s="541"/>
      <c r="VUW39" s="541"/>
      <c r="VUX39" s="541"/>
      <c r="VUY39" s="541"/>
      <c r="VUZ39" s="541"/>
      <c r="VVA39" s="541"/>
      <c r="VVB39" s="541"/>
      <c r="VVC39" s="541"/>
      <c r="VVD39" s="541"/>
      <c r="VVE39" s="541"/>
      <c r="VVF39" s="541"/>
      <c r="VVG39" s="541"/>
      <c r="VVH39" s="541"/>
      <c r="VVI39" s="541"/>
      <c r="VVJ39" s="541"/>
      <c r="VVK39" s="541"/>
      <c r="VVL39" s="541"/>
      <c r="VVM39" s="541"/>
      <c r="VVN39" s="541"/>
      <c r="VVO39" s="541"/>
      <c r="VVP39" s="541"/>
      <c r="VVQ39" s="541"/>
      <c r="VVR39" s="541"/>
      <c r="VVS39" s="541"/>
      <c r="VVT39" s="541"/>
      <c r="VVU39" s="541"/>
      <c r="VVV39" s="541"/>
      <c r="VVW39" s="541"/>
      <c r="VVX39" s="541"/>
      <c r="VVY39" s="541"/>
      <c r="VVZ39" s="541"/>
      <c r="VWA39" s="541"/>
      <c r="VWB39" s="541"/>
      <c r="VWC39" s="541"/>
      <c r="VWD39" s="541"/>
      <c r="VWE39" s="541"/>
      <c r="VWF39" s="541"/>
      <c r="VWG39" s="541"/>
      <c r="VWH39" s="541"/>
      <c r="VWI39" s="541"/>
      <c r="VWJ39" s="541"/>
      <c r="VWK39" s="541"/>
      <c r="VWL39" s="541"/>
      <c r="VWM39" s="541"/>
      <c r="VWN39" s="541"/>
      <c r="VWO39" s="541"/>
      <c r="VWP39" s="541"/>
      <c r="VWQ39" s="541"/>
      <c r="VWR39" s="541"/>
      <c r="VWS39" s="541"/>
      <c r="VWT39" s="541"/>
      <c r="VWU39" s="541"/>
      <c r="VWV39" s="541"/>
      <c r="VWW39" s="541"/>
      <c r="VWX39" s="541"/>
      <c r="VWY39" s="541"/>
      <c r="VWZ39" s="541"/>
      <c r="VXA39" s="541"/>
      <c r="VXB39" s="541"/>
      <c r="VXC39" s="541"/>
      <c r="VXD39" s="541"/>
      <c r="VXE39" s="541"/>
      <c r="VXF39" s="541"/>
      <c r="VXG39" s="541"/>
      <c r="VXH39" s="541"/>
      <c r="VXI39" s="541"/>
      <c r="VXJ39" s="541"/>
      <c r="VXK39" s="541"/>
      <c r="VXL39" s="541"/>
      <c r="VXM39" s="541"/>
      <c r="VXN39" s="541"/>
      <c r="VXO39" s="541"/>
      <c r="VXP39" s="541"/>
      <c r="VXQ39" s="541"/>
      <c r="VXR39" s="541"/>
      <c r="VXS39" s="541"/>
      <c r="VXT39" s="541"/>
      <c r="VXU39" s="541"/>
      <c r="VXV39" s="541"/>
      <c r="VXW39" s="541"/>
      <c r="VXX39" s="541"/>
      <c r="VXY39" s="541"/>
      <c r="VXZ39" s="541"/>
      <c r="VYA39" s="541"/>
      <c r="VYB39" s="541"/>
      <c r="VYC39" s="541"/>
      <c r="VYD39" s="541"/>
      <c r="VYE39" s="541"/>
      <c r="VYF39" s="541"/>
      <c r="VYG39" s="541"/>
      <c r="VYH39" s="541"/>
      <c r="VYI39" s="541"/>
      <c r="VYJ39" s="541"/>
      <c r="VYK39" s="541"/>
      <c r="VYL39" s="541"/>
      <c r="VYM39" s="541"/>
      <c r="VYN39" s="541"/>
      <c r="VYO39" s="541"/>
      <c r="VYP39" s="541"/>
      <c r="VYQ39" s="541"/>
      <c r="VYR39" s="541"/>
      <c r="VYS39" s="541"/>
      <c r="VYT39" s="541"/>
      <c r="VYU39" s="541"/>
      <c r="VYV39" s="541"/>
      <c r="VYW39" s="541"/>
      <c r="VYX39" s="541"/>
      <c r="VYY39" s="541"/>
      <c r="VYZ39" s="541"/>
      <c r="VZA39" s="541"/>
      <c r="VZB39" s="541"/>
      <c r="VZC39" s="541"/>
      <c r="VZD39" s="541"/>
      <c r="VZE39" s="541"/>
      <c r="VZF39" s="541"/>
      <c r="VZG39" s="541"/>
      <c r="VZH39" s="541"/>
      <c r="VZI39" s="541"/>
      <c r="VZJ39" s="541"/>
      <c r="VZK39" s="541"/>
      <c r="VZL39" s="541"/>
      <c r="VZM39" s="541"/>
      <c r="VZN39" s="541"/>
      <c r="VZO39" s="541"/>
      <c r="VZP39" s="541"/>
      <c r="VZQ39" s="541"/>
      <c r="VZR39" s="541"/>
      <c r="VZS39" s="541"/>
      <c r="VZT39" s="541"/>
      <c r="VZU39" s="541"/>
      <c r="VZV39" s="541"/>
      <c r="VZW39" s="541"/>
      <c r="VZX39" s="541"/>
      <c r="VZY39" s="541"/>
      <c r="VZZ39" s="541"/>
      <c r="WAA39" s="541"/>
      <c r="WAB39" s="541"/>
      <c r="WAC39" s="541"/>
      <c r="WAD39" s="541"/>
      <c r="WAE39" s="541"/>
      <c r="WAF39" s="541"/>
      <c r="WAG39" s="541"/>
      <c r="WAH39" s="541"/>
      <c r="WAI39" s="541"/>
      <c r="WAJ39" s="541"/>
      <c r="WAK39" s="541"/>
      <c r="WAL39" s="541"/>
      <c r="WAM39" s="541"/>
      <c r="WAN39" s="541"/>
      <c r="WAO39" s="541"/>
      <c r="WAP39" s="541"/>
      <c r="WAQ39" s="541"/>
      <c r="WAR39" s="541"/>
      <c r="WAS39" s="541"/>
      <c r="WAT39" s="541"/>
      <c r="WAU39" s="541"/>
      <c r="WAV39" s="541"/>
      <c r="WAW39" s="541"/>
      <c r="WAX39" s="541"/>
      <c r="WAY39" s="541"/>
      <c r="WAZ39" s="541"/>
      <c r="WBA39" s="541"/>
      <c r="WBB39" s="541"/>
      <c r="WBC39" s="541"/>
      <c r="WBD39" s="541"/>
      <c r="WBE39" s="541"/>
      <c r="WBF39" s="541"/>
      <c r="WBG39" s="541"/>
      <c r="WBH39" s="541"/>
      <c r="WBI39" s="541"/>
      <c r="WBJ39" s="541"/>
      <c r="WBK39" s="541"/>
      <c r="WBL39" s="541"/>
      <c r="WBM39" s="541"/>
      <c r="WBN39" s="541"/>
      <c r="WBO39" s="541"/>
      <c r="WBP39" s="541"/>
      <c r="WBQ39" s="541"/>
      <c r="WBR39" s="541"/>
      <c r="WBS39" s="541"/>
      <c r="WBT39" s="541"/>
      <c r="WBU39" s="541"/>
      <c r="WBV39" s="541"/>
      <c r="WBW39" s="541"/>
      <c r="WBX39" s="541"/>
      <c r="WBY39" s="541"/>
      <c r="WBZ39" s="541"/>
      <c r="WCA39" s="541"/>
      <c r="WCB39" s="541"/>
      <c r="WCC39" s="541"/>
      <c r="WCD39" s="541"/>
      <c r="WCE39" s="541"/>
      <c r="WCF39" s="541"/>
      <c r="WCG39" s="541"/>
      <c r="WCH39" s="541"/>
      <c r="WCI39" s="541"/>
      <c r="WCJ39" s="541"/>
      <c r="WCK39" s="541"/>
      <c r="WCL39" s="541"/>
      <c r="WCM39" s="541"/>
      <c r="WCN39" s="541"/>
      <c r="WCO39" s="541"/>
      <c r="WCP39" s="541"/>
      <c r="WCQ39" s="541"/>
      <c r="WCR39" s="541"/>
      <c r="WCS39" s="541"/>
      <c r="WCT39" s="541"/>
      <c r="WCU39" s="541"/>
      <c r="WCV39" s="541"/>
      <c r="WCW39" s="541"/>
      <c r="WCX39" s="541"/>
      <c r="WCY39" s="541"/>
      <c r="WCZ39" s="541"/>
      <c r="WDA39" s="541"/>
      <c r="WDB39" s="541"/>
      <c r="WDC39" s="541"/>
      <c r="WDD39" s="541"/>
      <c r="WDE39" s="541"/>
      <c r="WDF39" s="541"/>
      <c r="WDG39" s="541"/>
      <c r="WDH39" s="541"/>
      <c r="WDI39" s="541"/>
      <c r="WDJ39" s="541"/>
      <c r="WDK39" s="541"/>
      <c r="WDL39" s="541"/>
      <c r="WDM39" s="541"/>
      <c r="WDN39" s="541"/>
      <c r="WDO39" s="541"/>
      <c r="WDP39" s="541"/>
      <c r="WDQ39" s="541"/>
      <c r="WDR39" s="541"/>
      <c r="WDS39" s="541"/>
      <c r="WDT39" s="541"/>
      <c r="WDU39" s="541"/>
      <c r="WDV39" s="541"/>
      <c r="WDW39" s="541"/>
      <c r="WDX39" s="541"/>
      <c r="WDY39" s="541"/>
      <c r="WDZ39" s="541"/>
      <c r="WEA39" s="541"/>
      <c r="WEB39" s="541"/>
      <c r="WEC39" s="541"/>
      <c r="WED39" s="541"/>
      <c r="WEE39" s="541"/>
      <c r="WEF39" s="541"/>
      <c r="WEG39" s="541"/>
      <c r="WEH39" s="541"/>
      <c r="WEI39" s="541"/>
      <c r="WEJ39" s="541"/>
      <c r="WEK39" s="541"/>
      <c r="WEL39" s="541"/>
      <c r="WEM39" s="541"/>
      <c r="WEN39" s="541"/>
      <c r="WEO39" s="541"/>
      <c r="WEP39" s="541"/>
      <c r="WEQ39" s="541"/>
      <c r="WER39" s="541"/>
      <c r="WES39" s="541"/>
      <c r="WET39" s="541"/>
      <c r="WEU39" s="541"/>
      <c r="WEV39" s="541"/>
      <c r="WEW39" s="541"/>
      <c r="WEX39" s="541"/>
      <c r="WEY39" s="541"/>
      <c r="WEZ39" s="541"/>
      <c r="WFA39" s="541"/>
      <c r="WFB39" s="541"/>
      <c r="WFC39" s="541"/>
      <c r="WFD39" s="541"/>
      <c r="WFE39" s="541"/>
      <c r="WFF39" s="541"/>
      <c r="WFG39" s="541"/>
      <c r="WFH39" s="541"/>
      <c r="WFI39" s="541"/>
      <c r="WFJ39" s="541"/>
      <c r="WFK39" s="541"/>
      <c r="WFL39" s="541"/>
      <c r="WFM39" s="541"/>
      <c r="WFN39" s="541"/>
      <c r="WFO39" s="541"/>
      <c r="WFP39" s="541"/>
      <c r="WFQ39" s="541"/>
      <c r="WFR39" s="541"/>
      <c r="WFS39" s="541"/>
      <c r="WFT39" s="541"/>
      <c r="WFU39" s="541"/>
      <c r="WFV39" s="541"/>
      <c r="WFW39" s="541"/>
      <c r="WFX39" s="541"/>
      <c r="WFY39" s="541"/>
      <c r="WFZ39" s="541"/>
      <c r="WGA39" s="541"/>
      <c r="WGB39" s="541"/>
      <c r="WGC39" s="541"/>
      <c r="WGD39" s="541"/>
      <c r="WGE39" s="541"/>
      <c r="WGF39" s="541"/>
      <c r="WGG39" s="541"/>
      <c r="WGH39" s="541"/>
      <c r="WGI39" s="541"/>
      <c r="WGJ39" s="541"/>
      <c r="WGK39" s="541"/>
      <c r="WGL39" s="541"/>
      <c r="WGM39" s="541"/>
      <c r="WGN39" s="541"/>
      <c r="WGO39" s="541"/>
      <c r="WGP39" s="541"/>
      <c r="WGQ39" s="541"/>
      <c r="WGR39" s="541"/>
      <c r="WGS39" s="541"/>
      <c r="WGT39" s="541"/>
      <c r="WGU39" s="541"/>
      <c r="WGV39" s="541"/>
      <c r="WGW39" s="541"/>
      <c r="WGX39" s="541"/>
      <c r="WGY39" s="541"/>
      <c r="WGZ39" s="541"/>
      <c r="WHA39" s="541"/>
      <c r="WHB39" s="541"/>
      <c r="WHC39" s="541"/>
      <c r="WHD39" s="541"/>
      <c r="WHE39" s="541"/>
      <c r="WHF39" s="541"/>
      <c r="WHG39" s="541"/>
      <c r="WHH39" s="541"/>
      <c r="WHI39" s="541"/>
      <c r="WHJ39" s="541"/>
      <c r="WHK39" s="541"/>
      <c r="WHL39" s="541"/>
      <c r="WHM39" s="541"/>
      <c r="WHN39" s="541"/>
      <c r="WHO39" s="541"/>
      <c r="WHP39" s="541"/>
      <c r="WHQ39" s="541"/>
      <c r="WHR39" s="541"/>
      <c r="WHS39" s="541"/>
      <c r="WHT39" s="541"/>
      <c r="WHU39" s="541"/>
      <c r="WHV39" s="541"/>
      <c r="WHW39" s="541"/>
      <c r="WHX39" s="541"/>
      <c r="WHY39" s="541"/>
      <c r="WHZ39" s="541"/>
      <c r="WIA39" s="541"/>
      <c r="WIB39" s="541"/>
      <c r="WIC39" s="541"/>
      <c r="WID39" s="541"/>
      <c r="WIE39" s="541"/>
      <c r="WIF39" s="541"/>
      <c r="WIG39" s="541"/>
      <c r="WIH39" s="541"/>
      <c r="WII39" s="541"/>
      <c r="WIJ39" s="541"/>
      <c r="WIK39" s="541"/>
      <c r="WIL39" s="541"/>
      <c r="WIM39" s="541"/>
      <c r="WIN39" s="541"/>
      <c r="WIO39" s="541"/>
      <c r="WIP39" s="541"/>
      <c r="WIQ39" s="541"/>
      <c r="WIR39" s="541"/>
      <c r="WIS39" s="541"/>
      <c r="WIT39" s="541"/>
      <c r="WIU39" s="541"/>
      <c r="WIV39" s="541"/>
      <c r="WIW39" s="541"/>
      <c r="WIX39" s="541"/>
      <c r="WIY39" s="541"/>
      <c r="WIZ39" s="541"/>
      <c r="WJA39" s="541"/>
      <c r="WJB39" s="541"/>
      <c r="WJC39" s="541"/>
      <c r="WJD39" s="541"/>
      <c r="WJE39" s="541"/>
      <c r="WJF39" s="541"/>
      <c r="WJG39" s="541"/>
      <c r="WJH39" s="541"/>
      <c r="WJI39" s="541"/>
      <c r="WJJ39" s="541"/>
      <c r="WJK39" s="541"/>
      <c r="WJL39" s="541"/>
      <c r="WJM39" s="541"/>
      <c r="WJN39" s="541"/>
      <c r="WJO39" s="541"/>
      <c r="WJP39" s="541"/>
      <c r="WJQ39" s="541"/>
      <c r="WJR39" s="541"/>
      <c r="WJS39" s="541"/>
      <c r="WJT39" s="541"/>
      <c r="WJU39" s="541"/>
      <c r="WJV39" s="541"/>
      <c r="WJW39" s="541"/>
      <c r="WJX39" s="541"/>
      <c r="WJY39" s="541"/>
      <c r="WJZ39" s="541"/>
      <c r="WKA39" s="541"/>
      <c r="WKB39" s="541"/>
      <c r="WKC39" s="541"/>
      <c r="WKD39" s="541"/>
      <c r="WKE39" s="541"/>
      <c r="WKF39" s="541"/>
      <c r="WKG39" s="541"/>
      <c r="WKH39" s="541"/>
      <c r="WKI39" s="541"/>
      <c r="WKJ39" s="541"/>
      <c r="WKK39" s="541"/>
      <c r="WKL39" s="541"/>
      <c r="WKM39" s="541"/>
      <c r="WKN39" s="541"/>
      <c r="WKO39" s="541"/>
      <c r="WKP39" s="541"/>
      <c r="WKQ39" s="541"/>
      <c r="WKR39" s="541"/>
      <c r="WKS39" s="541"/>
      <c r="WKT39" s="541"/>
      <c r="WKU39" s="541"/>
      <c r="WKV39" s="541"/>
      <c r="WKW39" s="541"/>
      <c r="WKX39" s="541"/>
      <c r="WKY39" s="541"/>
      <c r="WKZ39" s="541"/>
      <c r="WLA39" s="541"/>
      <c r="WLB39" s="541"/>
      <c r="WLC39" s="541"/>
      <c r="WLD39" s="541"/>
      <c r="WLE39" s="541"/>
      <c r="WLF39" s="541"/>
      <c r="WLG39" s="541"/>
      <c r="WLH39" s="541"/>
      <c r="WLI39" s="541"/>
      <c r="WLJ39" s="541"/>
      <c r="WLK39" s="541"/>
      <c r="WLL39" s="541"/>
      <c r="WLM39" s="541"/>
      <c r="WLN39" s="541"/>
      <c r="WLO39" s="541"/>
      <c r="WLP39" s="541"/>
      <c r="WLQ39" s="541"/>
      <c r="WLR39" s="541"/>
      <c r="WLS39" s="541"/>
      <c r="WLT39" s="541"/>
      <c r="WLU39" s="541"/>
      <c r="WLV39" s="541"/>
      <c r="WLW39" s="541"/>
      <c r="WLX39" s="541"/>
      <c r="WLY39" s="541"/>
      <c r="WLZ39" s="541"/>
      <c r="WMA39" s="541"/>
      <c r="WMB39" s="541"/>
      <c r="WMC39" s="541"/>
      <c r="WMD39" s="541"/>
      <c r="WME39" s="541"/>
      <c r="WMF39" s="541"/>
      <c r="WMG39" s="541"/>
      <c r="WMH39" s="541"/>
      <c r="WMI39" s="541"/>
      <c r="WMJ39" s="541"/>
      <c r="WMK39" s="541"/>
      <c r="WML39" s="541"/>
      <c r="WMM39" s="541"/>
      <c r="WMN39" s="541"/>
      <c r="WMO39" s="541"/>
      <c r="WMP39" s="541"/>
      <c r="WMQ39" s="541"/>
      <c r="WMR39" s="541"/>
      <c r="WMS39" s="541"/>
      <c r="WMT39" s="541"/>
      <c r="WMU39" s="541"/>
      <c r="WMV39" s="541"/>
      <c r="WMW39" s="541"/>
      <c r="WMX39" s="541"/>
      <c r="WMY39" s="541"/>
      <c r="WMZ39" s="541"/>
      <c r="WNA39" s="541"/>
      <c r="WNB39" s="541"/>
      <c r="WNC39" s="541"/>
      <c r="WND39" s="541"/>
      <c r="WNE39" s="541"/>
      <c r="WNF39" s="541"/>
      <c r="WNG39" s="541"/>
      <c r="WNH39" s="541"/>
      <c r="WNI39" s="541"/>
      <c r="WNJ39" s="541"/>
      <c r="WNK39" s="541"/>
      <c r="WNL39" s="541"/>
      <c r="WNM39" s="541"/>
      <c r="WNN39" s="541"/>
      <c r="WNO39" s="541"/>
      <c r="WNP39" s="541"/>
      <c r="WNQ39" s="541"/>
      <c r="WNR39" s="541"/>
      <c r="WNS39" s="541"/>
      <c r="WNT39" s="541"/>
      <c r="WNU39" s="541"/>
      <c r="WNV39" s="541"/>
      <c r="WNW39" s="541"/>
      <c r="WNX39" s="541"/>
      <c r="WNY39" s="541"/>
      <c r="WNZ39" s="541"/>
      <c r="WOA39" s="541"/>
      <c r="WOB39" s="541"/>
      <c r="WOC39" s="541"/>
      <c r="WOD39" s="541"/>
      <c r="WOE39" s="541"/>
      <c r="WOF39" s="541"/>
      <c r="WOG39" s="541"/>
      <c r="WOH39" s="541"/>
      <c r="WOI39" s="541"/>
      <c r="WOJ39" s="541"/>
      <c r="WOK39" s="541"/>
      <c r="WOL39" s="541"/>
      <c r="WOM39" s="541"/>
      <c r="WON39" s="541"/>
      <c r="WOO39" s="541"/>
      <c r="WOP39" s="541"/>
      <c r="WOQ39" s="541"/>
      <c r="WOR39" s="541"/>
      <c r="WOS39" s="541"/>
      <c r="WOT39" s="541"/>
      <c r="WOU39" s="541"/>
      <c r="WOV39" s="541"/>
      <c r="WOW39" s="541"/>
      <c r="WOX39" s="541"/>
      <c r="WOY39" s="541"/>
      <c r="WOZ39" s="541"/>
      <c r="WPA39" s="541"/>
      <c r="WPB39" s="541"/>
      <c r="WPC39" s="541"/>
      <c r="WPD39" s="541"/>
      <c r="WPE39" s="541"/>
      <c r="WPF39" s="541"/>
      <c r="WPG39" s="541"/>
      <c r="WPH39" s="541"/>
      <c r="WPI39" s="541"/>
      <c r="WPJ39" s="541"/>
      <c r="WPK39" s="541"/>
      <c r="WPL39" s="541"/>
      <c r="WPM39" s="541"/>
      <c r="WPN39" s="541"/>
      <c r="WPO39" s="541"/>
      <c r="WPP39" s="541"/>
      <c r="WPQ39" s="541"/>
      <c r="WPR39" s="541"/>
      <c r="WPS39" s="541"/>
      <c r="WPT39" s="541"/>
      <c r="WPU39" s="541"/>
      <c r="WPV39" s="541"/>
      <c r="WPW39" s="541"/>
      <c r="WPX39" s="541"/>
      <c r="WPY39" s="541"/>
      <c r="WPZ39" s="541"/>
      <c r="WQA39" s="541"/>
      <c r="WQB39" s="541"/>
      <c r="WQC39" s="541"/>
      <c r="WQD39" s="541"/>
      <c r="WQE39" s="541"/>
      <c r="WQF39" s="541"/>
      <c r="WQG39" s="541"/>
      <c r="WQH39" s="541"/>
      <c r="WQI39" s="541"/>
      <c r="WQJ39" s="541"/>
      <c r="WQK39" s="541"/>
      <c r="WQL39" s="541"/>
      <c r="WQM39" s="541"/>
      <c r="WQN39" s="541"/>
      <c r="WQO39" s="541"/>
      <c r="WQP39" s="541"/>
      <c r="WQQ39" s="541"/>
      <c r="WQR39" s="541"/>
      <c r="WQS39" s="541"/>
      <c r="WQT39" s="541"/>
      <c r="WQU39" s="541"/>
      <c r="WQV39" s="541"/>
      <c r="WQW39" s="541"/>
      <c r="WQX39" s="541"/>
      <c r="WQY39" s="541"/>
      <c r="WQZ39" s="541"/>
      <c r="WRA39" s="541"/>
      <c r="WRB39" s="541"/>
      <c r="WRC39" s="541"/>
      <c r="WRD39" s="541"/>
      <c r="WRE39" s="541"/>
      <c r="WRF39" s="541"/>
      <c r="WRG39" s="541"/>
      <c r="WRH39" s="541"/>
      <c r="WRI39" s="541"/>
      <c r="WRJ39" s="541"/>
      <c r="WRK39" s="541"/>
      <c r="WRL39" s="541"/>
      <c r="WRM39" s="541"/>
      <c r="WRN39" s="541"/>
      <c r="WRO39" s="541"/>
      <c r="WRP39" s="541"/>
      <c r="WRQ39" s="541"/>
      <c r="WRR39" s="541"/>
      <c r="WRS39" s="541"/>
      <c r="WRT39" s="541"/>
      <c r="WRU39" s="541"/>
      <c r="WRV39" s="541"/>
      <c r="WRW39" s="541"/>
      <c r="WRX39" s="541"/>
      <c r="WRY39" s="541"/>
      <c r="WRZ39" s="541"/>
      <c r="WSA39" s="541"/>
      <c r="WSB39" s="541"/>
      <c r="WSC39" s="541"/>
      <c r="WSD39" s="541"/>
      <c r="WSE39" s="541"/>
      <c r="WSF39" s="541"/>
      <c r="WSG39" s="541"/>
      <c r="WSH39" s="541"/>
      <c r="WSI39" s="541"/>
      <c r="WSJ39" s="541"/>
      <c r="WSK39" s="541"/>
      <c r="WSL39" s="541"/>
      <c r="WSM39" s="541"/>
      <c r="WSN39" s="541"/>
      <c r="WSO39" s="541"/>
      <c r="WSP39" s="541"/>
      <c r="WSQ39" s="541"/>
      <c r="WSR39" s="541"/>
      <c r="WSS39" s="541"/>
      <c r="WST39" s="541"/>
      <c r="WSU39" s="541"/>
      <c r="WSV39" s="541"/>
      <c r="WSW39" s="541"/>
      <c r="WSX39" s="541"/>
      <c r="WSY39" s="541"/>
      <c r="WSZ39" s="541"/>
      <c r="WTA39" s="541"/>
      <c r="WTB39" s="541"/>
      <c r="WTC39" s="541"/>
      <c r="WTD39" s="541"/>
      <c r="WTE39" s="541"/>
      <c r="WTF39" s="541"/>
      <c r="WTG39" s="541"/>
      <c r="WTH39" s="541"/>
      <c r="WTI39" s="541"/>
      <c r="WTJ39" s="541"/>
      <c r="WTK39" s="541"/>
      <c r="WTL39" s="541"/>
      <c r="WTM39" s="541"/>
      <c r="WTN39" s="541"/>
      <c r="WTO39" s="541"/>
      <c r="WTP39" s="541"/>
      <c r="WTQ39" s="541"/>
      <c r="WTR39" s="541"/>
      <c r="WTS39" s="541"/>
      <c r="WTT39" s="541"/>
      <c r="WTU39" s="541"/>
      <c r="WTV39" s="541"/>
      <c r="WTW39" s="541"/>
      <c r="WTX39" s="541"/>
      <c r="WTY39" s="541"/>
      <c r="WTZ39" s="541"/>
      <c r="WUA39" s="541"/>
      <c r="WUB39" s="541"/>
      <c r="WUC39" s="541"/>
      <c r="WUD39" s="541"/>
      <c r="WUE39" s="541"/>
      <c r="WUF39" s="541"/>
      <c r="WUG39" s="541"/>
      <c r="WUH39" s="541"/>
      <c r="WUI39" s="541"/>
      <c r="WUJ39" s="541"/>
      <c r="WUK39" s="541"/>
      <c r="WUL39" s="541"/>
      <c r="WUM39" s="541"/>
      <c r="WUN39" s="541"/>
      <c r="WUO39" s="541"/>
      <c r="WUP39" s="541"/>
      <c r="WUQ39" s="541"/>
      <c r="WUR39" s="541"/>
      <c r="WUS39" s="541"/>
      <c r="WUT39" s="541"/>
      <c r="WUU39" s="541"/>
      <c r="WUV39" s="541"/>
      <c r="WUW39" s="541"/>
      <c r="WUX39" s="541"/>
      <c r="WUY39" s="541"/>
      <c r="WUZ39" s="541"/>
      <c r="WVA39" s="541"/>
      <c r="WVB39" s="541"/>
      <c r="WVC39" s="541"/>
      <c r="WVD39" s="541"/>
      <c r="WVE39" s="541"/>
      <c r="WVF39" s="541"/>
      <c r="WVG39" s="541"/>
      <c r="WVH39" s="541"/>
      <c r="WVI39" s="541"/>
      <c r="WVJ39" s="541"/>
      <c r="WVK39" s="541"/>
      <c r="WVL39" s="541"/>
      <c r="WVM39" s="541"/>
      <c r="WVN39" s="541"/>
      <c r="WVO39" s="541"/>
      <c r="WVP39" s="541"/>
      <c r="WVQ39" s="541"/>
      <c r="WVR39" s="541"/>
      <c r="WVS39" s="541"/>
      <c r="WVT39" s="541"/>
      <c r="WVU39" s="541"/>
      <c r="WVV39" s="541"/>
      <c r="WVW39" s="541"/>
      <c r="WVX39" s="541"/>
      <c r="WVY39" s="541"/>
      <c r="WVZ39" s="541"/>
      <c r="WWA39" s="541"/>
      <c r="WWB39" s="541"/>
      <c r="WWC39" s="541"/>
      <c r="WWD39" s="541"/>
      <c r="WWE39" s="541"/>
      <c r="WWF39" s="541"/>
      <c r="WWG39" s="541"/>
      <c r="WWH39" s="541"/>
      <c r="WWI39" s="541"/>
      <c r="WWJ39" s="541"/>
      <c r="WWK39" s="541"/>
      <c r="WWL39" s="541"/>
      <c r="WWM39" s="541"/>
      <c r="WWN39" s="541"/>
      <c r="WWO39" s="541"/>
      <c r="WWP39" s="541"/>
      <c r="WWQ39" s="541"/>
      <c r="WWR39" s="541"/>
      <c r="WWS39" s="541"/>
      <c r="WWT39" s="541"/>
      <c r="WWU39" s="541"/>
      <c r="WWV39" s="541"/>
      <c r="WWW39" s="541"/>
      <c r="WWX39" s="541"/>
      <c r="WWY39" s="541"/>
      <c r="WWZ39" s="541"/>
      <c r="WXA39" s="541"/>
      <c r="WXB39" s="541"/>
      <c r="WXC39" s="541"/>
      <c r="WXD39" s="541"/>
      <c r="WXE39" s="541"/>
      <c r="WXF39" s="541"/>
      <c r="WXG39" s="541"/>
      <c r="WXH39" s="541"/>
      <c r="WXI39" s="541"/>
      <c r="WXJ39" s="541"/>
      <c r="WXK39" s="541"/>
      <c r="WXL39" s="541"/>
      <c r="WXM39" s="541"/>
      <c r="WXN39" s="541"/>
      <c r="WXO39" s="541"/>
      <c r="WXP39" s="541"/>
      <c r="WXQ39" s="541"/>
      <c r="WXR39" s="541"/>
      <c r="WXS39" s="541"/>
      <c r="WXT39" s="541"/>
      <c r="WXU39" s="541"/>
      <c r="WXV39" s="541"/>
      <c r="WXW39" s="541"/>
      <c r="WXX39" s="541"/>
      <c r="WXY39" s="541"/>
      <c r="WXZ39" s="541"/>
      <c r="WYA39" s="541"/>
      <c r="WYB39" s="541"/>
      <c r="WYC39" s="541"/>
      <c r="WYD39" s="541"/>
      <c r="WYE39" s="541"/>
      <c r="WYF39" s="541"/>
      <c r="WYG39" s="541"/>
      <c r="WYH39" s="541"/>
      <c r="WYI39" s="541"/>
      <c r="WYJ39" s="541"/>
      <c r="WYK39" s="541"/>
      <c r="WYL39" s="541"/>
      <c r="WYM39" s="541"/>
      <c r="WYN39" s="541"/>
      <c r="WYO39" s="541"/>
      <c r="WYP39" s="541"/>
      <c r="WYQ39" s="541"/>
      <c r="WYR39" s="541"/>
      <c r="WYS39" s="541"/>
      <c r="WYT39" s="541"/>
      <c r="WYU39" s="541"/>
      <c r="WYV39" s="541"/>
      <c r="WYW39" s="541"/>
      <c r="WYX39" s="541"/>
      <c r="WYY39" s="541"/>
      <c r="WYZ39" s="541"/>
      <c r="WZA39" s="541"/>
      <c r="WZB39" s="541"/>
      <c r="WZC39" s="541"/>
      <c r="WZD39" s="541"/>
      <c r="WZE39" s="541"/>
      <c r="WZF39" s="541"/>
      <c r="WZG39" s="541"/>
      <c r="WZH39" s="541"/>
      <c r="WZI39" s="541"/>
      <c r="WZJ39" s="541"/>
      <c r="WZK39" s="541"/>
      <c r="WZL39" s="541"/>
      <c r="WZM39" s="541"/>
      <c r="WZN39" s="541"/>
      <c r="WZO39" s="541"/>
      <c r="WZP39" s="541"/>
      <c r="WZQ39" s="541"/>
      <c r="WZR39" s="541"/>
      <c r="WZS39" s="541"/>
      <c r="WZT39" s="541"/>
      <c r="WZU39" s="541"/>
      <c r="WZV39" s="541"/>
      <c r="WZW39" s="541"/>
      <c r="WZX39" s="541"/>
      <c r="WZY39" s="541"/>
      <c r="WZZ39" s="541"/>
      <c r="XAA39" s="541"/>
      <c r="XAB39" s="541"/>
      <c r="XAC39" s="541"/>
      <c r="XAD39" s="541"/>
      <c r="XAE39" s="541"/>
      <c r="XAF39" s="541"/>
      <c r="XAG39" s="541"/>
      <c r="XAH39" s="541"/>
      <c r="XAI39" s="541"/>
      <c r="XAJ39" s="541"/>
      <c r="XAK39" s="541"/>
      <c r="XAL39" s="541"/>
      <c r="XAM39" s="541"/>
      <c r="XAN39" s="541"/>
      <c r="XAO39" s="541"/>
      <c r="XAP39" s="541"/>
      <c r="XAQ39" s="541"/>
      <c r="XAR39" s="541"/>
      <c r="XAS39" s="541"/>
      <c r="XAT39" s="541"/>
      <c r="XAU39" s="541"/>
      <c r="XAV39" s="541"/>
      <c r="XAW39" s="541"/>
      <c r="XAX39" s="541"/>
      <c r="XAY39" s="541"/>
      <c r="XAZ39" s="541"/>
      <c r="XBA39" s="541"/>
      <c r="XBB39" s="541"/>
      <c r="XBC39" s="541"/>
      <c r="XBD39" s="541"/>
      <c r="XBE39" s="541"/>
      <c r="XBF39" s="541"/>
      <c r="XBG39" s="541"/>
      <c r="XBH39" s="541"/>
      <c r="XBI39" s="541"/>
      <c r="XBJ39" s="541"/>
      <c r="XBK39" s="541"/>
      <c r="XBL39" s="541"/>
      <c r="XBM39" s="541"/>
      <c r="XBN39" s="541"/>
      <c r="XBO39" s="541"/>
      <c r="XBP39" s="541"/>
      <c r="XBQ39" s="541"/>
      <c r="XBR39" s="541"/>
      <c r="XBS39" s="541"/>
      <c r="XBT39" s="541"/>
      <c r="XBU39" s="541"/>
      <c r="XBV39" s="541"/>
      <c r="XBW39" s="541"/>
      <c r="XBX39" s="541"/>
      <c r="XBY39" s="541"/>
      <c r="XBZ39" s="541"/>
      <c r="XCA39" s="541"/>
      <c r="XCB39" s="541"/>
      <c r="XCC39" s="541"/>
      <c r="XCD39" s="541"/>
      <c r="XCE39" s="541"/>
      <c r="XCF39" s="541"/>
      <c r="XCG39" s="541"/>
      <c r="XCH39" s="541"/>
      <c r="XCI39" s="541"/>
      <c r="XCJ39" s="541"/>
      <c r="XCK39" s="541"/>
      <c r="XCL39" s="541"/>
      <c r="XCM39" s="541"/>
      <c r="XCN39" s="541"/>
      <c r="XCO39" s="541"/>
      <c r="XCP39" s="541"/>
      <c r="XCQ39" s="541"/>
      <c r="XCR39" s="541"/>
      <c r="XCS39" s="541"/>
      <c r="XCT39" s="541"/>
      <c r="XCU39" s="541"/>
      <c r="XCV39" s="541"/>
      <c r="XCW39" s="541"/>
      <c r="XCX39" s="541"/>
      <c r="XCY39" s="541"/>
      <c r="XCZ39" s="541"/>
      <c r="XDA39" s="541"/>
      <c r="XDB39" s="541"/>
      <c r="XDC39" s="541"/>
      <c r="XDD39" s="541"/>
      <c r="XDE39" s="541"/>
      <c r="XDF39" s="541"/>
      <c r="XDG39" s="541"/>
      <c r="XDH39" s="541"/>
      <c r="XDI39" s="541"/>
      <c r="XDJ39" s="541"/>
      <c r="XDK39" s="541"/>
      <c r="XDL39" s="541"/>
      <c r="XDM39" s="541"/>
      <c r="XDN39" s="541"/>
      <c r="XDO39" s="541"/>
      <c r="XDP39" s="541"/>
      <c r="XDQ39" s="541"/>
      <c r="XDR39" s="541"/>
      <c r="XDS39" s="541"/>
      <c r="XDT39" s="541"/>
      <c r="XDU39" s="541"/>
      <c r="XDV39" s="541"/>
      <c r="XDW39" s="541"/>
      <c r="XDX39" s="541"/>
      <c r="XDY39" s="541"/>
      <c r="XDZ39" s="541"/>
      <c r="XEA39" s="541"/>
      <c r="XEB39" s="541"/>
      <c r="XEC39" s="541"/>
      <c r="XED39" s="541"/>
      <c r="XEE39" s="541"/>
      <c r="XEF39" s="541"/>
      <c r="XEG39" s="541"/>
      <c r="XEH39" s="541"/>
      <c r="XEI39" s="541"/>
      <c r="XEJ39" s="541"/>
      <c r="XEK39" s="541"/>
      <c r="XEL39" s="541"/>
      <c r="XEM39" s="541"/>
      <c r="XEN39" s="541"/>
      <c r="XEO39" s="541"/>
      <c r="XEP39" s="541"/>
      <c r="XEQ39" s="541"/>
      <c r="XER39" s="541"/>
      <c r="XES39" s="541"/>
      <c r="XET39" s="541"/>
      <c r="XEU39" s="541"/>
      <c r="XEV39" s="541"/>
      <c r="XEW39" s="541"/>
      <c r="XEX39" s="541"/>
      <c r="XEY39" s="541"/>
      <c r="XEZ39" s="541"/>
      <c r="XFA39" s="541"/>
      <c r="XFB39" s="541"/>
      <c r="XFC39" s="541"/>
      <c r="XFD39" s="541"/>
    </row>
    <row r="40" spans="1:16384" ht="15.75" x14ac:dyDescent="0.25">
      <c r="A40" s="542" t="s">
        <v>35</v>
      </c>
      <c r="B40" s="542"/>
      <c r="C40" s="542"/>
      <c r="D40" s="542"/>
      <c r="E40" s="542"/>
      <c r="F40" s="542"/>
      <c r="G40" s="542"/>
      <c r="H40" s="542"/>
      <c r="I40" s="541"/>
      <c r="J40" s="541"/>
      <c r="K40" s="541"/>
      <c r="L40" s="541"/>
      <c r="M40" s="541"/>
      <c r="N40" s="541"/>
      <c r="O40" s="541"/>
      <c r="P40" s="541"/>
      <c r="Q40" s="541"/>
      <c r="R40" s="541"/>
      <c r="S40" s="541"/>
      <c r="T40" s="541"/>
      <c r="U40" s="541"/>
      <c r="V40" s="541"/>
      <c r="W40" s="541"/>
      <c r="X40" s="541"/>
      <c r="Y40" s="541"/>
      <c r="Z40" s="541"/>
      <c r="AA40" s="541"/>
      <c r="AB40" s="541"/>
      <c r="AC40" s="541"/>
      <c r="AD40" s="541"/>
      <c r="AE40" s="541"/>
      <c r="AF40" s="541"/>
      <c r="AG40" s="541"/>
      <c r="AH40" s="541"/>
      <c r="AI40" s="541"/>
      <c r="AJ40" s="541"/>
      <c r="AK40" s="541"/>
      <c r="AL40" s="541"/>
      <c r="AM40" s="541"/>
      <c r="AN40" s="541"/>
      <c r="AO40" s="541"/>
      <c r="AP40" s="541"/>
      <c r="AQ40" s="541"/>
      <c r="AR40" s="541"/>
      <c r="AS40" s="541"/>
      <c r="AT40" s="541"/>
      <c r="AU40" s="541"/>
      <c r="AV40" s="541"/>
      <c r="AW40" s="541"/>
      <c r="AX40" s="541"/>
      <c r="AY40" s="541"/>
      <c r="AZ40" s="541"/>
      <c r="BA40" s="541"/>
      <c r="BB40" s="541"/>
      <c r="BC40" s="541"/>
      <c r="BD40" s="541"/>
      <c r="BE40" s="541"/>
      <c r="BF40" s="541"/>
      <c r="BG40" s="541"/>
      <c r="BH40" s="541"/>
      <c r="BI40" s="541"/>
      <c r="BJ40" s="541"/>
      <c r="BK40" s="541"/>
      <c r="BL40" s="541"/>
      <c r="BM40" s="541"/>
      <c r="BN40" s="541"/>
      <c r="BO40" s="541"/>
      <c r="BP40" s="541"/>
      <c r="BQ40" s="541"/>
      <c r="BR40" s="541"/>
      <c r="BS40" s="541"/>
      <c r="BT40" s="541"/>
      <c r="BU40" s="541"/>
      <c r="BV40" s="541"/>
      <c r="BW40" s="541"/>
      <c r="BX40" s="541"/>
      <c r="BY40" s="541"/>
      <c r="BZ40" s="541"/>
      <c r="CA40" s="541"/>
      <c r="CB40" s="541"/>
      <c r="CC40" s="541"/>
      <c r="CD40" s="541"/>
      <c r="CE40" s="541"/>
      <c r="CF40" s="541"/>
      <c r="CG40" s="541"/>
      <c r="CH40" s="541"/>
      <c r="CI40" s="541"/>
      <c r="CJ40" s="541"/>
      <c r="CK40" s="541"/>
      <c r="CL40" s="541"/>
      <c r="CM40" s="541"/>
      <c r="CN40" s="541"/>
      <c r="CO40" s="541"/>
      <c r="CP40" s="541"/>
      <c r="CQ40" s="541"/>
      <c r="CR40" s="541"/>
      <c r="CS40" s="541"/>
      <c r="CT40" s="541"/>
      <c r="CU40" s="541"/>
      <c r="CV40" s="541"/>
      <c r="CW40" s="541"/>
      <c r="CX40" s="541"/>
      <c r="CY40" s="541"/>
      <c r="CZ40" s="541"/>
      <c r="DA40" s="541"/>
      <c r="DB40" s="541"/>
      <c r="DC40" s="541"/>
      <c r="DD40" s="541"/>
      <c r="DE40" s="541"/>
      <c r="DF40" s="541"/>
      <c r="DG40" s="541"/>
      <c r="DH40" s="541"/>
      <c r="DI40" s="541"/>
      <c r="DJ40" s="541"/>
      <c r="DK40" s="541"/>
      <c r="DL40" s="541"/>
      <c r="DM40" s="541"/>
      <c r="DN40" s="541"/>
      <c r="DO40" s="541"/>
      <c r="DP40" s="541"/>
      <c r="DQ40" s="541"/>
      <c r="DR40" s="541"/>
      <c r="DS40" s="541"/>
      <c r="DT40" s="541"/>
      <c r="DU40" s="541"/>
      <c r="DV40" s="541"/>
      <c r="DW40" s="541"/>
      <c r="DX40" s="541"/>
      <c r="DY40" s="541"/>
      <c r="DZ40" s="541"/>
      <c r="EA40" s="541"/>
      <c r="EB40" s="541"/>
      <c r="EC40" s="541"/>
      <c r="ED40" s="541"/>
      <c r="EE40" s="541"/>
      <c r="EF40" s="541"/>
      <c r="EG40" s="541"/>
      <c r="EH40" s="541"/>
      <c r="EI40" s="541"/>
      <c r="EJ40" s="541"/>
      <c r="EK40" s="541"/>
      <c r="EL40" s="541"/>
      <c r="EM40" s="541"/>
      <c r="EN40" s="541"/>
      <c r="EO40" s="541"/>
      <c r="EP40" s="541"/>
      <c r="EQ40" s="541"/>
      <c r="ER40" s="541"/>
      <c r="ES40" s="541"/>
      <c r="ET40" s="541"/>
      <c r="EU40" s="541"/>
      <c r="EV40" s="541"/>
      <c r="EW40" s="541"/>
      <c r="EX40" s="541"/>
      <c r="EY40" s="541"/>
      <c r="EZ40" s="541"/>
      <c r="FA40" s="541"/>
      <c r="FB40" s="541"/>
      <c r="FC40" s="541"/>
      <c r="FD40" s="541"/>
      <c r="FE40" s="541"/>
      <c r="FF40" s="541"/>
      <c r="FG40" s="541"/>
      <c r="FH40" s="541"/>
      <c r="FI40" s="541"/>
      <c r="FJ40" s="541"/>
      <c r="FK40" s="541"/>
      <c r="FL40" s="541"/>
      <c r="FM40" s="541"/>
      <c r="FN40" s="541"/>
      <c r="FO40" s="541"/>
      <c r="FP40" s="541"/>
      <c r="FQ40" s="541"/>
      <c r="FR40" s="541"/>
      <c r="FS40" s="541"/>
      <c r="FT40" s="541"/>
      <c r="FU40" s="541"/>
      <c r="FV40" s="541"/>
      <c r="FW40" s="541"/>
      <c r="FX40" s="541"/>
      <c r="FY40" s="541"/>
      <c r="FZ40" s="541"/>
      <c r="GA40" s="541"/>
      <c r="GB40" s="541"/>
      <c r="GC40" s="541"/>
      <c r="GD40" s="541"/>
      <c r="GE40" s="541"/>
      <c r="GF40" s="541"/>
      <c r="GG40" s="541"/>
      <c r="GH40" s="541"/>
      <c r="GI40" s="541"/>
      <c r="GJ40" s="541"/>
      <c r="GK40" s="541"/>
      <c r="GL40" s="541"/>
      <c r="GM40" s="541"/>
      <c r="GN40" s="541"/>
      <c r="GO40" s="541"/>
      <c r="GP40" s="541"/>
      <c r="GQ40" s="541"/>
      <c r="GR40" s="541"/>
      <c r="GS40" s="541"/>
      <c r="GT40" s="541"/>
      <c r="GU40" s="541"/>
      <c r="GV40" s="541"/>
      <c r="GW40" s="541"/>
      <c r="GX40" s="541"/>
      <c r="GY40" s="541"/>
      <c r="GZ40" s="541"/>
      <c r="HA40" s="541"/>
      <c r="HB40" s="541"/>
      <c r="HC40" s="541"/>
      <c r="HD40" s="541"/>
      <c r="HE40" s="541"/>
      <c r="HF40" s="541"/>
      <c r="HG40" s="541"/>
      <c r="HH40" s="541"/>
      <c r="HI40" s="541"/>
      <c r="HJ40" s="541"/>
      <c r="HK40" s="541"/>
      <c r="HL40" s="541"/>
      <c r="HM40" s="541"/>
      <c r="HN40" s="541"/>
      <c r="HO40" s="541"/>
      <c r="HP40" s="541"/>
      <c r="HQ40" s="541"/>
      <c r="HR40" s="541"/>
      <c r="HS40" s="541"/>
      <c r="HT40" s="541"/>
      <c r="HU40" s="541"/>
      <c r="HV40" s="541"/>
      <c r="HW40" s="541"/>
      <c r="HX40" s="541"/>
      <c r="HY40" s="541"/>
      <c r="HZ40" s="541"/>
      <c r="IA40" s="541"/>
      <c r="IB40" s="541"/>
      <c r="IC40" s="541"/>
      <c r="ID40" s="541"/>
      <c r="IE40" s="541"/>
      <c r="IF40" s="541"/>
      <c r="IG40" s="541"/>
      <c r="IH40" s="541"/>
      <c r="II40" s="541"/>
      <c r="IJ40" s="541"/>
      <c r="IK40" s="541"/>
      <c r="IL40" s="541"/>
      <c r="IM40" s="541"/>
      <c r="IN40" s="541"/>
      <c r="IO40" s="541"/>
      <c r="IP40" s="541"/>
      <c r="IQ40" s="541"/>
      <c r="IR40" s="541"/>
      <c r="IS40" s="541"/>
      <c r="IT40" s="541"/>
      <c r="IU40" s="541"/>
      <c r="IV40" s="541"/>
      <c r="IW40" s="541"/>
      <c r="IX40" s="541"/>
      <c r="IY40" s="541"/>
      <c r="IZ40" s="541"/>
      <c r="JA40" s="541"/>
      <c r="JB40" s="541"/>
      <c r="JC40" s="541"/>
      <c r="JD40" s="541"/>
      <c r="JE40" s="541"/>
      <c r="JF40" s="541"/>
      <c r="JG40" s="541"/>
      <c r="JH40" s="541"/>
      <c r="JI40" s="541"/>
      <c r="JJ40" s="541"/>
      <c r="JK40" s="541"/>
      <c r="JL40" s="541"/>
      <c r="JM40" s="541"/>
      <c r="JN40" s="541"/>
      <c r="JO40" s="541"/>
      <c r="JP40" s="541"/>
      <c r="JQ40" s="541"/>
      <c r="JR40" s="541"/>
      <c r="JS40" s="541"/>
      <c r="JT40" s="541"/>
      <c r="JU40" s="541"/>
      <c r="JV40" s="541"/>
      <c r="JW40" s="541"/>
      <c r="JX40" s="541"/>
      <c r="JY40" s="541"/>
      <c r="JZ40" s="541"/>
      <c r="KA40" s="541"/>
      <c r="KB40" s="541"/>
      <c r="KC40" s="541"/>
      <c r="KD40" s="541"/>
      <c r="KE40" s="541"/>
      <c r="KF40" s="541"/>
      <c r="KG40" s="541"/>
      <c r="KH40" s="541"/>
      <c r="KI40" s="541"/>
      <c r="KJ40" s="541"/>
      <c r="KK40" s="541"/>
      <c r="KL40" s="541"/>
      <c r="KM40" s="541"/>
      <c r="KN40" s="541"/>
      <c r="KO40" s="541"/>
      <c r="KP40" s="541"/>
      <c r="KQ40" s="541"/>
      <c r="KR40" s="541"/>
      <c r="KS40" s="541"/>
      <c r="KT40" s="541"/>
      <c r="KU40" s="541"/>
      <c r="KV40" s="541"/>
      <c r="KW40" s="541"/>
      <c r="KX40" s="541"/>
      <c r="KY40" s="541"/>
      <c r="KZ40" s="541"/>
      <c r="LA40" s="541"/>
      <c r="LB40" s="541"/>
      <c r="LC40" s="541"/>
      <c r="LD40" s="541"/>
      <c r="LE40" s="541"/>
      <c r="LF40" s="541"/>
      <c r="LG40" s="541"/>
      <c r="LH40" s="541"/>
      <c r="LI40" s="541"/>
      <c r="LJ40" s="541"/>
      <c r="LK40" s="541"/>
      <c r="LL40" s="541"/>
      <c r="LM40" s="541"/>
      <c r="LN40" s="541"/>
      <c r="LO40" s="541"/>
      <c r="LP40" s="541"/>
      <c r="LQ40" s="541"/>
      <c r="LR40" s="541"/>
      <c r="LS40" s="541"/>
      <c r="LT40" s="541"/>
      <c r="LU40" s="541"/>
      <c r="LV40" s="541"/>
      <c r="LW40" s="541"/>
      <c r="LX40" s="541"/>
      <c r="LY40" s="541"/>
      <c r="LZ40" s="541"/>
      <c r="MA40" s="541"/>
      <c r="MB40" s="541"/>
      <c r="MC40" s="541"/>
      <c r="MD40" s="541"/>
      <c r="ME40" s="541"/>
      <c r="MF40" s="541"/>
      <c r="MG40" s="541"/>
      <c r="MH40" s="541"/>
      <c r="MI40" s="541"/>
      <c r="MJ40" s="541"/>
      <c r="MK40" s="541"/>
      <c r="ML40" s="541"/>
      <c r="MM40" s="541"/>
      <c r="MN40" s="541"/>
      <c r="MO40" s="541"/>
      <c r="MP40" s="541"/>
      <c r="MQ40" s="541"/>
      <c r="MR40" s="541"/>
      <c r="MS40" s="541"/>
      <c r="MT40" s="541"/>
      <c r="MU40" s="541"/>
      <c r="MV40" s="541"/>
      <c r="MW40" s="541"/>
      <c r="MX40" s="541"/>
      <c r="MY40" s="541"/>
      <c r="MZ40" s="541"/>
      <c r="NA40" s="541"/>
      <c r="NB40" s="541"/>
      <c r="NC40" s="541"/>
      <c r="ND40" s="541"/>
      <c r="NE40" s="541"/>
      <c r="NF40" s="541"/>
      <c r="NG40" s="541"/>
      <c r="NH40" s="541"/>
      <c r="NI40" s="541"/>
      <c r="NJ40" s="541"/>
      <c r="NK40" s="541"/>
      <c r="NL40" s="541"/>
      <c r="NM40" s="541"/>
      <c r="NN40" s="541"/>
      <c r="NO40" s="541"/>
      <c r="NP40" s="541"/>
      <c r="NQ40" s="541"/>
      <c r="NR40" s="541"/>
      <c r="NS40" s="541"/>
      <c r="NT40" s="541"/>
      <c r="NU40" s="541"/>
      <c r="NV40" s="541"/>
      <c r="NW40" s="541"/>
      <c r="NX40" s="541"/>
      <c r="NY40" s="541"/>
      <c r="NZ40" s="541"/>
      <c r="OA40" s="541"/>
      <c r="OB40" s="541"/>
      <c r="OC40" s="541"/>
      <c r="OD40" s="541"/>
      <c r="OE40" s="541"/>
      <c r="OF40" s="541"/>
      <c r="OG40" s="541"/>
      <c r="OH40" s="541"/>
      <c r="OI40" s="541"/>
      <c r="OJ40" s="541"/>
      <c r="OK40" s="541"/>
      <c r="OL40" s="541"/>
      <c r="OM40" s="541"/>
      <c r="ON40" s="541"/>
      <c r="OO40" s="541"/>
      <c r="OP40" s="541"/>
      <c r="OQ40" s="541"/>
      <c r="OR40" s="541"/>
      <c r="OS40" s="541"/>
      <c r="OT40" s="541"/>
      <c r="OU40" s="541"/>
      <c r="OV40" s="541"/>
      <c r="OW40" s="541"/>
      <c r="OX40" s="541"/>
      <c r="OY40" s="541"/>
      <c r="OZ40" s="541"/>
      <c r="PA40" s="541"/>
      <c r="PB40" s="541"/>
      <c r="PC40" s="541"/>
      <c r="PD40" s="541"/>
      <c r="PE40" s="541"/>
      <c r="PF40" s="541"/>
      <c r="PG40" s="541"/>
      <c r="PH40" s="541"/>
      <c r="PI40" s="541"/>
      <c r="PJ40" s="541"/>
      <c r="PK40" s="541"/>
      <c r="PL40" s="541"/>
      <c r="PM40" s="541"/>
      <c r="PN40" s="541"/>
      <c r="PO40" s="541"/>
      <c r="PP40" s="541"/>
      <c r="PQ40" s="541"/>
      <c r="PR40" s="541"/>
      <c r="PS40" s="541"/>
      <c r="PT40" s="541"/>
      <c r="PU40" s="541"/>
      <c r="PV40" s="541"/>
      <c r="PW40" s="541"/>
      <c r="PX40" s="541"/>
      <c r="PY40" s="541"/>
      <c r="PZ40" s="541"/>
      <c r="QA40" s="541"/>
      <c r="QB40" s="541"/>
      <c r="QC40" s="541"/>
      <c r="QD40" s="541"/>
      <c r="QE40" s="541"/>
      <c r="QF40" s="541"/>
      <c r="QG40" s="541"/>
      <c r="QH40" s="541"/>
      <c r="QI40" s="541"/>
      <c r="QJ40" s="541"/>
      <c r="QK40" s="541"/>
      <c r="QL40" s="541"/>
      <c r="QM40" s="541"/>
      <c r="QN40" s="541"/>
      <c r="QO40" s="541"/>
      <c r="QP40" s="541"/>
      <c r="QQ40" s="541"/>
      <c r="QR40" s="541"/>
      <c r="QS40" s="541"/>
      <c r="QT40" s="541"/>
      <c r="QU40" s="541"/>
      <c r="QV40" s="541"/>
      <c r="QW40" s="541"/>
      <c r="QX40" s="541"/>
      <c r="QY40" s="541"/>
      <c r="QZ40" s="541"/>
      <c r="RA40" s="541"/>
      <c r="RB40" s="541"/>
      <c r="RC40" s="541"/>
      <c r="RD40" s="541"/>
      <c r="RE40" s="541"/>
      <c r="RF40" s="541"/>
      <c r="RG40" s="541"/>
      <c r="RH40" s="541"/>
      <c r="RI40" s="541"/>
      <c r="RJ40" s="541"/>
      <c r="RK40" s="541"/>
      <c r="RL40" s="541"/>
      <c r="RM40" s="541"/>
      <c r="RN40" s="541"/>
      <c r="RO40" s="541"/>
      <c r="RP40" s="541"/>
      <c r="RQ40" s="541"/>
      <c r="RR40" s="541"/>
      <c r="RS40" s="541"/>
      <c r="RT40" s="541"/>
      <c r="RU40" s="541"/>
      <c r="RV40" s="541"/>
      <c r="RW40" s="541"/>
      <c r="RX40" s="541"/>
      <c r="RY40" s="541"/>
      <c r="RZ40" s="541"/>
      <c r="SA40" s="541"/>
      <c r="SB40" s="541"/>
      <c r="SC40" s="541"/>
      <c r="SD40" s="541"/>
      <c r="SE40" s="541"/>
      <c r="SF40" s="541"/>
      <c r="SG40" s="541"/>
      <c r="SH40" s="541"/>
      <c r="SI40" s="541"/>
      <c r="SJ40" s="541"/>
      <c r="SK40" s="541"/>
      <c r="SL40" s="541"/>
      <c r="SM40" s="541"/>
      <c r="SN40" s="541"/>
      <c r="SO40" s="541"/>
      <c r="SP40" s="541"/>
      <c r="SQ40" s="541"/>
      <c r="SR40" s="541"/>
      <c r="SS40" s="541"/>
      <c r="ST40" s="541"/>
      <c r="SU40" s="541"/>
      <c r="SV40" s="541"/>
      <c r="SW40" s="541"/>
      <c r="SX40" s="541"/>
      <c r="SY40" s="541"/>
      <c r="SZ40" s="541"/>
      <c r="TA40" s="541"/>
      <c r="TB40" s="541"/>
      <c r="TC40" s="541"/>
      <c r="TD40" s="541"/>
      <c r="TE40" s="541"/>
      <c r="TF40" s="541"/>
      <c r="TG40" s="541"/>
      <c r="TH40" s="541"/>
      <c r="TI40" s="541"/>
      <c r="TJ40" s="541"/>
      <c r="TK40" s="541"/>
      <c r="TL40" s="541"/>
      <c r="TM40" s="541"/>
      <c r="TN40" s="541"/>
      <c r="TO40" s="541"/>
      <c r="TP40" s="541"/>
      <c r="TQ40" s="541"/>
      <c r="TR40" s="541"/>
      <c r="TS40" s="541"/>
      <c r="TT40" s="541"/>
      <c r="TU40" s="541"/>
      <c r="TV40" s="541"/>
      <c r="TW40" s="541"/>
      <c r="TX40" s="541"/>
      <c r="TY40" s="541"/>
      <c r="TZ40" s="541"/>
      <c r="UA40" s="541"/>
      <c r="UB40" s="541"/>
      <c r="UC40" s="541"/>
      <c r="UD40" s="541"/>
      <c r="UE40" s="541"/>
      <c r="UF40" s="541"/>
      <c r="UG40" s="541"/>
      <c r="UH40" s="541"/>
      <c r="UI40" s="541"/>
      <c r="UJ40" s="541"/>
      <c r="UK40" s="541"/>
      <c r="UL40" s="541"/>
      <c r="UM40" s="541"/>
      <c r="UN40" s="541"/>
      <c r="UO40" s="541"/>
      <c r="UP40" s="541"/>
      <c r="UQ40" s="541"/>
      <c r="UR40" s="541"/>
      <c r="US40" s="541"/>
      <c r="UT40" s="541"/>
      <c r="UU40" s="541"/>
      <c r="UV40" s="541"/>
      <c r="UW40" s="541"/>
      <c r="UX40" s="541"/>
      <c r="UY40" s="541"/>
      <c r="UZ40" s="541"/>
      <c r="VA40" s="541"/>
      <c r="VB40" s="541"/>
      <c r="VC40" s="541"/>
      <c r="VD40" s="541"/>
      <c r="VE40" s="541"/>
      <c r="VF40" s="541"/>
      <c r="VG40" s="541"/>
      <c r="VH40" s="541"/>
      <c r="VI40" s="541"/>
      <c r="VJ40" s="541"/>
      <c r="VK40" s="541"/>
      <c r="VL40" s="541"/>
      <c r="VM40" s="541"/>
      <c r="VN40" s="541"/>
      <c r="VO40" s="541"/>
      <c r="VP40" s="541"/>
      <c r="VQ40" s="541"/>
      <c r="VR40" s="541"/>
      <c r="VS40" s="541"/>
      <c r="VT40" s="541"/>
      <c r="VU40" s="541"/>
      <c r="VV40" s="541"/>
      <c r="VW40" s="541"/>
      <c r="VX40" s="541"/>
      <c r="VY40" s="541"/>
      <c r="VZ40" s="541"/>
      <c r="WA40" s="541"/>
      <c r="WB40" s="541"/>
      <c r="WC40" s="541"/>
      <c r="WD40" s="541"/>
      <c r="WE40" s="541"/>
      <c r="WF40" s="541"/>
      <c r="WG40" s="541"/>
      <c r="WH40" s="541"/>
      <c r="WI40" s="541"/>
      <c r="WJ40" s="541"/>
      <c r="WK40" s="541"/>
      <c r="WL40" s="541"/>
      <c r="WM40" s="541"/>
      <c r="WN40" s="541"/>
      <c r="WO40" s="541"/>
      <c r="WP40" s="541"/>
      <c r="WQ40" s="541"/>
      <c r="WR40" s="541"/>
      <c r="WS40" s="541"/>
      <c r="WT40" s="541"/>
      <c r="WU40" s="541"/>
      <c r="WV40" s="541"/>
      <c r="WW40" s="541"/>
      <c r="WX40" s="541"/>
      <c r="WY40" s="541"/>
      <c r="WZ40" s="541"/>
      <c r="XA40" s="541"/>
      <c r="XB40" s="541"/>
      <c r="XC40" s="541"/>
      <c r="XD40" s="541"/>
      <c r="XE40" s="541"/>
      <c r="XF40" s="541"/>
      <c r="XG40" s="541"/>
      <c r="XH40" s="541"/>
      <c r="XI40" s="541"/>
      <c r="XJ40" s="541"/>
      <c r="XK40" s="541"/>
      <c r="XL40" s="541"/>
      <c r="XM40" s="541"/>
      <c r="XN40" s="541"/>
      <c r="XO40" s="541"/>
      <c r="XP40" s="541"/>
      <c r="XQ40" s="541"/>
      <c r="XR40" s="541"/>
      <c r="XS40" s="541"/>
      <c r="XT40" s="541"/>
      <c r="XU40" s="541"/>
      <c r="XV40" s="541"/>
      <c r="XW40" s="541"/>
      <c r="XX40" s="541"/>
      <c r="XY40" s="541"/>
      <c r="XZ40" s="541"/>
      <c r="YA40" s="541"/>
      <c r="YB40" s="541"/>
      <c r="YC40" s="541"/>
      <c r="YD40" s="541"/>
      <c r="YE40" s="541"/>
      <c r="YF40" s="541"/>
      <c r="YG40" s="541"/>
      <c r="YH40" s="541"/>
      <c r="YI40" s="541"/>
      <c r="YJ40" s="541"/>
      <c r="YK40" s="541"/>
      <c r="YL40" s="541"/>
      <c r="YM40" s="541"/>
      <c r="YN40" s="541"/>
      <c r="YO40" s="541"/>
      <c r="YP40" s="541"/>
      <c r="YQ40" s="541"/>
      <c r="YR40" s="541"/>
      <c r="YS40" s="541"/>
      <c r="YT40" s="541"/>
      <c r="YU40" s="541"/>
      <c r="YV40" s="541"/>
      <c r="YW40" s="541"/>
      <c r="YX40" s="541"/>
      <c r="YY40" s="541"/>
      <c r="YZ40" s="541"/>
      <c r="ZA40" s="541"/>
      <c r="ZB40" s="541"/>
      <c r="ZC40" s="541"/>
      <c r="ZD40" s="541"/>
      <c r="ZE40" s="541"/>
      <c r="ZF40" s="541"/>
      <c r="ZG40" s="541"/>
      <c r="ZH40" s="541"/>
      <c r="ZI40" s="541"/>
      <c r="ZJ40" s="541"/>
      <c r="ZK40" s="541"/>
      <c r="ZL40" s="541"/>
      <c r="ZM40" s="541"/>
      <c r="ZN40" s="541"/>
      <c r="ZO40" s="541"/>
      <c r="ZP40" s="541"/>
      <c r="ZQ40" s="541"/>
      <c r="ZR40" s="541"/>
      <c r="ZS40" s="541"/>
      <c r="ZT40" s="541"/>
      <c r="ZU40" s="541"/>
      <c r="ZV40" s="541"/>
      <c r="ZW40" s="541"/>
      <c r="ZX40" s="541"/>
      <c r="ZY40" s="541"/>
      <c r="ZZ40" s="541"/>
      <c r="AAA40" s="541"/>
      <c r="AAB40" s="541"/>
      <c r="AAC40" s="541"/>
      <c r="AAD40" s="541"/>
      <c r="AAE40" s="541"/>
      <c r="AAF40" s="541"/>
      <c r="AAG40" s="541"/>
      <c r="AAH40" s="541"/>
      <c r="AAI40" s="541"/>
      <c r="AAJ40" s="541"/>
      <c r="AAK40" s="541"/>
      <c r="AAL40" s="541"/>
      <c r="AAM40" s="541"/>
      <c r="AAN40" s="541"/>
      <c r="AAO40" s="541"/>
      <c r="AAP40" s="541"/>
      <c r="AAQ40" s="541"/>
      <c r="AAR40" s="541"/>
      <c r="AAS40" s="541"/>
      <c r="AAT40" s="541"/>
      <c r="AAU40" s="541"/>
      <c r="AAV40" s="541"/>
      <c r="AAW40" s="541"/>
      <c r="AAX40" s="541"/>
      <c r="AAY40" s="541"/>
      <c r="AAZ40" s="541"/>
      <c r="ABA40" s="541"/>
      <c r="ABB40" s="541"/>
      <c r="ABC40" s="541"/>
      <c r="ABD40" s="541"/>
      <c r="ABE40" s="541"/>
      <c r="ABF40" s="541"/>
      <c r="ABG40" s="541"/>
      <c r="ABH40" s="541"/>
      <c r="ABI40" s="541"/>
      <c r="ABJ40" s="541"/>
      <c r="ABK40" s="541"/>
      <c r="ABL40" s="541"/>
      <c r="ABM40" s="541"/>
      <c r="ABN40" s="541"/>
      <c r="ABO40" s="541"/>
      <c r="ABP40" s="541"/>
      <c r="ABQ40" s="541"/>
      <c r="ABR40" s="541"/>
      <c r="ABS40" s="541"/>
      <c r="ABT40" s="541"/>
      <c r="ABU40" s="541"/>
      <c r="ABV40" s="541"/>
      <c r="ABW40" s="541"/>
      <c r="ABX40" s="541"/>
      <c r="ABY40" s="541"/>
      <c r="ABZ40" s="541"/>
      <c r="ACA40" s="541"/>
      <c r="ACB40" s="541"/>
      <c r="ACC40" s="541"/>
      <c r="ACD40" s="541"/>
      <c r="ACE40" s="541"/>
      <c r="ACF40" s="541"/>
      <c r="ACG40" s="541"/>
      <c r="ACH40" s="541"/>
      <c r="ACI40" s="541"/>
      <c r="ACJ40" s="541"/>
      <c r="ACK40" s="541"/>
      <c r="ACL40" s="541"/>
      <c r="ACM40" s="541"/>
      <c r="ACN40" s="541"/>
      <c r="ACO40" s="541"/>
      <c r="ACP40" s="541"/>
      <c r="ACQ40" s="541"/>
      <c r="ACR40" s="541"/>
      <c r="ACS40" s="541"/>
      <c r="ACT40" s="541"/>
      <c r="ACU40" s="541"/>
      <c r="ACV40" s="541"/>
      <c r="ACW40" s="541"/>
      <c r="ACX40" s="541"/>
      <c r="ACY40" s="541"/>
      <c r="ACZ40" s="541"/>
      <c r="ADA40" s="541"/>
      <c r="ADB40" s="541"/>
      <c r="ADC40" s="541"/>
      <c r="ADD40" s="541"/>
      <c r="ADE40" s="541"/>
      <c r="ADF40" s="541"/>
      <c r="ADG40" s="541"/>
      <c r="ADH40" s="541"/>
      <c r="ADI40" s="541"/>
      <c r="ADJ40" s="541"/>
      <c r="ADK40" s="541"/>
      <c r="ADL40" s="541"/>
      <c r="ADM40" s="541"/>
      <c r="ADN40" s="541"/>
      <c r="ADO40" s="541"/>
      <c r="ADP40" s="541"/>
      <c r="ADQ40" s="541"/>
      <c r="ADR40" s="541"/>
      <c r="ADS40" s="541"/>
      <c r="ADT40" s="541"/>
      <c r="ADU40" s="541"/>
      <c r="ADV40" s="541"/>
      <c r="ADW40" s="541"/>
      <c r="ADX40" s="541"/>
      <c r="ADY40" s="541"/>
      <c r="ADZ40" s="541"/>
      <c r="AEA40" s="541"/>
      <c r="AEB40" s="541"/>
      <c r="AEC40" s="541"/>
      <c r="AED40" s="541"/>
      <c r="AEE40" s="541"/>
      <c r="AEF40" s="541"/>
      <c r="AEG40" s="541"/>
      <c r="AEH40" s="541"/>
      <c r="AEI40" s="541"/>
      <c r="AEJ40" s="541"/>
      <c r="AEK40" s="541"/>
      <c r="AEL40" s="541"/>
      <c r="AEM40" s="541"/>
      <c r="AEN40" s="541"/>
      <c r="AEO40" s="541"/>
      <c r="AEP40" s="541"/>
      <c r="AEQ40" s="541"/>
      <c r="AER40" s="541"/>
      <c r="AES40" s="541"/>
      <c r="AET40" s="541"/>
      <c r="AEU40" s="541"/>
      <c r="AEV40" s="541"/>
      <c r="AEW40" s="541"/>
      <c r="AEX40" s="541"/>
      <c r="AEY40" s="541"/>
      <c r="AEZ40" s="541"/>
      <c r="AFA40" s="541"/>
      <c r="AFB40" s="541"/>
      <c r="AFC40" s="541"/>
      <c r="AFD40" s="541"/>
      <c r="AFE40" s="541"/>
      <c r="AFF40" s="541"/>
      <c r="AFG40" s="541"/>
      <c r="AFH40" s="541"/>
      <c r="AFI40" s="541"/>
      <c r="AFJ40" s="541"/>
      <c r="AFK40" s="541"/>
      <c r="AFL40" s="541"/>
      <c r="AFM40" s="541"/>
      <c r="AFN40" s="541"/>
      <c r="AFO40" s="541"/>
      <c r="AFP40" s="541"/>
      <c r="AFQ40" s="541"/>
      <c r="AFR40" s="541"/>
      <c r="AFS40" s="541"/>
      <c r="AFT40" s="541"/>
      <c r="AFU40" s="541"/>
      <c r="AFV40" s="541"/>
      <c r="AFW40" s="541"/>
      <c r="AFX40" s="541"/>
      <c r="AFY40" s="541"/>
      <c r="AFZ40" s="541"/>
      <c r="AGA40" s="541"/>
      <c r="AGB40" s="541"/>
      <c r="AGC40" s="541"/>
      <c r="AGD40" s="541"/>
      <c r="AGE40" s="541"/>
      <c r="AGF40" s="541"/>
      <c r="AGG40" s="541"/>
      <c r="AGH40" s="541"/>
      <c r="AGI40" s="541"/>
      <c r="AGJ40" s="541"/>
      <c r="AGK40" s="541"/>
      <c r="AGL40" s="541"/>
      <c r="AGM40" s="541"/>
      <c r="AGN40" s="541"/>
      <c r="AGO40" s="541"/>
      <c r="AGP40" s="541"/>
      <c r="AGQ40" s="541"/>
      <c r="AGR40" s="541"/>
      <c r="AGS40" s="541"/>
      <c r="AGT40" s="541"/>
      <c r="AGU40" s="541"/>
      <c r="AGV40" s="541"/>
      <c r="AGW40" s="541"/>
      <c r="AGX40" s="541"/>
      <c r="AGY40" s="541"/>
      <c r="AGZ40" s="541"/>
      <c r="AHA40" s="541"/>
      <c r="AHB40" s="541"/>
      <c r="AHC40" s="541"/>
      <c r="AHD40" s="541"/>
      <c r="AHE40" s="541"/>
      <c r="AHF40" s="541"/>
      <c r="AHG40" s="541"/>
      <c r="AHH40" s="541"/>
      <c r="AHI40" s="541"/>
      <c r="AHJ40" s="541"/>
      <c r="AHK40" s="541"/>
      <c r="AHL40" s="541"/>
      <c r="AHM40" s="541"/>
      <c r="AHN40" s="541"/>
      <c r="AHO40" s="541"/>
      <c r="AHP40" s="541"/>
      <c r="AHQ40" s="541"/>
      <c r="AHR40" s="541"/>
      <c r="AHS40" s="541"/>
      <c r="AHT40" s="541"/>
      <c r="AHU40" s="541"/>
      <c r="AHV40" s="541"/>
      <c r="AHW40" s="541"/>
      <c r="AHX40" s="541"/>
      <c r="AHY40" s="541"/>
      <c r="AHZ40" s="541"/>
      <c r="AIA40" s="541"/>
      <c r="AIB40" s="541"/>
      <c r="AIC40" s="541"/>
      <c r="AID40" s="541"/>
      <c r="AIE40" s="541"/>
      <c r="AIF40" s="541"/>
      <c r="AIG40" s="541"/>
      <c r="AIH40" s="541"/>
      <c r="AII40" s="541"/>
      <c r="AIJ40" s="541"/>
      <c r="AIK40" s="541"/>
      <c r="AIL40" s="541"/>
      <c r="AIM40" s="541"/>
      <c r="AIN40" s="541"/>
      <c r="AIO40" s="541"/>
      <c r="AIP40" s="541"/>
      <c r="AIQ40" s="541"/>
      <c r="AIR40" s="541"/>
      <c r="AIS40" s="541"/>
      <c r="AIT40" s="541"/>
      <c r="AIU40" s="541"/>
      <c r="AIV40" s="541"/>
      <c r="AIW40" s="541"/>
      <c r="AIX40" s="541"/>
      <c r="AIY40" s="541"/>
      <c r="AIZ40" s="541"/>
      <c r="AJA40" s="541"/>
      <c r="AJB40" s="541"/>
      <c r="AJC40" s="541"/>
      <c r="AJD40" s="541"/>
      <c r="AJE40" s="541"/>
      <c r="AJF40" s="541"/>
      <c r="AJG40" s="541"/>
      <c r="AJH40" s="541"/>
      <c r="AJI40" s="541"/>
      <c r="AJJ40" s="541"/>
      <c r="AJK40" s="541"/>
      <c r="AJL40" s="541"/>
      <c r="AJM40" s="541"/>
      <c r="AJN40" s="541"/>
      <c r="AJO40" s="541"/>
      <c r="AJP40" s="541"/>
      <c r="AJQ40" s="541"/>
      <c r="AJR40" s="541"/>
      <c r="AJS40" s="541"/>
      <c r="AJT40" s="541"/>
      <c r="AJU40" s="541"/>
      <c r="AJV40" s="541"/>
      <c r="AJW40" s="541"/>
      <c r="AJX40" s="541"/>
      <c r="AJY40" s="541"/>
      <c r="AJZ40" s="541"/>
      <c r="AKA40" s="541"/>
      <c r="AKB40" s="541"/>
      <c r="AKC40" s="541"/>
      <c r="AKD40" s="541"/>
      <c r="AKE40" s="541"/>
      <c r="AKF40" s="541"/>
      <c r="AKG40" s="541"/>
      <c r="AKH40" s="541"/>
      <c r="AKI40" s="541"/>
      <c r="AKJ40" s="541"/>
      <c r="AKK40" s="541"/>
      <c r="AKL40" s="541"/>
      <c r="AKM40" s="541"/>
      <c r="AKN40" s="541"/>
      <c r="AKO40" s="541"/>
      <c r="AKP40" s="541"/>
      <c r="AKQ40" s="541"/>
      <c r="AKR40" s="541"/>
      <c r="AKS40" s="541"/>
      <c r="AKT40" s="541"/>
      <c r="AKU40" s="541"/>
      <c r="AKV40" s="541"/>
      <c r="AKW40" s="541"/>
      <c r="AKX40" s="541"/>
      <c r="AKY40" s="541"/>
      <c r="AKZ40" s="541"/>
      <c r="ALA40" s="541"/>
      <c r="ALB40" s="541"/>
      <c r="ALC40" s="541"/>
      <c r="ALD40" s="541"/>
      <c r="ALE40" s="541"/>
      <c r="ALF40" s="541"/>
      <c r="ALG40" s="541"/>
      <c r="ALH40" s="541"/>
      <c r="ALI40" s="541"/>
      <c r="ALJ40" s="541"/>
      <c r="ALK40" s="541"/>
      <c r="ALL40" s="541"/>
      <c r="ALM40" s="541"/>
      <c r="ALN40" s="541"/>
      <c r="ALO40" s="541"/>
      <c r="ALP40" s="541"/>
      <c r="ALQ40" s="541"/>
      <c r="ALR40" s="541"/>
      <c r="ALS40" s="541"/>
      <c r="ALT40" s="541"/>
      <c r="ALU40" s="541"/>
      <c r="ALV40" s="541"/>
      <c r="ALW40" s="541"/>
      <c r="ALX40" s="541"/>
      <c r="ALY40" s="541"/>
      <c r="ALZ40" s="541"/>
      <c r="AMA40" s="541"/>
      <c r="AMB40" s="541"/>
      <c r="AMC40" s="541"/>
      <c r="AMD40" s="541"/>
      <c r="AME40" s="541"/>
      <c r="AMF40" s="541"/>
      <c r="AMG40" s="541"/>
      <c r="AMH40" s="541"/>
      <c r="AMI40" s="541"/>
      <c r="AMJ40" s="541"/>
      <c r="AMK40" s="541"/>
      <c r="AML40" s="541"/>
      <c r="AMM40" s="541"/>
      <c r="AMN40" s="541"/>
      <c r="AMO40" s="541"/>
      <c r="AMP40" s="541"/>
      <c r="AMQ40" s="541"/>
      <c r="AMR40" s="541"/>
      <c r="AMS40" s="541"/>
      <c r="AMT40" s="541"/>
      <c r="AMU40" s="541"/>
      <c r="AMV40" s="541"/>
      <c r="AMW40" s="541"/>
      <c r="AMX40" s="541"/>
      <c r="AMY40" s="541"/>
      <c r="AMZ40" s="541"/>
      <c r="ANA40" s="541"/>
      <c r="ANB40" s="541"/>
      <c r="ANC40" s="541"/>
      <c r="AND40" s="541"/>
      <c r="ANE40" s="541"/>
      <c r="ANF40" s="541"/>
      <c r="ANG40" s="541"/>
      <c r="ANH40" s="541"/>
      <c r="ANI40" s="541"/>
      <c r="ANJ40" s="541"/>
      <c r="ANK40" s="541"/>
      <c r="ANL40" s="541"/>
      <c r="ANM40" s="541"/>
      <c r="ANN40" s="541"/>
      <c r="ANO40" s="541"/>
      <c r="ANP40" s="541"/>
      <c r="ANQ40" s="541"/>
      <c r="ANR40" s="541"/>
      <c r="ANS40" s="541"/>
      <c r="ANT40" s="541"/>
      <c r="ANU40" s="541"/>
      <c r="ANV40" s="541"/>
      <c r="ANW40" s="541"/>
      <c r="ANX40" s="541"/>
      <c r="ANY40" s="541"/>
      <c r="ANZ40" s="541"/>
      <c r="AOA40" s="541"/>
      <c r="AOB40" s="541"/>
      <c r="AOC40" s="541"/>
      <c r="AOD40" s="541"/>
      <c r="AOE40" s="541"/>
      <c r="AOF40" s="541"/>
      <c r="AOG40" s="541"/>
      <c r="AOH40" s="541"/>
      <c r="AOI40" s="541"/>
      <c r="AOJ40" s="541"/>
      <c r="AOK40" s="541"/>
      <c r="AOL40" s="541"/>
      <c r="AOM40" s="541"/>
      <c r="AON40" s="541"/>
      <c r="AOO40" s="541"/>
      <c r="AOP40" s="541"/>
      <c r="AOQ40" s="541"/>
      <c r="AOR40" s="541"/>
      <c r="AOS40" s="541"/>
      <c r="AOT40" s="541"/>
      <c r="AOU40" s="541"/>
      <c r="AOV40" s="541"/>
      <c r="AOW40" s="541"/>
      <c r="AOX40" s="541"/>
      <c r="AOY40" s="541"/>
      <c r="AOZ40" s="541"/>
      <c r="APA40" s="541"/>
      <c r="APB40" s="541"/>
      <c r="APC40" s="541"/>
      <c r="APD40" s="541"/>
      <c r="APE40" s="541"/>
      <c r="APF40" s="541"/>
      <c r="APG40" s="541"/>
      <c r="APH40" s="541"/>
      <c r="API40" s="541"/>
      <c r="APJ40" s="541"/>
      <c r="APK40" s="541"/>
      <c r="APL40" s="541"/>
      <c r="APM40" s="541"/>
      <c r="APN40" s="541"/>
      <c r="APO40" s="541"/>
      <c r="APP40" s="541"/>
      <c r="APQ40" s="541"/>
      <c r="APR40" s="541"/>
      <c r="APS40" s="541"/>
      <c r="APT40" s="541"/>
      <c r="APU40" s="541"/>
      <c r="APV40" s="541"/>
      <c r="APW40" s="541"/>
      <c r="APX40" s="541"/>
      <c r="APY40" s="541"/>
      <c r="APZ40" s="541"/>
      <c r="AQA40" s="541"/>
      <c r="AQB40" s="541"/>
      <c r="AQC40" s="541"/>
      <c r="AQD40" s="541"/>
      <c r="AQE40" s="541"/>
      <c r="AQF40" s="541"/>
      <c r="AQG40" s="541"/>
      <c r="AQH40" s="541"/>
      <c r="AQI40" s="541"/>
      <c r="AQJ40" s="541"/>
      <c r="AQK40" s="541"/>
      <c r="AQL40" s="541"/>
      <c r="AQM40" s="541"/>
      <c r="AQN40" s="541"/>
      <c r="AQO40" s="541"/>
      <c r="AQP40" s="541"/>
      <c r="AQQ40" s="541"/>
      <c r="AQR40" s="541"/>
      <c r="AQS40" s="541"/>
      <c r="AQT40" s="541"/>
      <c r="AQU40" s="541"/>
      <c r="AQV40" s="541"/>
      <c r="AQW40" s="541"/>
      <c r="AQX40" s="541"/>
      <c r="AQY40" s="541"/>
      <c r="AQZ40" s="541"/>
      <c r="ARA40" s="541"/>
      <c r="ARB40" s="541"/>
      <c r="ARC40" s="541"/>
      <c r="ARD40" s="541"/>
      <c r="ARE40" s="541"/>
      <c r="ARF40" s="541"/>
      <c r="ARG40" s="541"/>
      <c r="ARH40" s="541"/>
      <c r="ARI40" s="541"/>
      <c r="ARJ40" s="541"/>
      <c r="ARK40" s="541"/>
      <c r="ARL40" s="541"/>
      <c r="ARM40" s="541"/>
      <c r="ARN40" s="541"/>
      <c r="ARO40" s="541"/>
      <c r="ARP40" s="541"/>
      <c r="ARQ40" s="541"/>
      <c r="ARR40" s="541"/>
      <c r="ARS40" s="541"/>
      <c r="ART40" s="541"/>
      <c r="ARU40" s="541"/>
      <c r="ARV40" s="541"/>
      <c r="ARW40" s="541"/>
      <c r="ARX40" s="541"/>
      <c r="ARY40" s="541"/>
      <c r="ARZ40" s="541"/>
      <c r="ASA40" s="541"/>
      <c r="ASB40" s="541"/>
      <c r="ASC40" s="541"/>
      <c r="ASD40" s="541"/>
      <c r="ASE40" s="541"/>
      <c r="ASF40" s="541"/>
      <c r="ASG40" s="541"/>
      <c r="ASH40" s="541"/>
      <c r="ASI40" s="541"/>
      <c r="ASJ40" s="541"/>
      <c r="ASK40" s="541"/>
      <c r="ASL40" s="541"/>
      <c r="ASM40" s="541"/>
      <c r="ASN40" s="541"/>
      <c r="ASO40" s="541"/>
      <c r="ASP40" s="541"/>
      <c r="ASQ40" s="541"/>
      <c r="ASR40" s="541"/>
      <c r="ASS40" s="541"/>
      <c r="AST40" s="541"/>
      <c r="ASU40" s="541"/>
      <c r="ASV40" s="541"/>
      <c r="ASW40" s="541"/>
      <c r="ASX40" s="541"/>
      <c r="ASY40" s="541"/>
      <c r="ASZ40" s="541"/>
      <c r="ATA40" s="541"/>
      <c r="ATB40" s="541"/>
      <c r="ATC40" s="541"/>
      <c r="ATD40" s="541"/>
      <c r="ATE40" s="541"/>
      <c r="ATF40" s="541"/>
      <c r="ATG40" s="541"/>
      <c r="ATH40" s="541"/>
      <c r="ATI40" s="541"/>
      <c r="ATJ40" s="541"/>
      <c r="ATK40" s="541"/>
      <c r="ATL40" s="541"/>
      <c r="ATM40" s="541"/>
      <c r="ATN40" s="541"/>
      <c r="ATO40" s="541"/>
      <c r="ATP40" s="541"/>
      <c r="ATQ40" s="541"/>
      <c r="ATR40" s="541"/>
      <c r="ATS40" s="541"/>
      <c r="ATT40" s="541"/>
      <c r="ATU40" s="541"/>
      <c r="ATV40" s="541"/>
      <c r="ATW40" s="541"/>
      <c r="ATX40" s="541"/>
      <c r="ATY40" s="541"/>
      <c r="ATZ40" s="541"/>
      <c r="AUA40" s="541"/>
      <c r="AUB40" s="541"/>
      <c r="AUC40" s="541"/>
      <c r="AUD40" s="541"/>
      <c r="AUE40" s="541"/>
      <c r="AUF40" s="541"/>
      <c r="AUG40" s="541"/>
      <c r="AUH40" s="541"/>
      <c r="AUI40" s="541"/>
      <c r="AUJ40" s="541"/>
      <c r="AUK40" s="541"/>
      <c r="AUL40" s="541"/>
      <c r="AUM40" s="541"/>
      <c r="AUN40" s="541"/>
      <c r="AUO40" s="541"/>
      <c r="AUP40" s="541"/>
      <c r="AUQ40" s="541"/>
      <c r="AUR40" s="541"/>
      <c r="AUS40" s="541"/>
      <c r="AUT40" s="541"/>
      <c r="AUU40" s="541"/>
      <c r="AUV40" s="541"/>
      <c r="AUW40" s="541"/>
      <c r="AUX40" s="541"/>
      <c r="AUY40" s="541"/>
      <c r="AUZ40" s="541"/>
      <c r="AVA40" s="541"/>
      <c r="AVB40" s="541"/>
      <c r="AVC40" s="541"/>
      <c r="AVD40" s="541"/>
      <c r="AVE40" s="541"/>
      <c r="AVF40" s="541"/>
      <c r="AVG40" s="541"/>
      <c r="AVH40" s="541"/>
      <c r="AVI40" s="541"/>
      <c r="AVJ40" s="541"/>
      <c r="AVK40" s="541"/>
      <c r="AVL40" s="541"/>
      <c r="AVM40" s="541"/>
      <c r="AVN40" s="541"/>
      <c r="AVO40" s="541"/>
      <c r="AVP40" s="541"/>
      <c r="AVQ40" s="541"/>
      <c r="AVR40" s="541"/>
      <c r="AVS40" s="541"/>
      <c r="AVT40" s="541"/>
      <c r="AVU40" s="541"/>
      <c r="AVV40" s="541"/>
      <c r="AVW40" s="541"/>
      <c r="AVX40" s="541"/>
      <c r="AVY40" s="541"/>
      <c r="AVZ40" s="541"/>
      <c r="AWA40" s="541"/>
      <c r="AWB40" s="541"/>
      <c r="AWC40" s="541"/>
      <c r="AWD40" s="541"/>
      <c r="AWE40" s="541"/>
      <c r="AWF40" s="541"/>
      <c r="AWG40" s="541"/>
      <c r="AWH40" s="541"/>
      <c r="AWI40" s="541"/>
      <c r="AWJ40" s="541"/>
      <c r="AWK40" s="541"/>
      <c r="AWL40" s="541"/>
      <c r="AWM40" s="541"/>
      <c r="AWN40" s="541"/>
      <c r="AWO40" s="541"/>
      <c r="AWP40" s="541"/>
      <c r="AWQ40" s="541"/>
      <c r="AWR40" s="541"/>
      <c r="AWS40" s="541"/>
      <c r="AWT40" s="541"/>
      <c r="AWU40" s="541"/>
      <c r="AWV40" s="541"/>
      <c r="AWW40" s="541"/>
      <c r="AWX40" s="541"/>
      <c r="AWY40" s="541"/>
      <c r="AWZ40" s="541"/>
      <c r="AXA40" s="541"/>
      <c r="AXB40" s="541"/>
      <c r="AXC40" s="541"/>
      <c r="AXD40" s="541"/>
      <c r="AXE40" s="541"/>
      <c r="AXF40" s="541"/>
      <c r="AXG40" s="541"/>
      <c r="AXH40" s="541"/>
      <c r="AXI40" s="541"/>
      <c r="AXJ40" s="541"/>
      <c r="AXK40" s="541"/>
      <c r="AXL40" s="541"/>
      <c r="AXM40" s="541"/>
      <c r="AXN40" s="541"/>
      <c r="AXO40" s="541"/>
      <c r="AXP40" s="541"/>
      <c r="AXQ40" s="541"/>
      <c r="AXR40" s="541"/>
      <c r="AXS40" s="541"/>
      <c r="AXT40" s="541"/>
      <c r="AXU40" s="541"/>
      <c r="AXV40" s="541"/>
      <c r="AXW40" s="541"/>
      <c r="AXX40" s="541"/>
      <c r="AXY40" s="541"/>
      <c r="AXZ40" s="541"/>
      <c r="AYA40" s="541"/>
      <c r="AYB40" s="541"/>
      <c r="AYC40" s="541"/>
      <c r="AYD40" s="541"/>
      <c r="AYE40" s="541"/>
      <c r="AYF40" s="541"/>
      <c r="AYG40" s="541"/>
      <c r="AYH40" s="541"/>
      <c r="AYI40" s="541"/>
      <c r="AYJ40" s="541"/>
      <c r="AYK40" s="541"/>
      <c r="AYL40" s="541"/>
      <c r="AYM40" s="541"/>
      <c r="AYN40" s="541"/>
      <c r="AYO40" s="541"/>
      <c r="AYP40" s="541"/>
      <c r="AYQ40" s="541"/>
      <c r="AYR40" s="541"/>
      <c r="AYS40" s="541"/>
      <c r="AYT40" s="541"/>
      <c r="AYU40" s="541"/>
      <c r="AYV40" s="541"/>
      <c r="AYW40" s="541"/>
      <c r="AYX40" s="541"/>
      <c r="AYY40" s="541"/>
      <c r="AYZ40" s="541"/>
      <c r="AZA40" s="541"/>
      <c r="AZB40" s="541"/>
      <c r="AZC40" s="541"/>
      <c r="AZD40" s="541"/>
      <c r="AZE40" s="541"/>
      <c r="AZF40" s="541"/>
      <c r="AZG40" s="541"/>
      <c r="AZH40" s="541"/>
      <c r="AZI40" s="541"/>
      <c r="AZJ40" s="541"/>
      <c r="AZK40" s="541"/>
      <c r="AZL40" s="541"/>
      <c r="AZM40" s="541"/>
      <c r="AZN40" s="541"/>
      <c r="AZO40" s="541"/>
      <c r="AZP40" s="541"/>
      <c r="AZQ40" s="541"/>
      <c r="AZR40" s="541"/>
      <c r="AZS40" s="541"/>
      <c r="AZT40" s="541"/>
      <c r="AZU40" s="541"/>
      <c r="AZV40" s="541"/>
      <c r="AZW40" s="541"/>
      <c r="AZX40" s="541"/>
      <c r="AZY40" s="541"/>
      <c r="AZZ40" s="541"/>
      <c r="BAA40" s="541"/>
      <c r="BAB40" s="541"/>
      <c r="BAC40" s="541"/>
      <c r="BAD40" s="541"/>
      <c r="BAE40" s="541"/>
      <c r="BAF40" s="541"/>
      <c r="BAG40" s="541"/>
      <c r="BAH40" s="541"/>
      <c r="BAI40" s="541"/>
      <c r="BAJ40" s="541"/>
      <c r="BAK40" s="541"/>
      <c r="BAL40" s="541"/>
      <c r="BAM40" s="541"/>
      <c r="BAN40" s="541"/>
      <c r="BAO40" s="541"/>
      <c r="BAP40" s="541"/>
      <c r="BAQ40" s="541"/>
      <c r="BAR40" s="541"/>
      <c r="BAS40" s="541"/>
      <c r="BAT40" s="541"/>
      <c r="BAU40" s="541"/>
      <c r="BAV40" s="541"/>
      <c r="BAW40" s="541"/>
      <c r="BAX40" s="541"/>
      <c r="BAY40" s="541"/>
      <c r="BAZ40" s="541"/>
      <c r="BBA40" s="541"/>
      <c r="BBB40" s="541"/>
      <c r="BBC40" s="541"/>
      <c r="BBD40" s="541"/>
      <c r="BBE40" s="541"/>
      <c r="BBF40" s="541"/>
      <c r="BBG40" s="541"/>
      <c r="BBH40" s="541"/>
      <c r="BBI40" s="541"/>
      <c r="BBJ40" s="541"/>
      <c r="BBK40" s="541"/>
      <c r="BBL40" s="541"/>
      <c r="BBM40" s="541"/>
      <c r="BBN40" s="541"/>
      <c r="BBO40" s="541"/>
      <c r="BBP40" s="541"/>
      <c r="BBQ40" s="541"/>
      <c r="BBR40" s="541"/>
      <c r="BBS40" s="541"/>
      <c r="BBT40" s="541"/>
      <c r="BBU40" s="541"/>
      <c r="BBV40" s="541"/>
      <c r="BBW40" s="541"/>
      <c r="BBX40" s="541"/>
      <c r="BBY40" s="541"/>
      <c r="BBZ40" s="541"/>
      <c r="BCA40" s="541"/>
      <c r="BCB40" s="541"/>
      <c r="BCC40" s="541"/>
      <c r="BCD40" s="541"/>
      <c r="BCE40" s="541"/>
      <c r="BCF40" s="541"/>
      <c r="BCG40" s="541"/>
      <c r="BCH40" s="541"/>
      <c r="BCI40" s="541"/>
      <c r="BCJ40" s="541"/>
      <c r="BCK40" s="541"/>
      <c r="BCL40" s="541"/>
      <c r="BCM40" s="541"/>
      <c r="BCN40" s="541"/>
      <c r="BCO40" s="541"/>
      <c r="BCP40" s="541"/>
      <c r="BCQ40" s="541"/>
      <c r="BCR40" s="541"/>
      <c r="BCS40" s="541"/>
      <c r="BCT40" s="541"/>
      <c r="BCU40" s="541"/>
      <c r="BCV40" s="541"/>
      <c r="BCW40" s="541"/>
      <c r="BCX40" s="541"/>
      <c r="BCY40" s="541"/>
      <c r="BCZ40" s="541"/>
      <c r="BDA40" s="541"/>
      <c r="BDB40" s="541"/>
      <c r="BDC40" s="541"/>
      <c r="BDD40" s="541"/>
      <c r="BDE40" s="541"/>
      <c r="BDF40" s="541"/>
      <c r="BDG40" s="541"/>
      <c r="BDH40" s="541"/>
      <c r="BDI40" s="541"/>
      <c r="BDJ40" s="541"/>
      <c r="BDK40" s="541"/>
      <c r="BDL40" s="541"/>
      <c r="BDM40" s="541"/>
      <c r="BDN40" s="541"/>
      <c r="BDO40" s="541"/>
      <c r="BDP40" s="541"/>
      <c r="BDQ40" s="541"/>
      <c r="BDR40" s="541"/>
      <c r="BDS40" s="541"/>
      <c r="BDT40" s="541"/>
      <c r="BDU40" s="541"/>
      <c r="BDV40" s="541"/>
      <c r="BDW40" s="541"/>
      <c r="BDX40" s="541"/>
      <c r="BDY40" s="541"/>
      <c r="BDZ40" s="541"/>
      <c r="BEA40" s="541"/>
      <c r="BEB40" s="541"/>
      <c r="BEC40" s="541"/>
      <c r="BED40" s="541"/>
      <c r="BEE40" s="541"/>
      <c r="BEF40" s="541"/>
      <c r="BEG40" s="541"/>
      <c r="BEH40" s="541"/>
      <c r="BEI40" s="541"/>
      <c r="BEJ40" s="541"/>
      <c r="BEK40" s="541"/>
      <c r="BEL40" s="541"/>
      <c r="BEM40" s="541"/>
      <c r="BEN40" s="541"/>
      <c r="BEO40" s="541"/>
      <c r="BEP40" s="541"/>
      <c r="BEQ40" s="541"/>
      <c r="BER40" s="541"/>
      <c r="BES40" s="541"/>
      <c r="BET40" s="541"/>
      <c r="BEU40" s="541"/>
      <c r="BEV40" s="541"/>
      <c r="BEW40" s="541"/>
      <c r="BEX40" s="541"/>
      <c r="BEY40" s="541"/>
      <c r="BEZ40" s="541"/>
      <c r="BFA40" s="541"/>
      <c r="BFB40" s="541"/>
      <c r="BFC40" s="541"/>
      <c r="BFD40" s="541"/>
      <c r="BFE40" s="541"/>
      <c r="BFF40" s="541"/>
      <c r="BFG40" s="541"/>
      <c r="BFH40" s="541"/>
      <c r="BFI40" s="541"/>
      <c r="BFJ40" s="541"/>
      <c r="BFK40" s="541"/>
      <c r="BFL40" s="541"/>
      <c r="BFM40" s="541"/>
      <c r="BFN40" s="541"/>
      <c r="BFO40" s="541"/>
      <c r="BFP40" s="541"/>
      <c r="BFQ40" s="541"/>
      <c r="BFR40" s="541"/>
      <c r="BFS40" s="541"/>
      <c r="BFT40" s="541"/>
      <c r="BFU40" s="541"/>
      <c r="BFV40" s="541"/>
      <c r="BFW40" s="541"/>
      <c r="BFX40" s="541"/>
      <c r="BFY40" s="541"/>
      <c r="BFZ40" s="541"/>
      <c r="BGA40" s="541"/>
      <c r="BGB40" s="541"/>
      <c r="BGC40" s="541"/>
      <c r="BGD40" s="541"/>
      <c r="BGE40" s="541"/>
      <c r="BGF40" s="541"/>
      <c r="BGG40" s="541"/>
      <c r="BGH40" s="541"/>
      <c r="BGI40" s="541"/>
      <c r="BGJ40" s="541"/>
      <c r="BGK40" s="541"/>
      <c r="BGL40" s="541"/>
      <c r="BGM40" s="541"/>
      <c r="BGN40" s="541"/>
      <c r="BGO40" s="541"/>
      <c r="BGP40" s="541"/>
      <c r="BGQ40" s="541"/>
      <c r="BGR40" s="541"/>
      <c r="BGS40" s="541"/>
      <c r="BGT40" s="541"/>
      <c r="BGU40" s="541"/>
      <c r="BGV40" s="541"/>
      <c r="BGW40" s="541"/>
      <c r="BGX40" s="541"/>
      <c r="BGY40" s="541"/>
      <c r="BGZ40" s="541"/>
      <c r="BHA40" s="541"/>
      <c r="BHB40" s="541"/>
      <c r="BHC40" s="541"/>
      <c r="BHD40" s="541"/>
      <c r="BHE40" s="541"/>
      <c r="BHF40" s="541"/>
      <c r="BHG40" s="541"/>
      <c r="BHH40" s="541"/>
      <c r="BHI40" s="541"/>
      <c r="BHJ40" s="541"/>
      <c r="BHK40" s="541"/>
      <c r="BHL40" s="541"/>
      <c r="BHM40" s="541"/>
      <c r="BHN40" s="541"/>
      <c r="BHO40" s="541"/>
      <c r="BHP40" s="541"/>
      <c r="BHQ40" s="541"/>
      <c r="BHR40" s="541"/>
      <c r="BHS40" s="541"/>
      <c r="BHT40" s="541"/>
      <c r="BHU40" s="541"/>
      <c r="BHV40" s="541"/>
      <c r="BHW40" s="541"/>
      <c r="BHX40" s="541"/>
      <c r="BHY40" s="541"/>
      <c r="BHZ40" s="541"/>
      <c r="BIA40" s="541"/>
      <c r="BIB40" s="541"/>
      <c r="BIC40" s="541"/>
      <c r="BID40" s="541"/>
      <c r="BIE40" s="541"/>
      <c r="BIF40" s="541"/>
      <c r="BIG40" s="541"/>
      <c r="BIH40" s="541"/>
      <c r="BII40" s="541"/>
      <c r="BIJ40" s="541"/>
      <c r="BIK40" s="541"/>
      <c r="BIL40" s="541"/>
      <c r="BIM40" s="541"/>
      <c r="BIN40" s="541"/>
      <c r="BIO40" s="541"/>
      <c r="BIP40" s="541"/>
      <c r="BIQ40" s="541"/>
      <c r="BIR40" s="541"/>
      <c r="BIS40" s="541"/>
      <c r="BIT40" s="541"/>
      <c r="BIU40" s="541"/>
      <c r="BIV40" s="541"/>
      <c r="BIW40" s="541"/>
      <c r="BIX40" s="541"/>
      <c r="BIY40" s="541"/>
      <c r="BIZ40" s="541"/>
      <c r="BJA40" s="541"/>
      <c r="BJB40" s="541"/>
      <c r="BJC40" s="541"/>
      <c r="BJD40" s="541"/>
      <c r="BJE40" s="541"/>
      <c r="BJF40" s="541"/>
      <c r="BJG40" s="541"/>
      <c r="BJH40" s="541"/>
      <c r="BJI40" s="541"/>
      <c r="BJJ40" s="541"/>
      <c r="BJK40" s="541"/>
      <c r="BJL40" s="541"/>
      <c r="BJM40" s="541"/>
      <c r="BJN40" s="541"/>
      <c r="BJO40" s="541"/>
      <c r="BJP40" s="541"/>
      <c r="BJQ40" s="541"/>
      <c r="BJR40" s="541"/>
      <c r="BJS40" s="541"/>
      <c r="BJT40" s="541"/>
      <c r="BJU40" s="541"/>
      <c r="BJV40" s="541"/>
      <c r="BJW40" s="541"/>
      <c r="BJX40" s="541"/>
      <c r="BJY40" s="541"/>
      <c r="BJZ40" s="541"/>
      <c r="BKA40" s="541"/>
      <c r="BKB40" s="541"/>
      <c r="BKC40" s="541"/>
      <c r="BKD40" s="541"/>
      <c r="BKE40" s="541"/>
      <c r="BKF40" s="541"/>
      <c r="BKG40" s="541"/>
      <c r="BKH40" s="541"/>
      <c r="BKI40" s="541"/>
      <c r="BKJ40" s="541"/>
      <c r="BKK40" s="541"/>
      <c r="BKL40" s="541"/>
      <c r="BKM40" s="541"/>
      <c r="BKN40" s="541"/>
      <c r="BKO40" s="541"/>
      <c r="BKP40" s="541"/>
      <c r="BKQ40" s="541"/>
      <c r="BKR40" s="541"/>
      <c r="BKS40" s="541"/>
      <c r="BKT40" s="541"/>
      <c r="BKU40" s="541"/>
      <c r="BKV40" s="541"/>
      <c r="BKW40" s="541"/>
      <c r="BKX40" s="541"/>
      <c r="BKY40" s="541"/>
      <c r="BKZ40" s="541"/>
      <c r="BLA40" s="541"/>
      <c r="BLB40" s="541"/>
      <c r="BLC40" s="541"/>
      <c r="BLD40" s="541"/>
      <c r="BLE40" s="541"/>
      <c r="BLF40" s="541"/>
      <c r="BLG40" s="541"/>
      <c r="BLH40" s="541"/>
      <c r="BLI40" s="541"/>
      <c r="BLJ40" s="541"/>
      <c r="BLK40" s="541"/>
      <c r="BLL40" s="541"/>
      <c r="BLM40" s="541"/>
      <c r="BLN40" s="541"/>
      <c r="BLO40" s="541"/>
      <c r="BLP40" s="541"/>
      <c r="BLQ40" s="541"/>
      <c r="BLR40" s="541"/>
      <c r="BLS40" s="541"/>
      <c r="BLT40" s="541"/>
      <c r="BLU40" s="541"/>
      <c r="BLV40" s="541"/>
      <c r="BLW40" s="541"/>
      <c r="BLX40" s="541"/>
      <c r="BLY40" s="541"/>
      <c r="BLZ40" s="541"/>
      <c r="BMA40" s="541"/>
      <c r="BMB40" s="541"/>
      <c r="BMC40" s="541"/>
      <c r="BMD40" s="541"/>
      <c r="BME40" s="541"/>
      <c r="BMF40" s="541"/>
      <c r="BMG40" s="541"/>
      <c r="BMH40" s="541"/>
      <c r="BMI40" s="541"/>
      <c r="BMJ40" s="541"/>
      <c r="BMK40" s="541"/>
      <c r="BML40" s="541"/>
      <c r="BMM40" s="541"/>
      <c r="BMN40" s="541"/>
      <c r="BMO40" s="541"/>
      <c r="BMP40" s="541"/>
      <c r="BMQ40" s="541"/>
      <c r="BMR40" s="541"/>
      <c r="BMS40" s="541"/>
      <c r="BMT40" s="541"/>
      <c r="BMU40" s="541"/>
      <c r="BMV40" s="541"/>
      <c r="BMW40" s="541"/>
      <c r="BMX40" s="541"/>
      <c r="BMY40" s="541"/>
      <c r="BMZ40" s="541"/>
      <c r="BNA40" s="541"/>
      <c r="BNB40" s="541"/>
      <c r="BNC40" s="541"/>
      <c r="BND40" s="541"/>
      <c r="BNE40" s="541"/>
      <c r="BNF40" s="541"/>
      <c r="BNG40" s="541"/>
      <c r="BNH40" s="541"/>
      <c r="BNI40" s="541"/>
      <c r="BNJ40" s="541"/>
      <c r="BNK40" s="541"/>
      <c r="BNL40" s="541"/>
      <c r="BNM40" s="541"/>
      <c r="BNN40" s="541"/>
      <c r="BNO40" s="541"/>
      <c r="BNP40" s="541"/>
      <c r="BNQ40" s="541"/>
      <c r="BNR40" s="541"/>
      <c r="BNS40" s="541"/>
      <c r="BNT40" s="541"/>
      <c r="BNU40" s="541"/>
      <c r="BNV40" s="541"/>
      <c r="BNW40" s="541"/>
      <c r="BNX40" s="541"/>
      <c r="BNY40" s="541"/>
      <c r="BNZ40" s="541"/>
      <c r="BOA40" s="541"/>
      <c r="BOB40" s="541"/>
      <c r="BOC40" s="541"/>
      <c r="BOD40" s="541"/>
      <c r="BOE40" s="541"/>
      <c r="BOF40" s="541"/>
      <c r="BOG40" s="541"/>
      <c r="BOH40" s="541"/>
      <c r="BOI40" s="541"/>
      <c r="BOJ40" s="541"/>
      <c r="BOK40" s="541"/>
      <c r="BOL40" s="541"/>
      <c r="BOM40" s="541"/>
      <c r="BON40" s="541"/>
      <c r="BOO40" s="541"/>
      <c r="BOP40" s="541"/>
      <c r="BOQ40" s="541"/>
      <c r="BOR40" s="541"/>
      <c r="BOS40" s="541"/>
      <c r="BOT40" s="541"/>
      <c r="BOU40" s="541"/>
      <c r="BOV40" s="541"/>
      <c r="BOW40" s="541"/>
      <c r="BOX40" s="541"/>
      <c r="BOY40" s="541"/>
      <c r="BOZ40" s="541"/>
      <c r="BPA40" s="541"/>
      <c r="BPB40" s="541"/>
      <c r="BPC40" s="541"/>
      <c r="BPD40" s="541"/>
      <c r="BPE40" s="541"/>
      <c r="BPF40" s="541"/>
      <c r="BPG40" s="541"/>
      <c r="BPH40" s="541"/>
      <c r="BPI40" s="541"/>
      <c r="BPJ40" s="541"/>
      <c r="BPK40" s="541"/>
      <c r="BPL40" s="541"/>
      <c r="BPM40" s="541"/>
      <c r="BPN40" s="541"/>
      <c r="BPO40" s="541"/>
      <c r="BPP40" s="541"/>
      <c r="BPQ40" s="541"/>
      <c r="BPR40" s="541"/>
      <c r="BPS40" s="541"/>
      <c r="BPT40" s="541"/>
      <c r="BPU40" s="541"/>
      <c r="BPV40" s="541"/>
      <c r="BPW40" s="541"/>
      <c r="BPX40" s="541"/>
      <c r="BPY40" s="541"/>
      <c r="BPZ40" s="541"/>
      <c r="BQA40" s="541"/>
      <c r="BQB40" s="541"/>
      <c r="BQC40" s="541"/>
      <c r="BQD40" s="541"/>
      <c r="BQE40" s="541"/>
      <c r="BQF40" s="541"/>
      <c r="BQG40" s="541"/>
      <c r="BQH40" s="541"/>
      <c r="BQI40" s="541"/>
      <c r="BQJ40" s="541"/>
      <c r="BQK40" s="541"/>
      <c r="BQL40" s="541"/>
      <c r="BQM40" s="541"/>
      <c r="BQN40" s="541"/>
      <c r="BQO40" s="541"/>
      <c r="BQP40" s="541"/>
      <c r="BQQ40" s="541"/>
      <c r="BQR40" s="541"/>
      <c r="BQS40" s="541"/>
      <c r="BQT40" s="541"/>
      <c r="BQU40" s="541"/>
      <c r="BQV40" s="541"/>
      <c r="BQW40" s="541"/>
      <c r="BQX40" s="541"/>
      <c r="BQY40" s="541"/>
      <c r="BQZ40" s="541"/>
      <c r="BRA40" s="541"/>
      <c r="BRB40" s="541"/>
      <c r="BRC40" s="541"/>
      <c r="BRD40" s="541"/>
      <c r="BRE40" s="541"/>
      <c r="BRF40" s="541"/>
      <c r="BRG40" s="541"/>
      <c r="BRH40" s="541"/>
      <c r="BRI40" s="541"/>
      <c r="BRJ40" s="541"/>
      <c r="BRK40" s="541"/>
      <c r="BRL40" s="541"/>
      <c r="BRM40" s="541"/>
      <c r="BRN40" s="541"/>
      <c r="BRO40" s="541"/>
      <c r="BRP40" s="541"/>
      <c r="BRQ40" s="541"/>
      <c r="BRR40" s="541"/>
      <c r="BRS40" s="541"/>
      <c r="BRT40" s="541"/>
      <c r="BRU40" s="541"/>
      <c r="BRV40" s="541"/>
      <c r="BRW40" s="541"/>
      <c r="BRX40" s="541"/>
      <c r="BRY40" s="541"/>
      <c r="BRZ40" s="541"/>
      <c r="BSA40" s="541"/>
      <c r="BSB40" s="541"/>
      <c r="BSC40" s="541"/>
      <c r="BSD40" s="541"/>
      <c r="BSE40" s="541"/>
      <c r="BSF40" s="541"/>
      <c r="BSG40" s="541"/>
      <c r="BSH40" s="541"/>
      <c r="BSI40" s="541"/>
      <c r="BSJ40" s="541"/>
      <c r="BSK40" s="541"/>
      <c r="BSL40" s="541"/>
      <c r="BSM40" s="541"/>
      <c r="BSN40" s="541"/>
      <c r="BSO40" s="541"/>
      <c r="BSP40" s="541"/>
      <c r="BSQ40" s="541"/>
      <c r="BSR40" s="541"/>
      <c r="BSS40" s="541"/>
      <c r="BST40" s="541"/>
      <c r="BSU40" s="541"/>
      <c r="BSV40" s="541"/>
      <c r="BSW40" s="541"/>
      <c r="BSX40" s="541"/>
      <c r="BSY40" s="541"/>
      <c r="BSZ40" s="541"/>
      <c r="BTA40" s="541"/>
      <c r="BTB40" s="541"/>
      <c r="BTC40" s="541"/>
      <c r="BTD40" s="541"/>
      <c r="BTE40" s="541"/>
      <c r="BTF40" s="541"/>
      <c r="BTG40" s="541"/>
      <c r="BTH40" s="541"/>
      <c r="BTI40" s="541"/>
      <c r="BTJ40" s="541"/>
      <c r="BTK40" s="541"/>
      <c r="BTL40" s="541"/>
      <c r="BTM40" s="541"/>
      <c r="BTN40" s="541"/>
      <c r="BTO40" s="541"/>
      <c r="BTP40" s="541"/>
      <c r="BTQ40" s="541"/>
      <c r="BTR40" s="541"/>
      <c r="BTS40" s="541"/>
      <c r="BTT40" s="541"/>
      <c r="BTU40" s="541"/>
      <c r="BTV40" s="541"/>
      <c r="BTW40" s="541"/>
      <c r="BTX40" s="541"/>
      <c r="BTY40" s="541"/>
      <c r="BTZ40" s="541"/>
      <c r="BUA40" s="541"/>
      <c r="BUB40" s="541"/>
      <c r="BUC40" s="541"/>
      <c r="BUD40" s="541"/>
      <c r="BUE40" s="541"/>
      <c r="BUF40" s="541"/>
      <c r="BUG40" s="541"/>
      <c r="BUH40" s="541"/>
      <c r="BUI40" s="541"/>
      <c r="BUJ40" s="541"/>
      <c r="BUK40" s="541"/>
      <c r="BUL40" s="541"/>
      <c r="BUM40" s="541"/>
      <c r="BUN40" s="541"/>
      <c r="BUO40" s="541"/>
      <c r="BUP40" s="541"/>
      <c r="BUQ40" s="541"/>
      <c r="BUR40" s="541"/>
      <c r="BUS40" s="541"/>
      <c r="BUT40" s="541"/>
      <c r="BUU40" s="541"/>
      <c r="BUV40" s="541"/>
      <c r="BUW40" s="541"/>
      <c r="BUX40" s="541"/>
      <c r="BUY40" s="541"/>
      <c r="BUZ40" s="541"/>
      <c r="BVA40" s="541"/>
      <c r="BVB40" s="541"/>
      <c r="BVC40" s="541"/>
      <c r="BVD40" s="541"/>
      <c r="BVE40" s="541"/>
      <c r="BVF40" s="541"/>
      <c r="BVG40" s="541"/>
      <c r="BVH40" s="541"/>
      <c r="BVI40" s="541"/>
      <c r="BVJ40" s="541"/>
      <c r="BVK40" s="541"/>
      <c r="BVL40" s="541"/>
      <c r="BVM40" s="541"/>
      <c r="BVN40" s="541"/>
      <c r="BVO40" s="541"/>
      <c r="BVP40" s="541"/>
      <c r="BVQ40" s="541"/>
      <c r="BVR40" s="541"/>
      <c r="BVS40" s="541"/>
      <c r="BVT40" s="541"/>
      <c r="BVU40" s="541"/>
      <c r="BVV40" s="541"/>
      <c r="BVW40" s="541"/>
      <c r="BVX40" s="541"/>
      <c r="BVY40" s="541"/>
      <c r="BVZ40" s="541"/>
      <c r="BWA40" s="541"/>
      <c r="BWB40" s="541"/>
      <c r="BWC40" s="541"/>
      <c r="BWD40" s="541"/>
      <c r="BWE40" s="541"/>
      <c r="BWF40" s="541"/>
      <c r="BWG40" s="541"/>
      <c r="BWH40" s="541"/>
      <c r="BWI40" s="541"/>
      <c r="BWJ40" s="541"/>
      <c r="BWK40" s="541"/>
      <c r="BWL40" s="541"/>
      <c r="BWM40" s="541"/>
      <c r="BWN40" s="541"/>
      <c r="BWO40" s="541"/>
      <c r="BWP40" s="541"/>
      <c r="BWQ40" s="541"/>
      <c r="BWR40" s="541"/>
      <c r="BWS40" s="541"/>
      <c r="BWT40" s="541"/>
      <c r="BWU40" s="541"/>
      <c r="BWV40" s="541"/>
      <c r="BWW40" s="541"/>
      <c r="BWX40" s="541"/>
      <c r="BWY40" s="541"/>
      <c r="BWZ40" s="541"/>
      <c r="BXA40" s="541"/>
      <c r="BXB40" s="541"/>
      <c r="BXC40" s="541"/>
      <c r="BXD40" s="541"/>
      <c r="BXE40" s="541"/>
      <c r="BXF40" s="541"/>
      <c r="BXG40" s="541"/>
      <c r="BXH40" s="541"/>
      <c r="BXI40" s="541"/>
      <c r="BXJ40" s="541"/>
      <c r="BXK40" s="541"/>
      <c r="BXL40" s="541"/>
      <c r="BXM40" s="541"/>
      <c r="BXN40" s="541"/>
      <c r="BXO40" s="541"/>
      <c r="BXP40" s="541"/>
      <c r="BXQ40" s="541"/>
      <c r="BXR40" s="541"/>
      <c r="BXS40" s="541"/>
      <c r="BXT40" s="541"/>
      <c r="BXU40" s="541"/>
      <c r="BXV40" s="541"/>
      <c r="BXW40" s="541"/>
      <c r="BXX40" s="541"/>
      <c r="BXY40" s="541"/>
      <c r="BXZ40" s="541"/>
      <c r="BYA40" s="541"/>
      <c r="BYB40" s="541"/>
      <c r="BYC40" s="541"/>
      <c r="BYD40" s="541"/>
      <c r="BYE40" s="541"/>
      <c r="BYF40" s="541"/>
      <c r="BYG40" s="541"/>
      <c r="BYH40" s="541"/>
      <c r="BYI40" s="541"/>
      <c r="BYJ40" s="541"/>
      <c r="BYK40" s="541"/>
      <c r="BYL40" s="541"/>
      <c r="BYM40" s="541"/>
      <c r="BYN40" s="541"/>
      <c r="BYO40" s="541"/>
      <c r="BYP40" s="541"/>
      <c r="BYQ40" s="541"/>
      <c r="BYR40" s="541"/>
      <c r="BYS40" s="541"/>
      <c r="BYT40" s="541"/>
      <c r="BYU40" s="541"/>
      <c r="BYV40" s="541"/>
      <c r="BYW40" s="541"/>
      <c r="BYX40" s="541"/>
      <c r="BYY40" s="541"/>
      <c r="BYZ40" s="541"/>
      <c r="BZA40" s="541"/>
      <c r="BZB40" s="541"/>
      <c r="BZC40" s="541"/>
      <c r="BZD40" s="541"/>
      <c r="BZE40" s="541"/>
      <c r="BZF40" s="541"/>
      <c r="BZG40" s="541"/>
      <c r="BZH40" s="541"/>
      <c r="BZI40" s="541"/>
      <c r="BZJ40" s="541"/>
      <c r="BZK40" s="541"/>
      <c r="BZL40" s="541"/>
      <c r="BZM40" s="541"/>
      <c r="BZN40" s="541"/>
      <c r="BZO40" s="541"/>
      <c r="BZP40" s="541"/>
      <c r="BZQ40" s="541"/>
      <c r="BZR40" s="541"/>
      <c r="BZS40" s="541"/>
      <c r="BZT40" s="541"/>
      <c r="BZU40" s="541"/>
      <c r="BZV40" s="541"/>
      <c r="BZW40" s="541"/>
      <c r="BZX40" s="541"/>
      <c r="BZY40" s="541"/>
      <c r="BZZ40" s="541"/>
      <c r="CAA40" s="541"/>
      <c r="CAB40" s="541"/>
      <c r="CAC40" s="541"/>
      <c r="CAD40" s="541"/>
      <c r="CAE40" s="541"/>
      <c r="CAF40" s="541"/>
      <c r="CAG40" s="541"/>
      <c r="CAH40" s="541"/>
      <c r="CAI40" s="541"/>
      <c r="CAJ40" s="541"/>
      <c r="CAK40" s="541"/>
      <c r="CAL40" s="541"/>
      <c r="CAM40" s="541"/>
      <c r="CAN40" s="541"/>
      <c r="CAO40" s="541"/>
      <c r="CAP40" s="541"/>
      <c r="CAQ40" s="541"/>
      <c r="CAR40" s="541"/>
      <c r="CAS40" s="541"/>
      <c r="CAT40" s="541"/>
      <c r="CAU40" s="541"/>
      <c r="CAV40" s="541"/>
      <c r="CAW40" s="541"/>
      <c r="CAX40" s="541"/>
      <c r="CAY40" s="541"/>
      <c r="CAZ40" s="541"/>
      <c r="CBA40" s="541"/>
      <c r="CBB40" s="541"/>
      <c r="CBC40" s="541"/>
      <c r="CBD40" s="541"/>
      <c r="CBE40" s="541"/>
      <c r="CBF40" s="541"/>
      <c r="CBG40" s="541"/>
      <c r="CBH40" s="541"/>
      <c r="CBI40" s="541"/>
      <c r="CBJ40" s="541"/>
      <c r="CBK40" s="541"/>
      <c r="CBL40" s="541"/>
      <c r="CBM40" s="541"/>
      <c r="CBN40" s="541"/>
      <c r="CBO40" s="541"/>
      <c r="CBP40" s="541"/>
      <c r="CBQ40" s="541"/>
      <c r="CBR40" s="541"/>
      <c r="CBS40" s="541"/>
      <c r="CBT40" s="541"/>
      <c r="CBU40" s="541"/>
      <c r="CBV40" s="541"/>
      <c r="CBW40" s="541"/>
      <c r="CBX40" s="541"/>
      <c r="CBY40" s="541"/>
      <c r="CBZ40" s="541"/>
      <c r="CCA40" s="541"/>
      <c r="CCB40" s="541"/>
      <c r="CCC40" s="541"/>
      <c r="CCD40" s="541"/>
      <c r="CCE40" s="541"/>
      <c r="CCF40" s="541"/>
      <c r="CCG40" s="541"/>
      <c r="CCH40" s="541"/>
      <c r="CCI40" s="541"/>
      <c r="CCJ40" s="541"/>
      <c r="CCK40" s="541"/>
      <c r="CCL40" s="541"/>
      <c r="CCM40" s="541"/>
      <c r="CCN40" s="541"/>
      <c r="CCO40" s="541"/>
      <c r="CCP40" s="541"/>
      <c r="CCQ40" s="541"/>
      <c r="CCR40" s="541"/>
      <c r="CCS40" s="541"/>
      <c r="CCT40" s="541"/>
      <c r="CCU40" s="541"/>
      <c r="CCV40" s="541"/>
      <c r="CCW40" s="541"/>
      <c r="CCX40" s="541"/>
      <c r="CCY40" s="541"/>
      <c r="CCZ40" s="541"/>
      <c r="CDA40" s="541"/>
      <c r="CDB40" s="541"/>
      <c r="CDC40" s="541"/>
      <c r="CDD40" s="541"/>
      <c r="CDE40" s="541"/>
      <c r="CDF40" s="541"/>
      <c r="CDG40" s="541"/>
      <c r="CDH40" s="541"/>
      <c r="CDI40" s="541"/>
      <c r="CDJ40" s="541"/>
      <c r="CDK40" s="541"/>
      <c r="CDL40" s="541"/>
      <c r="CDM40" s="541"/>
      <c r="CDN40" s="541"/>
      <c r="CDO40" s="541"/>
      <c r="CDP40" s="541"/>
      <c r="CDQ40" s="541"/>
      <c r="CDR40" s="541"/>
      <c r="CDS40" s="541"/>
      <c r="CDT40" s="541"/>
      <c r="CDU40" s="541"/>
      <c r="CDV40" s="541"/>
      <c r="CDW40" s="541"/>
      <c r="CDX40" s="541"/>
      <c r="CDY40" s="541"/>
      <c r="CDZ40" s="541"/>
      <c r="CEA40" s="541"/>
      <c r="CEB40" s="541"/>
      <c r="CEC40" s="541"/>
      <c r="CED40" s="541"/>
      <c r="CEE40" s="541"/>
      <c r="CEF40" s="541"/>
      <c r="CEG40" s="541"/>
      <c r="CEH40" s="541"/>
      <c r="CEI40" s="541"/>
      <c r="CEJ40" s="541"/>
      <c r="CEK40" s="541"/>
      <c r="CEL40" s="541"/>
      <c r="CEM40" s="541"/>
      <c r="CEN40" s="541"/>
      <c r="CEO40" s="541"/>
      <c r="CEP40" s="541"/>
      <c r="CEQ40" s="541"/>
      <c r="CER40" s="541"/>
      <c r="CES40" s="541"/>
      <c r="CET40" s="541"/>
      <c r="CEU40" s="541"/>
      <c r="CEV40" s="541"/>
      <c r="CEW40" s="541"/>
      <c r="CEX40" s="541"/>
      <c r="CEY40" s="541"/>
      <c r="CEZ40" s="541"/>
      <c r="CFA40" s="541"/>
      <c r="CFB40" s="541"/>
      <c r="CFC40" s="541"/>
      <c r="CFD40" s="541"/>
      <c r="CFE40" s="541"/>
      <c r="CFF40" s="541"/>
      <c r="CFG40" s="541"/>
      <c r="CFH40" s="541"/>
      <c r="CFI40" s="541"/>
      <c r="CFJ40" s="541"/>
      <c r="CFK40" s="541"/>
      <c r="CFL40" s="541"/>
      <c r="CFM40" s="541"/>
      <c r="CFN40" s="541"/>
      <c r="CFO40" s="541"/>
      <c r="CFP40" s="541"/>
      <c r="CFQ40" s="541"/>
      <c r="CFR40" s="541"/>
      <c r="CFS40" s="541"/>
      <c r="CFT40" s="541"/>
      <c r="CFU40" s="541"/>
      <c r="CFV40" s="541"/>
      <c r="CFW40" s="541"/>
      <c r="CFX40" s="541"/>
      <c r="CFY40" s="541"/>
      <c r="CFZ40" s="541"/>
      <c r="CGA40" s="541"/>
      <c r="CGB40" s="541"/>
      <c r="CGC40" s="541"/>
      <c r="CGD40" s="541"/>
      <c r="CGE40" s="541"/>
      <c r="CGF40" s="541"/>
      <c r="CGG40" s="541"/>
      <c r="CGH40" s="541"/>
      <c r="CGI40" s="541"/>
      <c r="CGJ40" s="541"/>
      <c r="CGK40" s="541"/>
      <c r="CGL40" s="541"/>
      <c r="CGM40" s="541"/>
      <c r="CGN40" s="541"/>
      <c r="CGO40" s="541"/>
      <c r="CGP40" s="541"/>
      <c r="CGQ40" s="541"/>
      <c r="CGR40" s="541"/>
      <c r="CGS40" s="541"/>
      <c r="CGT40" s="541"/>
      <c r="CGU40" s="541"/>
      <c r="CGV40" s="541"/>
      <c r="CGW40" s="541"/>
      <c r="CGX40" s="541"/>
      <c r="CGY40" s="541"/>
      <c r="CGZ40" s="541"/>
      <c r="CHA40" s="541"/>
      <c r="CHB40" s="541"/>
      <c r="CHC40" s="541"/>
      <c r="CHD40" s="541"/>
      <c r="CHE40" s="541"/>
      <c r="CHF40" s="541"/>
      <c r="CHG40" s="541"/>
      <c r="CHH40" s="541"/>
      <c r="CHI40" s="541"/>
      <c r="CHJ40" s="541"/>
      <c r="CHK40" s="541"/>
      <c r="CHL40" s="541"/>
      <c r="CHM40" s="541"/>
      <c r="CHN40" s="541"/>
      <c r="CHO40" s="541"/>
      <c r="CHP40" s="541"/>
      <c r="CHQ40" s="541"/>
      <c r="CHR40" s="541"/>
      <c r="CHS40" s="541"/>
      <c r="CHT40" s="541"/>
      <c r="CHU40" s="541"/>
      <c r="CHV40" s="541"/>
      <c r="CHW40" s="541"/>
      <c r="CHX40" s="541"/>
      <c r="CHY40" s="541"/>
      <c r="CHZ40" s="541"/>
      <c r="CIA40" s="541"/>
      <c r="CIB40" s="541"/>
      <c r="CIC40" s="541"/>
      <c r="CID40" s="541"/>
      <c r="CIE40" s="541"/>
      <c r="CIF40" s="541"/>
      <c r="CIG40" s="541"/>
      <c r="CIH40" s="541"/>
      <c r="CII40" s="541"/>
      <c r="CIJ40" s="541"/>
      <c r="CIK40" s="541"/>
      <c r="CIL40" s="541"/>
      <c r="CIM40" s="541"/>
      <c r="CIN40" s="541"/>
      <c r="CIO40" s="541"/>
      <c r="CIP40" s="541"/>
      <c r="CIQ40" s="541"/>
      <c r="CIR40" s="541"/>
      <c r="CIS40" s="541"/>
      <c r="CIT40" s="541"/>
      <c r="CIU40" s="541"/>
      <c r="CIV40" s="541"/>
      <c r="CIW40" s="541"/>
      <c r="CIX40" s="541"/>
      <c r="CIY40" s="541"/>
      <c r="CIZ40" s="541"/>
      <c r="CJA40" s="541"/>
      <c r="CJB40" s="541"/>
      <c r="CJC40" s="541"/>
      <c r="CJD40" s="541"/>
      <c r="CJE40" s="541"/>
      <c r="CJF40" s="541"/>
      <c r="CJG40" s="541"/>
      <c r="CJH40" s="541"/>
      <c r="CJI40" s="541"/>
      <c r="CJJ40" s="541"/>
      <c r="CJK40" s="541"/>
      <c r="CJL40" s="541"/>
      <c r="CJM40" s="541"/>
      <c r="CJN40" s="541"/>
      <c r="CJO40" s="541"/>
      <c r="CJP40" s="541"/>
      <c r="CJQ40" s="541"/>
      <c r="CJR40" s="541"/>
      <c r="CJS40" s="541"/>
      <c r="CJT40" s="541"/>
      <c r="CJU40" s="541"/>
      <c r="CJV40" s="541"/>
      <c r="CJW40" s="541"/>
      <c r="CJX40" s="541"/>
      <c r="CJY40" s="541"/>
      <c r="CJZ40" s="541"/>
      <c r="CKA40" s="541"/>
      <c r="CKB40" s="541"/>
      <c r="CKC40" s="541"/>
      <c r="CKD40" s="541"/>
      <c r="CKE40" s="541"/>
      <c r="CKF40" s="541"/>
      <c r="CKG40" s="541"/>
      <c r="CKH40" s="541"/>
      <c r="CKI40" s="541"/>
      <c r="CKJ40" s="541"/>
      <c r="CKK40" s="541"/>
      <c r="CKL40" s="541"/>
      <c r="CKM40" s="541"/>
      <c r="CKN40" s="541"/>
      <c r="CKO40" s="541"/>
      <c r="CKP40" s="541"/>
      <c r="CKQ40" s="541"/>
      <c r="CKR40" s="541"/>
      <c r="CKS40" s="541"/>
      <c r="CKT40" s="541"/>
      <c r="CKU40" s="541"/>
      <c r="CKV40" s="541"/>
      <c r="CKW40" s="541"/>
      <c r="CKX40" s="541"/>
      <c r="CKY40" s="541"/>
      <c r="CKZ40" s="541"/>
      <c r="CLA40" s="541"/>
      <c r="CLB40" s="541"/>
      <c r="CLC40" s="541"/>
      <c r="CLD40" s="541"/>
      <c r="CLE40" s="541"/>
      <c r="CLF40" s="541"/>
      <c r="CLG40" s="541"/>
      <c r="CLH40" s="541"/>
      <c r="CLI40" s="541"/>
      <c r="CLJ40" s="541"/>
      <c r="CLK40" s="541"/>
      <c r="CLL40" s="541"/>
      <c r="CLM40" s="541"/>
      <c r="CLN40" s="541"/>
      <c r="CLO40" s="541"/>
      <c r="CLP40" s="541"/>
      <c r="CLQ40" s="541"/>
      <c r="CLR40" s="541"/>
      <c r="CLS40" s="541"/>
      <c r="CLT40" s="541"/>
      <c r="CLU40" s="541"/>
      <c r="CLV40" s="541"/>
      <c r="CLW40" s="541"/>
      <c r="CLX40" s="541"/>
      <c r="CLY40" s="541"/>
      <c r="CLZ40" s="541"/>
      <c r="CMA40" s="541"/>
      <c r="CMB40" s="541"/>
      <c r="CMC40" s="541"/>
      <c r="CMD40" s="541"/>
      <c r="CME40" s="541"/>
      <c r="CMF40" s="541"/>
      <c r="CMG40" s="541"/>
      <c r="CMH40" s="541"/>
      <c r="CMI40" s="541"/>
      <c r="CMJ40" s="541"/>
      <c r="CMK40" s="541"/>
      <c r="CML40" s="541"/>
      <c r="CMM40" s="541"/>
      <c r="CMN40" s="541"/>
      <c r="CMO40" s="541"/>
      <c r="CMP40" s="541"/>
      <c r="CMQ40" s="541"/>
      <c r="CMR40" s="541"/>
      <c r="CMS40" s="541"/>
      <c r="CMT40" s="541"/>
      <c r="CMU40" s="541"/>
      <c r="CMV40" s="541"/>
      <c r="CMW40" s="541"/>
      <c r="CMX40" s="541"/>
      <c r="CMY40" s="541"/>
      <c r="CMZ40" s="541"/>
      <c r="CNA40" s="541"/>
      <c r="CNB40" s="541"/>
      <c r="CNC40" s="541"/>
      <c r="CND40" s="541"/>
      <c r="CNE40" s="541"/>
      <c r="CNF40" s="541"/>
      <c r="CNG40" s="541"/>
      <c r="CNH40" s="541"/>
      <c r="CNI40" s="541"/>
      <c r="CNJ40" s="541"/>
      <c r="CNK40" s="541"/>
      <c r="CNL40" s="541"/>
      <c r="CNM40" s="541"/>
      <c r="CNN40" s="541"/>
      <c r="CNO40" s="541"/>
      <c r="CNP40" s="541"/>
      <c r="CNQ40" s="541"/>
      <c r="CNR40" s="541"/>
      <c r="CNS40" s="541"/>
      <c r="CNT40" s="541"/>
      <c r="CNU40" s="541"/>
      <c r="CNV40" s="541"/>
      <c r="CNW40" s="541"/>
      <c r="CNX40" s="541"/>
      <c r="CNY40" s="541"/>
      <c r="CNZ40" s="541"/>
      <c r="COA40" s="541"/>
      <c r="COB40" s="541"/>
      <c r="COC40" s="541"/>
      <c r="COD40" s="541"/>
      <c r="COE40" s="541"/>
      <c r="COF40" s="541"/>
      <c r="COG40" s="541"/>
      <c r="COH40" s="541"/>
      <c r="COI40" s="541"/>
      <c r="COJ40" s="541"/>
      <c r="COK40" s="541"/>
      <c r="COL40" s="541"/>
      <c r="COM40" s="541"/>
      <c r="CON40" s="541"/>
      <c r="COO40" s="541"/>
      <c r="COP40" s="541"/>
      <c r="COQ40" s="541"/>
      <c r="COR40" s="541"/>
      <c r="COS40" s="541"/>
      <c r="COT40" s="541"/>
      <c r="COU40" s="541"/>
      <c r="COV40" s="541"/>
      <c r="COW40" s="541"/>
      <c r="COX40" s="541"/>
      <c r="COY40" s="541"/>
      <c r="COZ40" s="541"/>
      <c r="CPA40" s="541"/>
      <c r="CPB40" s="541"/>
      <c r="CPC40" s="541"/>
      <c r="CPD40" s="541"/>
      <c r="CPE40" s="541"/>
      <c r="CPF40" s="541"/>
      <c r="CPG40" s="541"/>
      <c r="CPH40" s="541"/>
      <c r="CPI40" s="541"/>
      <c r="CPJ40" s="541"/>
      <c r="CPK40" s="541"/>
      <c r="CPL40" s="541"/>
      <c r="CPM40" s="541"/>
      <c r="CPN40" s="541"/>
      <c r="CPO40" s="541"/>
      <c r="CPP40" s="541"/>
      <c r="CPQ40" s="541"/>
      <c r="CPR40" s="541"/>
      <c r="CPS40" s="541"/>
      <c r="CPT40" s="541"/>
      <c r="CPU40" s="541"/>
      <c r="CPV40" s="541"/>
      <c r="CPW40" s="541"/>
      <c r="CPX40" s="541"/>
      <c r="CPY40" s="541"/>
      <c r="CPZ40" s="541"/>
      <c r="CQA40" s="541"/>
      <c r="CQB40" s="541"/>
      <c r="CQC40" s="541"/>
      <c r="CQD40" s="541"/>
      <c r="CQE40" s="541"/>
      <c r="CQF40" s="541"/>
      <c r="CQG40" s="541"/>
      <c r="CQH40" s="541"/>
      <c r="CQI40" s="541"/>
      <c r="CQJ40" s="541"/>
      <c r="CQK40" s="541"/>
      <c r="CQL40" s="541"/>
      <c r="CQM40" s="541"/>
      <c r="CQN40" s="541"/>
      <c r="CQO40" s="541"/>
      <c r="CQP40" s="541"/>
      <c r="CQQ40" s="541"/>
      <c r="CQR40" s="541"/>
      <c r="CQS40" s="541"/>
      <c r="CQT40" s="541"/>
      <c r="CQU40" s="541"/>
      <c r="CQV40" s="541"/>
      <c r="CQW40" s="541"/>
      <c r="CQX40" s="541"/>
      <c r="CQY40" s="541"/>
      <c r="CQZ40" s="541"/>
      <c r="CRA40" s="541"/>
      <c r="CRB40" s="541"/>
      <c r="CRC40" s="541"/>
      <c r="CRD40" s="541"/>
      <c r="CRE40" s="541"/>
      <c r="CRF40" s="541"/>
      <c r="CRG40" s="541"/>
      <c r="CRH40" s="541"/>
      <c r="CRI40" s="541"/>
      <c r="CRJ40" s="541"/>
      <c r="CRK40" s="541"/>
      <c r="CRL40" s="541"/>
      <c r="CRM40" s="541"/>
      <c r="CRN40" s="541"/>
      <c r="CRO40" s="541"/>
      <c r="CRP40" s="541"/>
      <c r="CRQ40" s="541"/>
      <c r="CRR40" s="541"/>
      <c r="CRS40" s="541"/>
      <c r="CRT40" s="541"/>
      <c r="CRU40" s="541"/>
      <c r="CRV40" s="541"/>
      <c r="CRW40" s="541"/>
      <c r="CRX40" s="541"/>
      <c r="CRY40" s="541"/>
      <c r="CRZ40" s="541"/>
      <c r="CSA40" s="541"/>
      <c r="CSB40" s="541"/>
      <c r="CSC40" s="541"/>
      <c r="CSD40" s="541"/>
      <c r="CSE40" s="541"/>
      <c r="CSF40" s="541"/>
      <c r="CSG40" s="541"/>
      <c r="CSH40" s="541"/>
      <c r="CSI40" s="541"/>
      <c r="CSJ40" s="541"/>
      <c r="CSK40" s="541"/>
      <c r="CSL40" s="541"/>
      <c r="CSM40" s="541"/>
      <c r="CSN40" s="541"/>
      <c r="CSO40" s="541"/>
      <c r="CSP40" s="541"/>
      <c r="CSQ40" s="541"/>
      <c r="CSR40" s="541"/>
      <c r="CSS40" s="541"/>
      <c r="CST40" s="541"/>
      <c r="CSU40" s="541"/>
      <c r="CSV40" s="541"/>
      <c r="CSW40" s="541"/>
      <c r="CSX40" s="541"/>
      <c r="CSY40" s="541"/>
      <c r="CSZ40" s="541"/>
      <c r="CTA40" s="541"/>
      <c r="CTB40" s="541"/>
      <c r="CTC40" s="541"/>
      <c r="CTD40" s="541"/>
      <c r="CTE40" s="541"/>
      <c r="CTF40" s="541"/>
      <c r="CTG40" s="541"/>
      <c r="CTH40" s="541"/>
      <c r="CTI40" s="541"/>
      <c r="CTJ40" s="541"/>
      <c r="CTK40" s="541"/>
      <c r="CTL40" s="541"/>
      <c r="CTM40" s="541"/>
      <c r="CTN40" s="541"/>
      <c r="CTO40" s="541"/>
      <c r="CTP40" s="541"/>
      <c r="CTQ40" s="541"/>
      <c r="CTR40" s="541"/>
      <c r="CTS40" s="541"/>
      <c r="CTT40" s="541"/>
      <c r="CTU40" s="541"/>
      <c r="CTV40" s="541"/>
      <c r="CTW40" s="541"/>
      <c r="CTX40" s="541"/>
      <c r="CTY40" s="541"/>
      <c r="CTZ40" s="541"/>
      <c r="CUA40" s="541"/>
      <c r="CUB40" s="541"/>
      <c r="CUC40" s="541"/>
      <c r="CUD40" s="541"/>
      <c r="CUE40" s="541"/>
      <c r="CUF40" s="541"/>
      <c r="CUG40" s="541"/>
      <c r="CUH40" s="541"/>
      <c r="CUI40" s="541"/>
      <c r="CUJ40" s="541"/>
      <c r="CUK40" s="541"/>
      <c r="CUL40" s="541"/>
      <c r="CUM40" s="541"/>
      <c r="CUN40" s="541"/>
      <c r="CUO40" s="541"/>
      <c r="CUP40" s="541"/>
      <c r="CUQ40" s="541"/>
      <c r="CUR40" s="541"/>
      <c r="CUS40" s="541"/>
      <c r="CUT40" s="541"/>
      <c r="CUU40" s="541"/>
      <c r="CUV40" s="541"/>
      <c r="CUW40" s="541"/>
      <c r="CUX40" s="541"/>
      <c r="CUY40" s="541"/>
      <c r="CUZ40" s="541"/>
      <c r="CVA40" s="541"/>
      <c r="CVB40" s="541"/>
      <c r="CVC40" s="541"/>
      <c r="CVD40" s="541"/>
      <c r="CVE40" s="541"/>
      <c r="CVF40" s="541"/>
      <c r="CVG40" s="541"/>
      <c r="CVH40" s="541"/>
      <c r="CVI40" s="541"/>
      <c r="CVJ40" s="541"/>
      <c r="CVK40" s="541"/>
      <c r="CVL40" s="541"/>
      <c r="CVM40" s="541"/>
      <c r="CVN40" s="541"/>
      <c r="CVO40" s="541"/>
      <c r="CVP40" s="541"/>
      <c r="CVQ40" s="541"/>
      <c r="CVR40" s="541"/>
      <c r="CVS40" s="541"/>
      <c r="CVT40" s="541"/>
      <c r="CVU40" s="541"/>
      <c r="CVV40" s="541"/>
      <c r="CVW40" s="541"/>
      <c r="CVX40" s="541"/>
      <c r="CVY40" s="541"/>
      <c r="CVZ40" s="541"/>
      <c r="CWA40" s="541"/>
      <c r="CWB40" s="541"/>
      <c r="CWC40" s="541"/>
      <c r="CWD40" s="541"/>
      <c r="CWE40" s="541"/>
      <c r="CWF40" s="541"/>
      <c r="CWG40" s="541"/>
      <c r="CWH40" s="541"/>
      <c r="CWI40" s="541"/>
      <c r="CWJ40" s="541"/>
      <c r="CWK40" s="541"/>
      <c r="CWL40" s="541"/>
      <c r="CWM40" s="541"/>
      <c r="CWN40" s="541"/>
      <c r="CWO40" s="541"/>
      <c r="CWP40" s="541"/>
      <c r="CWQ40" s="541"/>
      <c r="CWR40" s="541"/>
      <c r="CWS40" s="541"/>
      <c r="CWT40" s="541"/>
      <c r="CWU40" s="541"/>
      <c r="CWV40" s="541"/>
      <c r="CWW40" s="541"/>
      <c r="CWX40" s="541"/>
      <c r="CWY40" s="541"/>
      <c r="CWZ40" s="541"/>
      <c r="CXA40" s="541"/>
      <c r="CXB40" s="541"/>
      <c r="CXC40" s="541"/>
      <c r="CXD40" s="541"/>
      <c r="CXE40" s="541"/>
      <c r="CXF40" s="541"/>
      <c r="CXG40" s="541"/>
      <c r="CXH40" s="541"/>
      <c r="CXI40" s="541"/>
      <c r="CXJ40" s="541"/>
      <c r="CXK40" s="541"/>
      <c r="CXL40" s="541"/>
      <c r="CXM40" s="541"/>
      <c r="CXN40" s="541"/>
      <c r="CXO40" s="541"/>
      <c r="CXP40" s="541"/>
      <c r="CXQ40" s="541"/>
      <c r="CXR40" s="541"/>
      <c r="CXS40" s="541"/>
      <c r="CXT40" s="541"/>
      <c r="CXU40" s="541"/>
      <c r="CXV40" s="541"/>
      <c r="CXW40" s="541"/>
      <c r="CXX40" s="541"/>
      <c r="CXY40" s="541"/>
      <c r="CXZ40" s="541"/>
      <c r="CYA40" s="541"/>
      <c r="CYB40" s="541"/>
      <c r="CYC40" s="541"/>
      <c r="CYD40" s="541"/>
      <c r="CYE40" s="541"/>
      <c r="CYF40" s="541"/>
      <c r="CYG40" s="541"/>
      <c r="CYH40" s="541"/>
      <c r="CYI40" s="541"/>
      <c r="CYJ40" s="541"/>
      <c r="CYK40" s="541"/>
      <c r="CYL40" s="541"/>
      <c r="CYM40" s="541"/>
      <c r="CYN40" s="541"/>
      <c r="CYO40" s="541"/>
      <c r="CYP40" s="541"/>
      <c r="CYQ40" s="541"/>
      <c r="CYR40" s="541"/>
      <c r="CYS40" s="541"/>
      <c r="CYT40" s="541"/>
      <c r="CYU40" s="541"/>
      <c r="CYV40" s="541"/>
      <c r="CYW40" s="541"/>
      <c r="CYX40" s="541"/>
      <c r="CYY40" s="541"/>
      <c r="CYZ40" s="541"/>
      <c r="CZA40" s="541"/>
      <c r="CZB40" s="541"/>
      <c r="CZC40" s="541"/>
      <c r="CZD40" s="541"/>
      <c r="CZE40" s="541"/>
      <c r="CZF40" s="541"/>
      <c r="CZG40" s="541"/>
      <c r="CZH40" s="541"/>
      <c r="CZI40" s="541"/>
      <c r="CZJ40" s="541"/>
      <c r="CZK40" s="541"/>
      <c r="CZL40" s="541"/>
      <c r="CZM40" s="541"/>
      <c r="CZN40" s="541"/>
      <c r="CZO40" s="541"/>
      <c r="CZP40" s="541"/>
      <c r="CZQ40" s="541"/>
      <c r="CZR40" s="541"/>
      <c r="CZS40" s="541"/>
      <c r="CZT40" s="541"/>
      <c r="CZU40" s="541"/>
      <c r="CZV40" s="541"/>
      <c r="CZW40" s="541"/>
      <c r="CZX40" s="541"/>
      <c r="CZY40" s="541"/>
      <c r="CZZ40" s="541"/>
      <c r="DAA40" s="541"/>
      <c r="DAB40" s="541"/>
      <c r="DAC40" s="541"/>
      <c r="DAD40" s="541"/>
      <c r="DAE40" s="541"/>
      <c r="DAF40" s="541"/>
      <c r="DAG40" s="541"/>
      <c r="DAH40" s="541"/>
      <c r="DAI40" s="541"/>
      <c r="DAJ40" s="541"/>
      <c r="DAK40" s="541"/>
      <c r="DAL40" s="541"/>
      <c r="DAM40" s="541"/>
      <c r="DAN40" s="541"/>
      <c r="DAO40" s="541"/>
      <c r="DAP40" s="541"/>
      <c r="DAQ40" s="541"/>
      <c r="DAR40" s="541"/>
      <c r="DAS40" s="541"/>
      <c r="DAT40" s="541"/>
      <c r="DAU40" s="541"/>
      <c r="DAV40" s="541"/>
      <c r="DAW40" s="541"/>
      <c r="DAX40" s="541"/>
      <c r="DAY40" s="541"/>
      <c r="DAZ40" s="541"/>
      <c r="DBA40" s="541"/>
      <c r="DBB40" s="541"/>
      <c r="DBC40" s="541"/>
      <c r="DBD40" s="541"/>
      <c r="DBE40" s="541"/>
      <c r="DBF40" s="541"/>
      <c r="DBG40" s="541"/>
      <c r="DBH40" s="541"/>
      <c r="DBI40" s="541"/>
      <c r="DBJ40" s="541"/>
      <c r="DBK40" s="541"/>
      <c r="DBL40" s="541"/>
      <c r="DBM40" s="541"/>
      <c r="DBN40" s="541"/>
      <c r="DBO40" s="541"/>
      <c r="DBP40" s="541"/>
      <c r="DBQ40" s="541"/>
      <c r="DBR40" s="541"/>
      <c r="DBS40" s="541"/>
      <c r="DBT40" s="541"/>
      <c r="DBU40" s="541"/>
      <c r="DBV40" s="541"/>
      <c r="DBW40" s="541"/>
      <c r="DBX40" s="541"/>
      <c r="DBY40" s="541"/>
      <c r="DBZ40" s="541"/>
      <c r="DCA40" s="541"/>
      <c r="DCB40" s="541"/>
      <c r="DCC40" s="541"/>
      <c r="DCD40" s="541"/>
      <c r="DCE40" s="541"/>
      <c r="DCF40" s="541"/>
      <c r="DCG40" s="541"/>
      <c r="DCH40" s="541"/>
      <c r="DCI40" s="541"/>
      <c r="DCJ40" s="541"/>
      <c r="DCK40" s="541"/>
      <c r="DCL40" s="541"/>
      <c r="DCM40" s="541"/>
      <c r="DCN40" s="541"/>
      <c r="DCO40" s="541"/>
      <c r="DCP40" s="541"/>
      <c r="DCQ40" s="541"/>
      <c r="DCR40" s="541"/>
      <c r="DCS40" s="541"/>
      <c r="DCT40" s="541"/>
      <c r="DCU40" s="541"/>
      <c r="DCV40" s="541"/>
      <c r="DCW40" s="541"/>
      <c r="DCX40" s="541"/>
      <c r="DCY40" s="541"/>
      <c r="DCZ40" s="541"/>
      <c r="DDA40" s="541"/>
      <c r="DDB40" s="541"/>
      <c r="DDC40" s="541"/>
      <c r="DDD40" s="541"/>
      <c r="DDE40" s="541"/>
      <c r="DDF40" s="541"/>
      <c r="DDG40" s="541"/>
      <c r="DDH40" s="541"/>
      <c r="DDI40" s="541"/>
      <c r="DDJ40" s="541"/>
      <c r="DDK40" s="541"/>
      <c r="DDL40" s="541"/>
      <c r="DDM40" s="541"/>
      <c r="DDN40" s="541"/>
      <c r="DDO40" s="541"/>
      <c r="DDP40" s="541"/>
      <c r="DDQ40" s="541"/>
      <c r="DDR40" s="541"/>
      <c r="DDS40" s="541"/>
      <c r="DDT40" s="541"/>
      <c r="DDU40" s="541"/>
      <c r="DDV40" s="541"/>
      <c r="DDW40" s="541"/>
      <c r="DDX40" s="541"/>
      <c r="DDY40" s="541"/>
      <c r="DDZ40" s="541"/>
      <c r="DEA40" s="541"/>
      <c r="DEB40" s="541"/>
      <c r="DEC40" s="541"/>
      <c r="DED40" s="541"/>
      <c r="DEE40" s="541"/>
      <c r="DEF40" s="541"/>
      <c r="DEG40" s="541"/>
      <c r="DEH40" s="541"/>
      <c r="DEI40" s="541"/>
      <c r="DEJ40" s="541"/>
      <c r="DEK40" s="541"/>
      <c r="DEL40" s="541"/>
      <c r="DEM40" s="541"/>
      <c r="DEN40" s="541"/>
      <c r="DEO40" s="541"/>
      <c r="DEP40" s="541"/>
      <c r="DEQ40" s="541"/>
      <c r="DER40" s="541"/>
      <c r="DES40" s="541"/>
      <c r="DET40" s="541"/>
      <c r="DEU40" s="541"/>
      <c r="DEV40" s="541"/>
      <c r="DEW40" s="541"/>
      <c r="DEX40" s="541"/>
      <c r="DEY40" s="541"/>
      <c r="DEZ40" s="541"/>
      <c r="DFA40" s="541"/>
      <c r="DFB40" s="541"/>
      <c r="DFC40" s="541"/>
      <c r="DFD40" s="541"/>
      <c r="DFE40" s="541"/>
      <c r="DFF40" s="541"/>
      <c r="DFG40" s="541"/>
      <c r="DFH40" s="541"/>
      <c r="DFI40" s="541"/>
      <c r="DFJ40" s="541"/>
      <c r="DFK40" s="541"/>
      <c r="DFL40" s="541"/>
      <c r="DFM40" s="541"/>
      <c r="DFN40" s="541"/>
      <c r="DFO40" s="541"/>
      <c r="DFP40" s="541"/>
      <c r="DFQ40" s="541"/>
      <c r="DFR40" s="541"/>
      <c r="DFS40" s="541"/>
      <c r="DFT40" s="541"/>
      <c r="DFU40" s="541"/>
      <c r="DFV40" s="541"/>
      <c r="DFW40" s="541"/>
      <c r="DFX40" s="541"/>
      <c r="DFY40" s="541"/>
      <c r="DFZ40" s="541"/>
      <c r="DGA40" s="541"/>
      <c r="DGB40" s="541"/>
      <c r="DGC40" s="541"/>
      <c r="DGD40" s="541"/>
      <c r="DGE40" s="541"/>
      <c r="DGF40" s="541"/>
      <c r="DGG40" s="541"/>
      <c r="DGH40" s="541"/>
      <c r="DGI40" s="541"/>
      <c r="DGJ40" s="541"/>
      <c r="DGK40" s="541"/>
      <c r="DGL40" s="541"/>
      <c r="DGM40" s="541"/>
      <c r="DGN40" s="541"/>
      <c r="DGO40" s="541"/>
      <c r="DGP40" s="541"/>
      <c r="DGQ40" s="541"/>
      <c r="DGR40" s="541"/>
      <c r="DGS40" s="541"/>
      <c r="DGT40" s="541"/>
      <c r="DGU40" s="541"/>
      <c r="DGV40" s="541"/>
      <c r="DGW40" s="541"/>
      <c r="DGX40" s="541"/>
      <c r="DGY40" s="541"/>
      <c r="DGZ40" s="541"/>
      <c r="DHA40" s="541"/>
      <c r="DHB40" s="541"/>
      <c r="DHC40" s="541"/>
      <c r="DHD40" s="541"/>
      <c r="DHE40" s="541"/>
      <c r="DHF40" s="541"/>
      <c r="DHG40" s="541"/>
      <c r="DHH40" s="541"/>
      <c r="DHI40" s="541"/>
      <c r="DHJ40" s="541"/>
      <c r="DHK40" s="541"/>
      <c r="DHL40" s="541"/>
      <c r="DHM40" s="541"/>
      <c r="DHN40" s="541"/>
      <c r="DHO40" s="541"/>
      <c r="DHP40" s="541"/>
      <c r="DHQ40" s="541"/>
      <c r="DHR40" s="541"/>
      <c r="DHS40" s="541"/>
      <c r="DHT40" s="541"/>
      <c r="DHU40" s="541"/>
      <c r="DHV40" s="541"/>
      <c r="DHW40" s="541"/>
      <c r="DHX40" s="541"/>
      <c r="DHY40" s="541"/>
      <c r="DHZ40" s="541"/>
      <c r="DIA40" s="541"/>
      <c r="DIB40" s="541"/>
      <c r="DIC40" s="541"/>
      <c r="DID40" s="541"/>
      <c r="DIE40" s="541"/>
      <c r="DIF40" s="541"/>
      <c r="DIG40" s="541"/>
      <c r="DIH40" s="541"/>
      <c r="DII40" s="541"/>
      <c r="DIJ40" s="541"/>
      <c r="DIK40" s="541"/>
      <c r="DIL40" s="541"/>
      <c r="DIM40" s="541"/>
      <c r="DIN40" s="541"/>
      <c r="DIO40" s="541"/>
      <c r="DIP40" s="541"/>
      <c r="DIQ40" s="541"/>
      <c r="DIR40" s="541"/>
      <c r="DIS40" s="541"/>
      <c r="DIT40" s="541"/>
      <c r="DIU40" s="541"/>
      <c r="DIV40" s="541"/>
      <c r="DIW40" s="541"/>
      <c r="DIX40" s="541"/>
      <c r="DIY40" s="541"/>
      <c r="DIZ40" s="541"/>
      <c r="DJA40" s="541"/>
      <c r="DJB40" s="541"/>
      <c r="DJC40" s="541"/>
      <c r="DJD40" s="541"/>
      <c r="DJE40" s="541"/>
      <c r="DJF40" s="541"/>
      <c r="DJG40" s="541"/>
      <c r="DJH40" s="541"/>
      <c r="DJI40" s="541"/>
      <c r="DJJ40" s="541"/>
      <c r="DJK40" s="541"/>
      <c r="DJL40" s="541"/>
      <c r="DJM40" s="541"/>
      <c r="DJN40" s="541"/>
      <c r="DJO40" s="541"/>
      <c r="DJP40" s="541"/>
      <c r="DJQ40" s="541"/>
      <c r="DJR40" s="541"/>
      <c r="DJS40" s="541"/>
      <c r="DJT40" s="541"/>
      <c r="DJU40" s="541"/>
      <c r="DJV40" s="541"/>
      <c r="DJW40" s="541"/>
      <c r="DJX40" s="541"/>
      <c r="DJY40" s="541"/>
      <c r="DJZ40" s="541"/>
      <c r="DKA40" s="541"/>
      <c r="DKB40" s="541"/>
      <c r="DKC40" s="541"/>
      <c r="DKD40" s="541"/>
      <c r="DKE40" s="541"/>
      <c r="DKF40" s="541"/>
      <c r="DKG40" s="541"/>
      <c r="DKH40" s="541"/>
      <c r="DKI40" s="541"/>
      <c r="DKJ40" s="541"/>
      <c r="DKK40" s="541"/>
      <c r="DKL40" s="541"/>
      <c r="DKM40" s="541"/>
      <c r="DKN40" s="541"/>
      <c r="DKO40" s="541"/>
      <c r="DKP40" s="541"/>
      <c r="DKQ40" s="541"/>
      <c r="DKR40" s="541"/>
      <c r="DKS40" s="541"/>
      <c r="DKT40" s="541"/>
      <c r="DKU40" s="541"/>
      <c r="DKV40" s="541"/>
      <c r="DKW40" s="541"/>
      <c r="DKX40" s="541"/>
      <c r="DKY40" s="541"/>
      <c r="DKZ40" s="541"/>
      <c r="DLA40" s="541"/>
      <c r="DLB40" s="541"/>
      <c r="DLC40" s="541"/>
      <c r="DLD40" s="541"/>
      <c r="DLE40" s="541"/>
      <c r="DLF40" s="541"/>
      <c r="DLG40" s="541"/>
      <c r="DLH40" s="541"/>
      <c r="DLI40" s="541"/>
      <c r="DLJ40" s="541"/>
      <c r="DLK40" s="541"/>
      <c r="DLL40" s="541"/>
      <c r="DLM40" s="541"/>
      <c r="DLN40" s="541"/>
      <c r="DLO40" s="541"/>
      <c r="DLP40" s="541"/>
      <c r="DLQ40" s="541"/>
      <c r="DLR40" s="541"/>
      <c r="DLS40" s="541"/>
      <c r="DLT40" s="541"/>
      <c r="DLU40" s="541"/>
      <c r="DLV40" s="541"/>
      <c r="DLW40" s="541"/>
      <c r="DLX40" s="541"/>
      <c r="DLY40" s="541"/>
      <c r="DLZ40" s="541"/>
      <c r="DMA40" s="541"/>
      <c r="DMB40" s="541"/>
      <c r="DMC40" s="541"/>
      <c r="DMD40" s="541"/>
      <c r="DME40" s="541"/>
      <c r="DMF40" s="541"/>
      <c r="DMG40" s="541"/>
      <c r="DMH40" s="541"/>
      <c r="DMI40" s="541"/>
      <c r="DMJ40" s="541"/>
      <c r="DMK40" s="541"/>
      <c r="DML40" s="541"/>
      <c r="DMM40" s="541"/>
      <c r="DMN40" s="541"/>
      <c r="DMO40" s="541"/>
      <c r="DMP40" s="541"/>
      <c r="DMQ40" s="541"/>
      <c r="DMR40" s="541"/>
      <c r="DMS40" s="541"/>
      <c r="DMT40" s="541"/>
      <c r="DMU40" s="541"/>
      <c r="DMV40" s="541"/>
      <c r="DMW40" s="541"/>
      <c r="DMX40" s="541"/>
      <c r="DMY40" s="541"/>
      <c r="DMZ40" s="541"/>
      <c r="DNA40" s="541"/>
      <c r="DNB40" s="541"/>
      <c r="DNC40" s="541"/>
      <c r="DND40" s="541"/>
      <c r="DNE40" s="541"/>
      <c r="DNF40" s="541"/>
      <c r="DNG40" s="541"/>
      <c r="DNH40" s="541"/>
      <c r="DNI40" s="541"/>
      <c r="DNJ40" s="541"/>
      <c r="DNK40" s="541"/>
      <c r="DNL40" s="541"/>
      <c r="DNM40" s="541"/>
      <c r="DNN40" s="541"/>
      <c r="DNO40" s="541"/>
      <c r="DNP40" s="541"/>
      <c r="DNQ40" s="541"/>
      <c r="DNR40" s="541"/>
      <c r="DNS40" s="541"/>
      <c r="DNT40" s="541"/>
      <c r="DNU40" s="541"/>
      <c r="DNV40" s="541"/>
      <c r="DNW40" s="541"/>
      <c r="DNX40" s="541"/>
      <c r="DNY40" s="541"/>
      <c r="DNZ40" s="541"/>
      <c r="DOA40" s="541"/>
      <c r="DOB40" s="541"/>
      <c r="DOC40" s="541"/>
      <c r="DOD40" s="541"/>
      <c r="DOE40" s="541"/>
      <c r="DOF40" s="541"/>
      <c r="DOG40" s="541"/>
      <c r="DOH40" s="541"/>
      <c r="DOI40" s="541"/>
      <c r="DOJ40" s="541"/>
      <c r="DOK40" s="541"/>
      <c r="DOL40" s="541"/>
      <c r="DOM40" s="541"/>
      <c r="DON40" s="541"/>
      <c r="DOO40" s="541"/>
      <c r="DOP40" s="541"/>
      <c r="DOQ40" s="541"/>
      <c r="DOR40" s="541"/>
      <c r="DOS40" s="541"/>
      <c r="DOT40" s="541"/>
      <c r="DOU40" s="541"/>
      <c r="DOV40" s="541"/>
      <c r="DOW40" s="541"/>
      <c r="DOX40" s="541"/>
      <c r="DOY40" s="541"/>
      <c r="DOZ40" s="541"/>
      <c r="DPA40" s="541"/>
      <c r="DPB40" s="541"/>
      <c r="DPC40" s="541"/>
      <c r="DPD40" s="541"/>
      <c r="DPE40" s="541"/>
      <c r="DPF40" s="541"/>
      <c r="DPG40" s="541"/>
      <c r="DPH40" s="541"/>
      <c r="DPI40" s="541"/>
      <c r="DPJ40" s="541"/>
      <c r="DPK40" s="541"/>
      <c r="DPL40" s="541"/>
      <c r="DPM40" s="541"/>
      <c r="DPN40" s="541"/>
      <c r="DPO40" s="541"/>
      <c r="DPP40" s="541"/>
      <c r="DPQ40" s="541"/>
      <c r="DPR40" s="541"/>
      <c r="DPS40" s="541"/>
      <c r="DPT40" s="541"/>
      <c r="DPU40" s="541"/>
      <c r="DPV40" s="541"/>
      <c r="DPW40" s="541"/>
      <c r="DPX40" s="541"/>
      <c r="DPY40" s="541"/>
      <c r="DPZ40" s="541"/>
      <c r="DQA40" s="541"/>
      <c r="DQB40" s="541"/>
      <c r="DQC40" s="541"/>
      <c r="DQD40" s="541"/>
      <c r="DQE40" s="541"/>
      <c r="DQF40" s="541"/>
      <c r="DQG40" s="541"/>
      <c r="DQH40" s="541"/>
      <c r="DQI40" s="541"/>
      <c r="DQJ40" s="541"/>
      <c r="DQK40" s="541"/>
      <c r="DQL40" s="541"/>
      <c r="DQM40" s="541"/>
      <c r="DQN40" s="541"/>
      <c r="DQO40" s="541"/>
      <c r="DQP40" s="541"/>
      <c r="DQQ40" s="541"/>
      <c r="DQR40" s="541"/>
      <c r="DQS40" s="541"/>
      <c r="DQT40" s="541"/>
      <c r="DQU40" s="541"/>
      <c r="DQV40" s="541"/>
      <c r="DQW40" s="541"/>
      <c r="DQX40" s="541"/>
      <c r="DQY40" s="541"/>
      <c r="DQZ40" s="541"/>
      <c r="DRA40" s="541"/>
      <c r="DRB40" s="541"/>
      <c r="DRC40" s="541"/>
      <c r="DRD40" s="541"/>
      <c r="DRE40" s="541"/>
      <c r="DRF40" s="541"/>
      <c r="DRG40" s="541"/>
      <c r="DRH40" s="541"/>
      <c r="DRI40" s="541"/>
      <c r="DRJ40" s="541"/>
      <c r="DRK40" s="541"/>
      <c r="DRL40" s="541"/>
      <c r="DRM40" s="541"/>
      <c r="DRN40" s="541"/>
      <c r="DRO40" s="541"/>
      <c r="DRP40" s="541"/>
      <c r="DRQ40" s="541"/>
      <c r="DRR40" s="541"/>
      <c r="DRS40" s="541"/>
      <c r="DRT40" s="541"/>
      <c r="DRU40" s="541"/>
      <c r="DRV40" s="541"/>
      <c r="DRW40" s="541"/>
      <c r="DRX40" s="541"/>
      <c r="DRY40" s="541"/>
      <c r="DRZ40" s="541"/>
      <c r="DSA40" s="541"/>
      <c r="DSB40" s="541"/>
      <c r="DSC40" s="541"/>
      <c r="DSD40" s="541"/>
      <c r="DSE40" s="541"/>
      <c r="DSF40" s="541"/>
      <c r="DSG40" s="541"/>
      <c r="DSH40" s="541"/>
      <c r="DSI40" s="541"/>
      <c r="DSJ40" s="541"/>
      <c r="DSK40" s="541"/>
      <c r="DSL40" s="541"/>
      <c r="DSM40" s="541"/>
      <c r="DSN40" s="541"/>
      <c r="DSO40" s="541"/>
      <c r="DSP40" s="541"/>
      <c r="DSQ40" s="541"/>
      <c r="DSR40" s="541"/>
      <c r="DSS40" s="541"/>
      <c r="DST40" s="541"/>
      <c r="DSU40" s="541"/>
      <c r="DSV40" s="541"/>
      <c r="DSW40" s="541"/>
      <c r="DSX40" s="541"/>
      <c r="DSY40" s="541"/>
      <c r="DSZ40" s="541"/>
      <c r="DTA40" s="541"/>
      <c r="DTB40" s="541"/>
      <c r="DTC40" s="541"/>
      <c r="DTD40" s="541"/>
      <c r="DTE40" s="541"/>
      <c r="DTF40" s="541"/>
      <c r="DTG40" s="541"/>
      <c r="DTH40" s="541"/>
      <c r="DTI40" s="541"/>
      <c r="DTJ40" s="541"/>
      <c r="DTK40" s="541"/>
      <c r="DTL40" s="541"/>
      <c r="DTM40" s="541"/>
      <c r="DTN40" s="541"/>
      <c r="DTO40" s="541"/>
      <c r="DTP40" s="541"/>
      <c r="DTQ40" s="541"/>
      <c r="DTR40" s="541"/>
      <c r="DTS40" s="541"/>
      <c r="DTT40" s="541"/>
      <c r="DTU40" s="541"/>
      <c r="DTV40" s="541"/>
      <c r="DTW40" s="541"/>
      <c r="DTX40" s="541"/>
      <c r="DTY40" s="541"/>
      <c r="DTZ40" s="541"/>
      <c r="DUA40" s="541"/>
      <c r="DUB40" s="541"/>
      <c r="DUC40" s="541"/>
      <c r="DUD40" s="541"/>
      <c r="DUE40" s="541"/>
      <c r="DUF40" s="541"/>
      <c r="DUG40" s="541"/>
      <c r="DUH40" s="541"/>
      <c r="DUI40" s="541"/>
      <c r="DUJ40" s="541"/>
      <c r="DUK40" s="541"/>
      <c r="DUL40" s="541"/>
      <c r="DUM40" s="541"/>
      <c r="DUN40" s="541"/>
      <c r="DUO40" s="541"/>
      <c r="DUP40" s="541"/>
      <c r="DUQ40" s="541"/>
      <c r="DUR40" s="541"/>
      <c r="DUS40" s="541"/>
      <c r="DUT40" s="541"/>
      <c r="DUU40" s="541"/>
      <c r="DUV40" s="541"/>
      <c r="DUW40" s="541"/>
      <c r="DUX40" s="541"/>
      <c r="DUY40" s="541"/>
      <c r="DUZ40" s="541"/>
      <c r="DVA40" s="541"/>
      <c r="DVB40" s="541"/>
      <c r="DVC40" s="541"/>
      <c r="DVD40" s="541"/>
      <c r="DVE40" s="541"/>
      <c r="DVF40" s="541"/>
      <c r="DVG40" s="541"/>
      <c r="DVH40" s="541"/>
      <c r="DVI40" s="541"/>
      <c r="DVJ40" s="541"/>
      <c r="DVK40" s="541"/>
      <c r="DVL40" s="541"/>
      <c r="DVM40" s="541"/>
      <c r="DVN40" s="541"/>
      <c r="DVO40" s="541"/>
      <c r="DVP40" s="541"/>
      <c r="DVQ40" s="541"/>
      <c r="DVR40" s="541"/>
      <c r="DVS40" s="541"/>
      <c r="DVT40" s="541"/>
      <c r="DVU40" s="541"/>
      <c r="DVV40" s="541"/>
      <c r="DVW40" s="541"/>
      <c r="DVX40" s="541"/>
      <c r="DVY40" s="541"/>
      <c r="DVZ40" s="541"/>
      <c r="DWA40" s="541"/>
      <c r="DWB40" s="541"/>
      <c r="DWC40" s="541"/>
      <c r="DWD40" s="541"/>
      <c r="DWE40" s="541"/>
      <c r="DWF40" s="541"/>
      <c r="DWG40" s="541"/>
      <c r="DWH40" s="541"/>
      <c r="DWI40" s="541"/>
      <c r="DWJ40" s="541"/>
      <c r="DWK40" s="541"/>
      <c r="DWL40" s="541"/>
      <c r="DWM40" s="541"/>
      <c r="DWN40" s="541"/>
      <c r="DWO40" s="541"/>
      <c r="DWP40" s="541"/>
      <c r="DWQ40" s="541"/>
      <c r="DWR40" s="541"/>
      <c r="DWS40" s="541"/>
      <c r="DWT40" s="541"/>
      <c r="DWU40" s="541"/>
      <c r="DWV40" s="541"/>
      <c r="DWW40" s="541"/>
      <c r="DWX40" s="541"/>
      <c r="DWY40" s="541"/>
      <c r="DWZ40" s="541"/>
      <c r="DXA40" s="541"/>
      <c r="DXB40" s="541"/>
      <c r="DXC40" s="541"/>
      <c r="DXD40" s="541"/>
      <c r="DXE40" s="541"/>
      <c r="DXF40" s="541"/>
      <c r="DXG40" s="541"/>
      <c r="DXH40" s="541"/>
      <c r="DXI40" s="541"/>
      <c r="DXJ40" s="541"/>
      <c r="DXK40" s="541"/>
      <c r="DXL40" s="541"/>
      <c r="DXM40" s="541"/>
      <c r="DXN40" s="541"/>
      <c r="DXO40" s="541"/>
      <c r="DXP40" s="541"/>
      <c r="DXQ40" s="541"/>
      <c r="DXR40" s="541"/>
      <c r="DXS40" s="541"/>
      <c r="DXT40" s="541"/>
      <c r="DXU40" s="541"/>
      <c r="DXV40" s="541"/>
      <c r="DXW40" s="541"/>
      <c r="DXX40" s="541"/>
      <c r="DXY40" s="541"/>
      <c r="DXZ40" s="541"/>
      <c r="DYA40" s="541"/>
      <c r="DYB40" s="541"/>
      <c r="DYC40" s="541"/>
      <c r="DYD40" s="541"/>
      <c r="DYE40" s="541"/>
      <c r="DYF40" s="541"/>
      <c r="DYG40" s="541"/>
      <c r="DYH40" s="541"/>
      <c r="DYI40" s="541"/>
      <c r="DYJ40" s="541"/>
      <c r="DYK40" s="541"/>
      <c r="DYL40" s="541"/>
      <c r="DYM40" s="541"/>
      <c r="DYN40" s="541"/>
      <c r="DYO40" s="541"/>
      <c r="DYP40" s="541"/>
      <c r="DYQ40" s="541"/>
      <c r="DYR40" s="541"/>
      <c r="DYS40" s="541"/>
      <c r="DYT40" s="541"/>
      <c r="DYU40" s="541"/>
      <c r="DYV40" s="541"/>
      <c r="DYW40" s="541"/>
      <c r="DYX40" s="541"/>
      <c r="DYY40" s="541"/>
      <c r="DYZ40" s="541"/>
      <c r="DZA40" s="541"/>
      <c r="DZB40" s="541"/>
      <c r="DZC40" s="541"/>
      <c r="DZD40" s="541"/>
      <c r="DZE40" s="541"/>
      <c r="DZF40" s="541"/>
      <c r="DZG40" s="541"/>
      <c r="DZH40" s="541"/>
      <c r="DZI40" s="541"/>
      <c r="DZJ40" s="541"/>
      <c r="DZK40" s="541"/>
      <c r="DZL40" s="541"/>
      <c r="DZM40" s="541"/>
      <c r="DZN40" s="541"/>
      <c r="DZO40" s="541"/>
      <c r="DZP40" s="541"/>
      <c r="DZQ40" s="541"/>
      <c r="DZR40" s="541"/>
      <c r="DZS40" s="541"/>
      <c r="DZT40" s="541"/>
      <c r="DZU40" s="541"/>
      <c r="DZV40" s="541"/>
      <c r="DZW40" s="541"/>
      <c r="DZX40" s="541"/>
      <c r="DZY40" s="541"/>
      <c r="DZZ40" s="541"/>
      <c r="EAA40" s="541"/>
      <c r="EAB40" s="541"/>
      <c r="EAC40" s="541"/>
      <c r="EAD40" s="541"/>
      <c r="EAE40" s="541"/>
      <c r="EAF40" s="541"/>
      <c r="EAG40" s="541"/>
      <c r="EAH40" s="541"/>
      <c r="EAI40" s="541"/>
      <c r="EAJ40" s="541"/>
      <c r="EAK40" s="541"/>
      <c r="EAL40" s="541"/>
      <c r="EAM40" s="541"/>
      <c r="EAN40" s="541"/>
      <c r="EAO40" s="541"/>
      <c r="EAP40" s="541"/>
      <c r="EAQ40" s="541"/>
      <c r="EAR40" s="541"/>
      <c r="EAS40" s="541"/>
      <c r="EAT40" s="541"/>
      <c r="EAU40" s="541"/>
      <c r="EAV40" s="541"/>
      <c r="EAW40" s="541"/>
      <c r="EAX40" s="541"/>
      <c r="EAY40" s="541"/>
      <c r="EAZ40" s="541"/>
      <c r="EBA40" s="541"/>
      <c r="EBB40" s="541"/>
      <c r="EBC40" s="541"/>
      <c r="EBD40" s="541"/>
      <c r="EBE40" s="541"/>
      <c r="EBF40" s="541"/>
      <c r="EBG40" s="541"/>
      <c r="EBH40" s="541"/>
      <c r="EBI40" s="541"/>
      <c r="EBJ40" s="541"/>
      <c r="EBK40" s="541"/>
      <c r="EBL40" s="541"/>
      <c r="EBM40" s="541"/>
      <c r="EBN40" s="541"/>
      <c r="EBO40" s="541"/>
      <c r="EBP40" s="541"/>
      <c r="EBQ40" s="541"/>
      <c r="EBR40" s="541"/>
      <c r="EBS40" s="541"/>
      <c r="EBT40" s="541"/>
      <c r="EBU40" s="541"/>
      <c r="EBV40" s="541"/>
      <c r="EBW40" s="541"/>
      <c r="EBX40" s="541"/>
      <c r="EBY40" s="541"/>
      <c r="EBZ40" s="541"/>
      <c r="ECA40" s="541"/>
      <c r="ECB40" s="541"/>
      <c r="ECC40" s="541"/>
      <c r="ECD40" s="541"/>
      <c r="ECE40" s="541"/>
      <c r="ECF40" s="541"/>
      <c r="ECG40" s="541"/>
      <c r="ECH40" s="541"/>
      <c r="ECI40" s="541"/>
      <c r="ECJ40" s="541"/>
      <c r="ECK40" s="541"/>
      <c r="ECL40" s="541"/>
      <c r="ECM40" s="541"/>
      <c r="ECN40" s="541"/>
      <c r="ECO40" s="541"/>
      <c r="ECP40" s="541"/>
      <c r="ECQ40" s="541"/>
      <c r="ECR40" s="541"/>
      <c r="ECS40" s="541"/>
      <c r="ECT40" s="541"/>
      <c r="ECU40" s="541"/>
      <c r="ECV40" s="541"/>
      <c r="ECW40" s="541"/>
      <c r="ECX40" s="541"/>
      <c r="ECY40" s="541"/>
      <c r="ECZ40" s="541"/>
      <c r="EDA40" s="541"/>
      <c r="EDB40" s="541"/>
      <c r="EDC40" s="541"/>
      <c r="EDD40" s="541"/>
      <c r="EDE40" s="541"/>
      <c r="EDF40" s="541"/>
      <c r="EDG40" s="541"/>
      <c r="EDH40" s="541"/>
      <c r="EDI40" s="541"/>
      <c r="EDJ40" s="541"/>
      <c r="EDK40" s="541"/>
      <c r="EDL40" s="541"/>
      <c r="EDM40" s="541"/>
      <c r="EDN40" s="541"/>
      <c r="EDO40" s="541"/>
      <c r="EDP40" s="541"/>
      <c r="EDQ40" s="541"/>
      <c r="EDR40" s="541"/>
      <c r="EDS40" s="541"/>
      <c r="EDT40" s="541"/>
      <c r="EDU40" s="541"/>
      <c r="EDV40" s="541"/>
      <c r="EDW40" s="541"/>
      <c r="EDX40" s="541"/>
      <c r="EDY40" s="541"/>
      <c r="EDZ40" s="541"/>
      <c r="EEA40" s="541"/>
      <c r="EEB40" s="541"/>
      <c r="EEC40" s="541"/>
      <c r="EED40" s="541"/>
      <c r="EEE40" s="541"/>
      <c r="EEF40" s="541"/>
      <c r="EEG40" s="541"/>
      <c r="EEH40" s="541"/>
      <c r="EEI40" s="541"/>
      <c r="EEJ40" s="541"/>
      <c r="EEK40" s="541"/>
      <c r="EEL40" s="541"/>
      <c r="EEM40" s="541"/>
      <c r="EEN40" s="541"/>
      <c r="EEO40" s="541"/>
      <c r="EEP40" s="541"/>
      <c r="EEQ40" s="541"/>
      <c r="EER40" s="541"/>
      <c r="EES40" s="541"/>
      <c r="EET40" s="541"/>
      <c r="EEU40" s="541"/>
      <c r="EEV40" s="541"/>
      <c r="EEW40" s="541"/>
      <c r="EEX40" s="541"/>
      <c r="EEY40" s="541"/>
      <c r="EEZ40" s="541"/>
      <c r="EFA40" s="541"/>
      <c r="EFB40" s="541"/>
      <c r="EFC40" s="541"/>
      <c r="EFD40" s="541"/>
      <c r="EFE40" s="541"/>
      <c r="EFF40" s="541"/>
      <c r="EFG40" s="541"/>
      <c r="EFH40" s="541"/>
      <c r="EFI40" s="541"/>
      <c r="EFJ40" s="541"/>
      <c r="EFK40" s="541"/>
      <c r="EFL40" s="541"/>
      <c r="EFM40" s="541"/>
      <c r="EFN40" s="541"/>
      <c r="EFO40" s="541"/>
      <c r="EFP40" s="541"/>
      <c r="EFQ40" s="541"/>
      <c r="EFR40" s="541"/>
      <c r="EFS40" s="541"/>
      <c r="EFT40" s="541"/>
      <c r="EFU40" s="541"/>
      <c r="EFV40" s="541"/>
      <c r="EFW40" s="541"/>
      <c r="EFX40" s="541"/>
      <c r="EFY40" s="541"/>
      <c r="EFZ40" s="541"/>
      <c r="EGA40" s="541"/>
      <c r="EGB40" s="541"/>
      <c r="EGC40" s="541"/>
      <c r="EGD40" s="541"/>
      <c r="EGE40" s="541"/>
      <c r="EGF40" s="541"/>
      <c r="EGG40" s="541"/>
      <c r="EGH40" s="541"/>
      <c r="EGI40" s="541"/>
      <c r="EGJ40" s="541"/>
      <c r="EGK40" s="541"/>
      <c r="EGL40" s="541"/>
      <c r="EGM40" s="541"/>
      <c r="EGN40" s="541"/>
      <c r="EGO40" s="541"/>
      <c r="EGP40" s="541"/>
      <c r="EGQ40" s="541"/>
      <c r="EGR40" s="541"/>
      <c r="EGS40" s="541"/>
      <c r="EGT40" s="541"/>
      <c r="EGU40" s="541"/>
      <c r="EGV40" s="541"/>
      <c r="EGW40" s="541"/>
      <c r="EGX40" s="541"/>
      <c r="EGY40" s="541"/>
      <c r="EGZ40" s="541"/>
      <c r="EHA40" s="541"/>
      <c r="EHB40" s="541"/>
      <c r="EHC40" s="541"/>
      <c r="EHD40" s="541"/>
      <c r="EHE40" s="541"/>
      <c r="EHF40" s="541"/>
      <c r="EHG40" s="541"/>
      <c r="EHH40" s="541"/>
      <c r="EHI40" s="541"/>
      <c r="EHJ40" s="541"/>
      <c r="EHK40" s="541"/>
      <c r="EHL40" s="541"/>
      <c r="EHM40" s="541"/>
      <c r="EHN40" s="541"/>
      <c r="EHO40" s="541"/>
      <c r="EHP40" s="541"/>
      <c r="EHQ40" s="541"/>
      <c r="EHR40" s="541"/>
      <c r="EHS40" s="541"/>
      <c r="EHT40" s="541"/>
      <c r="EHU40" s="541"/>
      <c r="EHV40" s="541"/>
      <c r="EHW40" s="541"/>
      <c r="EHX40" s="541"/>
      <c r="EHY40" s="541"/>
      <c r="EHZ40" s="541"/>
      <c r="EIA40" s="541"/>
      <c r="EIB40" s="541"/>
      <c r="EIC40" s="541"/>
      <c r="EID40" s="541"/>
      <c r="EIE40" s="541"/>
      <c r="EIF40" s="541"/>
      <c r="EIG40" s="541"/>
      <c r="EIH40" s="541"/>
      <c r="EII40" s="541"/>
      <c r="EIJ40" s="541"/>
      <c r="EIK40" s="541"/>
      <c r="EIL40" s="541"/>
      <c r="EIM40" s="541"/>
      <c r="EIN40" s="541"/>
      <c r="EIO40" s="541"/>
      <c r="EIP40" s="541"/>
      <c r="EIQ40" s="541"/>
      <c r="EIR40" s="541"/>
      <c r="EIS40" s="541"/>
      <c r="EIT40" s="541"/>
      <c r="EIU40" s="541"/>
      <c r="EIV40" s="541"/>
      <c r="EIW40" s="541"/>
      <c r="EIX40" s="541"/>
      <c r="EIY40" s="541"/>
      <c r="EIZ40" s="541"/>
      <c r="EJA40" s="541"/>
      <c r="EJB40" s="541"/>
      <c r="EJC40" s="541"/>
      <c r="EJD40" s="541"/>
      <c r="EJE40" s="541"/>
      <c r="EJF40" s="541"/>
      <c r="EJG40" s="541"/>
      <c r="EJH40" s="541"/>
      <c r="EJI40" s="541"/>
      <c r="EJJ40" s="541"/>
      <c r="EJK40" s="541"/>
      <c r="EJL40" s="541"/>
      <c r="EJM40" s="541"/>
      <c r="EJN40" s="541"/>
      <c r="EJO40" s="541"/>
      <c r="EJP40" s="541"/>
      <c r="EJQ40" s="541"/>
      <c r="EJR40" s="541"/>
      <c r="EJS40" s="541"/>
      <c r="EJT40" s="541"/>
      <c r="EJU40" s="541"/>
      <c r="EJV40" s="541"/>
      <c r="EJW40" s="541"/>
      <c r="EJX40" s="541"/>
      <c r="EJY40" s="541"/>
      <c r="EJZ40" s="541"/>
      <c r="EKA40" s="541"/>
      <c r="EKB40" s="541"/>
      <c r="EKC40" s="541"/>
      <c r="EKD40" s="541"/>
      <c r="EKE40" s="541"/>
      <c r="EKF40" s="541"/>
      <c r="EKG40" s="541"/>
      <c r="EKH40" s="541"/>
      <c r="EKI40" s="541"/>
      <c r="EKJ40" s="541"/>
      <c r="EKK40" s="541"/>
      <c r="EKL40" s="541"/>
      <c r="EKM40" s="541"/>
      <c r="EKN40" s="541"/>
      <c r="EKO40" s="541"/>
      <c r="EKP40" s="541"/>
      <c r="EKQ40" s="541"/>
      <c r="EKR40" s="541"/>
      <c r="EKS40" s="541"/>
      <c r="EKT40" s="541"/>
      <c r="EKU40" s="541"/>
      <c r="EKV40" s="541"/>
      <c r="EKW40" s="541"/>
      <c r="EKX40" s="541"/>
      <c r="EKY40" s="541"/>
      <c r="EKZ40" s="541"/>
      <c r="ELA40" s="541"/>
      <c r="ELB40" s="541"/>
      <c r="ELC40" s="541"/>
      <c r="ELD40" s="541"/>
      <c r="ELE40" s="541"/>
      <c r="ELF40" s="541"/>
      <c r="ELG40" s="541"/>
      <c r="ELH40" s="541"/>
      <c r="ELI40" s="541"/>
      <c r="ELJ40" s="541"/>
      <c r="ELK40" s="541"/>
      <c r="ELL40" s="541"/>
      <c r="ELM40" s="541"/>
      <c r="ELN40" s="541"/>
      <c r="ELO40" s="541"/>
      <c r="ELP40" s="541"/>
      <c r="ELQ40" s="541"/>
      <c r="ELR40" s="541"/>
      <c r="ELS40" s="541"/>
      <c r="ELT40" s="541"/>
      <c r="ELU40" s="541"/>
      <c r="ELV40" s="541"/>
      <c r="ELW40" s="541"/>
      <c r="ELX40" s="541"/>
      <c r="ELY40" s="541"/>
      <c r="ELZ40" s="541"/>
      <c r="EMA40" s="541"/>
      <c r="EMB40" s="541"/>
      <c r="EMC40" s="541"/>
      <c r="EMD40" s="541"/>
      <c r="EME40" s="541"/>
      <c r="EMF40" s="541"/>
      <c r="EMG40" s="541"/>
      <c r="EMH40" s="541"/>
      <c r="EMI40" s="541"/>
      <c r="EMJ40" s="541"/>
      <c r="EMK40" s="541"/>
      <c r="EML40" s="541"/>
      <c r="EMM40" s="541"/>
      <c r="EMN40" s="541"/>
      <c r="EMO40" s="541"/>
      <c r="EMP40" s="541"/>
      <c r="EMQ40" s="541"/>
      <c r="EMR40" s="541"/>
      <c r="EMS40" s="541"/>
      <c r="EMT40" s="541"/>
      <c r="EMU40" s="541"/>
      <c r="EMV40" s="541"/>
      <c r="EMW40" s="541"/>
      <c r="EMX40" s="541"/>
      <c r="EMY40" s="541"/>
      <c r="EMZ40" s="541"/>
      <c r="ENA40" s="541"/>
      <c r="ENB40" s="541"/>
      <c r="ENC40" s="541"/>
      <c r="END40" s="541"/>
      <c r="ENE40" s="541"/>
      <c r="ENF40" s="541"/>
      <c r="ENG40" s="541"/>
      <c r="ENH40" s="541"/>
      <c r="ENI40" s="541"/>
      <c r="ENJ40" s="541"/>
      <c r="ENK40" s="541"/>
      <c r="ENL40" s="541"/>
      <c r="ENM40" s="541"/>
      <c r="ENN40" s="541"/>
      <c r="ENO40" s="541"/>
      <c r="ENP40" s="541"/>
      <c r="ENQ40" s="541"/>
      <c r="ENR40" s="541"/>
      <c r="ENS40" s="541"/>
      <c r="ENT40" s="541"/>
      <c r="ENU40" s="541"/>
      <c r="ENV40" s="541"/>
      <c r="ENW40" s="541"/>
      <c r="ENX40" s="541"/>
      <c r="ENY40" s="541"/>
      <c r="ENZ40" s="541"/>
      <c r="EOA40" s="541"/>
      <c r="EOB40" s="541"/>
      <c r="EOC40" s="541"/>
      <c r="EOD40" s="541"/>
      <c r="EOE40" s="541"/>
      <c r="EOF40" s="541"/>
      <c r="EOG40" s="541"/>
      <c r="EOH40" s="541"/>
      <c r="EOI40" s="541"/>
      <c r="EOJ40" s="541"/>
      <c r="EOK40" s="541"/>
      <c r="EOL40" s="541"/>
      <c r="EOM40" s="541"/>
      <c r="EON40" s="541"/>
      <c r="EOO40" s="541"/>
      <c r="EOP40" s="541"/>
      <c r="EOQ40" s="541"/>
      <c r="EOR40" s="541"/>
      <c r="EOS40" s="541"/>
      <c r="EOT40" s="541"/>
      <c r="EOU40" s="541"/>
      <c r="EOV40" s="541"/>
      <c r="EOW40" s="541"/>
      <c r="EOX40" s="541"/>
      <c r="EOY40" s="541"/>
      <c r="EOZ40" s="541"/>
      <c r="EPA40" s="541"/>
      <c r="EPB40" s="541"/>
      <c r="EPC40" s="541"/>
      <c r="EPD40" s="541"/>
      <c r="EPE40" s="541"/>
      <c r="EPF40" s="541"/>
      <c r="EPG40" s="541"/>
      <c r="EPH40" s="541"/>
      <c r="EPI40" s="541"/>
      <c r="EPJ40" s="541"/>
      <c r="EPK40" s="541"/>
      <c r="EPL40" s="541"/>
      <c r="EPM40" s="541"/>
      <c r="EPN40" s="541"/>
      <c r="EPO40" s="541"/>
      <c r="EPP40" s="541"/>
      <c r="EPQ40" s="541"/>
      <c r="EPR40" s="541"/>
      <c r="EPS40" s="541"/>
      <c r="EPT40" s="541"/>
      <c r="EPU40" s="541"/>
      <c r="EPV40" s="541"/>
      <c r="EPW40" s="541"/>
      <c r="EPX40" s="541"/>
      <c r="EPY40" s="541"/>
      <c r="EPZ40" s="541"/>
      <c r="EQA40" s="541"/>
      <c r="EQB40" s="541"/>
      <c r="EQC40" s="541"/>
      <c r="EQD40" s="541"/>
      <c r="EQE40" s="541"/>
      <c r="EQF40" s="541"/>
      <c r="EQG40" s="541"/>
      <c r="EQH40" s="541"/>
      <c r="EQI40" s="541"/>
      <c r="EQJ40" s="541"/>
      <c r="EQK40" s="541"/>
      <c r="EQL40" s="541"/>
      <c r="EQM40" s="541"/>
      <c r="EQN40" s="541"/>
      <c r="EQO40" s="541"/>
      <c r="EQP40" s="541"/>
      <c r="EQQ40" s="541"/>
      <c r="EQR40" s="541"/>
      <c r="EQS40" s="541"/>
      <c r="EQT40" s="541"/>
      <c r="EQU40" s="541"/>
      <c r="EQV40" s="541"/>
      <c r="EQW40" s="541"/>
      <c r="EQX40" s="541"/>
      <c r="EQY40" s="541"/>
      <c r="EQZ40" s="541"/>
      <c r="ERA40" s="541"/>
      <c r="ERB40" s="541"/>
      <c r="ERC40" s="541"/>
      <c r="ERD40" s="541"/>
      <c r="ERE40" s="541"/>
      <c r="ERF40" s="541"/>
      <c r="ERG40" s="541"/>
      <c r="ERH40" s="541"/>
      <c r="ERI40" s="541"/>
      <c r="ERJ40" s="541"/>
      <c r="ERK40" s="541"/>
      <c r="ERL40" s="541"/>
      <c r="ERM40" s="541"/>
      <c r="ERN40" s="541"/>
      <c r="ERO40" s="541"/>
      <c r="ERP40" s="541"/>
      <c r="ERQ40" s="541"/>
      <c r="ERR40" s="541"/>
      <c r="ERS40" s="541"/>
      <c r="ERT40" s="541"/>
      <c r="ERU40" s="541"/>
      <c r="ERV40" s="541"/>
      <c r="ERW40" s="541"/>
      <c r="ERX40" s="541"/>
      <c r="ERY40" s="541"/>
      <c r="ERZ40" s="541"/>
      <c r="ESA40" s="541"/>
      <c r="ESB40" s="541"/>
      <c r="ESC40" s="541"/>
      <c r="ESD40" s="541"/>
      <c r="ESE40" s="541"/>
      <c r="ESF40" s="541"/>
      <c r="ESG40" s="541"/>
      <c r="ESH40" s="541"/>
      <c r="ESI40" s="541"/>
      <c r="ESJ40" s="541"/>
      <c r="ESK40" s="541"/>
      <c r="ESL40" s="541"/>
      <c r="ESM40" s="541"/>
      <c r="ESN40" s="541"/>
      <c r="ESO40" s="541"/>
      <c r="ESP40" s="541"/>
      <c r="ESQ40" s="541"/>
      <c r="ESR40" s="541"/>
      <c r="ESS40" s="541"/>
      <c r="EST40" s="541"/>
      <c r="ESU40" s="541"/>
      <c r="ESV40" s="541"/>
      <c r="ESW40" s="541"/>
      <c r="ESX40" s="541"/>
      <c r="ESY40" s="541"/>
      <c r="ESZ40" s="541"/>
      <c r="ETA40" s="541"/>
      <c r="ETB40" s="541"/>
      <c r="ETC40" s="541"/>
      <c r="ETD40" s="541"/>
      <c r="ETE40" s="541"/>
      <c r="ETF40" s="541"/>
      <c r="ETG40" s="541"/>
      <c r="ETH40" s="541"/>
      <c r="ETI40" s="541"/>
      <c r="ETJ40" s="541"/>
      <c r="ETK40" s="541"/>
      <c r="ETL40" s="541"/>
      <c r="ETM40" s="541"/>
      <c r="ETN40" s="541"/>
      <c r="ETO40" s="541"/>
      <c r="ETP40" s="541"/>
      <c r="ETQ40" s="541"/>
      <c r="ETR40" s="541"/>
      <c r="ETS40" s="541"/>
      <c r="ETT40" s="541"/>
      <c r="ETU40" s="541"/>
      <c r="ETV40" s="541"/>
      <c r="ETW40" s="541"/>
      <c r="ETX40" s="541"/>
      <c r="ETY40" s="541"/>
      <c r="ETZ40" s="541"/>
      <c r="EUA40" s="541"/>
      <c r="EUB40" s="541"/>
      <c r="EUC40" s="541"/>
      <c r="EUD40" s="541"/>
      <c r="EUE40" s="541"/>
      <c r="EUF40" s="541"/>
      <c r="EUG40" s="541"/>
      <c r="EUH40" s="541"/>
      <c r="EUI40" s="541"/>
      <c r="EUJ40" s="541"/>
      <c r="EUK40" s="541"/>
      <c r="EUL40" s="541"/>
      <c r="EUM40" s="541"/>
      <c r="EUN40" s="541"/>
      <c r="EUO40" s="541"/>
      <c r="EUP40" s="541"/>
      <c r="EUQ40" s="541"/>
      <c r="EUR40" s="541"/>
      <c r="EUS40" s="541"/>
      <c r="EUT40" s="541"/>
      <c r="EUU40" s="541"/>
      <c r="EUV40" s="541"/>
      <c r="EUW40" s="541"/>
      <c r="EUX40" s="541"/>
      <c r="EUY40" s="541"/>
      <c r="EUZ40" s="541"/>
      <c r="EVA40" s="541"/>
      <c r="EVB40" s="541"/>
      <c r="EVC40" s="541"/>
      <c r="EVD40" s="541"/>
      <c r="EVE40" s="541"/>
      <c r="EVF40" s="541"/>
      <c r="EVG40" s="541"/>
      <c r="EVH40" s="541"/>
      <c r="EVI40" s="541"/>
      <c r="EVJ40" s="541"/>
      <c r="EVK40" s="541"/>
      <c r="EVL40" s="541"/>
      <c r="EVM40" s="541"/>
      <c r="EVN40" s="541"/>
      <c r="EVO40" s="541"/>
      <c r="EVP40" s="541"/>
      <c r="EVQ40" s="541"/>
      <c r="EVR40" s="541"/>
      <c r="EVS40" s="541"/>
      <c r="EVT40" s="541"/>
      <c r="EVU40" s="541"/>
      <c r="EVV40" s="541"/>
      <c r="EVW40" s="541"/>
      <c r="EVX40" s="541"/>
      <c r="EVY40" s="541"/>
      <c r="EVZ40" s="541"/>
      <c r="EWA40" s="541"/>
      <c r="EWB40" s="541"/>
      <c r="EWC40" s="541"/>
      <c r="EWD40" s="541"/>
      <c r="EWE40" s="541"/>
      <c r="EWF40" s="541"/>
      <c r="EWG40" s="541"/>
      <c r="EWH40" s="541"/>
      <c r="EWI40" s="541"/>
      <c r="EWJ40" s="541"/>
      <c r="EWK40" s="541"/>
      <c r="EWL40" s="541"/>
      <c r="EWM40" s="541"/>
      <c r="EWN40" s="541"/>
      <c r="EWO40" s="541"/>
      <c r="EWP40" s="541"/>
      <c r="EWQ40" s="541"/>
      <c r="EWR40" s="541"/>
      <c r="EWS40" s="541"/>
      <c r="EWT40" s="541"/>
      <c r="EWU40" s="541"/>
      <c r="EWV40" s="541"/>
      <c r="EWW40" s="541"/>
      <c r="EWX40" s="541"/>
      <c r="EWY40" s="541"/>
      <c r="EWZ40" s="541"/>
      <c r="EXA40" s="541"/>
      <c r="EXB40" s="541"/>
      <c r="EXC40" s="541"/>
      <c r="EXD40" s="541"/>
      <c r="EXE40" s="541"/>
      <c r="EXF40" s="541"/>
      <c r="EXG40" s="541"/>
      <c r="EXH40" s="541"/>
      <c r="EXI40" s="541"/>
      <c r="EXJ40" s="541"/>
      <c r="EXK40" s="541"/>
      <c r="EXL40" s="541"/>
      <c r="EXM40" s="541"/>
      <c r="EXN40" s="541"/>
      <c r="EXO40" s="541"/>
      <c r="EXP40" s="541"/>
      <c r="EXQ40" s="541"/>
      <c r="EXR40" s="541"/>
      <c r="EXS40" s="541"/>
      <c r="EXT40" s="541"/>
      <c r="EXU40" s="541"/>
      <c r="EXV40" s="541"/>
      <c r="EXW40" s="541"/>
      <c r="EXX40" s="541"/>
      <c r="EXY40" s="541"/>
      <c r="EXZ40" s="541"/>
      <c r="EYA40" s="541"/>
      <c r="EYB40" s="541"/>
      <c r="EYC40" s="541"/>
      <c r="EYD40" s="541"/>
      <c r="EYE40" s="541"/>
      <c r="EYF40" s="541"/>
      <c r="EYG40" s="541"/>
      <c r="EYH40" s="541"/>
      <c r="EYI40" s="541"/>
      <c r="EYJ40" s="541"/>
      <c r="EYK40" s="541"/>
      <c r="EYL40" s="541"/>
      <c r="EYM40" s="541"/>
      <c r="EYN40" s="541"/>
      <c r="EYO40" s="541"/>
      <c r="EYP40" s="541"/>
      <c r="EYQ40" s="541"/>
      <c r="EYR40" s="541"/>
      <c r="EYS40" s="541"/>
      <c r="EYT40" s="541"/>
      <c r="EYU40" s="541"/>
      <c r="EYV40" s="541"/>
      <c r="EYW40" s="541"/>
      <c r="EYX40" s="541"/>
      <c r="EYY40" s="541"/>
      <c r="EYZ40" s="541"/>
      <c r="EZA40" s="541"/>
      <c r="EZB40" s="541"/>
      <c r="EZC40" s="541"/>
      <c r="EZD40" s="541"/>
      <c r="EZE40" s="541"/>
      <c r="EZF40" s="541"/>
      <c r="EZG40" s="541"/>
      <c r="EZH40" s="541"/>
      <c r="EZI40" s="541"/>
      <c r="EZJ40" s="541"/>
      <c r="EZK40" s="541"/>
      <c r="EZL40" s="541"/>
      <c r="EZM40" s="541"/>
      <c r="EZN40" s="541"/>
      <c r="EZO40" s="541"/>
      <c r="EZP40" s="541"/>
      <c r="EZQ40" s="541"/>
      <c r="EZR40" s="541"/>
      <c r="EZS40" s="541"/>
      <c r="EZT40" s="541"/>
      <c r="EZU40" s="541"/>
      <c r="EZV40" s="541"/>
      <c r="EZW40" s="541"/>
      <c r="EZX40" s="541"/>
      <c r="EZY40" s="541"/>
      <c r="EZZ40" s="541"/>
      <c r="FAA40" s="541"/>
      <c r="FAB40" s="541"/>
      <c r="FAC40" s="541"/>
      <c r="FAD40" s="541"/>
      <c r="FAE40" s="541"/>
      <c r="FAF40" s="541"/>
      <c r="FAG40" s="541"/>
      <c r="FAH40" s="541"/>
      <c r="FAI40" s="541"/>
      <c r="FAJ40" s="541"/>
      <c r="FAK40" s="541"/>
      <c r="FAL40" s="541"/>
      <c r="FAM40" s="541"/>
      <c r="FAN40" s="541"/>
      <c r="FAO40" s="541"/>
      <c r="FAP40" s="541"/>
      <c r="FAQ40" s="541"/>
      <c r="FAR40" s="541"/>
      <c r="FAS40" s="541"/>
      <c r="FAT40" s="541"/>
      <c r="FAU40" s="541"/>
      <c r="FAV40" s="541"/>
      <c r="FAW40" s="541"/>
      <c r="FAX40" s="541"/>
      <c r="FAY40" s="541"/>
      <c r="FAZ40" s="541"/>
      <c r="FBA40" s="541"/>
      <c r="FBB40" s="541"/>
      <c r="FBC40" s="541"/>
      <c r="FBD40" s="541"/>
      <c r="FBE40" s="541"/>
      <c r="FBF40" s="541"/>
      <c r="FBG40" s="541"/>
      <c r="FBH40" s="541"/>
      <c r="FBI40" s="541"/>
      <c r="FBJ40" s="541"/>
      <c r="FBK40" s="541"/>
      <c r="FBL40" s="541"/>
      <c r="FBM40" s="541"/>
      <c r="FBN40" s="541"/>
      <c r="FBO40" s="541"/>
      <c r="FBP40" s="541"/>
      <c r="FBQ40" s="541"/>
      <c r="FBR40" s="541"/>
      <c r="FBS40" s="541"/>
      <c r="FBT40" s="541"/>
      <c r="FBU40" s="541"/>
      <c r="FBV40" s="541"/>
      <c r="FBW40" s="541"/>
      <c r="FBX40" s="541"/>
      <c r="FBY40" s="541"/>
      <c r="FBZ40" s="541"/>
      <c r="FCA40" s="541"/>
      <c r="FCB40" s="541"/>
      <c r="FCC40" s="541"/>
      <c r="FCD40" s="541"/>
      <c r="FCE40" s="541"/>
      <c r="FCF40" s="541"/>
      <c r="FCG40" s="541"/>
      <c r="FCH40" s="541"/>
      <c r="FCI40" s="541"/>
      <c r="FCJ40" s="541"/>
      <c r="FCK40" s="541"/>
      <c r="FCL40" s="541"/>
      <c r="FCM40" s="541"/>
      <c r="FCN40" s="541"/>
      <c r="FCO40" s="541"/>
      <c r="FCP40" s="541"/>
      <c r="FCQ40" s="541"/>
      <c r="FCR40" s="541"/>
      <c r="FCS40" s="541"/>
      <c r="FCT40" s="541"/>
      <c r="FCU40" s="541"/>
      <c r="FCV40" s="541"/>
      <c r="FCW40" s="541"/>
      <c r="FCX40" s="541"/>
      <c r="FCY40" s="541"/>
      <c r="FCZ40" s="541"/>
      <c r="FDA40" s="541"/>
      <c r="FDB40" s="541"/>
      <c r="FDC40" s="541"/>
      <c r="FDD40" s="541"/>
      <c r="FDE40" s="541"/>
      <c r="FDF40" s="541"/>
      <c r="FDG40" s="541"/>
      <c r="FDH40" s="541"/>
      <c r="FDI40" s="541"/>
      <c r="FDJ40" s="541"/>
      <c r="FDK40" s="541"/>
      <c r="FDL40" s="541"/>
      <c r="FDM40" s="541"/>
      <c r="FDN40" s="541"/>
      <c r="FDO40" s="541"/>
      <c r="FDP40" s="541"/>
      <c r="FDQ40" s="541"/>
      <c r="FDR40" s="541"/>
      <c r="FDS40" s="541"/>
      <c r="FDT40" s="541"/>
      <c r="FDU40" s="541"/>
      <c r="FDV40" s="541"/>
      <c r="FDW40" s="541"/>
      <c r="FDX40" s="541"/>
      <c r="FDY40" s="541"/>
      <c r="FDZ40" s="541"/>
      <c r="FEA40" s="541"/>
      <c r="FEB40" s="541"/>
      <c r="FEC40" s="541"/>
      <c r="FED40" s="541"/>
      <c r="FEE40" s="541"/>
      <c r="FEF40" s="541"/>
      <c r="FEG40" s="541"/>
      <c r="FEH40" s="541"/>
      <c r="FEI40" s="541"/>
      <c r="FEJ40" s="541"/>
      <c r="FEK40" s="541"/>
      <c r="FEL40" s="541"/>
      <c r="FEM40" s="541"/>
      <c r="FEN40" s="541"/>
      <c r="FEO40" s="541"/>
      <c r="FEP40" s="541"/>
      <c r="FEQ40" s="541"/>
      <c r="FER40" s="541"/>
      <c r="FES40" s="541"/>
      <c r="FET40" s="541"/>
      <c r="FEU40" s="541"/>
      <c r="FEV40" s="541"/>
      <c r="FEW40" s="541"/>
      <c r="FEX40" s="541"/>
      <c r="FEY40" s="541"/>
      <c r="FEZ40" s="541"/>
      <c r="FFA40" s="541"/>
      <c r="FFB40" s="541"/>
      <c r="FFC40" s="541"/>
      <c r="FFD40" s="541"/>
      <c r="FFE40" s="541"/>
      <c r="FFF40" s="541"/>
      <c r="FFG40" s="541"/>
      <c r="FFH40" s="541"/>
      <c r="FFI40" s="541"/>
      <c r="FFJ40" s="541"/>
      <c r="FFK40" s="541"/>
      <c r="FFL40" s="541"/>
      <c r="FFM40" s="541"/>
      <c r="FFN40" s="541"/>
      <c r="FFO40" s="541"/>
      <c r="FFP40" s="541"/>
      <c r="FFQ40" s="541"/>
      <c r="FFR40" s="541"/>
      <c r="FFS40" s="541"/>
      <c r="FFT40" s="541"/>
      <c r="FFU40" s="541"/>
      <c r="FFV40" s="541"/>
      <c r="FFW40" s="541"/>
      <c r="FFX40" s="541"/>
      <c r="FFY40" s="541"/>
      <c r="FFZ40" s="541"/>
      <c r="FGA40" s="541"/>
      <c r="FGB40" s="541"/>
      <c r="FGC40" s="541"/>
      <c r="FGD40" s="541"/>
      <c r="FGE40" s="541"/>
      <c r="FGF40" s="541"/>
      <c r="FGG40" s="541"/>
      <c r="FGH40" s="541"/>
      <c r="FGI40" s="541"/>
      <c r="FGJ40" s="541"/>
      <c r="FGK40" s="541"/>
      <c r="FGL40" s="541"/>
      <c r="FGM40" s="541"/>
      <c r="FGN40" s="541"/>
      <c r="FGO40" s="541"/>
      <c r="FGP40" s="541"/>
      <c r="FGQ40" s="541"/>
      <c r="FGR40" s="541"/>
      <c r="FGS40" s="541"/>
      <c r="FGT40" s="541"/>
      <c r="FGU40" s="541"/>
      <c r="FGV40" s="541"/>
      <c r="FGW40" s="541"/>
      <c r="FGX40" s="541"/>
      <c r="FGY40" s="541"/>
      <c r="FGZ40" s="541"/>
      <c r="FHA40" s="541"/>
      <c r="FHB40" s="541"/>
      <c r="FHC40" s="541"/>
      <c r="FHD40" s="541"/>
      <c r="FHE40" s="541"/>
      <c r="FHF40" s="541"/>
      <c r="FHG40" s="541"/>
      <c r="FHH40" s="541"/>
      <c r="FHI40" s="541"/>
      <c r="FHJ40" s="541"/>
      <c r="FHK40" s="541"/>
      <c r="FHL40" s="541"/>
      <c r="FHM40" s="541"/>
      <c r="FHN40" s="541"/>
      <c r="FHO40" s="541"/>
      <c r="FHP40" s="541"/>
      <c r="FHQ40" s="541"/>
      <c r="FHR40" s="541"/>
      <c r="FHS40" s="541"/>
      <c r="FHT40" s="541"/>
      <c r="FHU40" s="541"/>
      <c r="FHV40" s="541"/>
      <c r="FHW40" s="541"/>
      <c r="FHX40" s="541"/>
      <c r="FHY40" s="541"/>
      <c r="FHZ40" s="541"/>
      <c r="FIA40" s="541"/>
      <c r="FIB40" s="541"/>
      <c r="FIC40" s="541"/>
      <c r="FID40" s="541"/>
      <c r="FIE40" s="541"/>
      <c r="FIF40" s="541"/>
      <c r="FIG40" s="541"/>
      <c r="FIH40" s="541"/>
      <c r="FII40" s="541"/>
      <c r="FIJ40" s="541"/>
      <c r="FIK40" s="541"/>
      <c r="FIL40" s="541"/>
      <c r="FIM40" s="541"/>
      <c r="FIN40" s="541"/>
      <c r="FIO40" s="541"/>
      <c r="FIP40" s="541"/>
      <c r="FIQ40" s="541"/>
      <c r="FIR40" s="541"/>
      <c r="FIS40" s="541"/>
      <c r="FIT40" s="541"/>
      <c r="FIU40" s="541"/>
      <c r="FIV40" s="541"/>
      <c r="FIW40" s="541"/>
      <c r="FIX40" s="541"/>
      <c r="FIY40" s="541"/>
      <c r="FIZ40" s="541"/>
      <c r="FJA40" s="541"/>
      <c r="FJB40" s="541"/>
      <c r="FJC40" s="541"/>
      <c r="FJD40" s="541"/>
      <c r="FJE40" s="541"/>
      <c r="FJF40" s="541"/>
      <c r="FJG40" s="541"/>
      <c r="FJH40" s="541"/>
      <c r="FJI40" s="541"/>
      <c r="FJJ40" s="541"/>
      <c r="FJK40" s="541"/>
      <c r="FJL40" s="541"/>
      <c r="FJM40" s="541"/>
      <c r="FJN40" s="541"/>
      <c r="FJO40" s="541"/>
      <c r="FJP40" s="541"/>
      <c r="FJQ40" s="541"/>
      <c r="FJR40" s="541"/>
      <c r="FJS40" s="541"/>
      <c r="FJT40" s="541"/>
      <c r="FJU40" s="541"/>
      <c r="FJV40" s="541"/>
      <c r="FJW40" s="541"/>
      <c r="FJX40" s="541"/>
      <c r="FJY40" s="541"/>
      <c r="FJZ40" s="541"/>
      <c r="FKA40" s="541"/>
      <c r="FKB40" s="541"/>
      <c r="FKC40" s="541"/>
      <c r="FKD40" s="541"/>
      <c r="FKE40" s="541"/>
      <c r="FKF40" s="541"/>
      <c r="FKG40" s="541"/>
      <c r="FKH40" s="541"/>
      <c r="FKI40" s="541"/>
      <c r="FKJ40" s="541"/>
      <c r="FKK40" s="541"/>
      <c r="FKL40" s="541"/>
      <c r="FKM40" s="541"/>
      <c r="FKN40" s="541"/>
      <c r="FKO40" s="541"/>
      <c r="FKP40" s="541"/>
      <c r="FKQ40" s="541"/>
      <c r="FKR40" s="541"/>
      <c r="FKS40" s="541"/>
      <c r="FKT40" s="541"/>
      <c r="FKU40" s="541"/>
      <c r="FKV40" s="541"/>
      <c r="FKW40" s="541"/>
      <c r="FKX40" s="541"/>
      <c r="FKY40" s="541"/>
      <c r="FKZ40" s="541"/>
      <c r="FLA40" s="541"/>
      <c r="FLB40" s="541"/>
      <c r="FLC40" s="541"/>
      <c r="FLD40" s="541"/>
      <c r="FLE40" s="541"/>
      <c r="FLF40" s="541"/>
      <c r="FLG40" s="541"/>
      <c r="FLH40" s="541"/>
      <c r="FLI40" s="541"/>
      <c r="FLJ40" s="541"/>
      <c r="FLK40" s="541"/>
      <c r="FLL40" s="541"/>
      <c r="FLM40" s="541"/>
      <c r="FLN40" s="541"/>
      <c r="FLO40" s="541"/>
      <c r="FLP40" s="541"/>
      <c r="FLQ40" s="541"/>
      <c r="FLR40" s="541"/>
      <c r="FLS40" s="541"/>
      <c r="FLT40" s="541"/>
      <c r="FLU40" s="541"/>
      <c r="FLV40" s="541"/>
      <c r="FLW40" s="541"/>
      <c r="FLX40" s="541"/>
      <c r="FLY40" s="541"/>
      <c r="FLZ40" s="541"/>
      <c r="FMA40" s="541"/>
      <c r="FMB40" s="541"/>
      <c r="FMC40" s="541"/>
      <c r="FMD40" s="541"/>
      <c r="FME40" s="541"/>
      <c r="FMF40" s="541"/>
      <c r="FMG40" s="541"/>
      <c r="FMH40" s="541"/>
      <c r="FMI40" s="541"/>
      <c r="FMJ40" s="541"/>
      <c r="FMK40" s="541"/>
      <c r="FML40" s="541"/>
      <c r="FMM40" s="541"/>
      <c r="FMN40" s="541"/>
      <c r="FMO40" s="541"/>
      <c r="FMP40" s="541"/>
      <c r="FMQ40" s="541"/>
      <c r="FMR40" s="541"/>
      <c r="FMS40" s="541"/>
      <c r="FMT40" s="541"/>
      <c r="FMU40" s="541"/>
      <c r="FMV40" s="541"/>
      <c r="FMW40" s="541"/>
      <c r="FMX40" s="541"/>
      <c r="FMY40" s="541"/>
      <c r="FMZ40" s="541"/>
      <c r="FNA40" s="541"/>
      <c r="FNB40" s="541"/>
      <c r="FNC40" s="541"/>
      <c r="FND40" s="541"/>
      <c r="FNE40" s="541"/>
      <c r="FNF40" s="541"/>
      <c r="FNG40" s="541"/>
      <c r="FNH40" s="541"/>
      <c r="FNI40" s="541"/>
      <c r="FNJ40" s="541"/>
      <c r="FNK40" s="541"/>
      <c r="FNL40" s="541"/>
      <c r="FNM40" s="541"/>
      <c r="FNN40" s="541"/>
      <c r="FNO40" s="541"/>
      <c r="FNP40" s="541"/>
      <c r="FNQ40" s="541"/>
      <c r="FNR40" s="541"/>
      <c r="FNS40" s="541"/>
      <c r="FNT40" s="541"/>
      <c r="FNU40" s="541"/>
      <c r="FNV40" s="541"/>
      <c r="FNW40" s="541"/>
      <c r="FNX40" s="541"/>
      <c r="FNY40" s="541"/>
      <c r="FNZ40" s="541"/>
      <c r="FOA40" s="541"/>
      <c r="FOB40" s="541"/>
      <c r="FOC40" s="541"/>
      <c r="FOD40" s="541"/>
      <c r="FOE40" s="541"/>
      <c r="FOF40" s="541"/>
      <c r="FOG40" s="541"/>
      <c r="FOH40" s="541"/>
      <c r="FOI40" s="541"/>
      <c r="FOJ40" s="541"/>
      <c r="FOK40" s="541"/>
      <c r="FOL40" s="541"/>
      <c r="FOM40" s="541"/>
      <c r="FON40" s="541"/>
      <c r="FOO40" s="541"/>
      <c r="FOP40" s="541"/>
      <c r="FOQ40" s="541"/>
      <c r="FOR40" s="541"/>
      <c r="FOS40" s="541"/>
      <c r="FOT40" s="541"/>
      <c r="FOU40" s="541"/>
      <c r="FOV40" s="541"/>
      <c r="FOW40" s="541"/>
      <c r="FOX40" s="541"/>
      <c r="FOY40" s="541"/>
      <c r="FOZ40" s="541"/>
      <c r="FPA40" s="541"/>
      <c r="FPB40" s="541"/>
      <c r="FPC40" s="541"/>
      <c r="FPD40" s="541"/>
      <c r="FPE40" s="541"/>
      <c r="FPF40" s="541"/>
      <c r="FPG40" s="541"/>
      <c r="FPH40" s="541"/>
      <c r="FPI40" s="541"/>
      <c r="FPJ40" s="541"/>
      <c r="FPK40" s="541"/>
      <c r="FPL40" s="541"/>
      <c r="FPM40" s="541"/>
      <c r="FPN40" s="541"/>
      <c r="FPO40" s="541"/>
      <c r="FPP40" s="541"/>
      <c r="FPQ40" s="541"/>
      <c r="FPR40" s="541"/>
      <c r="FPS40" s="541"/>
      <c r="FPT40" s="541"/>
      <c r="FPU40" s="541"/>
      <c r="FPV40" s="541"/>
      <c r="FPW40" s="541"/>
      <c r="FPX40" s="541"/>
      <c r="FPY40" s="541"/>
      <c r="FPZ40" s="541"/>
      <c r="FQA40" s="541"/>
      <c r="FQB40" s="541"/>
      <c r="FQC40" s="541"/>
      <c r="FQD40" s="541"/>
      <c r="FQE40" s="541"/>
      <c r="FQF40" s="541"/>
      <c r="FQG40" s="541"/>
      <c r="FQH40" s="541"/>
      <c r="FQI40" s="541"/>
      <c r="FQJ40" s="541"/>
      <c r="FQK40" s="541"/>
      <c r="FQL40" s="541"/>
      <c r="FQM40" s="541"/>
      <c r="FQN40" s="541"/>
      <c r="FQO40" s="541"/>
      <c r="FQP40" s="541"/>
      <c r="FQQ40" s="541"/>
      <c r="FQR40" s="541"/>
      <c r="FQS40" s="541"/>
      <c r="FQT40" s="541"/>
      <c r="FQU40" s="541"/>
      <c r="FQV40" s="541"/>
      <c r="FQW40" s="541"/>
      <c r="FQX40" s="541"/>
      <c r="FQY40" s="541"/>
      <c r="FQZ40" s="541"/>
      <c r="FRA40" s="541"/>
      <c r="FRB40" s="541"/>
      <c r="FRC40" s="541"/>
      <c r="FRD40" s="541"/>
      <c r="FRE40" s="541"/>
      <c r="FRF40" s="541"/>
      <c r="FRG40" s="541"/>
      <c r="FRH40" s="541"/>
      <c r="FRI40" s="541"/>
      <c r="FRJ40" s="541"/>
      <c r="FRK40" s="541"/>
      <c r="FRL40" s="541"/>
      <c r="FRM40" s="541"/>
      <c r="FRN40" s="541"/>
      <c r="FRO40" s="541"/>
      <c r="FRP40" s="541"/>
      <c r="FRQ40" s="541"/>
      <c r="FRR40" s="541"/>
      <c r="FRS40" s="541"/>
      <c r="FRT40" s="541"/>
      <c r="FRU40" s="541"/>
      <c r="FRV40" s="541"/>
      <c r="FRW40" s="541"/>
      <c r="FRX40" s="541"/>
      <c r="FRY40" s="541"/>
      <c r="FRZ40" s="541"/>
      <c r="FSA40" s="541"/>
      <c r="FSB40" s="541"/>
      <c r="FSC40" s="541"/>
      <c r="FSD40" s="541"/>
      <c r="FSE40" s="541"/>
      <c r="FSF40" s="541"/>
      <c r="FSG40" s="541"/>
      <c r="FSH40" s="541"/>
      <c r="FSI40" s="541"/>
      <c r="FSJ40" s="541"/>
      <c r="FSK40" s="541"/>
      <c r="FSL40" s="541"/>
      <c r="FSM40" s="541"/>
      <c r="FSN40" s="541"/>
      <c r="FSO40" s="541"/>
      <c r="FSP40" s="541"/>
      <c r="FSQ40" s="541"/>
      <c r="FSR40" s="541"/>
      <c r="FSS40" s="541"/>
      <c r="FST40" s="541"/>
      <c r="FSU40" s="541"/>
      <c r="FSV40" s="541"/>
      <c r="FSW40" s="541"/>
      <c r="FSX40" s="541"/>
      <c r="FSY40" s="541"/>
      <c r="FSZ40" s="541"/>
      <c r="FTA40" s="541"/>
      <c r="FTB40" s="541"/>
      <c r="FTC40" s="541"/>
      <c r="FTD40" s="541"/>
      <c r="FTE40" s="541"/>
      <c r="FTF40" s="541"/>
      <c r="FTG40" s="541"/>
      <c r="FTH40" s="541"/>
      <c r="FTI40" s="541"/>
      <c r="FTJ40" s="541"/>
      <c r="FTK40" s="541"/>
      <c r="FTL40" s="541"/>
      <c r="FTM40" s="541"/>
      <c r="FTN40" s="541"/>
      <c r="FTO40" s="541"/>
      <c r="FTP40" s="541"/>
      <c r="FTQ40" s="541"/>
      <c r="FTR40" s="541"/>
      <c r="FTS40" s="541"/>
      <c r="FTT40" s="541"/>
      <c r="FTU40" s="541"/>
      <c r="FTV40" s="541"/>
      <c r="FTW40" s="541"/>
      <c r="FTX40" s="541"/>
      <c r="FTY40" s="541"/>
      <c r="FTZ40" s="541"/>
      <c r="FUA40" s="541"/>
      <c r="FUB40" s="541"/>
      <c r="FUC40" s="541"/>
      <c r="FUD40" s="541"/>
      <c r="FUE40" s="541"/>
      <c r="FUF40" s="541"/>
      <c r="FUG40" s="541"/>
      <c r="FUH40" s="541"/>
      <c r="FUI40" s="541"/>
      <c r="FUJ40" s="541"/>
      <c r="FUK40" s="541"/>
      <c r="FUL40" s="541"/>
      <c r="FUM40" s="541"/>
      <c r="FUN40" s="541"/>
      <c r="FUO40" s="541"/>
      <c r="FUP40" s="541"/>
      <c r="FUQ40" s="541"/>
      <c r="FUR40" s="541"/>
      <c r="FUS40" s="541"/>
      <c r="FUT40" s="541"/>
      <c r="FUU40" s="541"/>
      <c r="FUV40" s="541"/>
      <c r="FUW40" s="541"/>
      <c r="FUX40" s="541"/>
      <c r="FUY40" s="541"/>
      <c r="FUZ40" s="541"/>
      <c r="FVA40" s="541"/>
      <c r="FVB40" s="541"/>
      <c r="FVC40" s="541"/>
      <c r="FVD40" s="541"/>
      <c r="FVE40" s="541"/>
      <c r="FVF40" s="541"/>
      <c r="FVG40" s="541"/>
      <c r="FVH40" s="541"/>
      <c r="FVI40" s="541"/>
      <c r="FVJ40" s="541"/>
      <c r="FVK40" s="541"/>
      <c r="FVL40" s="541"/>
      <c r="FVM40" s="541"/>
      <c r="FVN40" s="541"/>
      <c r="FVO40" s="541"/>
      <c r="FVP40" s="541"/>
      <c r="FVQ40" s="541"/>
      <c r="FVR40" s="541"/>
      <c r="FVS40" s="541"/>
      <c r="FVT40" s="541"/>
      <c r="FVU40" s="541"/>
      <c r="FVV40" s="541"/>
      <c r="FVW40" s="541"/>
      <c r="FVX40" s="541"/>
      <c r="FVY40" s="541"/>
      <c r="FVZ40" s="541"/>
      <c r="FWA40" s="541"/>
      <c r="FWB40" s="541"/>
      <c r="FWC40" s="541"/>
      <c r="FWD40" s="541"/>
      <c r="FWE40" s="541"/>
      <c r="FWF40" s="541"/>
      <c r="FWG40" s="541"/>
      <c r="FWH40" s="541"/>
      <c r="FWI40" s="541"/>
      <c r="FWJ40" s="541"/>
      <c r="FWK40" s="541"/>
      <c r="FWL40" s="541"/>
      <c r="FWM40" s="541"/>
      <c r="FWN40" s="541"/>
      <c r="FWO40" s="541"/>
      <c r="FWP40" s="541"/>
      <c r="FWQ40" s="541"/>
      <c r="FWR40" s="541"/>
      <c r="FWS40" s="541"/>
      <c r="FWT40" s="541"/>
      <c r="FWU40" s="541"/>
      <c r="FWV40" s="541"/>
      <c r="FWW40" s="541"/>
      <c r="FWX40" s="541"/>
      <c r="FWY40" s="541"/>
      <c r="FWZ40" s="541"/>
      <c r="FXA40" s="541"/>
      <c r="FXB40" s="541"/>
      <c r="FXC40" s="541"/>
      <c r="FXD40" s="541"/>
      <c r="FXE40" s="541"/>
      <c r="FXF40" s="541"/>
      <c r="FXG40" s="541"/>
      <c r="FXH40" s="541"/>
      <c r="FXI40" s="541"/>
      <c r="FXJ40" s="541"/>
      <c r="FXK40" s="541"/>
      <c r="FXL40" s="541"/>
      <c r="FXM40" s="541"/>
      <c r="FXN40" s="541"/>
      <c r="FXO40" s="541"/>
      <c r="FXP40" s="541"/>
      <c r="FXQ40" s="541"/>
      <c r="FXR40" s="541"/>
      <c r="FXS40" s="541"/>
      <c r="FXT40" s="541"/>
      <c r="FXU40" s="541"/>
      <c r="FXV40" s="541"/>
      <c r="FXW40" s="541"/>
      <c r="FXX40" s="541"/>
      <c r="FXY40" s="541"/>
      <c r="FXZ40" s="541"/>
      <c r="FYA40" s="541"/>
      <c r="FYB40" s="541"/>
      <c r="FYC40" s="541"/>
      <c r="FYD40" s="541"/>
      <c r="FYE40" s="541"/>
      <c r="FYF40" s="541"/>
      <c r="FYG40" s="541"/>
      <c r="FYH40" s="541"/>
      <c r="FYI40" s="541"/>
      <c r="FYJ40" s="541"/>
      <c r="FYK40" s="541"/>
      <c r="FYL40" s="541"/>
      <c r="FYM40" s="541"/>
      <c r="FYN40" s="541"/>
      <c r="FYO40" s="541"/>
      <c r="FYP40" s="541"/>
      <c r="FYQ40" s="541"/>
      <c r="FYR40" s="541"/>
      <c r="FYS40" s="541"/>
      <c r="FYT40" s="541"/>
      <c r="FYU40" s="541"/>
      <c r="FYV40" s="541"/>
      <c r="FYW40" s="541"/>
      <c r="FYX40" s="541"/>
      <c r="FYY40" s="541"/>
      <c r="FYZ40" s="541"/>
      <c r="FZA40" s="541"/>
      <c r="FZB40" s="541"/>
      <c r="FZC40" s="541"/>
      <c r="FZD40" s="541"/>
      <c r="FZE40" s="541"/>
      <c r="FZF40" s="541"/>
      <c r="FZG40" s="541"/>
      <c r="FZH40" s="541"/>
      <c r="FZI40" s="541"/>
      <c r="FZJ40" s="541"/>
      <c r="FZK40" s="541"/>
      <c r="FZL40" s="541"/>
      <c r="FZM40" s="541"/>
      <c r="FZN40" s="541"/>
      <c r="FZO40" s="541"/>
      <c r="FZP40" s="541"/>
      <c r="FZQ40" s="541"/>
      <c r="FZR40" s="541"/>
      <c r="FZS40" s="541"/>
      <c r="FZT40" s="541"/>
      <c r="FZU40" s="541"/>
      <c r="FZV40" s="541"/>
      <c r="FZW40" s="541"/>
      <c r="FZX40" s="541"/>
      <c r="FZY40" s="541"/>
      <c r="FZZ40" s="541"/>
      <c r="GAA40" s="541"/>
      <c r="GAB40" s="541"/>
      <c r="GAC40" s="541"/>
      <c r="GAD40" s="541"/>
      <c r="GAE40" s="541"/>
      <c r="GAF40" s="541"/>
      <c r="GAG40" s="541"/>
      <c r="GAH40" s="541"/>
      <c r="GAI40" s="541"/>
      <c r="GAJ40" s="541"/>
      <c r="GAK40" s="541"/>
      <c r="GAL40" s="541"/>
      <c r="GAM40" s="541"/>
      <c r="GAN40" s="541"/>
      <c r="GAO40" s="541"/>
      <c r="GAP40" s="541"/>
      <c r="GAQ40" s="541"/>
      <c r="GAR40" s="541"/>
      <c r="GAS40" s="541"/>
      <c r="GAT40" s="541"/>
      <c r="GAU40" s="541"/>
      <c r="GAV40" s="541"/>
      <c r="GAW40" s="541"/>
      <c r="GAX40" s="541"/>
      <c r="GAY40" s="541"/>
      <c r="GAZ40" s="541"/>
      <c r="GBA40" s="541"/>
      <c r="GBB40" s="541"/>
      <c r="GBC40" s="541"/>
      <c r="GBD40" s="541"/>
      <c r="GBE40" s="541"/>
      <c r="GBF40" s="541"/>
      <c r="GBG40" s="541"/>
      <c r="GBH40" s="541"/>
      <c r="GBI40" s="541"/>
      <c r="GBJ40" s="541"/>
      <c r="GBK40" s="541"/>
      <c r="GBL40" s="541"/>
      <c r="GBM40" s="541"/>
      <c r="GBN40" s="541"/>
      <c r="GBO40" s="541"/>
      <c r="GBP40" s="541"/>
      <c r="GBQ40" s="541"/>
      <c r="GBR40" s="541"/>
      <c r="GBS40" s="541"/>
      <c r="GBT40" s="541"/>
      <c r="GBU40" s="541"/>
      <c r="GBV40" s="541"/>
      <c r="GBW40" s="541"/>
      <c r="GBX40" s="541"/>
      <c r="GBY40" s="541"/>
      <c r="GBZ40" s="541"/>
      <c r="GCA40" s="541"/>
      <c r="GCB40" s="541"/>
      <c r="GCC40" s="541"/>
      <c r="GCD40" s="541"/>
      <c r="GCE40" s="541"/>
      <c r="GCF40" s="541"/>
      <c r="GCG40" s="541"/>
      <c r="GCH40" s="541"/>
      <c r="GCI40" s="541"/>
      <c r="GCJ40" s="541"/>
      <c r="GCK40" s="541"/>
      <c r="GCL40" s="541"/>
      <c r="GCM40" s="541"/>
      <c r="GCN40" s="541"/>
      <c r="GCO40" s="541"/>
      <c r="GCP40" s="541"/>
      <c r="GCQ40" s="541"/>
      <c r="GCR40" s="541"/>
      <c r="GCS40" s="541"/>
      <c r="GCT40" s="541"/>
      <c r="GCU40" s="541"/>
      <c r="GCV40" s="541"/>
      <c r="GCW40" s="541"/>
      <c r="GCX40" s="541"/>
      <c r="GCY40" s="541"/>
      <c r="GCZ40" s="541"/>
      <c r="GDA40" s="541"/>
      <c r="GDB40" s="541"/>
      <c r="GDC40" s="541"/>
      <c r="GDD40" s="541"/>
      <c r="GDE40" s="541"/>
      <c r="GDF40" s="541"/>
      <c r="GDG40" s="541"/>
      <c r="GDH40" s="541"/>
      <c r="GDI40" s="541"/>
      <c r="GDJ40" s="541"/>
      <c r="GDK40" s="541"/>
      <c r="GDL40" s="541"/>
      <c r="GDM40" s="541"/>
      <c r="GDN40" s="541"/>
      <c r="GDO40" s="541"/>
      <c r="GDP40" s="541"/>
      <c r="GDQ40" s="541"/>
      <c r="GDR40" s="541"/>
      <c r="GDS40" s="541"/>
      <c r="GDT40" s="541"/>
      <c r="GDU40" s="541"/>
      <c r="GDV40" s="541"/>
      <c r="GDW40" s="541"/>
      <c r="GDX40" s="541"/>
      <c r="GDY40" s="541"/>
      <c r="GDZ40" s="541"/>
      <c r="GEA40" s="541"/>
      <c r="GEB40" s="541"/>
      <c r="GEC40" s="541"/>
      <c r="GED40" s="541"/>
      <c r="GEE40" s="541"/>
      <c r="GEF40" s="541"/>
      <c r="GEG40" s="541"/>
      <c r="GEH40" s="541"/>
      <c r="GEI40" s="541"/>
      <c r="GEJ40" s="541"/>
      <c r="GEK40" s="541"/>
      <c r="GEL40" s="541"/>
      <c r="GEM40" s="541"/>
      <c r="GEN40" s="541"/>
      <c r="GEO40" s="541"/>
      <c r="GEP40" s="541"/>
      <c r="GEQ40" s="541"/>
      <c r="GER40" s="541"/>
      <c r="GES40" s="541"/>
      <c r="GET40" s="541"/>
      <c r="GEU40" s="541"/>
      <c r="GEV40" s="541"/>
      <c r="GEW40" s="541"/>
      <c r="GEX40" s="541"/>
      <c r="GEY40" s="541"/>
      <c r="GEZ40" s="541"/>
      <c r="GFA40" s="541"/>
      <c r="GFB40" s="541"/>
      <c r="GFC40" s="541"/>
      <c r="GFD40" s="541"/>
      <c r="GFE40" s="541"/>
      <c r="GFF40" s="541"/>
      <c r="GFG40" s="541"/>
      <c r="GFH40" s="541"/>
      <c r="GFI40" s="541"/>
      <c r="GFJ40" s="541"/>
      <c r="GFK40" s="541"/>
      <c r="GFL40" s="541"/>
      <c r="GFM40" s="541"/>
      <c r="GFN40" s="541"/>
      <c r="GFO40" s="541"/>
      <c r="GFP40" s="541"/>
      <c r="GFQ40" s="541"/>
      <c r="GFR40" s="541"/>
      <c r="GFS40" s="541"/>
      <c r="GFT40" s="541"/>
      <c r="GFU40" s="541"/>
      <c r="GFV40" s="541"/>
      <c r="GFW40" s="541"/>
      <c r="GFX40" s="541"/>
      <c r="GFY40" s="541"/>
      <c r="GFZ40" s="541"/>
      <c r="GGA40" s="541"/>
      <c r="GGB40" s="541"/>
      <c r="GGC40" s="541"/>
      <c r="GGD40" s="541"/>
      <c r="GGE40" s="541"/>
      <c r="GGF40" s="541"/>
      <c r="GGG40" s="541"/>
      <c r="GGH40" s="541"/>
      <c r="GGI40" s="541"/>
      <c r="GGJ40" s="541"/>
      <c r="GGK40" s="541"/>
      <c r="GGL40" s="541"/>
      <c r="GGM40" s="541"/>
      <c r="GGN40" s="541"/>
      <c r="GGO40" s="541"/>
      <c r="GGP40" s="541"/>
      <c r="GGQ40" s="541"/>
      <c r="GGR40" s="541"/>
      <c r="GGS40" s="541"/>
      <c r="GGT40" s="541"/>
      <c r="GGU40" s="541"/>
      <c r="GGV40" s="541"/>
      <c r="GGW40" s="541"/>
      <c r="GGX40" s="541"/>
      <c r="GGY40" s="541"/>
      <c r="GGZ40" s="541"/>
      <c r="GHA40" s="541"/>
      <c r="GHB40" s="541"/>
      <c r="GHC40" s="541"/>
      <c r="GHD40" s="541"/>
      <c r="GHE40" s="541"/>
      <c r="GHF40" s="541"/>
      <c r="GHG40" s="541"/>
      <c r="GHH40" s="541"/>
      <c r="GHI40" s="541"/>
      <c r="GHJ40" s="541"/>
      <c r="GHK40" s="541"/>
      <c r="GHL40" s="541"/>
      <c r="GHM40" s="541"/>
      <c r="GHN40" s="541"/>
      <c r="GHO40" s="541"/>
      <c r="GHP40" s="541"/>
      <c r="GHQ40" s="541"/>
      <c r="GHR40" s="541"/>
      <c r="GHS40" s="541"/>
      <c r="GHT40" s="541"/>
      <c r="GHU40" s="541"/>
      <c r="GHV40" s="541"/>
      <c r="GHW40" s="541"/>
      <c r="GHX40" s="541"/>
      <c r="GHY40" s="541"/>
      <c r="GHZ40" s="541"/>
      <c r="GIA40" s="541"/>
      <c r="GIB40" s="541"/>
      <c r="GIC40" s="541"/>
      <c r="GID40" s="541"/>
      <c r="GIE40" s="541"/>
      <c r="GIF40" s="541"/>
      <c r="GIG40" s="541"/>
      <c r="GIH40" s="541"/>
      <c r="GII40" s="541"/>
      <c r="GIJ40" s="541"/>
      <c r="GIK40" s="541"/>
      <c r="GIL40" s="541"/>
      <c r="GIM40" s="541"/>
      <c r="GIN40" s="541"/>
      <c r="GIO40" s="541"/>
      <c r="GIP40" s="541"/>
      <c r="GIQ40" s="541"/>
      <c r="GIR40" s="541"/>
      <c r="GIS40" s="541"/>
      <c r="GIT40" s="541"/>
      <c r="GIU40" s="541"/>
      <c r="GIV40" s="541"/>
      <c r="GIW40" s="541"/>
      <c r="GIX40" s="541"/>
      <c r="GIY40" s="541"/>
      <c r="GIZ40" s="541"/>
      <c r="GJA40" s="541"/>
      <c r="GJB40" s="541"/>
      <c r="GJC40" s="541"/>
      <c r="GJD40" s="541"/>
      <c r="GJE40" s="541"/>
      <c r="GJF40" s="541"/>
      <c r="GJG40" s="541"/>
      <c r="GJH40" s="541"/>
      <c r="GJI40" s="541"/>
      <c r="GJJ40" s="541"/>
      <c r="GJK40" s="541"/>
      <c r="GJL40" s="541"/>
      <c r="GJM40" s="541"/>
      <c r="GJN40" s="541"/>
      <c r="GJO40" s="541"/>
      <c r="GJP40" s="541"/>
      <c r="GJQ40" s="541"/>
      <c r="GJR40" s="541"/>
      <c r="GJS40" s="541"/>
      <c r="GJT40" s="541"/>
      <c r="GJU40" s="541"/>
      <c r="GJV40" s="541"/>
      <c r="GJW40" s="541"/>
      <c r="GJX40" s="541"/>
      <c r="GJY40" s="541"/>
      <c r="GJZ40" s="541"/>
      <c r="GKA40" s="541"/>
      <c r="GKB40" s="541"/>
      <c r="GKC40" s="541"/>
      <c r="GKD40" s="541"/>
      <c r="GKE40" s="541"/>
      <c r="GKF40" s="541"/>
      <c r="GKG40" s="541"/>
      <c r="GKH40" s="541"/>
      <c r="GKI40" s="541"/>
      <c r="GKJ40" s="541"/>
      <c r="GKK40" s="541"/>
      <c r="GKL40" s="541"/>
      <c r="GKM40" s="541"/>
      <c r="GKN40" s="541"/>
      <c r="GKO40" s="541"/>
      <c r="GKP40" s="541"/>
      <c r="GKQ40" s="541"/>
      <c r="GKR40" s="541"/>
      <c r="GKS40" s="541"/>
      <c r="GKT40" s="541"/>
      <c r="GKU40" s="541"/>
      <c r="GKV40" s="541"/>
      <c r="GKW40" s="541"/>
      <c r="GKX40" s="541"/>
      <c r="GKY40" s="541"/>
      <c r="GKZ40" s="541"/>
      <c r="GLA40" s="541"/>
      <c r="GLB40" s="541"/>
      <c r="GLC40" s="541"/>
      <c r="GLD40" s="541"/>
      <c r="GLE40" s="541"/>
      <c r="GLF40" s="541"/>
      <c r="GLG40" s="541"/>
      <c r="GLH40" s="541"/>
      <c r="GLI40" s="541"/>
      <c r="GLJ40" s="541"/>
      <c r="GLK40" s="541"/>
      <c r="GLL40" s="541"/>
      <c r="GLM40" s="541"/>
      <c r="GLN40" s="541"/>
      <c r="GLO40" s="541"/>
      <c r="GLP40" s="541"/>
      <c r="GLQ40" s="541"/>
      <c r="GLR40" s="541"/>
      <c r="GLS40" s="541"/>
      <c r="GLT40" s="541"/>
      <c r="GLU40" s="541"/>
      <c r="GLV40" s="541"/>
      <c r="GLW40" s="541"/>
      <c r="GLX40" s="541"/>
      <c r="GLY40" s="541"/>
      <c r="GLZ40" s="541"/>
      <c r="GMA40" s="541"/>
      <c r="GMB40" s="541"/>
      <c r="GMC40" s="541"/>
      <c r="GMD40" s="541"/>
      <c r="GME40" s="541"/>
      <c r="GMF40" s="541"/>
      <c r="GMG40" s="541"/>
      <c r="GMH40" s="541"/>
      <c r="GMI40" s="541"/>
      <c r="GMJ40" s="541"/>
      <c r="GMK40" s="541"/>
      <c r="GML40" s="541"/>
      <c r="GMM40" s="541"/>
      <c r="GMN40" s="541"/>
      <c r="GMO40" s="541"/>
      <c r="GMP40" s="541"/>
      <c r="GMQ40" s="541"/>
      <c r="GMR40" s="541"/>
      <c r="GMS40" s="541"/>
      <c r="GMT40" s="541"/>
      <c r="GMU40" s="541"/>
      <c r="GMV40" s="541"/>
      <c r="GMW40" s="541"/>
      <c r="GMX40" s="541"/>
      <c r="GMY40" s="541"/>
      <c r="GMZ40" s="541"/>
      <c r="GNA40" s="541"/>
      <c r="GNB40" s="541"/>
      <c r="GNC40" s="541"/>
      <c r="GND40" s="541"/>
      <c r="GNE40" s="541"/>
      <c r="GNF40" s="541"/>
      <c r="GNG40" s="541"/>
      <c r="GNH40" s="541"/>
      <c r="GNI40" s="541"/>
      <c r="GNJ40" s="541"/>
      <c r="GNK40" s="541"/>
      <c r="GNL40" s="541"/>
      <c r="GNM40" s="541"/>
      <c r="GNN40" s="541"/>
      <c r="GNO40" s="541"/>
      <c r="GNP40" s="541"/>
      <c r="GNQ40" s="541"/>
      <c r="GNR40" s="541"/>
      <c r="GNS40" s="541"/>
      <c r="GNT40" s="541"/>
      <c r="GNU40" s="541"/>
      <c r="GNV40" s="541"/>
      <c r="GNW40" s="541"/>
      <c r="GNX40" s="541"/>
      <c r="GNY40" s="541"/>
      <c r="GNZ40" s="541"/>
      <c r="GOA40" s="541"/>
      <c r="GOB40" s="541"/>
      <c r="GOC40" s="541"/>
      <c r="GOD40" s="541"/>
      <c r="GOE40" s="541"/>
      <c r="GOF40" s="541"/>
      <c r="GOG40" s="541"/>
      <c r="GOH40" s="541"/>
      <c r="GOI40" s="541"/>
      <c r="GOJ40" s="541"/>
      <c r="GOK40" s="541"/>
      <c r="GOL40" s="541"/>
      <c r="GOM40" s="541"/>
      <c r="GON40" s="541"/>
      <c r="GOO40" s="541"/>
      <c r="GOP40" s="541"/>
      <c r="GOQ40" s="541"/>
      <c r="GOR40" s="541"/>
      <c r="GOS40" s="541"/>
      <c r="GOT40" s="541"/>
      <c r="GOU40" s="541"/>
      <c r="GOV40" s="541"/>
      <c r="GOW40" s="541"/>
      <c r="GOX40" s="541"/>
      <c r="GOY40" s="541"/>
      <c r="GOZ40" s="541"/>
      <c r="GPA40" s="541"/>
      <c r="GPB40" s="541"/>
      <c r="GPC40" s="541"/>
      <c r="GPD40" s="541"/>
      <c r="GPE40" s="541"/>
      <c r="GPF40" s="541"/>
      <c r="GPG40" s="541"/>
      <c r="GPH40" s="541"/>
      <c r="GPI40" s="541"/>
      <c r="GPJ40" s="541"/>
      <c r="GPK40" s="541"/>
      <c r="GPL40" s="541"/>
      <c r="GPM40" s="541"/>
      <c r="GPN40" s="541"/>
      <c r="GPO40" s="541"/>
      <c r="GPP40" s="541"/>
      <c r="GPQ40" s="541"/>
      <c r="GPR40" s="541"/>
      <c r="GPS40" s="541"/>
      <c r="GPT40" s="541"/>
      <c r="GPU40" s="541"/>
      <c r="GPV40" s="541"/>
      <c r="GPW40" s="541"/>
      <c r="GPX40" s="541"/>
      <c r="GPY40" s="541"/>
      <c r="GPZ40" s="541"/>
      <c r="GQA40" s="541"/>
      <c r="GQB40" s="541"/>
      <c r="GQC40" s="541"/>
      <c r="GQD40" s="541"/>
      <c r="GQE40" s="541"/>
      <c r="GQF40" s="541"/>
      <c r="GQG40" s="541"/>
      <c r="GQH40" s="541"/>
      <c r="GQI40" s="541"/>
      <c r="GQJ40" s="541"/>
      <c r="GQK40" s="541"/>
      <c r="GQL40" s="541"/>
      <c r="GQM40" s="541"/>
      <c r="GQN40" s="541"/>
      <c r="GQO40" s="541"/>
      <c r="GQP40" s="541"/>
      <c r="GQQ40" s="541"/>
      <c r="GQR40" s="541"/>
      <c r="GQS40" s="541"/>
      <c r="GQT40" s="541"/>
      <c r="GQU40" s="541"/>
      <c r="GQV40" s="541"/>
      <c r="GQW40" s="541"/>
      <c r="GQX40" s="541"/>
      <c r="GQY40" s="541"/>
      <c r="GQZ40" s="541"/>
      <c r="GRA40" s="541"/>
      <c r="GRB40" s="541"/>
      <c r="GRC40" s="541"/>
      <c r="GRD40" s="541"/>
      <c r="GRE40" s="541"/>
      <c r="GRF40" s="541"/>
      <c r="GRG40" s="541"/>
      <c r="GRH40" s="541"/>
      <c r="GRI40" s="541"/>
      <c r="GRJ40" s="541"/>
      <c r="GRK40" s="541"/>
      <c r="GRL40" s="541"/>
      <c r="GRM40" s="541"/>
      <c r="GRN40" s="541"/>
      <c r="GRO40" s="541"/>
      <c r="GRP40" s="541"/>
      <c r="GRQ40" s="541"/>
      <c r="GRR40" s="541"/>
      <c r="GRS40" s="541"/>
      <c r="GRT40" s="541"/>
      <c r="GRU40" s="541"/>
      <c r="GRV40" s="541"/>
      <c r="GRW40" s="541"/>
      <c r="GRX40" s="541"/>
      <c r="GRY40" s="541"/>
      <c r="GRZ40" s="541"/>
      <c r="GSA40" s="541"/>
      <c r="GSB40" s="541"/>
      <c r="GSC40" s="541"/>
      <c r="GSD40" s="541"/>
      <c r="GSE40" s="541"/>
      <c r="GSF40" s="541"/>
      <c r="GSG40" s="541"/>
      <c r="GSH40" s="541"/>
      <c r="GSI40" s="541"/>
      <c r="GSJ40" s="541"/>
      <c r="GSK40" s="541"/>
      <c r="GSL40" s="541"/>
      <c r="GSM40" s="541"/>
      <c r="GSN40" s="541"/>
      <c r="GSO40" s="541"/>
      <c r="GSP40" s="541"/>
      <c r="GSQ40" s="541"/>
      <c r="GSR40" s="541"/>
      <c r="GSS40" s="541"/>
      <c r="GST40" s="541"/>
      <c r="GSU40" s="541"/>
      <c r="GSV40" s="541"/>
      <c r="GSW40" s="541"/>
      <c r="GSX40" s="541"/>
      <c r="GSY40" s="541"/>
      <c r="GSZ40" s="541"/>
      <c r="GTA40" s="541"/>
      <c r="GTB40" s="541"/>
      <c r="GTC40" s="541"/>
      <c r="GTD40" s="541"/>
      <c r="GTE40" s="541"/>
      <c r="GTF40" s="541"/>
      <c r="GTG40" s="541"/>
      <c r="GTH40" s="541"/>
      <c r="GTI40" s="541"/>
      <c r="GTJ40" s="541"/>
      <c r="GTK40" s="541"/>
      <c r="GTL40" s="541"/>
      <c r="GTM40" s="541"/>
      <c r="GTN40" s="541"/>
      <c r="GTO40" s="541"/>
      <c r="GTP40" s="541"/>
      <c r="GTQ40" s="541"/>
      <c r="GTR40" s="541"/>
      <c r="GTS40" s="541"/>
      <c r="GTT40" s="541"/>
      <c r="GTU40" s="541"/>
      <c r="GTV40" s="541"/>
      <c r="GTW40" s="541"/>
      <c r="GTX40" s="541"/>
      <c r="GTY40" s="541"/>
      <c r="GTZ40" s="541"/>
      <c r="GUA40" s="541"/>
      <c r="GUB40" s="541"/>
      <c r="GUC40" s="541"/>
      <c r="GUD40" s="541"/>
      <c r="GUE40" s="541"/>
      <c r="GUF40" s="541"/>
      <c r="GUG40" s="541"/>
      <c r="GUH40" s="541"/>
      <c r="GUI40" s="541"/>
      <c r="GUJ40" s="541"/>
      <c r="GUK40" s="541"/>
      <c r="GUL40" s="541"/>
      <c r="GUM40" s="541"/>
      <c r="GUN40" s="541"/>
      <c r="GUO40" s="541"/>
      <c r="GUP40" s="541"/>
      <c r="GUQ40" s="541"/>
      <c r="GUR40" s="541"/>
      <c r="GUS40" s="541"/>
      <c r="GUT40" s="541"/>
      <c r="GUU40" s="541"/>
      <c r="GUV40" s="541"/>
      <c r="GUW40" s="541"/>
      <c r="GUX40" s="541"/>
      <c r="GUY40" s="541"/>
      <c r="GUZ40" s="541"/>
      <c r="GVA40" s="541"/>
      <c r="GVB40" s="541"/>
      <c r="GVC40" s="541"/>
      <c r="GVD40" s="541"/>
      <c r="GVE40" s="541"/>
      <c r="GVF40" s="541"/>
      <c r="GVG40" s="541"/>
      <c r="GVH40" s="541"/>
      <c r="GVI40" s="541"/>
      <c r="GVJ40" s="541"/>
      <c r="GVK40" s="541"/>
      <c r="GVL40" s="541"/>
      <c r="GVM40" s="541"/>
      <c r="GVN40" s="541"/>
      <c r="GVO40" s="541"/>
      <c r="GVP40" s="541"/>
      <c r="GVQ40" s="541"/>
      <c r="GVR40" s="541"/>
      <c r="GVS40" s="541"/>
      <c r="GVT40" s="541"/>
      <c r="GVU40" s="541"/>
      <c r="GVV40" s="541"/>
      <c r="GVW40" s="541"/>
      <c r="GVX40" s="541"/>
      <c r="GVY40" s="541"/>
      <c r="GVZ40" s="541"/>
      <c r="GWA40" s="541"/>
      <c r="GWB40" s="541"/>
      <c r="GWC40" s="541"/>
      <c r="GWD40" s="541"/>
      <c r="GWE40" s="541"/>
      <c r="GWF40" s="541"/>
      <c r="GWG40" s="541"/>
      <c r="GWH40" s="541"/>
      <c r="GWI40" s="541"/>
      <c r="GWJ40" s="541"/>
      <c r="GWK40" s="541"/>
      <c r="GWL40" s="541"/>
      <c r="GWM40" s="541"/>
      <c r="GWN40" s="541"/>
      <c r="GWO40" s="541"/>
      <c r="GWP40" s="541"/>
      <c r="GWQ40" s="541"/>
      <c r="GWR40" s="541"/>
      <c r="GWS40" s="541"/>
      <c r="GWT40" s="541"/>
      <c r="GWU40" s="541"/>
      <c r="GWV40" s="541"/>
      <c r="GWW40" s="541"/>
      <c r="GWX40" s="541"/>
      <c r="GWY40" s="541"/>
      <c r="GWZ40" s="541"/>
      <c r="GXA40" s="541"/>
      <c r="GXB40" s="541"/>
      <c r="GXC40" s="541"/>
      <c r="GXD40" s="541"/>
      <c r="GXE40" s="541"/>
      <c r="GXF40" s="541"/>
      <c r="GXG40" s="541"/>
      <c r="GXH40" s="541"/>
      <c r="GXI40" s="541"/>
      <c r="GXJ40" s="541"/>
      <c r="GXK40" s="541"/>
      <c r="GXL40" s="541"/>
      <c r="GXM40" s="541"/>
      <c r="GXN40" s="541"/>
      <c r="GXO40" s="541"/>
      <c r="GXP40" s="541"/>
      <c r="GXQ40" s="541"/>
      <c r="GXR40" s="541"/>
      <c r="GXS40" s="541"/>
      <c r="GXT40" s="541"/>
      <c r="GXU40" s="541"/>
      <c r="GXV40" s="541"/>
      <c r="GXW40" s="541"/>
      <c r="GXX40" s="541"/>
      <c r="GXY40" s="541"/>
      <c r="GXZ40" s="541"/>
      <c r="GYA40" s="541"/>
      <c r="GYB40" s="541"/>
      <c r="GYC40" s="541"/>
      <c r="GYD40" s="541"/>
      <c r="GYE40" s="541"/>
      <c r="GYF40" s="541"/>
      <c r="GYG40" s="541"/>
      <c r="GYH40" s="541"/>
      <c r="GYI40" s="541"/>
      <c r="GYJ40" s="541"/>
      <c r="GYK40" s="541"/>
      <c r="GYL40" s="541"/>
      <c r="GYM40" s="541"/>
      <c r="GYN40" s="541"/>
      <c r="GYO40" s="541"/>
      <c r="GYP40" s="541"/>
      <c r="GYQ40" s="541"/>
      <c r="GYR40" s="541"/>
      <c r="GYS40" s="541"/>
      <c r="GYT40" s="541"/>
      <c r="GYU40" s="541"/>
      <c r="GYV40" s="541"/>
      <c r="GYW40" s="541"/>
      <c r="GYX40" s="541"/>
      <c r="GYY40" s="541"/>
      <c r="GYZ40" s="541"/>
      <c r="GZA40" s="541"/>
      <c r="GZB40" s="541"/>
      <c r="GZC40" s="541"/>
      <c r="GZD40" s="541"/>
      <c r="GZE40" s="541"/>
      <c r="GZF40" s="541"/>
      <c r="GZG40" s="541"/>
      <c r="GZH40" s="541"/>
      <c r="GZI40" s="541"/>
      <c r="GZJ40" s="541"/>
      <c r="GZK40" s="541"/>
      <c r="GZL40" s="541"/>
      <c r="GZM40" s="541"/>
      <c r="GZN40" s="541"/>
      <c r="GZO40" s="541"/>
      <c r="GZP40" s="541"/>
      <c r="GZQ40" s="541"/>
      <c r="GZR40" s="541"/>
      <c r="GZS40" s="541"/>
      <c r="GZT40" s="541"/>
      <c r="GZU40" s="541"/>
      <c r="GZV40" s="541"/>
      <c r="GZW40" s="541"/>
      <c r="GZX40" s="541"/>
      <c r="GZY40" s="541"/>
      <c r="GZZ40" s="541"/>
      <c r="HAA40" s="541"/>
      <c r="HAB40" s="541"/>
      <c r="HAC40" s="541"/>
      <c r="HAD40" s="541"/>
      <c r="HAE40" s="541"/>
      <c r="HAF40" s="541"/>
      <c r="HAG40" s="541"/>
      <c r="HAH40" s="541"/>
      <c r="HAI40" s="541"/>
      <c r="HAJ40" s="541"/>
      <c r="HAK40" s="541"/>
      <c r="HAL40" s="541"/>
      <c r="HAM40" s="541"/>
      <c r="HAN40" s="541"/>
      <c r="HAO40" s="541"/>
      <c r="HAP40" s="541"/>
      <c r="HAQ40" s="541"/>
      <c r="HAR40" s="541"/>
      <c r="HAS40" s="541"/>
      <c r="HAT40" s="541"/>
      <c r="HAU40" s="541"/>
      <c r="HAV40" s="541"/>
      <c r="HAW40" s="541"/>
      <c r="HAX40" s="541"/>
      <c r="HAY40" s="541"/>
      <c r="HAZ40" s="541"/>
      <c r="HBA40" s="541"/>
      <c r="HBB40" s="541"/>
      <c r="HBC40" s="541"/>
      <c r="HBD40" s="541"/>
      <c r="HBE40" s="541"/>
      <c r="HBF40" s="541"/>
      <c r="HBG40" s="541"/>
      <c r="HBH40" s="541"/>
      <c r="HBI40" s="541"/>
      <c r="HBJ40" s="541"/>
      <c r="HBK40" s="541"/>
      <c r="HBL40" s="541"/>
      <c r="HBM40" s="541"/>
      <c r="HBN40" s="541"/>
      <c r="HBO40" s="541"/>
      <c r="HBP40" s="541"/>
      <c r="HBQ40" s="541"/>
      <c r="HBR40" s="541"/>
      <c r="HBS40" s="541"/>
      <c r="HBT40" s="541"/>
      <c r="HBU40" s="541"/>
      <c r="HBV40" s="541"/>
      <c r="HBW40" s="541"/>
      <c r="HBX40" s="541"/>
      <c r="HBY40" s="541"/>
      <c r="HBZ40" s="541"/>
      <c r="HCA40" s="541"/>
      <c r="HCB40" s="541"/>
      <c r="HCC40" s="541"/>
      <c r="HCD40" s="541"/>
      <c r="HCE40" s="541"/>
      <c r="HCF40" s="541"/>
      <c r="HCG40" s="541"/>
      <c r="HCH40" s="541"/>
      <c r="HCI40" s="541"/>
      <c r="HCJ40" s="541"/>
      <c r="HCK40" s="541"/>
      <c r="HCL40" s="541"/>
      <c r="HCM40" s="541"/>
      <c r="HCN40" s="541"/>
      <c r="HCO40" s="541"/>
      <c r="HCP40" s="541"/>
      <c r="HCQ40" s="541"/>
      <c r="HCR40" s="541"/>
      <c r="HCS40" s="541"/>
      <c r="HCT40" s="541"/>
      <c r="HCU40" s="541"/>
      <c r="HCV40" s="541"/>
      <c r="HCW40" s="541"/>
      <c r="HCX40" s="541"/>
      <c r="HCY40" s="541"/>
      <c r="HCZ40" s="541"/>
      <c r="HDA40" s="541"/>
      <c r="HDB40" s="541"/>
      <c r="HDC40" s="541"/>
      <c r="HDD40" s="541"/>
      <c r="HDE40" s="541"/>
      <c r="HDF40" s="541"/>
      <c r="HDG40" s="541"/>
      <c r="HDH40" s="541"/>
      <c r="HDI40" s="541"/>
      <c r="HDJ40" s="541"/>
      <c r="HDK40" s="541"/>
      <c r="HDL40" s="541"/>
      <c r="HDM40" s="541"/>
      <c r="HDN40" s="541"/>
      <c r="HDO40" s="541"/>
      <c r="HDP40" s="541"/>
      <c r="HDQ40" s="541"/>
      <c r="HDR40" s="541"/>
      <c r="HDS40" s="541"/>
      <c r="HDT40" s="541"/>
      <c r="HDU40" s="541"/>
      <c r="HDV40" s="541"/>
      <c r="HDW40" s="541"/>
      <c r="HDX40" s="541"/>
      <c r="HDY40" s="541"/>
      <c r="HDZ40" s="541"/>
      <c r="HEA40" s="541"/>
      <c r="HEB40" s="541"/>
      <c r="HEC40" s="541"/>
      <c r="HED40" s="541"/>
      <c r="HEE40" s="541"/>
      <c r="HEF40" s="541"/>
      <c r="HEG40" s="541"/>
      <c r="HEH40" s="541"/>
      <c r="HEI40" s="541"/>
      <c r="HEJ40" s="541"/>
      <c r="HEK40" s="541"/>
      <c r="HEL40" s="541"/>
      <c r="HEM40" s="541"/>
      <c r="HEN40" s="541"/>
      <c r="HEO40" s="541"/>
      <c r="HEP40" s="541"/>
      <c r="HEQ40" s="541"/>
      <c r="HER40" s="541"/>
      <c r="HES40" s="541"/>
      <c r="HET40" s="541"/>
      <c r="HEU40" s="541"/>
      <c r="HEV40" s="541"/>
      <c r="HEW40" s="541"/>
      <c r="HEX40" s="541"/>
      <c r="HEY40" s="541"/>
      <c r="HEZ40" s="541"/>
      <c r="HFA40" s="541"/>
      <c r="HFB40" s="541"/>
      <c r="HFC40" s="541"/>
      <c r="HFD40" s="541"/>
      <c r="HFE40" s="541"/>
      <c r="HFF40" s="541"/>
      <c r="HFG40" s="541"/>
      <c r="HFH40" s="541"/>
      <c r="HFI40" s="541"/>
      <c r="HFJ40" s="541"/>
      <c r="HFK40" s="541"/>
      <c r="HFL40" s="541"/>
      <c r="HFM40" s="541"/>
      <c r="HFN40" s="541"/>
      <c r="HFO40" s="541"/>
      <c r="HFP40" s="541"/>
      <c r="HFQ40" s="541"/>
      <c r="HFR40" s="541"/>
      <c r="HFS40" s="541"/>
      <c r="HFT40" s="541"/>
      <c r="HFU40" s="541"/>
      <c r="HFV40" s="541"/>
      <c r="HFW40" s="541"/>
      <c r="HFX40" s="541"/>
      <c r="HFY40" s="541"/>
      <c r="HFZ40" s="541"/>
      <c r="HGA40" s="541"/>
      <c r="HGB40" s="541"/>
      <c r="HGC40" s="541"/>
      <c r="HGD40" s="541"/>
      <c r="HGE40" s="541"/>
      <c r="HGF40" s="541"/>
      <c r="HGG40" s="541"/>
      <c r="HGH40" s="541"/>
      <c r="HGI40" s="541"/>
      <c r="HGJ40" s="541"/>
      <c r="HGK40" s="541"/>
      <c r="HGL40" s="541"/>
      <c r="HGM40" s="541"/>
      <c r="HGN40" s="541"/>
      <c r="HGO40" s="541"/>
      <c r="HGP40" s="541"/>
      <c r="HGQ40" s="541"/>
      <c r="HGR40" s="541"/>
      <c r="HGS40" s="541"/>
      <c r="HGT40" s="541"/>
      <c r="HGU40" s="541"/>
      <c r="HGV40" s="541"/>
      <c r="HGW40" s="541"/>
      <c r="HGX40" s="541"/>
      <c r="HGY40" s="541"/>
      <c r="HGZ40" s="541"/>
      <c r="HHA40" s="541"/>
      <c r="HHB40" s="541"/>
      <c r="HHC40" s="541"/>
      <c r="HHD40" s="541"/>
      <c r="HHE40" s="541"/>
      <c r="HHF40" s="541"/>
      <c r="HHG40" s="541"/>
      <c r="HHH40" s="541"/>
      <c r="HHI40" s="541"/>
      <c r="HHJ40" s="541"/>
      <c r="HHK40" s="541"/>
      <c r="HHL40" s="541"/>
      <c r="HHM40" s="541"/>
      <c r="HHN40" s="541"/>
      <c r="HHO40" s="541"/>
      <c r="HHP40" s="541"/>
      <c r="HHQ40" s="541"/>
      <c r="HHR40" s="541"/>
      <c r="HHS40" s="541"/>
      <c r="HHT40" s="541"/>
      <c r="HHU40" s="541"/>
      <c r="HHV40" s="541"/>
      <c r="HHW40" s="541"/>
      <c r="HHX40" s="541"/>
      <c r="HHY40" s="541"/>
      <c r="HHZ40" s="541"/>
      <c r="HIA40" s="541"/>
      <c r="HIB40" s="541"/>
      <c r="HIC40" s="541"/>
      <c r="HID40" s="541"/>
      <c r="HIE40" s="541"/>
      <c r="HIF40" s="541"/>
      <c r="HIG40" s="541"/>
      <c r="HIH40" s="541"/>
      <c r="HII40" s="541"/>
      <c r="HIJ40" s="541"/>
      <c r="HIK40" s="541"/>
      <c r="HIL40" s="541"/>
      <c r="HIM40" s="541"/>
      <c r="HIN40" s="541"/>
      <c r="HIO40" s="541"/>
      <c r="HIP40" s="541"/>
      <c r="HIQ40" s="541"/>
      <c r="HIR40" s="541"/>
      <c r="HIS40" s="541"/>
      <c r="HIT40" s="541"/>
      <c r="HIU40" s="541"/>
      <c r="HIV40" s="541"/>
      <c r="HIW40" s="541"/>
      <c r="HIX40" s="541"/>
      <c r="HIY40" s="541"/>
      <c r="HIZ40" s="541"/>
      <c r="HJA40" s="541"/>
      <c r="HJB40" s="541"/>
      <c r="HJC40" s="541"/>
      <c r="HJD40" s="541"/>
      <c r="HJE40" s="541"/>
      <c r="HJF40" s="541"/>
      <c r="HJG40" s="541"/>
      <c r="HJH40" s="541"/>
      <c r="HJI40" s="541"/>
      <c r="HJJ40" s="541"/>
      <c r="HJK40" s="541"/>
      <c r="HJL40" s="541"/>
      <c r="HJM40" s="541"/>
      <c r="HJN40" s="541"/>
      <c r="HJO40" s="541"/>
      <c r="HJP40" s="541"/>
      <c r="HJQ40" s="541"/>
      <c r="HJR40" s="541"/>
      <c r="HJS40" s="541"/>
      <c r="HJT40" s="541"/>
      <c r="HJU40" s="541"/>
      <c r="HJV40" s="541"/>
      <c r="HJW40" s="541"/>
      <c r="HJX40" s="541"/>
      <c r="HJY40" s="541"/>
      <c r="HJZ40" s="541"/>
      <c r="HKA40" s="541"/>
      <c r="HKB40" s="541"/>
      <c r="HKC40" s="541"/>
      <c r="HKD40" s="541"/>
      <c r="HKE40" s="541"/>
      <c r="HKF40" s="541"/>
      <c r="HKG40" s="541"/>
      <c r="HKH40" s="541"/>
      <c r="HKI40" s="541"/>
      <c r="HKJ40" s="541"/>
      <c r="HKK40" s="541"/>
      <c r="HKL40" s="541"/>
      <c r="HKM40" s="541"/>
      <c r="HKN40" s="541"/>
      <c r="HKO40" s="541"/>
      <c r="HKP40" s="541"/>
      <c r="HKQ40" s="541"/>
      <c r="HKR40" s="541"/>
      <c r="HKS40" s="541"/>
      <c r="HKT40" s="541"/>
      <c r="HKU40" s="541"/>
      <c r="HKV40" s="541"/>
      <c r="HKW40" s="541"/>
      <c r="HKX40" s="541"/>
      <c r="HKY40" s="541"/>
      <c r="HKZ40" s="541"/>
      <c r="HLA40" s="541"/>
      <c r="HLB40" s="541"/>
      <c r="HLC40" s="541"/>
      <c r="HLD40" s="541"/>
      <c r="HLE40" s="541"/>
      <c r="HLF40" s="541"/>
      <c r="HLG40" s="541"/>
      <c r="HLH40" s="541"/>
      <c r="HLI40" s="541"/>
      <c r="HLJ40" s="541"/>
      <c r="HLK40" s="541"/>
      <c r="HLL40" s="541"/>
      <c r="HLM40" s="541"/>
      <c r="HLN40" s="541"/>
      <c r="HLO40" s="541"/>
      <c r="HLP40" s="541"/>
      <c r="HLQ40" s="541"/>
      <c r="HLR40" s="541"/>
      <c r="HLS40" s="541"/>
      <c r="HLT40" s="541"/>
      <c r="HLU40" s="541"/>
      <c r="HLV40" s="541"/>
      <c r="HLW40" s="541"/>
      <c r="HLX40" s="541"/>
      <c r="HLY40" s="541"/>
      <c r="HLZ40" s="541"/>
      <c r="HMA40" s="541"/>
      <c r="HMB40" s="541"/>
      <c r="HMC40" s="541"/>
      <c r="HMD40" s="541"/>
      <c r="HME40" s="541"/>
      <c r="HMF40" s="541"/>
      <c r="HMG40" s="541"/>
      <c r="HMH40" s="541"/>
      <c r="HMI40" s="541"/>
      <c r="HMJ40" s="541"/>
      <c r="HMK40" s="541"/>
      <c r="HML40" s="541"/>
      <c r="HMM40" s="541"/>
      <c r="HMN40" s="541"/>
      <c r="HMO40" s="541"/>
      <c r="HMP40" s="541"/>
      <c r="HMQ40" s="541"/>
      <c r="HMR40" s="541"/>
      <c r="HMS40" s="541"/>
      <c r="HMT40" s="541"/>
      <c r="HMU40" s="541"/>
      <c r="HMV40" s="541"/>
      <c r="HMW40" s="541"/>
      <c r="HMX40" s="541"/>
      <c r="HMY40" s="541"/>
      <c r="HMZ40" s="541"/>
      <c r="HNA40" s="541"/>
      <c r="HNB40" s="541"/>
      <c r="HNC40" s="541"/>
      <c r="HND40" s="541"/>
      <c r="HNE40" s="541"/>
      <c r="HNF40" s="541"/>
      <c r="HNG40" s="541"/>
      <c r="HNH40" s="541"/>
      <c r="HNI40" s="541"/>
      <c r="HNJ40" s="541"/>
      <c r="HNK40" s="541"/>
      <c r="HNL40" s="541"/>
      <c r="HNM40" s="541"/>
      <c r="HNN40" s="541"/>
      <c r="HNO40" s="541"/>
      <c r="HNP40" s="541"/>
      <c r="HNQ40" s="541"/>
      <c r="HNR40" s="541"/>
      <c r="HNS40" s="541"/>
      <c r="HNT40" s="541"/>
      <c r="HNU40" s="541"/>
      <c r="HNV40" s="541"/>
      <c r="HNW40" s="541"/>
      <c r="HNX40" s="541"/>
      <c r="HNY40" s="541"/>
      <c r="HNZ40" s="541"/>
      <c r="HOA40" s="541"/>
      <c r="HOB40" s="541"/>
      <c r="HOC40" s="541"/>
      <c r="HOD40" s="541"/>
      <c r="HOE40" s="541"/>
      <c r="HOF40" s="541"/>
      <c r="HOG40" s="541"/>
      <c r="HOH40" s="541"/>
      <c r="HOI40" s="541"/>
      <c r="HOJ40" s="541"/>
      <c r="HOK40" s="541"/>
      <c r="HOL40" s="541"/>
      <c r="HOM40" s="541"/>
      <c r="HON40" s="541"/>
      <c r="HOO40" s="541"/>
      <c r="HOP40" s="541"/>
      <c r="HOQ40" s="541"/>
      <c r="HOR40" s="541"/>
      <c r="HOS40" s="541"/>
      <c r="HOT40" s="541"/>
      <c r="HOU40" s="541"/>
      <c r="HOV40" s="541"/>
      <c r="HOW40" s="541"/>
      <c r="HOX40" s="541"/>
      <c r="HOY40" s="541"/>
      <c r="HOZ40" s="541"/>
      <c r="HPA40" s="541"/>
      <c r="HPB40" s="541"/>
      <c r="HPC40" s="541"/>
      <c r="HPD40" s="541"/>
      <c r="HPE40" s="541"/>
      <c r="HPF40" s="541"/>
      <c r="HPG40" s="541"/>
      <c r="HPH40" s="541"/>
      <c r="HPI40" s="541"/>
      <c r="HPJ40" s="541"/>
      <c r="HPK40" s="541"/>
      <c r="HPL40" s="541"/>
      <c r="HPM40" s="541"/>
      <c r="HPN40" s="541"/>
      <c r="HPO40" s="541"/>
      <c r="HPP40" s="541"/>
      <c r="HPQ40" s="541"/>
      <c r="HPR40" s="541"/>
      <c r="HPS40" s="541"/>
      <c r="HPT40" s="541"/>
      <c r="HPU40" s="541"/>
      <c r="HPV40" s="541"/>
      <c r="HPW40" s="541"/>
      <c r="HPX40" s="541"/>
      <c r="HPY40" s="541"/>
      <c r="HPZ40" s="541"/>
      <c r="HQA40" s="541"/>
      <c r="HQB40" s="541"/>
      <c r="HQC40" s="541"/>
      <c r="HQD40" s="541"/>
      <c r="HQE40" s="541"/>
      <c r="HQF40" s="541"/>
      <c r="HQG40" s="541"/>
      <c r="HQH40" s="541"/>
      <c r="HQI40" s="541"/>
      <c r="HQJ40" s="541"/>
      <c r="HQK40" s="541"/>
      <c r="HQL40" s="541"/>
      <c r="HQM40" s="541"/>
      <c r="HQN40" s="541"/>
      <c r="HQO40" s="541"/>
      <c r="HQP40" s="541"/>
      <c r="HQQ40" s="541"/>
      <c r="HQR40" s="541"/>
      <c r="HQS40" s="541"/>
      <c r="HQT40" s="541"/>
      <c r="HQU40" s="541"/>
      <c r="HQV40" s="541"/>
      <c r="HQW40" s="541"/>
      <c r="HQX40" s="541"/>
      <c r="HQY40" s="541"/>
      <c r="HQZ40" s="541"/>
      <c r="HRA40" s="541"/>
      <c r="HRB40" s="541"/>
      <c r="HRC40" s="541"/>
      <c r="HRD40" s="541"/>
      <c r="HRE40" s="541"/>
      <c r="HRF40" s="541"/>
      <c r="HRG40" s="541"/>
      <c r="HRH40" s="541"/>
      <c r="HRI40" s="541"/>
      <c r="HRJ40" s="541"/>
      <c r="HRK40" s="541"/>
      <c r="HRL40" s="541"/>
      <c r="HRM40" s="541"/>
      <c r="HRN40" s="541"/>
      <c r="HRO40" s="541"/>
      <c r="HRP40" s="541"/>
      <c r="HRQ40" s="541"/>
      <c r="HRR40" s="541"/>
      <c r="HRS40" s="541"/>
      <c r="HRT40" s="541"/>
      <c r="HRU40" s="541"/>
      <c r="HRV40" s="541"/>
      <c r="HRW40" s="541"/>
      <c r="HRX40" s="541"/>
      <c r="HRY40" s="541"/>
      <c r="HRZ40" s="541"/>
      <c r="HSA40" s="541"/>
      <c r="HSB40" s="541"/>
      <c r="HSC40" s="541"/>
      <c r="HSD40" s="541"/>
      <c r="HSE40" s="541"/>
      <c r="HSF40" s="541"/>
      <c r="HSG40" s="541"/>
      <c r="HSH40" s="541"/>
      <c r="HSI40" s="541"/>
      <c r="HSJ40" s="541"/>
      <c r="HSK40" s="541"/>
      <c r="HSL40" s="541"/>
      <c r="HSM40" s="541"/>
      <c r="HSN40" s="541"/>
      <c r="HSO40" s="541"/>
      <c r="HSP40" s="541"/>
      <c r="HSQ40" s="541"/>
      <c r="HSR40" s="541"/>
      <c r="HSS40" s="541"/>
      <c r="HST40" s="541"/>
      <c r="HSU40" s="541"/>
      <c r="HSV40" s="541"/>
      <c r="HSW40" s="541"/>
      <c r="HSX40" s="541"/>
      <c r="HSY40" s="541"/>
      <c r="HSZ40" s="541"/>
      <c r="HTA40" s="541"/>
      <c r="HTB40" s="541"/>
      <c r="HTC40" s="541"/>
      <c r="HTD40" s="541"/>
      <c r="HTE40" s="541"/>
      <c r="HTF40" s="541"/>
      <c r="HTG40" s="541"/>
      <c r="HTH40" s="541"/>
      <c r="HTI40" s="541"/>
      <c r="HTJ40" s="541"/>
      <c r="HTK40" s="541"/>
      <c r="HTL40" s="541"/>
      <c r="HTM40" s="541"/>
      <c r="HTN40" s="541"/>
      <c r="HTO40" s="541"/>
      <c r="HTP40" s="541"/>
      <c r="HTQ40" s="541"/>
      <c r="HTR40" s="541"/>
      <c r="HTS40" s="541"/>
      <c r="HTT40" s="541"/>
      <c r="HTU40" s="541"/>
      <c r="HTV40" s="541"/>
      <c r="HTW40" s="541"/>
      <c r="HTX40" s="541"/>
      <c r="HTY40" s="541"/>
      <c r="HTZ40" s="541"/>
      <c r="HUA40" s="541"/>
      <c r="HUB40" s="541"/>
      <c r="HUC40" s="541"/>
      <c r="HUD40" s="541"/>
      <c r="HUE40" s="541"/>
      <c r="HUF40" s="541"/>
      <c r="HUG40" s="541"/>
      <c r="HUH40" s="541"/>
      <c r="HUI40" s="541"/>
      <c r="HUJ40" s="541"/>
      <c r="HUK40" s="541"/>
      <c r="HUL40" s="541"/>
      <c r="HUM40" s="541"/>
      <c r="HUN40" s="541"/>
      <c r="HUO40" s="541"/>
      <c r="HUP40" s="541"/>
      <c r="HUQ40" s="541"/>
      <c r="HUR40" s="541"/>
      <c r="HUS40" s="541"/>
      <c r="HUT40" s="541"/>
      <c r="HUU40" s="541"/>
      <c r="HUV40" s="541"/>
      <c r="HUW40" s="541"/>
      <c r="HUX40" s="541"/>
      <c r="HUY40" s="541"/>
      <c r="HUZ40" s="541"/>
      <c r="HVA40" s="541"/>
      <c r="HVB40" s="541"/>
      <c r="HVC40" s="541"/>
      <c r="HVD40" s="541"/>
      <c r="HVE40" s="541"/>
      <c r="HVF40" s="541"/>
      <c r="HVG40" s="541"/>
      <c r="HVH40" s="541"/>
      <c r="HVI40" s="541"/>
      <c r="HVJ40" s="541"/>
      <c r="HVK40" s="541"/>
      <c r="HVL40" s="541"/>
      <c r="HVM40" s="541"/>
      <c r="HVN40" s="541"/>
      <c r="HVO40" s="541"/>
      <c r="HVP40" s="541"/>
      <c r="HVQ40" s="541"/>
      <c r="HVR40" s="541"/>
      <c r="HVS40" s="541"/>
      <c r="HVT40" s="541"/>
      <c r="HVU40" s="541"/>
      <c r="HVV40" s="541"/>
      <c r="HVW40" s="541"/>
      <c r="HVX40" s="541"/>
      <c r="HVY40" s="541"/>
      <c r="HVZ40" s="541"/>
      <c r="HWA40" s="541"/>
      <c r="HWB40" s="541"/>
      <c r="HWC40" s="541"/>
      <c r="HWD40" s="541"/>
      <c r="HWE40" s="541"/>
      <c r="HWF40" s="541"/>
      <c r="HWG40" s="541"/>
      <c r="HWH40" s="541"/>
      <c r="HWI40" s="541"/>
      <c r="HWJ40" s="541"/>
      <c r="HWK40" s="541"/>
      <c r="HWL40" s="541"/>
      <c r="HWM40" s="541"/>
      <c r="HWN40" s="541"/>
      <c r="HWO40" s="541"/>
      <c r="HWP40" s="541"/>
      <c r="HWQ40" s="541"/>
      <c r="HWR40" s="541"/>
      <c r="HWS40" s="541"/>
      <c r="HWT40" s="541"/>
      <c r="HWU40" s="541"/>
      <c r="HWV40" s="541"/>
      <c r="HWW40" s="541"/>
      <c r="HWX40" s="541"/>
      <c r="HWY40" s="541"/>
      <c r="HWZ40" s="541"/>
      <c r="HXA40" s="541"/>
      <c r="HXB40" s="541"/>
      <c r="HXC40" s="541"/>
      <c r="HXD40" s="541"/>
      <c r="HXE40" s="541"/>
      <c r="HXF40" s="541"/>
      <c r="HXG40" s="541"/>
      <c r="HXH40" s="541"/>
      <c r="HXI40" s="541"/>
      <c r="HXJ40" s="541"/>
      <c r="HXK40" s="541"/>
      <c r="HXL40" s="541"/>
      <c r="HXM40" s="541"/>
      <c r="HXN40" s="541"/>
      <c r="HXO40" s="541"/>
      <c r="HXP40" s="541"/>
      <c r="HXQ40" s="541"/>
      <c r="HXR40" s="541"/>
      <c r="HXS40" s="541"/>
      <c r="HXT40" s="541"/>
      <c r="HXU40" s="541"/>
      <c r="HXV40" s="541"/>
      <c r="HXW40" s="541"/>
      <c r="HXX40" s="541"/>
      <c r="HXY40" s="541"/>
      <c r="HXZ40" s="541"/>
      <c r="HYA40" s="541"/>
      <c r="HYB40" s="541"/>
      <c r="HYC40" s="541"/>
      <c r="HYD40" s="541"/>
      <c r="HYE40" s="541"/>
      <c r="HYF40" s="541"/>
      <c r="HYG40" s="541"/>
      <c r="HYH40" s="541"/>
      <c r="HYI40" s="541"/>
      <c r="HYJ40" s="541"/>
      <c r="HYK40" s="541"/>
      <c r="HYL40" s="541"/>
      <c r="HYM40" s="541"/>
      <c r="HYN40" s="541"/>
      <c r="HYO40" s="541"/>
      <c r="HYP40" s="541"/>
      <c r="HYQ40" s="541"/>
      <c r="HYR40" s="541"/>
      <c r="HYS40" s="541"/>
      <c r="HYT40" s="541"/>
      <c r="HYU40" s="541"/>
      <c r="HYV40" s="541"/>
      <c r="HYW40" s="541"/>
      <c r="HYX40" s="541"/>
      <c r="HYY40" s="541"/>
      <c r="HYZ40" s="541"/>
      <c r="HZA40" s="541"/>
      <c r="HZB40" s="541"/>
      <c r="HZC40" s="541"/>
      <c r="HZD40" s="541"/>
      <c r="HZE40" s="541"/>
      <c r="HZF40" s="541"/>
      <c r="HZG40" s="541"/>
      <c r="HZH40" s="541"/>
      <c r="HZI40" s="541"/>
      <c r="HZJ40" s="541"/>
      <c r="HZK40" s="541"/>
      <c r="HZL40" s="541"/>
      <c r="HZM40" s="541"/>
      <c r="HZN40" s="541"/>
      <c r="HZO40" s="541"/>
      <c r="HZP40" s="541"/>
      <c r="HZQ40" s="541"/>
      <c r="HZR40" s="541"/>
      <c r="HZS40" s="541"/>
      <c r="HZT40" s="541"/>
      <c r="HZU40" s="541"/>
      <c r="HZV40" s="541"/>
      <c r="HZW40" s="541"/>
      <c r="HZX40" s="541"/>
      <c r="HZY40" s="541"/>
      <c r="HZZ40" s="541"/>
      <c r="IAA40" s="541"/>
      <c r="IAB40" s="541"/>
      <c r="IAC40" s="541"/>
      <c r="IAD40" s="541"/>
      <c r="IAE40" s="541"/>
      <c r="IAF40" s="541"/>
      <c r="IAG40" s="541"/>
      <c r="IAH40" s="541"/>
      <c r="IAI40" s="541"/>
      <c r="IAJ40" s="541"/>
      <c r="IAK40" s="541"/>
      <c r="IAL40" s="541"/>
      <c r="IAM40" s="541"/>
      <c r="IAN40" s="541"/>
      <c r="IAO40" s="541"/>
      <c r="IAP40" s="541"/>
      <c r="IAQ40" s="541"/>
      <c r="IAR40" s="541"/>
      <c r="IAS40" s="541"/>
      <c r="IAT40" s="541"/>
      <c r="IAU40" s="541"/>
      <c r="IAV40" s="541"/>
      <c r="IAW40" s="541"/>
      <c r="IAX40" s="541"/>
      <c r="IAY40" s="541"/>
      <c r="IAZ40" s="541"/>
      <c r="IBA40" s="541"/>
      <c r="IBB40" s="541"/>
      <c r="IBC40" s="541"/>
      <c r="IBD40" s="541"/>
      <c r="IBE40" s="541"/>
      <c r="IBF40" s="541"/>
      <c r="IBG40" s="541"/>
      <c r="IBH40" s="541"/>
      <c r="IBI40" s="541"/>
      <c r="IBJ40" s="541"/>
      <c r="IBK40" s="541"/>
      <c r="IBL40" s="541"/>
      <c r="IBM40" s="541"/>
      <c r="IBN40" s="541"/>
      <c r="IBO40" s="541"/>
      <c r="IBP40" s="541"/>
      <c r="IBQ40" s="541"/>
      <c r="IBR40" s="541"/>
      <c r="IBS40" s="541"/>
      <c r="IBT40" s="541"/>
      <c r="IBU40" s="541"/>
      <c r="IBV40" s="541"/>
      <c r="IBW40" s="541"/>
      <c r="IBX40" s="541"/>
      <c r="IBY40" s="541"/>
      <c r="IBZ40" s="541"/>
      <c r="ICA40" s="541"/>
      <c r="ICB40" s="541"/>
      <c r="ICC40" s="541"/>
      <c r="ICD40" s="541"/>
      <c r="ICE40" s="541"/>
      <c r="ICF40" s="541"/>
      <c r="ICG40" s="541"/>
      <c r="ICH40" s="541"/>
      <c r="ICI40" s="541"/>
      <c r="ICJ40" s="541"/>
      <c r="ICK40" s="541"/>
      <c r="ICL40" s="541"/>
      <c r="ICM40" s="541"/>
      <c r="ICN40" s="541"/>
      <c r="ICO40" s="541"/>
      <c r="ICP40" s="541"/>
      <c r="ICQ40" s="541"/>
      <c r="ICR40" s="541"/>
      <c r="ICS40" s="541"/>
      <c r="ICT40" s="541"/>
      <c r="ICU40" s="541"/>
      <c r="ICV40" s="541"/>
      <c r="ICW40" s="541"/>
      <c r="ICX40" s="541"/>
      <c r="ICY40" s="541"/>
      <c r="ICZ40" s="541"/>
      <c r="IDA40" s="541"/>
      <c r="IDB40" s="541"/>
      <c r="IDC40" s="541"/>
      <c r="IDD40" s="541"/>
      <c r="IDE40" s="541"/>
      <c r="IDF40" s="541"/>
      <c r="IDG40" s="541"/>
      <c r="IDH40" s="541"/>
      <c r="IDI40" s="541"/>
      <c r="IDJ40" s="541"/>
      <c r="IDK40" s="541"/>
      <c r="IDL40" s="541"/>
      <c r="IDM40" s="541"/>
      <c r="IDN40" s="541"/>
      <c r="IDO40" s="541"/>
      <c r="IDP40" s="541"/>
      <c r="IDQ40" s="541"/>
      <c r="IDR40" s="541"/>
      <c r="IDS40" s="541"/>
      <c r="IDT40" s="541"/>
      <c r="IDU40" s="541"/>
      <c r="IDV40" s="541"/>
      <c r="IDW40" s="541"/>
      <c r="IDX40" s="541"/>
      <c r="IDY40" s="541"/>
      <c r="IDZ40" s="541"/>
      <c r="IEA40" s="541"/>
      <c r="IEB40" s="541"/>
      <c r="IEC40" s="541"/>
      <c r="IED40" s="541"/>
      <c r="IEE40" s="541"/>
      <c r="IEF40" s="541"/>
      <c r="IEG40" s="541"/>
      <c r="IEH40" s="541"/>
      <c r="IEI40" s="541"/>
      <c r="IEJ40" s="541"/>
      <c r="IEK40" s="541"/>
      <c r="IEL40" s="541"/>
      <c r="IEM40" s="541"/>
      <c r="IEN40" s="541"/>
      <c r="IEO40" s="541"/>
      <c r="IEP40" s="541"/>
      <c r="IEQ40" s="541"/>
      <c r="IER40" s="541"/>
      <c r="IES40" s="541"/>
      <c r="IET40" s="541"/>
      <c r="IEU40" s="541"/>
      <c r="IEV40" s="541"/>
      <c r="IEW40" s="541"/>
      <c r="IEX40" s="541"/>
      <c r="IEY40" s="541"/>
      <c r="IEZ40" s="541"/>
      <c r="IFA40" s="541"/>
      <c r="IFB40" s="541"/>
      <c r="IFC40" s="541"/>
      <c r="IFD40" s="541"/>
      <c r="IFE40" s="541"/>
      <c r="IFF40" s="541"/>
      <c r="IFG40" s="541"/>
      <c r="IFH40" s="541"/>
      <c r="IFI40" s="541"/>
      <c r="IFJ40" s="541"/>
      <c r="IFK40" s="541"/>
      <c r="IFL40" s="541"/>
      <c r="IFM40" s="541"/>
      <c r="IFN40" s="541"/>
      <c r="IFO40" s="541"/>
      <c r="IFP40" s="541"/>
      <c r="IFQ40" s="541"/>
      <c r="IFR40" s="541"/>
      <c r="IFS40" s="541"/>
      <c r="IFT40" s="541"/>
      <c r="IFU40" s="541"/>
      <c r="IFV40" s="541"/>
      <c r="IFW40" s="541"/>
      <c r="IFX40" s="541"/>
      <c r="IFY40" s="541"/>
      <c r="IFZ40" s="541"/>
      <c r="IGA40" s="541"/>
      <c r="IGB40" s="541"/>
      <c r="IGC40" s="541"/>
      <c r="IGD40" s="541"/>
      <c r="IGE40" s="541"/>
      <c r="IGF40" s="541"/>
      <c r="IGG40" s="541"/>
      <c r="IGH40" s="541"/>
      <c r="IGI40" s="541"/>
      <c r="IGJ40" s="541"/>
      <c r="IGK40" s="541"/>
      <c r="IGL40" s="541"/>
      <c r="IGM40" s="541"/>
      <c r="IGN40" s="541"/>
      <c r="IGO40" s="541"/>
      <c r="IGP40" s="541"/>
      <c r="IGQ40" s="541"/>
      <c r="IGR40" s="541"/>
      <c r="IGS40" s="541"/>
      <c r="IGT40" s="541"/>
      <c r="IGU40" s="541"/>
      <c r="IGV40" s="541"/>
      <c r="IGW40" s="541"/>
      <c r="IGX40" s="541"/>
      <c r="IGY40" s="541"/>
      <c r="IGZ40" s="541"/>
      <c r="IHA40" s="541"/>
      <c r="IHB40" s="541"/>
      <c r="IHC40" s="541"/>
      <c r="IHD40" s="541"/>
      <c r="IHE40" s="541"/>
      <c r="IHF40" s="541"/>
      <c r="IHG40" s="541"/>
      <c r="IHH40" s="541"/>
      <c r="IHI40" s="541"/>
      <c r="IHJ40" s="541"/>
      <c r="IHK40" s="541"/>
      <c r="IHL40" s="541"/>
      <c r="IHM40" s="541"/>
      <c r="IHN40" s="541"/>
      <c r="IHO40" s="541"/>
      <c r="IHP40" s="541"/>
      <c r="IHQ40" s="541"/>
      <c r="IHR40" s="541"/>
      <c r="IHS40" s="541"/>
      <c r="IHT40" s="541"/>
      <c r="IHU40" s="541"/>
      <c r="IHV40" s="541"/>
      <c r="IHW40" s="541"/>
      <c r="IHX40" s="541"/>
      <c r="IHY40" s="541"/>
      <c r="IHZ40" s="541"/>
      <c r="IIA40" s="541"/>
      <c r="IIB40" s="541"/>
      <c r="IIC40" s="541"/>
      <c r="IID40" s="541"/>
      <c r="IIE40" s="541"/>
      <c r="IIF40" s="541"/>
      <c r="IIG40" s="541"/>
      <c r="IIH40" s="541"/>
      <c r="III40" s="541"/>
      <c r="IIJ40" s="541"/>
      <c r="IIK40" s="541"/>
      <c r="IIL40" s="541"/>
      <c r="IIM40" s="541"/>
      <c r="IIN40" s="541"/>
      <c r="IIO40" s="541"/>
      <c r="IIP40" s="541"/>
      <c r="IIQ40" s="541"/>
      <c r="IIR40" s="541"/>
      <c r="IIS40" s="541"/>
      <c r="IIT40" s="541"/>
      <c r="IIU40" s="541"/>
      <c r="IIV40" s="541"/>
      <c r="IIW40" s="541"/>
      <c r="IIX40" s="541"/>
      <c r="IIY40" s="541"/>
      <c r="IIZ40" s="541"/>
      <c r="IJA40" s="541"/>
      <c r="IJB40" s="541"/>
      <c r="IJC40" s="541"/>
      <c r="IJD40" s="541"/>
      <c r="IJE40" s="541"/>
      <c r="IJF40" s="541"/>
      <c r="IJG40" s="541"/>
      <c r="IJH40" s="541"/>
      <c r="IJI40" s="541"/>
      <c r="IJJ40" s="541"/>
      <c r="IJK40" s="541"/>
      <c r="IJL40" s="541"/>
      <c r="IJM40" s="541"/>
      <c r="IJN40" s="541"/>
      <c r="IJO40" s="541"/>
      <c r="IJP40" s="541"/>
      <c r="IJQ40" s="541"/>
      <c r="IJR40" s="541"/>
      <c r="IJS40" s="541"/>
      <c r="IJT40" s="541"/>
      <c r="IJU40" s="541"/>
      <c r="IJV40" s="541"/>
      <c r="IJW40" s="541"/>
      <c r="IJX40" s="541"/>
      <c r="IJY40" s="541"/>
      <c r="IJZ40" s="541"/>
      <c r="IKA40" s="541"/>
      <c r="IKB40" s="541"/>
      <c r="IKC40" s="541"/>
      <c r="IKD40" s="541"/>
      <c r="IKE40" s="541"/>
      <c r="IKF40" s="541"/>
      <c r="IKG40" s="541"/>
      <c r="IKH40" s="541"/>
      <c r="IKI40" s="541"/>
      <c r="IKJ40" s="541"/>
      <c r="IKK40" s="541"/>
      <c r="IKL40" s="541"/>
      <c r="IKM40" s="541"/>
      <c r="IKN40" s="541"/>
      <c r="IKO40" s="541"/>
      <c r="IKP40" s="541"/>
      <c r="IKQ40" s="541"/>
      <c r="IKR40" s="541"/>
      <c r="IKS40" s="541"/>
      <c r="IKT40" s="541"/>
      <c r="IKU40" s="541"/>
      <c r="IKV40" s="541"/>
      <c r="IKW40" s="541"/>
      <c r="IKX40" s="541"/>
      <c r="IKY40" s="541"/>
      <c r="IKZ40" s="541"/>
      <c r="ILA40" s="541"/>
      <c r="ILB40" s="541"/>
      <c r="ILC40" s="541"/>
      <c r="ILD40" s="541"/>
      <c r="ILE40" s="541"/>
      <c r="ILF40" s="541"/>
      <c r="ILG40" s="541"/>
      <c r="ILH40" s="541"/>
      <c r="ILI40" s="541"/>
      <c r="ILJ40" s="541"/>
      <c r="ILK40" s="541"/>
      <c r="ILL40" s="541"/>
      <c r="ILM40" s="541"/>
      <c r="ILN40" s="541"/>
      <c r="ILO40" s="541"/>
      <c r="ILP40" s="541"/>
      <c r="ILQ40" s="541"/>
      <c r="ILR40" s="541"/>
      <c r="ILS40" s="541"/>
      <c r="ILT40" s="541"/>
      <c r="ILU40" s="541"/>
      <c r="ILV40" s="541"/>
      <c r="ILW40" s="541"/>
      <c r="ILX40" s="541"/>
      <c r="ILY40" s="541"/>
      <c r="ILZ40" s="541"/>
      <c r="IMA40" s="541"/>
      <c r="IMB40" s="541"/>
      <c r="IMC40" s="541"/>
      <c r="IMD40" s="541"/>
      <c r="IME40" s="541"/>
      <c r="IMF40" s="541"/>
      <c r="IMG40" s="541"/>
      <c r="IMH40" s="541"/>
      <c r="IMI40" s="541"/>
      <c r="IMJ40" s="541"/>
      <c r="IMK40" s="541"/>
      <c r="IML40" s="541"/>
      <c r="IMM40" s="541"/>
      <c r="IMN40" s="541"/>
      <c r="IMO40" s="541"/>
      <c r="IMP40" s="541"/>
      <c r="IMQ40" s="541"/>
      <c r="IMR40" s="541"/>
      <c r="IMS40" s="541"/>
      <c r="IMT40" s="541"/>
      <c r="IMU40" s="541"/>
      <c r="IMV40" s="541"/>
      <c r="IMW40" s="541"/>
      <c r="IMX40" s="541"/>
      <c r="IMY40" s="541"/>
      <c r="IMZ40" s="541"/>
      <c r="INA40" s="541"/>
      <c r="INB40" s="541"/>
      <c r="INC40" s="541"/>
      <c r="IND40" s="541"/>
      <c r="INE40" s="541"/>
      <c r="INF40" s="541"/>
      <c r="ING40" s="541"/>
      <c r="INH40" s="541"/>
      <c r="INI40" s="541"/>
      <c r="INJ40" s="541"/>
      <c r="INK40" s="541"/>
      <c r="INL40" s="541"/>
      <c r="INM40" s="541"/>
      <c r="INN40" s="541"/>
      <c r="INO40" s="541"/>
      <c r="INP40" s="541"/>
      <c r="INQ40" s="541"/>
      <c r="INR40" s="541"/>
      <c r="INS40" s="541"/>
      <c r="INT40" s="541"/>
      <c r="INU40" s="541"/>
      <c r="INV40" s="541"/>
      <c r="INW40" s="541"/>
      <c r="INX40" s="541"/>
      <c r="INY40" s="541"/>
      <c r="INZ40" s="541"/>
      <c r="IOA40" s="541"/>
      <c r="IOB40" s="541"/>
      <c r="IOC40" s="541"/>
      <c r="IOD40" s="541"/>
      <c r="IOE40" s="541"/>
      <c r="IOF40" s="541"/>
      <c r="IOG40" s="541"/>
      <c r="IOH40" s="541"/>
      <c r="IOI40" s="541"/>
      <c r="IOJ40" s="541"/>
      <c r="IOK40" s="541"/>
      <c r="IOL40" s="541"/>
      <c r="IOM40" s="541"/>
      <c r="ION40" s="541"/>
      <c r="IOO40" s="541"/>
      <c r="IOP40" s="541"/>
      <c r="IOQ40" s="541"/>
      <c r="IOR40" s="541"/>
      <c r="IOS40" s="541"/>
      <c r="IOT40" s="541"/>
      <c r="IOU40" s="541"/>
      <c r="IOV40" s="541"/>
      <c r="IOW40" s="541"/>
      <c r="IOX40" s="541"/>
      <c r="IOY40" s="541"/>
      <c r="IOZ40" s="541"/>
      <c r="IPA40" s="541"/>
      <c r="IPB40" s="541"/>
      <c r="IPC40" s="541"/>
      <c r="IPD40" s="541"/>
      <c r="IPE40" s="541"/>
      <c r="IPF40" s="541"/>
      <c r="IPG40" s="541"/>
      <c r="IPH40" s="541"/>
      <c r="IPI40" s="541"/>
      <c r="IPJ40" s="541"/>
      <c r="IPK40" s="541"/>
      <c r="IPL40" s="541"/>
      <c r="IPM40" s="541"/>
      <c r="IPN40" s="541"/>
      <c r="IPO40" s="541"/>
      <c r="IPP40" s="541"/>
      <c r="IPQ40" s="541"/>
      <c r="IPR40" s="541"/>
      <c r="IPS40" s="541"/>
      <c r="IPT40" s="541"/>
      <c r="IPU40" s="541"/>
      <c r="IPV40" s="541"/>
      <c r="IPW40" s="541"/>
      <c r="IPX40" s="541"/>
      <c r="IPY40" s="541"/>
      <c r="IPZ40" s="541"/>
      <c r="IQA40" s="541"/>
      <c r="IQB40" s="541"/>
      <c r="IQC40" s="541"/>
      <c r="IQD40" s="541"/>
      <c r="IQE40" s="541"/>
      <c r="IQF40" s="541"/>
      <c r="IQG40" s="541"/>
      <c r="IQH40" s="541"/>
      <c r="IQI40" s="541"/>
      <c r="IQJ40" s="541"/>
      <c r="IQK40" s="541"/>
      <c r="IQL40" s="541"/>
      <c r="IQM40" s="541"/>
      <c r="IQN40" s="541"/>
      <c r="IQO40" s="541"/>
      <c r="IQP40" s="541"/>
      <c r="IQQ40" s="541"/>
      <c r="IQR40" s="541"/>
      <c r="IQS40" s="541"/>
      <c r="IQT40" s="541"/>
      <c r="IQU40" s="541"/>
      <c r="IQV40" s="541"/>
      <c r="IQW40" s="541"/>
      <c r="IQX40" s="541"/>
      <c r="IQY40" s="541"/>
      <c r="IQZ40" s="541"/>
      <c r="IRA40" s="541"/>
      <c r="IRB40" s="541"/>
      <c r="IRC40" s="541"/>
      <c r="IRD40" s="541"/>
      <c r="IRE40" s="541"/>
      <c r="IRF40" s="541"/>
      <c r="IRG40" s="541"/>
      <c r="IRH40" s="541"/>
      <c r="IRI40" s="541"/>
      <c r="IRJ40" s="541"/>
      <c r="IRK40" s="541"/>
      <c r="IRL40" s="541"/>
      <c r="IRM40" s="541"/>
      <c r="IRN40" s="541"/>
      <c r="IRO40" s="541"/>
      <c r="IRP40" s="541"/>
      <c r="IRQ40" s="541"/>
      <c r="IRR40" s="541"/>
      <c r="IRS40" s="541"/>
      <c r="IRT40" s="541"/>
      <c r="IRU40" s="541"/>
      <c r="IRV40" s="541"/>
      <c r="IRW40" s="541"/>
      <c r="IRX40" s="541"/>
      <c r="IRY40" s="541"/>
      <c r="IRZ40" s="541"/>
      <c r="ISA40" s="541"/>
      <c r="ISB40" s="541"/>
      <c r="ISC40" s="541"/>
      <c r="ISD40" s="541"/>
      <c r="ISE40" s="541"/>
      <c r="ISF40" s="541"/>
      <c r="ISG40" s="541"/>
      <c r="ISH40" s="541"/>
      <c r="ISI40" s="541"/>
      <c r="ISJ40" s="541"/>
      <c r="ISK40" s="541"/>
      <c r="ISL40" s="541"/>
      <c r="ISM40" s="541"/>
      <c r="ISN40" s="541"/>
      <c r="ISO40" s="541"/>
      <c r="ISP40" s="541"/>
      <c r="ISQ40" s="541"/>
      <c r="ISR40" s="541"/>
      <c r="ISS40" s="541"/>
      <c r="IST40" s="541"/>
      <c r="ISU40" s="541"/>
      <c r="ISV40" s="541"/>
      <c r="ISW40" s="541"/>
      <c r="ISX40" s="541"/>
      <c r="ISY40" s="541"/>
      <c r="ISZ40" s="541"/>
      <c r="ITA40" s="541"/>
      <c r="ITB40" s="541"/>
      <c r="ITC40" s="541"/>
      <c r="ITD40" s="541"/>
      <c r="ITE40" s="541"/>
      <c r="ITF40" s="541"/>
      <c r="ITG40" s="541"/>
      <c r="ITH40" s="541"/>
      <c r="ITI40" s="541"/>
      <c r="ITJ40" s="541"/>
      <c r="ITK40" s="541"/>
      <c r="ITL40" s="541"/>
      <c r="ITM40" s="541"/>
      <c r="ITN40" s="541"/>
      <c r="ITO40" s="541"/>
      <c r="ITP40" s="541"/>
      <c r="ITQ40" s="541"/>
      <c r="ITR40" s="541"/>
      <c r="ITS40" s="541"/>
      <c r="ITT40" s="541"/>
      <c r="ITU40" s="541"/>
      <c r="ITV40" s="541"/>
      <c r="ITW40" s="541"/>
      <c r="ITX40" s="541"/>
      <c r="ITY40" s="541"/>
      <c r="ITZ40" s="541"/>
      <c r="IUA40" s="541"/>
      <c r="IUB40" s="541"/>
      <c r="IUC40" s="541"/>
      <c r="IUD40" s="541"/>
      <c r="IUE40" s="541"/>
      <c r="IUF40" s="541"/>
      <c r="IUG40" s="541"/>
      <c r="IUH40" s="541"/>
      <c r="IUI40" s="541"/>
      <c r="IUJ40" s="541"/>
      <c r="IUK40" s="541"/>
      <c r="IUL40" s="541"/>
      <c r="IUM40" s="541"/>
      <c r="IUN40" s="541"/>
      <c r="IUO40" s="541"/>
      <c r="IUP40" s="541"/>
      <c r="IUQ40" s="541"/>
      <c r="IUR40" s="541"/>
      <c r="IUS40" s="541"/>
      <c r="IUT40" s="541"/>
      <c r="IUU40" s="541"/>
      <c r="IUV40" s="541"/>
      <c r="IUW40" s="541"/>
      <c r="IUX40" s="541"/>
      <c r="IUY40" s="541"/>
      <c r="IUZ40" s="541"/>
      <c r="IVA40" s="541"/>
      <c r="IVB40" s="541"/>
      <c r="IVC40" s="541"/>
      <c r="IVD40" s="541"/>
      <c r="IVE40" s="541"/>
      <c r="IVF40" s="541"/>
      <c r="IVG40" s="541"/>
      <c r="IVH40" s="541"/>
      <c r="IVI40" s="541"/>
      <c r="IVJ40" s="541"/>
      <c r="IVK40" s="541"/>
      <c r="IVL40" s="541"/>
      <c r="IVM40" s="541"/>
      <c r="IVN40" s="541"/>
      <c r="IVO40" s="541"/>
      <c r="IVP40" s="541"/>
      <c r="IVQ40" s="541"/>
      <c r="IVR40" s="541"/>
      <c r="IVS40" s="541"/>
      <c r="IVT40" s="541"/>
      <c r="IVU40" s="541"/>
      <c r="IVV40" s="541"/>
      <c r="IVW40" s="541"/>
      <c r="IVX40" s="541"/>
      <c r="IVY40" s="541"/>
      <c r="IVZ40" s="541"/>
      <c r="IWA40" s="541"/>
      <c r="IWB40" s="541"/>
      <c r="IWC40" s="541"/>
      <c r="IWD40" s="541"/>
      <c r="IWE40" s="541"/>
      <c r="IWF40" s="541"/>
      <c r="IWG40" s="541"/>
      <c r="IWH40" s="541"/>
      <c r="IWI40" s="541"/>
      <c r="IWJ40" s="541"/>
      <c r="IWK40" s="541"/>
      <c r="IWL40" s="541"/>
      <c r="IWM40" s="541"/>
      <c r="IWN40" s="541"/>
      <c r="IWO40" s="541"/>
      <c r="IWP40" s="541"/>
      <c r="IWQ40" s="541"/>
      <c r="IWR40" s="541"/>
      <c r="IWS40" s="541"/>
      <c r="IWT40" s="541"/>
      <c r="IWU40" s="541"/>
      <c r="IWV40" s="541"/>
      <c r="IWW40" s="541"/>
      <c r="IWX40" s="541"/>
      <c r="IWY40" s="541"/>
      <c r="IWZ40" s="541"/>
      <c r="IXA40" s="541"/>
      <c r="IXB40" s="541"/>
      <c r="IXC40" s="541"/>
      <c r="IXD40" s="541"/>
      <c r="IXE40" s="541"/>
      <c r="IXF40" s="541"/>
      <c r="IXG40" s="541"/>
      <c r="IXH40" s="541"/>
      <c r="IXI40" s="541"/>
      <c r="IXJ40" s="541"/>
      <c r="IXK40" s="541"/>
      <c r="IXL40" s="541"/>
      <c r="IXM40" s="541"/>
      <c r="IXN40" s="541"/>
      <c r="IXO40" s="541"/>
      <c r="IXP40" s="541"/>
      <c r="IXQ40" s="541"/>
      <c r="IXR40" s="541"/>
      <c r="IXS40" s="541"/>
      <c r="IXT40" s="541"/>
      <c r="IXU40" s="541"/>
      <c r="IXV40" s="541"/>
      <c r="IXW40" s="541"/>
      <c r="IXX40" s="541"/>
      <c r="IXY40" s="541"/>
      <c r="IXZ40" s="541"/>
      <c r="IYA40" s="541"/>
      <c r="IYB40" s="541"/>
      <c r="IYC40" s="541"/>
      <c r="IYD40" s="541"/>
      <c r="IYE40" s="541"/>
      <c r="IYF40" s="541"/>
      <c r="IYG40" s="541"/>
      <c r="IYH40" s="541"/>
      <c r="IYI40" s="541"/>
      <c r="IYJ40" s="541"/>
      <c r="IYK40" s="541"/>
      <c r="IYL40" s="541"/>
      <c r="IYM40" s="541"/>
      <c r="IYN40" s="541"/>
      <c r="IYO40" s="541"/>
      <c r="IYP40" s="541"/>
      <c r="IYQ40" s="541"/>
      <c r="IYR40" s="541"/>
      <c r="IYS40" s="541"/>
      <c r="IYT40" s="541"/>
      <c r="IYU40" s="541"/>
      <c r="IYV40" s="541"/>
      <c r="IYW40" s="541"/>
      <c r="IYX40" s="541"/>
      <c r="IYY40" s="541"/>
      <c r="IYZ40" s="541"/>
      <c r="IZA40" s="541"/>
      <c r="IZB40" s="541"/>
      <c r="IZC40" s="541"/>
      <c r="IZD40" s="541"/>
      <c r="IZE40" s="541"/>
      <c r="IZF40" s="541"/>
      <c r="IZG40" s="541"/>
      <c r="IZH40" s="541"/>
      <c r="IZI40" s="541"/>
      <c r="IZJ40" s="541"/>
      <c r="IZK40" s="541"/>
      <c r="IZL40" s="541"/>
      <c r="IZM40" s="541"/>
      <c r="IZN40" s="541"/>
      <c r="IZO40" s="541"/>
      <c r="IZP40" s="541"/>
      <c r="IZQ40" s="541"/>
      <c r="IZR40" s="541"/>
      <c r="IZS40" s="541"/>
      <c r="IZT40" s="541"/>
      <c r="IZU40" s="541"/>
      <c r="IZV40" s="541"/>
      <c r="IZW40" s="541"/>
      <c r="IZX40" s="541"/>
      <c r="IZY40" s="541"/>
      <c r="IZZ40" s="541"/>
      <c r="JAA40" s="541"/>
      <c r="JAB40" s="541"/>
      <c r="JAC40" s="541"/>
      <c r="JAD40" s="541"/>
      <c r="JAE40" s="541"/>
      <c r="JAF40" s="541"/>
      <c r="JAG40" s="541"/>
      <c r="JAH40" s="541"/>
      <c r="JAI40" s="541"/>
      <c r="JAJ40" s="541"/>
      <c r="JAK40" s="541"/>
      <c r="JAL40" s="541"/>
      <c r="JAM40" s="541"/>
      <c r="JAN40" s="541"/>
      <c r="JAO40" s="541"/>
      <c r="JAP40" s="541"/>
      <c r="JAQ40" s="541"/>
      <c r="JAR40" s="541"/>
      <c r="JAS40" s="541"/>
      <c r="JAT40" s="541"/>
      <c r="JAU40" s="541"/>
      <c r="JAV40" s="541"/>
      <c r="JAW40" s="541"/>
      <c r="JAX40" s="541"/>
      <c r="JAY40" s="541"/>
      <c r="JAZ40" s="541"/>
      <c r="JBA40" s="541"/>
      <c r="JBB40" s="541"/>
      <c r="JBC40" s="541"/>
      <c r="JBD40" s="541"/>
      <c r="JBE40" s="541"/>
      <c r="JBF40" s="541"/>
      <c r="JBG40" s="541"/>
      <c r="JBH40" s="541"/>
      <c r="JBI40" s="541"/>
      <c r="JBJ40" s="541"/>
      <c r="JBK40" s="541"/>
      <c r="JBL40" s="541"/>
      <c r="JBM40" s="541"/>
      <c r="JBN40" s="541"/>
      <c r="JBO40" s="541"/>
      <c r="JBP40" s="541"/>
      <c r="JBQ40" s="541"/>
      <c r="JBR40" s="541"/>
      <c r="JBS40" s="541"/>
      <c r="JBT40" s="541"/>
      <c r="JBU40" s="541"/>
      <c r="JBV40" s="541"/>
      <c r="JBW40" s="541"/>
      <c r="JBX40" s="541"/>
      <c r="JBY40" s="541"/>
      <c r="JBZ40" s="541"/>
      <c r="JCA40" s="541"/>
      <c r="JCB40" s="541"/>
      <c r="JCC40" s="541"/>
      <c r="JCD40" s="541"/>
      <c r="JCE40" s="541"/>
      <c r="JCF40" s="541"/>
      <c r="JCG40" s="541"/>
      <c r="JCH40" s="541"/>
      <c r="JCI40" s="541"/>
      <c r="JCJ40" s="541"/>
      <c r="JCK40" s="541"/>
      <c r="JCL40" s="541"/>
      <c r="JCM40" s="541"/>
      <c r="JCN40" s="541"/>
      <c r="JCO40" s="541"/>
      <c r="JCP40" s="541"/>
      <c r="JCQ40" s="541"/>
      <c r="JCR40" s="541"/>
      <c r="JCS40" s="541"/>
      <c r="JCT40" s="541"/>
      <c r="JCU40" s="541"/>
      <c r="JCV40" s="541"/>
      <c r="JCW40" s="541"/>
      <c r="JCX40" s="541"/>
      <c r="JCY40" s="541"/>
      <c r="JCZ40" s="541"/>
      <c r="JDA40" s="541"/>
      <c r="JDB40" s="541"/>
      <c r="JDC40" s="541"/>
      <c r="JDD40" s="541"/>
      <c r="JDE40" s="541"/>
      <c r="JDF40" s="541"/>
      <c r="JDG40" s="541"/>
      <c r="JDH40" s="541"/>
      <c r="JDI40" s="541"/>
      <c r="JDJ40" s="541"/>
      <c r="JDK40" s="541"/>
      <c r="JDL40" s="541"/>
      <c r="JDM40" s="541"/>
      <c r="JDN40" s="541"/>
      <c r="JDO40" s="541"/>
      <c r="JDP40" s="541"/>
      <c r="JDQ40" s="541"/>
      <c r="JDR40" s="541"/>
      <c r="JDS40" s="541"/>
      <c r="JDT40" s="541"/>
      <c r="JDU40" s="541"/>
      <c r="JDV40" s="541"/>
      <c r="JDW40" s="541"/>
      <c r="JDX40" s="541"/>
      <c r="JDY40" s="541"/>
      <c r="JDZ40" s="541"/>
      <c r="JEA40" s="541"/>
      <c r="JEB40" s="541"/>
      <c r="JEC40" s="541"/>
      <c r="JED40" s="541"/>
      <c r="JEE40" s="541"/>
      <c r="JEF40" s="541"/>
      <c r="JEG40" s="541"/>
      <c r="JEH40" s="541"/>
      <c r="JEI40" s="541"/>
      <c r="JEJ40" s="541"/>
      <c r="JEK40" s="541"/>
      <c r="JEL40" s="541"/>
      <c r="JEM40" s="541"/>
      <c r="JEN40" s="541"/>
      <c r="JEO40" s="541"/>
      <c r="JEP40" s="541"/>
      <c r="JEQ40" s="541"/>
      <c r="JER40" s="541"/>
      <c r="JES40" s="541"/>
      <c r="JET40" s="541"/>
      <c r="JEU40" s="541"/>
      <c r="JEV40" s="541"/>
      <c r="JEW40" s="541"/>
      <c r="JEX40" s="541"/>
      <c r="JEY40" s="541"/>
      <c r="JEZ40" s="541"/>
      <c r="JFA40" s="541"/>
      <c r="JFB40" s="541"/>
      <c r="JFC40" s="541"/>
      <c r="JFD40" s="541"/>
      <c r="JFE40" s="541"/>
      <c r="JFF40" s="541"/>
      <c r="JFG40" s="541"/>
      <c r="JFH40" s="541"/>
      <c r="JFI40" s="541"/>
      <c r="JFJ40" s="541"/>
      <c r="JFK40" s="541"/>
      <c r="JFL40" s="541"/>
      <c r="JFM40" s="541"/>
      <c r="JFN40" s="541"/>
      <c r="JFO40" s="541"/>
      <c r="JFP40" s="541"/>
      <c r="JFQ40" s="541"/>
      <c r="JFR40" s="541"/>
      <c r="JFS40" s="541"/>
      <c r="JFT40" s="541"/>
      <c r="JFU40" s="541"/>
      <c r="JFV40" s="541"/>
      <c r="JFW40" s="541"/>
      <c r="JFX40" s="541"/>
      <c r="JFY40" s="541"/>
      <c r="JFZ40" s="541"/>
      <c r="JGA40" s="541"/>
      <c r="JGB40" s="541"/>
      <c r="JGC40" s="541"/>
      <c r="JGD40" s="541"/>
      <c r="JGE40" s="541"/>
      <c r="JGF40" s="541"/>
      <c r="JGG40" s="541"/>
      <c r="JGH40" s="541"/>
      <c r="JGI40" s="541"/>
      <c r="JGJ40" s="541"/>
      <c r="JGK40" s="541"/>
      <c r="JGL40" s="541"/>
      <c r="JGM40" s="541"/>
      <c r="JGN40" s="541"/>
      <c r="JGO40" s="541"/>
      <c r="JGP40" s="541"/>
      <c r="JGQ40" s="541"/>
      <c r="JGR40" s="541"/>
      <c r="JGS40" s="541"/>
      <c r="JGT40" s="541"/>
      <c r="JGU40" s="541"/>
      <c r="JGV40" s="541"/>
      <c r="JGW40" s="541"/>
      <c r="JGX40" s="541"/>
      <c r="JGY40" s="541"/>
      <c r="JGZ40" s="541"/>
      <c r="JHA40" s="541"/>
      <c r="JHB40" s="541"/>
      <c r="JHC40" s="541"/>
      <c r="JHD40" s="541"/>
      <c r="JHE40" s="541"/>
      <c r="JHF40" s="541"/>
      <c r="JHG40" s="541"/>
      <c r="JHH40" s="541"/>
      <c r="JHI40" s="541"/>
      <c r="JHJ40" s="541"/>
      <c r="JHK40" s="541"/>
      <c r="JHL40" s="541"/>
      <c r="JHM40" s="541"/>
      <c r="JHN40" s="541"/>
      <c r="JHO40" s="541"/>
      <c r="JHP40" s="541"/>
      <c r="JHQ40" s="541"/>
      <c r="JHR40" s="541"/>
      <c r="JHS40" s="541"/>
      <c r="JHT40" s="541"/>
      <c r="JHU40" s="541"/>
      <c r="JHV40" s="541"/>
      <c r="JHW40" s="541"/>
      <c r="JHX40" s="541"/>
      <c r="JHY40" s="541"/>
      <c r="JHZ40" s="541"/>
      <c r="JIA40" s="541"/>
      <c r="JIB40" s="541"/>
      <c r="JIC40" s="541"/>
      <c r="JID40" s="541"/>
      <c r="JIE40" s="541"/>
      <c r="JIF40" s="541"/>
      <c r="JIG40" s="541"/>
      <c r="JIH40" s="541"/>
      <c r="JII40" s="541"/>
      <c r="JIJ40" s="541"/>
      <c r="JIK40" s="541"/>
      <c r="JIL40" s="541"/>
      <c r="JIM40" s="541"/>
      <c r="JIN40" s="541"/>
      <c r="JIO40" s="541"/>
      <c r="JIP40" s="541"/>
      <c r="JIQ40" s="541"/>
      <c r="JIR40" s="541"/>
      <c r="JIS40" s="541"/>
      <c r="JIT40" s="541"/>
      <c r="JIU40" s="541"/>
      <c r="JIV40" s="541"/>
      <c r="JIW40" s="541"/>
      <c r="JIX40" s="541"/>
      <c r="JIY40" s="541"/>
      <c r="JIZ40" s="541"/>
      <c r="JJA40" s="541"/>
      <c r="JJB40" s="541"/>
      <c r="JJC40" s="541"/>
      <c r="JJD40" s="541"/>
      <c r="JJE40" s="541"/>
      <c r="JJF40" s="541"/>
      <c r="JJG40" s="541"/>
      <c r="JJH40" s="541"/>
      <c r="JJI40" s="541"/>
      <c r="JJJ40" s="541"/>
      <c r="JJK40" s="541"/>
      <c r="JJL40" s="541"/>
      <c r="JJM40" s="541"/>
      <c r="JJN40" s="541"/>
      <c r="JJO40" s="541"/>
      <c r="JJP40" s="541"/>
      <c r="JJQ40" s="541"/>
      <c r="JJR40" s="541"/>
      <c r="JJS40" s="541"/>
      <c r="JJT40" s="541"/>
      <c r="JJU40" s="541"/>
      <c r="JJV40" s="541"/>
      <c r="JJW40" s="541"/>
      <c r="JJX40" s="541"/>
      <c r="JJY40" s="541"/>
      <c r="JJZ40" s="541"/>
      <c r="JKA40" s="541"/>
      <c r="JKB40" s="541"/>
      <c r="JKC40" s="541"/>
      <c r="JKD40" s="541"/>
      <c r="JKE40" s="541"/>
      <c r="JKF40" s="541"/>
      <c r="JKG40" s="541"/>
      <c r="JKH40" s="541"/>
      <c r="JKI40" s="541"/>
      <c r="JKJ40" s="541"/>
      <c r="JKK40" s="541"/>
      <c r="JKL40" s="541"/>
      <c r="JKM40" s="541"/>
      <c r="JKN40" s="541"/>
      <c r="JKO40" s="541"/>
      <c r="JKP40" s="541"/>
      <c r="JKQ40" s="541"/>
      <c r="JKR40" s="541"/>
      <c r="JKS40" s="541"/>
      <c r="JKT40" s="541"/>
      <c r="JKU40" s="541"/>
      <c r="JKV40" s="541"/>
      <c r="JKW40" s="541"/>
      <c r="JKX40" s="541"/>
      <c r="JKY40" s="541"/>
      <c r="JKZ40" s="541"/>
      <c r="JLA40" s="541"/>
      <c r="JLB40" s="541"/>
      <c r="JLC40" s="541"/>
      <c r="JLD40" s="541"/>
      <c r="JLE40" s="541"/>
      <c r="JLF40" s="541"/>
      <c r="JLG40" s="541"/>
      <c r="JLH40" s="541"/>
      <c r="JLI40" s="541"/>
      <c r="JLJ40" s="541"/>
      <c r="JLK40" s="541"/>
      <c r="JLL40" s="541"/>
      <c r="JLM40" s="541"/>
      <c r="JLN40" s="541"/>
      <c r="JLO40" s="541"/>
      <c r="JLP40" s="541"/>
      <c r="JLQ40" s="541"/>
      <c r="JLR40" s="541"/>
      <c r="JLS40" s="541"/>
      <c r="JLT40" s="541"/>
      <c r="JLU40" s="541"/>
      <c r="JLV40" s="541"/>
      <c r="JLW40" s="541"/>
      <c r="JLX40" s="541"/>
      <c r="JLY40" s="541"/>
      <c r="JLZ40" s="541"/>
      <c r="JMA40" s="541"/>
      <c r="JMB40" s="541"/>
      <c r="JMC40" s="541"/>
      <c r="JMD40" s="541"/>
      <c r="JME40" s="541"/>
      <c r="JMF40" s="541"/>
      <c r="JMG40" s="541"/>
      <c r="JMH40" s="541"/>
      <c r="JMI40" s="541"/>
      <c r="JMJ40" s="541"/>
      <c r="JMK40" s="541"/>
      <c r="JML40" s="541"/>
      <c r="JMM40" s="541"/>
      <c r="JMN40" s="541"/>
      <c r="JMO40" s="541"/>
      <c r="JMP40" s="541"/>
      <c r="JMQ40" s="541"/>
      <c r="JMR40" s="541"/>
      <c r="JMS40" s="541"/>
      <c r="JMT40" s="541"/>
      <c r="JMU40" s="541"/>
      <c r="JMV40" s="541"/>
      <c r="JMW40" s="541"/>
      <c r="JMX40" s="541"/>
      <c r="JMY40" s="541"/>
      <c r="JMZ40" s="541"/>
      <c r="JNA40" s="541"/>
      <c r="JNB40" s="541"/>
      <c r="JNC40" s="541"/>
      <c r="JND40" s="541"/>
      <c r="JNE40" s="541"/>
      <c r="JNF40" s="541"/>
      <c r="JNG40" s="541"/>
      <c r="JNH40" s="541"/>
      <c r="JNI40" s="541"/>
      <c r="JNJ40" s="541"/>
      <c r="JNK40" s="541"/>
      <c r="JNL40" s="541"/>
      <c r="JNM40" s="541"/>
      <c r="JNN40" s="541"/>
      <c r="JNO40" s="541"/>
      <c r="JNP40" s="541"/>
      <c r="JNQ40" s="541"/>
      <c r="JNR40" s="541"/>
      <c r="JNS40" s="541"/>
      <c r="JNT40" s="541"/>
      <c r="JNU40" s="541"/>
      <c r="JNV40" s="541"/>
      <c r="JNW40" s="541"/>
      <c r="JNX40" s="541"/>
      <c r="JNY40" s="541"/>
      <c r="JNZ40" s="541"/>
      <c r="JOA40" s="541"/>
      <c r="JOB40" s="541"/>
      <c r="JOC40" s="541"/>
      <c r="JOD40" s="541"/>
      <c r="JOE40" s="541"/>
      <c r="JOF40" s="541"/>
      <c r="JOG40" s="541"/>
      <c r="JOH40" s="541"/>
      <c r="JOI40" s="541"/>
      <c r="JOJ40" s="541"/>
      <c r="JOK40" s="541"/>
      <c r="JOL40" s="541"/>
      <c r="JOM40" s="541"/>
      <c r="JON40" s="541"/>
      <c r="JOO40" s="541"/>
      <c r="JOP40" s="541"/>
      <c r="JOQ40" s="541"/>
      <c r="JOR40" s="541"/>
      <c r="JOS40" s="541"/>
      <c r="JOT40" s="541"/>
      <c r="JOU40" s="541"/>
      <c r="JOV40" s="541"/>
      <c r="JOW40" s="541"/>
      <c r="JOX40" s="541"/>
      <c r="JOY40" s="541"/>
      <c r="JOZ40" s="541"/>
      <c r="JPA40" s="541"/>
      <c r="JPB40" s="541"/>
      <c r="JPC40" s="541"/>
      <c r="JPD40" s="541"/>
      <c r="JPE40" s="541"/>
      <c r="JPF40" s="541"/>
      <c r="JPG40" s="541"/>
      <c r="JPH40" s="541"/>
      <c r="JPI40" s="541"/>
      <c r="JPJ40" s="541"/>
      <c r="JPK40" s="541"/>
      <c r="JPL40" s="541"/>
      <c r="JPM40" s="541"/>
      <c r="JPN40" s="541"/>
      <c r="JPO40" s="541"/>
      <c r="JPP40" s="541"/>
      <c r="JPQ40" s="541"/>
      <c r="JPR40" s="541"/>
      <c r="JPS40" s="541"/>
      <c r="JPT40" s="541"/>
      <c r="JPU40" s="541"/>
      <c r="JPV40" s="541"/>
      <c r="JPW40" s="541"/>
      <c r="JPX40" s="541"/>
      <c r="JPY40" s="541"/>
      <c r="JPZ40" s="541"/>
      <c r="JQA40" s="541"/>
      <c r="JQB40" s="541"/>
      <c r="JQC40" s="541"/>
      <c r="JQD40" s="541"/>
      <c r="JQE40" s="541"/>
      <c r="JQF40" s="541"/>
      <c r="JQG40" s="541"/>
      <c r="JQH40" s="541"/>
      <c r="JQI40" s="541"/>
      <c r="JQJ40" s="541"/>
      <c r="JQK40" s="541"/>
      <c r="JQL40" s="541"/>
      <c r="JQM40" s="541"/>
      <c r="JQN40" s="541"/>
      <c r="JQO40" s="541"/>
      <c r="JQP40" s="541"/>
      <c r="JQQ40" s="541"/>
      <c r="JQR40" s="541"/>
      <c r="JQS40" s="541"/>
      <c r="JQT40" s="541"/>
      <c r="JQU40" s="541"/>
      <c r="JQV40" s="541"/>
      <c r="JQW40" s="541"/>
      <c r="JQX40" s="541"/>
      <c r="JQY40" s="541"/>
      <c r="JQZ40" s="541"/>
      <c r="JRA40" s="541"/>
      <c r="JRB40" s="541"/>
      <c r="JRC40" s="541"/>
      <c r="JRD40" s="541"/>
      <c r="JRE40" s="541"/>
      <c r="JRF40" s="541"/>
      <c r="JRG40" s="541"/>
      <c r="JRH40" s="541"/>
      <c r="JRI40" s="541"/>
      <c r="JRJ40" s="541"/>
      <c r="JRK40" s="541"/>
      <c r="JRL40" s="541"/>
      <c r="JRM40" s="541"/>
      <c r="JRN40" s="541"/>
      <c r="JRO40" s="541"/>
      <c r="JRP40" s="541"/>
      <c r="JRQ40" s="541"/>
      <c r="JRR40" s="541"/>
      <c r="JRS40" s="541"/>
      <c r="JRT40" s="541"/>
      <c r="JRU40" s="541"/>
      <c r="JRV40" s="541"/>
      <c r="JRW40" s="541"/>
      <c r="JRX40" s="541"/>
      <c r="JRY40" s="541"/>
      <c r="JRZ40" s="541"/>
      <c r="JSA40" s="541"/>
      <c r="JSB40" s="541"/>
      <c r="JSC40" s="541"/>
      <c r="JSD40" s="541"/>
      <c r="JSE40" s="541"/>
      <c r="JSF40" s="541"/>
      <c r="JSG40" s="541"/>
      <c r="JSH40" s="541"/>
      <c r="JSI40" s="541"/>
      <c r="JSJ40" s="541"/>
      <c r="JSK40" s="541"/>
      <c r="JSL40" s="541"/>
      <c r="JSM40" s="541"/>
      <c r="JSN40" s="541"/>
      <c r="JSO40" s="541"/>
      <c r="JSP40" s="541"/>
      <c r="JSQ40" s="541"/>
      <c r="JSR40" s="541"/>
      <c r="JSS40" s="541"/>
      <c r="JST40" s="541"/>
      <c r="JSU40" s="541"/>
      <c r="JSV40" s="541"/>
      <c r="JSW40" s="541"/>
      <c r="JSX40" s="541"/>
      <c r="JSY40" s="541"/>
      <c r="JSZ40" s="541"/>
      <c r="JTA40" s="541"/>
      <c r="JTB40" s="541"/>
      <c r="JTC40" s="541"/>
      <c r="JTD40" s="541"/>
      <c r="JTE40" s="541"/>
      <c r="JTF40" s="541"/>
      <c r="JTG40" s="541"/>
      <c r="JTH40" s="541"/>
      <c r="JTI40" s="541"/>
      <c r="JTJ40" s="541"/>
      <c r="JTK40" s="541"/>
      <c r="JTL40" s="541"/>
      <c r="JTM40" s="541"/>
      <c r="JTN40" s="541"/>
      <c r="JTO40" s="541"/>
      <c r="JTP40" s="541"/>
      <c r="JTQ40" s="541"/>
      <c r="JTR40" s="541"/>
      <c r="JTS40" s="541"/>
      <c r="JTT40" s="541"/>
      <c r="JTU40" s="541"/>
      <c r="JTV40" s="541"/>
      <c r="JTW40" s="541"/>
      <c r="JTX40" s="541"/>
      <c r="JTY40" s="541"/>
      <c r="JTZ40" s="541"/>
      <c r="JUA40" s="541"/>
      <c r="JUB40" s="541"/>
      <c r="JUC40" s="541"/>
      <c r="JUD40" s="541"/>
      <c r="JUE40" s="541"/>
      <c r="JUF40" s="541"/>
      <c r="JUG40" s="541"/>
      <c r="JUH40" s="541"/>
      <c r="JUI40" s="541"/>
      <c r="JUJ40" s="541"/>
      <c r="JUK40" s="541"/>
      <c r="JUL40" s="541"/>
      <c r="JUM40" s="541"/>
      <c r="JUN40" s="541"/>
      <c r="JUO40" s="541"/>
      <c r="JUP40" s="541"/>
      <c r="JUQ40" s="541"/>
      <c r="JUR40" s="541"/>
      <c r="JUS40" s="541"/>
      <c r="JUT40" s="541"/>
      <c r="JUU40" s="541"/>
      <c r="JUV40" s="541"/>
      <c r="JUW40" s="541"/>
      <c r="JUX40" s="541"/>
      <c r="JUY40" s="541"/>
      <c r="JUZ40" s="541"/>
      <c r="JVA40" s="541"/>
      <c r="JVB40" s="541"/>
      <c r="JVC40" s="541"/>
      <c r="JVD40" s="541"/>
      <c r="JVE40" s="541"/>
      <c r="JVF40" s="541"/>
      <c r="JVG40" s="541"/>
      <c r="JVH40" s="541"/>
      <c r="JVI40" s="541"/>
      <c r="JVJ40" s="541"/>
      <c r="JVK40" s="541"/>
      <c r="JVL40" s="541"/>
      <c r="JVM40" s="541"/>
      <c r="JVN40" s="541"/>
      <c r="JVO40" s="541"/>
      <c r="JVP40" s="541"/>
      <c r="JVQ40" s="541"/>
      <c r="JVR40" s="541"/>
      <c r="JVS40" s="541"/>
      <c r="JVT40" s="541"/>
      <c r="JVU40" s="541"/>
      <c r="JVV40" s="541"/>
      <c r="JVW40" s="541"/>
      <c r="JVX40" s="541"/>
      <c r="JVY40" s="541"/>
      <c r="JVZ40" s="541"/>
      <c r="JWA40" s="541"/>
      <c r="JWB40" s="541"/>
      <c r="JWC40" s="541"/>
      <c r="JWD40" s="541"/>
      <c r="JWE40" s="541"/>
      <c r="JWF40" s="541"/>
      <c r="JWG40" s="541"/>
      <c r="JWH40" s="541"/>
      <c r="JWI40" s="541"/>
      <c r="JWJ40" s="541"/>
      <c r="JWK40" s="541"/>
      <c r="JWL40" s="541"/>
      <c r="JWM40" s="541"/>
      <c r="JWN40" s="541"/>
      <c r="JWO40" s="541"/>
      <c r="JWP40" s="541"/>
      <c r="JWQ40" s="541"/>
      <c r="JWR40" s="541"/>
      <c r="JWS40" s="541"/>
      <c r="JWT40" s="541"/>
      <c r="JWU40" s="541"/>
      <c r="JWV40" s="541"/>
      <c r="JWW40" s="541"/>
      <c r="JWX40" s="541"/>
      <c r="JWY40" s="541"/>
      <c r="JWZ40" s="541"/>
      <c r="JXA40" s="541"/>
      <c r="JXB40" s="541"/>
      <c r="JXC40" s="541"/>
      <c r="JXD40" s="541"/>
      <c r="JXE40" s="541"/>
      <c r="JXF40" s="541"/>
      <c r="JXG40" s="541"/>
      <c r="JXH40" s="541"/>
      <c r="JXI40" s="541"/>
      <c r="JXJ40" s="541"/>
      <c r="JXK40" s="541"/>
      <c r="JXL40" s="541"/>
      <c r="JXM40" s="541"/>
      <c r="JXN40" s="541"/>
      <c r="JXO40" s="541"/>
      <c r="JXP40" s="541"/>
      <c r="JXQ40" s="541"/>
      <c r="JXR40" s="541"/>
      <c r="JXS40" s="541"/>
      <c r="JXT40" s="541"/>
      <c r="JXU40" s="541"/>
      <c r="JXV40" s="541"/>
      <c r="JXW40" s="541"/>
      <c r="JXX40" s="541"/>
      <c r="JXY40" s="541"/>
      <c r="JXZ40" s="541"/>
      <c r="JYA40" s="541"/>
      <c r="JYB40" s="541"/>
      <c r="JYC40" s="541"/>
      <c r="JYD40" s="541"/>
      <c r="JYE40" s="541"/>
      <c r="JYF40" s="541"/>
      <c r="JYG40" s="541"/>
      <c r="JYH40" s="541"/>
      <c r="JYI40" s="541"/>
      <c r="JYJ40" s="541"/>
      <c r="JYK40" s="541"/>
      <c r="JYL40" s="541"/>
      <c r="JYM40" s="541"/>
      <c r="JYN40" s="541"/>
      <c r="JYO40" s="541"/>
      <c r="JYP40" s="541"/>
      <c r="JYQ40" s="541"/>
      <c r="JYR40" s="541"/>
      <c r="JYS40" s="541"/>
      <c r="JYT40" s="541"/>
      <c r="JYU40" s="541"/>
      <c r="JYV40" s="541"/>
      <c r="JYW40" s="541"/>
      <c r="JYX40" s="541"/>
      <c r="JYY40" s="541"/>
      <c r="JYZ40" s="541"/>
      <c r="JZA40" s="541"/>
      <c r="JZB40" s="541"/>
      <c r="JZC40" s="541"/>
      <c r="JZD40" s="541"/>
      <c r="JZE40" s="541"/>
      <c r="JZF40" s="541"/>
      <c r="JZG40" s="541"/>
      <c r="JZH40" s="541"/>
      <c r="JZI40" s="541"/>
      <c r="JZJ40" s="541"/>
      <c r="JZK40" s="541"/>
      <c r="JZL40" s="541"/>
      <c r="JZM40" s="541"/>
      <c r="JZN40" s="541"/>
      <c r="JZO40" s="541"/>
      <c r="JZP40" s="541"/>
      <c r="JZQ40" s="541"/>
      <c r="JZR40" s="541"/>
      <c r="JZS40" s="541"/>
      <c r="JZT40" s="541"/>
      <c r="JZU40" s="541"/>
      <c r="JZV40" s="541"/>
      <c r="JZW40" s="541"/>
      <c r="JZX40" s="541"/>
      <c r="JZY40" s="541"/>
      <c r="JZZ40" s="541"/>
      <c r="KAA40" s="541"/>
      <c r="KAB40" s="541"/>
      <c r="KAC40" s="541"/>
      <c r="KAD40" s="541"/>
      <c r="KAE40" s="541"/>
      <c r="KAF40" s="541"/>
      <c r="KAG40" s="541"/>
      <c r="KAH40" s="541"/>
      <c r="KAI40" s="541"/>
      <c r="KAJ40" s="541"/>
      <c r="KAK40" s="541"/>
      <c r="KAL40" s="541"/>
      <c r="KAM40" s="541"/>
      <c r="KAN40" s="541"/>
      <c r="KAO40" s="541"/>
      <c r="KAP40" s="541"/>
      <c r="KAQ40" s="541"/>
      <c r="KAR40" s="541"/>
      <c r="KAS40" s="541"/>
      <c r="KAT40" s="541"/>
      <c r="KAU40" s="541"/>
      <c r="KAV40" s="541"/>
      <c r="KAW40" s="541"/>
      <c r="KAX40" s="541"/>
      <c r="KAY40" s="541"/>
      <c r="KAZ40" s="541"/>
      <c r="KBA40" s="541"/>
      <c r="KBB40" s="541"/>
      <c r="KBC40" s="541"/>
      <c r="KBD40" s="541"/>
      <c r="KBE40" s="541"/>
      <c r="KBF40" s="541"/>
      <c r="KBG40" s="541"/>
      <c r="KBH40" s="541"/>
      <c r="KBI40" s="541"/>
      <c r="KBJ40" s="541"/>
      <c r="KBK40" s="541"/>
      <c r="KBL40" s="541"/>
      <c r="KBM40" s="541"/>
      <c r="KBN40" s="541"/>
      <c r="KBO40" s="541"/>
      <c r="KBP40" s="541"/>
      <c r="KBQ40" s="541"/>
      <c r="KBR40" s="541"/>
      <c r="KBS40" s="541"/>
      <c r="KBT40" s="541"/>
      <c r="KBU40" s="541"/>
      <c r="KBV40" s="541"/>
      <c r="KBW40" s="541"/>
      <c r="KBX40" s="541"/>
      <c r="KBY40" s="541"/>
      <c r="KBZ40" s="541"/>
      <c r="KCA40" s="541"/>
      <c r="KCB40" s="541"/>
      <c r="KCC40" s="541"/>
      <c r="KCD40" s="541"/>
      <c r="KCE40" s="541"/>
      <c r="KCF40" s="541"/>
      <c r="KCG40" s="541"/>
      <c r="KCH40" s="541"/>
      <c r="KCI40" s="541"/>
      <c r="KCJ40" s="541"/>
      <c r="KCK40" s="541"/>
      <c r="KCL40" s="541"/>
      <c r="KCM40" s="541"/>
      <c r="KCN40" s="541"/>
      <c r="KCO40" s="541"/>
      <c r="KCP40" s="541"/>
      <c r="KCQ40" s="541"/>
      <c r="KCR40" s="541"/>
      <c r="KCS40" s="541"/>
      <c r="KCT40" s="541"/>
      <c r="KCU40" s="541"/>
      <c r="KCV40" s="541"/>
      <c r="KCW40" s="541"/>
      <c r="KCX40" s="541"/>
      <c r="KCY40" s="541"/>
      <c r="KCZ40" s="541"/>
      <c r="KDA40" s="541"/>
      <c r="KDB40" s="541"/>
      <c r="KDC40" s="541"/>
      <c r="KDD40" s="541"/>
      <c r="KDE40" s="541"/>
      <c r="KDF40" s="541"/>
      <c r="KDG40" s="541"/>
      <c r="KDH40" s="541"/>
      <c r="KDI40" s="541"/>
      <c r="KDJ40" s="541"/>
      <c r="KDK40" s="541"/>
      <c r="KDL40" s="541"/>
      <c r="KDM40" s="541"/>
      <c r="KDN40" s="541"/>
      <c r="KDO40" s="541"/>
      <c r="KDP40" s="541"/>
      <c r="KDQ40" s="541"/>
      <c r="KDR40" s="541"/>
      <c r="KDS40" s="541"/>
      <c r="KDT40" s="541"/>
      <c r="KDU40" s="541"/>
      <c r="KDV40" s="541"/>
      <c r="KDW40" s="541"/>
      <c r="KDX40" s="541"/>
      <c r="KDY40" s="541"/>
      <c r="KDZ40" s="541"/>
      <c r="KEA40" s="541"/>
      <c r="KEB40" s="541"/>
      <c r="KEC40" s="541"/>
      <c r="KED40" s="541"/>
      <c r="KEE40" s="541"/>
      <c r="KEF40" s="541"/>
      <c r="KEG40" s="541"/>
      <c r="KEH40" s="541"/>
      <c r="KEI40" s="541"/>
      <c r="KEJ40" s="541"/>
      <c r="KEK40" s="541"/>
      <c r="KEL40" s="541"/>
      <c r="KEM40" s="541"/>
      <c r="KEN40" s="541"/>
      <c r="KEO40" s="541"/>
      <c r="KEP40" s="541"/>
      <c r="KEQ40" s="541"/>
      <c r="KER40" s="541"/>
      <c r="KES40" s="541"/>
      <c r="KET40" s="541"/>
      <c r="KEU40" s="541"/>
      <c r="KEV40" s="541"/>
      <c r="KEW40" s="541"/>
      <c r="KEX40" s="541"/>
      <c r="KEY40" s="541"/>
      <c r="KEZ40" s="541"/>
      <c r="KFA40" s="541"/>
      <c r="KFB40" s="541"/>
      <c r="KFC40" s="541"/>
      <c r="KFD40" s="541"/>
      <c r="KFE40" s="541"/>
      <c r="KFF40" s="541"/>
      <c r="KFG40" s="541"/>
      <c r="KFH40" s="541"/>
      <c r="KFI40" s="541"/>
      <c r="KFJ40" s="541"/>
      <c r="KFK40" s="541"/>
      <c r="KFL40" s="541"/>
      <c r="KFM40" s="541"/>
      <c r="KFN40" s="541"/>
      <c r="KFO40" s="541"/>
      <c r="KFP40" s="541"/>
      <c r="KFQ40" s="541"/>
      <c r="KFR40" s="541"/>
      <c r="KFS40" s="541"/>
      <c r="KFT40" s="541"/>
      <c r="KFU40" s="541"/>
      <c r="KFV40" s="541"/>
      <c r="KFW40" s="541"/>
      <c r="KFX40" s="541"/>
      <c r="KFY40" s="541"/>
      <c r="KFZ40" s="541"/>
      <c r="KGA40" s="541"/>
      <c r="KGB40" s="541"/>
      <c r="KGC40" s="541"/>
      <c r="KGD40" s="541"/>
      <c r="KGE40" s="541"/>
      <c r="KGF40" s="541"/>
      <c r="KGG40" s="541"/>
      <c r="KGH40" s="541"/>
      <c r="KGI40" s="541"/>
      <c r="KGJ40" s="541"/>
      <c r="KGK40" s="541"/>
      <c r="KGL40" s="541"/>
      <c r="KGM40" s="541"/>
      <c r="KGN40" s="541"/>
      <c r="KGO40" s="541"/>
      <c r="KGP40" s="541"/>
      <c r="KGQ40" s="541"/>
      <c r="KGR40" s="541"/>
      <c r="KGS40" s="541"/>
      <c r="KGT40" s="541"/>
      <c r="KGU40" s="541"/>
      <c r="KGV40" s="541"/>
      <c r="KGW40" s="541"/>
      <c r="KGX40" s="541"/>
      <c r="KGY40" s="541"/>
      <c r="KGZ40" s="541"/>
      <c r="KHA40" s="541"/>
      <c r="KHB40" s="541"/>
      <c r="KHC40" s="541"/>
      <c r="KHD40" s="541"/>
      <c r="KHE40" s="541"/>
      <c r="KHF40" s="541"/>
      <c r="KHG40" s="541"/>
      <c r="KHH40" s="541"/>
      <c r="KHI40" s="541"/>
      <c r="KHJ40" s="541"/>
      <c r="KHK40" s="541"/>
      <c r="KHL40" s="541"/>
      <c r="KHM40" s="541"/>
      <c r="KHN40" s="541"/>
      <c r="KHO40" s="541"/>
      <c r="KHP40" s="541"/>
      <c r="KHQ40" s="541"/>
      <c r="KHR40" s="541"/>
      <c r="KHS40" s="541"/>
      <c r="KHT40" s="541"/>
      <c r="KHU40" s="541"/>
      <c r="KHV40" s="541"/>
      <c r="KHW40" s="541"/>
      <c r="KHX40" s="541"/>
      <c r="KHY40" s="541"/>
      <c r="KHZ40" s="541"/>
      <c r="KIA40" s="541"/>
      <c r="KIB40" s="541"/>
      <c r="KIC40" s="541"/>
      <c r="KID40" s="541"/>
      <c r="KIE40" s="541"/>
      <c r="KIF40" s="541"/>
      <c r="KIG40" s="541"/>
      <c r="KIH40" s="541"/>
      <c r="KII40" s="541"/>
      <c r="KIJ40" s="541"/>
      <c r="KIK40" s="541"/>
      <c r="KIL40" s="541"/>
      <c r="KIM40" s="541"/>
      <c r="KIN40" s="541"/>
      <c r="KIO40" s="541"/>
      <c r="KIP40" s="541"/>
      <c r="KIQ40" s="541"/>
      <c r="KIR40" s="541"/>
      <c r="KIS40" s="541"/>
      <c r="KIT40" s="541"/>
      <c r="KIU40" s="541"/>
      <c r="KIV40" s="541"/>
      <c r="KIW40" s="541"/>
      <c r="KIX40" s="541"/>
      <c r="KIY40" s="541"/>
      <c r="KIZ40" s="541"/>
      <c r="KJA40" s="541"/>
      <c r="KJB40" s="541"/>
      <c r="KJC40" s="541"/>
      <c r="KJD40" s="541"/>
      <c r="KJE40" s="541"/>
      <c r="KJF40" s="541"/>
      <c r="KJG40" s="541"/>
      <c r="KJH40" s="541"/>
      <c r="KJI40" s="541"/>
      <c r="KJJ40" s="541"/>
      <c r="KJK40" s="541"/>
      <c r="KJL40" s="541"/>
      <c r="KJM40" s="541"/>
      <c r="KJN40" s="541"/>
      <c r="KJO40" s="541"/>
      <c r="KJP40" s="541"/>
      <c r="KJQ40" s="541"/>
      <c r="KJR40" s="541"/>
      <c r="KJS40" s="541"/>
      <c r="KJT40" s="541"/>
      <c r="KJU40" s="541"/>
      <c r="KJV40" s="541"/>
      <c r="KJW40" s="541"/>
      <c r="KJX40" s="541"/>
      <c r="KJY40" s="541"/>
      <c r="KJZ40" s="541"/>
      <c r="KKA40" s="541"/>
      <c r="KKB40" s="541"/>
      <c r="KKC40" s="541"/>
      <c r="KKD40" s="541"/>
      <c r="KKE40" s="541"/>
      <c r="KKF40" s="541"/>
      <c r="KKG40" s="541"/>
      <c r="KKH40" s="541"/>
      <c r="KKI40" s="541"/>
      <c r="KKJ40" s="541"/>
      <c r="KKK40" s="541"/>
      <c r="KKL40" s="541"/>
      <c r="KKM40" s="541"/>
      <c r="KKN40" s="541"/>
      <c r="KKO40" s="541"/>
      <c r="KKP40" s="541"/>
      <c r="KKQ40" s="541"/>
      <c r="KKR40" s="541"/>
      <c r="KKS40" s="541"/>
      <c r="KKT40" s="541"/>
      <c r="KKU40" s="541"/>
      <c r="KKV40" s="541"/>
      <c r="KKW40" s="541"/>
      <c r="KKX40" s="541"/>
      <c r="KKY40" s="541"/>
      <c r="KKZ40" s="541"/>
      <c r="KLA40" s="541"/>
      <c r="KLB40" s="541"/>
      <c r="KLC40" s="541"/>
      <c r="KLD40" s="541"/>
      <c r="KLE40" s="541"/>
      <c r="KLF40" s="541"/>
      <c r="KLG40" s="541"/>
      <c r="KLH40" s="541"/>
      <c r="KLI40" s="541"/>
      <c r="KLJ40" s="541"/>
      <c r="KLK40" s="541"/>
      <c r="KLL40" s="541"/>
      <c r="KLM40" s="541"/>
      <c r="KLN40" s="541"/>
      <c r="KLO40" s="541"/>
      <c r="KLP40" s="541"/>
      <c r="KLQ40" s="541"/>
      <c r="KLR40" s="541"/>
      <c r="KLS40" s="541"/>
      <c r="KLT40" s="541"/>
      <c r="KLU40" s="541"/>
      <c r="KLV40" s="541"/>
      <c r="KLW40" s="541"/>
      <c r="KLX40" s="541"/>
      <c r="KLY40" s="541"/>
      <c r="KLZ40" s="541"/>
      <c r="KMA40" s="541"/>
      <c r="KMB40" s="541"/>
      <c r="KMC40" s="541"/>
      <c r="KMD40" s="541"/>
      <c r="KME40" s="541"/>
      <c r="KMF40" s="541"/>
      <c r="KMG40" s="541"/>
      <c r="KMH40" s="541"/>
      <c r="KMI40" s="541"/>
      <c r="KMJ40" s="541"/>
      <c r="KMK40" s="541"/>
      <c r="KML40" s="541"/>
      <c r="KMM40" s="541"/>
      <c r="KMN40" s="541"/>
      <c r="KMO40" s="541"/>
      <c r="KMP40" s="541"/>
      <c r="KMQ40" s="541"/>
      <c r="KMR40" s="541"/>
      <c r="KMS40" s="541"/>
      <c r="KMT40" s="541"/>
      <c r="KMU40" s="541"/>
      <c r="KMV40" s="541"/>
      <c r="KMW40" s="541"/>
      <c r="KMX40" s="541"/>
      <c r="KMY40" s="541"/>
      <c r="KMZ40" s="541"/>
      <c r="KNA40" s="541"/>
      <c r="KNB40" s="541"/>
      <c r="KNC40" s="541"/>
      <c r="KND40" s="541"/>
      <c r="KNE40" s="541"/>
      <c r="KNF40" s="541"/>
      <c r="KNG40" s="541"/>
      <c r="KNH40" s="541"/>
      <c r="KNI40" s="541"/>
      <c r="KNJ40" s="541"/>
      <c r="KNK40" s="541"/>
      <c r="KNL40" s="541"/>
      <c r="KNM40" s="541"/>
      <c r="KNN40" s="541"/>
      <c r="KNO40" s="541"/>
      <c r="KNP40" s="541"/>
      <c r="KNQ40" s="541"/>
      <c r="KNR40" s="541"/>
      <c r="KNS40" s="541"/>
      <c r="KNT40" s="541"/>
      <c r="KNU40" s="541"/>
      <c r="KNV40" s="541"/>
      <c r="KNW40" s="541"/>
      <c r="KNX40" s="541"/>
      <c r="KNY40" s="541"/>
      <c r="KNZ40" s="541"/>
      <c r="KOA40" s="541"/>
      <c r="KOB40" s="541"/>
      <c r="KOC40" s="541"/>
      <c r="KOD40" s="541"/>
      <c r="KOE40" s="541"/>
      <c r="KOF40" s="541"/>
      <c r="KOG40" s="541"/>
      <c r="KOH40" s="541"/>
      <c r="KOI40" s="541"/>
      <c r="KOJ40" s="541"/>
      <c r="KOK40" s="541"/>
      <c r="KOL40" s="541"/>
      <c r="KOM40" s="541"/>
      <c r="KON40" s="541"/>
      <c r="KOO40" s="541"/>
      <c r="KOP40" s="541"/>
      <c r="KOQ40" s="541"/>
      <c r="KOR40" s="541"/>
      <c r="KOS40" s="541"/>
      <c r="KOT40" s="541"/>
      <c r="KOU40" s="541"/>
      <c r="KOV40" s="541"/>
      <c r="KOW40" s="541"/>
      <c r="KOX40" s="541"/>
      <c r="KOY40" s="541"/>
      <c r="KOZ40" s="541"/>
      <c r="KPA40" s="541"/>
      <c r="KPB40" s="541"/>
      <c r="KPC40" s="541"/>
      <c r="KPD40" s="541"/>
      <c r="KPE40" s="541"/>
      <c r="KPF40" s="541"/>
      <c r="KPG40" s="541"/>
      <c r="KPH40" s="541"/>
      <c r="KPI40" s="541"/>
      <c r="KPJ40" s="541"/>
      <c r="KPK40" s="541"/>
      <c r="KPL40" s="541"/>
      <c r="KPM40" s="541"/>
      <c r="KPN40" s="541"/>
      <c r="KPO40" s="541"/>
      <c r="KPP40" s="541"/>
      <c r="KPQ40" s="541"/>
      <c r="KPR40" s="541"/>
      <c r="KPS40" s="541"/>
      <c r="KPT40" s="541"/>
      <c r="KPU40" s="541"/>
      <c r="KPV40" s="541"/>
      <c r="KPW40" s="541"/>
      <c r="KPX40" s="541"/>
      <c r="KPY40" s="541"/>
      <c r="KPZ40" s="541"/>
      <c r="KQA40" s="541"/>
      <c r="KQB40" s="541"/>
      <c r="KQC40" s="541"/>
      <c r="KQD40" s="541"/>
      <c r="KQE40" s="541"/>
      <c r="KQF40" s="541"/>
      <c r="KQG40" s="541"/>
      <c r="KQH40" s="541"/>
      <c r="KQI40" s="541"/>
      <c r="KQJ40" s="541"/>
      <c r="KQK40" s="541"/>
      <c r="KQL40" s="541"/>
      <c r="KQM40" s="541"/>
      <c r="KQN40" s="541"/>
      <c r="KQO40" s="541"/>
      <c r="KQP40" s="541"/>
      <c r="KQQ40" s="541"/>
      <c r="KQR40" s="541"/>
      <c r="KQS40" s="541"/>
      <c r="KQT40" s="541"/>
      <c r="KQU40" s="541"/>
      <c r="KQV40" s="541"/>
      <c r="KQW40" s="541"/>
      <c r="KQX40" s="541"/>
      <c r="KQY40" s="541"/>
      <c r="KQZ40" s="541"/>
      <c r="KRA40" s="541"/>
      <c r="KRB40" s="541"/>
      <c r="KRC40" s="541"/>
      <c r="KRD40" s="541"/>
      <c r="KRE40" s="541"/>
      <c r="KRF40" s="541"/>
      <c r="KRG40" s="541"/>
      <c r="KRH40" s="541"/>
      <c r="KRI40" s="541"/>
      <c r="KRJ40" s="541"/>
      <c r="KRK40" s="541"/>
      <c r="KRL40" s="541"/>
      <c r="KRM40" s="541"/>
      <c r="KRN40" s="541"/>
      <c r="KRO40" s="541"/>
      <c r="KRP40" s="541"/>
      <c r="KRQ40" s="541"/>
      <c r="KRR40" s="541"/>
      <c r="KRS40" s="541"/>
      <c r="KRT40" s="541"/>
      <c r="KRU40" s="541"/>
      <c r="KRV40" s="541"/>
      <c r="KRW40" s="541"/>
      <c r="KRX40" s="541"/>
      <c r="KRY40" s="541"/>
      <c r="KRZ40" s="541"/>
      <c r="KSA40" s="541"/>
      <c r="KSB40" s="541"/>
      <c r="KSC40" s="541"/>
      <c r="KSD40" s="541"/>
      <c r="KSE40" s="541"/>
      <c r="KSF40" s="541"/>
      <c r="KSG40" s="541"/>
      <c r="KSH40" s="541"/>
      <c r="KSI40" s="541"/>
      <c r="KSJ40" s="541"/>
      <c r="KSK40" s="541"/>
      <c r="KSL40" s="541"/>
      <c r="KSM40" s="541"/>
      <c r="KSN40" s="541"/>
      <c r="KSO40" s="541"/>
      <c r="KSP40" s="541"/>
      <c r="KSQ40" s="541"/>
      <c r="KSR40" s="541"/>
      <c r="KSS40" s="541"/>
      <c r="KST40" s="541"/>
      <c r="KSU40" s="541"/>
      <c r="KSV40" s="541"/>
      <c r="KSW40" s="541"/>
      <c r="KSX40" s="541"/>
      <c r="KSY40" s="541"/>
      <c r="KSZ40" s="541"/>
      <c r="KTA40" s="541"/>
      <c r="KTB40" s="541"/>
      <c r="KTC40" s="541"/>
      <c r="KTD40" s="541"/>
      <c r="KTE40" s="541"/>
      <c r="KTF40" s="541"/>
      <c r="KTG40" s="541"/>
      <c r="KTH40" s="541"/>
      <c r="KTI40" s="541"/>
      <c r="KTJ40" s="541"/>
      <c r="KTK40" s="541"/>
      <c r="KTL40" s="541"/>
      <c r="KTM40" s="541"/>
      <c r="KTN40" s="541"/>
      <c r="KTO40" s="541"/>
      <c r="KTP40" s="541"/>
      <c r="KTQ40" s="541"/>
      <c r="KTR40" s="541"/>
      <c r="KTS40" s="541"/>
      <c r="KTT40" s="541"/>
      <c r="KTU40" s="541"/>
      <c r="KTV40" s="541"/>
      <c r="KTW40" s="541"/>
      <c r="KTX40" s="541"/>
      <c r="KTY40" s="541"/>
      <c r="KTZ40" s="541"/>
      <c r="KUA40" s="541"/>
      <c r="KUB40" s="541"/>
      <c r="KUC40" s="541"/>
      <c r="KUD40" s="541"/>
      <c r="KUE40" s="541"/>
      <c r="KUF40" s="541"/>
      <c r="KUG40" s="541"/>
      <c r="KUH40" s="541"/>
      <c r="KUI40" s="541"/>
      <c r="KUJ40" s="541"/>
      <c r="KUK40" s="541"/>
      <c r="KUL40" s="541"/>
      <c r="KUM40" s="541"/>
      <c r="KUN40" s="541"/>
      <c r="KUO40" s="541"/>
      <c r="KUP40" s="541"/>
      <c r="KUQ40" s="541"/>
      <c r="KUR40" s="541"/>
      <c r="KUS40" s="541"/>
      <c r="KUT40" s="541"/>
      <c r="KUU40" s="541"/>
      <c r="KUV40" s="541"/>
      <c r="KUW40" s="541"/>
      <c r="KUX40" s="541"/>
      <c r="KUY40" s="541"/>
      <c r="KUZ40" s="541"/>
      <c r="KVA40" s="541"/>
      <c r="KVB40" s="541"/>
      <c r="KVC40" s="541"/>
      <c r="KVD40" s="541"/>
      <c r="KVE40" s="541"/>
      <c r="KVF40" s="541"/>
      <c r="KVG40" s="541"/>
      <c r="KVH40" s="541"/>
      <c r="KVI40" s="541"/>
      <c r="KVJ40" s="541"/>
      <c r="KVK40" s="541"/>
      <c r="KVL40" s="541"/>
      <c r="KVM40" s="541"/>
      <c r="KVN40" s="541"/>
      <c r="KVO40" s="541"/>
      <c r="KVP40" s="541"/>
      <c r="KVQ40" s="541"/>
      <c r="KVR40" s="541"/>
      <c r="KVS40" s="541"/>
      <c r="KVT40" s="541"/>
      <c r="KVU40" s="541"/>
      <c r="KVV40" s="541"/>
      <c r="KVW40" s="541"/>
      <c r="KVX40" s="541"/>
      <c r="KVY40" s="541"/>
      <c r="KVZ40" s="541"/>
      <c r="KWA40" s="541"/>
      <c r="KWB40" s="541"/>
      <c r="KWC40" s="541"/>
      <c r="KWD40" s="541"/>
      <c r="KWE40" s="541"/>
      <c r="KWF40" s="541"/>
      <c r="KWG40" s="541"/>
      <c r="KWH40" s="541"/>
      <c r="KWI40" s="541"/>
      <c r="KWJ40" s="541"/>
      <c r="KWK40" s="541"/>
      <c r="KWL40" s="541"/>
      <c r="KWM40" s="541"/>
      <c r="KWN40" s="541"/>
      <c r="KWO40" s="541"/>
      <c r="KWP40" s="541"/>
      <c r="KWQ40" s="541"/>
      <c r="KWR40" s="541"/>
      <c r="KWS40" s="541"/>
      <c r="KWT40" s="541"/>
      <c r="KWU40" s="541"/>
      <c r="KWV40" s="541"/>
      <c r="KWW40" s="541"/>
      <c r="KWX40" s="541"/>
      <c r="KWY40" s="541"/>
      <c r="KWZ40" s="541"/>
      <c r="KXA40" s="541"/>
      <c r="KXB40" s="541"/>
      <c r="KXC40" s="541"/>
      <c r="KXD40" s="541"/>
      <c r="KXE40" s="541"/>
      <c r="KXF40" s="541"/>
      <c r="KXG40" s="541"/>
      <c r="KXH40" s="541"/>
      <c r="KXI40" s="541"/>
      <c r="KXJ40" s="541"/>
      <c r="KXK40" s="541"/>
      <c r="KXL40" s="541"/>
      <c r="KXM40" s="541"/>
      <c r="KXN40" s="541"/>
      <c r="KXO40" s="541"/>
      <c r="KXP40" s="541"/>
      <c r="KXQ40" s="541"/>
      <c r="KXR40" s="541"/>
      <c r="KXS40" s="541"/>
      <c r="KXT40" s="541"/>
      <c r="KXU40" s="541"/>
      <c r="KXV40" s="541"/>
      <c r="KXW40" s="541"/>
      <c r="KXX40" s="541"/>
      <c r="KXY40" s="541"/>
      <c r="KXZ40" s="541"/>
      <c r="KYA40" s="541"/>
      <c r="KYB40" s="541"/>
      <c r="KYC40" s="541"/>
      <c r="KYD40" s="541"/>
      <c r="KYE40" s="541"/>
      <c r="KYF40" s="541"/>
      <c r="KYG40" s="541"/>
      <c r="KYH40" s="541"/>
      <c r="KYI40" s="541"/>
      <c r="KYJ40" s="541"/>
      <c r="KYK40" s="541"/>
      <c r="KYL40" s="541"/>
      <c r="KYM40" s="541"/>
      <c r="KYN40" s="541"/>
      <c r="KYO40" s="541"/>
      <c r="KYP40" s="541"/>
      <c r="KYQ40" s="541"/>
      <c r="KYR40" s="541"/>
      <c r="KYS40" s="541"/>
      <c r="KYT40" s="541"/>
      <c r="KYU40" s="541"/>
      <c r="KYV40" s="541"/>
      <c r="KYW40" s="541"/>
      <c r="KYX40" s="541"/>
      <c r="KYY40" s="541"/>
      <c r="KYZ40" s="541"/>
      <c r="KZA40" s="541"/>
      <c r="KZB40" s="541"/>
      <c r="KZC40" s="541"/>
      <c r="KZD40" s="541"/>
      <c r="KZE40" s="541"/>
      <c r="KZF40" s="541"/>
      <c r="KZG40" s="541"/>
      <c r="KZH40" s="541"/>
      <c r="KZI40" s="541"/>
      <c r="KZJ40" s="541"/>
      <c r="KZK40" s="541"/>
      <c r="KZL40" s="541"/>
      <c r="KZM40" s="541"/>
      <c r="KZN40" s="541"/>
      <c r="KZO40" s="541"/>
      <c r="KZP40" s="541"/>
      <c r="KZQ40" s="541"/>
      <c r="KZR40" s="541"/>
      <c r="KZS40" s="541"/>
      <c r="KZT40" s="541"/>
      <c r="KZU40" s="541"/>
      <c r="KZV40" s="541"/>
      <c r="KZW40" s="541"/>
      <c r="KZX40" s="541"/>
      <c r="KZY40" s="541"/>
      <c r="KZZ40" s="541"/>
      <c r="LAA40" s="541"/>
      <c r="LAB40" s="541"/>
      <c r="LAC40" s="541"/>
      <c r="LAD40" s="541"/>
      <c r="LAE40" s="541"/>
      <c r="LAF40" s="541"/>
      <c r="LAG40" s="541"/>
      <c r="LAH40" s="541"/>
      <c r="LAI40" s="541"/>
      <c r="LAJ40" s="541"/>
      <c r="LAK40" s="541"/>
      <c r="LAL40" s="541"/>
      <c r="LAM40" s="541"/>
      <c r="LAN40" s="541"/>
      <c r="LAO40" s="541"/>
      <c r="LAP40" s="541"/>
      <c r="LAQ40" s="541"/>
      <c r="LAR40" s="541"/>
      <c r="LAS40" s="541"/>
      <c r="LAT40" s="541"/>
      <c r="LAU40" s="541"/>
      <c r="LAV40" s="541"/>
      <c r="LAW40" s="541"/>
      <c r="LAX40" s="541"/>
      <c r="LAY40" s="541"/>
      <c r="LAZ40" s="541"/>
      <c r="LBA40" s="541"/>
      <c r="LBB40" s="541"/>
      <c r="LBC40" s="541"/>
      <c r="LBD40" s="541"/>
      <c r="LBE40" s="541"/>
      <c r="LBF40" s="541"/>
      <c r="LBG40" s="541"/>
      <c r="LBH40" s="541"/>
      <c r="LBI40" s="541"/>
      <c r="LBJ40" s="541"/>
      <c r="LBK40" s="541"/>
      <c r="LBL40" s="541"/>
      <c r="LBM40" s="541"/>
      <c r="LBN40" s="541"/>
      <c r="LBO40" s="541"/>
      <c r="LBP40" s="541"/>
      <c r="LBQ40" s="541"/>
      <c r="LBR40" s="541"/>
      <c r="LBS40" s="541"/>
      <c r="LBT40" s="541"/>
      <c r="LBU40" s="541"/>
      <c r="LBV40" s="541"/>
      <c r="LBW40" s="541"/>
      <c r="LBX40" s="541"/>
      <c r="LBY40" s="541"/>
      <c r="LBZ40" s="541"/>
      <c r="LCA40" s="541"/>
      <c r="LCB40" s="541"/>
      <c r="LCC40" s="541"/>
      <c r="LCD40" s="541"/>
      <c r="LCE40" s="541"/>
      <c r="LCF40" s="541"/>
      <c r="LCG40" s="541"/>
      <c r="LCH40" s="541"/>
      <c r="LCI40" s="541"/>
      <c r="LCJ40" s="541"/>
      <c r="LCK40" s="541"/>
      <c r="LCL40" s="541"/>
      <c r="LCM40" s="541"/>
      <c r="LCN40" s="541"/>
      <c r="LCO40" s="541"/>
      <c r="LCP40" s="541"/>
      <c r="LCQ40" s="541"/>
      <c r="LCR40" s="541"/>
      <c r="LCS40" s="541"/>
      <c r="LCT40" s="541"/>
      <c r="LCU40" s="541"/>
      <c r="LCV40" s="541"/>
      <c r="LCW40" s="541"/>
      <c r="LCX40" s="541"/>
      <c r="LCY40" s="541"/>
      <c r="LCZ40" s="541"/>
      <c r="LDA40" s="541"/>
      <c r="LDB40" s="541"/>
      <c r="LDC40" s="541"/>
      <c r="LDD40" s="541"/>
      <c r="LDE40" s="541"/>
      <c r="LDF40" s="541"/>
      <c r="LDG40" s="541"/>
      <c r="LDH40" s="541"/>
      <c r="LDI40" s="541"/>
      <c r="LDJ40" s="541"/>
      <c r="LDK40" s="541"/>
      <c r="LDL40" s="541"/>
      <c r="LDM40" s="541"/>
      <c r="LDN40" s="541"/>
      <c r="LDO40" s="541"/>
      <c r="LDP40" s="541"/>
      <c r="LDQ40" s="541"/>
      <c r="LDR40" s="541"/>
      <c r="LDS40" s="541"/>
      <c r="LDT40" s="541"/>
      <c r="LDU40" s="541"/>
      <c r="LDV40" s="541"/>
      <c r="LDW40" s="541"/>
      <c r="LDX40" s="541"/>
      <c r="LDY40" s="541"/>
      <c r="LDZ40" s="541"/>
      <c r="LEA40" s="541"/>
      <c r="LEB40" s="541"/>
      <c r="LEC40" s="541"/>
      <c r="LED40" s="541"/>
      <c r="LEE40" s="541"/>
      <c r="LEF40" s="541"/>
      <c r="LEG40" s="541"/>
      <c r="LEH40" s="541"/>
      <c r="LEI40" s="541"/>
      <c r="LEJ40" s="541"/>
      <c r="LEK40" s="541"/>
      <c r="LEL40" s="541"/>
      <c r="LEM40" s="541"/>
      <c r="LEN40" s="541"/>
      <c r="LEO40" s="541"/>
      <c r="LEP40" s="541"/>
      <c r="LEQ40" s="541"/>
      <c r="LER40" s="541"/>
      <c r="LES40" s="541"/>
      <c r="LET40" s="541"/>
      <c r="LEU40" s="541"/>
      <c r="LEV40" s="541"/>
      <c r="LEW40" s="541"/>
      <c r="LEX40" s="541"/>
      <c r="LEY40" s="541"/>
      <c r="LEZ40" s="541"/>
      <c r="LFA40" s="541"/>
      <c r="LFB40" s="541"/>
      <c r="LFC40" s="541"/>
      <c r="LFD40" s="541"/>
      <c r="LFE40" s="541"/>
      <c r="LFF40" s="541"/>
      <c r="LFG40" s="541"/>
      <c r="LFH40" s="541"/>
      <c r="LFI40" s="541"/>
      <c r="LFJ40" s="541"/>
      <c r="LFK40" s="541"/>
      <c r="LFL40" s="541"/>
      <c r="LFM40" s="541"/>
      <c r="LFN40" s="541"/>
      <c r="LFO40" s="541"/>
      <c r="LFP40" s="541"/>
      <c r="LFQ40" s="541"/>
      <c r="LFR40" s="541"/>
      <c r="LFS40" s="541"/>
      <c r="LFT40" s="541"/>
      <c r="LFU40" s="541"/>
      <c r="LFV40" s="541"/>
      <c r="LFW40" s="541"/>
      <c r="LFX40" s="541"/>
      <c r="LFY40" s="541"/>
      <c r="LFZ40" s="541"/>
      <c r="LGA40" s="541"/>
      <c r="LGB40" s="541"/>
      <c r="LGC40" s="541"/>
      <c r="LGD40" s="541"/>
      <c r="LGE40" s="541"/>
      <c r="LGF40" s="541"/>
      <c r="LGG40" s="541"/>
      <c r="LGH40" s="541"/>
      <c r="LGI40" s="541"/>
      <c r="LGJ40" s="541"/>
      <c r="LGK40" s="541"/>
      <c r="LGL40" s="541"/>
      <c r="LGM40" s="541"/>
      <c r="LGN40" s="541"/>
      <c r="LGO40" s="541"/>
      <c r="LGP40" s="541"/>
      <c r="LGQ40" s="541"/>
      <c r="LGR40" s="541"/>
      <c r="LGS40" s="541"/>
      <c r="LGT40" s="541"/>
      <c r="LGU40" s="541"/>
      <c r="LGV40" s="541"/>
      <c r="LGW40" s="541"/>
      <c r="LGX40" s="541"/>
      <c r="LGY40" s="541"/>
      <c r="LGZ40" s="541"/>
      <c r="LHA40" s="541"/>
      <c r="LHB40" s="541"/>
      <c r="LHC40" s="541"/>
      <c r="LHD40" s="541"/>
      <c r="LHE40" s="541"/>
      <c r="LHF40" s="541"/>
      <c r="LHG40" s="541"/>
      <c r="LHH40" s="541"/>
      <c r="LHI40" s="541"/>
      <c r="LHJ40" s="541"/>
      <c r="LHK40" s="541"/>
      <c r="LHL40" s="541"/>
      <c r="LHM40" s="541"/>
      <c r="LHN40" s="541"/>
      <c r="LHO40" s="541"/>
      <c r="LHP40" s="541"/>
      <c r="LHQ40" s="541"/>
      <c r="LHR40" s="541"/>
      <c r="LHS40" s="541"/>
      <c r="LHT40" s="541"/>
      <c r="LHU40" s="541"/>
      <c r="LHV40" s="541"/>
      <c r="LHW40" s="541"/>
      <c r="LHX40" s="541"/>
      <c r="LHY40" s="541"/>
      <c r="LHZ40" s="541"/>
      <c r="LIA40" s="541"/>
      <c r="LIB40" s="541"/>
      <c r="LIC40" s="541"/>
      <c r="LID40" s="541"/>
      <c r="LIE40" s="541"/>
      <c r="LIF40" s="541"/>
      <c r="LIG40" s="541"/>
      <c r="LIH40" s="541"/>
      <c r="LII40" s="541"/>
      <c r="LIJ40" s="541"/>
      <c r="LIK40" s="541"/>
      <c r="LIL40" s="541"/>
      <c r="LIM40" s="541"/>
      <c r="LIN40" s="541"/>
      <c r="LIO40" s="541"/>
      <c r="LIP40" s="541"/>
      <c r="LIQ40" s="541"/>
      <c r="LIR40" s="541"/>
      <c r="LIS40" s="541"/>
      <c r="LIT40" s="541"/>
      <c r="LIU40" s="541"/>
      <c r="LIV40" s="541"/>
      <c r="LIW40" s="541"/>
      <c r="LIX40" s="541"/>
      <c r="LIY40" s="541"/>
      <c r="LIZ40" s="541"/>
      <c r="LJA40" s="541"/>
      <c r="LJB40" s="541"/>
      <c r="LJC40" s="541"/>
      <c r="LJD40" s="541"/>
      <c r="LJE40" s="541"/>
      <c r="LJF40" s="541"/>
      <c r="LJG40" s="541"/>
      <c r="LJH40" s="541"/>
      <c r="LJI40" s="541"/>
      <c r="LJJ40" s="541"/>
      <c r="LJK40" s="541"/>
      <c r="LJL40" s="541"/>
      <c r="LJM40" s="541"/>
      <c r="LJN40" s="541"/>
      <c r="LJO40" s="541"/>
      <c r="LJP40" s="541"/>
      <c r="LJQ40" s="541"/>
      <c r="LJR40" s="541"/>
      <c r="LJS40" s="541"/>
      <c r="LJT40" s="541"/>
      <c r="LJU40" s="541"/>
      <c r="LJV40" s="541"/>
      <c r="LJW40" s="541"/>
      <c r="LJX40" s="541"/>
      <c r="LJY40" s="541"/>
      <c r="LJZ40" s="541"/>
      <c r="LKA40" s="541"/>
      <c r="LKB40" s="541"/>
      <c r="LKC40" s="541"/>
      <c r="LKD40" s="541"/>
      <c r="LKE40" s="541"/>
      <c r="LKF40" s="541"/>
      <c r="LKG40" s="541"/>
      <c r="LKH40" s="541"/>
      <c r="LKI40" s="541"/>
      <c r="LKJ40" s="541"/>
      <c r="LKK40" s="541"/>
      <c r="LKL40" s="541"/>
      <c r="LKM40" s="541"/>
      <c r="LKN40" s="541"/>
      <c r="LKO40" s="541"/>
      <c r="LKP40" s="541"/>
      <c r="LKQ40" s="541"/>
      <c r="LKR40" s="541"/>
      <c r="LKS40" s="541"/>
      <c r="LKT40" s="541"/>
      <c r="LKU40" s="541"/>
      <c r="LKV40" s="541"/>
      <c r="LKW40" s="541"/>
      <c r="LKX40" s="541"/>
      <c r="LKY40" s="541"/>
      <c r="LKZ40" s="541"/>
      <c r="LLA40" s="541"/>
      <c r="LLB40" s="541"/>
      <c r="LLC40" s="541"/>
      <c r="LLD40" s="541"/>
      <c r="LLE40" s="541"/>
      <c r="LLF40" s="541"/>
      <c r="LLG40" s="541"/>
      <c r="LLH40" s="541"/>
      <c r="LLI40" s="541"/>
      <c r="LLJ40" s="541"/>
      <c r="LLK40" s="541"/>
      <c r="LLL40" s="541"/>
      <c r="LLM40" s="541"/>
      <c r="LLN40" s="541"/>
      <c r="LLO40" s="541"/>
      <c r="LLP40" s="541"/>
      <c r="LLQ40" s="541"/>
      <c r="LLR40" s="541"/>
      <c r="LLS40" s="541"/>
      <c r="LLT40" s="541"/>
      <c r="LLU40" s="541"/>
      <c r="LLV40" s="541"/>
      <c r="LLW40" s="541"/>
      <c r="LLX40" s="541"/>
      <c r="LLY40" s="541"/>
      <c r="LLZ40" s="541"/>
      <c r="LMA40" s="541"/>
      <c r="LMB40" s="541"/>
      <c r="LMC40" s="541"/>
      <c r="LMD40" s="541"/>
      <c r="LME40" s="541"/>
      <c r="LMF40" s="541"/>
      <c r="LMG40" s="541"/>
      <c r="LMH40" s="541"/>
      <c r="LMI40" s="541"/>
      <c r="LMJ40" s="541"/>
      <c r="LMK40" s="541"/>
      <c r="LML40" s="541"/>
      <c r="LMM40" s="541"/>
      <c r="LMN40" s="541"/>
      <c r="LMO40" s="541"/>
      <c r="LMP40" s="541"/>
      <c r="LMQ40" s="541"/>
      <c r="LMR40" s="541"/>
      <c r="LMS40" s="541"/>
      <c r="LMT40" s="541"/>
      <c r="LMU40" s="541"/>
      <c r="LMV40" s="541"/>
      <c r="LMW40" s="541"/>
      <c r="LMX40" s="541"/>
      <c r="LMY40" s="541"/>
      <c r="LMZ40" s="541"/>
      <c r="LNA40" s="541"/>
      <c r="LNB40" s="541"/>
      <c r="LNC40" s="541"/>
      <c r="LND40" s="541"/>
      <c r="LNE40" s="541"/>
      <c r="LNF40" s="541"/>
      <c r="LNG40" s="541"/>
      <c r="LNH40" s="541"/>
      <c r="LNI40" s="541"/>
      <c r="LNJ40" s="541"/>
      <c r="LNK40" s="541"/>
      <c r="LNL40" s="541"/>
      <c r="LNM40" s="541"/>
      <c r="LNN40" s="541"/>
      <c r="LNO40" s="541"/>
      <c r="LNP40" s="541"/>
      <c r="LNQ40" s="541"/>
      <c r="LNR40" s="541"/>
      <c r="LNS40" s="541"/>
      <c r="LNT40" s="541"/>
      <c r="LNU40" s="541"/>
      <c r="LNV40" s="541"/>
      <c r="LNW40" s="541"/>
      <c r="LNX40" s="541"/>
      <c r="LNY40" s="541"/>
      <c r="LNZ40" s="541"/>
      <c r="LOA40" s="541"/>
      <c r="LOB40" s="541"/>
      <c r="LOC40" s="541"/>
      <c r="LOD40" s="541"/>
      <c r="LOE40" s="541"/>
      <c r="LOF40" s="541"/>
      <c r="LOG40" s="541"/>
      <c r="LOH40" s="541"/>
      <c r="LOI40" s="541"/>
      <c r="LOJ40" s="541"/>
      <c r="LOK40" s="541"/>
      <c r="LOL40" s="541"/>
      <c r="LOM40" s="541"/>
      <c r="LON40" s="541"/>
      <c r="LOO40" s="541"/>
      <c r="LOP40" s="541"/>
      <c r="LOQ40" s="541"/>
      <c r="LOR40" s="541"/>
      <c r="LOS40" s="541"/>
      <c r="LOT40" s="541"/>
      <c r="LOU40" s="541"/>
      <c r="LOV40" s="541"/>
      <c r="LOW40" s="541"/>
      <c r="LOX40" s="541"/>
      <c r="LOY40" s="541"/>
      <c r="LOZ40" s="541"/>
      <c r="LPA40" s="541"/>
      <c r="LPB40" s="541"/>
      <c r="LPC40" s="541"/>
      <c r="LPD40" s="541"/>
      <c r="LPE40" s="541"/>
      <c r="LPF40" s="541"/>
      <c r="LPG40" s="541"/>
      <c r="LPH40" s="541"/>
      <c r="LPI40" s="541"/>
      <c r="LPJ40" s="541"/>
      <c r="LPK40" s="541"/>
      <c r="LPL40" s="541"/>
      <c r="LPM40" s="541"/>
      <c r="LPN40" s="541"/>
      <c r="LPO40" s="541"/>
      <c r="LPP40" s="541"/>
      <c r="LPQ40" s="541"/>
      <c r="LPR40" s="541"/>
      <c r="LPS40" s="541"/>
      <c r="LPT40" s="541"/>
      <c r="LPU40" s="541"/>
      <c r="LPV40" s="541"/>
      <c r="LPW40" s="541"/>
      <c r="LPX40" s="541"/>
      <c r="LPY40" s="541"/>
      <c r="LPZ40" s="541"/>
      <c r="LQA40" s="541"/>
      <c r="LQB40" s="541"/>
      <c r="LQC40" s="541"/>
      <c r="LQD40" s="541"/>
      <c r="LQE40" s="541"/>
      <c r="LQF40" s="541"/>
      <c r="LQG40" s="541"/>
      <c r="LQH40" s="541"/>
      <c r="LQI40" s="541"/>
      <c r="LQJ40" s="541"/>
      <c r="LQK40" s="541"/>
      <c r="LQL40" s="541"/>
      <c r="LQM40" s="541"/>
      <c r="LQN40" s="541"/>
      <c r="LQO40" s="541"/>
      <c r="LQP40" s="541"/>
      <c r="LQQ40" s="541"/>
      <c r="LQR40" s="541"/>
      <c r="LQS40" s="541"/>
      <c r="LQT40" s="541"/>
      <c r="LQU40" s="541"/>
      <c r="LQV40" s="541"/>
      <c r="LQW40" s="541"/>
      <c r="LQX40" s="541"/>
      <c r="LQY40" s="541"/>
      <c r="LQZ40" s="541"/>
      <c r="LRA40" s="541"/>
      <c r="LRB40" s="541"/>
      <c r="LRC40" s="541"/>
      <c r="LRD40" s="541"/>
      <c r="LRE40" s="541"/>
      <c r="LRF40" s="541"/>
      <c r="LRG40" s="541"/>
      <c r="LRH40" s="541"/>
      <c r="LRI40" s="541"/>
      <c r="LRJ40" s="541"/>
      <c r="LRK40" s="541"/>
      <c r="LRL40" s="541"/>
      <c r="LRM40" s="541"/>
      <c r="LRN40" s="541"/>
      <c r="LRO40" s="541"/>
      <c r="LRP40" s="541"/>
      <c r="LRQ40" s="541"/>
      <c r="LRR40" s="541"/>
      <c r="LRS40" s="541"/>
      <c r="LRT40" s="541"/>
      <c r="LRU40" s="541"/>
      <c r="LRV40" s="541"/>
      <c r="LRW40" s="541"/>
      <c r="LRX40" s="541"/>
      <c r="LRY40" s="541"/>
      <c r="LRZ40" s="541"/>
      <c r="LSA40" s="541"/>
      <c r="LSB40" s="541"/>
      <c r="LSC40" s="541"/>
      <c r="LSD40" s="541"/>
      <c r="LSE40" s="541"/>
      <c r="LSF40" s="541"/>
      <c r="LSG40" s="541"/>
      <c r="LSH40" s="541"/>
      <c r="LSI40" s="541"/>
      <c r="LSJ40" s="541"/>
      <c r="LSK40" s="541"/>
      <c r="LSL40" s="541"/>
      <c r="LSM40" s="541"/>
      <c r="LSN40" s="541"/>
      <c r="LSO40" s="541"/>
      <c r="LSP40" s="541"/>
      <c r="LSQ40" s="541"/>
      <c r="LSR40" s="541"/>
      <c r="LSS40" s="541"/>
      <c r="LST40" s="541"/>
      <c r="LSU40" s="541"/>
      <c r="LSV40" s="541"/>
      <c r="LSW40" s="541"/>
      <c r="LSX40" s="541"/>
      <c r="LSY40" s="541"/>
      <c r="LSZ40" s="541"/>
      <c r="LTA40" s="541"/>
      <c r="LTB40" s="541"/>
      <c r="LTC40" s="541"/>
      <c r="LTD40" s="541"/>
      <c r="LTE40" s="541"/>
      <c r="LTF40" s="541"/>
      <c r="LTG40" s="541"/>
      <c r="LTH40" s="541"/>
      <c r="LTI40" s="541"/>
      <c r="LTJ40" s="541"/>
      <c r="LTK40" s="541"/>
      <c r="LTL40" s="541"/>
      <c r="LTM40" s="541"/>
      <c r="LTN40" s="541"/>
      <c r="LTO40" s="541"/>
      <c r="LTP40" s="541"/>
      <c r="LTQ40" s="541"/>
      <c r="LTR40" s="541"/>
      <c r="LTS40" s="541"/>
      <c r="LTT40" s="541"/>
      <c r="LTU40" s="541"/>
      <c r="LTV40" s="541"/>
      <c r="LTW40" s="541"/>
      <c r="LTX40" s="541"/>
      <c r="LTY40" s="541"/>
      <c r="LTZ40" s="541"/>
      <c r="LUA40" s="541"/>
      <c r="LUB40" s="541"/>
      <c r="LUC40" s="541"/>
      <c r="LUD40" s="541"/>
      <c r="LUE40" s="541"/>
      <c r="LUF40" s="541"/>
      <c r="LUG40" s="541"/>
      <c r="LUH40" s="541"/>
      <c r="LUI40" s="541"/>
      <c r="LUJ40" s="541"/>
      <c r="LUK40" s="541"/>
      <c r="LUL40" s="541"/>
      <c r="LUM40" s="541"/>
      <c r="LUN40" s="541"/>
      <c r="LUO40" s="541"/>
      <c r="LUP40" s="541"/>
      <c r="LUQ40" s="541"/>
      <c r="LUR40" s="541"/>
      <c r="LUS40" s="541"/>
      <c r="LUT40" s="541"/>
      <c r="LUU40" s="541"/>
      <c r="LUV40" s="541"/>
      <c r="LUW40" s="541"/>
      <c r="LUX40" s="541"/>
      <c r="LUY40" s="541"/>
      <c r="LUZ40" s="541"/>
      <c r="LVA40" s="541"/>
      <c r="LVB40" s="541"/>
      <c r="LVC40" s="541"/>
      <c r="LVD40" s="541"/>
      <c r="LVE40" s="541"/>
      <c r="LVF40" s="541"/>
      <c r="LVG40" s="541"/>
      <c r="LVH40" s="541"/>
      <c r="LVI40" s="541"/>
      <c r="LVJ40" s="541"/>
      <c r="LVK40" s="541"/>
      <c r="LVL40" s="541"/>
      <c r="LVM40" s="541"/>
      <c r="LVN40" s="541"/>
      <c r="LVO40" s="541"/>
      <c r="LVP40" s="541"/>
      <c r="LVQ40" s="541"/>
      <c r="LVR40" s="541"/>
      <c r="LVS40" s="541"/>
      <c r="LVT40" s="541"/>
      <c r="LVU40" s="541"/>
      <c r="LVV40" s="541"/>
      <c r="LVW40" s="541"/>
      <c r="LVX40" s="541"/>
      <c r="LVY40" s="541"/>
      <c r="LVZ40" s="541"/>
      <c r="LWA40" s="541"/>
      <c r="LWB40" s="541"/>
      <c r="LWC40" s="541"/>
      <c r="LWD40" s="541"/>
      <c r="LWE40" s="541"/>
      <c r="LWF40" s="541"/>
      <c r="LWG40" s="541"/>
      <c r="LWH40" s="541"/>
      <c r="LWI40" s="541"/>
      <c r="LWJ40" s="541"/>
      <c r="LWK40" s="541"/>
      <c r="LWL40" s="541"/>
      <c r="LWM40" s="541"/>
      <c r="LWN40" s="541"/>
      <c r="LWO40" s="541"/>
      <c r="LWP40" s="541"/>
      <c r="LWQ40" s="541"/>
      <c r="LWR40" s="541"/>
      <c r="LWS40" s="541"/>
      <c r="LWT40" s="541"/>
      <c r="LWU40" s="541"/>
      <c r="LWV40" s="541"/>
      <c r="LWW40" s="541"/>
      <c r="LWX40" s="541"/>
      <c r="LWY40" s="541"/>
      <c r="LWZ40" s="541"/>
      <c r="LXA40" s="541"/>
      <c r="LXB40" s="541"/>
      <c r="LXC40" s="541"/>
      <c r="LXD40" s="541"/>
      <c r="LXE40" s="541"/>
      <c r="LXF40" s="541"/>
      <c r="LXG40" s="541"/>
      <c r="LXH40" s="541"/>
      <c r="LXI40" s="541"/>
      <c r="LXJ40" s="541"/>
      <c r="LXK40" s="541"/>
      <c r="LXL40" s="541"/>
      <c r="LXM40" s="541"/>
      <c r="LXN40" s="541"/>
      <c r="LXO40" s="541"/>
      <c r="LXP40" s="541"/>
      <c r="LXQ40" s="541"/>
      <c r="LXR40" s="541"/>
      <c r="LXS40" s="541"/>
      <c r="LXT40" s="541"/>
      <c r="LXU40" s="541"/>
      <c r="LXV40" s="541"/>
      <c r="LXW40" s="541"/>
      <c r="LXX40" s="541"/>
      <c r="LXY40" s="541"/>
      <c r="LXZ40" s="541"/>
      <c r="LYA40" s="541"/>
      <c r="LYB40" s="541"/>
      <c r="LYC40" s="541"/>
      <c r="LYD40" s="541"/>
      <c r="LYE40" s="541"/>
      <c r="LYF40" s="541"/>
      <c r="LYG40" s="541"/>
      <c r="LYH40" s="541"/>
      <c r="LYI40" s="541"/>
      <c r="LYJ40" s="541"/>
      <c r="LYK40" s="541"/>
      <c r="LYL40" s="541"/>
      <c r="LYM40" s="541"/>
      <c r="LYN40" s="541"/>
      <c r="LYO40" s="541"/>
      <c r="LYP40" s="541"/>
      <c r="LYQ40" s="541"/>
      <c r="LYR40" s="541"/>
      <c r="LYS40" s="541"/>
      <c r="LYT40" s="541"/>
      <c r="LYU40" s="541"/>
      <c r="LYV40" s="541"/>
      <c r="LYW40" s="541"/>
      <c r="LYX40" s="541"/>
      <c r="LYY40" s="541"/>
      <c r="LYZ40" s="541"/>
      <c r="LZA40" s="541"/>
      <c r="LZB40" s="541"/>
      <c r="LZC40" s="541"/>
      <c r="LZD40" s="541"/>
      <c r="LZE40" s="541"/>
      <c r="LZF40" s="541"/>
      <c r="LZG40" s="541"/>
      <c r="LZH40" s="541"/>
      <c r="LZI40" s="541"/>
      <c r="LZJ40" s="541"/>
      <c r="LZK40" s="541"/>
      <c r="LZL40" s="541"/>
      <c r="LZM40" s="541"/>
      <c r="LZN40" s="541"/>
      <c r="LZO40" s="541"/>
      <c r="LZP40" s="541"/>
      <c r="LZQ40" s="541"/>
      <c r="LZR40" s="541"/>
      <c r="LZS40" s="541"/>
      <c r="LZT40" s="541"/>
      <c r="LZU40" s="541"/>
      <c r="LZV40" s="541"/>
      <c r="LZW40" s="541"/>
      <c r="LZX40" s="541"/>
      <c r="LZY40" s="541"/>
      <c r="LZZ40" s="541"/>
      <c r="MAA40" s="541"/>
      <c r="MAB40" s="541"/>
      <c r="MAC40" s="541"/>
      <c r="MAD40" s="541"/>
      <c r="MAE40" s="541"/>
      <c r="MAF40" s="541"/>
      <c r="MAG40" s="541"/>
      <c r="MAH40" s="541"/>
      <c r="MAI40" s="541"/>
      <c r="MAJ40" s="541"/>
      <c r="MAK40" s="541"/>
      <c r="MAL40" s="541"/>
      <c r="MAM40" s="541"/>
      <c r="MAN40" s="541"/>
      <c r="MAO40" s="541"/>
      <c r="MAP40" s="541"/>
      <c r="MAQ40" s="541"/>
      <c r="MAR40" s="541"/>
      <c r="MAS40" s="541"/>
      <c r="MAT40" s="541"/>
      <c r="MAU40" s="541"/>
      <c r="MAV40" s="541"/>
      <c r="MAW40" s="541"/>
      <c r="MAX40" s="541"/>
      <c r="MAY40" s="541"/>
      <c r="MAZ40" s="541"/>
      <c r="MBA40" s="541"/>
      <c r="MBB40" s="541"/>
      <c r="MBC40" s="541"/>
      <c r="MBD40" s="541"/>
      <c r="MBE40" s="541"/>
      <c r="MBF40" s="541"/>
      <c r="MBG40" s="541"/>
      <c r="MBH40" s="541"/>
      <c r="MBI40" s="541"/>
      <c r="MBJ40" s="541"/>
      <c r="MBK40" s="541"/>
      <c r="MBL40" s="541"/>
      <c r="MBM40" s="541"/>
      <c r="MBN40" s="541"/>
      <c r="MBO40" s="541"/>
      <c r="MBP40" s="541"/>
      <c r="MBQ40" s="541"/>
      <c r="MBR40" s="541"/>
      <c r="MBS40" s="541"/>
      <c r="MBT40" s="541"/>
      <c r="MBU40" s="541"/>
      <c r="MBV40" s="541"/>
      <c r="MBW40" s="541"/>
      <c r="MBX40" s="541"/>
      <c r="MBY40" s="541"/>
      <c r="MBZ40" s="541"/>
      <c r="MCA40" s="541"/>
      <c r="MCB40" s="541"/>
      <c r="MCC40" s="541"/>
      <c r="MCD40" s="541"/>
      <c r="MCE40" s="541"/>
      <c r="MCF40" s="541"/>
      <c r="MCG40" s="541"/>
      <c r="MCH40" s="541"/>
      <c r="MCI40" s="541"/>
      <c r="MCJ40" s="541"/>
      <c r="MCK40" s="541"/>
      <c r="MCL40" s="541"/>
      <c r="MCM40" s="541"/>
      <c r="MCN40" s="541"/>
      <c r="MCO40" s="541"/>
      <c r="MCP40" s="541"/>
      <c r="MCQ40" s="541"/>
      <c r="MCR40" s="541"/>
      <c r="MCS40" s="541"/>
      <c r="MCT40" s="541"/>
      <c r="MCU40" s="541"/>
      <c r="MCV40" s="541"/>
      <c r="MCW40" s="541"/>
      <c r="MCX40" s="541"/>
      <c r="MCY40" s="541"/>
      <c r="MCZ40" s="541"/>
      <c r="MDA40" s="541"/>
      <c r="MDB40" s="541"/>
      <c r="MDC40" s="541"/>
      <c r="MDD40" s="541"/>
      <c r="MDE40" s="541"/>
      <c r="MDF40" s="541"/>
      <c r="MDG40" s="541"/>
      <c r="MDH40" s="541"/>
      <c r="MDI40" s="541"/>
      <c r="MDJ40" s="541"/>
      <c r="MDK40" s="541"/>
      <c r="MDL40" s="541"/>
      <c r="MDM40" s="541"/>
      <c r="MDN40" s="541"/>
      <c r="MDO40" s="541"/>
      <c r="MDP40" s="541"/>
      <c r="MDQ40" s="541"/>
      <c r="MDR40" s="541"/>
      <c r="MDS40" s="541"/>
      <c r="MDT40" s="541"/>
      <c r="MDU40" s="541"/>
      <c r="MDV40" s="541"/>
      <c r="MDW40" s="541"/>
      <c r="MDX40" s="541"/>
      <c r="MDY40" s="541"/>
      <c r="MDZ40" s="541"/>
      <c r="MEA40" s="541"/>
      <c r="MEB40" s="541"/>
      <c r="MEC40" s="541"/>
      <c r="MED40" s="541"/>
      <c r="MEE40" s="541"/>
      <c r="MEF40" s="541"/>
      <c r="MEG40" s="541"/>
      <c r="MEH40" s="541"/>
      <c r="MEI40" s="541"/>
      <c r="MEJ40" s="541"/>
      <c r="MEK40" s="541"/>
      <c r="MEL40" s="541"/>
      <c r="MEM40" s="541"/>
      <c r="MEN40" s="541"/>
      <c r="MEO40" s="541"/>
      <c r="MEP40" s="541"/>
      <c r="MEQ40" s="541"/>
      <c r="MER40" s="541"/>
      <c r="MES40" s="541"/>
      <c r="MET40" s="541"/>
      <c r="MEU40" s="541"/>
      <c r="MEV40" s="541"/>
      <c r="MEW40" s="541"/>
      <c r="MEX40" s="541"/>
      <c r="MEY40" s="541"/>
      <c r="MEZ40" s="541"/>
      <c r="MFA40" s="541"/>
      <c r="MFB40" s="541"/>
      <c r="MFC40" s="541"/>
      <c r="MFD40" s="541"/>
      <c r="MFE40" s="541"/>
      <c r="MFF40" s="541"/>
      <c r="MFG40" s="541"/>
      <c r="MFH40" s="541"/>
      <c r="MFI40" s="541"/>
      <c r="MFJ40" s="541"/>
      <c r="MFK40" s="541"/>
      <c r="MFL40" s="541"/>
      <c r="MFM40" s="541"/>
      <c r="MFN40" s="541"/>
      <c r="MFO40" s="541"/>
      <c r="MFP40" s="541"/>
      <c r="MFQ40" s="541"/>
      <c r="MFR40" s="541"/>
      <c r="MFS40" s="541"/>
      <c r="MFT40" s="541"/>
      <c r="MFU40" s="541"/>
      <c r="MFV40" s="541"/>
      <c r="MFW40" s="541"/>
      <c r="MFX40" s="541"/>
      <c r="MFY40" s="541"/>
      <c r="MFZ40" s="541"/>
      <c r="MGA40" s="541"/>
      <c r="MGB40" s="541"/>
      <c r="MGC40" s="541"/>
      <c r="MGD40" s="541"/>
      <c r="MGE40" s="541"/>
      <c r="MGF40" s="541"/>
      <c r="MGG40" s="541"/>
      <c r="MGH40" s="541"/>
      <c r="MGI40" s="541"/>
      <c r="MGJ40" s="541"/>
      <c r="MGK40" s="541"/>
      <c r="MGL40" s="541"/>
      <c r="MGM40" s="541"/>
      <c r="MGN40" s="541"/>
      <c r="MGO40" s="541"/>
      <c r="MGP40" s="541"/>
      <c r="MGQ40" s="541"/>
      <c r="MGR40" s="541"/>
      <c r="MGS40" s="541"/>
      <c r="MGT40" s="541"/>
      <c r="MGU40" s="541"/>
      <c r="MGV40" s="541"/>
      <c r="MGW40" s="541"/>
      <c r="MGX40" s="541"/>
      <c r="MGY40" s="541"/>
      <c r="MGZ40" s="541"/>
      <c r="MHA40" s="541"/>
      <c r="MHB40" s="541"/>
      <c r="MHC40" s="541"/>
      <c r="MHD40" s="541"/>
      <c r="MHE40" s="541"/>
      <c r="MHF40" s="541"/>
      <c r="MHG40" s="541"/>
      <c r="MHH40" s="541"/>
      <c r="MHI40" s="541"/>
      <c r="MHJ40" s="541"/>
      <c r="MHK40" s="541"/>
      <c r="MHL40" s="541"/>
      <c r="MHM40" s="541"/>
      <c r="MHN40" s="541"/>
      <c r="MHO40" s="541"/>
      <c r="MHP40" s="541"/>
      <c r="MHQ40" s="541"/>
      <c r="MHR40" s="541"/>
      <c r="MHS40" s="541"/>
      <c r="MHT40" s="541"/>
      <c r="MHU40" s="541"/>
      <c r="MHV40" s="541"/>
      <c r="MHW40" s="541"/>
      <c r="MHX40" s="541"/>
      <c r="MHY40" s="541"/>
      <c r="MHZ40" s="541"/>
      <c r="MIA40" s="541"/>
      <c r="MIB40" s="541"/>
      <c r="MIC40" s="541"/>
      <c r="MID40" s="541"/>
      <c r="MIE40" s="541"/>
      <c r="MIF40" s="541"/>
      <c r="MIG40" s="541"/>
      <c r="MIH40" s="541"/>
      <c r="MII40" s="541"/>
      <c r="MIJ40" s="541"/>
      <c r="MIK40" s="541"/>
      <c r="MIL40" s="541"/>
      <c r="MIM40" s="541"/>
      <c r="MIN40" s="541"/>
      <c r="MIO40" s="541"/>
      <c r="MIP40" s="541"/>
      <c r="MIQ40" s="541"/>
      <c r="MIR40" s="541"/>
      <c r="MIS40" s="541"/>
      <c r="MIT40" s="541"/>
      <c r="MIU40" s="541"/>
      <c r="MIV40" s="541"/>
      <c r="MIW40" s="541"/>
      <c r="MIX40" s="541"/>
      <c r="MIY40" s="541"/>
      <c r="MIZ40" s="541"/>
      <c r="MJA40" s="541"/>
      <c r="MJB40" s="541"/>
      <c r="MJC40" s="541"/>
      <c r="MJD40" s="541"/>
      <c r="MJE40" s="541"/>
      <c r="MJF40" s="541"/>
      <c r="MJG40" s="541"/>
      <c r="MJH40" s="541"/>
      <c r="MJI40" s="541"/>
      <c r="MJJ40" s="541"/>
      <c r="MJK40" s="541"/>
      <c r="MJL40" s="541"/>
      <c r="MJM40" s="541"/>
      <c r="MJN40" s="541"/>
      <c r="MJO40" s="541"/>
      <c r="MJP40" s="541"/>
      <c r="MJQ40" s="541"/>
      <c r="MJR40" s="541"/>
      <c r="MJS40" s="541"/>
      <c r="MJT40" s="541"/>
      <c r="MJU40" s="541"/>
      <c r="MJV40" s="541"/>
      <c r="MJW40" s="541"/>
      <c r="MJX40" s="541"/>
      <c r="MJY40" s="541"/>
      <c r="MJZ40" s="541"/>
      <c r="MKA40" s="541"/>
      <c r="MKB40" s="541"/>
      <c r="MKC40" s="541"/>
      <c r="MKD40" s="541"/>
      <c r="MKE40" s="541"/>
      <c r="MKF40" s="541"/>
      <c r="MKG40" s="541"/>
      <c r="MKH40" s="541"/>
      <c r="MKI40" s="541"/>
      <c r="MKJ40" s="541"/>
      <c r="MKK40" s="541"/>
      <c r="MKL40" s="541"/>
      <c r="MKM40" s="541"/>
      <c r="MKN40" s="541"/>
      <c r="MKO40" s="541"/>
      <c r="MKP40" s="541"/>
      <c r="MKQ40" s="541"/>
      <c r="MKR40" s="541"/>
      <c r="MKS40" s="541"/>
      <c r="MKT40" s="541"/>
      <c r="MKU40" s="541"/>
      <c r="MKV40" s="541"/>
      <c r="MKW40" s="541"/>
      <c r="MKX40" s="541"/>
      <c r="MKY40" s="541"/>
      <c r="MKZ40" s="541"/>
      <c r="MLA40" s="541"/>
      <c r="MLB40" s="541"/>
      <c r="MLC40" s="541"/>
      <c r="MLD40" s="541"/>
      <c r="MLE40" s="541"/>
      <c r="MLF40" s="541"/>
      <c r="MLG40" s="541"/>
      <c r="MLH40" s="541"/>
      <c r="MLI40" s="541"/>
      <c r="MLJ40" s="541"/>
      <c r="MLK40" s="541"/>
      <c r="MLL40" s="541"/>
      <c r="MLM40" s="541"/>
      <c r="MLN40" s="541"/>
      <c r="MLO40" s="541"/>
      <c r="MLP40" s="541"/>
      <c r="MLQ40" s="541"/>
      <c r="MLR40" s="541"/>
      <c r="MLS40" s="541"/>
      <c r="MLT40" s="541"/>
      <c r="MLU40" s="541"/>
      <c r="MLV40" s="541"/>
      <c r="MLW40" s="541"/>
      <c r="MLX40" s="541"/>
      <c r="MLY40" s="541"/>
      <c r="MLZ40" s="541"/>
      <c r="MMA40" s="541"/>
      <c r="MMB40" s="541"/>
      <c r="MMC40" s="541"/>
      <c r="MMD40" s="541"/>
      <c r="MME40" s="541"/>
      <c r="MMF40" s="541"/>
      <c r="MMG40" s="541"/>
      <c r="MMH40" s="541"/>
      <c r="MMI40" s="541"/>
      <c r="MMJ40" s="541"/>
      <c r="MMK40" s="541"/>
      <c r="MML40" s="541"/>
      <c r="MMM40" s="541"/>
      <c r="MMN40" s="541"/>
      <c r="MMO40" s="541"/>
      <c r="MMP40" s="541"/>
      <c r="MMQ40" s="541"/>
      <c r="MMR40" s="541"/>
      <c r="MMS40" s="541"/>
      <c r="MMT40" s="541"/>
      <c r="MMU40" s="541"/>
      <c r="MMV40" s="541"/>
      <c r="MMW40" s="541"/>
      <c r="MMX40" s="541"/>
      <c r="MMY40" s="541"/>
      <c r="MMZ40" s="541"/>
      <c r="MNA40" s="541"/>
      <c r="MNB40" s="541"/>
      <c r="MNC40" s="541"/>
      <c r="MND40" s="541"/>
      <c r="MNE40" s="541"/>
      <c r="MNF40" s="541"/>
      <c r="MNG40" s="541"/>
      <c r="MNH40" s="541"/>
      <c r="MNI40" s="541"/>
      <c r="MNJ40" s="541"/>
      <c r="MNK40" s="541"/>
      <c r="MNL40" s="541"/>
      <c r="MNM40" s="541"/>
      <c r="MNN40" s="541"/>
      <c r="MNO40" s="541"/>
      <c r="MNP40" s="541"/>
      <c r="MNQ40" s="541"/>
      <c r="MNR40" s="541"/>
      <c r="MNS40" s="541"/>
      <c r="MNT40" s="541"/>
      <c r="MNU40" s="541"/>
      <c r="MNV40" s="541"/>
      <c r="MNW40" s="541"/>
      <c r="MNX40" s="541"/>
      <c r="MNY40" s="541"/>
      <c r="MNZ40" s="541"/>
      <c r="MOA40" s="541"/>
      <c r="MOB40" s="541"/>
      <c r="MOC40" s="541"/>
      <c r="MOD40" s="541"/>
      <c r="MOE40" s="541"/>
      <c r="MOF40" s="541"/>
      <c r="MOG40" s="541"/>
      <c r="MOH40" s="541"/>
      <c r="MOI40" s="541"/>
      <c r="MOJ40" s="541"/>
      <c r="MOK40" s="541"/>
      <c r="MOL40" s="541"/>
      <c r="MOM40" s="541"/>
      <c r="MON40" s="541"/>
      <c r="MOO40" s="541"/>
      <c r="MOP40" s="541"/>
      <c r="MOQ40" s="541"/>
      <c r="MOR40" s="541"/>
      <c r="MOS40" s="541"/>
      <c r="MOT40" s="541"/>
      <c r="MOU40" s="541"/>
      <c r="MOV40" s="541"/>
      <c r="MOW40" s="541"/>
      <c r="MOX40" s="541"/>
      <c r="MOY40" s="541"/>
      <c r="MOZ40" s="541"/>
      <c r="MPA40" s="541"/>
      <c r="MPB40" s="541"/>
      <c r="MPC40" s="541"/>
      <c r="MPD40" s="541"/>
      <c r="MPE40" s="541"/>
      <c r="MPF40" s="541"/>
      <c r="MPG40" s="541"/>
      <c r="MPH40" s="541"/>
      <c r="MPI40" s="541"/>
      <c r="MPJ40" s="541"/>
      <c r="MPK40" s="541"/>
      <c r="MPL40" s="541"/>
      <c r="MPM40" s="541"/>
      <c r="MPN40" s="541"/>
      <c r="MPO40" s="541"/>
      <c r="MPP40" s="541"/>
      <c r="MPQ40" s="541"/>
      <c r="MPR40" s="541"/>
      <c r="MPS40" s="541"/>
      <c r="MPT40" s="541"/>
      <c r="MPU40" s="541"/>
      <c r="MPV40" s="541"/>
      <c r="MPW40" s="541"/>
      <c r="MPX40" s="541"/>
      <c r="MPY40" s="541"/>
      <c r="MPZ40" s="541"/>
      <c r="MQA40" s="541"/>
      <c r="MQB40" s="541"/>
      <c r="MQC40" s="541"/>
      <c r="MQD40" s="541"/>
      <c r="MQE40" s="541"/>
      <c r="MQF40" s="541"/>
      <c r="MQG40" s="541"/>
      <c r="MQH40" s="541"/>
      <c r="MQI40" s="541"/>
      <c r="MQJ40" s="541"/>
      <c r="MQK40" s="541"/>
      <c r="MQL40" s="541"/>
      <c r="MQM40" s="541"/>
      <c r="MQN40" s="541"/>
      <c r="MQO40" s="541"/>
      <c r="MQP40" s="541"/>
      <c r="MQQ40" s="541"/>
      <c r="MQR40" s="541"/>
      <c r="MQS40" s="541"/>
      <c r="MQT40" s="541"/>
      <c r="MQU40" s="541"/>
      <c r="MQV40" s="541"/>
      <c r="MQW40" s="541"/>
      <c r="MQX40" s="541"/>
      <c r="MQY40" s="541"/>
      <c r="MQZ40" s="541"/>
      <c r="MRA40" s="541"/>
      <c r="MRB40" s="541"/>
      <c r="MRC40" s="541"/>
      <c r="MRD40" s="541"/>
      <c r="MRE40" s="541"/>
      <c r="MRF40" s="541"/>
      <c r="MRG40" s="541"/>
      <c r="MRH40" s="541"/>
      <c r="MRI40" s="541"/>
      <c r="MRJ40" s="541"/>
      <c r="MRK40" s="541"/>
      <c r="MRL40" s="541"/>
      <c r="MRM40" s="541"/>
      <c r="MRN40" s="541"/>
      <c r="MRO40" s="541"/>
      <c r="MRP40" s="541"/>
      <c r="MRQ40" s="541"/>
      <c r="MRR40" s="541"/>
      <c r="MRS40" s="541"/>
      <c r="MRT40" s="541"/>
      <c r="MRU40" s="541"/>
      <c r="MRV40" s="541"/>
      <c r="MRW40" s="541"/>
      <c r="MRX40" s="541"/>
      <c r="MRY40" s="541"/>
      <c r="MRZ40" s="541"/>
      <c r="MSA40" s="541"/>
      <c r="MSB40" s="541"/>
      <c r="MSC40" s="541"/>
      <c r="MSD40" s="541"/>
      <c r="MSE40" s="541"/>
      <c r="MSF40" s="541"/>
      <c r="MSG40" s="541"/>
      <c r="MSH40" s="541"/>
      <c r="MSI40" s="541"/>
      <c r="MSJ40" s="541"/>
      <c r="MSK40" s="541"/>
      <c r="MSL40" s="541"/>
      <c r="MSM40" s="541"/>
      <c r="MSN40" s="541"/>
      <c r="MSO40" s="541"/>
      <c r="MSP40" s="541"/>
      <c r="MSQ40" s="541"/>
      <c r="MSR40" s="541"/>
      <c r="MSS40" s="541"/>
      <c r="MST40" s="541"/>
      <c r="MSU40" s="541"/>
      <c r="MSV40" s="541"/>
      <c r="MSW40" s="541"/>
      <c r="MSX40" s="541"/>
      <c r="MSY40" s="541"/>
      <c r="MSZ40" s="541"/>
      <c r="MTA40" s="541"/>
      <c r="MTB40" s="541"/>
      <c r="MTC40" s="541"/>
      <c r="MTD40" s="541"/>
      <c r="MTE40" s="541"/>
      <c r="MTF40" s="541"/>
      <c r="MTG40" s="541"/>
      <c r="MTH40" s="541"/>
      <c r="MTI40" s="541"/>
      <c r="MTJ40" s="541"/>
      <c r="MTK40" s="541"/>
      <c r="MTL40" s="541"/>
      <c r="MTM40" s="541"/>
      <c r="MTN40" s="541"/>
      <c r="MTO40" s="541"/>
      <c r="MTP40" s="541"/>
      <c r="MTQ40" s="541"/>
      <c r="MTR40" s="541"/>
      <c r="MTS40" s="541"/>
      <c r="MTT40" s="541"/>
      <c r="MTU40" s="541"/>
      <c r="MTV40" s="541"/>
      <c r="MTW40" s="541"/>
      <c r="MTX40" s="541"/>
      <c r="MTY40" s="541"/>
      <c r="MTZ40" s="541"/>
      <c r="MUA40" s="541"/>
      <c r="MUB40" s="541"/>
      <c r="MUC40" s="541"/>
      <c r="MUD40" s="541"/>
      <c r="MUE40" s="541"/>
      <c r="MUF40" s="541"/>
      <c r="MUG40" s="541"/>
      <c r="MUH40" s="541"/>
      <c r="MUI40" s="541"/>
      <c r="MUJ40" s="541"/>
      <c r="MUK40" s="541"/>
      <c r="MUL40" s="541"/>
      <c r="MUM40" s="541"/>
      <c r="MUN40" s="541"/>
      <c r="MUO40" s="541"/>
      <c r="MUP40" s="541"/>
      <c r="MUQ40" s="541"/>
      <c r="MUR40" s="541"/>
      <c r="MUS40" s="541"/>
      <c r="MUT40" s="541"/>
      <c r="MUU40" s="541"/>
      <c r="MUV40" s="541"/>
      <c r="MUW40" s="541"/>
      <c r="MUX40" s="541"/>
      <c r="MUY40" s="541"/>
      <c r="MUZ40" s="541"/>
      <c r="MVA40" s="541"/>
      <c r="MVB40" s="541"/>
      <c r="MVC40" s="541"/>
      <c r="MVD40" s="541"/>
      <c r="MVE40" s="541"/>
      <c r="MVF40" s="541"/>
      <c r="MVG40" s="541"/>
      <c r="MVH40" s="541"/>
      <c r="MVI40" s="541"/>
      <c r="MVJ40" s="541"/>
      <c r="MVK40" s="541"/>
      <c r="MVL40" s="541"/>
      <c r="MVM40" s="541"/>
      <c r="MVN40" s="541"/>
      <c r="MVO40" s="541"/>
      <c r="MVP40" s="541"/>
      <c r="MVQ40" s="541"/>
      <c r="MVR40" s="541"/>
      <c r="MVS40" s="541"/>
      <c r="MVT40" s="541"/>
      <c r="MVU40" s="541"/>
      <c r="MVV40" s="541"/>
      <c r="MVW40" s="541"/>
      <c r="MVX40" s="541"/>
      <c r="MVY40" s="541"/>
      <c r="MVZ40" s="541"/>
      <c r="MWA40" s="541"/>
      <c r="MWB40" s="541"/>
      <c r="MWC40" s="541"/>
      <c r="MWD40" s="541"/>
      <c r="MWE40" s="541"/>
      <c r="MWF40" s="541"/>
      <c r="MWG40" s="541"/>
      <c r="MWH40" s="541"/>
      <c r="MWI40" s="541"/>
      <c r="MWJ40" s="541"/>
      <c r="MWK40" s="541"/>
      <c r="MWL40" s="541"/>
      <c r="MWM40" s="541"/>
      <c r="MWN40" s="541"/>
      <c r="MWO40" s="541"/>
      <c r="MWP40" s="541"/>
      <c r="MWQ40" s="541"/>
      <c r="MWR40" s="541"/>
      <c r="MWS40" s="541"/>
      <c r="MWT40" s="541"/>
      <c r="MWU40" s="541"/>
      <c r="MWV40" s="541"/>
      <c r="MWW40" s="541"/>
      <c r="MWX40" s="541"/>
      <c r="MWY40" s="541"/>
      <c r="MWZ40" s="541"/>
      <c r="MXA40" s="541"/>
      <c r="MXB40" s="541"/>
      <c r="MXC40" s="541"/>
      <c r="MXD40" s="541"/>
      <c r="MXE40" s="541"/>
      <c r="MXF40" s="541"/>
      <c r="MXG40" s="541"/>
      <c r="MXH40" s="541"/>
      <c r="MXI40" s="541"/>
      <c r="MXJ40" s="541"/>
      <c r="MXK40" s="541"/>
      <c r="MXL40" s="541"/>
      <c r="MXM40" s="541"/>
      <c r="MXN40" s="541"/>
      <c r="MXO40" s="541"/>
      <c r="MXP40" s="541"/>
      <c r="MXQ40" s="541"/>
      <c r="MXR40" s="541"/>
      <c r="MXS40" s="541"/>
      <c r="MXT40" s="541"/>
      <c r="MXU40" s="541"/>
      <c r="MXV40" s="541"/>
      <c r="MXW40" s="541"/>
      <c r="MXX40" s="541"/>
      <c r="MXY40" s="541"/>
      <c r="MXZ40" s="541"/>
      <c r="MYA40" s="541"/>
      <c r="MYB40" s="541"/>
      <c r="MYC40" s="541"/>
      <c r="MYD40" s="541"/>
      <c r="MYE40" s="541"/>
      <c r="MYF40" s="541"/>
      <c r="MYG40" s="541"/>
      <c r="MYH40" s="541"/>
      <c r="MYI40" s="541"/>
      <c r="MYJ40" s="541"/>
      <c r="MYK40" s="541"/>
      <c r="MYL40" s="541"/>
      <c r="MYM40" s="541"/>
      <c r="MYN40" s="541"/>
      <c r="MYO40" s="541"/>
      <c r="MYP40" s="541"/>
      <c r="MYQ40" s="541"/>
      <c r="MYR40" s="541"/>
      <c r="MYS40" s="541"/>
      <c r="MYT40" s="541"/>
      <c r="MYU40" s="541"/>
      <c r="MYV40" s="541"/>
      <c r="MYW40" s="541"/>
      <c r="MYX40" s="541"/>
      <c r="MYY40" s="541"/>
      <c r="MYZ40" s="541"/>
      <c r="MZA40" s="541"/>
      <c r="MZB40" s="541"/>
      <c r="MZC40" s="541"/>
      <c r="MZD40" s="541"/>
      <c r="MZE40" s="541"/>
      <c r="MZF40" s="541"/>
      <c r="MZG40" s="541"/>
      <c r="MZH40" s="541"/>
      <c r="MZI40" s="541"/>
      <c r="MZJ40" s="541"/>
      <c r="MZK40" s="541"/>
      <c r="MZL40" s="541"/>
      <c r="MZM40" s="541"/>
      <c r="MZN40" s="541"/>
      <c r="MZO40" s="541"/>
      <c r="MZP40" s="541"/>
      <c r="MZQ40" s="541"/>
      <c r="MZR40" s="541"/>
      <c r="MZS40" s="541"/>
      <c r="MZT40" s="541"/>
      <c r="MZU40" s="541"/>
      <c r="MZV40" s="541"/>
      <c r="MZW40" s="541"/>
      <c r="MZX40" s="541"/>
      <c r="MZY40" s="541"/>
      <c r="MZZ40" s="541"/>
      <c r="NAA40" s="541"/>
      <c r="NAB40" s="541"/>
      <c r="NAC40" s="541"/>
      <c r="NAD40" s="541"/>
      <c r="NAE40" s="541"/>
      <c r="NAF40" s="541"/>
      <c r="NAG40" s="541"/>
      <c r="NAH40" s="541"/>
      <c r="NAI40" s="541"/>
      <c r="NAJ40" s="541"/>
      <c r="NAK40" s="541"/>
      <c r="NAL40" s="541"/>
      <c r="NAM40" s="541"/>
      <c r="NAN40" s="541"/>
      <c r="NAO40" s="541"/>
      <c r="NAP40" s="541"/>
      <c r="NAQ40" s="541"/>
      <c r="NAR40" s="541"/>
      <c r="NAS40" s="541"/>
      <c r="NAT40" s="541"/>
      <c r="NAU40" s="541"/>
      <c r="NAV40" s="541"/>
      <c r="NAW40" s="541"/>
      <c r="NAX40" s="541"/>
      <c r="NAY40" s="541"/>
      <c r="NAZ40" s="541"/>
      <c r="NBA40" s="541"/>
      <c r="NBB40" s="541"/>
      <c r="NBC40" s="541"/>
      <c r="NBD40" s="541"/>
      <c r="NBE40" s="541"/>
      <c r="NBF40" s="541"/>
      <c r="NBG40" s="541"/>
      <c r="NBH40" s="541"/>
      <c r="NBI40" s="541"/>
      <c r="NBJ40" s="541"/>
      <c r="NBK40" s="541"/>
      <c r="NBL40" s="541"/>
      <c r="NBM40" s="541"/>
      <c r="NBN40" s="541"/>
      <c r="NBO40" s="541"/>
      <c r="NBP40" s="541"/>
      <c r="NBQ40" s="541"/>
      <c r="NBR40" s="541"/>
      <c r="NBS40" s="541"/>
      <c r="NBT40" s="541"/>
      <c r="NBU40" s="541"/>
      <c r="NBV40" s="541"/>
      <c r="NBW40" s="541"/>
      <c r="NBX40" s="541"/>
      <c r="NBY40" s="541"/>
      <c r="NBZ40" s="541"/>
      <c r="NCA40" s="541"/>
      <c r="NCB40" s="541"/>
      <c r="NCC40" s="541"/>
      <c r="NCD40" s="541"/>
      <c r="NCE40" s="541"/>
      <c r="NCF40" s="541"/>
      <c r="NCG40" s="541"/>
      <c r="NCH40" s="541"/>
      <c r="NCI40" s="541"/>
      <c r="NCJ40" s="541"/>
      <c r="NCK40" s="541"/>
      <c r="NCL40" s="541"/>
      <c r="NCM40" s="541"/>
      <c r="NCN40" s="541"/>
      <c r="NCO40" s="541"/>
      <c r="NCP40" s="541"/>
      <c r="NCQ40" s="541"/>
      <c r="NCR40" s="541"/>
      <c r="NCS40" s="541"/>
      <c r="NCT40" s="541"/>
      <c r="NCU40" s="541"/>
      <c r="NCV40" s="541"/>
      <c r="NCW40" s="541"/>
      <c r="NCX40" s="541"/>
      <c r="NCY40" s="541"/>
      <c r="NCZ40" s="541"/>
      <c r="NDA40" s="541"/>
      <c r="NDB40" s="541"/>
      <c r="NDC40" s="541"/>
      <c r="NDD40" s="541"/>
      <c r="NDE40" s="541"/>
      <c r="NDF40" s="541"/>
      <c r="NDG40" s="541"/>
      <c r="NDH40" s="541"/>
      <c r="NDI40" s="541"/>
      <c r="NDJ40" s="541"/>
      <c r="NDK40" s="541"/>
      <c r="NDL40" s="541"/>
      <c r="NDM40" s="541"/>
      <c r="NDN40" s="541"/>
      <c r="NDO40" s="541"/>
      <c r="NDP40" s="541"/>
      <c r="NDQ40" s="541"/>
      <c r="NDR40" s="541"/>
      <c r="NDS40" s="541"/>
      <c r="NDT40" s="541"/>
      <c r="NDU40" s="541"/>
      <c r="NDV40" s="541"/>
      <c r="NDW40" s="541"/>
      <c r="NDX40" s="541"/>
      <c r="NDY40" s="541"/>
      <c r="NDZ40" s="541"/>
      <c r="NEA40" s="541"/>
      <c r="NEB40" s="541"/>
      <c r="NEC40" s="541"/>
      <c r="NED40" s="541"/>
      <c r="NEE40" s="541"/>
      <c r="NEF40" s="541"/>
      <c r="NEG40" s="541"/>
      <c r="NEH40" s="541"/>
      <c r="NEI40" s="541"/>
      <c r="NEJ40" s="541"/>
      <c r="NEK40" s="541"/>
      <c r="NEL40" s="541"/>
      <c r="NEM40" s="541"/>
      <c r="NEN40" s="541"/>
      <c r="NEO40" s="541"/>
      <c r="NEP40" s="541"/>
      <c r="NEQ40" s="541"/>
      <c r="NER40" s="541"/>
      <c r="NES40" s="541"/>
      <c r="NET40" s="541"/>
      <c r="NEU40" s="541"/>
      <c r="NEV40" s="541"/>
      <c r="NEW40" s="541"/>
      <c r="NEX40" s="541"/>
      <c r="NEY40" s="541"/>
      <c r="NEZ40" s="541"/>
      <c r="NFA40" s="541"/>
      <c r="NFB40" s="541"/>
      <c r="NFC40" s="541"/>
      <c r="NFD40" s="541"/>
      <c r="NFE40" s="541"/>
      <c r="NFF40" s="541"/>
      <c r="NFG40" s="541"/>
      <c r="NFH40" s="541"/>
      <c r="NFI40" s="541"/>
      <c r="NFJ40" s="541"/>
      <c r="NFK40" s="541"/>
      <c r="NFL40" s="541"/>
      <c r="NFM40" s="541"/>
      <c r="NFN40" s="541"/>
      <c r="NFO40" s="541"/>
      <c r="NFP40" s="541"/>
      <c r="NFQ40" s="541"/>
      <c r="NFR40" s="541"/>
      <c r="NFS40" s="541"/>
      <c r="NFT40" s="541"/>
      <c r="NFU40" s="541"/>
      <c r="NFV40" s="541"/>
      <c r="NFW40" s="541"/>
      <c r="NFX40" s="541"/>
      <c r="NFY40" s="541"/>
      <c r="NFZ40" s="541"/>
      <c r="NGA40" s="541"/>
      <c r="NGB40" s="541"/>
      <c r="NGC40" s="541"/>
      <c r="NGD40" s="541"/>
      <c r="NGE40" s="541"/>
      <c r="NGF40" s="541"/>
      <c r="NGG40" s="541"/>
      <c r="NGH40" s="541"/>
      <c r="NGI40" s="541"/>
      <c r="NGJ40" s="541"/>
      <c r="NGK40" s="541"/>
      <c r="NGL40" s="541"/>
      <c r="NGM40" s="541"/>
      <c r="NGN40" s="541"/>
      <c r="NGO40" s="541"/>
      <c r="NGP40" s="541"/>
      <c r="NGQ40" s="541"/>
      <c r="NGR40" s="541"/>
      <c r="NGS40" s="541"/>
      <c r="NGT40" s="541"/>
      <c r="NGU40" s="541"/>
      <c r="NGV40" s="541"/>
      <c r="NGW40" s="541"/>
      <c r="NGX40" s="541"/>
      <c r="NGY40" s="541"/>
      <c r="NGZ40" s="541"/>
      <c r="NHA40" s="541"/>
      <c r="NHB40" s="541"/>
      <c r="NHC40" s="541"/>
      <c r="NHD40" s="541"/>
      <c r="NHE40" s="541"/>
      <c r="NHF40" s="541"/>
      <c r="NHG40" s="541"/>
      <c r="NHH40" s="541"/>
      <c r="NHI40" s="541"/>
      <c r="NHJ40" s="541"/>
      <c r="NHK40" s="541"/>
      <c r="NHL40" s="541"/>
      <c r="NHM40" s="541"/>
      <c r="NHN40" s="541"/>
      <c r="NHO40" s="541"/>
      <c r="NHP40" s="541"/>
      <c r="NHQ40" s="541"/>
      <c r="NHR40" s="541"/>
      <c r="NHS40" s="541"/>
      <c r="NHT40" s="541"/>
      <c r="NHU40" s="541"/>
      <c r="NHV40" s="541"/>
      <c r="NHW40" s="541"/>
      <c r="NHX40" s="541"/>
      <c r="NHY40" s="541"/>
      <c r="NHZ40" s="541"/>
      <c r="NIA40" s="541"/>
      <c r="NIB40" s="541"/>
      <c r="NIC40" s="541"/>
      <c r="NID40" s="541"/>
      <c r="NIE40" s="541"/>
      <c r="NIF40" s="541"/>
      <c r="NIG40" s="541"/>
      <c r="NIH40" s="541"/>
      <c r="NII40" s="541"/>
      <c r="NIJ40" s="541"/>
      <c r="NIK40" s="541"/>
      <c r="NIL40" s="541"/>
      <c r="NIM40" s="541"/>
      <c r="NIN40" s="541"/>
      <c r="NIO40" s="541"/>
      <c r="NIP40" s="541"/>
      <c r="NIQ40" s="541"/>
      <c r="NIR40" s="541"/>
      <c r="NIS40" s="541"/>
      <c r="NIT40" s="541"/>
      <c r="NIU40" s="541"/>
      <c r="NIV40" s="541"/>
      <c r="NIW40" s="541"/>
      <c r="NIX40" s="541"/>
      <c r="NIY40" s="541"/>
      <c r="NIZ40" s="541"/>
      <c r="NJA40" s="541"/>
      <c r="NJB40" s="541"/>
      <c r="NJC40" s="541"/>
      <c r="NJD40" s="541"/>
      <c r="NJE40" s="541"/>
      <c r="NJF40" s="541"/>
      <c r="NJG40" s="541"/>
      <c r="NJH40" s="541"/>
      <c r="NJI40" s="541"/>
      <c r="NJJ40" s="541"/>
      <c r="NJK40" s="541"/>
      <c r="NJL40" s="541"/>
      <c r="NJM40" s="541"/>
      <c r="NJN40" s="541"/>
      <c r="NJO40" s="541"/>
      <c r="NJP40" s="541"/>
      <c r="NJQ40" s="541"/>
      <c r="NJR40" s="541"/>
      <c r="NJS40" s="541"/>
      <c r="NJT40" s="541"/>
      <c r="NJU40" s="541"/>
      <c r="NJV40" s="541"/>
      <c r="NJW40" s="541"/>
      <c r="NJX40" s="541"/>
      <c r="NJY40" s="541"/>
      <c r="NJZ40" s="541"/>
      <c r="NKA40" s="541"/>
      <c r="NKB40" s="541"/>
      <c r="NKC40" s="541"/>
      <c r="NKD40" s="541"/>
      <c r="NKE40" s="541"/>
      <c r="NKF40" s="541"/>
      <c r="NKG40" s="541"/>
      <c r="NKH40" s="541"/>
      <c r="NKI40" s="541"/>
      <c r="NKJ40" s="541"/>
      <c r="NKK40" s="541"/>
      <c r="NKL40" s="541"/>
      <c r="NKM40" s="541"/>
      <c r="NKN40" s="541"/>
      <c r="NKO40" s="541"/>
      <c r="NKP40" s="541"/>
      <c r="NKQ40" s="541"/>
      <c r="NKR40" s="541"/>
      <c r="NKS40" s="541"/>
      <c r="NKT40" s="541"/>
      <c r="NKU40" s="541"/>
      <c r="NKV40" s="541"/>
      <c r="NKW40" s="541"/>
      <c r="NKX40" s="541"/>
      <c r="NKY40" s="541"/>
      <c r="NKZ40" s="541"/>
      <c r="NLA40" s="541"/>
      <c r="NLB40" s="541"/>
      <c r="NLC40" s="541"/>
      <c r="NLD40" s="541"/>
      <c r="NLE40" s="541"/>
      <c r="NLF40" s="541"/>
      <c r="NLG40" s="541"/>
      <c r="NLH40" s="541"/>
      <c r="NLI40" s="541"/>
      <c r="NLJ40" s="541"/>
      <c r="NLK40" s="541"/>
      <c r="NLL40" s="541"/>
      <c r="NLM40" s="541"/>
      <c r="NLN40" s="541"/>
      <c r="NLO40" s="541"/>
      <c r="NLP40" s="541"/>
      <c r="NLQ40" s="541"/>
      <c r="NLR40" s="541"/>
      <c r="NLS40" s="541"/>
      <c r="NLT40" s="541"/>
      <c r="NLU40" s="541"/>
      <c r="NLV40" s="541"/>
      <c r="NLW40" s="541"/>
      <c r="NLX40" s="541"/>
      <c r="NLY40" s="541"/>
      <c r="NLZ40" s="541"/>
      <c r="NMA40" s="541"/>
      <c r="NMB40" s="541"/>
      <c r="NMC40" s="541"/>
      <c r="NMD40" s="541"/>
      <c r="NME40" s="541"/>
      <c r="NMF40" s="541"/>
      <c r="NMG40" s="541"/>
      <c r="NMH40" s="541"/>
      <c r="NMI40" s="541"/>
      <c r="NMJ40" s="541"/>
      <c r="NMK40" s="541"/>
      <c r="NML40" s="541"/>
      <c r="NMM40" s="541"/>
      <c r="NMN40" s="541"/>
      <c r="NMO40" s="541"/>
      <c r="NMP40" s="541"/>
      <c r="NMQ40" s="541"/>
      <c r="NMR40" s="541"/>
      <c r="NMS40" s="541"/>
      <c r="NMT40" s="541"/>
      <c r="NMU40" s="541"/>
      <c r="NMV40" s="541"/>
      <c r="NMW40" s="541"/>
      <c r="NMX40" s="541"/>
      <c r="NMY40" s="541"/>
      <c r="NMZ40" s="541"/>
      <c r="NNA40" s="541"/>
      <c r="NNB40" s="541"/>
      <c r="NNC40" s="541"/>
      <c r="NND40" s="541"/>
      <c r="NNE40" s="541"/>
      <c r="NNF40" s="541"/>
      <c r="NNG40" s="541"/>
      <c r="NNH40" s="541"/>
      <c r="NNI40" s="541"/>
      <c r="NNJ40" s="541"/>
      <c r="NNK40" s="541"/>
      <c r="NNL40" s="541"/>
      <c r="NNM40" s="541"/>
      <c r="NNN40" s="541"/>
      <c r="NNO40" s="541"/>
      <c r="NNP40" s="541"/>
      <c r="NNQ40" s="541"/>
      <c r="NNR40" s="541"/>
      <c r="NNS40" s="541"/>
      <c r="NNT40" s="541"/>
      <c r="NNU40" s="541"/>
      <c r="NNV40" s="541"/>
      <c r="NNW40" s="541"/>
      <c r="NNX40" s="541"/>
      <c r="NNY40" s="541"/>
      <c r="NNZ40" s="541"/>
      <c r="NOA40" s="541"/>
      <c r="NOB40" s="541"/>
      <c r="NOC40" s="541"/>
      <c r="NOD40" s="541"/>
      <c r="NOE40" s="541"/>
      <c r="NOF40" s="541"/>
      <c r="NOG40" s="541"/>
      <c r="NOH40" s="541"/>
      <c r="NOI40" s="541"/>
      <c r="NOJ40" s="541"/>
      <c r="NOK40" s="541"/>
      <c r="NOL40" s="541"/>
      <c r="NOM40" s="541"/>
      <c r="NON40" s="541"/>
      <c r="NOO40" s="541"/>
      <c r="NOP40" s="541"/>
      <c r="NOQ40" s="541"/>
      <c r="NOR40" s="541"/>
      <c r="NOS40" s="541"/>
      <c r="NOT40" s="541"/>
      <c r="NOU40" s="541"/>
      <c r="NOV40" s="541"/>
      <c r="NOW40" s="541"/>
      <c r="NOX40" s="541"/>
      <c r="NOY40" s="541"/>
      <c r="NOZ40" s="541"/>
      <c r="NPA40" s="541"/>
      <c r="NPB40" s="541"/>
      <c r="NPC40" s="541"/>
      <c r="NPD40" s="541"/>
      <c r="NPE40" s="541"/>
      <c r="NPF40" s="541"/>
      <c r="NPG40" s="541"/>
      <c r="NPH40" s="541"/>
      <c r="NPI40" s="541"/>
      <c r="NPJ40" s="541"/>
      <c r="NPK40" s="541"/>
      <c r="NPL40" s="541"/>
      <c r="NPM40" s="541"/>
      <c r="NPN40" s="541"/>
      <c r="NPO40" s="541"/>
      <c r="NPP40" s="541"/>
      <c r="NPQ40" s="541"/>
      <c r="NPR40" s="541"/>
      <c r="NPS40" s="541"/>
      <c r="NPT40" s="541"/>
      <c r="NPU40" s="541"/>
      <c r="NPV40" s="541"/>
      <c r="NPW40" s="541"/>
      <c r="NPX40" s="541"/>
      <c r="NPY40" s="541"/>
      <c r="NPZ40" s="541"/>
      <c r="NQA40" s="541"/>
      <c r="NQB40" s="541"/>
      <c r="NQC40" s="541"/>
      <c r="NQD40" s="541"/>
      <c r="NQE40" s="541"/>
      <c r="NQF40" s="541"/>
      <c r="NQG40" s="541"/>
      <c r="NQH40" s="541"/>
      <c r="NQI40" s="541"/>
      <c r="NQJ40" s="541"/>
      <c r="NQK40" s="541"/>
      <c r="NQL40" s="541"/>
      <c r="NQM40" s="541"/>
      <c r="NQN40" s="541"/>
      <c r="NQO40" s="541"/>
      <c r="NQP40" s="541"/>
      <c r="NQQ40" s="541"/>
      <c r="NQR40" s="541"/>
      <c r="NQS40" s="541"/>
      <c r="NQT40" s="541"/>
      <c r="NQU40" s="541"/>
      <c r="NQV40" s="541"/>
      <c r="NQW40" s="541"/>
      <c r="NQX40" s="541"/>
      <c r="NQY40" s="541"/>
      <c r="NQZ40" s="541"/>
      <c r="NRA40" s="541"/>
      <c r="NRB40" s="541"/>
      <c r="NRC40" s="541"/>
      <c r="NRD40" s="541"/>
      <c r="NRE40" s="541"/>
      <c r="NRF40" s="541"/>
      <c r="NRG40" s="541"/>
      <c r="NRH40" s="541"/>
      <c r="NRI40" s="541"/>
      <c r="NRJ40" s="541"/>
      <c r="NRK40" s="541"/>
      <c r="NRL40" s="541"/>
      <c r="NRM40" s="541"/>
      <c r="NRN40" s="541"/>
      <c r="NRO40" s="541"/>
      <c r="NRP40" s="541"/>
      <c r="NRQ40" s="541"/>
      <c r="NRR40" s="541"/>
      <c r="NRS40" s="541"/>
      <c r="NRT40" s="541"/>
      <c r="NRU40" s="541"/>
      <c r="NRV40" s="541"/>
      <c r="NRW40" s="541"/>
      <c r="NRX40" s="541"/>
      <c r="NRY40" s="541"/>
      <c r="NRZ40" s="541"/>
      <c r="NSA40" s="541"/>
      <c r="NSB40" s="541"/>
      <c r="NSC40" s="541"/>
      <c r="NSD40" s="541"/>
      <c r="NSE40" s="541"/>
      <c r="NSF40" s="541"/>
      <c r="NSG40" s="541"/>
      <c r="NSH40" s="541"/>
      <c r="NSI40" s="541"/>
      <c r="NSJ40" s="541"/>
      <c r="NSK40" s="541"/>
      <c r="NSL40" s="541"/>
      <c r="NSM40" s="541"/>
      <c r="NSN40" s="541"/>
      <c r="NSO40" s="541"/>
      <c r="NSP40" s="541"/>
      <c r="NSQ40" s="541"/>
      <c r="NSR40" s="541"/>
      <c r="NSS40" s="541"/>
      <c r="NST40" s="541"/>
      <c r="NSU40" s="541"/>
      <c r="NSV40" s="541"/>
      <c r="NSW40" s="541"/>
      <c r="NSX40" s="541"/>
      <c r="NSY40" s="541"/>
      <c r="NSZ40" s="541"/>
      <c r="NTA40" s="541"/>
      <c r="NTB40" s="541"/>
      <c r="NTC40" s="541"/>
      <c r="NTD40" s="541"/>
      <c r="NTE40" s="541"/>
      <c r="NTF40" s="541"/>
      <c r="NTG40" s="541"/>
      <c r="NTH40" s="541"/>
      <c r="NTI40" s="541"/>
      <c r="NTJ40" s="541"/>
      <c r="NTK40" s="541"/>
      <c r="NTL40" s="541"/>
      <c r="NTM40" s="541"/>
      <c r="NTN40" s="541"/>
      <c r="NTO40" s="541"/>
      <c r="NTP40" s="541"/>
      <c r="NTQ40" s="541"/>
      <c r="NTR40" s="541"/>
      <c r="NTS40" s="541"/>
      <c r="NTT40" s="541"/>
      <c r="NTU40" s="541"/>
      <c r="NTV40" s="541"/>
      <c r="NTW40" s="541"/>
      <c r="NTX40" s="541"/>
      <c r="NTY40" s="541"/>
      <c r="NTZ40" s="541"/>
      <c r="NUA40" s="541"/>
      <c r="NUB40" s="541"/>
      <c r="NUC40" s="541"/>
      <c r="NUD40" s="541"/>
      <c r="NUE40" s="541"/>
      <c r="NUF40" s="541"/>
      <c r="NUG40" s="541"/>
      <c r="NUH40" s="541"/>
      <c r="NUI40" s="541"/>
      <c r="NUJ40" s="541"/>
      <c r="NUK40" s="541"/>
      <c r="NUL40" s="541"/>
      <c r="NUM40" s="541"/>
      <c r="NUN40" s="541"/>
      <c r="NUO40" s="541"/>
      <c r="NUP40" s="541"/>
      <c r="NUQ40" s="541"/>
      <c r="NUR40" s="541"/>
      <c r="NUS40" s="541"/>
      <c r="NUT40" s="541"/>
      <c r="NUU40" s="541"/>
      <c r="NUV40" s="541"/>
      <c r="NUW40" s="541"/>
      <c r="NUX40" s="541"/>
      <c r="NUY40" s="541"/>
      <c r="NUZ40" s="541"/>
      <c r="NVA40" s="541"/>
      <c r="NVB40" s="541"/>
      <c r="NVC40" s="541"/>
      <c r="NVD40" s="541"/>
      <c r="NVE40" s="541"/>
      <c r="NVF40" s="541"/>
      <c r="NVG40" s="541"/>
      <c r="NVH40" s="541"/>
      <c r="NVI40" s="541"/>
      <c r="NVJ40" s="541"/>
      <c r="NVK40" s="541"/>
      <c r="NVL40" s="541"/>
      <c r="NVM40" s="541"/>
      <c r="NVN40" s="541"/>
      <c r="NVO40" s="541"/>
      <c r="NVP40" s="541"/>
      <c r="NVQ40" s="541"/>
      <c r="NVR40" s="541"/>
      <c r="NVS40" s="541"/>
      <c r="NVT40" s="541"/>
      <c r="NVU40" s="541"/>
      <c r="NVV40" s="541"/>
      <c r="NVW40" s="541"/>
      <c r="NVX40" s="541"/>
      <c r="NVY40" s="541"/>
      <c r="NVZ40" s="541"/>
      <c r="NWA40" s="541"/>
      <c r="NWB40" s="541"/>
      <c r="NWC40" s="541"/>
      <c r="NWD40" s="541"/>
      <c r="NWE40" s="541"/>
      <c r="NWF40" s="541"/>
      <c r="NWG40" s="541"/>
      <c r="NWH40" s="541"/>
      <c r="NWI40" s="541"/>
      <c r="NWJ40" s="541"/>
      <c r="NWK40" s="541"/>
      <c r="NWL40" s="541"/>
      <c r="NWM40" s="541"/>
      <c r="NWN40" s="541"/>
      <c r="NWO40" s="541"/>
      <c r="NWP40" s="541"/>
      <c r="NWQ40" s="541"/>
      <c r="NWR40" s="541"/>
      <c r="NWS40" s="541"/>
      <c r="NWT40" s="541"/>
      <c r="NWU40" s="541"/>
      <c r="NWV40" s="541"/>
      <c r="NWW40" s="541"/>
      <c r="NWX40" s="541"/>
      <c r="NWY40" s="541"/>
      <c r="NWZ40" s="541"/>
      <c r="NXA40" s="541"/>
      <c r="NXB40" s="541"/>
      <c r="NXC40" s="541"/>
      <c r="NXD40" s="541"/>
      <c r="NXE40" s="541"/>
      <c r="NXF40" s="541"/>
      <c r="NXG40" s="541"/>
      <c r="NXH40" s="541"/>
      <c r="NXI40" s="541"/>
      <c r="NXJ40" s="541"/>
      <c r="NXK40" s="541"/>
      <c r="NXL40" s="541"/>
      <c r="NXM40" s="541"/>
      <c r="NXN40" s="541"/>
      <c r="NXO40" s="541"/>
      <c r="NXP40" s="541"/>
      <c r="NXQ40" s="541"/>
      <c r="NXR40" s="541"/>
      <c r="NXS40" s="541"/>
      <c r="NXT40" s="541"/>
      <c r="NXU40" s="541"/>
      <c r="NXV40" s="541"/>
      <c r="NXW40" s="541"/>
      <c r="NXX40" s="541"/>
      <c r="NXY40" s="541"/>
      <c r="NXZ40" s="541"/>
      <c r="NYA40" s="541"/>
      <c r="NYB40" s="541"/>
      <c r="NYC40" s="541"/>
      <c r="NYD40" s="541"/>
      <c r="NYE40" s="541"/>
      <c r="NYF40" s="541"/>
      <c r="NYG40" s="541"/>
      <c r="NYH40" s="541"/>
      <c r="NYI40" s="541"/>
      <c r="NYJ40" s="541"/>
      <c r="NYK40" s="541"/>
      <c r="NYL40" s="541"/>
      <c r="NYM40" s="541"/>
      <c r="NYN40" s="541"/>
      <c r="NYO40" s="541"/>
      <c r="NYP40" s="541"/>
      <c r="NYQ40" s="541"/>
      <c r="NYR40" s="541"/>
      <c r="NYS40" s="541"/>
      <c r="NYT40" s="541"/>
      <c r="NYU40" s="541"/>
      <c r="NYV40" s="541"/>
      <c r="NYW40" s="541"/>
      <c r="NYX40" s="541"/>
      <c r="NYY40" s="541"/>
      <c r="NYZ40" s="541"/>
      <c r="NZA40" s="541"/>
      <c r="NZB40" s="541"/>
      <c r="NZC40" s="541"/>
      <c r="NZD40" s="541"/>
      <c r="NZE40" s="541"/>
      <c r="NZF40" s="541"/>
      <c r="NZG40" s="541"/>
      <c r="NZH40" s="541"/>
      <c r="NZI40" s="541"/>
      <c r="NZJ40" s="541"/>
      <c r="NZK40" s="541"/>
      <c r="NZL40" s="541"/>
      <c r="NZM40" s="541"/>
      <c r="NZN40" s="541"/>
      <c r="NZO40" s="541"/>
      <c r="NZP40" s="541"/>
      <c r="NZQ40" s="541"/>
      <c r="NZR40" s="541"/>
      <c r="NZS40" s="541"/>
      <c r="NZT40" s="541"/>
      <c r="NZU40" s="541"/>
      <c r="NZV40" s="541"/>
      <c r="NZW40" s="541"/>
      <c r="NZX40" s="541"/>
      <c r="NZY40" s="541"/>
      <c r="NZZ40" s="541"/>
      <c r="OAA40" s="541"/>
      <c r="OAB40" s="541"/>
      <c r="OAC40" s="541"/>
      <c r="OAD40" s="541"/>
      <c r="OAE40" s="541"/>
      <c r="OAF40" s="541"/>
      <c r="OAG40" s="541"/>
      <c r="OAH40" s="541"/>
      <c r="OAI40" s="541"/>
      <c r="OAJ40" s="541"/>
      <c r="OAK40" s="541"/>
      <c r="OAL40" s="541"/>
      <c r="OAM40" s="541"/>
      <c r="OAN40" s="541"/>
      <c r="OAO40" s="541"/>
      <c r="OAP40" s="541"/>
      <c r="OAQ40" s="541"/>
      <c r="OAR40" s="541"/>
      <c r="OAS40" s="541"/>
      <c r="OAT40" s="541"/>
      <c r="OAU40" s="541"/>
      <c r="OAV40" s="541"/>
      <c r="OAW40" s="541"/>
      <c r="OAX40" s="541"/>
      <c r="OAY40" s="541"/>
      <c r="OAZ40" s="541"/>
      <c r="OBA40" s="541"/>
      <c r="OBB40" s="541"/>
      <c r="OBC40" s="541"/>
      <c r="OBD40" s="541"/>
      <c r="OBE40" s="541"/>
      <c r="OBF40" s="541"/>
      <c r="OBG40" s="541"/>
      <c r="OBH40" s="541"/>
      <c r="OBI40" s="541"/>
      <c r="OBJ40" s="541"/>
      <c r="OBK40" s="541"/>
      <c r="OBL40" s="541"/>
      <c r="OBM40" s="541"/>
      <c r="OBN40" s="541"/>
      <c r="OBO40" s="541"/>
      <c r="OBP40" s="541"/>
      <c r="OBQ40" s="541"/>
      <c r="OBR40" s="541"/>
      <c r="OBS40" s="541"/>
      <c r="OBT40" s="541"/>
      <c r="OBU40" s="541"/>
      <c r="OBV40" s="541"/>
      <c r="OBW40" s="541"/>
      <c r="OBX40" s="541"/>
      <c r="OBY40" s="541"/>
      <c r="OBZ40" s="541"/>
      <c r="OCA40" s="541"/>
      <c r="OCB40" s="541"/>
      <c r="OCC40" s="541"/>
      <c r="OCD40" s="541"/>
      <c r="OCE40" s="541"/>
      <c r="OCF40" s="541"/>
      <c r="OCG40" s="541"/>
      <c r="OCH40" s="541"/>
      <c r="OCI40" s="541"/>
      <c r="OCJ40" s="541"/>
      <c r="OCK40" s="541"/>
      <c r="OCL40" s="541"/>
      <c r="OCM40" s="541"/>
      <c r="OCN40" s="541"/>
      <c r="OCO40" s="541"/>
      <c r="OCP40" s="541"/>
      <c r="OCQ40" s="541"/>
      <c r="OCR40" s="541"/>
      <c r="OCS40" s="541"/>
      <c r="OCT40" s="541"/>
      <c r="OCU40" s="541"/>
      <c r="OCV40" s="541"/>
      <c r="OCW40" s="541"/>
      <c r="OCX40" s="541"/>
      <c r="OCY40" s="541"/>
      <c r="OCZ40" s="541"/>
      <c r="ODA40" s="541"/>
      <c r="ODB40" s="541"/>
      <c r="ODC40" s="541"/>
      <c r="ODD40" s="541"/>
      <c r="ODE40" s="541"/>
      <c r="ODF40" s="541"/>
      <c r="ODG40" s="541"/>
      <c r="ODH40" s="541"/>
      <c r="ODI40" s="541"/>
      <c r="ODJ40" s="541"/>
      <c r="ODK40" s="541"/>
      <c r="ODL40" s="541"/>
      <c r="ODM40" s="541"/>
      <c r="ODN40" s="541"/>
      <c r="ODO40" s="541"/>
      <c r="ODP40" s="541"/>
      <c r="ODQ40" s="541"/>
      <c r="ODR40" s="541"/>
      <c r="ODS40" s="541"/>
      <c r="ODT40" s="541"/>
      <c r="ODU40" s="541"/>
      <c r="ODV40" s="541"/>
      <c r="ODW40" s="541"/>
      <c r="ODX40" s="541"/>
      <c r="ODY40" s="541"/>
      <c r="ODZ40" s="541"/>
      <c r="OEA40" s="541"/>
      <c r="OEB40" s="541"/>
      <c r="OEC40" s="541"/>
      <c r="OED40" s="541"/>
      <c r="OEE40" s="541"/>
      <c r="OEF40" s="541"/>
      <c r="OEG40" s="541"/>
      <c r="OEH40" s="541"/>
      <c r="OEI40" s="541"/>
      <c r="OEJ40" s="541"/>
      <c r="OEK40" s="541"/>
      <c r="OEL40" s="541"/>
      <c r="OEM40" s="541"/>
      <c r="OEN40" s="541"/>
      <c r="OEO40" s="541"/>
      <c r="OEP40" s="541"/>
      <c r="OEQ40" s="541"/>
      <c r="OER40" s="541"/>
      <c r="OES40" s="541"/>
      <c r="OET40" s="541"/>
      <c r="OEU40" s="541"/>
      <c r="OEV40" s="541"/>
      <c r="OEW40" s="541"/>
      <c r="OEX40" s="541"/>
      <c r="OEY40" s="541"/>
      <c r="OEZ40" s="541"/>
      <c r="OFA40" s="541"/>
      <c r="OFB40" s="541"/>
      <c r="OFC40" s="541"/>
      <c r="OFD40" s="541"/>
      <c r="OFE40" s="541"/>
      <c r="OFF40" s="541"/>
      <c r="OFG40" s="541"/>
      <c r="OFH40" s="541"/>
      <c r="OFI40" s="541"/>
      <c r="OFJ40" s="541"/>
      <c r="OFK40" s="541"/>
      <c r="OFL40" s="541"/>
      <c r="OFM40" s="541"/>
      <c r="OFN40" s="541"/>
      <c r="OFO40" s="541"/>
      <c r="OFP40" s="541"/>
      <c r="OFQ40" s="541"/>
      <c r="OFR40" s="541"/>
      <c r="OFS40" s="541"/>
      <c r="OFT40" s="541"/>
      <c r="OFU40" s="541"/>
      <c r="OFV40" s="541"/>
      <c r="OFW40" s="541"/>
      <c r="OFX40" s="541"/>
      <c r="OFY40" s="541"/>
      <c r="OFZ40" s="541"/>
      <c r="OGA40" s="541"/>
      <c r="OGB40" s="541"/>
      <c r="OGC40" s="541"/>
      <c r="OGD40" s="541"/>
      <c r="OGE40" s="541"/>
      <c r="OGF40" s="541"/>
      <c r="OGG40" s="541"/>
      <c r="OGH40" s="541"/>
      <c r="OGI40" s="541"/>
      <c r="OGJ40" s="541"/>
      <c r="OGK40" s="541"/>
      <c r="OGL40" s="541"/>
      <c r="OGM40" s="541"/>
      <c r="OGN40" s="541"/>
      <c r="OGO40" s="541"/>
      <c r="OGP40" s="541"/>
      <c r="OGQ40" s="541"/>
      <c r="OGR40" s="541"/>
      <c r="OGS40" s="541"/>
      <c r="OGT40" s="541"/>
      <c r="OGU40" s="541"/>
      <c r="OGV40" s="541"/>
      <c r="OGW40" s="541"/>
      <c r="OGX40" s="541"/>
      <c r="OGY40" s="541"/>
      <c r="OGZ40" s="541"/>
      <c r="OHA40" s="541"/>
      <c r="OHB40" s="541"/>
      <c r="OHC40" s="541"/>
      <c r="OHD40" s="541"/>
      <c r="OHE40" s="541"/>
      <c r="OHF40" s="541"/>
      <c r="OHG40" s="541"/>
      <c r="OHH40" s="541"/>
      <c r="OHI40" s="541"/>
      <c r="OHJ40" s="541"/>
      <c r="OHK40" s="541"/>
      <c r="OHL40" s="541"/>
      <c r="OHM40" s="541"/>
      <c r="OHN40" s="541"/>
      <c r="OHO40" s="541"/>
      <c r="OHP40" s="541"/>
      <c r="OHQ40" s="541"/>
      <c r="OHR40" s="541"/>
      <c r="OHS40" s="541"/>
      <c r="OHT40" s="541"/>
      <c r="OHU40" s="541"/>
      <c r="OHV40" s="541"/>
      <c r="OHW40" s="541"/>
      <c r="OHX40" s="541"/>
      <c r="OHY40" s="541"/>
      <c r="OHZ40" s="541"/>
      <c r="OIA40" s="541"/>
      <c r="OIB40" s="541"/>
      <c r="OIC40" s="541"/>
      <c r="OID40" s="541"/>
      <c r="OIE40" s="541"/>
      <c r="OIF40" s="541"/>
      <c r="OIG40" s="541"/>
      <c r="OIH40" s="541"/>
      <c r="OII40" s="541"/>
      <c r="OIJ40" s="541"/>
      <c r="OIK40" s="541"/>
      <c r="OIL40" s="541"/>
      <c r="OIM40" s="541"/>
      <c r="OIN40" s="541"/>
      <c r="OIO40" s="541"/>
      <c r="OIP40" s="541"/>
      <c r="OIQ40" s="541"/>
      <c r="OIR40" s="541"/>
      <c r="OIS40" s="541"/>
      <c r="OIT40" s="541"/>
      <c r="OIU40" s="541"/>
      <c r="OIV40" s="541"/>
      <c r="OIW40" s="541"/>
      <c r="OIX40" s="541"/>
      <c r="OIY40" s="541"/>
      <c r="OIZ40" s="541"/>
      <c r="OJA40" s="541"/>
      <c r="OJB40" s="541"/>
      <c r="OJC40" s="541"/>
      <c r="OJD40" s="541"/>
      <c r="OJE40" s="541"/>
      <c r="OJF40" s="541"/>
      <c r="OJG40" s="541"/>
      <c r="OJH40" s="541"/>
      <c r="OJI40" s="541"/>
      <c r="OJJ40" s="541"/>
      <c r="OJK40" s="541"/>
      <c r="OJL40" s="541"/>
      <c r="OJM40" s="541"/>
      <c r="OJN40" s="541"/>
      <c r="OJO40" s="541"/>
      <c r="OJP40" s="541"/>
      <c r="OJQ40" s="541"/>
      <c r="OJR40" s="541"/>
      <c r="OJS40" s="541"/>
      <c r="OJT40" s="541"/>
      <c r="OJU40" s="541"/>
      <c r="OJV40" s="541"/>
      <c r="OJW40" s="541"/>
      <c r="OJX40" s="541"/>
      <c r="OJY40" s="541"/>
      <c r="OJZ40" s="541"/>
      <c r="OKA40" s="541"/>
      <c r="OKB40" s="541"/>
      <c r="OKC40" s="541"/>
      <c r="OKD40" s="541"/>
      <c r="OKE40" s="541"/>
      <c r="OKF40" s="541"/>
      <c r="OKG40" s="541"/>
      <c r="OKH40" s="541"/>
      <c r="OKI40" s="541"/>
      <c r="OKJ40" s="541"/>
      <c r="OKK40" s="541"/>
      <c r="OKL40" s="541"/>
      <c r="OKM40" s="541"/>
      <c r="OKN40" s="541"/>
      <c r="OKO40" s="541"/>
      <c r="OKP40" s="541"/>
      <c r="OKQ40" s="541"/>
      <c r="OKR40" s="541"/>
      <c r="OKS40" s="541"/>
      <c r="OKT40" s="541"/>
      <c r="OKU40" s="541"/>
      <c r="OKV40" s="541"/>
      <c r="OKW40" s="541"/>
      <c r="OKX40" s="541"/>
      <c r="OKY40" s="541"/>
      <c r="OKZ40" s="541"/>
      <c r="OLA40" s="541"/>
      <c r="OLB40" s="541"/>
      <c r="OLC40" s="541"/>
      <c r="OLD40" s="541"/>
      <c r="OLE40" s="541"/>
      <c r="OLF40" s="541"/>
      <c r="OLG40" s="541"/>
      <c r="OLH40" s="541"/>
      <c r="OLI40" s="541"/>
      <c r="OLJ40" s="541"/>
      <c r="OLK40" s="541"/>
      <c r="OLL40" s="541"/>
      <c r="OLM40" s="541"/>
      <c r="OLN40" s="541"/>
      <c r="OLO40" s="541"/>
      <c r="OLP40" s="541"/>
      <c r="OLQ40" s="541"/>
      <c r="OLR40" s="541"/>
      <c r="OLS40" s="541"/>
      <c r="OLT40" s="541"/>
      <c r="OLU40" s="541"/>
      <c r="OLV40" s="541"/>
      <c r="OLW40" s="541"/>
      <c r="OLX40" s="541"/>
      <c r="OLY40" s="541"/>
      <c r="OLZ40" s="541"/>
      <c r="OMA40" s="541"/>
      <c r="OMB40" s="541"/>
      <c r="OMC40" s="541"/>
      <c r="OMD40" s="541"/>
      <c r="OME40" s="541"/>
      <c r="OMF40" s="541"/>
      <c r="OMG40" s="541"/>
      <c r="OMH40" s="541"/>
      <c r="OMI40" s="541"/>
      <c r="OMJ40" s="541"/>
      <c r="OMK40" s="541"/>
      <c r="OML40" s="541"/>
      <c r="OMM40" s="541"/>
      <c r="OMN40" s="541"/>
      <c r="OMO40" s="541"/>
      <c r="OMP40" s="541"/>
      <c r="OMQ40" s="541"/>
      <c r="OMR40" s="541"/>
      <c r="OMS40" s="541"/>
      <c r="OMT40" s="541"/>
      <c r="OMU40" s="541"/>
      <c r="OMV40" s="541"/>
      <c r="OMW40" s="541"/>
      <c r="OMX40" s="541"/>
      <c r="OMY40" s="541"/>
      <c r="OMZ40" s="541"/>
      <c r="ONA40" s="541"/>
      <c r="ONB40" s="541"/>
      <c r="ONC40" s="541"/>
      <c r="OND40" s="541"/>
      <c r="ONE40" s="541"/>
      <c r="ONF40" s="541"/>
      <c r="ONG40" s="541"/>
      <c r="ONH40" s="541"/>
      <c r="ONI40" s="541"/>
      <c r="ONJ40" s="541"/>
      <c r="ONK40" s="541"/>
      <c r="ONL40" s="541"/>
      <c r="ONM40" s="541"/>
      <c r="ONN40" s="541"/>
      <c r="ONO40" s="541"/>
      <c r="ONP40" s="541"/>
      <c r="ONQ40" s="541"/>
      <c r="ONR40" s="541"/>
      <c r="ONS40" s="541"/>
      <c r="ONT40" s="541"/>
      <c r="ONU40" s="541"/>
      <c r="ONV40" s="541"/>
      <c r="ONW40" s="541"/>
      <c r="ONX40" s="541"/>
      <c r="ONY40" s="541"/>
      <c r="ONZ40" s="541"/>
      <c r="OOA40" s="541"/>
      <c r="OOB40" s="541"/>
      <c r="OOC40" s="541"/>
      <c r="OOD40" s="541"/>
      <c r="OOE40" s="541"/>
      <c r="OOF40" s="541"/>
      <c r="OOG40" s="541"/>
      <c r="OOH40" s="541"/>
      <c r="OOI40" s="541"/>
      <c r="OOJ40" s="541"/>
      <c r="OOK40" s="541"/>
      <c r="OOL40" s="541"/>
      <c r="OOM40" s="541"/>
      <c r="OON40" s="541"/>
      <c r="OOO40" s="541"/>
      <c r="OOP40" s="541"/>
      <c r="OOQ40" s="541"/>
      <c r="OOR40" s="541"/>
      <c r="OOS40" s="541"/>
      <c r="OOT40" s="541"/>
      <c r="OOU40" s="541"/>
      <c r="OOV40" s="541"/>
      <c r="OOW40" s="541"/>
      <c r="OOX40" s="541"/>
      <c r="OOY40" s="541"/>
      <c r="OOZ40" s="541"/>
      <c r="OPA40" s="541"/>
      <c r="OPB40" s="541"/>
      <c r="OPC40" s="541"/>
      <c r="OPD40" s="541"/>
      <c r="OPE40" s="541"/>
      <c r="OPF40" s="541"/>
      <c r="OPG40" s="541"/>
      <c r="OPH40" s="541"/>
      <c r="OPI40" s="541"/>
      <c r="OPJ40" s="541"/>
      <c r="OPK40" s="541"/>
      <c r="OPL40" s="541"/>
      <c r="OPM40" s="541"/>
      <c r="OPN40" s="541"/>
      <c r="OPO40" s="541"/>
      <c r="OPP40" s="541"/>
      <c r="OPQ40" s="541"/>
      <c r="OPR40" s="541"/>
      <c r="OPS40" s="541"/>
      <c r="OPT40" s="541"/>
      <c r="OPU40" s="541"/>
      <c r="OPV40" s="541"/>
      <c r="OPW40" s="541"/>
      <c r="OPX40" s="541"/>
      <c r="OPY40" s="541"/>
      <c r="OPZ40" s="541"/>
      <c r="OQA40" s="541"/>
      <c r="OQB40" s="541"/>
      <c r="OQC40" s="541"/>
      <c r="OQD40" s="541"/>
      <c r="OQE40" s="541"/>
      <c r="OQF40" s="541"/>
      <c r="OQG40" s="541"/>
      <c r="OQH40" s="541"/>
      <c r="OQI40" s="541"/>
      <c r="OQJ40" s="541"/>
      <c r="OQK40" s="541"/>
      <c r="OQL40" s="541"/>
      <c r="OQM40" s="541"/>
      <c r="OQN40" s="541"/>
      <c r="OQO40" s="541"/>
      <c r="OQP40" s="541"/>
      <c r="OQQ40" s="541"/>
      <c r="OQR40" s="541"/>
      <c r="OQS40" s="541"/>
      <c r="OQT40" s="541"/>
      <c r="OQU40" s="541"/>
      <c r="OQV40" s="541"/>
      <c r="OQW40" s="541"/>
      <c r="OQX40" s="541"/>
      <c r="OQY40" s="541"/>
      <c r="OQZ40" s="541"/>
      <c r="ORA40" s="541"/>
      <c r="ORB40" s="541"/>
      <c r="ORC40" s="541"/>
      <c r="ORD40" s="541"/>
      <c r="ORE40" s="541"/>
      <c r="ORF40" s="541"/>
      <c r="ORG40" s="541"/>
      <c r="ORH40" s="541"/>
      <c r="ORI40" s="541"/>
      <c r="ORJ40" s="541"/>
      <c r="ORK40" s="541"/>
      <c r="ORL40" s="541"/>
      <c r="ORM40" s="541"/>
      <c r="ORN40" s="541"/>
      <c r="ORO40" s="541"/>
      <c r="ORP40" s="541"/>
      <c r="ORQ40" s="541"/>
      <c r="ORR40" s="541"/>
      <c r="ORS40" s="541"/>
      <c r="ORT40" s="541"/>
      <c r="ORU40" s="541"/>
      <c r="ORV40" s="541"/>
      <c r="ORW40" s="541"/>
      <c r="ORX40" s="541"/>
      <c r="ORY40" s="541"/>
      <c r="ORZ40" s="541"/>
      <c r="OSA40" s="541"/>
      <c r="OSB40" s="541"/>
      <c r="OSC40" s="541"/>
      <c r="OSD40" s="541"/>
      <c r="OSE40" s="541"/>
      <c r="OSF40" s="541"/>
      <c r="OSG40" s="541"/>
      <c r="OSH40" s="541"/>
      <c r="OSI40" s="541"/>
      <c r="OSJ40" s="541"/>
      <c r="OSK40" s="541"/>
      <c r="OSL40" s="541"/>
      <c r="OSM40" s="541"/>
      <c r="OSN40" s="541"/>
      <c r="OSO40" s="541"/>
      <c r="OSP40" s="541"/>
      <c r="OSQ40" s="541"/>
      <c r="OSR40" s="541"/>
      <c r="OSS40" s="541"/>
      <c r="OST40" s="541"/>
      <c r="OSU40" s="541"/>
      <c r="OSV40" s="541"/>
      <c r="OSW40" s="541"/>
      <c r="OSX40" s="541"/>
      <c r="OSY40" s="541"/>
      <c r="OSZ40" s="541"/>
      <c r="OTA40" s="541"/>
      <c r="OTB40" s="541"/>
      <c r="OTC40" s="541"/>
      <c r="OTD40" s="541"/>
      <c r="OTE40" s="541"/>
      <c r="OTF40" s="541"/>
      <c r="OTG40" s="541"/>
      <c r="OTH40" s="541"/>
      <c r="OTI40" s="541"/>
      <c r="OTJ40" s="541"/>
      <c r="OTK40" s="541"/>
      <c r="OTL40" s="541"/>
      <c r="OTM40" s="541"/>
      <c r="OTN40" s="541"/>
      <c r="OTO40" s="541"/>
      <c r="OTP40" s="541"/>
      <c r="OTQ40" s="541"/>
      <c r="OTR40" s="541"/>
      <c r="OTS40" s="541"/>
      <c r="OTT40" s="541"/>
      <c r="OTU40" s="541"/>
      <c r="OTV40" s="541"/>
      <c r="OTW40" s="541"/>
      <c r="OTX40" s="541"/>
      <c r="OTY40" s="541"/>
      <c r="OTZ40" s="541"/>
      <c r="OUA40" s="541"/>
      <c r="OUB40" s="541"/>
      <c r="OUC40" s="541"/>
      <c r="OUD40" s="541"/>
      <c r="OUE40" s="541"/>
      <c r="OUF40" s="541"/>
      <c r="OUG40" s="541"/>
      <c r="OUH40" s="541"/>
      <c r="OUI40" s="541"/>
      <c r="OUJ40" s="541"/>
      <c r="OUK40" s="541"/>
      <c r="OUL40" s="541"/>
      <c r="OUM40" s="541"/>
      <c r="OUN40" s="541"/>
      <c r="OUO40" s="541"/>
      <c r="OUP40" s="541"/>
      <c r="OUQ40" s="541"/>
      <c r="OUR40" s="541"/>
      <c r="OUS40" s="541"/>
      <c r="OUT40" s="541"/>
      <c r="OUU40" s="541"/>
      <c r="OUV40" s="541"/>
      <c r="OUW40" s="541"/>
      <c r="OUX40" s="541"/>
      <c r="OUY40" s="541"/>
      <c r="OUZ40" s="541"/>
      <c r="OVA40" s="541"/>
      <c r="OVB40" s="541"/>
      <c r="OVC40" s="541"/>
      <c r="OVD40" s="541"/>
      <c r="OVE40" s="541"/>
      <c r="OVF40" s="541"/>
      <c r="OVG40" s="541"/>
      <c r="OVH40" s="541"/>
      <c r="OVI40" s="541"/>
      <c r="OVJ40" s="541"/>
      <c r="OVK40" s="541"/>
      <c r="OVL40" s="541"/>
      <c r="OVM40" s="541"/>
      <c r="OVN40" s="541"/>
      <c r="OVO40" s="541"/>
      <c r="OVP40" s="541"/>
      <c r="OVQ40" s="541"/>
      <c r="OVR40" s="541"/>
      <c r="OVS40" s="541"/>
      <c r="OVT40" s="541"/>
      <c r="OVU40" s="541"/>
      <c r="OVV40" s="541"/>
      <c r="OVW40" s="541"/>
      <c r="OVX40" s="541"/>
      <c r="OVY40" s="541"/>
      <c r="OVZ40" s="541"/>
      <c r="OWA40" s="541"/>
      <c r="OWB40" s="541"/>
      <c r="OWC40" s="541"/>
      <c r="OWD40" s="541"/>
      <c r="OWE40" s="541"/>
      <c r="OWF40" s="541"/>
      <c r="OWG40" s="541"/>
      <c r="OWH40" s="541"/>
      <c r="OWI40" s="541"/>
      <c r="OWJ40" s="541"/>
      <c r="OWK40" s="541"/>
      <c r="OWL40" s="541"/>
      <c r="OWM40" s="541"/>
      <c r="OWN40" s="541"/>
      <c r="OWO40" s="541"/>
      <c r="OWP40" s="541"/>
      <c r="OWQ40" s="541"/>
      <c r="OWR40" s="541"/>
      <c r="OWS40" s="541"/>
      <c r="OWT40" s="541"/>
      <c r="OWU40" s="541"/>
      <c r="OWV40" s="541"/>
      <c r="OWW40" s="541"/>
      <c r="OWX40" s="541"/>
      <c r="OWY40" s="541"/>
      <c r="OWZ40" s="541"/>
      <c r="OXA40" s="541"/>
      <c r="OXB40" s="541"/>
      <c r="OXC40" s="541"/>
      <c r="OXD40" s="541"/>
      <c r="OXE40" s="541"/>
      <c r="OXF40" s="541"/>
      <c r="OXG40" s="541"/>
      <c r="OXH40" s="541"/>
      <c r="OXI40" s="541"/>
      <c r="OXJ40" s="541"/>
      <c r="OXK40" s="541"/>
      <c r="OXL40" s="541"/>
      <c r="OXM40" s="541"/>
      <c r="OXN40" s="541"/>
      <c r="OXO40" s="541"/>
      <c r="OXP40" s="541"/>
      <c r="OXQ40" s="541"/>
      <c r="OXR40" s="541"/>
      <c r="OXS40" s="541"/>
      <c r="OXT40" s="541"/>
      <c r="OXU40" s="541"/>
      <c r="OXV40" s="541"/>
      <c r="OXW40" s="541"/>
      <c r="OXX40" s="541"/>
      <c r="OXY40" s="541"/>
      <c r="OXZ40" s="541"/>
      <c r="OYA40" s="541"/>
      <c r="OYB40" s="541"/>
      <c r="OYC40" s="541"/>
      <c r="OYD40" s="541"/>
      <c r="OYE40" s="541"/>
      <c r="OYF40" s="541"/>
      <c r="OYG40" s="541"/>
      <c r="OYH40" s="541"/>
      <c r="OYI40" s="541"/>
      <c r="OYJ40" s="541"/>
      <c r="OYK40" s="541"/>
      <c r="OYL40" s="541"/>
      <c r="OYM40" s="541"/>
      <c r="OYN40" s="541"/>
      <c r="OYO40" s="541"/>
      <c r="OYP40" s="541"/>
      <c r="OYQ40" s="541"/>
      <c r="OYR40" s="541"/>
      <c r="OYS40" s="541"/>
      <c r="OYT40" s="541"/>
      <c r="OYU40" s="541"/>
      <c r="OYV40" s="541"/>
      <c r="OYW40" s="541"/>
      <c r="OYX40" s="541"/>
      <c r="OYY40" s="541"/>
      <c r="OYZ40" s="541"/>
      <c r="OZA40" s="541"/>
      <c r="OZB40" s="541"/>
      <c r="OZC40" s="541"/>
      <c r="OZD40" s="541"/>
      <c r="OZE40" s="541"/>
      <c r="OZF40" s="541"/>
      <c r="OZG40" s="541"/>
      <c r="OZH40" s="541"/>
      <c r="OZI40" s="541"/>
      <c r="OZJ40" s="541"/>
      <c r="OZK40" s="541"/>
      <c r="OZL40" s="541"/>
      <c r="OZM40" s="541"/>
      <c r="OZN40" s="541"/>
      <c r="OZO40" s="541"/>
      <c r="OZP40" s="541"/>
      <c r="OZQ40" s="541"/>
      <c r="OZR40" s="541"/>
      <c r="OZS40" s="541"/>
      <c r="OZT40" s="541"/>
      <c r="OZU40" s="541"/>
      <c r="OZV40" s="541"/>
      <c r="OZW40" s="541"/>
      <c r="OZX40" s="541"/>
      <c r="OZY40" s="541"/>
      <c r="OZZ40" s="541"/>
      <c r="PAA40" s="541"/>
      <c r="PAB40" s="541"/>
      <c r="PAC40" s="541"/>
      <c r="PAD40" s="541"/>
      <c r="PAE40" s="541"/>
      <c r="PAF40" s="541"/>
      <c r="PAG40" s="541"/>
      <c r="PAH40" s="541"/>
      <c r="PAI40" s="541"/>
      <c r="PAJ40" s="541"/>
      <c r="PAK40" s="541"/>
      <c r="PAL40" s="541"/>
      <c r="PAM40" s="541"/>
      <c r="PAN40" s="541"/>
      <c r="PAO40" s="541"/>
      <c r="PAP40" s="541"/>
      <c r="PAQ40" s="541"/>
      <c r="PAR40" s="541"/>
      <c r="PAS40" s="541"/>
      <c r="PAT40" s="541"/>
      <c r="PAU40" s="541"/>
      <c r="PAV40" s="541"/>
      <c r="PAW40" s="541"/>
      <c r="PAX40" s="541"/>
      <c r="PAY40" s="541"/>
      <c r="PAZ40" s="541"/>
      <c r="PBA40" s="541"/>
      <c r="PBB40" s="541"/>
      <c r="PBC40" s="541"/>
      <c r="PBD40" s="541"/>
      <c r="PBE40" s="541"/>
      <c r="PBF40" s="541"/>
      <c r="PBG40" s="541"/>
      <c r="PBH40" s="541"/>
      <c r="PBI40" s="541"/>
      <c r="PBJ40" s="541"/>
      <c r="PBK40" s="541"/>
      <c r="PBL40" s="541"/>
      <c r="PBM40" s="541"/>
      <c r="PBN40" s="541"/>
      <c r="PBO40" s="541"/>
      <c r="PBP40" s="541"/>
      <c r="PBQ40" s="541"/>
      <c r="PBR40" s="541"/>
      <c r="PBS40" s="541"/>
      <c r="PBT40" s="541"/>
      <c r="PBU40" s="541"/>
      <c r="PBV40" s="541"/>
      <c r="PBW40" s="541"/>
      <c r="PBX40" s="541"/>
      <c r="PBY40" s="541"/>
      <c r="PBZ40" s="541"/>
      <c r="PCA40" s="541"/>
      <c r="PCB40" s="541"/>
      <c r="PCC40" s="541"/>
      <c r="PCD40" s="541"/>
      <c r="PCE40" s="541"/>
      <c r="PCF40" s="541"/>
      <c r="PCG40" s="541"/>
      <c r="PCH40" s="541"/>
      <c r="PCI40" s="541"/>
      <c r="PCJ40" s="541"/>
      <c r="PCK40" s="541"/>
      <c r="PCL40" s="541"/>
      <c r="PCM40" s="541"/>
      <c r="PCN40" s="541"/>
      <c r="PCO40" s="541"/>
      <c r="PCP40" s="541"/>
      <c r="PCQ40" s="541"/>
      <c r="PCR40" s="541"/>
      <c r="PCS40" s="541"/>
      <c r="PCT40" s="541"/>
      <c r="PCU40" s="541"/>
      <c r="PCV40" s="541"/>
      <c r="PCW40" s="541"/>
      <c r="PCX40" s="541"/>
      <c r="PCY40" s="541"/>
      <c r="PCZ40" s="541"/>
      <c r="PDA40" s="541"/>
      <c r="PDB40" s="541"/>
      <c r="PDC40" s="541"/>
      <c r="PDD40" s="541"/>
      <c r="PDE40" s="541"/>
      <c r="PDF40" s="541"/>
      <c r="PDG40" s="541"/>
      <c r="PDH40" s="541"/>
      <c r="PDI40" s="541"/>
      <c r="PDJ40" s="541"/>
      <c r="PDK40" s="541"/>
      <c r="PDL40" s="541"/>
      <c r="PDM40" s="541"/>
      <c r="PDN40" s="541"/>
      <c r="PDO40" s="541"/>
      <c r="PDP40" s="541"/>
      <c r="PDQ40" s="541"/>
      <c r="PDR40" s="541"/>
      <c r="PDS40" s="541"/>
      <c r="PDT40" s="541"/>
      <c r="PDU40" s="541"/>
      <c r="PDV40" s="541"/>
      <c r="PDW40" s="541"/>
      <c r="PDX40" s="541"/>
      <c r="PDY40" s="541"/>
      <c r="PDZ40" s="541"/>
      <c r="PEA40" s="541"/>
      <c r="PEB40" s="541"/>
      <c r="PEC40" s="541"/>
      <c r="PED40" s="541"/>
      <c r="PEE40" s="541"/>
      <c r="PEF40" s="541"/>
      <c r="PEG40" s="541"/>
      <c r="PEH40" s="541"/>
      <c r="PEI40" s="541"/>
      <c r="PEJ40" s="541"/>
      <c r="PEK40" s="541"/>
      <c r="PEL40" s="541"/>
      <c r="PEM40" s="541"/>
      <c r="PEN40" s="541"/>
      <c r="PEO40" s="541"/>
      <c r="PEP40" s="541"/>
      <c r="PEQ40" s="541"/>
      <c r="PER40" s="541"/>
      <c r="PES40" s="541"/>
      <c r="PET40" s="541"/>
      <c r="PEU40" s="541"/>
      <c r="PEV40" s="541"/>
      <c r="PEW40" s="541"/>
      <c r="PEX40" s="541"/>
      <c r="PEY40" s="541"/>
      <c r="PEZ40" s="541"/>
      <c r="PFA40" s="541"/>
      <c r="PFB40" s="541"/>
      <c r="PFC40" s="541"/>
      <c r="PFD40" s="541"/>
      <c r="PFE40" s="541"/>
      <c r="PFF40" s="541"/>
      <c r="PFG40" s="541"/>
      <c r="PFH40" s="541"/>
      <c r="PFI40" s="541"/>
      <c r="PFJ40" s="541"/>
      <c r="PFK40" s="541"/>
      <c r="PFL40" s="541"/>
      <c r="PFM40" s="541"/>
      <c r="PFN40" s="541"/>
      <c r="PFO40" s="541"/>
      <c r="PFP40" s="541"/>
      <c r="PFQ40" s="541"/>
      <c r="PFR40" s="541"/>
      <c r="PFS40" s="541"/>
      <c r="PFT40" s="541"/>
      <c r="PFU40" s="541"/>
      <c r="PFV40" s="541"/>
      <c r="PFW40" s="541"/>
      <c r="PFX40" s="541"/>
      <c r="PFY40" s="541"/>
      <c r="PFZ40" s="541"/>
      <c r="PGA40" s="541"/>
      <c r="PGB40" s="541"/>
      <c r="PGC40" s="541"/>
      <c r="PGD40" s="541"/>
      <c r="PGE40" s="541"/>
      <c r="PGF40" s="541"/>
      <c r="PGG40" s="541"/>
      <c r="PGH40" s="541"/>
      <c r="PGI40" s="541"/>
      <c r="PGJ40" s="541"/>
      <c r="PGK40" s="541"/>
      <c r="PGL40" s="541"/>
      <c r="PGM40" s="541"/>
      <c r="PGN40" s="541"/>
      <c r="PGO40" s="541"/>
      <c r="PGP40" s="541"/>
      <c r="PGQ40" s="541"/>
      <c r="PGR40" s="541"/>
      <c r="PGS40" s="541"/>
      <c r="PGT40" s="541"/>
      <c r="PGU40" s="541"/>
      <c r="PGV40" s="541"/>
      <c r="PGW40" s="541"/>
      <c r="PGX40" s="541"/>
      <c r="PGY40" s="541"/>
      <c r="PGZ40" s="541"/>
      <c r="PHA40" s="541"/>
      <c r="PHB40" s="541"/>
      <c r="PHC40" s="541"/>
      <c r="PHD40" s="541"/>
      <c r="PHE40" s="541"/>
      <c r="PHF40" s="541"/>
      <c r="PHG40" s="541"/>
      <c r="PHH40" s="541"/>
      <c r="PHI40" s="541"/>
      <c r="PHJ40" s="541"/>
      <c r="PHK40" s="541"/>
      <c r="PHL40" s="541"/>
      <c r="PHM40" s="541"/>
      <c r="PHN40" s="541"/>
      <c r="PHO40" s="541"/>
      <c r="PHP40" s="541"/>
      <c r="PHQ40" s="541"/>
      <c r="PHR40" s="541"/>
      <c r="PHS40" s="541"/>
      <c r="PHT40" s="541"/>
      <c r="PHU40" s="541"/>
      <c r="PHV40" s="541"/>
      <c r="PHW40" s="541"/>
      <c r="PHX40" s="541"/>
      <c r="PHY40" s="541"/>
      <c r="PHZ40" s="541"/>
      <c r="PIA40" s="541"/>
      <c r="PIB40" s="541"/>
      <c r="PIC40" s="541"/>
      <c r="PID40" s="541"/>
      <c r="PIE40" s="541"/>
      <c r="PIF40" s="541"/>
      <c r="PIG40" s="541"/>
      <c r="PIH40" s="541"/>
      <c r="PII40" s="541"/>
      <c r="PIJ40" s="541"/>
      <c r="PIK40" s="541"/>
      <c r="PIL40" s="541"/>
      <c r="PIM40" s="541"/>
      <c r="PIN40" s="541"/>
      <c r="PIO40" s="541"/>
      <c r="PIP40" s="541"/>
      <c r="PIQ40" s="541"/>
      <c r="PIR40" s="541"/>
      <c r="PIS40" s="541"/>
      <c r="PIT40" s="541"/>
      <c r="PIU40" s="541"/>
      <c r="PIV40" s="541"/>
      <c r="PIW40" s="541"/>
      <c r="PIX40" s="541"/>
      <c r="PIY40" s="541"/>
      <c r="PIZ40" s="541"/>
      <c r="PJA40" s="541"/>
      <c r="PJB40" s="541"/>
      <c r="PJC40" s="541"/>
      <c r="PJD40" s="541"/>
      <c r="PJE40" s="541"/>
      <c r="PJF40" s="541"/>
      <c r="PJG40" s="541"/>
      <c r="PJH40" s="541"/>
      <c r="PJI40" s="541"/>
      <c r="PJJ40" s="541"/>
      <c r="PJK40" s="541"/>
      <c r="PJL40" s="541"/>
      <c r="PJM40" s="541"/>
      <c r="PJN40" s="541"/>
      <c r="PJO40" s="541"/>
      <c r="PJP40" s="541"/>
      <c r="PJQ40" s="541"/>
      <c r="PJR40" s="541"/>
      <c r="PJS40" s="541"/>
      <c r="PJT40" s="541"/>
      <c r="PJU40" s="541"/>
      <c r="PJV40" s="541"/>
      <c r="PJW40" s="541"/>
      <c r="PJX40" s="541"/>
      <c r="PJY40" s="541"/>
      <c r="PJZ40" s="541"/>
      <c r="PKA40" s="541"/>
      <c r="PKB40" s="541"/>
      <c r="PKC40" s="541"/>
      <c r="PKD40" s="541"/>
      <c r="PKE40" s="541"/>
      <c r="PKF40" s="541"/>
      <c r="PKG40" s="541"/>
      <c r="PKH40" s="541"/>
      <c r="PKI40" s="541"/>
      <c r="PKJ40" s="541"/>
      <c r="PKK40" s="541"/>
      <c r="PKL40" s="541"/>
      <c r="PKM40" s="541"/>
      <c r="PKN40" s="541"/>
      <c r="PKO40" s="541"/>
      <c r="PKP40" s="541"/>
      <c r="PKQ40" s="541"/>
      <c r="PKR40" s="541"/>
      <c r="PKS40" s="541"/>
      <c r="PKT40" s="541"/>
      <c r="PKU40" s="541"/>
      <c r="PKV40" s="541"/>
      <c r="PKW40" s="541"/>
      <c r="PKX40" s="541"/>
      <c r="PKY40" s="541"/>
      <c r="PKZ40" s="541"/>
      <c r="PLA40" s="541"/>
      <c r="PLB40" s="541"/>
      <c r="PLC40" s="541"/>
      <c r="PLD40" s="541"/>
      <c r="PLE40" s="541"/>
      <c r="PLF40" s="541"/>
      <c r="PLG40" s="541"/>
      <c r="PLH40" s="541"/>
      <c r="PLI40" s="541"/>
      <c r="PLJ40" s="541"/>
      <c r="PLK40" s="541"/>
      <c r="PLL40" s="541"/>
      <c r="PLM40" s="541"/>
      <c r="PLN40" s="541"/>
      <c r="PLO40" s="541"/>
      <c r="PLP40" s="541"/>
      <c r="PLQ40" s="541"/>
      <c r="PLR40" s="541"/>
      <c r="PLS40" s="541"/>
      <c r="PLT40" s="541"/>
      <c r="PLU40" s="541"/>
      <c r="PLV40" s="541"/>
      <c r="PLW40" s="541"/>
      <c r="PLX40" s="541"/>
      <c r="PLY40" s="541"/>
      <c r="PLZ40" s="541"/>
      <c r="PMA40" s="541"/>
      <c r="PMB40" s="541"/>
      <c r="PMC40" s="541"/>
      <c r="PMD40" s="541"/>
      <c r="PME40" s="541"/>
      <c r="PMF40" s="541"/>
      <c r="PMG40" s="541"/>
      <c r="PMH40" s="541"/>
      <c r="PMI40" s="541"/>
      <c r="PMJ40" s="541"/>
      <c r="PMK40" s="541"/>
      <c r="PML40" s="541"/>
      <c r="PMM40" s="541"/>
      <c r="PMN40" s="541"/>
      <c r="PMO40" s="541"/>
      <c r="PMP40" s="541"/>
      <c r="PMQ40" s="541"/>
      <c r="PMR40" s="541"/>
      <c r="PMS40" s="541"/>
      <c r="PMT40" s="541"/>
      <c r="PMU40" s="541"/>
      <c r="PMV40" s="541"/>
      <c r="PMW40" s="541"/>
      <c r="PMX40" s="541"/>
      <c r="PMY40" s="541"/>
      <c r="PMZ40" s="541"/>
      <c r="PNA40" s="541"/>
      <c r="PNB40" s="541"/>
      <c r="PNC40" s="541"/>
      <c r="PND40" s="541"/>
      <c r="PNE40" s="541"/>
      <c r="PNF40" s="541"/>
      <c r="PNG40" s="541"/>
      <c r="PNH40" s="541"/>
      <c r="PNI40" s="541"/>
      <c r="PNJ40" s="541"/>
      <c r="PNK40" s="541"/>
      <c r="PNL40" s="541"/>
      <c r="PNM40" s="541"/>
      <c r="PNN40" s="541"/>
      <c r="PNO40" s="541"/>
      <c r="PNP40" s="541"/>
      <c r="PNQ40" s="541"/>
      <c r="PNR40" s="541"/>
      <c r="PNS40" s="541"/>
      <c r="PNT40" s="541"/>
      <c r="PNU40" s="541"/>
      <c r="PNV40" s="541"/>
      <c r="PNW40" s="541"/>
      <c r="PNX40" s="541"/>
      <c r="PNY40" s="541"/>
      <c r="PNZ40" s="541"/>
      <c r="POA40" s="541"/>
      <c r="POB40" s="541"/>
      <c r="POC40" s="541"/>
      <c r="POD40" s="541"/>
      <c r="POE40" s="541"/>
      <c r="POF40" s="541"/>
      <c r="POG40" s="541"/>
      <c r="POH40" s="541"/>
      <c r="POI40" s="541"/>
      <c r="POJ40" s="541"/>
      <c r="POK40" s="541"/>
      <c r="POL40" s="541"/>
      <c r="POM40" s="541"/>
      <c r="PON40" s="541"/>
      <c r="POO40" s="541"/>
      <c r="POP40" s="541"/>
      <c r="POQ40" s="541"/>
      <c r="POR40" s="541"/>
      <c r="POS40" s="541"/>
      <c r="POT40" s="541"/>
      <c r="POU40" s="541"/>
      <c r="POV40" s="541"/>
      <c r="POW40" s="541"/>
      <c r="POX40" s="541"/>
      <c r="POY40" s="541"/>
      <c r="POZ40" s="541"/>
      <c r="PPA40" s="541"/>
      <c r="PPB40" s="541"/>
      <c r="PPC40" s="541"/>
      <c r="PPD40" s="541"/>
      <c r="PPE40" s="541"/>
      <c r="PPF40" s="541"/>
      <c r="PPG40" s="541"/>
      <c r="PPH40" s="541"/>
      <c r="PPI40" s="541"/>
      <c r="PPJ40" s="541"/>
      <c r="PPK40" s="541"/>
      <c r="PPL40" s="541"/>
      <c r="PPM40" s="541"/>
      <c r="PPN40" s="541"/>
      <c r="PPO40" s="541"/>
      <c r="PPP40" s="541"/>
      <c r="PPQ40" s="541"/>
      <c r="PPR40" s="541"/>
      <c r="PPS40" s="541"/>
      <c r="PPT40" s="541"/>
      <c r="PPU40" s="541"/>
      <c r="PPV40" s="541"/>
      <c r="PPW40" s="541"/>
      <c r="PPX40" s="541"/>
      <c r="PPY40" s="541"/>
      <c r="PPZ40" s="541"/>
      <c r="PQA40" s="541"/>
      <c r="PQB40" s="541"/>
      <c r="PQC40" s="541"/>
      <c r="PQD40" s="541"/>
      <c r="PQE40" s="541"/>
      <c r="PQF40" s="541"/>
      <c r="PQG40" s="541"/>
      <c r="PQH40" s="541"/>
      <c r="PQI40" s="541"/>
      <c r="PQJ40" s="541"/>
      <c r="PQK40" s="541"/>
      <c r="PQL40" s="541"/>
      <c r="PQM40" s="541"/>
      <c r="PQN40" s="541"/>
      <c r="PQO40" s="541"/>
      <c r="PQP40" s="541"/>
      <c r="PQQ40" s="541"/>
      <c r="PQR40" s="541"/>
      <c r="PQS40" s="541"/>
      <c r="PQT40" s="541"/>
      <c r="PQU40" s="541"/>
      <c r="PQV40" s="541"/>
      <c r="PQW40" s="541"/>
      <c r="PQX40" s="541"/>
      <c r="PQY40" s="541"/>
      <c r="PQZ40" s="541"/>
      <c r="PRA40" s="541"/>
      <c r="PRB40" s="541"/>
      <c r="PRC40" s="541"/>
      <c r="PRD40" s="541"/>
      <c r="PRE40" s="541"/>
      <c r="PRF40" s="541"/>
      <c r="PRG40" s="541"/>
      <c r="PRH40" s="541"/>
      <c r="PRI40" s="541"/>
      <c r="PRJ40" s="541"/>
      <c r="PRK40" s="541"/>
      <c r="PRL40" s="541"/>
      <c r="PRM40" s="541"/>
      <c r="PRN40" s="541"/>
      <c r="PRO40" s="541"/>
      <c r="PRP40" s="541"/>
      <c r="PRQ40" s="541"/>
      <c r="PRR40" s="541"/>
      <c r="PRS40" s="541"/>
      <c r="PRT40" s="541"/>
      <c r="PRU40" s="541"/>
      <c r="PRV40" s="541"/>
      <c r="PRW40" s="541"/>
      <c r="PRX40" s="541"/>
      <c r="PRY40" s="541"/>
      <c r="PRZ40" s="541"/>
      <c r="PSA40" s="541"/>
      <c r="PSB40" s="541"/>
      <c r="PSC40" s="541"/>
      <c r="PSD40" s="541"/>
      <c r="PSE40" s="541"/>
      <c r="PSF40" s="541"/>
      <c r="PSG40" s="541"/>
      <c r="PSH40" s="541"/>
      <c r="PSI40" s="541"/>
      <c r="PSJ40" s="541"/>
      <c r="PSK40" s="541"/>
      <c r="PSL40" s="541"/>
      <c r="PSM40" s="541"/>
      <c r="PSN40" s="541"/>
      <c r="PSO40" s="541"/>
      <c r="PSP40" s="541"/>
      <c r="PSQ40" s="541"/>
      <c r="PSR40" s="541"/>
      <c r="PSS40" s="541"/>
      <c r="PST40" s="541"/>
      <c r="PSU40" s="541"/>
      <c r="PSV40" s="541"/>
      <c r="PSW40" s="541"/>
      <c r="PSX40" s="541"/>
      <c r="PSY40" s="541"/>
      <c r="PSZ40" s="541"/>
      <c r="PTA40" s="541"/>
      <c r="PTB40" s="541"/>
      <c r="PTC40" s="541"/>
      <c r="PTD40" s="541"/>
      <c r="PTE40" s="541"/>
      <c r="PTF40" s="541"/>
      <c r="PTG40" s="541"/>
      <c r="PTH40" s="541"/>
      <c r="PTI40" s="541"/>
      <c r="PTJ40" s="541"/>
      <c r="PTK40" s="541"/>
      <c r="PTL40" s="541"/>
      <c r="PTM40" s="541"/>
      <c r="PTN40" s="541"/>
      <c r="PTO40" s="541"/>
      <c r="PTP40" s="541"/>
      <c r="PTQ40" s="541"/>
      <c r="PTR40" s="541"/>
      <c r="PTS40" s="541"/>
      <c r="PTT40" s="541"/>
      <c r="PTU40" s="541"/>
      <c r="PTV40" s="541"/>
      <c r="PTW40" s="541"/>
      <c r="PTX40" s="541"/>
      <c r="PTY40" s="541"/>
      <c r="PTZ40" s="541"/>
      <c r="PUA40" s="541"/>
      <c r="PUB40" s="541"/>
      <c r="PUC40" s="541"/>
      <c r="PUD40" s="541"/>
      <c r="PUE40" s="541"/>
      <c r="PUF40" s="541"/>
      <c r="PUG40" s="541"/>
      <c r="PUH40" s="541"/>
      <c r="PUI40" s="541"/>
      <c r="PUJ40" s="541"/>
      <c r="PUK40" s="541"/>
      <c r="PUL40" s="541"/>
      <c r="PUM40" s="541"/>
      <c r="PUN40" s="541"/>
      <c r="PUO40" s="541"/>
      <c r="PUP40" s="541"/>
      <c r="PUQ40" s="541"/>
      <c r="PUR40" s="541"/>
      <c r="PUS40" s="541"/>
      <c r="PUT40" s="541"/>
      <c r="PUU40" s="541"/>
      <c r="PUV40" s="541"/>
      <c r="PUW40" s="541"/>
      <c r="PUX40" s="541"/>
      <c r="PUY40" s="541"/>
      <c r="PUZ40" s="541"/>
      <c r="PVA40" s="541"/>
      <c r="PVB40" s="541"/>
      <c r="PVC40" s="541"/>
      <c r="PVD40" s="541"/>
      <c r="PVE40" s="541"/>
      <c r="PVF40" s="541"/>
      <c r="PVG40" s="541"/>
      <c r="PVH40" s="541"/>
      <c r="PVI40" s="541"/>
      <c r="PVJ40" s="541"/>
      <c r="PVK40" s="541"/>
      <c r="PVL40" s="541"/>
      <c r="PVM40" s="541"/>
      <c r="PVN40" s="541"/>
      <c r="PVO40" s="541"/>
      <c r="PVP40" s="541"/>
      <c r="PVQ40" s="541"/>
      <c r="PVR40" s="541"/>
      <c r="PVS40" s="541"/>
      <c r="PVT40" s="541"/>
      <c r="PVU40" s="541"/>
      <c r="PVV40" s="541"/>
      <c r="PVW40" s="541"/>
      <c r="PVX40" s="541"/>
      <c r="PVY40" s="541"/>
      <c r="PVZ40" s="541"/>
      <c r="PWA40" s="541"/>
      <c r="PWB40" s="541"/>
      <c r="PWC40" s="541"/>
      <c r="PWD40" s="541"/>
      <c r="PWE40" s="541"/>
      <c r="PWF40" s="541"/>
      <c r="PWG40" s="541"/>
      <c r="PWH40" s="541"/>
      <c r="PWI40" s="541"/>
      <c r="PWJ40" s="541"/>
      <c r="PWK40" s="541"/>
      <c r="PWL40" s="541"/>
      <c r="PWM40" s="541"/>
      <c r="PWN40" s="541"/>
      <c r="PWO40" s="541"/>
      <c r="PWP40" s="541"/>
      <c r="PWQ40" s="541"/>
      <c r="PWR40" s="541"/>
      <c r="PWS40" s="541"/>
      <c r="PWT40" s="541"/>
      <c r="PWU40" s="541"/>
      <c r="PWV40" s="541"/>
      <c r="PWW40" s="541"/>
      <c r="PWX40" s="541"/>
      <c r="PWY40" s="541"/>
      <c r="PWZ40" s="541"/>
      <c r="PXA40" s="541"/>
      <c r="PXB40" s="541"/>
      <c r="PXC40" s="541"/>
      <c r="PXD40" s="541"/>
      <c r="PXE40" s="541"/>
      <c r="PXF40" s="541"/>
      <c r="PXG40" s="541"/>
      <c r="PXH40" s="541"/>
      <c r="PXI40" s="541"/>
      <c r="PXJ40" s="541"/>
      <c r="PXK40" s="541"/>
      <c r="PXL40" s="541"/>
      <c r="PXM40" s="541"/>
      <c r="PXN40" s="541"/>
      <c r="PXO40" s="541"/>
      <c r="PXP40" s="541"/>
      <c r="PXQ40" s="541"/>
      <c r="PXR40" s="541"/>
      <c r="PXS40" s="541"/>
      <c r="PXT40" s="541"/>
      <c r="PXU40" s="541"/>
      <c r="PXV40" s="541"/>
      <c r="PXW40" s="541"/>
      <c r="PXX40" s="541"/>
      <c r="PXY40" s="541"/>
      <c r="PXZ40" s="541"/>
      <c r="PYA40" s="541"/>
      <c r="PYB40" s="541"/>
      <c r="PYC40" s="541"/>
      <c r="PYD40" s="541"/>
      <c r="PYE40" s="541"/>
      <c r="PYF40" s="541"/>
      <c r="PYG40" s="541"/>
      <c r="PYH40" s="541"/>
      <c r="PYI40" s="541"/>
      <c r="PYJ40" s="541"/>
      <c r="PYK40" s="541"/>
      <c r="PYL40" s="541"/>
      <c r="PYM40" s="541"/>
      <c r="PYN40" s="541"/>
      <c r="PYO40" s="541"/>
      <c r="PYP40" s="541"/>
      <c r="PYQ40" s="541"/>
      <c r="PYR40" s="541"/>
      <c r="PYS40" s="541"/>
      <c r="PYT40" s="541"/>
      <c r="PYU40" s="541"/>
      <c r="PYV40" s="541"/>
      <c r="PYW40" s="541"/>
      <c r="PYX40" s="541"/>
      <c r="PYY40" s="541"/>
      <c r="PYZ40" s="541"/>
      <c r="PZA40" s="541"/>
      <c r="PZB40" s="541"/>
      <c r="PZC40" s="541"/>
      <c r="PZD40" s="541"/>
      <c r="PZE40" s="541"/>
      <c r="PZF40" s="541"/>
      <c r="PZG40" s="541"/>
      <c r="PZH40" s="541"/>
      <c r="PZI40" s="541"/>
      <c r="PZJ40" s="541"/>
      <c r="PZK40" s="541"/>
      <c r="PZL40" s="541"/>
      <c r="PZM40" s="541"/>
      <c r="PZN40" s="541"/>
      <c r="PZO40" s="541"/>
      <c r="PZP40" s="541"/>
      <c r="PZQ40" s="541"/>
      <c r="PZR40" s="541"/>
      <c r="PZS40" s="541"/>
      <c r="PZT40" s="541"/>
      <c r="PZU40" s="541"/>
      <c r="PZV40" s="541"/>
      <c r="PZW40" s="541"/>
      <c r="PZX40" s="541"/>
      <c r="PZY40" s="541"/>
      <c r="PZZ40" s="541"/>
      <c r="QAA40" s="541"/>
      <c r="QAB40" s="541"/>
      <c r="QAC40" s="541"/>
      <c r="QAD40" s="541"/>
      <c r="QAE40" s="541"/>
      <c r="QAF40" s="541"/>
      <c r="QAG40" s="541"/>
      <c r="QAH40" s="541"/>
      <c r="QAI40" s="541"/>
      <c r="QAJ40" s="541"/>
      <c r="QAK40" s="541"/>
      <c r="QAL40" s="541"/>
      <c r="QAM40" s="541"/>
      <c r="QAN40" s="541"/>
      <c r="QAO40" s="541"/>
      <c r="QAP40" s="541"/>
      <c r="QAQ40" s="541"/>
      <c r="QAR40" s="541"/>
      <c r="QAS40" s="541"/>
      <c r="QAT40" s="541"/>
      <c r="QAU40" s="541"/>
      <c r="QAV40" s="541"/>
      <c r="QAW40" s="541"/>
      <c r="QAX40" s="541"/>
      <c r="QAY40" s="541"/>
      <c r="QAZ40" s="541"/>
      <c r="QBA40" s="541"/>
      <c r="QBB40" s="541"/>
      <c r="QBC40" s="541"/>
      <c r="QBD40" s="541"/>
      <c r="QBE40" s="541"/>
      <c r="QBF40" s="541"/>
      <c r="QBG40" s="541"/>
      <c r="QBH40" s="541"/>
      <c r="QBI40" s="541"/>
      <c r="QBJ40" s="541"/>
      <c r="QBK40" s="541"/>
      <c r="QBL40" s="541"/>
      <c r="QBM40" s="541"/>
      <c r="QBN40" s="541"/>
      <c r="QBO40" s="541"/>
      <c r="QBP40" s="541"/>
      <c r="QBQ40" s="541"/>
      <c r="QBR40" s="541"/>
      <c r="QBS40" s="541"/>
      <c r="QBT40" s="541"/>
      <c r="QBU40" s="541"/>
      <c r="QBV40" s="541"/>
      <c r="QBW40" s="541"/>
      <c r="QBX40" s="541"/>
      <c r="QBY40" s="541"/>
      <c r="QBZ40" s="541"/>
      <c r="QCA40" s="541"/>
      <c r="QCB40" s="541"/>
      <c r="QCC40" s="541"/>
      <c r="QCD40" s="541"/>
      <c r="QCE40" s="541"/>
      <c r="QCF40" s="541"/>
      <c r="QCG40" s="541"/>
      <c r="QCH40" s="541"/>
      <c r="QCI40" s="541"/>
      <c r="QCJ40" s="541"/>
      <c r="QCK40" s="541"/>
      <c r="QCL40" s="541"/>
      <c r="QCM40" s="541"/>
      <c r="QCN40" s="541"/>
      <c r="QCO40" s="541"/>
      <c r="QCP40" s="541"/>
      <c r="QCQ40" s="541"/>
      <c r="QCR40" s="541"/>
      <c r="QCS40" s="541"/>
      <c r="QCT40" s="541"/>
      <c r="QCU40" s="541"/>
      <c r="QCV40" s="541"/>
      <c r="QCW40" s="541"/>
      <c r="QCX40" s="541"/>
      <c r="QCY40" s="541"/>
      <c r="QCZ40" s="541"/>
      <c r="QDA40" s="541"/>
      <c r="QDB40" s="541"/>
      <c r="QDC40" s="541"/>
      <c r="QDD40" s="541"/>
      <c r="QDE40" s="541"/>
      <c r="QDF40" s="541"/>
      <c r="QDG40" s="541"/>
      <c r="QDH40" s="541"/>
      <c r="QDI40" s="541"/>
      <c r="QDJ40" s="541"/>
      <c r="QDK40" s="541"/>
      <c r="QDL40" s="541"/>
      <c r="QDM40" s="541"/>
      <c r="QDN40" s="541"/>
      <c r="QDO40" s="541"/>
      <c r="QDP40" s="541"/>
      <c r="QDQ40" s="541"/>
      <c r="QDR40" s="541"/>
      <c r="QDS40" s="541"/>
      <c r="QDT40" s="541"/>
      <c r="QDU40" s="541"/>
      <c r="QDV40" s="541"/>
      <c r="QDW40" s="541"/>
      <c r="QDX40" s="541"/>
      <c r="QDY40" s="541"/>
      <c r="QDZ40" s="541"/>
      <c r="QEA40" s="541"/>
      <c r="QEB40" s="541"/>
      <c r="QEC40" s="541"/>
      <c r="QED40" s="541"/>
      <c r="QEE40" s="541"/>
      <c r="QEF40" s="541"/>
      <c r="QEG40" s="541"/>
      <c r="QEH40" s="541"/>
      <c r="QEI40" s="541"/>
      <c r="QEJ40" s="541"/>
      <c r="QEK40" s="541"/>
      <c r="QEL40" s="541"/>
      <c r="QEM40" s="541"/>
      <c r="QEN40" s="541"/>
      <c r="QEO40" s="541"/>
      <c r="QEP40" s="541"/>
      <c r="QEQ40" s="541"/>
      <c r="QER40" s="541"/>
      <c r="QES40" s="541"/>
      <c r="QET40" s="541"/>
      <c r="QEU40" s="541"/>
      <c r="QEV40" s="541"/>
      <c r="QEW40" s="541"/>
      <c r="QEX40" s="541"/>
      <c r="QEY40" s="541"/>
      <c r="QEZ40" s="541"/>
      <c r="QFA40" s="541"/>
      <c r="QFB40" s="541"/>
      <c r="QFC40" s="541"/>
      <c r="QFD40" s="541"/>
      <c r="QFE40" s="541"/>
      <c r="QFF40" s="541"/>
      <c r="QFG40" s="541"/>
      <c r="QFH40" s="541"/>
      <c r="QFI40" s="541"/>
      <c r="QFJ40" s="541"/>
      <c r="QFK40" s="541"/>
      <c r="QFL40" s="541"/>
      <c r="QFM40" s="541"/>
      <c r="QFN40" s="541"/>
      <c r="QFO40" s="541"/>
      <c r="QFP40" s="541"/>
      <c r="QFQ40" s="541"/>
      <c r="QFR40" s="541"/>
      <c r="QFS40" s="541"/>
      <c r="QFT40" s="541"/>
      <c r="QFU40" s="541"/>
      <c r="QFV40" s="541"/>
      <c r="QFW40" s="541"/>
      <c r="QFX40" s="541"/>
      <c r="QFY40" s="541"/>
      <c r="QFZ40" s="541"/>
      <c r="QGA40" s="541"/>
      <c r="QGB40" s="541"/>
      <c r="QGC40" s="541"/>
      <c r="QGD40" s="541"/>
      <c r="QGE40" s="541"/>
      <c r="QGF40" s="541"/>
      <c r="QGG40" s="541"/>
      <c r="QGH40" s="541"/>
      <c r="QGI40" s="541"/>
      <c r="QGJ40" s="541"/>
      <c r="QGK40" s="541"/>
      <c r="QGL40" s="541"/>
      <c r="QGM40" s="541"/>
      <c r="QGN40" s="541"/>
      <c r="QGO40" s="541"/>
      <c r="QGP40" s="541"/>
      <c r="QGQ40" s="541"/>
      <c r="QGR40" s="541"/>
      <c r="QGS40" s="541"/>
      <c r="QGT40" s="541"/>
      <c r="QGU40" s="541"/>
      <c r="QGV40" s="541"/>
      <c r="QGW40" s="541"/>
      <c r="QGX40" s="541"/>
      <c r="QGY40" s="541"/>
      <c r="QGZ40" s="541"/>
      <c r="QHA40" s="541"/>
      <c r="QHB40" s="541"/>
      <c r="QHC40" s="541"/>
      <c r="QHD40" s="541"/>
      <c r="QHE40" s="541"/>
      <c r="QHF40" s="541"/>
      <c r="QHG40" s="541"/>
      <c r="QHH40" s="541"/>
      <c r="QHI40" s="541"/>
      <c r="QHJ40" s="541"/>
      <c r="QHK40" s="541"/>
      <c r="QHL40" s="541"/>
      <c r="QHM40" s="541"/>
      <c r="QHN40" s="541"/>
      <c r="QHO40" s="541"/>
      <c r="QHP40" s="541"/>
      <c r="QHQ40" s="541"/>
      <c r="QHR40" s="541"/>
      <c r="QHS40" s="541"/>
      <c r="QHT40" s="541"/>
      <c r="QHU40" s="541"/>
      <c r="QHV40" s="541"/>
      <c r="QHW40" s="541"/>
      <c r="QHX40" s="541"/>
      <c r="QHY40" s="541"/>
      <c r="QHZ40" s="541"/>
      <c r="QIA40" s="541"/>
      <c r="QIB40" s="541"/>
      <c r="QIC40" s="541"/>
      <c r="QID40" s="541"/>
      <c r="QIE40" s="541"/>
      <c r="QIF40" s="541"/>
      <c r="QIG40" s="541"/>
      <c r="QIH40" s="541"/>
      <c r="QII40" s="541"/>
      <c r="QIJ40" s="541"/>
      <c r="QIK40" s="541"/>
      <c r="QIL40" s="541"/>
      <c r="QIM40" s="541"/>
      <c r="QIN40" s="541"/>
      <c r="QIO40" s="541"/>
      <c r="QIP40" s="541"/>
      <c r="QIQ40" s="541"/>
      <c r="QIR40" s="541"/>
      <c r="QIS40" s="541"/>
      <c r="QIT40" s="541"/>
      <c r="QIU40" s="541"/>
      <c r="QIV40" s="541"/>
      <c r="QIW40" s="541"/>
      <c r="QIX40" s="541"/>
      <c r="QIY40" s="541"/>
      <c r="QIZ40" s="541"/>
      <c r="QJA40" s="541"/>
      <c r="QJB40" s="541"/>
      <c r="QJC40" s="541"/>
      <c r="QJD40" s="541"/>
      <c r="QJE40" s="541"/>
      <c r="QJF40" s="541"/>
      <c r="QJG40" s="541"/>
      <c r="QJH40" s="541"/>
      <c r="QJI40" s="541"/>
      <c r="QJJ40" s="541"/>
      <c r="QJK40" s="541"/>
      <c r="QJL40" s="541"/>
      <c r="QJM40" s="541"/>
      <c r="QJN40" s="541"/>
      <c r="QJO40" s="541"/>
      <c r="QJP40" s="541"/>
      <c r="QJQ40" s="541"/>
      <c r="QJR40" s="541"/>
      <c r="QJS40" s="541"/>
      <c r="QJT40" s="541"/>
      <c r="QJU40" s="541"/>
      <c r="QJV40" s="541"/>
      <c r="QJW40" s="541"/>
      <c r="QJX40" s="541"/>
      <c r="QJY40" s="541"/>
      <c r="QJZ40" s="541"/>
      <c r="QKA40" s="541"/>
      <c r="QKB40" s="541"/>
      <c r="QKC40" s="541"/>
      <c r="QKD40" s="541"/>
      <c r="QKE40" s="541"/>
      <c r="QKF40" s="541"/>
      <c r="QKG40" s="541"/>
      <c r="QKH40" s="541"/>
      <c r="QKI40" s="541"/>
      <c r="QKJ40" s="541"/>
      <c r="QKK40" s="541"/>
      <c r="QKL40" s="541"/>
      <c r="QKM40" s="541"/>
      <c r="QKN40" s="541"/>
      <c r="QKO40" s="541"/>
      <c r="QKP40" s="541"/>
      <c r="QKQ40" s="541"/>
      <c r="QKR40" s="541"/>
      <c r="QKS40" s="541"/>
      <c r="QKT40" s="541"/>
      <c r="QKU40" s="541"/>
      <c r="QKV40" s="541"/>
      <c r="QKW40" s="541"/>
      <c r="QKX40" s="541"/>
      <c r="QKY40" s="541"/>
      <c r="QKZ40" s="541"/>
      <c r="QLA40" s="541"/>
      <c r="QLB40" s="541"/>
      <c r="QLC40" s="541"/>
      <c r="QLD40" s="541"/>
      <c r="QLE40" s="541"/>
      <c r="QLF40" s="541"/>
      <c r="QLG40" s="541"/>
      <c r="QLH40" s="541"/>
      <c r="QLI40" s="541"/>
      <c r="QLJ40" s="541"/>
      <c r="QLK40" s="541"/>
      <c r="QLL40" s="541"/>
      <c r="QLM40" s="541"/>
      <c r="QLN40" s="541"/>
      <c r="QLO40" s="541"/>
      <c r="QLP40" s="541"/>
      <c r="QLQ40" s="541"/>
      <c r="QLR40" s="541"/>
      <c r="QLS40" s="541"/>
      <c r="QLT40" s="541"/>
      <c r="QLU40" s="541"/>
      <c r="QLV40" s="541"/>
      <c r="QLW40" s="541"/>
      <c r="QLX40" s="541"/>
      <c r="QLY40" s="541"/>
      <c r="QLZ40" s="541"/>
      <c r="QMA40" s="541"/>
      <c r="QMB40" s="541"/>
      <c r="QMC40" s="541"/>
      <c r="QMD40" s="541"/>
      <c r="QME40" s="541"/>
      <c r="QMF40" s="541"/>
      <c r="QMG40" s="541"/>
      <c r="QMH40" s="541"/>
      <c r="QMI40" s="541"/>
      <c r="QMJ40" s="541"/>
      <c r="QMK40" s="541"/>
      <c r="QML40" s="541"/>
      <c r="QMM40" s="541"/>
      <c r="QMN40" s="541"/>
      <c r="QMO40" s="541"/>
      <c r="QMP40" s="541"/>
      <c r="QMQ40" s="541"/>
      <c r="QMR40" s="541"/>
      <c r="QMS40" s="541"/>
      <c r="QMT40" s="541"/>
      <c r="QMU40" s="541"/>
      <c r="QMV40" s="541"/>
      <c r="QMW40" s="541"/>
      <c r="QMX40" s="541"/>
      <c r="QMY40" s="541"/>
      <c r="QMZ40" s="541"/>
      <c r="QNA40" s="541"/>
      <c r="QNB40" s="541"/>
      <c r="QNC40" s="541"/>
      <c r="QND40" s="541"/>
      <c r="QNE40" s="541"/>
      <c r="QNF40" s="541"/>
      <c r="QNG40" s="541"/>
      <c r="QNH40" s="541"/>
      <c r="QNI40" s="541"/>
      <c r="QNJ40" s="541"/>
      <c r="QNK40" s="541"/>
      <c r="QNL40" s="541"/>
      <c r="QNM40" s="541"/>
      <c r="QNN40" s="541"/>
      <c r="QNO40" s="541"/>
      <c r="QNP40" s="541"/>
      <c r="QNQ40" s="541"/>
      <c r="QNR40" s="541"/>
      <c r="QNS40" s="541"/>
      <c r="QNT40" s="541"/>
      <c r="QNU40" s="541"/>
      <c r="QNV40" s="541"/>
      <c r="QNW40" s="541"/>
      <c r="QNX40" s="541"/>
      <c r="QNY40" s="541"/>
      <c r="QNZ40" s="541"/>
      <c r="QOA40" s="541"/>
      <c r="QOB40" s="541"/>
      <c r="QOC40" s="541"/>
      <c r="QOD40" s="541"/>
      <c r="QOE40" s="541"/>
      <c r="QOF40" s="541"/>
      <c r="QOG40" s="541"/>
      <c r="QOH40" s="541"/>
      <c r="QOI40" s="541"/>
      <c r="QOJ40" s="541"/>
      <c r="QOK40" s="541"/>
      <c r="QOL40" s="541"/>
      <c r="QOM40" s="541"/>
      <c r="QON40" s="541"/>
      <c r="QOO40" s="541"/>
      <c r="QOP40" s="541"/>
      <c r="QOQ40" s="541"/>
      <c r="QOR40" s="541"/>
      <c r="QOS40" s="541"/>
      <c r="QOT40" s="541"/>
      <c r="QOU40" s="541"/>
      <c r="QOV40" s="541"/>
      <c r="QOW40" s="541"/>
      <c r="QOX40" s="541"/>
      <c r="QOY40" s="541"/>
      <c r="QOZ40" s="541"/>
      <c r="QPA40" s="541"/>
      <c r="QPB40" s="541"/>
      <c r="QPC40" s="541"/>
      <c r="QPD40" s="541"/>
      <c r="QPE40" s="541"/>
      <c r="QPF40" s="541"/>
      <c r="QPG40" s="541"/>
      <c r="QPH40" s="541"/>
      <c r="QPI40" s="541"/>
      <c r="QPJ40" s="541"/>
      <c r="QPK40" s="541"/>
      <c r="QPL40" s="541"/>
      <c r="QPM40" s="541"/>
      <c r="QPN40" s="541"/>
      <c r="QPO40" s="541"/>
      <c r="QPP40" s="541"/>
      <c r="QPQ40" s="541"/>
      <c r="QPR40" s="541"/>
      <c r="QPS40" s="541"/>
      <c r="QPT40" s="541"/>
      <c r="QPU40" s="541"/>
      <c r="QPV40" s="541"/>
      <c r="QPW40" s="541"/>
      <c r="QPX40" s="541"/>
      <c r="QPY40" s="541"/>
      <c r="QPZ40" s="541"/>
      <c r="QQA40" s="541"/>
      <c r="QQB40" s="541"/>
      <c r="QQC40" s="541"/>
      <c r="QQD40" s="541"/>
      <c r="QQE40" s="541"/>
      <c r="QQF40" s="541"/>
      <c r="QQG40" s="541"/>
      <c r="QQH40" s="541"/>
      <c r="QQI40" s="541"/>
      <c r="QQJ40" s="541"/>
      <c r="QQK40" s="541"/>
      <c r="QQL40" s="541"/>
      <c r="QQM40" s="541"/>
      <c r="QQN40" s="541"/>
      <c r="QQO40" s="541"/>
      <c r="QQP40" s="541"/>
      <c r="QQQ40" s="541"/>
      <c r="QQR40" s="541"/>
      <c r="QQS40" s="541"/>
      <c r="QQT40" s="541"/>
      <c r="QQU40" s="541"/>
      <c r="QQV40" s="541"/>
      <c r="QQW40" s="541"/>
      <c r="QQX40" s="541"/>
      <c r="QQY40" s="541"/>
      <c r="QQZ40" s="541"/>
      <c r="QRA40" s="541"/>
      <c r="QRB40" s="541"/>
      <c r="QRC40" s="541"/>
      <c r="QRD40" s="541"/>
      <c r="QRE40" s="541"/>
      <c r="QRF40" s="541"/>
      <c r="QRG40" s="541"/>
      <c r="QRH40" s="541"/>
      <c r="QRI40" s="541"/>
      <c r="QRJ40" s="541"/>
      <c r="QRK40" s="541"/>
      <c r="QRL40" s="541"/>
      <c r="QRM40" s="541"/>
      <c r="QRN40" s="541"/>
      <c r="QRO40" s="541"/>
      <c r="QRP40" s="541"/>
      <c r="QRQ40" s="541"/>
      <c r="QRR40" s="541"/>
      <c r="QRS40" s="541"/>
      <c r="QRT40" s="541"/>
      <c r="QRU40" s="541"/>
      <c r="QRV40" s="541"/>
      <c r="QRW40" s="541"/>
      <c r="QRX40" s="541"/>
      <c r="QRY40" s="541"/>
      <c r="QRZ40" s="541"/>
      <c r="QSA40" s="541"/>
      <c r="QSB40" s="541"/>
      <c r="QSC40" s="541"/>
      <c r="QSD40" s="541"/>
      <c r="QSE40" s="541"/>
      <c r="QSF40" s="541"/>
      <c r="QSG40" s="541"/>
      <c r="QSH40" s="541"/>
      <c r="QSI40" s="541"/>
      <c r="QSJ40" s="541"/>
      <c r="QSK40" s="541"/>
      <c r="QSL40" s="541"/>
      <c r="QSM40" s="541"/>
      <c r="QSN40" s="541"/>
      <c r="QSO40" s="541"/>
      <c r="QSP40" s="541"/>
      <c r="QSQ40" s="541"/>
      <c r="QSR40" s="541"/>
      <c r="QSS40" s="541"/>
      <c r="QST40" s="541"/>
      <c r="QSU40" s="541"/>
      <c r="QSV40" s="541"/>
      <c r="QSW40" s="541"/>
      <c r="QSX40" s="541"/>
      <c r="QSY40" s="541"/>
      <c r="QSZ40" s="541"/>
      <c r="QTA40" s="541"/>
      <c r="QTB40" s="541"/>
      <c r="QTC40" s="541"/>
      <c r="QTD40" s="541"/>
      <c r="QTE40" s="541"/>
      <c r="QTF40" s="541"/>
      <c r="QTG40" s="541"/>
      <c r="QTH40" s="541"/>
      <c r="QTI40" s="541"/>
      <c r="QTJ40" s="541"/>
      <c r="QTK40" s="541"/>
      <c r="QTL40" s="541"/>
      <c r="QTM40" s="541"/>
      <c r="QTN40" s="541"/>
      <c r="QTO40" s="541"/>
      <c r="QTP40" s="541"/>
      <c r="QTQ40" s="541"/>
      <c r="QTR40" s="541"/>
      <c r="QTS40" s="541"/>
      <c r="QTT40" s="541"/>
      <c r="QTU40" s="541"/>
      <c r="QTV40" s="541"/>
      <c r="QTW40" s="541"/>
      <c r="QTX40" s="541"/>
      <c r="QTY40" s="541"/>
      <c r="QTZ40" s="541"/>
      <c r="QUA40" s="541"/>
      <c r="QUB40" s="541"/>
      <c r="QUC40" s="541"/>
      <c r="QUD40" s="541"/>
      <c r="QUE40" s="541"/>
      <c r="QUF40" s="541"/>
      <c r="QUG40" s="541"/>
      <c r="QUH40" s="541"/>
      <c r="QUI40" s="541"/>
      <c r="QUJ40" s="541"/>
      <c r="QUK40" s="541"/>
      <c r="QUL40" s="541"/>
      <c r="QUM40" s="541"/>
      <c r="QUN40" s="541"/>
      <c r="QUO40" s="541"/>
      <c r="QUP40" s="541"/>
      <c r="QUQ40" s="541"/>
      <c r="QUR40" s="541"/>
      <c r="QUS40" s="541"/>
      <c r="QUT40" s="541"/>
      <c r="QUU40" s="541"/>
      <c r="QUV40" s="541"/>
      <c r="QUW40" s="541"/>
      <c r="QUX40" s="541"/>
      <c r="QUY40" s="541"/>
      <c r="QUZ40" s="541"/>
      <c r="QVA40" s="541"/>
      <c r="QVB40" s="541"/>
      <c r="QVC40" s="541"/>
      <c r="QVD40" s="541"/>
      <c r="QVE40" s="541"/>
      <c r="QVF40" s="541"/>
      <c r="QVG40" s="541"/>
      <c r="QVH40" s="541"/>
      <c r="QVI40" s="541"/>
      <c r="QVJ40" s="541"/>
      <c r="QVK40" s="541"/>
      <c r="QVL40" s="541"/>
      <c r="QVM40" s="541"/>
      <c r="QVN40" s="541"/>
      <c r="QVO40" s="541"/>
      <c r="QVP40" s="541"/>
      <c r="QVQ40" s="541"/>
      <c r="QVR40" s="541"/>
      <c r="QVS40" s="541"/>
      <c r="QVT40" s="541"/>
      <c r="QVU40" s="541"/>
      <c r="QVV40" s="541"/>
      <c r="QVW40" s="541"/>
      <c r="QVX40" s="541"/>
      <c r="QVY40" s="541"/>
      <c r="QVZ40" s="541"/>
      <c r="QWA40" s="541"/>
      <c r="QWB40" s="541"/>
      <c r="QWC40" s="541"/>
      <c r="QWD40" s="541"/>
      <c r="QWE40" s="541"/>
      <c r="QWF40" s="541"/>
      <c r="QWG40" s="541"/>
      <c r="QWH40" s="541"/>
      <c r="QWI40" s="541"/>
      <c r="QWJ40" s="541"/>
      <c r="QWK40" s="541"/>
      <c r="QWL40" s="541"/>
      <c r="QWM40" s="541"/>
      <c r="QWN40" s="541"/>
      <c r="QWO40" s="541"/>
      <c r="QWP40" s="541"/>
      <c r="QWQ40" s="541"/>
      <c r="QWR40" s="541"/>
      <c r="QWS40" s="541"/>
      <c r="QWT40" s="541"/>
      <c r="QWU40" s="541"/>
      <c r="QWV40" s="541"/>
      <c r="QWW40" s="541"/>
      <c r="QWX40" s="541"/>
      <c r="QWY40" s="541"/>
      <c r="QWZ40" s="541"/>
      <c r="QXA40" s="541"/>
      <c r="QXB40" s="541"/>
      <c r="QXC40" s="541"/>
      <c r="QXD40" s="541"/>
      <c r="QXE40" s="541"/>
      <c r="QXF40" s="541"/>
      <c r="QXG40" s="541"/>
      <c r="QXH40" s="541"/>
      <c r="QXI40" s="541"/>
      <c r="QXJ40" s="541"/>
      <c r="QXK40" s="541"/>
      <c r="QXL40" s="541"/>
      <c r="QXM40" s="541"/>
      <c r="QXN40" s="541"/>
      <c r="QXO40" s="541"/>
      <c r="QXP40" s="541"/>
      <c r="QXQ40" s="541"/>
      <c r="QXR40" s="541"/>
      <c r="QXS40" s="541"/>
      <c r="QXT40" s="541"/>
      <c r="QXU40" s="541"/>
      <c r="QXV40" s="541"/>
      <c r="QXW40" s="541"/>
      <c r="QXX40" s="541"/>
      <c r="QXY40" s="541"/>
      <c r="QXZ40" s="541"/>
      <c r="QYA40" s="541"/>
      <c r="QYB40" s="541"/>
      <c r="QYC40" s="541"/>
      <c r="QYD40" s="541"/>
      <c r="QYE40" s="541"/>
      <c r="QYF40" s="541"/>
      <c r="QYG40" s="541"/>
      <c r="QYH40" s="541"/>
      <c r="QYI40" s="541"/>
      <c r="QYJ40" s="541"/>
      <c r="QYK40" s="541"/>
      <c r="QYL40" s="541"/>
      <c r="QYM40" s="541"/>
      <c r="QYN40" s="541"/>
      <c r="QYO40" s="541"/>
      <c r="QYP40" s="541"/>
      <c r="QYQ40" s="541"/>
      <c r="QYR40" s="541"/>
      <c r="QYS40" s="541"/>
      <c r="QYT40" s="541"/>
      <c r="QYU40" s="541"/>
      <c r="QYV40" s="541"/>
      <c r="QYW40" s="541"/>
      <c r="QYX40" s="541"/>
      <c r="QYY40" s="541"/>
      <c r="QYZ40" s="541"/>
      <c r="QZA40" s="541"/>
      <c r="QZB40" s="541"/>
      <c r="QZC40" s="541"/>
      <c r="QZD40" s="541"/>
      <c r="QZE40" s="541"/>
      <c r="QZF40" s="541"/>
      <c r="QZG40" s="541"/>
      <c r="QZH40" s="541"/>
      <c r="QZI40" s="541"/>
      <c r="QZJ40" s="541"/>
      <c r="QZK40" s="541"/>
      <c r="QZL40" s="541"/>
      <c r="QZM40" s="541"/>
      <c r="QZN40" s="541"/>
      <c r="QZO40" s="541"/>
      <c r="QZP40" s="541"/>
      <c r="QZQ40" s="541"/>
      <c r="QZR40" s="541"/>
      <c r="QZS40" s="541"/>
      <c r="QZT40" s="541"/>
      <c r="QZU40" s="541"/>
      <c r="QZV40" s="541"/>
      <c r="QZW40" s="541"/>
      <c r="QZX40" s="541"/>
      <c r="QZY40" s="541"/>
      <c r="QZZ40" s="541"/>
      <c r="RAA40" s="541"/>
      <c r="RAB40" s="541"/>
      <c r="RAC40" s="541"/>
      <c r="RAD40" s="541"/>
      <c r="RAE40" s="541"/>
      <c r="RAF40" s="541"/>
      <c r="RAG40" s="541"/>
      <c r="RAH40" s="541"/>
      <c r="RAI40" s="541"/>
      <c r="RAJ40" s="541"/>
      <c r="RAK40" s="541"/>
      <c r="RAL40" s="541"/>
      <c r="RAM40" s="541"/>
      <c r="RAN40" s="541"/>
      <c r="RAO40" s="541"/>
      <c r="RAP40" s="541"/>
      <c r="RAQ40" s="541"/>
      <c r="RAR40" s="541"/>
      <c r="RAS40" s="541"/>
      <c r="RAT40" s="541"/>
      <c r="RAU40" s="541"/>
      <c r="RAV40" s="541"/>
      <c r="RAW40" s="541"/>
      <c r="RAX40" s="541"/>
      <c r="RAY40" s="541"/>
      <c r="RAZ40" s="541"/>
      <c r="RBA40" s="541"/>
      <c r="RBB40" s="541"/>
      <c r="RBC40" s="541"/>
      <c r="RBD40" s="541"/>
      <c r="RBE40" s="541"/>
      <c r="RBF40" s="541"/>
      <c r="RBG40" s="541"/>
      <c r="RBH40" s="541"/>
      <c r="RBI40" s="541"/>
      <c r="RBJ40" s="541"/>
      <c r="RBK40" s="541"/>
      <c r="RBL40" s="541"/>
      <c r="RBM40" s="541"/>
      <c r="RBN40" s="541"/>
      <c r="RBO40" s="541"/>
      <c r="RBP40" s="541"/>
      <c r="RBQ40" s="541"/>
      <c r="RBR40" s="541"/>
      <c r="RBS40" s="541"/>
      <c r="RBT40" s="541"/>
      <c r="RBU40" s="541"/>
      <c r="RBV40" s="541"/>
      <c r="RBW40" s="541"/>
      <c r="RBX40" s="541"/>
      <c r="RBY40" s="541"/>
      <c r="RBZ40" s="541"/>
      <c r="RCA40" s="541"/>
      <c r="RCB40" s="541"/>
      <c r="RCC40" s="541"/>
      <c r="RCD40" s="541"/>
      <c r="RCE40" s="541"/>
      <c r="RCF40" s="541"/>
      <c r="RCG40" s="541"/>
      <c r="RCH40" s="541"/>
      <c r="RCI40" s="541"/>
      <c r="RCJ40" s="541"/>
      <c r="RCK40" s="541"/>
      <c r="RCL40" s="541"/>
      <c r="RCM40" s="541"/>
      <c r="RCN40" s="541"/>
      <c r="RCO40" s="541"/>
      <c r="RCP40" s="541"/>
      <c r="RCQ40" s="541"/>
      <c r="RCR40" s="541"/>
      <c r="RCS40" s="541"/>
      <c r="RCT40" s="541"/>
      <c r="RCU40" s="541"/>
      <c r="RCV40" s="541"/>
      <c r="RCW40" s="541"/>
      <c r="RCX40" s="541"/>
      <c r="RCY40" s="541"/>
      <c r="RCZ40" s="541"/>
      <c r="RDA40" s="541"/>
      <c r="RDB40" s="541"/>
      <c r="RDC40" s="541"/>
      <c r="RDD40" s="541"/>
      <c r="RDE40" s="541"/>
      <c r="RDF40" s="541"/>
      <c r="RDG40" s="541"/>
      <c r="RDH40" s="541"/>
      <c r="RDI40" s="541"/>
      <c r="RDJ40" s="541"/>
      <c r="RDK40" s="541"/>
      <c r="RDL40" s="541"/>
      <c r="RDM40" s="541"/>
      <c r="RDN40" s="541"/>
      <c r="RDO40" s="541"/>
      <c r="RDP40" s="541"/>
      <c r="RDQ40" s="541"/>
      <c r="RDR40" s="541"/>
      <c r="RDS40" s="541"/>
      <c r="RDT40" s="541"/>
      <c r="RDU40" s="541"/>
      <c r="RDV40" s="541"/>
      <c r="RDW40" s="541"/>
      <c r="RDX40" s="541"/>
      <c r="RDY40" s="541"/>
      <c r="RDZ40" s="541"/>
      <c r="REA40" s="541"/>
      <c r="REB40" s="541"/>
      <c r="REC40" s="541"/>
      <c r="RED40" s="541"/>
      <c r="REE40" s="541"/>
      <c r="REF40" s="541"/>
      <c r="REG40" s="541"/>
      <c r="REH40" s="541"/>
      <c r="REI40" s="541"/>
      <c r="REJ40" s="541"/>
      <c r="REK40" s="541"/>
      <c r="REL40" s="541"/>
      <c r="REM40" s="541"/>
      <c r="REN40" s="541"/>
      <c r="REO40" s="541"/>
      <c r="REP40" s="541"/>
      <c r="REQ40" s="541"/>
      <c r="RER40" s="541"/>
      <c r="RES40" s="541"/>
      <c r="RET40" s="541"/>
      <c r="REU40" s="541"/>
      <c r="REV40" s="541"/>
      <c r="REW40" s="541"/>
      <c r="REX40" s="541"/>
      <c r="REY40" s="541"/>
      <c r="REZ40" s="541"/>
      <c r="RFA40" s="541"/>
      <c r="RFB40" s="541"/>
      <c r="RFC40" s="541"/>
      <c r="RFD40" s="541"/>
      <c r="RFE40" s="541"/>
      <c r="RFF40" s="541"/>
      <c r="RFG40" s="541"/>
      <c r="RFH40" s="541"/>
      <c r="RFI40" s="541"/>
      <c r="RFJ40" s="541"/>
      <c r="RFK40" s="541"/>
      <c r="RFL40" s="541"/>
      <c r="RFM40" s="541"/>
      <c r="RFN40" s="541"/>
      <c r="RFO40" s="541"/>
      <c r="RFP40" s="541"/>
      <c r="RFQ40" s="541"/>
      <c r="RFR40" s="541"/>
      <c r="RFS40" s="541"/>
      <c r="RFT40" s="541"/>
      <c r="RFU40" s="541"/>
      <c r="RFV40" s="541"/>
      <c r="RFW40" s="541"/>
      <c r="RFX40" s="541"/>
      <c r="RFY40" s="541"/>
      <c r="RFZ40" s="541"/>
      <c r="RGA40" s="541"/>
      <c r="RGB40" s="541"/>
      <c r="RGC40" s="541"/>
      <c r="RGD40" s="541"/>
      <c r="RGE40" s="541"/>
      <c r="RGF40" s="541"/>
      <c r="RGG40" s="541"/>
      <c r="RGH40" s="541"/>
      <c r="RGI40" s="541"/>
      <c r="RGJ40" s="541"/>
      <c r="RGK40" s="541"/>
      <c r="RGL40" s="541"/>
      <c r="RGM40" s="541"/>
      <c r="RGN40" s="541"/>
      <c r="RGO40" s="541"/>
      <c r="RGP40" s="541"/>
      <c r="RGQ40" s="541"/>
      <c r="RGR40" s="541"/>
      <c r="RGS40" s="541"/>
      <c r="RGT40" s="541"/>
      <c r="RGU40" s="541"/>
      <c r="RGV40" s="541"/>
      <c r="RGW40" s="541"/>
      <c r="RGX40" s="541"/>
      <c r="RGY40" s="541"/>
      <c r="RGZ40" s="541"/>
      <c r="RHA40" s="541"/>
      <c r="RHB40" s="541"/>
      <c r="RHC40" s="541"/>
      <c r="RHD40" s="541"/>
      <c r="RHE40" s="541"/>
      <c r="RHF40" s="541"/>
      <c r="RHG40" s="541"/>
      <c r="RHH40" s="541"/>
      <c r="RHI40" s="541"/>
      <c r="RHJ40" s="541"/>
      <c r="RHK40" s="541"/>
      <c r="RHL40" s="541"/>
      <c r="RHM40" s="541"/>
      <c r="RHN40" s="541"/>
      <c r="RHO40" s="541"/>
      <c r="RHP40" s="541"/>
      <c r="RHQ40" s="541"/>
      <c r="RHR40" s="541"/>
      <c r="RHS40" s="541"/>
      <c r="RHT40" s="541"/>
      <c r="RHU40" s="541"/>
      <c r="RHV40" s="541"/>
      <c r="RHW40" s="541"/>
      <c r="RHX40" s="541"/>
      <c r="RHY40" s="541"/>
      <c r="RHZ40" s="541"/>
      <c r="RIA40" s="541"/>
      <c r="RIB40" s="541"/>
      <c r="RIC40" s="541"/>
      <c r="RID40" s="541"/>
      <c r="RIE40" s="541"/>
      <c r="RIF40" s="541"/>
      <c r="RIG40" s="541"/>
      <c r="RIH40" s="541"/>
      <c r="RII40" s="541"/>
      <c r="RIJ40" s="541"/>
      <c r="RIK40" s="541"/>
      <c r="RIL40" s="541"/>
      <c r="RIM40" s="541"/>
      <c r="RIN40" s="541"/>
      <c r="RIO40" s="541"/>
      <c r="RIP40" s="541"/>
      <c r="RIQ40" s="541"/>
      <c r="RIR40" s="541"/>
      <c r="RIS40" s="541"/>
      <c r="RIT40" s="541"/>
      <c r="RIU40" s="541"/>
      <c r="RIV40" s="541"/>
      <c r="RIW40" s="541"/>
      <c r="RIX40" s="541"/>
      <c r="RIY40" s="541"/>
      <c r="RIZ40" s="541"/>
      <c r="RJA40" s="541"/>
      <c r="RJB40" s="541"/>
      <c r="RJC40" s="541"/>
      <c r="RJD40" s="541"/>
      <c r="RJE40" s="541"/>
      <c r="RJF40" s="541"/>
      <c r="RJG40" s="541"/>
      <c r="RJH40" s="541"/>
      <c r="RJI40" s="541"/>
      <c r="RJJ40" s="541"/>
      <c r="RJK40" s="541"/>
      <c r="RJL40" s="541"/>
      <c r="RJM40" s="541"/>
      <c r="RJN40" s="541"/>
      <c r="RJO40" s="541"/>
      <c r="RJP40" s="541"/>
      <c r="RJQ40" s="541"/>
      <c r="RJR40" s="541"/>
      <c r="RJS40" s="541"/>
      <c r="RJT40" s="541"/>
      <c r="RJU40" s="541"/>
      <c r="RJV40" s="541"/>
      <c r="RJW40" s="541"/>
      <c r="RJX40" s="541"/>
      <c r="RJY40" s="541"/>
      <c r="RJZ40" s="541"/>
      <c r="RKA40" s="541"/>
      <c r="RKB40" s="541"/>
      <c r="RKC40" s="541"/>
      <c r="RKD40" s="541"/>
      <c r="RKE40" s="541"/>
      <c r="RKF40" s="541"/>
      <c r="RKG40" s="541"/>
      <c r="RKH40" s="541"/>
      <c r="RKI40" s="541"/>
      <c r="RKJ40" s="541"/>
      <c r="RKK40" s="541"/>
      <c r="RKL40" s="541"/>
      <c r="RKM40" s="541"/>
      <c r="RKN40" s="541"/>
      <c r="RKO40" s="541"/>
      <c r="RKP40" s="541"/>
      <c r="RKQ40" s="541"/>
      <c r="RKR40" s="541"/>
      <c r="RKS40" s="541"/>
      <c r="RKT40" s="541"/>
      <c r="RKU40" s="541"/>
      <c r="RKV40" s="541"/>
      <c r="RKW40" s="541"/>
      <c r="RKX40" s="541"/>
      <c r="RKY40" s="541"/>
      <c r="RKZ40" s="541"/>
      <c r="RLA40" s="541"/>
      <c r="RLB40" s="541"/>
      <c r="RLC40" s="541"/>
      <c r="RLD40" s="541"/>
      <c r="RLE40" s="541"/>
      <c r="RLF40" s="541"/>
      <c r="RLG40" s="541"/>
      <c r="RLH40" s="541"/>
      <c r="RLI40" s="541"/>
      <c r="RLJ40" s="541"/>
      <c r="RLK40" s="541"/>
      <c r="RLL40" s="541"/>
      <c r="RLM40" s="541"/>
      <c r="RLN40" s="541"/>
      <c r="RLO40" s="541"/>
      <c r="RLP40" s="541"/>
      <c r="RLQ40" s="541"/>
      <c r="RLR40" s="541"/>
      <c r="RLS40" s="541"/>
      <c r="RLT40" s="541"/>
      <c r="RLU40" s="541"/>
      <c r="RLV40" s="541"/>
      <c r="RLW40" s="541"/>
      <c r="RLX40" s="541"/>
      <c r="RLY40" s="541"/>
      <c r="RLZ40" s="541"/>
      <c r="RMA40" s="541"/>
      <c r="RMB40" s="541"/>
      <c r="RMC40" s="541"/>
      <c r="RMD40" s="541"/>
      <c r="RME40" s="541"/>
      <c r="RMF40" s="541"/>
      <c r="RMG40" s="541"/>
      <c r="RMH40" s="541"/>
      <c r="RMI40" s="541"/>
      <c r="RMJ40" s="541"/>
      <c r="RMK40" s="541"/>
      <c r="RML40" s="541"/>
      <c r="RMM40" s="541"/>
      <c r="RMN40" s="541"/>
      <c r="RMO40" s="541"/>
      <c r="RMP40" s="541"/>
      <c r="RMQ40" s="541"/>
      <c r="RMR40" s="541"/>
      <c r="RMS40" s="541"/>
      <c r="RMT40" s="541"/>
      <c r="RMU40" s="541"/>
      <c r="RMV40" s="541"/>
      <c r="RMW40" s="541"/>
      <c r="RMX40" s="541"/>
      <c r="RMY40" s="541"/>
      <c r="RMZ40" s="541"/>
      <c r="RNA40" s="541"/>
      <c r="RNB40" s="541"/>
      <c r="RNC40" s="541"/>
      <c r="RND40" s="541"/>
      <c r="RNE40" s="541"/>
      <c r="RNF40" s="541"/>
      <c r="RNG40" s="541"/>
      <c r="RNH40" s="541"/>
      <c r="RNI40" s="541"/>
      <c r="RNJ40" s="541"/>
      <c r="RNK40" s="541"/>
      <c r="RNL40" s="541"/>
      <c r="RNM40" s="541"/>
      <c r="RNN40" s="541"/>
      <c r="RNO40" s="541"/>
      <c r="RNP40" s="541"/>
      <c r="RNQ40" s="541"/>
      <c r="RNR40" s="541"/>
      <c r="RNS40" s="541"/>
      <c r="RNT40" s="541"/>
      <c r="RNU40" s="541"/>
      <c r="RNV40" s="541"/>
      <c r="RNW40" s="541"/>
      <c r="RNX40" s="541"/>
      <c r="RNY40" s="541"/>
      <c r="RNZ40" s="541"/>
      <c r="ROA40" s="541"/>
      <c r="ROB40" s="541"/>
      <c r="ROC40" s="541"/>
      <c r="ROD40" s="541"/>
      <c r="ROE40" s="541"/>
      <c r="ROF40" s="541"/>
      <c r="ROG40" s="541"/>
      <c r="ROH40" s="541"/>
      <c r="ROI40" s="541"/>
      <c r="ROJ40" s="541"/>
      <c r="ROK40" s="541"/>
      <c r="ROL40" s="541"/>
      <c r="ROM40" s="541"/>
      <c r="RON40" s="541"/>
      <c r="ROO40" s="541"/>
      <c r="ROP40" s="541"/>
      <c r="ROQ40" s="541"/>
      <c r="ROR40" s="541"/>
      <c r="ROS40" s="541"/>
      <c r="ROT40" s="541"/>
      <c r="ROU40" s="541"/>
      <c r="ROV40" s="541"/>
      <c r="ROW40" s="541"/>
      <c r="ROX40" s="541"/>
      <c r="ROY40" s="541"/>
      <c r="ROZ40" s="541"/>
      <c r="RPA40" s="541"/>
      <c r="RPB40" s="541"/>
      <c r="RPC40" s="541"/>
      <c r="RPD40" s="541"/>
      <c r="RPE40" s="541"/>
      <c r="RPF40" s="541"/>
      <c r="RPG40" s="541"/>
      <c r="RPH40" s="541"/>
      <c r="RPI40" s="541"/>
      <c r="RPJ40" s="541"/>
      <c r="RPK40" s="541"/>
      <c r="RPL40" s="541"/>
      <c r="RPM40" s="541"/>
      <c r="RPN40" s="541"/>
      <c r="RPO40" s="541"/>
      <c r="RPP40" s="541"/>
      <c r="RPQ40" s="541"/>
      <c r="RPR40" s="541"/>
      <c r="RPS40" s="541"/>
      <c r="RPT40" s="541"/>
      <c r="RPU40" s="541"/>
      <c r="RPV40" s="541"/>
      <c r="RPW40" s="541"/>
      <c r="RPX40" s="541"/>
      <c r="RPY40" s="541"/>
      <c r="RPZ40" s="541"/>
      <c r="RQA40" s="541"/>
      <c r="RQB40" s="541"/>
      <c r="RQC40" s="541"/>
      <c r="RQD40" s="541"/>
      <c r="RQE40" s="541"/>
      <c r="RQF40" s="541"/>
      <c r="RQG40" s="541"/>
      <c r="RQH40" s="541"/>
      <c r="RQI40" s="541"/>
      <c r="RQJ40" s="541"/>
      <c r="RQK40" s="541"/>
      <c r="RQL40" s="541"/>
      <c r="RQM40" s="541"/>
      <c r="RQN40" s="541"/>
      <c r="RQO40" s="541"/>
      <c r="RQP40" s="541"/>
      <c r="RQQ40" s="541"/>
      <c r="RQR40" s="541"/>
      <c r="RQS40" s="541"/>
      <c r="RQT40" s="541"/>
      <c r="RQU40" s="541"/>
      <c r="RQV40" s="541"/>
      <c r="RQW40" s="541"/>
      <c r="RQX40" s="541"/>
      <c r="RQY40" s="541"/>
      <c r="RQZ40" s="541"/>
      <c r="RRA40" s="541"/>
      <c r="RRB40" s="541"/>
      <c r="RRC40" s="541"/>
      <c r="RRD40" s="541"/>
      <c r="RRE40" s="541"/>
      <c r="RRF40" s="541"/>
      <c r="RRG40" s="541"/>
      <c r="RRH40" s="541"/>
      <c r="RRI40" s="541"/>
      <c r="RRJ40" s="541"/>
      <c r="RRK40" s="541"/>
      <c r="RRL40" s="541"/>
      <c r="RRM40" s="541"/>
      <c r="RRN40" s="541"/>
      <c r="RRO40" s="541"/>
      <c r="RRP40" s="541"/>
      <c r="RRQ40" s="541"/>
      <c r="RRR40" s="541"/>
      <c r="RRS40" s="541"/>
      <c r="RRT40" s="541"/>
      <c r="RRU40" s="541"/>
      <c r="RRV40" s="541"/>
      <c r="RRW40" s="541"/>
      <c r="RRX40" s="541"/>
      <c r="RRY40" s="541"/>
      <c r="RRZ40" s="541"/>
      <c r="RSA40" s="541"/>
      <c r="RSB40" s="541"/>
      <c r="RSC40" s="541"/>
      <c r="RSD40" s="541"/>
      <c r="RSE40" s="541"/>
      <c r="RSF40" s="541"/>
      <c r="RSG40" s="541"/>
      <c r="RSH40" s="541"/>
      <c r="RSI40" s="541"/>
      <c r="RSJ40" s="541"/>
      <c r="RSK40" s="541"/>
      <c r="RSL40" s="541"/>
      <c r="RSM40" s="541"/>
      <c r="RSN40" s="541"/>
      <c r="RSO40" s="541"/>
      <c r="RSP40" s="541"/>
      <c r="RSQ40" s="541"/>
      <c r="RSR40" s="541"/>
      <c r="RSS40" s="541"/>
      <c r="RST40" s="541"/>
      <c r="RSU40" s="541"/>
      <c r="RSV40" s="541"/>
      <c r="RSW40" s="541"/>
      <c r="RSX40" s="541"/>
      <c r="RSY40" s="541"/>
      <c r="RSZ40" s="541"/>
      <c r="RTA40" s="541"/>
      <c r="RTB40" s="541"/>
      <c r="RTC40" s="541"/>
      <c r="RTD40" s="541"/>
      <c r="RTE40" s="541"/>
      <c r="RTF40" s="541"/>
      <c r="RTG40" s="541"/>
      <c r="RTH40" s="541"/>
      <c r="RTI40" s="541"/>
      <c r="RTJ40" s="541"/>
      <c r="RTK40" s="541"/>
      <c r="RTL40" s="541"/>
      <c r="RTM40" s="541"/>
      <c r="RTN40" s="541"/>
      <c r="RTO40" s="541"/>
      <c r="RTP40" s="541"/>
      <c r="RTQ40" s="541"/>
      <c r="RTR40" s="541"/>
      <c r="RTS40" s="541"/>
      <c r="RTT40" s="541"/>
      <c r="RTU40" s="541"/>
      <c r="RTV40" s="541"/>
      <c r="RTW40" s="541"/>
      <c r="RTX40" s="541"/>
      <c r="RTY40" s="541"/>
      <c r="RTZ40" s="541"/>
      <c r="RUA40" s="541"/>
      <c r="RUB40" s="541"/>
      <c r="RUC40" s="541"/>
      <c r="RUD40" s="541"/>
      <c r="RUE40" s="541"/>
      <c r="RUF40" s="541"/>
      <c r="RUG40" s="541"/>
      <c r="RUH40" s="541"/>
      <c r="RUI40" s="541"/>
      <c r="RUJ40" s="541"/>
      <c r="RUK40" s="541"/>
      <c r="RUL40" s="541"/>
      <c r="RUM40" s="541"/>
      <c r="RUN40" s="541"/>
      <c r="RUO40" s="541"/>
      <c r="RUP40" s="541"/>
      <c r="RUQ40" s="541"/>
      <c r="RUR40" s="541"/>
      <c r="RUS40" s="541"/>
      <c r="RUT40" s="541"/>
      <c r="RUU40" s="541"/>
      <c r="RUV40" s="541"/>
      <c r="RUW40" s="541"/>
      <c r="RUX40" s="541"/>
      <c r="RUY40" s="541"/>
      <c r="RUZ40" s="541"/>
      <c r="RVA40" s="541"/>
      <c r="RVB40" s="541"/>
      <c r="RVC40" s="541"/>
      <c r="RVD40" s="541"/>
      <c r="RVE40" s="541"/>
      <c r="RVF40" s="541"/>
      <c r="RVG40" s="541"/>
      <c r="RVH40" s="541"/>
      <c r="RVI40" s="541"/>
      <c r="RVJ40" s="541"/>
      <c r="RVK40" s="541"/>
      <c r="RVL40" s="541"/>
      <c r="RVM40" s="541"/>
      <c r="RVN40" s="541"/>
      <c r="RVO40" s="541"/>
      <c r="RVP40" s="541"/>
      <c r="RVQ40" s="541"/>
      <c r="RVR40" s="541"/>
      <c r="RVS40" s="541"/>
      <c r="RVT40" s="541"/>
      <c r="RVU40" s="541"/>
      <c r="RVV40" s="541"/>
      <c r="RVW40" s="541"/>
      <c r="RVX40" s="541"/>
      <c r="RVY40" s="541"/>
      <c r="RVZ40" s="541"/>
      <c r="RWA40" s="541"/>
      <c r="RWB40" s="541"/>
      <c r="RWC40" s="541"/>
      <c r="RWD40" s="541"/>
      <c r="RWE40" s="541"/>
      <c r="RWF40" s="541"/>
      <c r="RWG40" s="541"/>
      <c r="RWH40" s="541"/>
      <c r="RWI40" s="541"/>
      <c r="RWJ40" s="541"/>
      <c r="RWK40" s="541"/>
      <c r="RWL40" s="541"/>
      <c r="RWM40" s="541"/>
      <c r="RWN40" s="541"/>
      <c r="RWO40" s="541"/>
      <c r="RWP40" s="541"/>
      <c r="RWQ40" s="541"/>
      <c r="RWR40" s="541"/>
      <c r="RWS40" s="541"/>
      <c r="RWT40" s="541"/>
      <c r="RWU40" s="541"/>
      <c r="RWV40" s="541"/>
      <c r="RWW40" s="541"/>
      <c r="RWX40" s="541"/>
      <c r="RWY40" s="541"/>
      <c r="RWZ40" s="541"/>
      <c r="RXA40" s="541"/>
      <c r="RXB40" s="541"/>
      <c r="RXC40" s="541"/>
      <c r="RXD40" s="541"/>
      <c r="RXE40" s="541"/>
      <c r="RXF40" s="541"/>
      <c r="RXG40" s="541"/>
      <c r="RXH40" s="541"/>
      <c r="RXI40" s="541"/>
      <c r="RXJ40" s="541"/>
      <c r="RXK40" s="541"/>
      <c r="RXL40" s="541"/>
      <c r="RXM40" s="541"/>
      <c r="RXN40" s="541"/>
      <c r="RXO40" s="541"/>
      <c r="RXP40" s="541"/>
      <c r="RXQ40" s="541"/>
      <c r="RXR40" s="541"/>
      <c r="RXS40" s="541"/>
      <c r="RXT40" s="541"/>
      <c r="RXU40" s="541"/>
      <c r="RXV40" s="541"/>
      <c r="RXW40" s="541"/>
      <c r="RXX40" s="541"/>
      <c r="RXY40" s="541"/>
      <c r="RXZ40" s="541"/>
      <c r="RYA40" s="541"/>
      <c r="RYB40" s="541"/>
      <c r="RYC40" s="541"/>
      <c r="RYD40" s="541"/>
      <c r="RYE40" s="541"/>
      <c r="RYF40" s="541"/>
      <c r="RYG40" s="541"/>
      <c r="RYH40" s="541"/>
      <c r="RYI40" s="541"/>
      <c r="RYJ40" s="541"/>
      <c r="RYK40" s="541"/>
      <c r="RYL40" s="541"/>
      <c r="RYM40" s="541"/>
      <c r="RYN40" s="541"/>
      <c r="RYO40" s="541"/>
      <c r="RYP40" s="541"/>
      <c r="RYQ40" s="541"/>
      <c r="RYR40" s="541"/>
      <c r="RYS40" s="541"/>
      <c r="RYT40" s="541"/>
      <c r="RYU40" s="541"/>
      <c r="RYV40" s="541"/>
      <c r="RYW40" s="541"/>
      <c r="RYX40" s="541"/>
      <c r="RYY40" s="541"/>
      <c r="RYZ40" s="541"/>
      <c r="RZA40" s="541"/>
      <c r="RZB40" s="541"/>
      <c r="RZC40" s="541"/>
      <c r="RZD40" s="541"/>
      <c r="RZE40" s="541"/>
      <c r="RZF40" s="541"/>
      <c r="RZG40" s="541"/>
      <c r="RZH40" s="541"/>
      <c r="RZI40" s="541"/>
      <c r="RZJ40" s="541"/>
      <c r="RZK40" s="541"/>
      <c r="RZL40" s="541"/>
      <c r="RZM40" s="541"/>
      <c r="RZN40" s="541"/>
      <c r="RZO40" s="541"/>
      <c r="RZP40" s="541"/>
      <c r="RZQ40" s="541"/>
      <c r="RZR40" s="541"/>
      <c r="RZS40" s="541"/>
      <c r="RZT40" s="541"/>
      <c r="RZU40" s="541"/>
      <c r="RZV40" s="541"/>
      <c r="RZW40" s="541"/>
      <c r="RZX40" s="541"/>
      <c r="RZY40" s="541"/>
      <c r="RZZ40" s="541"/>
      <c r="SAA40" s="541"/>
      <c r="SAB40" s="541"/>
      <c r="SAC40" s="541"/>
      <c r="SAD40" s="541"/>
      <c r="SAE40" s="541"/>
      <c r="SAF40" s="541"/>
      <c r="SAG40" s="541"/>
      <c r="SAH40" s="541"/>
      <c r="SAI40" s="541"/>
      <c r="SAJ40" s="541"/>
      <c r="SAK40" s="541"/>
      <c r="SAL40" s="541"/>
      <c r="SAM40" s="541"/>
      <c r="SAN40" s="541"/>
      <c r="SAO40" s="541"/>
      <c r="SAP40" s="541"/>
      <c r="SAQ40" s="541"/>
      <c r="SAR40" s="541"/>
      <c r="SAS40" s="541"/>
      <c r="SAT40" s="541"/>
      <c r="SAU40" s="541"/>
      <c r="SAV40" s="541"/>
      <c r="SAW40" s="541"/>
      <c r="SAX40" s="541"/>
      <c r="SAY40" s="541"/>
      <c r="SAZ40" s="541"/>
      <c r="SBA40" s="541"/>
      <c r="SBB40" s="541"/>
      <c r="SBC40" s="541"/>
      <c r="SBD40" s="541"/>
      <c r="SBE40" s="541"/>
      <c r="SBF40" s="541"/>
      <c r="SBG40" s="541"/>
      <c r="SBH40" s="541"/>
      <c r="SBI40" s="541"/>
      <c r="SBJ40" s="541"/>
      <c r="SBK40" s="541"/>
      <c r="SBL40" s="541"/>
      <c r="SBM40" s="541"/>
      <c r="SBN40" s="541"/>
      <c r="SBO40" s="541"/>
      <c r="SBP40" s="541"/>
      <c r="SBQ40" s="541"/>
      <c r="SBR40" s="541"/>
      <c r="SBS40" s="541"/>
      <c r="SBT40" s="541"/>
      <c r="SBU40" s="541"/>
      <c r="SBV40" s="541"/>
      <c r="SBW40" s="541"/>
      <c r="SBX40" s="541"/>
      <c r="SBY40" s="541"/>
      <c r="SBZ40" s="541"/>
      <c r="SCA40" s="541"/>
      <c r="SCB40" s="541"/>
      <c r="SCC40" s="541"/>
      <c r="SCD40" s="541"/>
      <c r="SCE40" s="541"/>
      <c r="SCF40" s="541"/>
      <c r="SCG40" s="541"/>
      <c r="SCH40" s="541"/>
      <c r="SCI40" s="541"/>
      <c r="SCJ40" s="541"/>
      <c r="SCK40" s="541"/>
      <c r="SCL40" s="541"/>
      <c r="SCM40" s="541"/>
      <c r="SCN40" s="541"/>
      <c r="SCO40" s="541"/>
      <c r="SCP40" s="541"/>
      <c r="SCQ40" s="541"/>
      <c r="SCR40" s="541"/>
      <c r="SCS40" s="541"/>
      <c r="SCT40" s="541"/>
      <c r="SCU40" s="541"/>
      <c r="SCV40" s="541"/>
      <c r="SCW40" s="541"/>
      <c r="SCX40" s="541"/>
      <c r="SCY40" s="541"/>
      <c r="SCZ40" s="541"/>
      <c r="SDA40" s="541"/>
      <c r="SDB40" s="541"/>
      <c r="SDC40" s="541"/>
      <c r="SDD40" s="541"/>
      <c r="SDE40" s="541"/>
      <c r="SDF40" s="541"/>
      <c r="SDG40" s="541"/>
      <c r="SDH40" s="541"/>
      <c r="SDI40" s="541"/>
      <c r="SDJ40" s="541"/>
      <c r="SDK40" s="541"/>
      <c r="SDL40" s="541"/>
      <c r="SDM40" s="541"/>
      <c r="SDN40" s="541"/>
      <c r="SDO40" s="541"/>
      <c r="SDP40" s="541"/>
      <c r="SDQ40" s="541"/>
      <c r="SDR40" s="541"/>
      <c r="SDS40" s="541"/>
      <c r="SDT40" s="541"/>
      <c r="SDU40" s="541"/>
      <c r="SDV40" s="541"/>
      <c r="SDW40" s="541"/>
      <c r="SDX40" s="541"/>
      <c r="SDY40" s="541"/>
      <c r="SDZ40" s="541"/>
      <c r="SEA40" s="541"/>
      <c r="SEB40" s="541"/>
      <c r="SEC40" s="541"/>
      <c r="SED40" s="541"/>
      <c r="SEE40" s="541"/>
      <c r="SEF40" s="541"/>
      <c r="SEG40" s="541"/>
      <c r="SEH40" s="541"/>
      <c r="SEI40" s="541"/>
      <c r="SEJ40" s="541"/>
      <c r="SEK40" s="541"/>
      <c r="SEL40" s="541"/>
      <c r="SEM40" s="541"/>
      <c r="SEN40" s="541"/>
      <c r="SEO40" s="541"/>
      <c r="SEP40" s="541"/>
      <c r="SEQ40" s="541"/>
      <c r="SER40" s="541"/>
      <c r="SES40" s="541"/>
      <c r="SET40" s="541"/>
      <c r="SEU40" s="541"/>
      <c r="SEV40" s="541"/>
      <c r="SEW40" s="541"/>
      <c r="SEX40" s="541"/>
      <c r="SEY40" s="541"/>
      <c r="SEZ40" s="541"/>
      <c r="SFA40" s="541"/>
      <c r="SFB40" s="541"/>
      <c r="SFC40" s="541"/>
      <c r="SFD40" s="541"/>
      <c r="SFE40" s="541"/>
      <c r="SFF40" s="541"/>
      <c r="SFG40" s="541"/>
      <c r="SFH40" s="541"/>
      <c r="SFI40" s="541"/>
      <c r="SFJ40" s="541"/>
      <c r="SFK40" s="541"/>
      <c r="SFL40" s="541"/>
      <c r="SFM40" s="541"/>
      <c r="SFN40" s="541"/>
      <c r="SFO40" s="541"/>
      <c r="SFP40" s="541"/>
      <c r="SFQ40" s="541"/>
      <c r="SFR40" s="541"/>
      <c r="SFS40" s="541"/>
      <c r="SFT40" s="541"/>
      <c r="SFU40" s="541"/>
      <c r="SFV40" s="541"/>
      <c r="SFW40" s="541"/>
      <c r="SFX40" s="541"/>
      <c r="SFY40" s="541"/>
      <c r="SFZ40" s="541"/>
      <c r="SGA40" s="541"/>
      <c r="SGB40" s="541"/>
      <c r="SGC40" s="541"/>
      <c r="SGD40" s="541"/>
      <c r="SGE40" s="541"/>
      <c r="SGF40" s="541"/>
      <c r="SGG40" s="541"/>
      <c r="SGH40" s="541"/>
      <c r="SGI40" s="541"/>
      <c r="SGJ40" s="541"/>
      <c r="SGK40" s="541"/>
      <c r="SGL40" s="541"/>
      <c r="SGM40" s="541"/>
      <c r="SGN40" s="541"/>
      <c r="SGO40" s="541"/>
      <c r="SGP40" s="541"/>
      <c r="SGQ40" s="541"/>
      <c r="SGR40" s="541"/>
      <c r="SGS40" s="541"/>
      <c r="SGT40" s="541"/>
      <c r="SGU40" s="541"/>
      <c r="SGV40" s="541"/>
      <c r="SGW40" s="541"/>
      <c r="SGX40" s="541"/>
      <c r="SGY40" s="541"/>
      <c r="SGZ40" s="541"/>
      <c r="SHA40" s="541"/>
      <c r="SHB40" s="541"/>
      <c r="SHC40" s="541"/>
      <c r="SHD40" s="541"/>
      <c r="SHE40" s="541"/>
      <c r="SHF40" s="541"/>
      <c r="SHG40" s="541"/>
      <c r="SHH40" s="541"/>
      <c r="SHI40" s="541"/>
      <c r="SHJ40" s="541"/>
      <c r="SHK40" s="541"/>
      <c r="SHL40" s="541"/>
      <c r="SHM40" s="541"/>
      <c r="SHN40" s="541"/>
      <c r="SHO40" s="541"/>
      <c r="SHP40" s="541"/>
      <c r="SHQ40" s="541"/>
      <c r="SHR40" s="541"/>
      <c r="SHS40" s="541"/>
      <c r="SHT40" s="541"/>
      <c r="SHU40" s="541"/>
      <c r="SHV40" s="541"/>
      <c r="SHW40" s="541"/>
      <c r="SHX40" s="541"/>
      <c r="SHY40" s="541"/>
      <c r="SHZ40" s="541"/>
      <c r="SIA40" s="541"/>
      <c r="SIB40" s="541"/>
      <c r="SIC40" s="541"/>
      <c r="SID40" s="541"/>
      <c r="SIE40" s="541"/>
      <c r="SIF40" s="541"/>
      <c r="SIG40" s="541"/>
      <c r="SIH40" s="541"/>
      <c r="SII40" s="541"/>
      <c r="SIJ40" s="541"/>
      <c r="SIK40" s="541"/>
      <c r="SIL40" s="541"/>
      <c r="SIM40" s="541"/>
      <c r="SIN40" s="541"/>
      <c r="SIO40" s="541"/>
      <c r="SIP40" s="541"/>
      <c r="SIQ40" s="541"/>
      <c r="SIR40" s="541"/>
      <c r="SIS40" s="541"/>
      <c r="SIT40" s="541"/>
      <c r="SIU40" s="541"/>
      <c r="SIV40" s="541"/>
      <c r="SIW40" s="541"/>
      <c r="SIX40" s="541"/>
      <c r="SIY40" s="541"/>
      <c r="SIZ40" s="541"/>
      <c r="SJA40" s="541"/>
      <c r="SJB40" s="541"/>
      <c r="SJC40" s="541"/>
      <c r="SJD40" s="541"/>
      <c r="SJE40" s="541"/>
      <c r="SJF40" s="541"/>
      <c r="SJG40" s="541"/>
      <c r="SJH40" s="541"/>
      <c r="SJI40" s="541"/>
      <c r="SJJ40" s="541"/>
      <c r="SJK40" s="541"/>
      <c r="SJL40" s="541"/>
      <c r="SJM40" s="541"/>
      <c r="SJN40" s="541"/>
      <c r="SJO40" s="541"/>
      <c r="SJP40" s="541"/>
      <c r="SJQ40" s="541"/>
      <c r="SJR40" s="541"/>
      <c r="SJS40" s="541"/>
      <c r="SJT40" s="541"/>
      <c r="SJU40" s="541"/>
      <c r="SJV40" s="541"/>
      <c r="SJW40" s="541"/>
      <c r="SJX40" s="541"/>
      <c r="SJY40" s="541"/>
      <c r="SJZ40" s="541"/>
      <c r="SKA40" s="541"/>
      <c r="SKB40" s="541"/>
      <c r="SKC40" s="541"/>
      <c r="SKD40" s="541"/>
      <c r="SKE40" s="541"/>
      <c r="SKF40" s="541"/>
      <c r="SKG40" s="541"/>
      <c r="SKH40" s="541"/>
      <c r="SKI40" s="541"/>
      <c r="SKJ40" s="541"/>
      <c r="SKK40" s="541"/>
      <c r="SKL40" s="541"/>
      <c r="SKM40" s="541"/>
      <c r="SKN40" s="541"/>
      <c r="SKO40" s="541"/>
      <c r="SKP40" s="541"/>
      <c r="SKQ40" s="541"/>
      <c r="SKR40" s="541"/>
      <c r="SKS40" s="541"/>
      <c r="SKT40" s="541"/>
      <c r="SKU40" s="541"/>
      <c r="SKV40" s="541"/>
      <c r="SKW40" s="541"/>
      <c r="SKX40" s="541"/>
      <c r="SKY40" s="541"/>
      <c r="SKZ40" s="541"/>
      <c r="SLA40" s="541"/>
      <c r="SLB40" s="541"/>
      <c r="SLC40" s="541"/>
      <c r="SLD40" s="541"/>
      <c r="SLE40" s="541"/>
      <c r="SLF40" s="541"/>
      <c r="SLG40" s="541"/>
      <c r="SLH40" s="541"/>
      <c r="SLI40" s="541"/>
      <c r="SLJ40" s="541"/>
      <c r="SLK40" s="541"/>
      <c r="SLL40" s="541"/>
      <c r="SLM40" s="541"/>
      <c r="SLN40" s="541"/>
      <c r="SLO40" s="541"/>
      <c r="SLP40" s="541"/>
      <c r="SLQ40" s="541"/>
      <c r="SLR40" s="541"/>
      <c r="SLS40" s="541"/>
      <c r="SLT40" s="541"/>
      <c r="SLU40" s="541"/>
      <c r="SLV40" s="541"/>
      <c r="SLW40" s="541"/>
      <c r="SLX40" s="541"/>
      <c r="SLY40" s="541"/>
      <c r="SLZ40" s="541"/>
      <c r="SMA40" s="541"/>
      <c r="SMB40" s="541"/>
      <c r="SMC40" s="541"/>
      <c r="SMD40" s="541"/>
      <c r="SME40" s="541"/>
      <c r="SMF40" s="541"/>
      <c r="SMG40" s="541"/>
      <c r="SMH40" s="541"/>
      <c r="SMI40" s="541"/>
      <c r="SMJ40" s="541"/>
      <c r="SMK40" s="541"/>
      <c r="SML40" s="541"/>
      <c r="SMM40" s="541"/>
      <c r="SMN40" s="541"/>
      <c r="SMO40" s="541"/>
      <c r="SMP40" s="541"/>
      <c r="SMQ40" s="541"/>
      <c r="SMR40" s="541"/>
      <c r="SMS40" s="541"/>
      <c r="SMT40" s="541"/>
      <c r="SMU40" s="541"/>
      <c r="SMV40" s="541"/>
      <c r="SMW40" s="541"/>
      <c r="SMX40" s="541"/>
      <c r="SMY40" s="541"/>
      <c r="SMZ40" s="541"/>
      <c r="SNA40" s="541"/>
      <c r="SNB40" s="541"/>
      <c r="SNC40" s="541"/>
      <c r="SND40" s="541"/>
      <c r="SNE40" s="541"/>
      <c r="SNF40" s="541"/>
      <c r="SNG40" s="541"/>
      <c r="SNH40" s="541"/>
      <c r="SNI40" s="541"/>
      <c r="SNJ40" s="541"/>
      <c r="SNK40" s="541"/>
      <c r="SNL40" s="541"/>
      <c r="SNM40" s="541"/>
      <c r="SNN40" s="541"/>
      <c r="SNO40" s="541"/>
      <c r="SNP40" s="541"/>
      <c r="SNQ40" s="541"/>
      <c r="SNR40" s="541"/>
      <c r="SNS40" s="541"/>
      <c r="SNT40" s="541"/>
      <c r="SNU40" s="541"/>
      <c r="SNV40" s="541"/>
      <c r="SNW40" s="541"/>
      <c r="SNX40" s="541"/>
      <c r="SNY40" s="541"/>
      <c r="SNZ40" s="541"/>
      <c r="SOA40" s="541"/>
      <c r="SOB40" s="541"/>
      <c r="SOC40" s="541"/>
      <c r="SOD40" s="541"/>
      <c r="SOE40" s="541"/>
      <c r="SOF40" s="541"/>
      <c r="SOG40" s="541"/>
      <c r="SOH40" s="541"/>
      <c r="SOI40" s="541"/>
      <c r="SOJ40" s="541"/>
      <c r="SOK40" s="541"/>
      <c r="SOL40" s="541"/>
      <c r="SOM40" s="541"/>
      <c r="SON40" s="541"/>
      <c r="SOO40" s="541"/>
      <c r="SOP40" s="541"/>
      <c r="SOQ40" s="541"/>
      <c r="SOR40" s="541"/>
      <c r="SOS40" s="541"/>
      <c r="SOT40" s="541"/>
      <c r="SOU40" s="541"/>
      <c r="SOV40" s="541"/>
      <c r="SOW40" s="541"/>
      <c r="SOX40" s="541"/>
      <c r="SOY40" s="541"/>
      <c r="SOZ40" s="541"/>
      <c r="SPA40" s="541"/>
      <c r="SPB40" s="541"/>
      <c r="SPC40" s="541"/>
      <c r="SPD40" s="541"/>
      <c r="SPE40" s="541"/>
      <c r="SPF40" s="541"/>
      <c r="SPG40" s="541"/>
      <c r="SPH40" s="541"/>
      <c r="SPI40" s="541"/>
      <c r="SPJ40" s="541"/>
      <c r="SPK40" s="541"/>
      <c r="SPL40" s="541"/>
      <c r="SPM40" s="541"/>
      <c r="SPN40" s="541"/>
      <c r="SPO40" s="541"/>
      <c r="SPP40" s="541"/>
      <c r="SPQ40" s="541"/>
      <c r="SPR40" s="541"/>
      <c r="SPS40" s="541"/>
      <c r="SPT40" s="541"/>
      <c r="SPU40" s="541"/>
      <c r="SPV40" s="541"/>
      <c r="SPW40" s="541"/>
      <c r="SPX40" s="541"/>
      <c r="SPY40" s="541"/>
      <c r="SPZ40" s="541"/>
      <c r="SQA40" s="541"/>
      <c r="SQB40" s="541"/>
      <c r="SQC40" s="541"/>
      <c r="SQD40" s="541"/>
      <c r="SQE40" s="541"/>
      <c r="SQF40" s="541"/>
      <c r="SQG40" s="541"/>
      <c r="SQH40" s="541"/>
      <c r="SQI40" s="541"/>
      <c r="SQJ40" s="541"/>
      <c r="SQK40" s="541"/>
      <c r="SQL40" s="541"/>
      <c r="SQM40" s="541"/>
      <c r="SQN40" s="541"/>
      <c r="SQO40" s="541"/>
      <c r="SQP40" s="541"/>
      <c r="SQQ40" s="541"/>
      <c r="SQR40" s="541"/>
      <c r="SQS40" s="541"/>
      <c r="SQT40" s="541"/>
      <c r="SQU40" s="541"/>
      <c r="SQV40" s="541"/>
      <c r="SQW40" s="541"/>
      <c r="SQX40" s="541"/>
      <c r="SQY40" s="541"/>
      <c r="SQZ40" s="541"/>
      <c r="SRA40" s="541"/>
      <c r="SRB40" s="541"/>
      <c r="SRC40" s="541"/>
      <c r="SRD40" s="541"/>
      <c r="SRE40" s="541"/>
      <c r="SRF40" s="541"/>
      <c r="SRG40" s="541"/>
      <c r="SRH40" s="541"/>
      <c r="SRI40" s="541"/>
      <c r="SRJ40" s="541"/>
      <c r="SRK40" s="541"/>
      <c r="SRL40" s="541"/>
      <c r="SRM40" s="541"/>
      <c r="SRN40" s="541"/>
      <c r="SRO40" s="541"/>
      <c r="SRP40" s="541"/>
      <c r="SRQ40" s="541"/>
      <c r="SRR40" s="541"/>
      <c r="SRS40" s="541"/>
      <c r="SRT40" s="541"/>
      <c r="SRU40" s="541"/>
      <c r="SRV40" s="541"/>
      <c r="SRW40" s="541"/>
      <c r="SRX40" s="541"/>
      <c r="SRY40" s="541"/>
      <c r="SRZ40" s="541"/>
      <c r="SSA40" s="541"/>
      <c r="SSB40" s="541"/>
      <c r="SSC40" s="541"/>
      <c r="SSD40" s="541"/>
      <c r="SSE40" s="541"/>
      <c r="SSF40" s="541"/>
      <c r="SSG40" s="541"/>
      <c r="SSH40" s="541"/>
      <c r="SSI40" s="541"/>
      <c r="SSJ40" s="541"/>
      <c r="SSK40" s="541"/>
      <c r="SSL40" s="541"/>
      <c r="SSM40" s="541"/>
      <c r="SSN40" s="541"/>
      <c r="SSO40" s="541"/>
      <c r="SSP40" s="541"/>
      <c r="SSQ40" s="541"/>
      <c r="SSR40" s="541"/>
      <c r="SSS40" s="541"/>
      <c r="SST40" s="541"/>
      <c r="SSU40" s="541"/>
      <c r="SSV40" s="541"/>
      <c r="SSW40" s="541"/>
      <c r="SSX40" s="541"/>
      <c r="SSY40" s="541"/>
      <c r="SSZ40" s="541"/>
      <c r="STA40" s="541"/>
      <c r="STB40" s="541"/>
      <c r="STC40" s="541"/>
      <c r="STD40" s="541"/>
      <c r="STE40" s="541"/>
      <c r="STF40" s="541"/>
      <c r="STG40" s="541"/>
      <c r="STH40" s="541"/>
      <c r="STI40" s="541"/>
      <c r="STJ40" s="541"/>
      <c r="STK40" s="541"/>
      <c r="STL40" s="541"/>
      <c r="STM40" s="541"/>
      <c r="STN40" s="541"/>
      <c r="STO40" s="541"/>
      <c r="STP40" s="541"/>
      <c r="STQ40" s="541"/>
      <c r="STR40" s="541"/>
      <c r="STS40" s="541"/>
      <c r="STT40" s="541"/>
      <c r="STU40" s="541"/>
      <c r="STV40" s="541"/>
      <c r="STW40" s="541"/>
      <c r="STX40" s="541"/>
      <c r="STY40" s="541"/>
      <c r="STZ40" s="541"/>
      <c r="SUA40" s="541"/>
      <c r="SUB40" s="541"/>
      <c r="SUC40" s="541"/>
      <c r="SUD40" s="541"/>
      <c r="SUE40" s="541"/>
      <c r="SUF40" s="541"/>
      <c r="SUG40" s="541"/>
      <c r="SUH40" s="541"/>
      <c r="SUI40" s="541"/>
      <c r="SUJ40" s="541"/>
      <c r="SUK40" s="541"/>
      <c r="SUL40" s="541"/>
      <c r="SUM40" s="541"/>
      <c r="SUN40" s="541"/>
      <c r="SUO40" s="541"/>
      <c r="SUP40" s="541"/>
      <c r="SUQ40" s="541"/>
      <c r="SUR40" s="541"/>
      <c r="SUS40" s="541"/>
      <c r="SUT40" s="541"/>
      <c r="SUU40" s="541"/>
      <c r="SUV40" s="541"/>
      <c r="SUW40" s="541"/>
      <c r="SUX40" s="541"/>
      <c r="SUY40" s="541"/>
      <c r="SUZ40" s="541"/>
      <c r="SVA40" s="541"/>
      <c r="SVB40" s="541"/>
      <c r="SVC40" s="541"/>
      <c r="SVD40" s="541"/>
      <c r="SVE40" s="541"/>
      <c r="SVF40" s="541"/>
      <c r="SVG40" s="541"/>
      <c r="SVH40" s="541"/>
      <c r="SVI40" s="541"/>
      <c r="SVJ40" s="541"/>
      <c r="SVK40" s="541"/>
      <c r="SVL40" s="541"/>
      <c r="SVM40" s="541"/>
      <c r="SVN40" s="541"/>
      <c r="SVO40" s="541"/>
      <c r="SVP40" s="541"/>
      <c r="SVQ40" s="541"/>
      <c r="SVR40" s="541"/>
      <c r="SVS40" s="541"/>
      <c r="SVT40" s="541"/>
      <c r="SVU40" s="541"/>
      <c r="SVV40" s="541"/>
      <c r="SVW40" s="541"/>
      <c r="SVX40" s="541"/>
      <c r="SVY40" s="541"/>
      <c r="SVZ40" s="541"/>
      <c r="SWA40" s="541"/>
      <c r="SWB40" s="541"/>
      <c r="SWC40" s="541"/>
      <c r="SWD40" s="541"/>
      <c r="SWE40" s="541"/>
      <c r="SWF40" s="541"/>
      <c r="SWG40" s="541"/>
      <c r="SWH40" s="541"/>
      <c r="SWI40" s="541"/>
      <c r="SWJ40" s="541"/>
      <c r="SWK40" s="541"/>
      <c r="SWL40" s="541"/>
      <c r="SWM40" s="541"/>
      <c r="SWN40" s="541"/>
      <c r="SWO40" s="541"/>
      <c r="SWP40" s="541"/>
      <c r="SWQ40" s="541"/>
      <c r="SWR40" s="541"/>
      <c r="SWS40" s="541"/>
      <c r="SWT40" s="541"/>
      <c r="SWU40" s="541"/>
      <c r="SWV40" s="541"/>
      <c r="SWW40" s="541"/>
      <c r="SWX40" s="541"/>
      <c r="SWY40" s="541"/>
      <c r="SWZ40" s="541"/>
      <c r="SXA40" s="541"/>
      <c r="SXB40" s="541"/>
      <c r="SXC40" s="541"/>
      <c r="SXD40" s="541"/>
      <c r="SXE40" s="541"/>
      <c r="SXF40" s="541"/>
      <c r="SXG40" s="541"/>
      <c r="SXH40" s="541"/>
      <c r="SXI40" s="541"/>
      <c r="SXJ40" s="541"/>
      <c r="SXK40" s="541"/>
      <c r="SXL40" s="541"/>
      <c r="SXM40" s="541"/>
      <c r="SXN40" s="541"/>
      <c r="SXO40" s="541"/>
      <c r="SXP40" s="541"/>
      <c r="SXQ40" s="541"/>
      <c r="SXR40" s="541"/>
      <c r="SXS40" s="541"/>
      <c r="SXT40" s="541"/>
      <c r="SXU40" s="541"/>
      <c r="SXV40" s="541"/>
      <c r="SXW40" s="541"/>
      <c r="SXX40" s="541"/>
      <c r="SXY40" s="541"/>
      <c r="SXZ40" s="541"/>
      <c r="SYA40" s="541"/>
      <c r="SYB40" s="541"/>
      <c r="SYC40" s="541"/>
      <c r="SYD40" s="541"/>
      <c r="SYE40" s="541"/>
      <c r="SYF40" s="541"/>
      <c r="SYG40" s="541"/>
      <c r="SYH40" s="541"/>
      <c r="SYI40" s="541"/>
      <c r="SYJ40" s="541"/>
      <c r="SYK40" s="541"/>
      <c r="SYL40" s="541"/>
      <c r="SYM40" s="541"/>
      <c r="SYN40" s="541"/>
      <c r="SYO40" s="541"/>
      <c r="SYP40" s="541"/>
      <c r="SYQ40" s="541"/>
      <c r="SYR40" s="541"/>
      <c r="SYS40" s="541"/>
      <c r="SYT40" s="541"/>
      <c r="SYU40" s="541"/>
      <c r="SYV40" s="541"/>
      <c r="SYW40" s="541"/>
      <c r="SYX40" s="541"/>
      <c r="SYY40" s="541"/>
      <c r="SYZ40" s="541"/>
      <c r="SZA40" s="541"/>
      <c r="SZB40" s="541"/>
      <c r="SZC40" s="541"/>
      <c r="SZD40" s="541"/>
      <c r="SZE40" s="541"/>
      <c r="SZF40" s="541"/>
      <c r="SZG40" s="541"/>
      <c r="SZH40" s="541"/>
      <c r="SZI40" s="541"/>
      <c r="SZJ40" s="541"/>
      <c r="SZK40" s="541"/>
      <c r="SZL40" s="541"/>
      <c r="SZM40" s="541"/>
      <c r="SZN40" s="541"/>
      <c r="SZO40" s="541"/>
      <c r="SZP40" s="541"/>
      <c r="SZQ40" s="541"/>
      <c r="SZR40" s="541"/>
      <c r="SZS40" s="541"/>
      <c r="SZT40" s="541"/>
      <c r="SZU40" s="541"/>
      <c r="SZV40" s="541"/>
      <c r="SZW40" s="541"/>
      <c r="SZX40" s="541"/>
      <c r="SZY40" s="541"/>
      <c r="SZZ40" s="541"/>
      <c r="TAA40" s="541"/>
      <c r="TAB40" s="541"/>
      <c r="TAC40" s="541"/>
      <c r="TAD40" s="541"/>
      <c r="TAE40" s="541"/>
      <c r="TAF40" s="541"/>
      <c r="TAG40" s="541"/>
      <c r="TAH40" s="541"/>
      <c r="TAI40" s="541"/>
      <c r="TAJ40" s="541"/>
      <c r="TAK40" s="541"/>
      <c r="TAL40" s="541"/>
      <c r="TAM40" s="541"/>
      <c r="TAN40" s="541"/>
      <c r="TAO40" s="541"/>
      <c r="TAP40" s="541"/>
      <c r="TAQ40" s="541"/>
      <c r="TAR40" s="541"/>
      <c r="TAS40" s="541"/>
      <c r="TAT40" s="541"/>
      <c r="TAU40" s="541"/>
      <c r="TAV40" s="541"/>
      <c r="TAW40" s="541"/>
      <c r="TAX40" s="541"/>
      <c r="TAY40" s="541"/>
      <c r="TAZ40" s="541"/>
      <c r="TBA40" s="541"/>
      <c r="TBB40" s="541"/>
      <c r="TBC40" s="541"/>
      <c r="TBD40" s="541"/>
      <c r="TBE40" s="541"/>
      <c r="TBF40" s="541"/>
      <c r="TBG40" s="541"/>
      <c r="TBH40" s="541"/>
      <c r="TBI40" s="541"/>
      <c r="TBJ40" s="541"/>
      <c r="TBK40" s="541"/>
      <c r="TBL40" s="541"/>
      <c r="TBM40" s="541"/>
      <c r="TBN40" s="541"/>
      <c r="TBO40" s="541"/>
      <c r="TBP40" s="541"/>
      <c r="TBQ40" s="541"/>
      <c r="TBR40" s="541"/>
      <c r="TBS40" s="541"/>
      <c r="TBT40" s="541"/>
      <c r="TBU40" s="541"/>
      <c r="TBV40" s="541"/>
      <c r="TBW40" s="541"/>
      <c r="TBX40" s="541"/>
      <c r="TBY40" s="541"/>
      <c r="TBZ40" s="541"/>
      <c r="TCA40" s="541"/>
      <c r="TCB40" s="541"/>
      <c r="TCC40" s="541"/>
      <c r="TCD40" s="541"/>
      <c r="TCE40" s="541"/>
      <c r="TCF40" s="541"/>
      <c r="TCG40" s="541"/>
      <c r="TCH40" s="541"/>
      <c r="TCI40" s="541"/>
      <c r="TCJ40" s="541"/>
      <c r="TCK40" s="541"/>
      <c r="TCL40" s="541"/>
      <c r="TCM40" s="541"/>
      <c r="TCN40" s="541"/>
      <c r="TCO40" s="541"/>
      <c r="TCP40" s="541"/>
      <c r="TCQ40" s="541"/>
      <c r="TCR40" s="541"/>
      <c r="TCS40" s="541"/>
      <c r="TCT40" s="541"/>
      <c r="TCU40" s="541"/>
      <c r="TCV40" s="541"/>
      <c r="TCW40" s="541"/>
      <c r="TCX40" s="541"/>
      <c r="TCY40" s="541"/>
      <c r="TCZ40" s="541"/>
      <c r="TDA40" s="541"/>
      <c r="TDB40" s="541"/>
      <c r="TDC40" s="541"/>
      <c r="TDD40" s="541"/>
      <c r="TDE40" s="541"/>
      <c r="TDF40" s="541"/>
      <c r="TDG40" s="541"/>
      <c r="TDH40" s="541"/>
      <c r="TDI40" s="541"/>
      <c r="TDJ40" s="541"/>
      <c r="TDK40" s="541"/>
      <c r="TDL40" s="541"/>
      <c r="TDM40" s="541"/>
      <c r="TDN40" s="541"/>
      <c r="TDO40" s="541"/>
      <c r="TDP40" s="541"/>
      <c r="TDQ40" s="541"/>
      <c r="TDR40" s="541"/>
      <c r="TDS40" s="541"/>
      <c r="TDT40" s="541"/>
      <c r="TDU40" s="541"/>
      <c r="TDV40" s="541"/>
      <c r="TDW40" s="541"/>
      <c r="TDX40" s="541"/>
      <c r="TDY40" s="541"/>
      <c r="TDZ40" s="541"/>
      <c r="TEA40" s="541"/>
      <c r="TEB40" s="541"/>
      <c r="TEC40" s="541"/>
      <c r="TED40" s="541"/>
      <c r="TEE40" s="541"/>
      <c r="TEF40" s="541"/>
      <c r="TEG40" s="541"/>
      <c r="TEH40" s="541"/>
      <c r="TEI40" s="541"/>
      <c r="TEJ40" s="541"/>
      <c r="TEK40" s="541"/>
      <c r="TEL40" s="541"/>
      <c r="TEM40" s="541"/>
      <c r="TEN40" s="541"/>
      <c r="TEO40" s="541"/>
      <c r="TEP40" s="541"/>
      <c r="TEQ40" s="541"/>
      <c r="TER40" s="541"/>
      <c r="TES40" s="541"/>
      <c r="TET40" s="541"/>
      <c r="TEU40" s="541"/>
      <c r="TEV40" s="541"/>
      <c r="TEW40" s="541"/>
      <c r="TEX40" s="541"/>
      <c r="TEY40" s="541"/>
      <c r="TEZ40" s="541"/>
      <c r="TFA40" s="541"/>
      <c r="TFB40" s="541"/>
      <c r="TFC40" s="541"/>
      <c r="TFD40" s="541"/>
      <c r="TFE40" s="541"/>
      <c r="TFF40" s="541"/>
      <c r="TFG40" s="541"/>
      <c r="TFH40" s="541"/>
      <c r="TFI40" s="541"/>
      <c r="TFJ40" s="541"/>
      <c r="TFK40" s="541"/>
      <c r="TFL40" s="541"/>
      <c r="TFM40" s="541"/>
      <c r="TFN40" s="541"/>
      <c r="TFO40" s="541"/>
      <c r="TFP40" s="541"/>
      <c r="TFQ40" s="541"/>
      <c r="TFR40" s="541"/>
      <c r="TFS40" s="541"/>
      <c r="TFT40" s="541"/>
      <c r="TFU40" s="541"/>
      <c r="TFV40" s="541"/>
      <c r="TFW40" s="541"/>
      <c r="TFX40" s="541"/>
      <c r="TFY40" s="541"/>
      <c r="TFZ40" s="541"/>
      <c r="TGA40" s="541"/>
      <c r="TGB40" s="541"/>
      <c r="TGC40" s="541"/>
      <c r="TGD40" s="541"/>
      <c r="TGE40" s="541"/>
      <c r="TGF40" s="541"/>
      <c r="TGG40" s="541"/>
      <c r="TGH40" s="541"/>
      <c r="TGI40" s="541"/>
      <c r="TGJ40" s="541"/>
      <c r="TGK40" s="541"/>
      <c r="TGL40" s="541"/>
      <c r="TGM40" s="541"/>
      <c r="TGN40" s="541"/>
      <c r="TGO40" s="541"/>
      <c r="TGP40" s="541"/>
      <c r="TGQ40" s="541"/>
      <c r="TGR40" s="541"/>
      <c r="TGS40" s="541"/>
      <c r="TGT40" s="541"/>
      <c r="TGU40" s="541"/>
      <c r="TGV40" s="541"/>
      <c r="TGW40" s="541"/>
      <c r="TGX40" s="541"/>
      <c r="TGY40" s="541"/>
      <c r="TGZ40" s="541"/>
      <c r="THA40" s="541"/>
      <c r="THB40" s="541"/>
      <c r="THC40" s="541"/>
      <c r="THD40" s="541"/>
      <c r="THE40" s="541"/>
      <c r="THF40" s="541"/>
      <c r="THG40" s="541"/>
      <c r="THH40" s="541"/>
      <c r="THI40" s="541"/>
      <c r="THJ40" s="541"/>
      <c r="THK40" s="541"/>
      <c r="THL40" s="541"/>
      <c r="THM40" s="541"/>
      <c r="THN40" s="541"/>
      <c r="THO40" s="541"/>
      <c r="THP40" s="541"/>
      <c r="THQ40" s="541"/>
      <c r="THR40" s="541"/>
      <c r="THS40" s="541"/>
      <c r="THT40" s="541"/>
      <c r="THU40" s="541"/>
      <c r="THV40" s="541"/>
      <c r="THW40" s="541"/>
      <c r="THX40" s="541"/>
      <c r="THY40" s="541"/>
      <c r="THZ40" s="541"/>
      <c r="TIA40" s="541"/>
      <c r="TIB40" s="541"/>
      <c r="TIC40" s="541"/>
      <c r="TID40" s="541"/>
      <c r="TIE40" s="541"/>
      <c r="TIF40" s="541"/>
      <c r="TIG40" s="541"/>
      <c r="TIH40" s="541"/>
      <c r="TII40" s="541"/>
      <c r="TIJ40" s="541"/>
      <c r="TIK40" s="541"/>
      <c r="TIL40" s="541"/>
      <c r="TIM40" s="541"/>
      <c r="TIN40" s="541"/>
      <c r="TIO40" s="541"/>
      <c r="TIP40" s="541"/>
      <c r="TIQ40" s="541"/>
      <c r="TIR40" s="541"/>
      <c r="TIS40" s="541"/>
      <c r="TIT40" s="541"/>
      <c r="TIU40" s="541"/>
      <c r="TIV40" s="541"/>
      <c r="TIW40" s="541"/>
      <c r="TIX40" s="541"/>
      <c r="TIY40" s="541"/>
      <c r="TIZ40" s="541"/>
      <c r="TJA40" s="541"/>
      <c r="TJB40" s="541"/>
      <c r="TJC40" s="541"/>
      <c r="TJD40" s="541"/>
      <c r="TJE40" s="541"/>
      <c r="TJF40" s="541"/>
      <c r="TJG40" s="541"/>
      <c r="TJH40" s="541"/>
      <c r="TJI40" s="541"/>
      <c r="TJJ40" s="541"/>
      <c r="TJK40" s="541"/>
      <c r="TJL40" s="541"/>
      <c r="TJM40" s="541"/>
      <c r="TJN40" s="541"/>
      <c r="TJO40" s="541"/>
      <c r="TJP40" s="541"/>
      <c r="TJQ40" s="541"/>
      <c r="TJR40" s="541"/>
      <c r="TJS40" s="541"/>
      <c r="TJT40" s="541"/>
      <c r="TJU40" s="541"/>
      <c r="TJV40" s="541"/>
      <c r="TJW40" s="541"/>
      <c r="TJX40" s="541"/>
      <c r="TJY40" s="541"/>
      <c r="TJZ40" s="541"/>
      <c r="TKA40" s="541"/>
      <c r="TKB40" s="541"/>
      <c r="TKC40" s="541"/>
      <c r="TKD40" s="541"/>
      <c r="TKE40" s="541"/>
      <c r="TKF40" s="541"/>
      <c r="TKG40" s="541"/>
      <c r="TKH40" s="541"/>
      <c r="TKI40" s="541"/>
      <c r="TKJ40" s="541"/>
      <c r="TKK40" s="541"/>
      <c r="TKL40" s="541"/>
      <c r="TKM40" s="541"/>
      <c r="TKN40" s="541"/>
      <c r="TKO40" s="541"/>
      <c r="TKP40" s="541"/>
      <c r="TKQ40" s="541"/>
      <c r="TKR40" s="541"/>
      <c r="TKS40" s="541"/>
      <c r="TKT40" s="541"/>
      <c r="TKU40" s="541"/>
      <c r="TKV40" s="541"/>
      <c r="TKW40" s="541"/>
      <c r="TKX40" s="541"/>
      <c r="TKY40" s="541"/>
      <c r="TKZ40" s="541"/>
      <c r="TLA40" s="541"/>
      <c r="TLB40" s="541"/>
      <c r="TLC40" s="541"/>
      <c r="TLD40" s="541"/>
      <c r="TLE40" s="541"/>
      <c r="TLF40" s="541"/>
      <c r="TLG40" s="541"/>
      <c r="TLH40" s="541"/>
      <c r="TLI40" s="541"/>
      <c r="TLJ40" s="541"/>
      <c r="TLK40" s="541"/>
      <c r="TLL40" s="541"/>
      <c r="TLM40" s="541"/>
      <c r="TLN40" s="541"/>
      <c r="TLO40" s="541"/>
      <c r="TLP40" s="541"/>
      <c r="TLQ40" s="541"/>
      <c r="TLR40" s="541"/>
      <c r="TLS40" s="541"/>
      <c r="TLT40" s="541"/>
      <c r="TLU40" s="541"/>
      <c r="TLV40" s="541"/>
      <c r="TLW40" s="541"/>
      <c r="TLX40" s="541"/>
      <c r="TLY40" s="541"/>
      <c r="TLZ40" s="541"/>
      <c r="TMA40" s="541"/>
      <c r="TMB40" s="541"/>
      <c r="TMC40" s="541"/>
      <c r="TMD40" s="541"/>
      <c r="TME40" s="541"/>
      <c r="TMF40" s="541"/>
      <c r="TMG40" s="541"/>
      <c r="TMH40" s="541"/>
      <c r="TMI40" s="541"/>
      <c r="TMJ40" s="541"/>
      <c r="TMK40" s="541"/>
      <c r="TML40" s="541"/>
      <c r="TMM40" s="541"/>
      <c r="TMN40" s="541"/>
      <c r="TMO40" s="541"/>
      <c r="TMP40" s="541"/>
      <c r="TMQ40" s="541"/>
      <c r="TMR40" s="541"/>
      <c r="TMS40" s="541"/>
      <c r="TMT40" s="541"/>
      <c r="TMU40" s="541"/>
      <c r="TMV40" s="541"/>
      <c r="TMW40" s="541"/>
      <c r="TMX40" s="541"/>
      <c r="TMY40" s="541"/>
      <c r="TMZ40" s="541"/>
      <c r="TNA40" s="541"/>
      <c r="TNB40" s="541"/>
      <c r="TNC40" s="541"/>
      <c r="TND40" s="541"/>
      <c r="TNE40" s="541"/>
      <c r="TNF40" s="541"/>
      <c r="TNG40" s="541"/>
      <c r="TNH40" s="541"/>
      <c r="TNI40" s="541"/>
      <c r="TNJ40" s="541"/>
      <c r="TNK40" s="541"/>
      <c r="TNL40" s="541"/>
      <c r="TNM40" s="541"/>
      <c r="TNN40" s="541"/>
      <c r="TNO40" s="541"/>
      <c r="TNP40" s="541"/>
      <c r="TNQ40" s="541"/>
      <c r="TNR40" s="541"/>
      <c r="TNS40" s="541"/>
      <c r="TNT40" s="541"/>
      <c r="TNU40" s="541"/>
      <c r="TNV40" s="541"/>
      <c r="TNW40" s="541"/>
      <c r="TNX40" s="541"/>
      <c r="TNY40" s="541"/>
      <c r="TNZ40" s="541"/>
      <c r="TOA40" s="541"/>
      <c r="TOB40" s="541"/>
      <c r="TOC40" s="541"/>
      <c r="TOD40" s="541"/>
      <c r="TOE40" s="541"/>
      <c r="TOF40" s="541"/>
      <c r="TOG40" s="541"/>
      <c r="TOH40" s="541"/>
      <c r="TOI40" s="541"/>
      <c r="TOJ40" s="541"/>
      <c r="TOK40" s="541"/>
      <c r="TOL40" s="541"/>
      <c r="TOM40" s="541"/>
      <c r="TON40" s="541"/>
      <c r="TOO40" s="541"/>
      <c r="TOP40" s="541"/>
      <c r="TOQ40" s="541"/>
      <c r="TOR40" s="541"/>
      <c r="TOS40" s="541"/>
      <c r="TOT40" s="541"/>
      <c r="TOU40" s="541"/>
      <c r="TOV40" s="541"/>
      <c r="TOW40" s="541"/>
      <c r="TOX40" s="541"/>
      <c r="TOY40" s="541"/>
      <c r="TOZ40" s="541"/>
      <c r="TPA40" s="541"/>
      <c r="TPB40" s="541"/>
      <c r="TPC40" s="541"/>
      <c r="TPD40" s="541"/>
      <c r="TPE40" s="541"/>
      <c r="TPF40" s="541"/>
      <c r="TPG40" s="541"/>
      <c r="TPH40" s="541"/>
      <c r="TPI40" s="541"/>
      <c r="TPJ40" s="541"/>
      <c r="TPK40" s="541"/>
      <c r="TPL40" s="541"/>
      <c r="TPM40" s="541"/>
      <c r="TPN40" s="541"/>
      <c r="TPO40" s="541"/>
      <c r="TPP40" s="541"/>
      <c r="TPQ40" s="541"/>
      <c r="TPR40" s="541"/>
      <c r="TPS40" s="541"/>
      <c r="TPT40" s="541"/>
      <c r="TPU40" s="541"/>
      <c r="TPV40" s="541"/>
      <c r="TPW40" s="541"/>
      <c r="TPX40" s="541"/>
      <c r="TPY40" s="541"/>
      <c r="TPZ40" s="541"/>
      <c r="TQA40" s="541"/>
      <c r="TQB40" s="541"/>
      <c r="TQC40" s="541"/>
      <c r="TQD40" s="541"/>
      <c r="TQE40" s="541"/>
      <c r="TQF40" s="541"/>
      <c r="TQG40" s="541"/>
      <c r="TQH40" s="541"/>
      <c r="TQI40" s="541"/>
      <c r="TQJ40" s="541"/>
      <c r="TQK40" s="541"/>
      <c r="TQL40" s="541"/>
      <c r="TQM40" s="541"/>
      <c r="TQN40" s="541"/>
      <c r="TQO40" s="541"/>
      <c r="TQP40" s="541"/>
      <c r="TQQ40" s="541"/>
      <c r="TQR40" s="541"/>
      <c r="TQS40" s="541"/>
      <c r="TQT40" s="541"/>
      <c r="TQU40" s="541"/>
      <c r="TQV40" s="541"/>
      <c r="TQW40" s="541"/>
      <c r="TQX40" s="541"/>
      <c r="TQY40" s="541"/>
      <c r="TQZ40" s="541"/>
      <c r="TRA40" s="541"/>
      <c r="TRB40" s="541"/>
      <c r="TRC40" s="541"/>
      <c r="TRD40" s="541"/>
      <c r="TRE40" s="541"/>
      <c r="TRF40" s="541"/>
      <c r="TRG40" s="541"/>
      <c r="TRH40" s="541"/>
      <c r="TRI40" s="541"/>
      <c r="TRJ40" s="541"/>
      <c r="TRK40" s="541"/>
      <c r="TRL40" s="541"/>
      <c r="TRM40" s="541"/>
      <c r="TRN40" s="541"/>
      <c r="TRO40" s="541"/>
      <c r="TRP40" s="541"/>
      <c r="TRQ40" s="541"/>
      <c r="TRR40" s="541"/>
      <c r="TRS40" s="541"/>
      <c r="TRT40" s="541"/>
      <c r="TRU40" s="541"/>
      <c r="TRV40" s="541"/>
      <c r="TRW40" s="541"/>
      <c r="TRX40" s="541"/>
      <c r="TRY40" s="541"/>
      <c r="TRZ40" s="541"/>
      <c r="TSA40" s="541"/>
      <c r="TSB40" s="541"/>
      <c r="TSC40" s="541"/>
      <c r="TSD40" s="541"/>
      <c r="TSE40" s="541"/>
      <c r="TSF40" s="541"/>
      <c r="TSG40" s="541"/>
      <c r="TSH40" s="541"/>
      <c r="TSI40" s="541"/>
      <c r="TSJ40" s="541"/>
      <c r="TSK40" s="541"/>
      <c r="TSL40" s="541"/>
      <c r="TSM40" s="541"/>
      <c r="TSN40" s="541"/>
      <c r="TSO40" s="541"/>
      <c r="TSP40" s="541"/>
      <c r="TSQ40" s="541"/>
      <c r="TSR40" s="541"/>
      <c r="TSS40" s="541"/>
      <c r="TST40" s="541"/>
      <c r="TSU40" s="541"/>
      <c r="TSV40" s="541"/>
      <c r="TSW40" s="541"/>
      <c r="TSX40" s="541"/>
      <c r="TSY40" s="541"/>
      <c r="TSZ40" s="541"/>
      <c r="TTA40" s="541"/>
      <c r="TTB40" s="541"/>
      <c r="TTC40" s="541"/>
      <c r="TTD40" s="541"/>
      <c r="TTE40" s="541"/>
      <c r="TTF40" s="541"/>
      <c r="TTG40" s="541"/>
      <c r="TTH40" s="541"/>
      <c r="TTI40" s="541"/>
      <c r="TTJ40" s="541"/>
      <c r="TTK40" s="541"/>
      <c r="TTL40" s="541"/>
      <c r="TTM40" s="541"/>
      <c r="TTN40" s="541"/>
      <c r="TTO40" s="541"/>
      <c r="TTP40" s="541"/>
      <c r="TTQ40" s="541"/>
      <c r="TTR40" s="541"/>
      <c r="TTS40" s="541"/>
      <c r="TTT40" s="541"/>
      <c r="TTU40" s="541"/>
      <c r="TTV40" s="541"/>
      <c r="TTW40" s="541"/>
      <c r="TTX40" s="541"/>
      <c r="TTY40" s="541"/>
      <c r="TTZ40" s="541"/>
      <c r="TUA40" s="541"/>
      <c r="TUB40" s="541"/>
      <c r="TUC40" s="541"/>
      <c r="TUD40" s="541"/>
      <c r="TUE40" s="541"/>
      <c r="TUF40" s="541"/>
      <c r="TUG40" s="541"/>
      <c r="TUH40" s="541"/>
      <c r="TUI40" s="541"/>
      <c r="TUJ40" s="541"/>
      <c r="TUK40" s="541"/>
      <c r="TUL40" s="541"/>
      <c r="TUM40" s="541"/>
      <c r="TUN40" s="541"/>
      <c r="TUO40" s="541"/>
      <c r="TUP40" s="541"/>
      <c r="TUQ40" s="541"/>
      <c r="TUR40" s="541"/>
      <c r="TUS40" s="541"/>
      <c r="TUT40" s="541"/>
      <c r="TUU40" s="541"/>
      <c r="TUV40" s="541"/>
      <c r="TUW40" s="541"/>
      <c r="TUX40" s="541"/>
      <c r="TUY40" s="541"/>
      <c r="TUZ40" s="541"/>
      <c r="TVA40" s="541"/>
      <c r="TVB40" s="541"/>
      <c r="TVC40" s="541"/>
      <c r="TVD40" s="541"/>
      <c r="TVE40" s="541"/>
      <c r="TVF40" s="541"/>
      <c r="TVG40" s="541"/>
      <c r="TVH40" s="541"/>
      <c r="TVI40" s="541"/>
      <c r="TVJ40" s="541"/>
      <c r="TVK40" s="541"/>
      <c r="TVL40" s="541"/>
      <c r="TVM40" s="541"/>
      <c r="TVN40" s="541"/>
      <c r="TVO40" s="541"/>
      <c r="TVP40" s="541"/>
      <c r="TVQ40" s="541"/>
      <c r="TVR40" s="541"/>
      <c r="TVS40" s="541"/>
      <c r="TVT40" s="541"/>
      <c r="TVU40" s="541"/>
      <c r="TVV40" s="541"/>
      <c r="TVW40" s="541"/>
      <c r="TVX40" s="541"/>
      <c r="TVY40" s="541"/>
      <c r="TVZ40" s="541"/>
      <c r="TWA40" s="541"/>
      <c r="TWB40" s="541"/>
      <c r="TWC40" s="541"/>
      <c r="TWD40" s="541"/>
      <c r="TWE40" s="541"/>
      <c r="TWF40" s="541"/>
      <c r="TWG40" s="541"/>
      <c r="TWH40" s="541"/>
      <c r="TWI40" s="541"/>
      <c r="TWJ40" s="541"/>
      <c r="TWK40" s="541"/>
      <c r="TWL40" s="541"/>
      <c r="TWM40" s="541"/>
      <c r="TWN40" s="541"/>
      <c r="TWO40" s="541"/>
      <c r="TWP40" s="541"/>
      <c r="TWQ40" s="541"/>
      <c r="TWR40" s="541"/>
      <c r="TWS40" s="541"/>
      <c r="TWT40" s="541"/>
      <c r="TWU40" s="541"/>
      <c r="TWV40" s="541"/>
      <c r="TWW40" s="541"/>
      <c r="TWX40" s="541"/>
      <c r="TWY40" s="541"/>
      <c r="TWZ40" s="541"/>
      <c r="TXA40" s="541"/>
      <c r="TXB40" s="541"/>
      <c r="TXC40" s="541"/>
      <c r="TXD40" s="541"/>
      <c r="TXE40" s="541"/>
      <c r="TXF40" s="541"/>
      <c r="TXG40" s="541"/>
      <c r="TXH40" s="541"/>
      <c r="TXI40" s="541"/>
      <c r="TXJ40" s="541"/>
      <c r="TXK40" s="541"/>
      <c r="TXL40" s="541"/>
      <c r="TXM40" s="541"/>
      <c r="TXN40" s="541"/>
      <c r="TXO40" s="541"/>
      <c r="TXP40" s="541"/>
      <c r="TXQ40" s="541"/>
      <c r="TXR40" s="541"/>
      <c r="TXS40" s="541"/>
      <c r="TXT40" s="541"/>
      <c r="TXU40" s="541"/>
      <c r="TXV40" s="541"/>
      <c r="TXW40" s="541"/>
      <c r="TXX40" s="541"/>
      <c r="TXY40" s="541"/>
      <c r="TXZ40" s="541"/>
      <c r="TYA40" s="541"/>
      <c r="TYB40" s="541"/>
      <c r="TYC40" s="541"/>
      <c r="TYD40" s="541"/>
      <c r="TYE40" s="541"/>
      <c r="TYF40" s="541"/>
      <c r="TYG40" s="541"/>
      <c r="TYH40" s="541"/>
      <c r="TYI40" s="541"/>
      <c r="TYJ40" s="541"/>
      <c r="TYK40" s="541"/>
      <c r="TYL40" s="541"/>
      <c r="TYM40" s="541"/>
      <c r="TYN40" s="541"/>
      <c r="TYO40" s="541"/>
      <c r="TYP40" s="541"/>
      <c r="TYQ40" s="541"/>
      <c r="TYR40" s="541"/>
      <c r="TYS40" s="541"/>
      <c r="TYT40" s="541"/>
      <c r="TYU40" s="541"/>
      <c r="TYV40" s="541"/>
      <c r="TYW40" s="541"/>
      <c r="TYX40" s="541"/>
      <c r="TYY40" s="541"/>
      <c r="TYZ40" s="541"/>
      <c r="TZA40" s="541"/>
      <c r="TZB40" s="541"/>
      <c r="TZC40" s="541"/>
      <c r="TZD40" s="541"/>
      <c r="TZE40" s="541"/>
      <c r="TZF40" s="541"/>
      <c r="TZG40" s="541"/>
      <c r="TZH40" s="541"/>
      <c r="TZI40" s="541"/>
      <c r="TZJ40" s="541"/>
      <c r="TZK40" s="541"/>
      <c r="TZL40" s="541"/>
      <c r="TZM40" s="541"/>
      <c r="TZN40" s="541"/>
      <c r="TZO40" s="541"/>
      <c r="TZP40" s="541"/>
      <c r="TZQ40" s="541"/>
      <c r="TZR40" s="541"/>
      <c r="TZS40" s="541"/>
      <c r="TZT40" s="541"/>
      <c r="TZU40" s="541"/>
      <c r="TZV40" s="541"/>
      <c r="TZW40" s="541"/>
      <c r="TZX40" s="541"/>
      <c r="TZY40" s="541"/>
      <c r="TZZ40" s="541"/>
      <c r="UAA40" s="541"/>
      <c r="UAB40" s="541"/>
      <c r="UAC40" s="541"/>
      <c r="UAD40" s="541"/>
      <c r="UAE40" s="541"/>
      <c r="UAF40" s="541"/>
      <c r="UAG40" s="541"/>
      <c r="UAH40" s="541"/>
      <c r="UAI40" s="541"/>
      <c r="UAJ40" s="541"/>
      <c r="UAK40" s="541"/>
      <c r="UAL40" s="541"/>
      <c r="UAM40" s="541"/>
      <c r="UAN40" s="541"/>
      <c r="UAO40" s="541"/>
      <c r="UAP40" s="541"/>
      <c r="UAQ40" s="541"/>
      <c r="UAR40" s="541"/>
      <c r="UAS40" s="541"/>
      <c r="UAT40" s="541"/>
      <c r="UAU40" s="541"/>
      <c r="UAV40" s="541"/>
      <c r="UAW40" s="541"/>
      <c r="UAX40" s="541"/>
      <c r="UAY40" s="541"/>
      <c r="UAZ40" s="541"/>
      <c r="UBA40" s="541"/>
      <c r="UBB40" s="541"/>
      <c r="UBC40" s="541"/>
      <c r="UBD40" s="541"/>
      <c r="UBE40" s="541"/>
      <c r="UBF40" s="541"/>
      <c r="UBG40" s="541"/>
      <c r="UBH40" s="541"/>
      <c r="UBI40" s="541"/>
      <c r="UBJ40" s="541"/>
      <c r="UBK40" s="541"/>
      <c r="UBL40" s="541"/>
      <c r="UBM40" s="541"/>
      <c r="UBN40" s="541"/>
      <c r="UBO40" s="541"/>
      <c r="UBP40" s="541"/>
      <c r="UBQ40" s="541"/>
      <c r="UBR40" s="541"/>
      <c r="UBS40" s="541"/>
      <c r="UBT40" s="541"/>
      <c r="UBU40" s="541"/>
      <c r="UBV40" s="541"/>
      <c r="UBW40" s="541"/>
      <c r="UBX40" s="541"/>
      <c r="UBY40" s="541"/>
      <c r="UBZ40" s="541"/>
      <c r="UCA40" s="541"/>
      <c r="UCB40" s="541"/>
      <c r="UCC40" s="541"/>
      <c r="UCD40" s="541"/>
      <c r="UCE40" s="541"/>
      <c r="UCF40" s="541"/>
      <c r="UCG40" s="541"/>
      <c r="UCH40" s="541"/>
      <c r="UCI40" s="541"/>
      <c r="UCJ40" s="541"/>
      <c r="UCK40" s="541"/>
      <c r="UCL40" s="541"/>
      <c r="UCM40" s="541"/>
      <c r="UCN40" s="541"/>
      <c r="UCO40" s="541"/>
      <c r="UCP40" s="541"/>
      <c r="UCQ40" s="541"/>
      <c r="UCR40" s="541"/>
      <c r="UCS40" s="541"/>
      <c r="UCT40" s="541"/>
      <c r="UCU40" s="541"/>
      <c r="UCV40" s="541"/>
      <c r="UCW40" s="541"/>
      <c r="UCX40" s="541"/>
      <c r="UCY40" s="541"/>
      <c r="UCZ40" s="541"/>
      <c r="UDA40" s="541"/>
      <c r="UDB40" s="541"/>
      <c r="UDC40" s="541"/>
      <c r="UDD40" s="541"/>
      <c r="UDE40" s="541"/>
      <c r="UDF40" s="541"/>
      <c r="UDG40" s="541"/>
      <c r="UDH40" s="541"/>
      <c r="UDI40" s="541"/>
      <c r="UDJ40" s="541"/>
      <c r="UDK40" s="541"/>
      <c r="UDL40" s="541"/>
      <c r="UDM40" s="541"/>
      <c r="UDN40" s="541"/>
      <c r="UDO40" s="541"/>
      <c r="UDP40" s="541"/>
      <c r="UDQ40" s="541"/>
      <c r="UDR40" s="541"/>
      <c r="UDS40" s="541"/>
      <c r="UDT40" s="541"/>
      <c r="UDU40" s="541"/>
      <c r="UDV40" s="541"/>
      <c r="UDW40" s="541"/>
      <c r="UDX40" s="541"/>
      <c r="UDY40" s="541"/>
      <c r="UDZ40" s="541"/>
      <c r="UEA40" s="541"/>
      <c r="UEB40" s="541"/>
      <c r="UEC40" s="541"/>
      <c r="UED40" s="541"/>
      <c r="UEE40" s="541"/>
      <c r="UEF40" s="541"/>
      <c r="UEG40" s="541"/>
      <c r="UEH40" s="541"/>
      <c r="UEI40" s="541"/>
      <c r="UEJ40" s="541"/>
      <c r="UEK40" s="541"/>
      <c r="UEL40" s="541"/>
      <c r="UEM40" s="541"/>
      <c r="UEN40" s="541"/>
      <c r="UEO40" s="541"/>
      <c r="UEP40" s="541"/>
      <c r="UEQ40" s="541"/>
      <c r="UER40" s="541"/>
      <c r="UES40" s="541"/>
      <c r="UET40" s="541"/>
      <c r="UEU40" s="541"/>
      <c r="UEV40" s="541"/>
      <c r="UEW40" s="541"/>
      <c r="UEX40" s="541"/>
      <c r="UEY40" s="541"/>
      <c r="UEZ40" s="541"/>
      <c r="UFA40" s="541"/>
      <c r="UFB40" s="541"/>
      <c r="UFC40" s="541"/>
      <c r="UFD40" s="541"/>
      <c r="UFE40" s="541"/>
      <c r="UFF40" s="541"/>
      <c r="UFG40" s="541"/>
      <c r="UFH40" s="541"/>
      <c r="UFI40" s="541"/>
      <c r="UFJ40" s="541"/>
      <c r="UFK40" s="541"/>
      <c r="UFL40" s="541"/>
      <c r="UFM40" s="541"/>
      <c r="UFN40" s="541"/>
      <c r="UFO40" s="541"/>
      <c r="UFP40" s="541"/>
      <c r="UFQ40" s="541"/>
      <c r="UFR40" s="541"/>
      <c r="UFS40" s="541"/>
      <c r="UFT40" s="541"/>
      <c r="UFU40" s="541"/>
      <c r="UFV40" s="541"/>
      <c r="UFW40" s="541"/>
      <c r="UFX40" s="541"/>
      <c r="UFY40" s="541"/>
      <c r="UFZ40" s="541"/>
      <c r="UGA40" s="541"/>
      <c r="UGB40" s="541"/>
      <c r="UGC40" s="541"/>
      <c r="UGD40" s="541"/>
      <c r="UGE40" s="541"/>
      <c r="UGF40" s="541"/>
      <c r="UGG40" s="541"/>
      <c r="UGH40" s="541"/>
      <c r="UGI40" s="541"/>
      <c r="UGJ40" s="541"/>
      <c r="UGK40" s="541"/>
      <c r="UGL40" s="541"/>
      <c r="UGM40" s="541"/>
      <c r="UGN40" s="541"/>
      <c r="UGO40" s="541"/>
      <c r="UGP40" s="541"/>
      <c r="UGQ40" s="541"/>
      <c r="UGR40" s="541"/>
      <c r="UGS40" s="541"/>
      <c r="UGT40" s="541"/>
      <c r="UGU40" s="541"/>
      <c r="UGV40" s="541"/>
      <c r="UGW40" s="541"/>
      <c r="UGX40" s="541"/>
      <c r="UGY40" s="541"/>
      <c r="UGZ40" s="541"/>
      <c r="UHA40" s="541"/>
      <c r="UHB40" s="541"/>
      <c r="UHC40" s="541"/>
      <c r="UHD40" s="541"/>
      <c r="UHE40" s="541"/>
      <c r="UHF40" s="541"/>
      <c r="UHG40" s="541"/>
      <c r="UHH40" s="541"/>
      <c r="UHI40" s="541"/>
      <c r="UHJ40" s="541"/>
      <c r="UHK40" s="541"/>
      <c r="UHL40" s="541"/>
      <c r="UHM40" s="541"/>
      <c r="UHN40" s="541"/>
      <c r="UHO40" s="541"/>
      <c r="UHP40" s="541"/>
      <c r="UHQ40" s="541"/>
      <c r="UHR40" s="541"/>
      <c r="UHS40" s="541"/>
      <c r="UHT40" s="541"/>
      <c r="UHU40" s="541"/>
      <c r="UHV40" s="541"/>
      <c r="UHW40" s="541"/>
      <c r="UHX40" s="541"/>
      <c r="UHY40" s="541"/>
      <c r="UHZ40" s="541"/>
      <c r="UIA40" s="541"/>
      <c r="UIB40" s="541"/>
      <c r="UIC40" s="541"/>
      <c r="UID40" s="541"/>
      <c r="UIE40" s="541"/>
      <c r="UIF40" s="541"/>
      <c r="UIG40" s="541"/>
      <c r="UIH40" s="541"/>
      <c r="UII40" s="541"/>
      <c r="UIJ40" s="541"/>
      <c r="UIK40" s="541"/>
      <c r="UIL40" s="541"/>
      <c r="UIM40" s="541"/>
      <c r="UIN40" s="541"/>
      <c r="UIO40" s="541"/>
      <c r="UIP40" s="541"/>
      <c r="UIQ40" s="541"/>
      <c r="UIR40" s="541"/>
      <c r="UIS40" s="541"/>
      <c r="UIT40" s="541"/>
      <c r="UIU40" s="541"/>
      <c r="UIV40" s="541"/>
      <c r="UIW40" s="541"/>
      <c r="UIX40" s="541"/>
      <c r="UIY40" s="541"/>
      <c r="UIZ40" s="541"/>
      <c r="UJA40" s="541"/>
      <c r="UJB40" s="541"/>
      <c r="UJC40" s="541"/>
      <c r="UJD40" s="541"/>
      <c r="UJE40" s="541"/>
      <c r="UJF40" s="541"/>
      <c r="UJG40" s="541"/>
      <c r="UJH40" s="541"/>
      <c r="UJI40" s="541"/>
      <c r="UJJ40" s="541"/>
      <c r="UJK40" s="541"/>
      <c r="UJL40" s="541"/>
      <c r="UJM40" s="541"/>
      <c r="UJN40" s="541"/>
      <c r="UJO40" s="541"/>
      <c r="UJP40" s="541"/>
      <c r="UJQ40" s="541"/>
      <c r="UJR40" s="541"/>
      <c r="UJS40" s="541"/>
      <c r="UJT40" s="541"/>
      <c r="UJU40" s="541"/>
      <c r="UJV40" s="541"/>
      <c r="UJW40" s="541"/>
      <c r="UJX40" s="541"/>
      <c r="UJY40" s="541"/>
      <c r="UJZ40" s="541"/>
      <c r="UKA40" s="541"/>
      <c r="UKB40" s="541"/>
      <c r="UKC40" s="541"/>
      <c r="UKD40" s="541"/>
      <c r="UKE40" s="541"/>
      <c r="UKF40" s="541"/>
      <c r="UKG40" s="541"/>
      <c r="UKH40" s="541"/>
      <c r="UKI40" s="541"/>
      <c r="UKJ40" s="541"/>
      <c r="UKK40" s="541"/>
      <c r="UKL40" s="541"/>
      <c r="UKM40" s="541"/>
      <c r="UKN40" s="541"/>
      <c r="UKO40" s="541"/>
      <c r="UKP40" s="541"/>
      <c r="UKQ40" s="541"/>
      <c r="UKR40" s="541"/>
      <c r="UKS40" s="541"/>
      <c r="UKT40" s="541"/>
      <c r="UKU40" s="541"/>
      <c r="UKV40" s="541"/>
      <c r="UKW40" s="541"/>
      <c r="UKX40" s="541"/>
      <c r="UKY40" s="541"/>
      <c r="UKZ40" s="541"/>
      <c r="ULA40" s="541"/>
      <c r="ULB40" s="541"/>
      <c r="ULC40" s="541"/>
      <c r="ULD40" s="541"/>
      <c r="ULE40" s="541"/>
      <c r="ULF40" s="541"/>
      <c r="ULG40" s="541"/>
      <c r="ULH40" s="541"/>
      <c r="ULI40" s="541"/>
      <c r="ULJ40" s="541"/>
      <c r="ULK40" s="541"/>
      <c r="ULL40" s="541"/>
      <c r="ULM40" s="541"/>
      <c r="ULN40" s="541"/>
      <c r="ULO40" s="541"/>
      <c r="ULP40" s="541"/>
      <c r="ULQ40" s="541"/>
      <c r="ULR40" s="541"/>
      <c r="ULS40" s="541"/>
      <c r="ULT40" s="541"/>
      <c r="ULU40" s="541"/>
      <c r="ULV40" s="541"/>
      <c r="ULW40" s="541"/>
      <c r="ULX40" s="541"/>
      <c r="ULY40" s="541"/>
      <c r="ULZ40" s="541"/>
      <c r="UMA40" s="541"/>
      <c r="UMB40" s="541"/>
      <c r="UMC40" s="541"/>
      <c r="UMD40" s="541"/>
      <c r="UME40" s="541"/>
      <c r="UMF40" s="541"/>
      <c r="UMG40" s="541"/>
      <c r="UMH40" s="541"/>
      <c r="UMI40" s="541"/>
      <c r="UMJ40" s="541"/>
      <c r="UMK40" s="541"/>
      <c r="UML40" s="541"/>
      <c r="UMM40" s="541"/>
      <c r="UMN40" s="541"/>
      <c r="UMO40" s="541"/>
      <c r="UMP40" s="541"/>
      <c r="UMQ40" s="541"/>
      <c r="UMR40" s="541"/>
      <c r="UMS40" s="541"/>
      <c r="UMT40" s="541"/>
      <c r="UMU40" s="541"/>
      <c r="UMV40" s="541"/>
      <c r="UMW40" s="541"/>
      <c r="UMX40" s="541"/>
      <c r="UMY40" s="541"/>
      <c r="UMZ40" s="541"/>
      <c r="UNA40" s="541"/>
      <c r="UNB40" s="541"/>
      <c r="UNC40" s="541"/>
      <c r="UND40" s="541"/>
      <c r="UNE40" s="541"/>
      <c r="UNF40" s="541"/>
      <c r="UNG40" s="541"/>
      <c r="UNH40" s="541"/>
      <c r="UNI40" s="541"/>
      <c r="UNJ40" s="541"/>
      <c r="UNK40" s="541"/>
      <c r="UNL40" s="541"/>
      <c r="UNM40" s="541"/>
      <c r="UNN40" s="541"/>
      <c r="UNO40" s="541"/>
      <c r="UNP40" s="541"/>
      <c r="UNQ40" s="541"/>
      <c r="UNR40" s="541"/>
      <c r="UNS40" s="541"/>
      <c r="UNT40" s="541"/>
      <c r="UNU40" s="541"/>
      <c r="UNV40" s="541"/>
      <c r="UNW40" s="541"/>
      <c r="UNX40" s="541"/>
      <c r="UNY40" s="541"/>
      <c r="UNZ40" s="541"/>
      <c r="UOA40" s="541"/>
      <c r="UOB40" s="541"/>
      <c r="UOC40" s="541"/>
      <c r="UOD40" s="541"/>
      <c r="UOE40" s="541"/>
      <c r="UOF40" s="541"/>
      <c r="UOG40" s="541"/>
      <c r="UOH40" s="541"/>
      <c r="UOI40" s="541"/>
      <c r="UOJ40" s="541"/>
      <c r="UOK40" s="541"/>
      <c r="UOL40" s="541"/>
      <c r="UOM40" s="541"/>
      <c r="UON40" s="541"/>
      <c r="UOO40" s="541"/>
      <c r="UOP40" s="541"/>
      <c r="UOQ40" s="541"/>
      <c r="UOR40" s="541"/>
      <c r="UOS40" s="541"/>
      <c r="UOT40" s="541"/>
      <c r="UOU40" s="541"/>
      <c r="UOV40" s="541"/>
      <c r="UOW40" s="541"/>
      <c r="UOX40" s="541"/>
      <c r="UOY40" s="541"/>
      <c r="UOZ40" s="541"/>
      <c r="UPA40" s="541"/>
      <c r="UPB40" s="541"/>
      <c r="UPC40" s="541"/>
      <c r="UPD40" s="541"/>
      <c r="UPE40" s="541"/>
      <c r="UPF40" s="541"/>
      <c r="UPG40" s="541"/>
      <c r="UPH40" s="541"/>
      <c r="UPI40" s="541"/>
      <c r="UPJ40" s="541"/>
      <c r="UPK40" s="541"/>
      <c r="UPL40" s="541"/>
      <c r="UPM40" s="541"/>
      <c r="UPN40" s="541"/>
      <c r="UPO40" s="541"/>
      <c r="UPP40" s="541"/>
      <c r="UPQ40" s="541"/>
      <c r="UPR40" s="541"/>
      <c r="UPS40" s="541"/>
      <c r="UPT40" s="541"/>
      <c r="UPU40" s="541"/>
      <c r="UPV40" s="541"/>
      <c r="UPW40" s="541"/>
      <c r="UPX40" s="541"/>
      <c r="UPY40" s="541"/>
      <c r="UPZ40" s="541"/>
      <c r="UQA40" s="541"/>
      <c r="UQB40" s="541"/>
      <c r="UQC40" s="541"/>
      <c r="UQD40" s="541"/>
      <c r="UQE40" s="541"/>
      <c r="UQF40" s="541"/>
      <c r="UQG40" s="541"/>
      <c r="UQH40" s="541"/>
      <c r="UQI40" s="541"/>
      <c r="UQJ40" s="541"/>
      <c r="UQK40" s="541"/>
      <c r="UQL40" s="541"/>
      <c r="UQM40" s="541"/>
      <c r="UQN40" s="541"/>
      <c r="UQO40" s="541"/>
      <c r="UQP40" s="541"/>
      <c r="UQQ40" s="541"/>
      <c r="UQR40" s="541"/>
      <c r="UQS40" s="541"/>
      <c r="UQT40" s="541"/>
      <c r="UQU40" s="541"/>
      <c r="UQV40" s="541"/>
      <c r="UQW40" s="541"/>
      <c r="UQX40" s="541"/>
      <c r="UQY40" s="541"/>
      <c r="UQZ40" s="541"/>
      <c r="URA40" s="541"/>
      <c r="URB40" s="541"/>
      <c r="URC40" s="541"/>
      <c r="URD40" s="541"/>
      <c r="URE40" s="541"/>
      <c r="URF40" s="541"/>
      <c r="URG40" s="541"/>
      <c r="URH40" s="541"/>
      <c r="URI40" s="541"/>
      <c r="URJ40" s="541"/>
      <c r="URK40" s="541"/>
      <c r="URL40" s="541"/>
      <c r="URM40" s="541"/>
      <c r="URN40" s="541"/>
      <c r="URO40" s="541"/>
      <c r="URP40" s="541"/>
      <c r="URQ40" s="541"/>
      <c r="URR40" s="541"/>
      <c r="URS40" s="541"/>
      <c r="URT40" s="541"/>
      <c r="URU40" s="541"/>
      <c r="URV40" s="541"/>
      <c r="URW40" s="541"/>
      <c r="URX40" s="541"/>
      <c r="URY40" s="541"/>
      <c r="URZ40" s="541"/>
      <c r="USA40" s="541"/>
      <c r="USB40" s="541"/>
      <c r="USC40" s="541"/>
      <c r="USD40" s="541"/>
      <c r="USE40" s="541"/>
      <c r="USF40" s="541"/>
      <c r="USG40" s="541"/>
      <c r="USH40" s="541"/>
      <c r="USI40" s="541"/>
      <c r="USJ40" s="541"/>
      <c r="USK40" s="541"/>
      <c r="USL40" s="541"/>
      <c r="USM40" s="541"/>
      <c r="USN40" s="541"/>
      <c r="USO40" s="541"/>
      <c r="USP40" s="541"/>
      <c r="USQ40" s="541"/>
      <c r="USR40" s="541"/>
      <c r="USS40" s="541"/>
      <c r="UST40" s="541"/>
      <c r="USU40" s="541"/>
      <c r="USV40" s="541"/>
      <c r="USW40" s="541"/>
      <c r="USX40" s="541"/>
      <c r="USY40" s="541"/>
      <c r="USZ40" s="541"/>
      <c r="UTA40" s="541"/>
      <c r="UTB40" s="541"/>
      <c r="UTC40" s="541"/>
      <c r="UTD40" s="541"/>
      <c r="UTE40" s="541"/>
      <c r="UTF40" s="541"/>
      <c r="UTG40" s="541"/>
      <c r="UTH40" s="541"/>
      <c r="UTI40" s="541"/>
      <c r="UTJ40" s="541"/>
      <c r="UTK40" s="541"/>
      <c r="UTL40" s="541"/>
      <c r="UTM40" s="541"/>
      <c r="UTN40" s="541"/>
      <c r="UTO40" s="541"/>
      <c r="UTP40" s="541"/>
      <c r="UTQ40" s="541"/>
      <c r="UTR40" s="541"/>
      <c r="UTS40" s="541"/>
      <c r="UTT40" s="541"/>
      <c r="UTU40" s="541"/>
      <c r="UTV40" s="541"/>
      <c r="UTW40" s="541"/>
      <c r="UTX40" s="541"/>
      <c r="UTY40" s="541"/>
      <c r="UTZ40" s="541"/>
      <c r="UUA40" s="541"/>
      <c r="UUB40" s="541"/>
      <c r="UUC40" s="541"/>
      <c r="UUD40" s="541"/>
      <c r="UUE40" s="541"/>
      <c r="UUF40" s="541"/>
      <c r="UUG40" s="541"/>
      <c r="UUH40" s="541"/>
      <c r="UUI40" s="541"/>
      <c r="UUJ40" s="541"/>
      <c r="UUK40" s="541"/>
      <c r="UUL40" s="541"/>
      <c r="UUM40" s="541"/>
      <c r="UUN40" s="541"/>
      <c r="UUO40" s="541"/>
      <c r="UUP40" s="541"/>
      <c r="UUQ40" s="541"/>
      <c r="UUR40" s="541"/>
      <c r="UUS40" s="541"/>
      <c r="UUT40" s="541"/>
      <c r="UUU40" s="541"/>
      <c r="UUV40" s="541"/>
      <c r="UUW40" s="541"/>
      <c r="UUX40" s="541"/>
      <c r="UUY40" s="541"/>
      <c r="UUZ40" s="541"/>
      <c r="UVA40" s="541"/>
      <c r="UVB40" s="541"/>
      <c r="UVC40" s="541"/>
      <c r="UVD40" s="541"/>
      <c r="UVE40" s="541"/>
      <c r="UVF40" s="541"/>
      <c r="UVG40" s="541"/>
      <c r="UVH40" s="541"/>
      <c r="UVI40" s="541"/>
      <c r="UVJ40" s="541"/>
      <c r="UVK40" s="541"/>
      <c r="UVL40" s="541"/>
      <c r="UVM40" s="541"/>
      <c r="UVN40" s="541"/>
      <c r="UVO40" s="541"/>
      <c r="UVP40" s="541"/>
      <c r="UVQ40" s="541"/>
      <c r="UVR40" s="541"/>
      <c r="UVS40" s="541"/>
      <c r="UVT40" s="541"/>
      <c r="UVU40" s="541"/>
      <c r="UVV40" s="541"/>
      <c r="UVW40" s="541"/>
      <c r="UVX40" s="541"/>
      <c r="UVY40" s="541"/>
      <c r="UVZ40" s="541"/>
      <c r="UWA40" s="541"/>
      <c r="UWB40" s="541"/>
      <c r="UWC40" s="541"/>
      <c r="UWD40" s="541"/>
      <c r="UWE40" s="541"/>
      <c r="UWF40" s="541"/>
      <c r="UWG40" s="541"/>
      <c r="UWH40" s="541"/>
      <c r="UWI40" s="541"/>
      <c r="UWJ40" s="541"/>
      <c r="UWK40" s="541"/>
      <c r="UWL40" s="541"/>
      <c r="UWM40" s="541"/>
      <c r="UWN40" s="541"/>
      <c r="UWO40" s="541"/>
      <c r="UWP40" s="541"/>
      <c r="UWQ40" s="541"/>
      <c r="UWR40" s="541"/>
      <c r="UWS40" s="541"/>
      <c r="UWT40" s="541"/>
      <c r="UWU40" s="541"/>
      <c r="UWV40" s="541"/>
      <c r="UWW40" s="541"/>
      <c r="UWX40" s="541"/>
      <c r="UWY40" s="541"/>
      <c r="UWZ40" s="541"/>
      <c r="UXA40" s="541"/>
      <c r="UXB40" s="541"/>
      <c r="UXC40" s="541"/>
      <c r="UXD40" s="541"/>
      <c r="UXE40" s="541"/>
      <c r="UXF40" s="541"/>
      <c r="UXG40" s="541"/>
      <c r="UXH40" s="541"/>
      <c r="UXI40" s="541"/>
      <c r="UXJ40" s="541"/>
      <c r="UXK40" s="541"/>
      <c r="UXL40" s="541"/>
      <c r="UXM40" s="541"/>
      <c r="UXN40" s="541"/>
      <c r="UXO40" s="541"/>
      <c r="UXP40" s="541"/>
      <c r="UXQ40" s="541"/>
      <c r="UXR40" s="541"/>
      <c r="UXS40" s="541"/>
      <c r="UXT40" s="541"/>
      <c r="UXU40" s="541"/>
      <c r="UXV40" s="541"/>
      <c r="UXW40" s="541"/>
      <c r="UXX40" s="541"/>
      <c r="UXY40" s="541"/>
      <c r="UXZ40" s="541"/>
      <c r="UYA40" s="541"/>
      <c r="UYB40" s="541"/>
      <c r="UYC40" s="541"/>
      <c r="UYD40" s="541"/>
      <c r="UYE40" s="541"/>
      <c r="UYF40" s="541"/>
      <c r="UYG40" s="541"/>
      <c r="UYH40" s="541"/>
      <c r="UYI40" s="541"/>
      <c r="UYJ40" s="541"/>
      <c r="UYK40" s="541"/>
      <c r="UYL40" s="541"/>
      <c r="UYM40" s="541"/>
      <c r="UYN40" s="541"/>
      <c r="UYO40" s="541"/>
      <c r="UYP40" s="541"/>
      <c r="UYQ40" s="541"/>
      <c r="UYR40" s="541"/>
      <c r="UYS40" s="541"/>
      <c r="UYT40" s="541"/>
      <c r="UYU40" s="541"/>
      <c r="UYV40" s="541"/>
      <c r="UYW40" s="541"/>
      <c r="UYX40" s="541"/>
      <c r="UYY40" s="541"/>
      <c r="UYZ40" s="541"/>
      <c r="UZA40" s="541"/>
      <c r="UZB40" s="541"/>
      <c r="UZC40" s="541"/>
      <c r="UZD40" s="541"/>
      <c r="UZE40" s="541"/>
      <c r="UZF40" s="541"/>
      <c r="UZG40" s="541"/>
      <c r="UZH40" s="541"/>
      <c r="UZI40" s="541"/>
      <c r="UZJ40" s="541"/>
      <c r="UZK40" s="541"/>
      <c r="UZL40" s="541"/>
      <c r="UZM40" s="541"/>
      <c r="UZN40" s="541"/>
      <c r="UZO40" s="541"/>
      <c r="UZP40" s="541"/>
      <c r="UZQ40" s="541"/>
      <c r="UZR40" s="541"/>
      <c r="UZS40" s="541"/>
      <c r="UZT40" s="541"/>
      <c r="UZU40" s="541"/>
      <c r="UZV40" s="541"/>
      <c r="UZW40" s="541"/>
      <c r="UZX40" s="541"/>
      <c r="UZY40" s="541"/>
      <c r="UZZ40" s="541"/>
      <c r="VAA40" s="541"/>
      <c r="VAB40" s="541"/>
      <c r="VAC40" s="541"/>
      <c r="VAD40" s="541"/>
      <c r="VAE40" s="541"/>
      <c r="VAF40" s="541"/>
      <c r="VAG40" s="541"/>
      <c r="VAH40" s="541"/>
      <c r="VAI40" s="541"/>
      <c r="VAJ40" s="541"/>
      <c r="VAK40" s="541"/>
      <c r="VAL40" s="541"/>
      <c r="VAM40" s="541"/>
      <c r="VAN40" s="541"/>
      <c r="VAO40" s="541"/>
      <c r="VAP40" s="541"/>
      <c r="VAQ40" s="541"/>
      <c r="VAR40" s="541"/>
      <c r="VAS40" s="541"/>
      <c r="VAT40" s="541"/>
      <c r="VAU40" s="541"/>
      <c r="VAV40" s="541"/>
      <c r="VAW40" s="541"/>
      <c r="VAX40" s="541"/>
      <c r="VAY40" s="541"/>
      <c r="VAZ40" s="541"/>
      <c r="VBA40" s="541"/>
      <c r="VBB40" s="541"/>
      <c r="VBC40" s="541"/>
      <c r="VBD40" s="541"/>
      <c r="VBE40" s="541"/>
      <c r="VBF40" s="541"/>
      <c r="VBG40" s="541"/>
      <c r="VBH40" s="541"/>
      <c r="VBI40" s="541"/>
      <c r="VBJ40" s="541"/>
      <c r="VBK40" s="541"/>
      <c r="VBL40" s="541"/>
      <c r="VBM40" s="541"/>
      <c r="VBN40" s="541"/>
      <c r="VBO40" s="541"/>
      <c r="VBP40" s="541"/>
      <c r="VBQ40" s="541"/>
      <c r="VBR40" s="541"/>
      <c r="VBS40" s="541"/>
      <c r="VBT40" s="541"/>
      <c r="VBU40" s="541"/>
      <c r="VBV40" s="541"/>
      <c r="VBW40" s="541"/>
      <c r="VBX40" s="541"/>
      <c r="VBY40" s="541"/>
      <c r="VBZ40" s="541"/>
      <c r="VCA40" s="541"/>
      <c r="VCB40" s="541"/>
      <c r="VCC40" s="541"/>
      <c r="VCD40" s="541"/>
      <c r="VCE40" s="541"/>
      <c r="VCF40" s="541"/>
      <c r="VCG40" s="541"/>
      <c r="VCH40" s="541"/>
      <c r="VCI40" s="541"/>
      <c r="VCJ40" s="541"/>
      <c r="VCK40" s="541"/>
      <c r="VCL40" s="541"/>
      <c r="VCM40" s="541"/>
      <c r="VCN40" s="541"/>
      <c r="VCO40" s="541"/>
      <c r="VCP40" s="541"/>
      <c r="VCQ40" s="541"/>
      <c r="VCR40" s="541"/>
      <c r="VCS40" s="541"/>
      <c r="VCT40" s="541"/>
      <c r="VCU40" s="541"/>
      <c r="VCV40" s="541"/>
      <c r="VCW40" s="541"/>
      <c r="VCX40" s="541"/>
      <c r="VCY40" s="541"/>
      <c r="VCZ40" s="541"/>
      <c r="VDA40" s="541"/>
      <c r="VDB40" s="541"/>
      <c r="VDC40" s="541"/>
      <c r="VDD40" s="541"/>
      <c r="VDE40" s="541"/>
      <c r="VDF40" s="541"/>
      <c r="VDG40" s="541"/>
      <c r="VDH40" s="541"/>
      <c r="VDI40" s="541"/>
      <c r="VDJ40" s="541"/>
      <c r="VDK40" s="541"/>
      <c r="VDL40" s="541"/>
      <c r="VDM40" s="541"/>
      <c r="VDN40" s="541"/>
      <c r="VDO40" s="541"/>
      <c r="VDP40" s="541"/>
      <c r="VDQ40" s="541"/>
      <c r="VDR40" s="541"/>
      <c r="VDS40" s="541"/>
      <c r="VDT40" s="541"/>
      <c r="VDU40" s="541"/>
      <c r="VDV40" s="541"/>
      <c r="VDW40" s="541"/>
      <c r="VDX40" s="541"/>
      <c r="VDY40" s="541"/>
      <c r="VDZ40" s="541"/>
      <c r="VEA40" s="541"/>
      <c r="VEB40" s="541"/>
      <c r="VEC40" s="541"/>
      <c r="VED40" s="541"/>
      <c r="VEE40" s="541"/>
      <c r="VEF40" s="541"/>
      <c r="VEG40" s="541"/>
      <c r="VEH40" s="541"/>
      <c r="VEI40" s="541"/>
      <c r="VEJ40" s="541"/>
      <c r="VEK40" s="541"/>
      <c r="VEL40" s="541"/>
      <c r="VEM40" s="541"/>
      <c r="VEN40" s="541"/>
      <c r="VEO40" s="541"/>
      <c r="VEP40" s="541"/>
      <c r="VEQ40" s="541"/>
      <c r="VER40" s="541"/>
      <c r="VES40" s="541"/>
      <c r="VET40" s="541"/>
      <c r="VEU40" s="541"/>
      <c r="VEV40" s="541"/>
      <c r="VEW40" s="541"/>
      <c r="VEX40" s="541"/>
      <c r="VEY40" s="541"/>
      <c r="VEZ40" s="541"/>
      <c r="VFA40" s="541"/>
      <c r="VFB40" s="541"/>
      <c r="VFC40" s="541"/>
      <c r="VFD40" s="541"/>
      <c r="VFE40" s="541"/>
      <c r="VFF40" s="541"/>
      <c r="VFG40" s="541"/>
      <c r="VFH40" s="541"/>
      <c r="VFI40" s="541"/>
      <c r="VFJ40" s="541"/>
      <c r="VFK40" s="541"/>
      <c r="VFL40" s="541"/>
      <c r="VFM40" s="541"/>
      <c r="VFN40" s="541"/>
      <c r="VFO40" s="541"/>
      <c r="VFP40" s="541"/>
      <c r="VFQ40" s="541"/>
      <c r="VFR40" s="541"/>
      <c r="VFS40" s="541"/>
      <c r="VFT40" s="541"/>
      <c r="VFU40" s="541"/>
      <c r="VFV40" s="541"/>
      <c r="VFW40" s="541"/>
      <c r="VFX40" s="541"/>
      <c r="VFY40" s="541"/>
      <c r="VFZ40" s="541"/>
      <c r="VGA40" s="541"/>
      <c r="VGB40" s="541"/>
      <c r="VGC40" s="541"/>
      <c r="VGD40" s="541"/>
      <c r="VGE40" s="541"/>
      <c r="VGF40" s="541"/>
      <c r="VGG40" s="541"/>
      <c r="VGH40" s="541"/>
      <c r="VGI40" s="541"/>
      <c r="VGJ40" s="541"/>
      <c r="VGK40" s="541"/>
      <c r="VGL40" s="541"/>
      <c r="VGM40" s="541"/>
      <c r="VGN40" s="541"/>
      <c r="VGO40" s="541"/>
      <c r="VGP40" s="541"/>
      <c r="VGQ40" s="541"/>
      <c r="VGR40" s="541"/>
      <c r="VGS40" s="541"/>
      <c r="VGT40" s="541"/>
      <c r="VGU40" s="541"/>
      <c r="VGV40" s="541"/>
      <c r="VGW40" s="541"/>
      <c r="VGX40" s="541"/>
      <c r="VGY40" s="541"/>
      <c r="VGZ40" s="541"/>
      <c r="VHA40" s="541"/>
      <c r="VHB40" s="541"/>
      <c r="VHC40" s="541"/>
      <c r="VHD40" s="541"/>
      <c r="VHE40" s="541"/>
      <c r="VHF40" s="541"/>
      <c r="VHG40" s="541"/>
      <c r="VHH40" s="541"/>
      <c r="VHI40" s="541"/>
      <c r="VHJ40" s="541"/>
      <c r="VHK40" s="541"/>
      <c r="VHL40" s="541"/>
      <c r="VHM40" s="541"/>
      <c r="VHN40" s="541"/>
      <c r="VHO40" s="541"/>
      <c r="VHP40" s="541"/>
      <c r="VHQ40" s="541"/>
      <c r="VHR40" s="541"/>
      <c r="VHS40" s="541"/>
      <c r="VHT40" s="541"/>
      <c r="VHU40" s="541"/>
      <c r="VHV40" s="541"/>
      <c r="VHW40" s="541"/>
      <c r="VHX40" s="541"/>
      <c r="VHY40" s="541"/>
      <c r="VHZ40" s="541"/>
      <c r="VIA40" s="541"/>
      <c r="VIB40" s="541"/>
      <c r="VIC40" s="541"/>
      <c r="VID40" s="541"/>
      <c r="VIE40" s="541"/>
      <c r="VIF40" s="541"/>
      <c r="VIG40" s="541"/>
      <c r="VIH40" s="541"/>
      <c r="VII40" s="541"/>
      <c r="VIJ40" s="541"/>
      <c r="VIK40" s="541"/>
      <c r="VIL40" s="541"/>
      <c r="VIM40" s="541"/>
      <c r="VIN40" s="541"/>
      <c r="VIO40" s="541"/>
      <c r="VIP40" s="541"/>
      <c r="VIQ40" s="541"/>
      <c r="VIR40" s="541"/>
      <c r="VIS40" s="541"/>
      <c r="VIT40" s="541"/>
      <c r="VIU40" s="541"/>
      <c r="VIV40" s="541"/>
      <c r="VIW40" s="541"/>
      <c r="VIX40" s="541"/>
      <c r="VIY40" s="541"/>
      <c r="VIZ40" s="541"/>
      <c r="VJA40" s="541"/>
      <c r="VJB40" s="541"/>
      <c r="VJC40" s="541"/>
      <c r="VJD40" s="541"/>
      <c r="VJE40" s="541"/>
      <c r="VJF40" s="541"/>
      <c r="VJG40" s="541"/>
      <c r="VJH40" s="541"/>
      <c r="VJI40" s="541"/>
      <c r="VJJ40" s="541"/>
      <c r="VJK40" s="541"/>
      <c r="VJL40" s="541"/>
      <c r="VJM40" s="541"/>
      <c r="VJN40" s="541"/>
      <c r="VJO40" s="541"/>
      <c r="VJP40" s="541"/>
      <c r="VJQ40" s="541"/>
      <c r="VJR40" s="541"/>
      <c r="VJS40" s="541"/>
      <c r="VJT40" s="541"/>
      <c r="VJU40" s="541"/>
      <c r="VJV40" s="541"/>
      <c r="VJW40" s="541"/>
      <c r="VJX40" s="541"/>
      <c r="VJY40" s="541"/>
      <c r="VJZ40" s="541"/>
      <c r="VKA40" s="541"/>
      <c r="VKB40" s="541"/>
      <c r="VKC40" s="541"/>
      <c r="VKD40" s="541"/>
      <c r="VKE40" s="541"/>
      <c r="VKF40" s="541"/>
      <c r="VKG40" s="541"/>
      <c r="VKH40" s="541"/>
      <c r="VKI40" s="541"/>
      <c r="VKJ40" s="541"/>
      <c r="VKK40" s="541"/>
      <c r="VKL40" s="541"/>
      <c r="VKM40" s="541"/>
      <c r="VKN40" s="541"/>
      <c r="VKO40" s="541"/>
      <c r="VKP40" s="541"/>
      <c r="VKQ40" s="541"/>
      <c r="VKR40" s="541"/>
      <c r="VKS40" s="541"/>
      <c r="VKT40" s="541"/>
      <c r="VKU40" s="541"/>
      <c r="VKV40" s="541"/>
      <c r="VKW40" s="541"/>
      <c r="VKX40" s="541"/>
      <c r="VKY40" s="541"/>
      <c r="VKZ40" s="541"/>
      <c r="VLA40" s="541"/>
      <c r="VLB40" s="541"/>
      <c r="VLC40" s="541"/>
      <c r="VLD40" s="541"/>
      <c r="VLE40" s="541"/>
      <c r="VLF40" s="541"/>
      <c r="VLG40" s="541"/>
      <c r="VLH40" s="541"/>
      <c r="VLI40" s="541"/>
      <c r="VLJ40" s="541"/>
      <c r="VLK40" s="541"/>
      <c r="VLL40" s="541"/>
      <c r="VLM40" s="541"/>
      <c r="VLN40" s="541"/>
      <c r="VLO40" s="541"/>
      <c r="VLP40" s="541"/>
      <c r="VLQ40" s="541"/>
      <c r="VLR40" s="541"/>
      <c r="VLS40" s="541"/>
      <c r="VLT40" s="541"/>
      <c r="VLU40" s="541"/>
      <c r="VLV40" s="541"/>
      <c r="VLW40" s="541"/>
      <c r="VLX40" s="541"/>
      <c r="VLY40" s="541"/>
      <c r="VLZ40" s="541"/>
      <c r="VMA40" s="541"/>
      <c r="VMB40" s="541"/>
      <c r="VMC40" s="541"/>
      <c r="VMD40" s="541"/>
      <c r="VME40" s="541"/>
      <c r="VMF40" s="541"/>
      <c r="VMG40" s="541"/>
      <c r="VMH40" s="541"/>
      <c r="VMI40" s="541"/>
      <c r="VMJ40" s="541"/>
      <c r="VMK40" s="541"/>
      <c r="VML40" s="541"/>
      <c r="VMM40" s="541"/>
      <c r="VMN40" s="541"/>
      <c r="VMO40" s="541"/>
      <c r="VMP40" s="541"/>
      <c r="VMQ40" s="541"/>
      <c r="VMR40" s="541"/>
      <c r="VMS40" s="541"/>
      <c r="VMT40" s="541"/>
      <c r="VMU40" s="541"/>
      <c r="VMV40" s="541"/>
      <c r="VMW40" s="541"/>
      <c r="VMX40" s="541"/>
      <c r="VMY40" s="541"/>
      <c r="VMZ40" s="541"/>
      <c r="VNA40" s="541"/>
      <c r="VNB40" s="541"/>
      <c r="VNC40" s="541"/>
      <c r="VND40" s="541"/>
      <c r="VNE40" s="541"/>
      <c r="VNF40" s="541"/>
      <c r="VNG40" s="541"/>
      <c r="VNH40" s="541"/>
      <c r="VNI40" s="541"/>
      <c r="VNJ40" s="541"/>
      <c r="VNK40" s="541"/>
      <c r="VNL40" s="541"/>
      <c r="VNM40" s="541"/>
      <c r="VNN40" s="541"/>
      <c r="VNO40" s="541"/>
      <c r="VNP40" s="541"/>
      <c r="VNQ40" s="541"/>
      <c r="VNR40" s="541"/>
      <c r="VNS40" s="541"/>
      <c r="VNT40" s="541"/>
      <c r="VNU40" s="541"/>
      <c r="VNV40" s="541"/>
      <c r="VNW40" s="541"/>
      <c r="VNX40" s="541"/>
      <c r="VNY40" s="541"/>
      <c r="VNZ40" s="541"/>
      <c r="VOA40" s="541"/>
      <c r="VOB40" s="541"/>
      <c r="VOC40" s="541"/>
      <c r="VOD40" s="541"/>
      <c r="VOE40" s="541"/>
      <c r="VOF40" s="541"/>
      <c r="VOG40" s="541"/>
      <c r="VOH40" s="541"/>
      <c r="VOI40" s="541"/>
      <c r="VOJ40" s="541"/>
      <c r="VOK40" s="541"/>
      <c r="VOL40" s="541"/>
      <c r="VOM40" s="541"/>
      <c r="VON40" s="541"/>
      <c r="VOO40" s="541"/>
      <c r="VOP40" s="541"/>
      <c r="VOQ40" s="541"/>
      <c r="VOR40" s="541"/>
      <c r="VOS40" s="541"/>
      <c r="VOT40" s="541"/>
      <c r="VOU40" s="541"/>
      <c r="VOV40" s="541"/>
      <c r="VOW40" s="541"/>
      <c r="VOX40" s="541"/>
      <c r="VOY40" s="541"/>
      <c r="VOZ40" s="541"/>
      <c r="VPA40" s="541"/>
      <c r="VPB40" s="541"/>
      <c r="VPC40" s="541"/>
      <c r="VPD40" s="541"/>
      <c r="VPE40" s="541"/>
      <c r="VPF40" s="541"/>
      <c r="VPG40" s="541"/>
      <c r="VPH40" s="541"/>
      <c r="VPI40" s="541"/>
      <c r="VPJ40" s="541"/>
      <c r="VPK40" s="541"/>
      <c r="VPL40" s="541"/>
      <c r="VPM40" s="541"/>
      <c r="VPN40" s="541"/>
      <c r="VPO40" s="541"/>
      <c r="VPP40" s="541"/>
      <c r="VPQ40" s="541"/>
      <c r="VPR40" s="541"/>
      <c r="VPS40" s="541"/>
      <c r="VPT40" s="541"/>
      <c r="VPU40" s="541"/>
      <c r="VPV40" s="541"/>
      <c r="VPW40" s="541"/>
      <c r="VPX40" s="541"/>
      <c r="VPY40" s="541"/>
      <c r="VPZ40" s="541"/>
      <c r="VQA40" s="541"/>
      <c r="VQB40" s="541"/>
      <c r="VQC40" s="541"/>
      <c r="VQD40" s="541"/>
      <c r="VQE40" s="541"/>
      <c r="VQF40" s="541"/>
      <c r="VQG40" s="541"/>
      <c r="VQH40" s="541"/>
      <c r="VQI40" s="541"/>
      <c r="VQJ40" s="541"/>
      <c r="VQK40" s="541"/>
      <c r="VQL40" s="541"/>
      <c r="VQM40" s="541"/>
      <c r="VQN40" s="541"/>
      <c r="VQO40" s="541"/>
      <c r="VQP40" s="541"/>
      <c r="VQQ40" s="541"/>
      <c r="VQR40" s="541"/>
      <c r="VQS40" s="541"/>
      <c r="VQT40" s="541"/>
      <c r="VQU40" s="541"/>
      <c r="VQV40" s="541"/>
      <c r="VQW40" s="541"/>
      <c r="VQX40" s="541"/>
      <c r="VQY40" s="541"/>
      <c r="VQZ40" s="541"/>
      <c r="VRA40" s="541"/>
      <c r="VRB40" s="541"/>
      <c r="VRC40" s="541"/>
      <c r="VRD40" s="541"/>
      <c r="VRE40" s="541"/>
      <c r="VRF40" s="541"/>
      <c r="VRG40" s="541"/>
      <c r="VRH40" s="541"/>
      <c r="VRI40" s="541"/>
      <c r="VRJ40" s="541"/>
      <c r="VRK40" s="541"/>
      <c r="VRL40" s="541"/>
      <c r="VRM40" s="541"/>
      <c r="VRN40" s="541"/>
      <c r="VRO40" s="541"/>
      <c r="VRP40" s="541"/>
      <c r="VRQ40" s="541"/>
      <c r="VRR40" s="541"/>
      <c r="VRS40" s="541"/>
      <c r="VRT40" s="541"/>
      <c r="VRU40" s="541"/>
      <c r="VRV40" s="541"/>
      <c r="VRW40" s="541"/>
      <c r="VRX40" s="541"/>
      <c r="VRY40" s="541"/>
      <c r="VRZ40" s="541"/>
      <c r="VSA40" s="541"/>
      <c r="VSB40" s="541"/>
      <c r="VSC40" s="541"/>
      <c r="VSD40" s="541"/>
      <c r="VSE40" s="541"/>
      <c r="VSF40" s="541"/>
      <c r="VSG40" s="541"/>
      <c r="VSH40" s="541"/>
      <c r="VSI40" s="541"/>
      <c r="VSJ40" s="541"/>
      <c r="VSK40" s="541"/>
      <c r="VSL40" s="541"/>
      <c r="VSM40" s="541"/>
      <c r="VSN40" s="541"/>
      <c r="VSO40" s="541"/>
      <c r="VSP40" s="541"/>
      <c r="VSQ40" s="541"/>
      <c r="VSR40" s="541"/>
      <c r="VSS40" s="541"/>
      <c r="VST40" s="541"/>
      <c r="VSU40" s="541"/>
      <c r="VSV40" s="541"/>
      <c r="VSW40" s="541"/>
      <c r="VSX40" s="541"/>
      <c r="VSY40" s="541"/>
      <c r="VSZ40" s="541"/>
      <c r="VTA40" s="541"/>
      <c r="VTB40" s="541"/>
      <c r="VTC40" s="541"/>
      <c r="VTD40" s="541"/>
      <c r="VTE40" s="541"/>
      <c r="VTF40" s="541"/>
      <c r="VTG40" s="541"/>
      <c r="VTH40" s="541"/>
      <c r="VTI40" s="541"/>
      <c r="VTJ40" s="541"/>
      <c r="VTK40" s="541"/>
      <c r="VTL40" s="541"/>
      <c r="VTM40" s="541"/>
      <c r="VTN40" s="541"/>
      <c r="VTO40" s="541"/>
      <c r="VTP40" s="541"/>
      <c r="VTQ40" s="541"/>
      <c r="VTR40" s="541"/>
      <c r="VTS40" s="541"/>
      <c r="VTT40" s="541"/>
      <c r="VTU40" s="541"/>
      <c r="VTV40" s="541"/>
      <c r="VTW40" s="541"/>
      <c r="VTX40" s="541"/>
      <c r="VTY40" s="541"/>
      <c r="VTZ40" s="541"/>
      <c r="VUA40" s="541"/>
      <c r="VUB40" s="541"/>
      <c r="VUC40" s="541"/>
      <c r="VUD40" s="541"/>
      <c r="VUE40" s="541"/>
      <c r="VUF40" s="541"/>
      <c r="VUG40" s="541"/>
      <c r="VUH40" s="541"/>
      <c r="VUI40" s="541"/>
      <c r="VUJ40" s="541"/>
      <c r="VUK40" s="541"/>
      <c r="VUL40" s="541"/>
      <c r="VUM40" s="541"/>
      <c r="VUN40" s="541"/>
      <c r="VUO40" s="541"/>
      <c r="VUP40" s="541"/>
      <c r="VUQ40" s="541"/>
      <c r="VUR40" s="541"/>
      <c r="VUS40" s="541"/>
      <c r="VUT40" s="541"/>
      <c r="VUU40" s="541"/>
      <c r="VUV40" s="541"/>
      <c r="VUW40" s="541"/>
      <c r="VUX40" s="541"/>
      <c r="VUY40" s="541"/>
      <c r="VUZ40" s="541"/>
      <c r="VVA40" s="541"/>
      <c r="VVB40" s="541"/>
      <c r="VVC40" s="541"/>
      <c r="VVD40" s="541"/>
      <c r="VVE40" s="541"/>
      <c r="VVF40" s="541"/>
      <c r="VVG40" s="541"/>
      <c r="VVH40" s="541"/>
      <c r="VVI40" s="541"/>
      <c r="VVJ40" s="541"/>
      <c r="VVK40" s="541"/>
      <c r="VVL40" s="541"/>
      <c r="VVM40" s="541"/>
      <c r="VVN40" s="541"/>
      <c r="VVO40" s="541"/>
      <c r="VVP40" s="541"/>
      <c r="VVQ40" s="541"/>
      <c r="VVR40" s="541"/>
      <c r="VVS40" s="541"/>
      <c r="VVT40" s="541"/>
      <c r="VVU40" s="541"/>
      <c r="VVV40" s="541"/>
      <c r="VVW40" s="541"/>
      <c r="VVX40" s="541"/>
      <c r="VVY40" s="541"/>
      <c r="VVZ40" s="541"/>
      <c r="VWA40" s="541"/>
      <c r="VWB40" s="541"/>
      <c r="VWC40" s="541"/>
      <c r="VWD40" s="541"/>
      <c r="VWE40" s="541"/>
      <c r="VWF40" s="541"/>
      <c r="VWG40" s="541"/>
      <c r="VWH40" s="541"/>
      <c r="VWI40" s="541"/>
      <c r="VWJ40" s="541"/>
      <c r="VWK40" s="541"/>
      <c r="VWL40" s="541"/>
      <c r="VWM40" s="541"/>
      <c r="VWN40" s="541"/>
      <c r="VWO40" s="541"/>
      <c r="VWP40" s="541"/>
      <c r="VWQ40" s="541"/>
      <c r="VWR40" s="541"/>
      <c r="VWS40" s="541"/>
      <c r="VWT40" s="541"/>
      <c r="VWU40" s="541"/>
      <c r="VWV40" s="541"/>
      <c r="VWW40" s="541"/>
      <c r="VWX40" s="541"/>
      <c r="VWY40" s="541"/>
      <c r="VWZ40" s="541"/>
      <c r="VXA40" s="541"/>
      <c r="VXB40" s="541"/>
      <c r="VXC40" s="541"/>
      <c r="VXD40" s="541"/>
      <c r="VXE40" s="541"/>
      <c r="VXF40" s="541"/>
      <c r="VXG40" s="541"/>
      <c r="VXH40" s="541"/>
      <c r="VXI40" s="541"/>
      <c r="VXJ40" s="541"/>
      <c r="VXK40" s="541"/>
      <c r="VXL40" s="541"/>
      <c r="VXM40" s="541"/>
      <c r="VXN40" s="541"/>
      <c r="VXO40" s="541"/>
      <c r="VXP40" s="541"/>
      <c r="VXQ40" s="541"/>
      <c r="VXR40" s="541"/>
      <c r="VXS40" s="541"/>
      <c r="VXT40" s="541"/>
      <c r="VXU40" s="541"/>
      <c r="VXV40" s="541"/>
      <c r="VXW40" s="541"/>
      <c r="VXX40" s="541"/>
      <c r="VXY40" s="541"/>
      <c r="VXZ40" s="541"/>
      <c r="VYA40" s="541"/>
      <c r="VYB40" s="541"/>
      <c r="VYC40" s="541"/>
      <c r="VYD40" s="541"/>
      <c r="VYE40" s="541"/>
      <c r="VYF40" s="541"/>
      <c r="VYG40" s="541"/>
      <c r="VYH40" s="541"/>
      <c r="VYI40" s="541"/>
      <c r="VYJ40" s="541"/>
      <c r="VYK40" s="541"/>
      <c r="VYL40" s="541"/>
      <c r="VYM40" s="541"/>
      <c r="VYN40" s="541"/>
      <c r="VYO40" s="541"/>
      <c r="VYP40" s="541"/>
      <c r="VYQ40" s="541"/>
      <c r="VYR40" s="541"/>
      <c r="VYS40" s="541"/>
      <c r="VYT40" s="541"/>
      <c r="VYU40" s="541"/>
      <c r="VYV40" s="541"/>
      <c r="VYW40" s="541"/>
      <c r="VYX40" s="541"/>
      <c r="VYY40" s="541"/>
      <c r="VYZ40" s="541"/>
      <c r="VZA40" s="541"/>
      <c r="VZB40" s="541"/>
      <c r="VZC40" s="541"/>
      <c r="VZD40" s="541"/>
      <c r="VZE40" s="541"/>
      <c r="VZF40" s="541"/>
      <c r="VZG40" s="541"/>
      <c r="VZH40" s="541"/>
      <c r="VZI40" s="541"/>
      <c r="VZJ40" s="541"/>
      <c r="VZK40" s="541"/>
      <c r="VZL40" s="541"/>
      <c r="VZM40" s="541"/>
      <c r="VZN40" s="541"/>
      <c r="VZO40" s="541"/>
      <c r="VZP40" s="541"/>
      <c r="VZQ40" s="541"/>
      <c r="VZR40" s="541"/>
      <c r="VZS40" s="541"/>
      <c r="VZT40" s="541"/>
      <c r="VZU40" s="541"/>
      <c r="VZV40" s="541"/>
      <c r="VZW40" s="541"/>
      <c r="VZX40" s="541"/>
      <c r="VZY40" s="541"/>
      <c r="VZZ40" s="541"/>
      <c r="WAA40" s="541"/>
      <c r="WAB40" s="541"/>
      <c r="WAC40" s="541"/>
      <c r="WAD40" s="541"/>
      <c r="WAE40" s="541"/>
      <c r="WAF40" s="541"/>
      <c r="WAG40" s="541"/>
      <c r="WAH40" s="541"/>
      <c r="WAI40" s="541"/>
      <c r="WAJ40" s="541"/>
      <c r="WAK40" s="541"/>
      <c r="WAL40" s="541"/>
      <c r="WAM40" s="541"/>
      <c r="WAN40" s="541"/>
      <c r="WAO40" s="541"/>
      <c r="WAP40" s="541"/>
      <c r="WAQ40" s="541"/>
      <c r="WAR40" s="541"/>
      <c r="WAS40" s="541"/>
      <c r="WAT40" s="541"/>
      <c r="WAU40" s="541"/>
      <c r="WAV40" s="541"/>
      <c r="WAW40" s="541"/>
      <c r="WAX40" s="541"/>
      <c r="WAY40" s="541"/>
      <c r="WAZ40" s="541"/>
      <c r="WBA40" s="541"/>
      <c r="WBB40" s="541"/>
      <c r="WBC40" s="541"/>
      <c r="WBD40" s="541"/>
      <c r="WBE40" s="541"/>
      <c r="WBF40" s="541"/>
      <c r="WBG40" s="541"/>
      <c r="WBH40" s="541"/>
      <c r="WBI40" s="541"/>
      <c r="WBJ40" s="541"/>
      <c r="WBK40" s="541"/>
      <c r="WBL40" s="541"/>
      <c r="WBM40" s="541"/>
      <c r="WBN40" s="541"/>
      <c r="WBO40" s="541"/>
      <c r="WBP40" s="541"/>
      <c r="WBQ40" s="541"/>
      <c r="WBR40" s="541"/>
      <c r="WBS40" s="541"/>
      <c r="WBT40" s="541"/>
      <c r="WBU40" s="541"/>
      <c r="WBV40" s="541"/>
      <c r="WBW40" s="541"/>
      <c r="WBX40" s="541"/>
      <c r="WBY40" s="541"/>
      <c r="WBZ40" s="541"/>
      <c r="WCA40" s="541"/>
      <c r="WCB40" s="541"/>
      <c r="WCC40" s="541"/>
      <c r="WCD40" s="541"/>
      <c r="WCE40" s="541"/>
      <c r="WCF40" s="541"/>
      <c r="WCG40" s="541"/>
      <c r="WCH40" s="541"/>
      <c r="WCI40" s="541"/>
      <c r="WCJ40" s="541"/>
      <c r="WCK40" s="541"/>
      <c r="WCL40" s="541"/>
      <c r="WCM40" s="541"/>
      <c r="WCN40" s="541"/>
      <c r="WCO40" s="541"/>
      <c r="WCP40" s="541"/>
      <c r="WCQ40" s="541"/>
      <c r="WCR40" s="541"/>
      <c r="WCS40" s="541"/>
      <c r="WCT40" s="541"/>
      <c r="WCU40" s="541"/>
      <c r="WCV40" s="541"/>
      <c r="WCW40" s="541"/>
      <c r="WCX40" s="541"/>
      <c r="WCY40" s="541"/>
      <c r="WCZ40" s="541"/>
      <c r="WDA40" s="541"/>
      <c r="WDB40" s="541"/>
      <c r="WDC40" s="541"/>
      <c r="WDD40" s="541"/>
      <c r="WDE40" s="541"/>
      <c r="WDF40" s="541"/>
      <c r="WDG40" s="541"/>
      <c r="WDH40" s="541"/>
      <c r="WDI40" s="541"/>
      <c r="WDJ40" s="541"/>
      <c r="WDK40" s="541"/>
      <c r="WDL40" s="541"/>
      <c r="WDM40" s="541"/>
      <c r="WDN40" s="541"/>
      <c r="WDO40" s="541"/>
      <c r="WDP40" s="541"/>
      <c r="WDQ40" s="541"/>
      <c r="WDR40" s="541"/>
      <c r="WDS40" s="541"/>
      <c r="WDT40" s="541"/>
      <c r="WDU40" s="541"/>
      <c r="WDV40" s="541"/>
      <c r="WDW40" s="541"/>
      <c r="WDX40" s="541"/>
      <c r="WDY40" s="541"/>
      <c r="WDZ40" s="541"/>
      <c r="WEA40" s="541"/>
      <c r="WEB40" s="541"/>
      <c r="WEC40" s="541"/>
      <c r="WED40" s="541"/>
      <c r="WEE40" s="541"/>
      <c r="WEF40" s="541"/>
      <c r="WEG40" s="541"/>
      <c r="WEH40" s="541"/>
      <c r="WEI40" s="541"/>
      <c r="WEJ40" s="541"/>
      <c r="WEK40" s="541"/>
      <c r="WEL40" s="541"/>
      <c r="WEM40" s="541"/>
      <c r="WEN40" s="541"/>
      <c r="WEO40" s="541"/>
      <c r="WEP40" s="541"/>
      <c r="WEQ40" s="541"/>
      <c r="WER40" s="541"/>
      <c r="WES40" s="541"/>
      <c r="WET40" s="541"/>
      <c r="WEU40" s="541"/>
      <c r="WEV40" s="541"/>
      <c r="WEW40" s="541"/>
      <c r="WEX40" s="541"/>
      <c r="WEY40" s="541"/>
      <c r="WEZ40" s="541"/>
      <c r="WFA40" s="541"/>
      <c r="WFB40" s="541"/>
      <c r="WFC40" s="541"/>
      <c r="WFD40" s="541"/>
      <c r="WFE40" s="541"/>
      <c r="WFF40" s="541"/>
      <c r="WFG40" s="541"/>
      <c r="WFH40" s="541"/>
      <c r="WFI40" s="541"/>
      <c r="WFJ40" s="541"/>
      <c r="WFK40" s="541"/>
      <c r="WFL40" s="541"/>
      <c r="WFM40" s="541"/>
      <c r="WFN40" s="541"/>
      <c r="WFO40" s="541"/>
      <c r="WFP40" s="541"/>
      <c r="WFQ40" s="541"/>
      <c r="WFR40" s="541"/>
      <c r="WFS40" s="541"/>
      <c r="WFT40" s="541"/>
      <c r="WFU40" s="541"/>
      <c r="WFV40" s="541"/>
      <c r="WFW40" s="541"/>
      <c r="WFX40" s="541"/>
      <c r="WFY40" s="541"/>
      <c r="WFZ40" s="541"/>
      <c r="WGA40" s="541"/>
      <c r="WGB40" s="541"/>
      <c r="WGC40" s="541"/>
      <c r="WGD40" s="541"/>
      <c r="WGE40" s="541"/>
      <c r="WGF40" s="541"/>
      <c r="WGG40" s="541"/>
      <c r="WGH40" s="541"/>
      <c r="WGI40" s="541"/>
      <c r="WGJ40" s="541"/>
      <c r="WGK40" s="541"/>
      <c r="WGL40" s="541"/>
      <c r="WGM40" s="541"/>
      <c r="WGN40" s="541"/>
      <c r="WGO40" s="541"/>
      <c r="WGP40" s="541"/>
      <c r="WGQ40" s="541"/>
      <c r="WGR40" s="541"/>
      <c r="WGS40" s="541"/>
      <c r="WGT40" s="541"/>
      <c r="WGU40" s="541"/>
      <c r="WGV40" s="541"/>
      <c r="WGW40" s="541"/>
      <c r="WGX40" s="541"/>
      <c r="WGY40" s="541"/>
      <c r="WGZ40" s="541"/>
      <c r="WHA40" s="541"/>
      <c r="WHB40" s="541"/>
      <c r="WHC40" s="541"/>
      <c r="WHD40" s="541"/>
      <c r="WHE40" s="541"/>
      <c r="WHF40" s="541"/>
      <c r="WHG40" s="541"/>
      <c r="WHH40" s="541"/>
      <c r="WHI40" s="541"/>
      <c r="WHJ40" s="541"/>
      <c r="WHK40" s="541"/>
      <c r="WHL40" s="541"/>
      <c r="WHM40" s="541"/>
      <c r="WHN40" s="541"/>
      <c r="WHO40" s="541"/>
      <c r="WHP40" s="541"/>
      <c r="WHQ40" s="541"/>
      <c r="WHR40" s="541"/>
      <c r="WHS40" s="541"/>
      <c r="WHT40" s="541"/>
      <c r="WHU40" s="541"/>
      <c r="WHV40" s="541"/>
      <c r="WHW40" s="541"/>
      <c r="WHX40" s="541"/>
      <c r="WHY40" s="541"/>
      <c r="WHZ40" s="541"/>
      <c r="WIA40" s="541"/>
      <c r="WIB40" s="541"/>
      <c r="WIC40" s="541"/>
      <c r="WID40" s="541"/>
      <c r="WIE40" s="541"/>
      <c r="WIF40" s="541"/>
      <c r="WIG40" s="541"/>
      <c r="WIH40" s="541"/>
      <c r="WII40" s="541"/>
      <c r="WIJ40" s="541"/>
      <c r="WIK40" s="541"/>
      <c r="WIL40" s="541"/>
      <c r="WIM40" s="541"/>
      <c r="WIN40" s="541"/>
      <c r="WIO40" s="541"/>
      <c r="WIP40" s="541"/>
      <c r="WIQ40" s="541"/>
      <c r="WIR40" s="541"/>
      <c r="WIS40" s="541"/>
      <c r="WIT40" s="541"/>
      <c r="WIU40" s="541"/>
      <c r="WIV40" s="541"/>
      <c r="WIW40" s="541"/>
      <c r="WIX40" s="541"/>
      <c r="WIY40" s="541"/>
      <c r="WIZ40" s="541"/>
      <c r="WJA40" s="541"/>
      <c r="WJB40" s="541"/>
      <c r="WJC40" s="541"/>
      <c r="WJD40" s="541"/>
      <c r="WJE40" s="541"/>
      <c r="WJF40" s="541"/>
      <c r="WJG40" s="541"/>
      <c r="WJH40" s="541"/>
      <c r="WJI40" s="541"/>
      <c r="WJJ40" s="541"/>
      <c r="WJK40" s="541"/>
      <c r="WJL40" s="541"/>
      <c r="WJM40" s="541"/>
      <c r="WJN40" s="541"/>
      <c r="WJO40" s="541"/>
      <c r="WJP40" s="541"/>
      <c r="WJQ40" s="541"/>
      <c r="WJR40" s="541"/>
      <c r="WJS40" s="541"/>
      <c r="WJT40" s="541"/>
      <c r="WJU40" s="541"/>
      <c r="WJV40" s="541"/>
      <c r="WJW40" s="541"/>
      <c r="WJX40" s="541"/>
      <c r="WJY40" s="541"/>
      <c r="WJZ40" s="541"/>
      <c r="WKA40" s="541"/>
      <c r="WKB40" s="541"/>
      <c r="WKC40" s="541"/>
      <c r="WKD40" s="541"/>
      <c r="WKE40" s="541"/>
      <c r="WKF40" s="541"/>
      <c r="WKG40" s="541"/>
      <c r="WKH40" s="541"/>
      <c r="WKI40" s="541"/>
      <c r="WKJ40" s="541"/>
      <c r="WKK40" s="541"/>
      <c r="WKL40" s="541"/>
      <c r="WKM40" s="541"/>
      <c r="WKN40" s="541"/>
      <c r="WKO40" s="541"/>
      <c r="WKP40" s="541"/>
      <c r="WKQ40" s="541"/>
      <c r="WKR40" s="541"/>
      <c r="WKS40" s="541"/>
      <c r="WKT40" s="541"/>
      <c r="WKU40" s="541"/>
      <c r="WKV40" s="541"/>
      <c r="WKW40" s="541"/>
      <c r="WKX40" s="541"/>
      <c r="WKY40" s="541"/>
      <c r="WKZ40" s="541"/>
      <c r="WLA40" s="541"/>
      <c r="WLB40" s="541"/>
      <c r="WLC40" s="541"/>
      <c r="WLD40" s="541"/>
      <c r="WLE40" s="541"/>
      <c r="WLF40" s="541"/>
      <c r="WLG40" s="541"/>
      <c r="WLH40" s="541"/>
      <c r="WLI40" s="541"/>
      <c r="WLJ40" s="541"/>
      <c r="WLK40" s="541"/>
      <c r="WLL40" s="541"/>
      <c r="WLM40" s="541"/>
      <c r="WLN40" s="541"/>
      <c r="WLO40" s="541"/>
      <c r="WLP40" s="541"/>
      <c r="WLQ40" s="541"/>
      <c r="WLR40" s="541"/>
      <c r="WLS40" s="541"/>
      <c r="WLT40" s="541"/>
      <c r="WLU40" s="541"/>
      <c r="WLV40" s="541"/>
      <c r="WLW40" s="541"/>
      <c r="WLX40" s="541"/>
      <c r="WLY40" s="541"/>
      <c r="WLZ40" s="541"/>
      <c r="WMA40" s="541"/>
      <c r="WMB40" s="541"/>
      <c r="WMC40" s="541"/>
      <c r="WMD40" s="541"/>
      <c r="WME40" s="541"/>
      <c r="WMF40" s="541"/>
      <c r="WMG40" s="541"/>
      <c r="WMH40" s="541"/>
      <c r="WMI40" s="541"/>
      <c r="WMJ40" s="541"/>
      <c r="WMK40" s="541"/>
      <c r="WML40" s="541"/>
      <c r="WMM40" s="541"/>
      <c r="WMN40" s="541"/>
      <c r="WMO40" s="541"/>
      <c r="WMP40" s="541"/>
      <c r="WMQ40" s="541"/>
      <c r="WMR40" s="541"/>
      <c r="WMS40" s="541"/>
      <c r="WMT40" s="541"/>
      <c r="WMU40" s="541"/>
      <c r="WMV40" s="541"/>
      <c r="WMW40" s="541"/>
      <c r="WMX40" s="541"/>
      <c r="WMY40" s="541"/>
      <c r="WMZ40" s="541"/>
      <c r="WNA40" s="541"/>
      <c r="WNB40" s="541"/>
      <c r="WNC40" s="541"/>
      <c r="WND40" s="541"/>
      <c r="WNE40" s="541"/>
      <c r="WNF40" s="541"/>
      <c r="WNG40" s="541"/>
      <c r="WNH40" s="541"/>
      <c r="WNI40" s="541"/>
      <c r="WNJ40" s="541"/>
      <c r="WNK40" s="541"/>
      <c r="WNL40" s="541"/>
      <c r="WNM40" s="541"/>
      <c r="WNN40" s="541"/>
      <c r="WNO40" s="541"/>
      <c r="WNP40" s="541"/>
      <c r="WNQ40" s="541"/>
      <c r="WNR40" s="541"/>
      <c r="WNS40" s="541"/>
      <c r="WNT40" s="541"/>
      <c r="WNU40" s="541"/>
      <c r="WNV40" s="541"/>
      <c r="WNW40" s="541"/>
      <c r="WNX40" s="541"/>
      <c r="WNY40" s="541"/>
      <c r="WNZ40" s="541"/>
      <c r="WOA40" s="541"/>
      <c r="WOB40" s="541"/>
      <c r="WOC40" s="541"/>
      <c r="WOD40" s="541"/>
      <c r="WOE40" s="541"/>
      <c r="WOF40" s="541"/>
      <c r="WOG40" s="541"/>
      <c r="WOH40" s="541"/>
      <c r="WOI40" s="541"/>
      <c r="WOJ40" s="541"/>
      <c r="WOK40" s="541"/>
      <c r="WOL40" s="541"/>
      <c r="WOM40" s="541"/>
      <c r="WON40" s="541"/>
      <c r="WOO40" s="541"/>
      <c r="WOP40" s="541"/>
      <c r="WOQ40" s="541"/>
      <c r="WOR40" s="541"/>
      <c r="WOS40" s="541"/>
      <c r="WOT40" s="541"/>
      <c r="WOU40" s="541"/>
      <c r="WOV40" s="541"/>
      <c r="WOW40" s="541"/>
      <c r="WOX40" s="541"/>
      <c r="WOY40" s="541"/>
      <c r="WOZ40" s="541"/>
      <c r="WPA40" s="541"/>
      <c r="WPB40" s="541"/>
      <c r="WPC40" s="541"/>
      <c r="WPD40" s="541"/>
      <c r="WPE40" s="541"/>
      <c r="WPF40" s="541"/>
      <c r="WPG40" s="541"/>
      <c r="WPH40" s="541"/>
      <c r="WPI40" s="541"/>
      <c r="WPJ40" s="541"/>
      <c r="WPK40" s="541"/>
      <c r="WPL40" s="541"/>
      <c r="WPM40" s="541"/>
      <c r="WPN40" s="541"/>
      <c r="WPO40" s="541"/>
      <c r="WPP40" s="541"/>
      <c r="WPQ40" s="541"/>
      <c r="WPR40" s="541"/>
      <c r="WPS40" s="541"/>
      <c r="WPT40" s="541"/>
      <c r="WPU40" s="541"/>
      <c r="WPV40" s="541"/>
      <c r="WPW40" s="541"/>
      <c r="WPX40" s="541"/>
      <c r="WPY40" s="541"/>
      <c r="WPZ40" s="541"/>
      <c r="WQA40" s="541"/>
      <c r="WQB40" s="541"/>
      <c r="WQC40" s="541"/>
      <c r="WQD40" s="541"/>
      <c r="WQE40" s="541"/>
      <c r="WQF40" s="541"/>
      <c r="WQG40" s="541"/>
      <c r="WQH40" s="541"/>
      <c r="WQI40" s="541"/>
      <c r="WQJ40" s="541"/>
      <c r="WQK40" s="541"/>
      <c r="WQL40" s="541"/>
      <c r="WQM40" s="541"/>
      <c r="WQN40" s="541"/>
      <c r="WQO40" s="541"/>
      <c r="WQP40" s="541"/>
      <c r="WQQ40" s="541"/>
      <c r="WQR40" s="541"/>
      <c r="WQS40" s="541"/>
      <c r="WQT40" s="541"/>
      <c r="WQU40" s="541"/>
      <c r="WQV40" s="541"/>
      <c r="WQW40" s="541"/>
      <c r="WQX40" s="541"/>
      <c r="WQY40" s="541"/>
      <c r="WQZ40" s="541"/>
      <c r="WRA40" s="541"/>
      <c r="WRB40" s="541"/>
      <c r="WRC40" s="541"/>
      <c r="WRD40" s="541"/>
      <c r="WRE40" s="541"/>
      <c r="WRF40" s="541"/>
      <c r="WRG40" s="541"/>
      <c r="WRH40" s="541"/>
      <c r="WRI40" s="541"/>
      <c r="WRJ40" s="541"/>
      <c r="WRK40" s="541"/>
      <c r="WRL40" s="541"/>
      <c r="WRM40" s="541"/>
      <c r="WRN40" s="541"/>
      <c r="WRO40" s="541"/>
      <c r="WRP40" s="541"/>
      <c r="WRQ40" s="541"/>
      <c r="WRR40" s="541"/>
      <c r="WRS40" s="541"/>
      <c r="WRT40" s="541"/>
      <c r="WRU40" s="541"/>
      <c r="WRV40" s="541"/>
      <c r="WRW40" s="541"/>
      <c r="WRX40" s="541"/>
      <c r="WRY40" s="541"/>
      <c r="WRZ40" s="541"/>
      <c r="WSA40" s="541"/>
      <c r="WSB40" s="541"/>
      <c r="WSC40" s="541"/>
      <c r="WSD40" s="541"/>
      <c r="WSE40" s="541"/>
      <c r="WSF40" s="541"/>
      <c r="WSG40" s="541"/>
      <c r="WSH40" s="541"/>
      <c r="WSI40" s="541"/>
      <c r="WSJ40" s="541"/>
      <c r="WSK40" s="541"/>
      <c r="WSL40" s="541"/>
      <c r="WSM40" s="541"/>
      <c r="WSN40" s="541"/>
      <c r="WSO40" s="541"/>
      <c r="WSP40" s="541"/>
      <c r="WSQ40" s="541"/>
      <c r="WSR40" s="541"/>
      <c r="WSS40" s="541"/>
      <c r="WST40" s="541"/>
      <c r="WSU40" s="541"/>
      <c r="WSV40" s="541"/>
      <c r="WSW40" s="541"/>
      <c r="WSX40" s="541"/>
      <c r="WSY40" s="541"/>
      <c r="WSZ40" s="541"/>
      <c r="WTA40" s="541"/>
      <c r="WTB40" s="541"/>
      <c r="WTC40" s="541"/>
      <c r="WTD40" s="541"/>
      <c r="WTE40" s="541"/>
      <c r="WTF40" s="541"/>
      <c r="WTG40" s="541"/>
      <c r="WTH40" s="541"/>
      <c r="WTI40" s="541"/>
      <c r="WTJ40" s="541"/>
      <c r="WTK40" s="541"/>
      <c r="WTL40" s="541"/>
      <c r="WTM40" s="541"/>
      <c r="WTN40" s="541"/>
      <c r="WTO40" s="541"/>
      <c r="WTP40" s="541"/>
      <c r="WTQ40" s="541"/>
      <c r="WTR40" s="541"/>
      <c r="WTS40" s="541"/>
      <c r="WTT40" s="541"/>
      <c r="WTU40" s="541"/>
      <c r="WTV40" s="541"/>
      <c r="WTW40" s="541"/>
      <c r="WTX40" s="541"/>
      <c r="WTY40" s="541"/>
      <c r="WTZ40" s="541"/>
      <c r="WUA40" s="541"/>
      <c r="WUB40" s="541"/>
      <c r="WUC40" s="541"/>
      <c r="WUD40" s="541"/>
      <c r="WUE40" s="541"/>
      <c r="WUF40" s="541"/>
      <c r="WUG40" s="541"/>
      <c r="WUH40" s="541"/>
      <c r="WUI40" s="541"/>
      <c r="WUJ40" s="541"/>
      <c r="WUK40" s="541"/>
      <c r="WUL40" s="541"/>
      <c r="WUM40" s="541"/>
      <c r="WUN40" s="541"/>
      <c r="WUO40" s="541"/>
      <c r="WUP40" s="541"/>
      <c r="WUQ40" s="541"/>
      <c r="WUR40" s="541"/>
      <c r="WUS40" s="541"/>
      <c r="WUT40" s="541"/>
      <c r="WUU40" s="541"/>
      <c r="WUV40" s="541"/>
      <c r="WUW40" s="541"/>
      <c r="WUX40" s="541"/>
      <c r="WUY40" s="541"/>
      <c r="WUZ40" s="541"/>
      <c r="WVA40" s="541"/>
      <c r="WVB40" s="541"/>
      <c r="WVC40" s="541"/>
      <c r="WVD40" s="541"/>
      <c r="WVE40" s="541"/>
      <c r="WVF40" s="541"/>
      <c r="WVG40" s="541"/>
      <c r="WVH40" s="541"/>
      <c r="WVI40" s="541"/>
      <c r="WVJ40" s="541"/>
      <c r="WVK40" s="541"/>
      <c r="WVL40" s="541"/>
      <c r="WVM40" s="541"/>
      <c r="WVN40" s="541"/>
      <c r="WVO40" s="541"/>
      <c r="WVP40" s="541"/>
      <c r="WVQ40" s="541"/>
      <c r="WVR40" s="541"/>
      <c r="WVS40" s="541"/>
      <c r="WVT40" s="541"/>
      <c r="WVU40" s="541"/>
      <c r="WVV40" s="541"/>
      <c r="WVW40" s="541"/>
      <c r="WVX40" s="541"/>
      <c r="WVY40" s="541"/>
      <c r="WVZ40" s="541"/>
      <c r="WWA40" s="541"/>
      <c r="WWB40" s="541"/>
      <c r="WWC40" s="541"/>
      <c r="WWD40" s="541"/>
      <c r="WWE40" s="541"/>
      <c r="WWF40" s="541"/>
      <c r="WWG40" s="541"/>
      <c r="WWH40" s="541"/>
      <c r="WWI40" s="541"/>
      <c r="WWJ40" s="541"/>
      <c r="WWK40" s="541"/>
      <c r="WWL40" s="541"/>
      <c r="WWM40" s="541"/>
      <c r="WWN40" s="541"/>
      <c r="WWO40" s="541"/>
      <c r="WWP40" s="541"/>
      <c r="WWQ40" s="541"/>
      <c r="WWR40" s="541"/>
      <c r="WWS40" s="541"/>
      <c r="WWT40" s="541"/>
      <c r="WWU40" s="541"/>
      <c r="WWV40" s="541"/>
      <c r="WWW40" s="541"/>
      <c r="WWX40" s="541"/>
      <c r="WWY40" s="541"/>
      <c r="WWZ40" s="541"/>
      <c r="WXA40" s="541"/>
      <c r="WXB40" s="541"/>
      <c r="WXC40" s="541"/>
      <c r="WXD40" s="541"/>
      <c r="WXE40" s="541"/>
      <c r="WXF40" s="541"/>
      <c r="WXG40" s="541"/>
      <c r="WXH40" s="541"/>
      <c r="WXI40" s="541"/>
      <c r="WXJ40" s="541"/>
      <c r="WXK40" s="541"/>
      <c r="WXL40" s="541"/>
      <c r="WXM40" s="541"/>
      <c r="WXN40" s="541"/>
      <c r="WXO40" s="541"/>
      <c r="WXP40" s="541"/>
      <c r="WXQ40" s="541"/>
      <c r="WXR40" s="541"/>
      <c r="WXS40" s="541"/>
      <c r="WXT40" s="541"/>
      <c r="WXU40" s="541"/>
      <c r="WXV40" s="541"/>
      <c r="WXW40" s="541"/>
      <c r="WXX40" s="541"/>
      <c r="WXY40" s="541"/>
      <c r="WXZ40" s="541"/>
      <c r="WYA40" s="541"/>
      <c r="WYB40" s="541"/>
      <c r="WYC40" s="541"/>
      <c r="WYD40" s="541"/>
      <c r="WYE40" s="541"/>
      <c r="WYF40" s="541"/>
      <c r="WYG40" s="541"/>
      <c r="WYH40" s="541"/>
      <c r="WYI40" s="541"/>
      <c r="WYJ40" s="541"/>
      <c r="WYK40" s="541"/>
      <c r="WYL40" s="541"/>
      <c r="WYM40" s="541"/>
      <c r="WYN40" s="541"/>
      <c r="WYO40" s="541"/>
      <c r="WYP40" s="541"/>
      <c r="WYQ40" s="541"/>
      <c r="WYR40" s="541"/>
      <c r="WYS40" s="541"/>
      <c r="WYT40" s="541"/>
      <c r="WYU40" s="541"/>
      <c r="WYV40" s="541"/>
      <c r="WYW40" s="541"/>
      <c r="WYX40" s="541"/>
      <c r="WYY40" s="541"/>
      <c r="WYZ40" s="541"/>
      <c r="WZA40" s="541"/>
      <c r="WZB40" s="541"/>
      <c r="WZC40" s="541"/>
      <c r="WZD40" s="541"/>
      <c r="WZE40" s="541"/>
      <c r="WZF40" s="541"/>
      <c r="WZG40" s="541"/>
      <c r="WZH40" s="541"/>
      <c r="WZI40" s="541"/>
      <c r="WZJ40" s="541"/>
      <c r="WZK40" s="541"/>
      <c r="WZL40" s="541"/>
      <c r="WZM40" s="541"/>
      <c r="WZN40" s="541"/>
      <c r="WZO40" s="541"/>
      <c r="WZP40" s="541"/>
      <c r="WZQ40" s="541"/>
      <c r="WZR40" s="541"/>
      <c r="WZS40" s="541"/>
      <c r="WZT40" s="541"/>
      <c r="WZU40" s="541"/>
      <c r="WZV40" s="541"/>
      <c r="WZW40" s="541"/>
      <c r="WZX40" s="541"/>
      <c r="WZY40" s="541"/>
      <c r="WZZ40" s="541"/>
      <c r="XAA40" s="541"/>
      <c r="XAB40" s="541"/>
      <c r="XAC40" s="541"/>
      <c r="XAD40" s="541"/>
      <c r="XAE40" s="541"/>
      <c r="XAF40" s="541"/>
      <c r="XAG40" s="541"/>
      <c r="XAH40" s="541"/>
      <c r="XAI40" s="541"/>
      <c r="XAJ40" s="541"/>
      <c r="XAK40" s="541"/>
      <c r="XAL40" s="541"/>
      <c r="XAM40" s="541"/>
      <c r="XAN40" s="541"/>
      <c r="XAO40" s="541"/>
      <c r="XAP40" s="541"/>
      <c r="XAQ40" s="541"/>
      <c r="XAR40" s="541"/>
      <c r="XAS40" s="541"/>
      <c r="XAT40" s="541"/>
      <c r="XAU40" s="541"/>
      <c r="XAV40" s="541"/>
      <c r="XAW40" s="541"/>
      <c r="XAX40" s="541"/>
      <c r="XAY40" s="541"/>
      <c r="XAZ40" s="541"/>
      <c r="XBA40" s="541"/>
      <c r="XBB40" s="541"/>
      <c r="XBC40" s="541"/>
      <c r="XBD40" s="541"/>
      <c r="XBE40" s="541"/>
      <c r="XBF40" s="541"/>
      <c r="XBG40" s="541"/>
      <c r="XBH40" s="541"/>
      <c r="XBI40" s="541"/>
      <c r="XBJ40" s="541"/>
      <c r="XBK40" s="541"/>
      <c r="XBL40" s="541"/>
      <c r="XBM40" s="541"/>
      <c r="XBN40" s="541"/>
      <c r="XBO40" s="541"/>
      <c r="XBP40" s="541"/>
      <c r="XBQ40" s="541"/>
      <c r="XBR40" s="541"/>
      <c r="XBS40" s="541"/>
      <c r="XBT40" s="541"/>
      <c r="XBU40" s="541"/>
      <c r="XBV40" s="541"/>
      <c r="XBW40" s="541"/>
      <c r="XBX40" s="541"/>
      <c r="XBY40" s="541"/>
      <c r="XBZ40" s="541"/>
      <c r="XCA40" s="541"/>
      <c r="XCB40" s="541"/>
      <c r="XCC40" s="541"/>
      <c r="XCD40" s="541"/>
      <c r="XCE40" s="541"/>
      <c r="XCF40" s="541"/>
      <c r="XCG40" s="541"/>
      <c r="XCH40" s="541"/>
      <c r="XCI40" s="541"/>
      <c r="XCJ40" s="541"/>
      <c r="XCK40" s="541"/>
      <c r="XCL40" s="541"/>
      <c r="XCM40" s="541"/>
      <c r="XCN40" s="541"/>
      <c r="XCO40" s="541"/>
      <c r="XCP40" s="541"/>
      <c r="XCQ40" s="541"/>
      <c r="XCR40" s="541"/>
      <c r="XCS40" s="541"/>
      <c r="XCT40" s="541"/>
      <c r="XCU40" s="541"/>
      <c r="XCV40" s="541"/>
      <c r="XCW40" s="541"/>
      <c r="XCX40" s="541"/>
      <c r="XCY40" s="541"/>
      <c r="XCZ40" s="541"/>
      <c r="XDA40" s="541"/>
      <c r="XDB40" s="541"/>
      <c r="XDC40" s="541"/>
      <c r="XDD40" s="541"/>
      <c r="XDE40" s="541"/>
      <c r="XDF40" s="541"/>
      <c r="XDG40" s="541"/>
      <c r="XDH40" s="541"/>
      <c r="XDI40" s="541"/>
      <c r="XDJ40" s="541"/>
      <c r="XDK40" s="541"/>
      <c r="XDL40" s="541"/>
      <c r="XDM40" s="541"/>
      <c r="XDN40" s="541"/>
      <c r="XDO40" s="541"/>
      <c r="XDP40" s="541"/>
      <c r="XDQ40" s="541"/>
      <c r="XDR40" s="541"/>
      <c r="XDS40" s="541"/>
      <c r="XDT40" s="541"/>
      <c r="XDU40" s="541"/>
      <c r="XDV40" s="541"/>
      <c r="XDW40" s="541"/>
      <c r="XDX40" s="541"/>
      <c r="XDY40" s="541"/>
      <c r="XDZ40" s="541"/>
      <c r="XEA40" s="541"/>
      <c r="XEB40" s="541"/>
      <c r="XEC40" s="541"/>
      <c r="XED40" s="541"/>
      <c r="XEE40" s="541"/>
      <c r="XEF40" s="541"/>
      <c r="XEG40" s="541"/>
      <c r="XEH40" s="541"/>
      <c r="XEI40" s="541"/>
      <c r="XEJ40" s="541"/>
      <c r="XEK40" s="541"/>
      <c r="XEL40" s="541"/>
      <c r="XEM40" s="541"/>
      <c r="XEN40" s="541"/>
      <c r="XEO40" s="541"/>
      <c r="XEP40" s="541"/>
      <c r="XEQ40" s="541"/>
      <c r="XER40" s="541"/>
      <c r="XES40" s="541"/>
      <c r="XET40" s="541"/>
      <c r="XEU40" s="541"/>
      <c r="XEV40" s="541"/>
      <c r="XEW40" s="541"/>
      <c r="XEX40" s="541"/>
      <c r="XEY40" s="541"/>
      <c r="XEZ40" s="541"/>
      <c r="XFA40" s="541"/>
      <c r="XFB40" s="541"/>
      <c r="XFC40" s="541"/>
      <c r="XFD40" s="541"/>
    </row>
    <row r="41" spans="1:16384" ht="18.75" x14ac:dyDescent="0.3">
      <c r="A41" s="54"/>
      <c r="D41" s="14"/>
    </row>
    <row r="42" spans="1:16384" ht="15.75" x14ac:dyDescent="0.25">
      <c r="A42"/>
      <c r="D42" s="14"/>
    </row>
    <row r="43" spans="1:16384" ht="15.75" x14ac:dyDescent="0.25">
      <c r="A43"/>
    </row>
  </sheetData>
  <mergeCells count="4126">
    <mergeCell ref="XDQ40:XDX40"/>
    <mergeCell ref="XDY40:XEF40"/>
    <mergeCell ref="XEG40:XEN40"/>
    <mergeCell ref="XEO40:XEV40"/>
    <mergeCell ref="XEW40:XFD40"/>
    <mergeCell ref="XBU40:XCB40"/>
    <mergeCell ref="XCC40:XCJ40"/>
    <mergeCell ref="XCK40:XCR40"/>
    <mergeCell ref="XCS40:XCZ40"/>
    <mergeCell ref="XDA40:XDH40"/>
    <mergeCell ref="XDI40:XDP40"/>
    <mergeCell ref="WZY40:XAF40"/>
    <mergeCell ref="XAG40:XAN40"/>
    <mergeCell ref="XAO40:XAV40"/>
    <mergeCell ref="XAW40:XBD40"/>
    <mergeCell ref="XBE40:XBL40"/>
    <mergeCell ref="XBM40:XBT40"/>
    <mergeCell ref="WYC40:WYJ40"/>
    <mergeCell ref="WYK40:WYR40"/>
    <mergeCell ref="WYS40:WYZ40"/>
    <mergeCell ref="WZA40:WZH40"/>
    <mergeCell ref="WZI40:WZP40"/>
    <mergeCell ref="WZQ40:WZX40"/>
    <mergeCell ref="WWG40:WWN40"/>
    <mergeCell ref="WWO40:WWV40"/>
    <mergeCell ref="WWW40:WXD40"/>
    <mergeCell ref="WXE40:WXL40"/>
    <mergeCell ref="WXM40:WXT40"/>
    <mergeCell ref="WXU40:WYB40"/>
    <mergeCell ref="WUK40:WUR40"/>
    <mergeCell ref="WUS40:WUZ40"/>
    <mergeCell ref="WVA40:WVH40"/>
    <mergeCell ref="WVI40:WVP40"/>
    <mergeCell ref="WVQ40:WVX40"/>
    <mergeCell ref="WVY40:WWF40"/>
    <mergeCell ref="WSO40:WSV40"/>
    <mergeCell ref="WSW40:WTD40"/>
    <mergeCell ref="WTE40:WTL40"/>
    <mergeCell ref="WTM40:WTT40"/>
    <mergeCell ref="WTU40:WUB40"/>
    <mergeCell ref="WUC40:WUJ40"/>
    <mergeCell ref="WQS40:WQZ40"/>
    <mergeCell ref="WRA40:WRH40"/>
    <mergeCell ref="WRI40:WRP40"/>
    <mergeCell ref="WRQ40:WRX40"/>
    <mergeCell ref="WRY40:WSF40"/>
    <mergeCell ref="WSG40:WSN40"/>
    <mergeCell ref="WOW40:WPD40"/>
    <mergeCell ref="WPE40:WPL40"/>
    <mergeCell ref="WPM40:WPT40"/>
    <mergeCell ref="WPU40:WQB40"/>
    <mergeCell ref="WQC40:WQJ40"/>
    <mergeCell ref="WQK40:WQR40"/>
    <mergeCell ref="WNA40:WNH40"/>
    <mergeCell ref="WNI40:WNP40"/>
    <mergeCell ref="WNQ40:WNX40"/>
    <mergeCell ref="WNY40:WOF40"/>
    <mergeCell ref="WOG40:WON40"/>
    <mergeCell ref="WOO40:WOV40"/>
    <mergeCell ref="WLE40:WLL40"/>
    <mergeCell ref="WLM40:WLT40"/>
    <mergeCell ref="WLU40:WMB40"/>
    <mergeCell ref="WMC40:WMJ40"/>
    <mergeCell ref="WMK40:WMR40"/>
    <mergeCell ref="WMS40:WMZ40"/>
    <mergeCell ref="WJI40:WJP40"/>
    <mergeCell ref="WJQ40:WJX40"/>
    <mergeCell ref="WJY40:WKF40"/>
    <mergeCell ref="WKG40:WKN40"/>
    <mergeCell ref="WKO40:WKV40"/>
    <mergeCell ref="WKW40:WLD40"/>
    <mergeCell ref="WHM40:WHT40"/>
    <mergeCell ref="WHU40:WIB40"/>
    <mergeCell ref="WIC40:WIJ40"/>
    <mergeCell ref="WIK40:WIR40"/>
    <mergeCell ref="WIS40:WIZ40"/>
    <mergeCell ref="WJA40:WJH40"/>
    <mergeCell ref="WFQ40:WFX40"/>
    <mergeCell ref="WFY40:WGF40"/>
    <mergeCell ref="WGG40:WGN40"/>
    <mergeCell ref="WGO40:WGV40"/>
    <mergeCell ref="WGW40:WHD40"/>
    <mergeCell ref="WHE40:WHL40"/>
    <mergeCell ref="WDU40:WEB40"/>
    <mergeCell ref="WEC40:WEJ40"/>
    <mergeCell ref="WEK40:WER40"/>
    <mergeCell ref="WES40:WEZ40"/>
    <mergeCell ref="WFA40:WFH40"/>
    <mergeCell ref="WFI40:WFP40"/>
    <mergeCell ref="WBY40:WCF40"/>
    <mergeCell ref="WCG40:WCN40"/>
    <mergeCell ref="WCO40:WCV40"/>
    <mergeCell ref="WCW40:WDD40"/>
    <mergeCell ref="WDE40:WDL40"/>
    <mergeCell ref="WDM40:WDT40"/>
    <mergeCell ref="WAC40:WAJ40"/>
    <mergeCell ref="WAK40:WAR40"/>
    <mergeCell ref="WAS40:WAZ40"/>
    <mergeCell ref="WBA40:WBH40"/>
    <mergeCell ref="WBI40:WBP40"/>
    <mergeCell ref="WBQ40:WBX40"/>
    <mergeCell ref="VYG40:VYN40"/>
    <mergeCell ref="VYO40:VYV40"/>
    <mergeCell ref="VYW40:VZD40"/>
    <mergeCell ref="VZE40:VZL40"/>
    <mergeCell ref="VZM40:VZT40"/>
    <mergeCell ref="VZU40:WAB40"/>
    <mergeCell ref="VWK40:VWR40"/>
    <mergeCell ref="VWS40:VWZ40"/>
    <mergeCell ref="VXA40:VXH40"/>
    <mergeCell ref="VXI40:VXP40"/>
    <mergeCell ref="VXQ40:VXX40"/>
    <mergeCell ref="VXY40:VYF40"/>
    <mergeCell ref="VUO40:VUV40"/>
    <mergeCell ref="VUW40:VVD40"/>
    <mergeCell ref="VVE40:VVL40"/>
    <mergeCell ref="VVM40:VVT40"/>
    <mergeCell ref="VVU40:VWB40"/>
    <mergeCell ref="VWC40:VWJ40"/>
    <mergeCell ref="VSS40:VSZ40"/>
    <mergeCell ref="VTA40:VTH40"/>
    <mergeCell ref="VTI40:VTP40"/>
    <mergeCell ref="VTQ40:VTX40"/>
    <mergeCell ref="VTY40:VUF40"/>
    <mergeCell ref="VUG40:VUN40"/>
    <mergeCell ref="VQW40:VRD40"/>
    <mergeCell ref="VRE40:VRL40"/>
    <mergeCell ref="VRM40:VRT40"/>
    <mergeCell ref="VRU40:VSB40"/>
    <mergeCell ref="VSC40:VSJ40"/>
    <mergeCell ref="VSK40:VSR40"/>
    <mergeCell ref="VPA40:VPH40"/>
    <mergeCell ref="VPI40:VPP40"/>
    <mergeCell ref="VPQ40:VPX40"/>
    <mergeCell ref="VPY40:VQF40"/>
    <mergeCell ref="VQG40:VQN40"/>
    <mergeCell ref="VQO40:VQV40"/>
    <mergeCell ref="VNE40:VNL40"/>
    <mergeCell ref="VNM40:VNT40"/>
    <mergeCell ref="VNU40:VOB40"/>
    <mergeCell ref="VOC40:VOJ40"/>
    <mergeCell ref="VOK40:VOR40"/>
    <mergeCell ref="VOS40:VOZ40"/>
    <mergeCell ref="VLI40:VLP40"/>
    <mergeCell ref="VLQ40:VLX40"/>
    <mergeCell ref="VLY40:VMF40"/>
    <mergeCell ref="VMG40:VMN40"/>
    <mergeCell ref="VMO40:VMV40"/>
    <mergeCell ref="VMW40:VND40"/>
    <mergeCell ref="VJM40:VJT40"/>
    <mergeCell ref="VJU40:VKB40"/>
    <mergeCell ref="VKC40:VKJ40"/>
    <mergeCell ref="VKK40:VKR40"/>
    <mergeCell ref="VKS40:VKZ40"/>
    <mergeCell ref="VLA40:VLH40"/>
    <mergeCell ref="VHQ40:VHX40"/>
    <mergeCell ref="VHY40:VIF40"/>
    <mergeCell ref="VIG40:VIN40"/>
    <mergeCell ref="VIO40:VIV40"/>
    <mergeCell ref="VIW40:VJD40"/>
    <mergeCell ref="VJE40:VJL40"/>
    <mergeCell ref="VFU40:VGB40"/>
    <mergeCell ref="VGC40:VGJ40"/>
    <mergeCell ref="VGK40:VGR40"/>
    <mergeCell ref="VGS40:VGZ40"/>
    <mergeCell ref="VHA40:VHH40"/>
    <mergeCell ref="VHI40:VHP40"/>
    <mergeCell ref="VDY40:VEF40"/>
    <mergeCell ref="VEG40:VEN40"/>
    <mergeCell ref="VEO40:VEV40"/>
    <mergeCell ref="VEW40:VFD40"/>
    <mergeCell ref="VFE40:VFL40"/>
    <mergeCell ref="VFM40:VFT40"/>
    <mergeCell ref="VCC40:VCJ40"/>
    <mergeCell ref="VCK40:VCR40"/>
    <mergeCell ref="VCS40:VCZ40"/>
    <mergeCell ref="VDA40:VDH40"/>
    <mergeCell ref="VDI40:VDP40"/>
    <mergeCell ref="VDQ40:VDX40"/>
    <mergeCell ref="VAG40:VAN40"/>
    <mergeCell ref="VAO40:VAV40"/>
    <mergeCell ref="VAW40:VBD40"/>
    <mergeCell ref="VBE40:VBL40"/>
    <mergeCell ref="VBM40:VBT40"/>
    <mergeCell ref="VBU40:VCB40"/>
    <mergeCell ref="UYK40:UYR40"/>
    <mergeCell ref="UYS40:UYZ40"/>
    <mergeCell ref="UZA40:UZH40"/>
    <mergeCell ref="UZI40:UZP40"/>
    <mergeCell ref="UZQ40:UZX40"/>
    <mergeCell ref="UZY40:VAF40"/>
    <mergeCell ref="UWO40:UWV40"/>
    <mergeCell ref="UWW40:UXD40"/>
    <mergeCell ref="UXE40:UXL40"/>
    <mergeCell ref="UXM40:UXT40"/>
    <mergeCell ref="UXU40:UYB40"/>
    <mergeCell ref="UYC40:UYJ40"/>
    <mergeCell ref="UUS40:UUZ40"/>
    <mergeCell ref="UVA40:UVH40"/>
    <mergeCell ref="UVI40:UVP40"/>
    <mergeCell ref="UVQ40:UVX40"/>
    <mergeCell ref="UVY40:UWF40"/>
    <mergeCell ref="UWG40:UWN40"/>
    <mergeCell ref="USW40:UTD40"/>
    <mergeCell ref="UTE40:UTL40"/>
    <mergeCell ref="UTM40:UTT40"/>
    <mergeCell ref="UTU40:UUB40"/>
    <mergeCell ref="UUC40:UUJ40"/>
    <mergeCell ref="UUK40:UUR40"/>
    <mergeCell ref="URA40:URH40"/>
    <mergeCell ref="URI40:URP40"/>
    <mergeCell ref="URQ40:URX40"/>
    <mergeCell ref="URY40:USF40"/>
    <mergeCell ref="USG40:USN40"/>
    <mergeCell ref="USO40:USV40"/>
    <mergeCell ref="UPE40:UPL40"/>
    <mergeCell ref="UPM40:UPT40"/>
    <mergeCell ref="UPU40:UQB40"/>
    <mergeCell ref="UQC40:UQJ40"/>
    <mergeCell ref="UQK40:UQR40"/>
    <mergeCell ref="UQS40:UQZ40"/>
    <mergeCell ref="UNI40:UNP40"/>
    <mergeCell ref="UNQ40:UNX40"/>
    <mergeCell ref="UNY40:UOF40"/>
    <mergeCell ref="UOG40:UON40"/>
    <mergeCell ref="UOO40:UOV40"/>
    <mergeCell ref="UOW40:UPD40"/>
    <mergeCell ref="ULM40:ULT40"/>
    <mergeCell ref="ULU40:UMB40"/>
    <mergeCell ref="UMC40:UMJ40"/>
    <mergeCell ref="UMK40:UMR40"/>
    <mergeCell ref="UMS40:UMZ40"/>
    <mergeCell ref="UNA40:UNH40"/>
    <mergeCell ref="UJQ40:UJX40"/>
    <mergeCell ref="UJY40:UKF40"/>
    <mergeCell ref="UKG40:UKN40"/>
    <mergeCell ref="UKO40:UKV40"/>
    <mergeCell ref="UKW40:ULD40"/>
    <mergeCell ref="ULE40:ULL40"/>
    <mergeCell ref="UHU40:UIB40"/>
    <mergeCell ref="UIC40:UIJ40"/>
    <mergeCell ref="UIK40:UIR40"/>
    <mergeCell ref="UIS40:UIZ40"/>
    <mergeCell ref="UJA40:UJH40"/>
    <mergeCell ref="UJI40:UJP40"/>
    <mergeCell ref="UFY40:UGF40"/>
    <mergeCell ref="UGG40:UGN40"/>
    <mergeCell ref="UGO40:UGV40"/>
    <mergeCell ref="UGW40:UHD40"/>
    <mergeCell ref="UHE40:UHL40"/>
    <mergeCell ref="UHM40:UHT40"/>
    <mergeCell ref="UEC40:UEJ40"/>
    <mergeCell ref="UEK40:UER40"/>
    <mergeCell ref="UES40:UEZ40"/>
    <mergeCell ref="UFA40:UFH40"/>
    <mergeCell ref="UFI40:UFP40"/>
    <mergeCell ref="UFQ40:UFX40"/>
    <mergeCell ref="UCG40:UCN40"/>
    <mergeCell ref="UCO40:UCV40"/>
    <mergeCell ref="UCW40:UDD40"/>
    <mergeCell ref="UDE40:UDL40"/>
    <mergeCell ref="UDM40:UDT40"/>
    <mergeCell ref="UDU40:UEB40"/>
    <mergeCell ref="UAK40:UAR40"/>
    <mergeCell ref="UAS40:UAZ40"/>
    <mergeCell ref="UBA40:UBH40"/>
    <mergeCell ref="UBI40:UBP40"/>
    <mergeCell ref="UBQ40:UBX40"/>
    <mergeCell ref="UBY40:UCF40"/>
    <mergeCell ref="TYO40:TYV40"/>
    <mergeCell ref="TYW40:TZD40"/>
    <mergeCell ref="TZE40:TZL40"/>
    <mergeCell ref="TZM40:TZT40"/>
    <mergeCell ref="TZU40:UAB40"/>
    <mergeCell ref="UAC40:UAJ40"/>
    <mergeCell ref="TWS40:TWZ40"/>
    <mergeCell ref="TXA40:TXH40"/>
    <mergeCell ref="TXI40:TXP40"/>
    <mergeCell ref="TXQ40:TXX40"/>
    <mergeCell ref="TXY40:TYF40"/>
    <mergeCell ref="TYG40:TYN40"/>
    <mergeCell ref="TUW40:TVD40"/>
    <mergeCell ref="TVE40:TVL40"/>
    <mergeCell ref="TVM40:TVT40"/>
    <mergeCell ref="TVU40:TWB40"/>
    <mergeCell ref="TWC40:TWJ40"/>
    <mergeCell ref="TWK40:TWR40"/>
    <mergeCell ref="TTA40:TTH40"/>
    <mergeCell ref="TTI40:TTP40"/>
    <mergeCell ref="TTQ40:TTX40"/>
    <mergeCell ref="TTY40:TUF40"/>
    <mergeCell ref="TUG40:TUN40"/>
    <mergeCell ref="TUO40:TUV40"/>
    <mergeCell ref="TRE40:TRL40"/>
    <mergeCell ref="TRM40:TRT40"/>
    <mergeCell ref="TRU40:TSB40"/>
    <mergeCell ref="TSC40:TSJ40"/>
    <mergeCell ref="TSK40:TSR40"/>
    <mergeCell ref="TSS40:TSZ40"/>
    <mergeCell ref="TPI40:TPP40"/>
    <mergeCell ref="TPQ40:TPX40"/>
    <mergeCell ref="TPY40:TQF40"/>
    <mergeCell ref="TQG40:TQN40"/>
    <mergeCell ref="TQO40:TQV40"/>
    <mergeCell ref="TQW40:TRD40"/>
    <mergeCell ref="TNM40:TNT40"/>
    <mergeCell ref="TNU40:TOB40"/>
    <mergeCell ref="TOC40:TOJ40"/>
    <mergeCell ref="TOK40:TOR40"/>
    <mergeCell ref="TOS40:TOZ40"/>
    <mergeCell ref="TPA40:TPH40"/>
    <mergeCell ref="TLQ40:TLX40"/>
    <mergeCell ref="TLY40:TMF40"/>
    <mergeCell ref="TMG40:TMN40"/>
    <mergeCell ref="TMO40:TMV40"/>
    <mergeCell ref="TMW40:TND40"/>
    <mergeCell ref="TNE40:TNL40"/>
    <mergeCell ref="TJU40:TKB40"/>
    <mergeCell ref="TKC40:TKJ40"/>
    <mergeCell ref="TKK40:TKR40"/>
    <mergeCell ref="TKS40:TKZ40"/>
    <mergeCell ref="TLA40:TLH40"/>
    <mergeCell ref="TLI40:TLP40"/>
    <mergeCell ref="THY40:TIF40"/>
    <mergeCell ref="TIG40:TIN40"/>
    <mergeCell ref="TIO40:TIV40"/>
    <mergeCell ref="TIW40:TJD40"/>
    <mergeCell ref="TJE40:TJL40"/>
    <mergeCell ref="TJM40:TJT40"/>
    <mergeCell ref="TGC40:TGJ40"/>
    <mergeCell ref="TGK40:TGR40"/>
    <mergeCell ref="TGS40:TGZ40"/>
    <mergeCell ref="THA40:THH40"/>
    <mergeCell ref="THI40:THP40"/>
    <mergeCell ref="THQ40:THX40"/>
    <mergeCell ref="TEG40:TEN40"/>
    <mergeCell ref="TEO40:TEV40"/>
    <mergeCell ref="TEW40:TFD40"/>
    <mergeCell ref="TFE40:TFL40"/>
    <mergeCell ref="TFM40:TFT40"/>
    <mergeCell ref="TFU40:TGB40"/>
    <mergeCell ref="TCK40:TCR40"/>
    <mergeCell ref="TCS40:TCZ40"/>
    <mergeCell ref="TDA40:TDH40"/>
    <mergeCell ref="TDI40:TDP40"/>
    <mergeCell ref="TDQ40:TDX40"/>
    <mergeCell ref="TDY40:TEF40"/>
    <mergeCell ref="TAO40:TAV40"/>
    <mergeCell ref="TAW40:TBD40"/>
    <mergeCell ref="TBE40:TBL40"/>
    <mergeCell ref="TBM40:TBT40"/>
    <mergeCell ref="TBU40:TCB40"/>
    <mergeCell ref="TCC40:TCJ40"/>
    <mergeCell ref="SYS40:SYZ40"/>
    <mergeCell ref="SZA40:SZH40"/>
    <mergeCell ref="SZI40:SZP40"/>
    <mergeCell ref="SZQ40:SZX40"/>
    <mergeCell ref="SZY40:TAF40"/>
    <mergeCell ref="TAG40:TAN40"/>
    <mergeCell ref="SWW40:SXD40"/>
    <mergeCell ref="SXE40:SXL40"/>
    <mergeCell ref="SXM40:SXT40"/>
    <mergeCell ref="SXU40:SYB40"/>
    <mergeCell ref="SYC40:SYJ40"/>
    <mergeCell ref="SYK40:SYR40"/>
    <mergeCell ref="SVA40:SVH40"/>
    <mergeCell ref="SVI40:SVP40"/>
    <mergeCell ref="SVQ40:SVX40"/>
    <mergeCell ref="SVY40:SWF40"/>
    <mergeCell ref="SWG40:SWN40"/>
    <mergeCell ref="SWO40:SWV40"/>
    <mergeCell ref="STE40:STL40"/>
    <mergeCell ref="STM40:STT40"/>
    <mergeCell ref="STU40:SUB40"/>
    <mergeCell ref="SUC40:SUJ40"/>
    <mergeCell ref="SUK40:SUR40"/>
    <mergeCell ref="SUS40:SUZ40"/>
    <mergeCell ref="SRI40:SRP40"/>
    <mergeCell ref="SRQ40:SRX40"/>
    <mergeCell ref="SRY40:SSF40"/>
    <mergeCell ref="SSG40:SSN40"/>
    <mergeCell ref="SSO40:SSV40"/>
    <mergeCell ref="SSW40:STD40"/>
    <mergeCell ref="SPM40:SPT40"/>
    <mergeCell ref="SPU40:SQB40"/>
    <mergeCell ref="SQC40:SQJ40"/>
    <mergeCell ref="SQK40:SQR40"/>
    <mergeCell ref="SQS40:SQZ40"/>
    <mergeCell ref="SRA40:SRH40"/>
    <mergeCell ref="SNQ40:SNX40"/>
    <mergeCell ref="SNY40:SOF40"/>
    <mergeCell ref="SOG40:SON40"/>
    <mergeCell ref="SOO40:SOV40"/>
    <mergeCell ref="SOW40:SPD40"/>
    <mergeCell ref="SPE40:SPL40"/>
    <mergeCell ref="SLU40:SMB40"/>
    <mergeCell ref="SMC40:SMJ40"/>
    <mergeCell ref="SMK40:SMR40"/>
    <mergeCell ref="SMS40:SMZ40"/>
    <mergeCell ref="SNA40:SNH40"/>
    <mergeCell ref="SNI40:SNP40"/>
    <mergeCell ref="SJY40:SKF40"/>
    <mergeCell ref="SKG40:SKN40"/>
    <mergeCell ref="SKO40:SKV40"/>
    <mergeCell ref="SKW40:SLD40"/>
    <mergeCell ref="SLE40:SLL40"/>
    <mergeCell ref="SLM40:SLT40"/>
    <mergeCell ref="SIC40:SIJ40"/>
    <mergeCell ref="SIK40:SIR40"/>
    <mergeCell ref="SIS40:SIZ40"/>
    <mergeCell ref="SJA40:SJH40"/>
    <mergeCell ref="SJI40:SJP40"/>
    <mergeCell ref="SJQ40:SJX40"/>
    <mergeCell ref="SGG40:SGN40"/>
    <mergeCell ref="SGO40:SGV40"/>
    <mergeCell ref="SGW40:SHD40"/>
    <mergeCell ref="SHE40:SHL40"/>
    <mergeCell ref="SHM40:SHT40"/>
    <mergeCell ref="SHU40:SIB40"/>
    <mergeCell ref="SEK40:SER40"/>
    <mergeCell ref="SES40:SEZ40"/>
    <mergeCell ref="SFA40:SFH40"/>
    <mergeCell ref="SFI40:SFP40"/>
    <mergeCell ref="SFQ40:SFX40"/>
    <mergeCell ref="SFY40:SGF40"/>
    <mergeCell ref="SCO40:SCV40"/>
    <mergeCell ref="SCW40:SDD40"/>
    <mergeCell ref="SDE40:SDL40"/>
    <mergeCell ref="SDM40:SDT40"/>
    <mergeCell ref="SDU40:SEB40"/>
    <mergeCell ref="SEC40:SEJ40"/>
    <mergeCell ref="SAS40:SAZ40"/>
    <mergeCell ref="SBA40:SBH40"/>
    <mergeCell ref="SBI40:SBP40"/>
    <mergeCell ref="SBQ40:SBX40"/>
    <mergeCell ref="SBY40:SCF40"/>
    <mergeCell ref="SCG40:SCN40"/>
    <mergeCell ref="RYW40:RZD40"/>
    <mergeCell ref="RZE40:RZL40"/>
    <mergeCell ref="RZM40:RZT40"/>
    <mergeCell ref="RZU40:SAB40"/>
    <mergeCell ref="SAC40:SAJ40"/>
    <mergeCell ref="SAK40:SAR40"/>
    <mergeCell ref="RXA40:RXH40"/>
    <mergeCell ref="RXI40:RXP40"/>
    <mergeCell ref="RXQ40:RXX40"/>
    <mergeCell ref="RXY40:RYF40"/>
    <mergeCell ref="RYG40:RYN40"/>
    <mergeCell ref="RYO40:RYV40"/>
    <mergeCell ref="RVE40:RVL40"/>
    <mergeCell ref="RVM40:RVT40"/>
    <mergeCell ref="RVU40:RWB40"/>
    <mergeCell ref="RWC40:RWJ40"/>
    <mergeCell ref="RWK40:RWR40"/>
    <mergeCell ref="RWS40:RWZ40"/>
    <mergeCell ref="RTI40:RTP40"/>
    <mergeCell ref="RTQ40:RTX40"/>
    <mergeCell ref="RTY40:RUF40"/>
    <mergeCell ref="RUG40:RUN40"/>
    <mergeCell ref="RUO40:RUV40"/>
    <mergeCell ref="RUW40:RVD40"/>
    <mergeCell ref="RRM40:RRT40"/>
    <mergeCell ref="RRU40:RSB40"/>
    <mergeCell ref="RSC40:RSJ40"/>
    <mergeCell ref="RSK40:RSR40"/>
    <mergeCell ref="RSS40:RSZ40"/>
    <mergeCell ref="RTA40:RTH40"/>
    <mergeCell ref="RPQ40:RPX40"/>
    <mergeCell ref="RPY40:RQF40"/>
    <mergeCell ref="RQG40:RQN40"/>
    <mergeCell ref="RQO40:RQV40"/>
    <mergeCell ref="RQW40:RRD40"/>
    <mergeCell ref="RRE40:RRL40"/>
    <mergeCell ref="RNU40:ROB40"/>
    <mergeCell ref="ROC40:ROJ40"/>
    <mergeCell ref="ROK40:ROR40"/>
    <mergeCell ref="ROS40:ROZ40"/>
    <mergeCell ref="RPA40:RPH40"/>
    <mergeCell ref="RPI40:RPP40"/>
    <mergeCell ref="RLY40:RMF40"/>
    <mergeCell ref="RMG40:RMN40"/>
    <mergeCell ref="RMO40:RMV40"/>
    <mergeCell ref="RMW40:RND40"/>
    <mergeCell ref="RNE40:RNL40"/>
    <mergeCell ref="RNM40:RNT40"/>
    <mergeCell ref="RKC40:RKJ40"/>
    <mergeCell ref="RKK40:RKR40"/>
    <mergeCell ref="RKS40:RKZ40"/>
    <mergeCell ref="RLA40:RLH40"/>
    <mergeCell ref="RLI40:RLP40"/>
    <mergeCell ref="RLQ40:RLX40"/>
    <mergeCell ref="RIG40:RIN40"/>
    <mergeCell ref="RIO40:RIV40"/>
    <mergeCell ref="RIW40:RJD40"/>
    <mergeCell ref="RJE40:RJL40"/>
    <mergeCell ref="RJM40:RJT40"/>
    <mergeCell ref="RJU40:RKB40"/>
    <mergeCell ref="RGK40:RGR40"/>
    <mergeCell ref="RGS40:RGZ40"/>
    <mergeCell ref="RHA40:RHH40"/>
    <mergeCell ref="RHI40:RHP40"/>
    <mergeCell ref="RHQ40:RHX40"/>
    <mergeCell ref="RHY40:RIF40"/>
    <mergeCell ref="REO40:REV40"/>
    <mergeCell ref="REW40:RFD40"/>
    <mergeCell ref="RFE40:RFL40"/>
    <mergeCell ref="RFM40:RFT40"/>
    <mergeCell ref="RFU40:RGB40"/>
    <mergeCell ref="RGC40:RGJ40"/>
    <mergeCell ref="RCS40:RCZ40"/>
    <mergeCell ref="RDA40:RDH40"/>
    <mergeCell ref="RDI40:RDP40"/>
    <mergeCell ref="RDQ40:RDX40"/>
    <mergeCell ref="RDY40:REF40"/>
    <mergeCell ref="REG40:REN40"/>
    <mergeCell ref="RAW40:RBD40"/>
    <mergeCell ref="RBE40:RBL40"/>
    <mergeCell ref="RBM40:RBT40"/>
    <mergeCell ref="RBU40:RCB40"/>
    <mergeCell ref="RCC40:RCJ40"/>
    <mergeCell ref="RCK40:RCR40"/>
    <mergeCell ref="QZA40:QZH40"/>
    <mergeCell ref="QZI40:QZP40"/>
    <mergeCell ref="QZQ40:QZX40"/>
    <mergeCell ref="QZY40:RAF40"/>
    <mergeCell ref="RAG40:RAN40"/>
    <mergeCell ref="RAO40:RAV40"/>
    <mergeCell ref="QXE40:QXL40"/>
    <mergeCell ref="QXM40:QXT40"/>
    <mergeCell ref="QXU40:QYB40"/>
    <mergeCell ref="QYC40:QYJ40"/>
    <mergeCell ref="QYK40:QYR40"/>
    <mergeCell ref="QYS40:QYZ40"/>
    <mergeCell ref="QVI40:QVP40"/>
    <mergeCell ref="QVQ40:QVX40"/>
    <mergeCell ref="QVY40:QWF40"/>
    <mergeCell ref="QWG40:QWN40"/>
    <mergeCell ref="QWO40:QWV40"/>
    <mergeCell ref="QWW40:QXD40"/>
    <mergeCell ref="QTM40:QTT40"/>
    <mergeCell ref="QTU40:QUB40"/>
    <mergeCell ref="QUC40:QUJ40"/>
    <mergeCell ref="QUK40:QUR40"/>
    <mergeCell ref="QUS40:QUZ40"/>
    <mergeCell ref="QVA40:QVH40"/>
    <mergeCell ref="QRQ40:QRX40"/>
    <mergeCell ref="QRY40:QSF40"/>
    <mergeCell ref="QSG40:QSN40"/>
    <mergeCell ref="QSO40:QSV40"/>
    <mergeCell ref="QSW40:QTD40"/>
    <mergeCell ref="QTE40:QTL40"/>
    <mergeCell ref="QPU40:QQB40"/>
    <mergeCell ref="QQC40:QQJ40"/>
    <mergeCell ref="QQK40:QQR40"/>
    <mergeCell ref="QQS40:QQZ40"/>
    <mergeCell ref="QRA40:QRH40"/>
    <mergeCell ref="QRI40:QRP40"/>
    <mergeCell ref="QNY40:QOF40"/>
    <mergeCell ref="QOG40:QON40"/>
    <mergeCell ref="QOO40:QOV40"/>
    <mergeCell ref="QOW40:QPD40"/>
    <mergeCell ref="QPE40:QPL40"/>
    <mergeCell ref="QPM40:QPT40"/>
    <mergeCell ref="QMC40:QMJ40"/>
    <mergeCell ref="QMK40:QMR40"/>
    <mergeCell ref="QMS40:QMZ40"/>
    <mergeCell ref="QNA40:QNH40"/>
    <mergeCell ref="QNI40:QNP40"/>
    <mergeCell ref="QNQ40:QNX40"/>
    <mergeCell ref="QKG40:QKN40"/>
    <mergeCell ref="QKO40:QKV40"/>
    <mergeCell ref="QKW40:QLD40"/>
    <mergeCell ref="QLE40:QLL40"/>
    <mergeCell ref="QLM40:QLT40"/>
    <mergeCell ref="QLU40:QMB40"/>
    <mergeCell ref="QIK40:QIR40"/>
    <mergeCell ref="QIS40:QIZ40"/>
    <mergeCell ref="QJA40:QJH40"/>
    <mergeCell ref="QJI40:QJP40"/>
    <mergeCell ref="QJQ40:QJX40"/>
    <mergeCell ref="QJY40:QKF40"/>
    <mergeCell ref="QGO40:QGV40"/>
    <mergeCell ref="QGW40:QHD40"/>
    <mergeCell ref="QHE40:QHL40"/>
    <mergeCell ref="QHM40:QHT40"/>
    <mergeCell ref="QHU40:QIB40"/>
    <mergeCell ref="QIC40:QIJ40"/>
    <mergeCell ref="QES40:QEZ40"/>
    <mergeCell ref="QFA40:QFH40"/>
    <mergeCell ref="QFI40:QFP40"/>
    <mergeCell ref="QFQ40:QFX40"/>
    <mergeCell ref="QFY40:QGF40"/>
    <mergeCell ref="QGG40:QGN40"/>
    <mergeCell ref="QCW40:QDD40"/>
    <mergeCell ref="QDE40:QDL40"/>
    <mergeCell ref="QDM40:QDT40"/>
    <mergeCell ref="QDU40:QEB40"/>
    <mergeCell ref="QEC40:QEJ40"/>
    <mergeCell ref="QEK40:QER40"/>
    <mergeCell ref="QBA40:QBH40"/>
    <mergeCell ref="QBI40:QBP40"/>
    <mergeCell ref="QBQ40:QBX40"/>
    <mergeCell ref="QBY40:QCF40"/>
    <mergeCell ref="QCG40:QCN40"/>
    <mergeCell ref="QCO40:QCV40"/>
    <mergeCell ref="PZE40:PZL40"/>
    <mergeCell ref="PZM40:PZT40"/>
    <mergeCell ref="PZU40:QAB40"/>
    <mergeCell ref="QAC40:QAJ40"/>
    <mergeCell ref="QAK40:QAR40"/>
    <mergeCell ref="QAS40:QAZ40"/>
    <mergeCell ref="PXI40:PXP40"/>
    <mergeCell ref="PXQ40:PXX40"/>
    <mergeCell ref="PXY40:PYF40"/>
    <mergeCell ref="PYG40:PYN40"/>
    <mergeCell ref="PYO40:PYV40"/>
    <mergeCell ref="PYW40:PZD40"/>
    <mergeCell ref="PVM40:PVT40"/>
    <mergeCell ref="PVU40:PWB40"/>
    <mergeCell ref="PWC40:PWJ40"/>
    <mergeCell ref="PWK40:PWR40"/>
    <mergeCell ref="PWS40:PWZ40"/>
    <mergeCell ref="PXA40:PXH40"/>
    <mergeCell ref="PTQ40:PTX40"/>
    <mergeCell ref="PTY40:PUF40"/>
    <mergeCell ref="PUG40:PUN40"/>
    <mergeCell ref="PUO40:PUV40"/>
    <mergeCell ref="PUW40:PVD40"/>
    <mergeCell ref="PVE40:PVL40"/>
    <mergeCell ref="PRU40:PSB40"/>
    <mergeCell ref="PSC40:PSJ40"/>
    <mergeCell ref="PSK40:PSR40"/>
    <mergeCell ref="PSS40:PSZ40"/>
    <mergeCell ref="PTA40:PTH40"/>
    <mergeCell ref="PTI40:PTP40"/>
    <mergeCell ref="PPY40:PQF40"/>
    <mergeCell ref="PQG40:PQN40"/>
    <mergeCell ref="PQO40:PQV40"/>
    <mergeCell ref="PQW40:PRD40"/>
    <mergeCell ref="PRE40:PRL40"/>
    <mergeCell ref="PRM40:PRT40"/>
    <mergeCell ref="POC40:POJ40"/>
    <mergeCell ref="POK40:POR40"/>
    <mergeCell ref="POS40:POZ40"/>
    <mergeCell ref="PPA40:PPH40"/>
    <mergeCell ref="PPI40:PPP40"/>
    <mergeCell ref="PPQ40:PPX40"/>
    <mergeCell ref="PMG40:PMN40"/>
    <mergeCell ref="PMO40:PMV40"/>
    <mergeCell ref="PMW40:PND40"/>
    <mergeCell ref="PNE40:PNL40"/>
    <mergeCell ref="PNM40:PNT40"/>
    <mergeCell ref="PNU40:POB40"/>
    <mergeCell ref="PKK40:PKR40"/>
    <mergeCell ref="PKS40:PKZ40"/>
    <mergeCell ref="PLA40:PLH40"/>
    <mergeCell ref="PLI40:PLP40"/>
    <mergeCell ref="PLQ40:PLX40"/>
    <mergeCell ref="PLY40:PMF40"/>
    <mergeCell ref="PIO40:PIV40"/>
    <mergeCell ref="PIW40:PJD40"/>
    <mergeCell ref="PJE40:PJL40"/>
    <mergeCell ref="PJM40:PJT40"/>
    <mergeCell ref="PJU40:PKB40"/>
    <mergeCell ref="PKC40:PKJ40"/>
    <mergeCell ref="PGS40:PGZ40"/>
    <mergeCell ref="PHA40:PHH40"/>
    <mergeCell ref="PHI40:PHP40"/>
    <mergeCell ref="PHQ40:PHX40"/>
    <mergeCell ref="PHY40:PIF40"/>
    <mergeCell ref="PIG40:PIN40"/>
    <mergeCell ref="PEW40:PFD40"/>
    <mergeCell ref="PFE40:PFL40"/>
    <mergeCell ref="PFM40:PFT40"/>
    <mergeCell ref="PFU40:PGB40"/>
    <mergeCell ref="PGC40:PGJ40"/>
    <mergeCell ref="PGK40:PGR40"/>
    <mergeCell ref="PDA40:PDH40"/>
    <mergeCell ref="PDI40:PDP40"/>
    <mergeCell ref="PDQ40:PDX40"/>
    <mergeCell ref="PDY40:PEF40"/>
    <mergeCell ref="PEG40:PEN40"/>
    <mergeCell ref="PEO40:PEV40"/>
    <mergeCell ref="PBE40:PBL40"/>
    <mergeCell ref="PBM40:PBT40"/>
    <mergeCell ref="PBU40:PCB40"/>
    <mergeCell ref="PCC40:PCJ40"/>
    <mergeCell ref="PCK40:PCR40"/>
    <mergeCell ref="PCS40:PCZ40"/>
    <mergeCell ref="OZI40:OZP40"/>
    <mergeCell ref="OZQ40:OZX40"/>
    <mergeCell ref="OZY40:PAF40"/>
    <mergeCell ref="PAG40:PAN40"/>
    <mergeCell ref="PAO40:PAV40"/>
    <mergeCell ref="PAW40:PBD40"/>
    <mergeCell ref="OXM40:OXT40"/>
    <mergeCell ref="OXU40:OYB40"/>
    <mergeCell ref="OYC40:OYJ40"/>
    <mergeCell ref="OYK40:OYR40"/>
    <mergeCell ref="OYS40:OYZ40"/>
    <mergeCell ref="OZA40:OZH40"/>
    <mergeCell ref="OVQ40:OVX40"/>
    <mergeCell ref="OVY40:OWF40"/>
    <mergeCell ref="OWG40:OWN40"/>
    <mergeCell ref="OWO40:OWV40"/>
    <mergeCell ref="OWW40:OXD40"/>
    <mergeCell ref="OXE40:OXL40"/>
    <mergeCell ref="OTU40:OUB40"/>
    <mergeCell ref="OUC40:OUJ40"/>
    <mergeCell ref="OUK40:OUR40"/>
    <mergeCell ref="OUS40:OUZ40"/>
    <mergeCell ref="OVA40:OVH40"/>
    <mergeCell ref="OVI40:OVP40"/>
    <mergeCell ref="ORY40:OSF40"/>
    <mergeCell ref="OSG40:OSN40"/>
    <mergeCell ref="OSO40:OSV40"/>
    <mergeCell ref="OSW40:OTD40"/>
    <mergeCell ref="OTE40:OTL40"/>
    <mergeCell ref="OTM40:OTT40"/>
    <mergeCell ref="OQC40:OQJ40"/>
    <mergeCell ref="OQK40:OQR40"/>
    <mergeCell ref="OQS40:OQZ40"/>
    <mergeCell ref="ORA40:ORH40"/>
    <mergeCell ref="ORI40:ORP40"/>
    <mergeCell ref="ORQ40:ORX40"/>
    <mergeCell ref="OOG40:OON40"/>
    <mergeCell ref="OOO40:OOV40"/>
    <mergeCell ref="OOW40:OPD40"/>
    <mergeCell ref="OPE40:OPL40"/>
    <mergeCell ref="OPM40:OPT40"/>
    <mergeCell ref="OPU40:OQB40"/>
    <mergeCell ref="OMK40:OMR40"/>
    <mergeCell ref="OMS40:OMZ40"/>
    <mergeCell ref="ONA40:ONH40"/>
    <mergeCell ref="ONI40:ONP40"/>
    <mergeCell ref="ONQ40:ONX40"/>
    <mergeCell ref="ONY40:OOF40"/>
    <mergeCell ref="OKO40:OKV40"/>
    <mergeCell ref="OKW40:OLD40"/>
    <mergeCell ref="OLE40:OLL40"/>
    <mergeCell ref="OLM40:OLT40"/>
    <mergeCell ref="OLU40:OMB40"/>
    <mergeCell ref="OMC40:OMJ40"/>
    <mergeCell ref="OIS40:OIZ40"/>
    <mergeCell ref="OJA40:OJH40"/>
    <mergeCell ref="OJI40:OJP40"/>
    <mergeCell ref="OJQ40:OJX40"/>
    <mergeCell ref="OJY40:OKF40"/>
    <mergeCell ref="OKG40:OKN40"/>
    <mergeCell ref="OGW40:OHD40"/>
    <mergeCell ref="OHE40:OHL40"/>
    <mergeCell ref="OHM40:OHT40"/>
    <mergeCell ref="OHU40:OIB40"/>
    <mergeCell ref="OIC40:OIJ40"/>
    <mergeCell ref="OIK40:OIR40"/>
    <mergeCell ref="OFA40:OFH40"/>
    <mergeCell ref="OFI40:OFP40"/>
    <mergeCell ref="OFQ40:OFX40"/>
    <mergeCell ref="OFY40:OGF40"/>
    <mergeCell ref="OGG40:OGN40"/>
    <mergeCell ref="OGO40:OGV40"/>
    <mergeCell ref="ODE40:ODL40"/>
    <mergeCell ref="ODM40:ODT40"/>
    <mergeCell ref="ODU40:OEB40"/>
    <mergeCell ref="OEC40:OEJ40"/>
    <mergeCell ref="OEK40:OER40"/>
    <mergeCell ref="OES40:OEZ40"/>
    <mergeCell ref="OBI40:OBP40"/>
    <mergeCell ref="OBQ40:OBX40"/>
    <mergeCell ref="OBY40:OCF40"/>
    <mergeCell ref="OCG40:OCN40"/>
    <mergeCell ref="OCO40:OCV40"/>
    <mergeCell ref="OCW40:ODD40"/>
    <mergeCell ref="NZM40:NZT40"/>
    <mergeCell ref="NZU40:OAB40"/>
    <mergeCell ref="OAC40:OAJ40"/>
    <mergeCell ref="OAK40:OAR40"/>
    <mergeCell ref="OAS40:OAZ40"/>
    <mergeCell ref="OBA40:OBH40"/>
    <mergeCell ref="NXQ40:NXX40"/>
    <mergeCell ref="NXY40:NYF40"/>
    <mergeCell ref="NYG40:NYN40"/>
    <mergeCell ref="NYO40:NYV40"/>
    <mergeCell ref="NYW40:NZD40"/>
    <mergeCell ref="NZE40:NZL40"/>
    <mergeCell ref="NVU40:NWB40"/>
    <mergeCell ref="NWC40:NWJ40"/>
    <mergeCell ref="NWK40:NWR40"/>
    <mergeCell ref="NWS40:NWZ40"/>
    <mergeCell ref="NXA40:NXH40"/>
    <mergeCell ref="NXI40:NXP40"/>
    <mergeCell ref="NTY40:NUF40"/>
    <mergeCell ref="NUG40:NUN40"/>
    <mergeCell ref="NUO40:NUV40"/>
    <mergeCell ref="NUW40:NVD40"/>
    <mergeCell ref="NVE40:NVL40"/>
    <mergeCell ref="NVM40:NVT40"/>
    <mergeCell ref="NSC40:NSJ40"/>
    <mergeCell ref="NSK40:NSR40"/>
    <mergeCell ref="NSS40:NSZ40"/>
    <mergeCell ref="NTA40:NTH40"/>
    <mergeCell ref="NTI40:NTP40"/>
    <mergeCell ref="NTQ40:NTX40"/>
    <mergeCell ref="NQG40:NQN40"/>
    <mergeCell ref="NQO40:NQV40"/>
    <mergeCell ref="NQW40:NRD40"/>
    <mergeCell ref="NRE40:NRL40"/>
    <mergeCell ref="NRM40:NRT40"/>
    <mergeCell ref="NRU40:NSB40"/>
    <mergeCell ref="NOK40:NOR40"/>
    <mergeCell ref="NOS40:NOZ40"/>
    <mergeCell ref="NPA40:NPH40"/>
    <mergeCell ref="NPI40:NPP40"/>
    <mergeCell ref="NPQ40:NPX40"/>
    <mergeCell ref="NPY40:NQF40"/>
    <mergeCell ref="NMO40:NMV40"/>
    <mergeCell ref="NMW40:NND40"/>
    <mergeCell ref="NNE40:NNL40"/>
    <mergeCell ref="NNM40:NNT40"/>
    <mergeCell ref="NNU40:NOB40"/>
    <mergeCell ref="NOC40:NOJ40"/>
    <mergeCell ref="NKS40:NKZ40"/>
    <mergeCell ref="NLA40:NLH40"/>
    <mergeCell ref="NLI40:NLP40"/>
    <mergeCell ref="NLQ40:NLX40"/>
    <mergeCell ref="NLY40:NMF40"/>
    <mergeCell ref="NMG40:NMN40"/>
    <mergeCell ref="NIW40:NJD40"/>
    <mergeCell ref="NJE40:NJL40"/>
    <mergeCell ref="NJM40:NJT40"/>
    <mergeCell ref="NJU40:NKB40"/>
    <mergeCell ref="NKC40:NKJ40"/>
    <mergeCell ref="NKK40:NKR40"/>
    <mergeCell ref="NHA40:NHH40"/>
    <mergeCell ref="NHI40:NHP40"/>
    <mergeCell ref="NHQ40:NHX40"/>
    <mergeCell ref="NHY40:NIF40"/>
    <mergeCell ref="NIG40:NIN40"/>
    <mergeCell ref="NIO40:NIV40"/>
    <mergeCell ref="NFE40:NFL40"/>
    <mergeCell ref="NFM40:NFT40"/>
    <mergeCell ref="NFU40:NGB40"/>
    <mergeCell ref="NGC40:NGJ40"/>
    <mergeCell ref="NGK40:NGR40"/>
    <mergeCell ref="NGS40:NGZ40"/>
    <mergeCell ref="NDI40:NDP40"/>
    <mergeCell ref="NDQ40:NDX40"/>
    <mergeCell ref="NDY40:NEF40"/>
    <mergeCell ref="NEG40:NEN40"/>
    <mergeCell ref="NEO40:NEV40"/>
    <mergeCell ref="NEW40:NFD40"/>
    <mergeCell ref="NBM40:NBT40"/>
    <mergeCell ref="NBU40:NCB40"/>
    <mergeCell ref="NCC40:NCJ40"/>
    <mergeCell ref="NCK40:NCR40"/>
    <mergeCell ref="NCS40:NCZ40"/>
    <mergeCell ref="NDA40:NDH40"/>
    <mergeCell ref="MZQ40:MZX40"/>
    <mergeCell ref="MZY40:NAF40"/>
    <mergeCell ref="NAG40:NAN40"/>
    <mergeCell ref="NAO40:NAV40"/>
    <mergeCell ref="NAW40:NBD40"/>
    <mergeCell ref="NBE40:NBL40"/>
    <mergeCell ref="MXU40:MYB40"/>
    <mergeCell ref="MYC40:MYJ40"/>
    <mergeCell ref="MYK40:MYR40"/>
    <mergeCell ref="MYS40:MYZ40"/>
    <mergeCell ref="MZA40:MZH40"/>
    <mergeCell ref="MZI40:MZP40"/>
    <mergeCell ref="MVY40:MWF40"/>
    <mergeCell ref="MWG40:MWN40"/>
    <mergeCell ref="MWO40:MWV40"/>
    <mergeCell ref="MWW40:MXD40"/>
    <mergeCell ref="MXE40:MXL40"/>
    <mergeCell ref="MXM40:MXT40"/>
    <mergeCell ref="MUC40:MUJ40"/>
    <mergeCell ref="MUK40:MUR40"/>
    <mergeCell ref="MUS40:MUZ40"/>
    <mergeCell ref="MVA40:MVH40"/>
    <mergeCell ref="MVI40:MVP40"/>
    <mergeCell ref="MVQ40:MVX40"/>
    <mergeCell ref="MSG40:MSN40"/>
    <mergeCell ref="MSO40:MSV40"/>
    <mergeCell ref="MSW40:MTD40"/>
    <mergeCell ref="MTE40:MTL40"/>
    <mergeCell ref="MTM40:MTT40"/>
    <mergeCell ref="MTU40:MUB40"/>
    <mergeCell ref="MQK40:MQR40"/>
    <mergeCell ref="MQS40:MQZ40"/>
    <mergeCell ref="MRA40:MRH40"/>
    <mergeCell ref="MRI40:MRP40"/>
    <mergeCell ref="MRQ40:MRX40"/>
    <mergeCell ref="MRY40:MSF40"/>
    <mergeCell ref="MOO40:MOV40"/>
    <mergeCell ref="MOW40:MPD40"/>
    <mergeCell ref="MPE40:MPL40"/>
    <mergeCell ref="MPM40:MPT40"/>
    <mergeCell ref="MPU40:MQB40"/>
    <mergeCell ref="MQC40:MQJ40"/>
    <mergeCell ref="MMS40:MMZ40"/>
    <mergeCell ref="MNA40:MNH40"/>
    <mergeCell ref="MNI40:MNP40"/>
    <mergeCell ref="MNQ40:MNX40"/>
    <mergeCell ref="MNY40:MOF40"/>
    <mergeCell ref="MOG40:MON40"/>
    <mergeCell ref="MKW40:MLD40"/>
    <mergeCell ref="MLE40:MLL40"/>
    <mergeCell ref="MLM40:MLT40"/>
    <mergeCell ref="MLU40:MMB40"/>
    <mergeCell ref="MMC40:MMJ40"/>
    <mergeCell ref="MMK40:MMR40"/>
    <mergeCell ref="MJA40:MJH40"/>
    <mergeCell ref="MJI40:MJP40"/>
    <mergeCell ref="MJQ40:MJX40"/>
    <mergeCell ref="MJY40:MKF40"/>
    <mergeCell ref="MKG40:MKN40"/>
    <mergeCell ref="MKO40:MKV40"/>
    <mergeCell ref="MHE40:MHL40"/>
    <mergeCell ref="MHM40:MHT40"/>
    <mergeCell ref="MHU40:MIB40"/>
    <mergeCell ref="MIC40:MIJ40"/>
    <mergeCell ref="MIK40:MIR40"/>
    <mergeCell ref="MIS40:MIZ40"/>
    <mergeCell ref="MFI40:MFP40"/>
    <mergeCell ref="MFQ40:MFX40"/>
    <mergeCell ref="MFY40:MGF40"/>
    <mergeCell ref="MGG40:MGN40"/>
    <mergeCell ref="MGO40:MGV40"/>
    <mergeCell ref="MGW40:MHD40"/>
    <mergeCell ref="MDM40:MDT40"/>
    <mergeCell ref="MDU40:MEB40"/>
    <mergeCell ref="MEC40:MEJ40"/>
    <mergeCell ref="MEK40:MER40"/>
    <mergeCell ref="MES40:MEZ40"/>
    <mergeCell ref="MFA40:MFH40"/>
    <mergeCell ref="MBQ40:MBX40"/>
    <mergeCell ref="MBY40:MCF40"/>
    <mergeCell ref="MCG40:MCN40"/>
    <mergeCell ref="MCO40:MCV40"/>
    <mergeCell ref="MCW40:MDD40"/>
    <mergeCell ref="MDE40:MDL40"/>
    <mergeCell ref="LZU40:MAB40"/>
    <mergeCell ref="MAC40:MAJ40"/>
    <mergeCell ref="MAK40:MAR40"/>
    <mergeCell ref="MAS40:MAZ40"/>
    <mergeCell ref="MBA40:MBH40"/>
    <mergeCell ref="MBI40:MBP40"/>
    <mergeCell ref="LXY40:LYF40"/>
    <mergeCell ref="LYG40:LYN40"/>
    <mergeCell ref="LYO40:LYV40"/>
    <mergeCell ref="LYW40:LZD40"/>
    <mergeCell ref="LZE40:LZL40"/>
    <mergeCell ref="LZM40:LZT40"/>
    <mergeCell ref="LWC40:LWJ40"/>
    <mergeCell ref="LWK40:LWR40"/>
    <mergeCell ref="LWS40:LWZ40"/>
    <mergeCell ref="LXA40:LXH40"/>
    <mergeCell ref="LXI40:LXP40"/>
    <mergeCell ref="LXQ40:LXX40"/>
    <mergeCell ref="LUG40:LUN40"/>
    <mergeCell ref="LUO40:LUV40"/>
    <mergeCell ref="LUW40:LVD40"/>
    <mergeCell ref="LVE40:LVL40"/>
    <mergeCell ref="LVM40:LVT40"/>
    <mergeCell ref="LVU40:LWB40"/>
    <mergeCell ref="LSK40:LSR40"/>
    <mergeCell ref="LSS40:LSZ40"/>
    <mergeCell ref="LTA40:LTH40"/>
    <mergeCell ref="LTI40:LTP40"/>
    <mergeCell ref="LTQ40:LTX40"/>
    <mergeCell ref="LTY40:LUF40"/>
    <mergeCell ref="LQO40:LQV40"/>
    <mergeCell ref="LQW40:LRD40"/>
    <mergeCell ref="LRE40:LRL40"/>
    <mergeCell ref="LRM40:LRT40"/>
    <mergeCell ref="LRU40:LSB40"/>
    <mergeCell ref="LSC40:LSJ40"/>
    <mergeCell ref="LOS40:LOZ40"/>
    <mergeCell ref="LPA40:LPH40"/>
    <mergeCell ref="LPI40:LPP40"/>
    <mergeCell ref="LPQ40:LPX40"/>
    <mergeCell ref="LPY40:LQF40"/>
    <mergeCell ref="LQG40:LQN40"/>
    <mergeCell ref="LMW40:LND40"/>
    <mergeCell ref="LNE40:LNL40"/>
    <mergeCell ref="LNM40:LNT40"/>
    <mergeCell ref="LNU40:LOB40"/>
    <mergeCell ref="LOC40:LOJ40"/>
    <mergeCell ref="LOK40:LOR40"/>
    <mergeCell ref="LLA40:LLH40"/>
    <mergeCell ref="LLI40:LLP40"/>
    <mergeCell ref="LLQ40:LLX40"/>
    <mergeCell ref="LLY40:LMF40"/>
    <mergeCell ref="LMG40:LMN40"/>
    <mergeCell ref="LMO40:LMV40"/>
    <mergeCell ref="LJE40:LJL40"/>
    <mergeCell ref="LJM40:LJT40"/>
    <mergeCell ref="LJU40:LKB40"/>
    <mergeCell ref="LKC40:LKJ40"/>
    <mergeCell ref="LKK40:LKR40"/>
    <mergeCell ref="LKS40:LKZ40"/>
    <mergeCell ref="LHI40:LHP40"/>
    <mergeCell ref="LHQ40:LHX40"/>
    <mergeCell ref="LHY40:LIF40"/>
    <mergeCell ref="LIG40:LIN40"/>
    <mergeCell ref="LIO40:LIV40"/>
    <mergeCell ref="LIW40:LJD40"/>
    <mergeCell ref="LFM40:LFT40"/>
    <mergeCell ref="LFU40:LGB40"/>
    <mergeCell ref="LGC40:LGJ40"/>
    <mergeCell ref="LGK40:LGR40"/>
    <mergeCell ref="LGS40:LGZ40"/>
    <mergeCell ref="LHA40:LHH40"/>
    <mergeCell ref="LDQ40:LDX40"/>
    <mergeCell ref="LDY40:LEF40"/>
    <mergeCell ref="LEG40:LEN40"/>
    <mergeCell ref="LEO40:LEV40"/>
    <mergeCell ref="LEW40:LFD40"/>
    <mergeCell ref="LFE40:LFL40"/>
    <mergeCell ref="LBU40:LCB40"/>
    <mergeCell ref="LCC40:LCJ40"/>
    <mergeCell ref="LCK40:LCR40"/>
    <mergeCell ref="LCS40:LCZ40"/>
    <mergeCell ref="LDA40:LDH40"/>
    <mergeCell ref="LDI40:LDP40"/>
    <mergeCell ref="KZY40:LAF40"/>
    <mergeCell ref="LAG40:LAN40"/>
    <mergeCell ref="LAO40:LAV40"/>
    <mergeCell ref="LAW40:LBD40"/>
    <mergeCell ref="LBE40:LBL40"/>
    <mergeCell ref="LBM40:LBT40"/>
    <mergeCell ref="KYC40:KYJ40"/>
    <mergeCell ref="KYK40:KYR40"/>
    <mergeCell ref="KYS40:KYZ40"/>
    <mergeCell ref="KZA40:KZH40"/>
    <mergeCell ref="KZI40:KZP40"/>
    <mergeCell ref="KZQ40:KZX40"/>
    <mergeCell ref="KWG40:KWN40"/>
    <mergeCell ref="KWO40:KWV40"/>
    <mergeCell ref="KWW40:KXD40"/>
    <mergeCell ref="KXE40:KXL40"/>
    <mergeCell ref="KXM40:KXT40"/>
    <mergeCell ref="KXU40:KYB40"/>
    <mergeCell ref="KUK40:KUR40"/>
    <mergeCell ref="KUS40:KUZ40"/>
    <mergeCell ref="KVA40:KVH40"/>
    <mergeCell ref="KVI40:KVP40"/>
    <mergeCell ref="KVQ40:KVX40"/>
    <mergeCell ref="KVY40:KWF40"/>
    <mergeCell ref="KSO40:KSV40"/>
    <mergeCell ref="KSW40:KTD40"/>
    <mergeCell ref="KTE40:KTL40"/>
    <mergeCell ref="KTM40:KTT40"/>
    <mergeCell ref="KTU40:KUB40"/>
    <mergeCell ref="KUC40:KUJ40"/>
    <mergeCell ref="KQS40:KQZ40"/>
    <mergeCell ref="KRA40:KRH40"/>
    <mergeCell ref="KRI40:KRP40"/>
    <mergeCell ref="KRQ40:KRX40"/>
    <mergeCell ref="KRY40:KSF40"/>
    <mergeCell ref="KSG40:KSN40"/>
    <mergeCell ref="KOW40:KPD40"/>
    <mergeCell ref="KPE40:KPL40"/>
    <mergeCell ref="KPM40:KPT40"/>
    <mergeCell ref="KPU40:KQB40"/>
    <mergeCell ref="KQC40:KQJ40"/>
    <mergeCell ref="KQK40:KQR40"/>
    <mergeCell ref="KNA40:KNH40"/>
    <mergeCell ref="KNI40:KNP40"/>
    <mergeCell ref="KNQ40:KNX40"/>
    <mergeCell ref="KNY40:KOF40"/>
    <mergeCell ref="KOG40:KON40"/>
    <mergeCell ref="KOO40:KOV40"/>
    <mergeCell ref="KLE40:KLL40"/>
    <mergeCell ref="KLM40:KLT40"/>
    <mergeCell ref="KLU40:KMB40"/>
    <mergeCell ref="KMC40:KMJ40"/>
    <mergeCell ref="KMK40:KMR40"/>
    <mergeCell ref="KMS40:KMZ40"/>
    <mergeCell ref="KJI40:KJP40"/>
    <mergeCell ref="KJQ40:KJX40"/>
    <mergeCell ref="KJY40:KKF40"/>
    <mergeCell ref="KKG40:KKN40"/>
    <mergeCell ref="KKO40:KKV40"/>
    <mergeCell ref="KKW40:KLD40"/>
    <mergeCell ref="KHM40:KHT40"/>
    <mergeCell ref="KHU40:KIB40"/>
    <mergeCell ref="KIC40:KIJ40"/>
    <mergeCell ref="KIK40:KIR40"/>
    <mergeCell ref="KIS40:KIZ40"/>
    <mergeCell ref="KJA40:KJH40"/>
    <mergeCell ref="KFQ40:KFX40"/>
    <mergeCell ref="KFY40:KGF40"/>
    <mergeCell ref="KGG40:KGN40"/>
    <mergeCell ref="KGO40:KGV40"/>
    <mergeCell ref="KGW40:KHD40"/>
    <mergeCell ref="KHE40:KHL40"/>
    <mergeCell ref="KDU40:KEB40"/>
    <mergeCell ref="KEC40:KEJ40"/>
    <mergeCell ref="KEK40:KER40"/>
    <mergeCell ref="KES40:KEZ40"/>
    <mergeCell ref="KFA40:KFH40"/>
    <mergeCell ref="KFI40:KFP40"/>
    <mergeCell ref="KBY40:KCF40"/>
    <mergeCell ref="KCG40:KCN40"/>
    <mergeCell ref="KCO40:KCV40"/>
    <mergeCell ref="KCW40:KDD40"/>
    <mergeCell ref="KDE40:KDL40"/>
    <mergeCell ref="KDM40:KDT40"/>
    <mergeCell ref="KAC40:KAJ40"/>
    <mergeCell ref="KAK40:KAR40"/>
    <mergeCell ref="KAS40:KAZ40"/>
    <mergeCell ref="KBA40:KBH40"/>
    <mergeCell ref="KBI40:KBP40"/>
    <mergeCell ref="KBQ40:KBX40"/>
    <mergeCell ref="JYG40:JYN40"/>
    <mergeCell ref="JYO40:JYV40"/>
    <mergeCell ref="JYW40:JZD40"/>
    <mergeCell ref="JZE40:JZL40"/>
    <mergeCell ref="JZM40:JZT40"/>
    <mergeCell ref="JZU40:KAB40"/>
    <mergeCell ref="JWK40:JWR40"/>
    <mergeCell ref="JWS40:JWZ40"/>
    <mergeCell ref="JXA40:JXH40"/>
    <mergeCell ref="JXI40:JXP40"/>
    <mergeCell ref="JXQ40:JXX40"/>
    <mergeCell ref="JXY40:JYF40"/>
    <mergeCell ref="JUO40:JUV40"/>
    <mergeCell ref="JUW40:JVD40"/>
    <mergeCell ref="JVE40:JVL40"/>
    <mergeCell ref="JVM40:JVT40"/>
    <mergeCell ref="JVU40:JWB40"/>
    <mergeCell ref="JWC40:JWJ40"/>
    <mergeCell ref="JSS40:JSZ40"/>
    <mergeCell ref="JTA40:JTH40"/>
    <mergeCell ref="JTI40:JTP40"/>
    <mergeCell ref="JTQ40:JTX40"/>
    <mergeCell ref="JTY40:JUF40"/>
    <mergeCell ref="JUG40:JUN40"/>
    <mergeCell ref="JQW40:JRD40"/>
    <mergeCell ref="JRE40:JRL40"/>
    <mergeCell ref="JRM40:JRT40"/>
    <mergeCell ref="JRU40:JSB40"/>
    <mergeCell ref="JSC40:JSJ40"/>
    <mergeCell ref="JSK40:JSR40"/>
    <mergeCell ref="JPA40:JPH40"/>
    <mergeCell ref="JPI40:JPP40"/>
    <mergeCell ref="JPQ40:JPX40"/>
    <mergeCell ref="JPY40:JQF40"/>
    <mergeCell ref="JQG40:JQN40"/>
    <mergeCell ref="JQO40:JQV40"/>
    <mergeCell ref="JNE40:JNL40"/>
    <mergeCell ref="JNM40:JNT40"/>
    <mergeCell ref="JNU40:JOB40"/>
    <mergeCell ref="JOC40:JOJ40"/>
    <mergeCell ref="JOK40:JOR40"/>
    <mergeCell ref="JOS40:JOZ40"/>
    <mergeCell ref="JLI40:JLP40"/>
    <mergeCell ref="JLQ40:JLX40"/>
    <mergeCell ref="JLY40:JMF40"/>
    <mergeCell ref="JMG40:JMN40"/>
    <mergeCell ref="JMO40:JMV40"/>
    <mergeCell ref="JMW40:JND40"/>
    <mergeCell ref="JJM40:JJT40"/>
    <mergeCell ref="JJU40:JKB40"/>
    <mergeCell ref="JKC40:JKJ40"/>
    <mergeCell ref="JKK40:JKR40"/>
    <mergeCell ref="JKS40:JKZ40"/>
    <mergeCell ref="JLA40:JLH40"/>
    <mergeCell ref="JHQ40:JHX40"/>
    <mergeCell ref="JHY40:JIF40"/>
    <mergeCell ref="JIG40:JIN40"/>
    <mergeCell ref="JIO40:JIV40"/>
    <mergeCell ref="JIW40:JJD40"/>
    <mergeCell ref="JJE40:JJL40"/>
    <mergeCell ref="JFU40:JGB40"/>
    <mergeCell ref="JGC40:JGJ40"/>
    <mergeCell ref="JGK40:JGR40"/>
    <mergeCell ref="JGS40:JGZ40"/>
    <mergeCell ref="JHA40:JHH40"/>
    <mergeCell ref="JHI40:JHP40"/>
    <mergeCell ref="JDY40:JEF40"/>
    <mergeCell ref="JEG40:JEN40"/>
    <mergeCell ref="JEO40:JEV40"/>
    <mergeCell ref="JEW40:JFD40"/>
    <mergeCell ref="JFE40:JFL40"/>
    <mergeCell ref="JFM40:JFT40"/>
    <mergeCell ref="JCC40:JCJ40"/>
    <mergeCell ref="JCK40:JCR40"/>
    <mergeCell ref="JCS40:JCZ40"/>
    <mergeCell ref="JDA40:JDH40"/>
    <mergeCell ref="JDI40:JDP40"/>
    <mergeCell ref="JDQ40:JDX40"/>
    <mergeCell ref="JAG40:JAN40"/>
    <mergeCell ref="JAO40:JAV40"/>
    <mergeCell ref="JAW40:JBD40"/>
    <mergeCell ref="JBE40:JBL40"/>
    <mergeCell ref="JBM40:JBT40"/>
    <mergeCell ref="JBU40:JCB40"/>
    <mergeCell ref="IYK40:IYR40"/>
    <mergeCell ref="IYS40:IYZ40"/>
    <mergeCell ref="IZA40:IZH40"/>
    <mergeCell ref="IZI40:IZP40"/>
    <mergeCell ref="IZQ40:IZX40"/>
    <mergeCell ref="IZY40:JAF40"/>
    <mergeCell ref="IWO40:IWV40"/>
    <mergeCell ref="IWW40:IXD40"/>
    <mergeCell ref="IXE40:IXL40"/>
    <mergeCell ref="IXM40:IXT40"/>
    <mergeCell ref="IXU40:IYB40"/>
    <mergeCell ref="IYC40:IYJ40"/>
    <mergeCell ref="IUS40:IUZ40"/>
    <mergeCell ref="IVA40:IVH40"/>
    <mergeCell ref="IVI40:IVP40"/>
    <mergeCell ref="IVQ40:IVX40"/>
    <mergeCell ref="IVY40:IWF40"/>
    <mergeCell ref="IWG40:IWN40"/>
    <mergeCell ref="ISW40:ITD40"/>
    <mergeCell ref="ITE40:ITL40"/>
    <mergeCell ref="ITM40:ITT40"/>
    <mergeCell ref="ITU40:IUB40"/>
    <mergeCell ref="IUC40:IUJ40"/>
    <mergeCell ref="IUK40:IUR40"/>
    <mergeCell ref="IRA40:IRH40"/>
    <mergeCell ref="IRI40:IRP40"/>
    <mergeCell ref="IRQ40:IRX40"/>
    <mergeCell ref="IRY40:ISF40"/>
    <mergeCell ref="ISG40:ISN40"/>
    <mergeCell ref="ISO40:ISV40"/>
    <mergeCell ref="IPE40:IPL40"/>
    <mergeCell ref="IPM40:IPT40"/>
    <mergeCell ref="IPU40:IQB40"/>
    <mergeCell ref="IQC40:IQJ40"/>
    <mergeCell ref="IQK40:IQR40"/>
    <mergeCell ref="IQS40:IQZ40"/>
    <mergeCell ref="INI40:INP40"/>
    <mergeCell ref="INQ40:INX40"/>
    <mergeCell ref="INY40:IOF40"/>
    <mergeCell ref="IOG40:ION40"/>
    <mergeCell ref="IOO40:IOV40"/>
    <mergeCell ref="IOW40:IPD40"/>
    <mergeCell ref="ILM40:ILT40"/>
    <mergeCell ref="ILU40:IMB40"/>
    <mergeCell ref="IMC40:IMJ40"/>
    <mergeCell ref="IMK40:IMR40"/>
    <mergeCell ref="IMS40:IMZ40"/>
    <mergeCell ref="INA40:INH40"/>
    <mergeCell ref="IJQ40:IJX40"/>
    <mergeCell ref="IJY40:IKF40"/>
    <mergeCell ref="IKG40:IKN40"/>
    <mergeCell ref="IKO40:IKV40"/>
    <mergeCell ref="IKW40:ILD40"/>
    <mergeCell ref="ILE40:ILL40"/>
    <mergeCell ref="IHU40:IIB40"/>
    <mergeCell ref="IIC40:IIJ40"/>
    <mergeCell ref="IIK40:IIR40"/>
    <mergeCell ref="IIS40:IIZ40"/>
    <mergeCell ref="IJA40:IJH40"/>
    <mergeCell ref="IJI40:IJP40"/>
    <mergeCell ref="IFY40:IGF40"/>
    <mergeCell ref="IGG40:IGN40"/>
    <mergeCell ref="IGO40:IGV40"/>
    <mergeCell ref="IGW40:IHD40"/>
    <mergeCell ref="IHE40:IHL40"/>
    <mergeCell ref="IHM40:IHT40"/>
    <mergeCell ref="IEC40:IEJ40"/>
    <mergeCell ref="IEK40:IER40"/>
    <mergeCell ref="IES40:IEZ40"/>
    <mergeCell ref="IFA40:IFH40"/>
    <mergeCell ref="IFI40:IFP40"/>
    <mergeCell ref="IFQ40:IFX40"/>
    <mergeCell ref="ICG40:ICN40"/>
    <mergeCell ref="ICO40:ICV40"/>
    <mergeCell ref="ICW40:IDD40"/>
    <mergeCell ref="IDE40:IDL40"/>
    <mergeCell ref="IDM40:IDT40"/>
    <mergeCell ref="IDU40:IEB40"/>
    <mergeCell ref="IAK40:IAR40"/>
    <mergeCell ref="IAS40:IAZ40"/>
    <mergeCell ref="IBA40:IBH40"/>
    <mergeCell ref="IBI40:IBP40"/>
    <mergeCell ref="IBQ40:IBX40"/>
    <mergeCell ref="IBY40:ICF40"/>
    <mergeCell ref="HYO40:HYV40"/>
    <mergeCell ref="HYW40:HZD40"/>
    <mergeCell ref="HZE40:HZL40"/>
    <mergeCell ref="HZM40:HZT40"/>
    <mergeCell ref="HZU40:IAB40"/>
    <mergeCell ref="IAC40:IAJ40"/>
    <mergeCell ref="HWS40:HWZ40"/>
    <mergeCell ref="HXA40:HXH40"/>
    <mergeCell ref="HXI40:HXP40"/>
    <mergeCell ref="HXQ40:HXX40"/>
    <mergeCell ref="HXY40:HYF40"/>
    <mergeCell ref="HYG40:HYN40"/>
    <mergeCell ref="HUW40:HVD40"/>
    <mergeCell ref="HVE40:HVL40"/>
    <mergeCell ref="HVM40:HVT40"/>
    <mergeCell ref="HVU40:HWB40"/>
    <mergeCell ref="HWC40:HWJ40"/>
    <mergeCell ref="HWK40:HWR40"/>
    <mergeCell ref="HTA40:HTH40"/>
    <mergeCell ref="HTI40:HTP40"/>
    <mergeCell ref="HTQ40:HTX40"/>
    <mergeCell ref="HTY40:HUF40"/>
    <mergeCell ref="HUG40:HUN40"/>
    <mergeCell ref="HUO40:HUV40"/>
    <mergeCell ref="HRE40:HRL40"/>
    <mergeCell ref="HRM40:HRT40"/>
    <mergeCell ref="HRU40:HSB40"/>
    <mergeCell ref="HSC40:HSJ40"/>
    <mergeCell ref="HSK40:HSR40"/>
    <mergeCell ref="HSS40:HSZ40"/>
    <mergeCell ref="HPI40:HPP40"/>
    <mergeCell ref="HPQ40:HPX40"/>
    <mergeCell ref="HPY40:HQF40"/>
    <mergeCell ref="HQG40:HQN40"/>
    <mergeCell ref="HQO40:HQV40"/>
    <mergeCell ref="HQW40:HRD40"/>
    <mergeCell ref="HNM40:HNT40"/>
    <mergeCell ref="HNU40:HOB40"/>
    <mergeCell ref="HOC40:HOJ40"/>
    <mergeCell ref="HOK40:HOR40"/>
    <mergeCell ref="HOS40:HOZ40"/>
    <mergeCell ref="HPA40:HPH40"/>
    <mergeCell ref="HLQ40:HLX40"/>
    <mergeCell ref="HLY40:HMF40"/>
    <mergeCell ref="HMG40:HMN40"/>
    <mergeCell ref="HMO40:HMV40"/>
    <mergeCell ref="HMW40:HND40"/>
    <mergeCell ref="HNE40:HNL40"/>
    <mergeCell ref="HJU40:HKB40"/>
    <mergeCell ref="HKC40:HKJ40"/>
    <mergeCell ref="HKK40:HKR40"/>
    <mergeCell ref="HKS40:HKZ40"/>
    <mergeCell ref="HLA40:HLH40"/>
    <mergeCell ref="HLI40:HLP40"/>
    <mergeCell ref="HHY40:HIF40"/>
    <mergeCell ref="HIG40:HIN40"/>
    <mergeCell ref="HIO40:HIV40"/>
    <mergeCell ref="HIW40:HJD40"/>
    <mergeCell ref="HJE40:HJL40"/>
    <mergeCell ref="HJM40:HJT40"/>
    <mergeCell ref="HGC40:HGJ40"/>
    <mergeCell ref="HGK40:HGR40"/>
    <mergeCell ref="HGS40:HGZ40"/>
    <mergeCell ref="HHA40:HHH40"/>
    <mergeCell ref="HHI40:HHP40"/>
    <mergeCell ref="HHQ40:HHX40"/>
    <mergeCell ref="HEG40:HEN40"/>
    <mergeCell ref="HEO40:HEV40"/>
    <mergeCell ref="HEW40:HFD40"/>
    <mergeCell ref="HFE40:HFL40"/>
    <mergeCell ref="HFM40:HFT40"/>
    <mergeCell ref="HFU40:HGB40"/>
    <mergeCell ref="HCK40:HCR40"/>
    <mergeCell ref="HCS40:HCZ40"/>
    <mergeCell ref="HDA40:HDH40"/>
    <mergeCell ref="HDI40:HDP40"/>
    <mergeCell ref="HDQ40:HDX40"/>
    <mergeCell ref="HDY40:HEF40"/>
    <mergeCell ref="HAO40:HAV40"/>
    <mergeCell ref="HAW40:HBD40"/>
    <mergeCell ref="HBE40:HBL40"/>
    <mergeCell ref="HBM40:HBT40"/>
    <mergeCell ref="HBU40:HCB40"/>
    <mergeCell ref="HCC40:HCJ40"/>
    <mergeCell ref="GYS40:GYZ40"/>
    <mergeCell ref="GZA40:GZH40"/>
    <mergeCell ref="GZI40:GZP40"/>
    <mergeCell ref="GZQ40:GZX40"/>
    <mergeCell ref="GZY40:HAF40"/>
    <mergeCell ref="HAG40:HAN40"/>
    <mergeCell ref="GWW40:GXD40"/>
    <mergeCell ref="GXE40:GXL40"/>
    <mergeCell ref="GXM40:GXT40"/>
    <mergeCell ref="GXU40:GYB40"/>
    <mergeCell ref="GYC40:GYJ40"/>
    <mergeCell ref="GYK40:GYR40"/>
    <mergeCell ref="GVA40:GVH40"/>
    <mergeCell ref="GVI40:GVP40"/>
    <mergeCell ref="GVQ40:GVX40"/>
    <mergeCell ref="GVY40:GWF40"/>
    <mergeCell ref="GWG40:GWN40"/>
    <mergeCell ref="GWO40:GWV40"/>
    <mergeCell ref="GTE40:GTL40"/>
    <mergeCell ref="GTM40:GTT40"/>
    <mergeCell ref="GTU40:GUB40"/>
    <mergeCell ref="GUC40:GUJ40"/>
    <mergeCell ref="GUK40:GUR40"/>
    <mergeCell ref="GUS40:GUZ40"/>
    <mergeCell ref="GRI40:GRP40"/>
    <mergeCell ref="GRQ40:GRX40"/>
    <mergeCell ref="GRY40:GSF40"/>
    <mergeCell ref="GSG40:GSN40"/>
    <mergeCell ref="GSO40:GSV40"/>
    <mergeCell ref="GSW40:GTD40"/>
    <mergeCell ref="GPM40:GPT40"/>
    <mergeCell ref="GPU40:GQB40"/>
    <mergeCell ref="GQC40:GQJ40"/>
    <mergeCell ref="GQK40:GQR40"/>
    <mergeCell ref="GQS40:GQZ40"/>
    <mergeCell ref="GRA40:GRH40"/>
    <mergeCell ref="GNQ40:GNX40"/>
    <mergeCell ref="GNY40:GOF40"/>
    <mergeCell ref="GOG40:GON40"/>
    <mergeCell ref="GOO40:GOV40"/>
    <mergeCell ref="GOW40:GPD40"/>
    <mergeCell ref="GPE40:GPL40"/>
    <mergeCell ref="GLU40:GMB40"/>
    <mergeCell ref="GMC40:GMJ40"/>
    <mergeCell ref="GMK40:GMR40"/>
    <mergeCell ref="GMS40:GMZ40"/>
    <mergeCell ref="GNA40:GNH40"/>
    <mergeCell ref="GNI40:GNP40"/>
    <mergeCell ref="GJY40:GKF40"/>
    <mergeCell ref="GKG40:GKN40"/>
    <mergeCell ref="GKO40:GKV40"/>
    <mergeCell ref="GKW40:GLD40"/>
    <mergeCell ref="GLE40:GLL40"/>
    <mergeCell ref="GLM40:GLT40"/>
    <mergeCell ref="GIC40:GIJ40"/>
    <mergeCell ref="GIK40:GIR40"/>
    <mergeCell ref="GIS40:GIZ40"/>
    <mergeCell ref="GJA40:GJH40"/>
    <mergeCell ref="GJI40:GJP40"/>
    <mergeCell ref="GJQ40:GJX40"/>
    <mergeCell ref="GGG40:GGN40"/>
    <mergeCell ref="GGO40:GGV40"/>
    <mergeCell ref="GGW40:GHD40"/>
    <mergeCell ref="GHE40:GHL40"/>
    <mergeCell ref="GHM40:GHT40"/>
    <mergeCell ref="GHU40:GIB40"/>
    <mergeCell ref="GEK40:GER40"/>
    <mergeCell ref="GES40:GEZ40"/>
    <mergeCell ref="GFA40:GFH40"/>
    <mergeCell ref="GFI40:GFP40"/>
    <mergeCell ref="GFQ40:GFX40"/>
    <mergeCell ref="GFY40:GGF40"/>
    <mergeCell ref="GCO40:GCV40"/>
    <mergeCell ref="GCW40:GDD40"/>
    <mergeCell ref="GDE40:GDL40"/>
    <mergeCell ref="GDM40:GDT40"/>
    <mergeCell ref="GDU40:GEB40"/>
    <mergeCell ref="GEC40:GEJ40"/>
    <mergeCell ref="GAS40:GAZ40"/>
    <mergeCell ref="GBA40:GBH40"/>
    <mergeCell ref="GBI40:GBP40"/>
    <mergeCell ref="GBQ40:GBX40"/>
    <mergeCell ref="GBY40:GCF40"/>
    <mergeCell ref="GCG40:GCN40"/>
    <mergeCell ref="FYW40:FZD40"/>
    <mergeCell ref="FZE40:FZL40"/>
    <mergeCell ref="FZM40:FZT40"/>
    <mergeCell ref="FZU40:GAB40"/>
    <mergeCell ref="GAC40:GAJ40"/>
    <mergeCell ref="GAK40:GAR40"/>
    <mergeCell ref="FXA40:FXH40"/>
    <mergeCell ref="FXI40:FXP40"/>
    <mergeCell ref="FXQ40:FXX40"/>
    <mergeCell ref="FXY40:FYF40"/>
    <mergeCell ref="FYG40:FYN40"/>
    <mergeCell ref="FYO40:FYV40"/>
    <mergeCell ref="FVE40:FVL40"/>
    <mergeCell ref="FVM40:FVT40"/>
    <mergeCell ref="FVU40:FWB40"/>
    <mergeCell ref="FWC40:FWJ40"/>
    <mergeCell ref="FWK40:FWR40"/>
    <mergeCell ref="FWS40:FWZ40"/>
    <mergeCell ref="FTI40:FTP40"/>
    <mergeCell ref="FTQ40:FTX40"/>
    <mergeCell ref="FTY40:FUF40"/>
    <mergeCell ref="FUG40:FUN40"/>
    <mergeCell ref="FUO40:FUV40"/>
    <mergeCell ref="FUW40:FVD40"/>
    <mergeCell ref="FRM40:FRT40"/>
    <mergeCell ref="FRU40:FSB40"/>
    <mergeCell ref="FSC40:FSJ40"/>
    <mergeCell ref="FSK40:FSR40"/>
    <mergeCell ref="FSS40:FSZ40"/>
    <mergeCell ref="FTA40:FTH40"/>
    <mergeCell ref="FPQ40:FPX40"/>
    <mergeCell ref="FPY40:FQF40"/>
    <mergeCell ref="FQG40:FQN40"/>
    <mergeCell ref="FQO40:FQV40"/>
    <mergeCell ref="FQW40:FRD40"/>
    <mergeCell ref="FRE40:FRL40"/>
    <mergeCell ref="FNU40:FOB40"/>
    <mergeCell ref="FOC40:FOJ40"/>
    <mergeCell ref="FOK40:FOR40"/>
    <mergeCell ref="FOS40:FOZ40"/>
    <mergeCell ref="FPA40:FPH40"/>
    <mergeCell ref="FPI40:FPP40"/>
    <mergeCell ref="FLY40:FMF40"/>
    <mergeCell ref="FMG40:FMN40"/>
    <mergeCell ref="FMO40:FMV40"/>
    <mergeCell ref="FMW40:FND40"/>
    <mergeCell ref="FNE40:FNL40"/>
    <mergeCell ref="FNM40:FNT40"/>
    <mergeCell ref="FKC40:FKJ40"/>
    <mergeCell ref="FKK40:FKR40"/>
    <mergeCell ref="FKS40:FKZ40"/>
    <mergeCell ref="FLA40:FLH40"/>
    <mergeCell ref="FLI40:FLP40"/>
    <mergeCell ref="FLQ40:FLX40"/>
    <mergeCell ref="FIG40:FIN40"/>
    <mergeCell ref="FIO40:FIV40"/>
    <mergeCell ref="FIW40:FJD40"/>
    <mergeCell ref="FJE40:FJL40"/>
    <mergeCell ref="FJM40:FJT40"/>
    <mergeCell ref="FJU40:FKB40"/>
    <mergeCell ref="FGK40:FGR40"/>
    <mergeCell ref="FGS40:FGZ40"/>
    <mergeCell ref="FHA40:FHH40"/>
    <mergeCell ref="FHI40:FHP40"/>
    <mergeCell ref="FHQ40:FHX40"/>
    <mergeCell ref="FHY40:FIF40"/>
    <mergeCell ref="FEO40:FEV40"/>
    <mergeCell ref="FEW40:FFD40"/>
    <mergeCell ref="FFE40:FFL40"/>
    <mergeCell ref="FFM40:FFT40"/>
    <mergeCell ref="FFU40:FGB40"/>
    <mergeCell ref="FGC40:FGJ40"/>
    <mergeCell ref="FCS40:FCZ40"/>
    <mergeCell ref="FDA40:FDH40"/>
    <mergeCell ref="FDI40:FDP40"/>
    <mergeCell ref="FDQ40:FDX40"/>
    <mergeCell ref="FDY40:FEF40"/>
    <mergeCell ref="FEG40:FEN40"/>
    <mergeCell ref="FAW40:FBD40"/>
    <mergeCell ref="FBE40:FBL40"/>
    <mergeCell ref="FBM40:FBT40"/>
    <mergeCell ref="FBU40:FCB40"/>
    <mergeCell ref="FCC40:FCJ40"/>
    <mergeCell ref="FCK40:FCR40"/>
    <mergeCell ref="EZA40:EZH40"/>
    <mergeCell ref="EZI40:EZP40"/>
    <mergeCell ref="EZQ40:EZX40"/>
    <mergeCell ref="EZY40:FAF40"/>
    <mergeCell ref="FAG40:FAN40"/>
    <mergeCell ref="FAO40:FAV40"/>
    <mergeCell ref="EXE40:EXL40"/>
    <mergeCell ref="EXM40:EXT40"/>
    <mergeCell ref="EXU40:EYB40"/>
    <mergeCell ref="EYC40:EYJ40"/>
    <mergeCell ref="EYK40:EYR40"/>
    <mergeCell ref="EYS40:EYZ40"/>
    <mergeCell ref="EVI40:EVP40"/>
    <mergeCell ref="EVQ40:EVX40"/>
    <mergeCell ref="EVY40:EWF40"/>
    <mergeCell ref="EWG40:EWN40"/>
    <mergeCell ref="EWO40:EWV40"/>
    <mergeCell ref="EWW40:EXD40"/>
    <mergeCell ref="ETM40:ETT40"/>
    <mergeCell ref="ETU40:EUB40"/>
    <mergeCell ref="EUC40:EUJ40"/>
    <mergeCell ref="EUK40:EUR40"/>
    <mergeCell ref="EUS40:EUZ40"/>
    <mergeCell ref="EVA40:EVH40"/>
    <mergeCell ref="ERQ40:ERX40"/>
    <mergeCell ref="ERY40:ESF40"/>
    <mergeCell ref="ESG40:ESN40"/>
    <mergeCell ref="ESO40:ESV40"/>
    <mergeCell ref="ESW40:ETD40"/>
    <mergeCell ref="ETE40:ETL40"/>
    <mergeCell ref="EPU40:EQB40"/>
    <mergeCell ref="EQC40:EQJ40"/>
    <mergeCell ref="EQK40:EQR40"/>
    <mergeCell ref="EQS40:EQZ40"/>
    <mergeCell ref="ERA40:ERH40"/>
    <mergeCell ref="ERI40:ERP40"/>
    <mergeCell ref="ENY40:EOF40"/>
    <mergeCell ref="EOG40:EON40"/>
    <mergeCell ref="EOO40:EOV40"/>
    <mergeCell ref="EOW40:EPD40"/>
    <mergeCell ref="EPE40:EPL40"/>
    <mergeCell ref="EPM40:EPT40"/>
    <mergeCell ref="EMC40:EMJ40"/>
    <mergeCell ref="EMK40:EMR40"/>
    <mergeCell ref="EMS40:EMZ40"/>
    <mergeCell ref="ENA40:ENH40"/>
    <mergeCell ref="ENI40:ENP40"/>
    <mergeCell ref="ENQ40:ENX40"/>
    <mergeCell ref="EKG40:EKN40"/>
    <mergeCell ref="EKO40:EKV40"/>
    <mergeCell ref="EKW40:ELD40"/>
    <mergeCell ref="ELE40:ELL40"/>
    <mergeCell ref="ELM40:ELT40"/>
    <mergeCell ref="ELU40:EMB40"/>
    <mergeCell ref="EIK40:EIR40"/>
    <mergeCell ref="EIS40:EIZ40"/>
    <mergeCell ref="EJA40:EJH40"/>
    <mergeCell ref="EJI40:EJP40"/>
    <mergeCell ref="EJQ40:EJX40"/>
    <mergeCell ref="EJY40:EKF40"/>
    <mergeCell ref="EGO40:EGV40"/>
    <mergeCell ref="EGW40:EHD40"/>
    <mergeCell ref="EHE40:EHL40"/>
    <mergeCell ref="EHM40:EHT40"/>
    <mergeCell ref="EHU40:EIB40"/>
    <mergeCell ref="EIC40:EIJ40"/>
    <mergeCell ref="EES40:EEZ40"/>
    <mergeCell ref="EFA40:EFH40"/>
    <mergeCell ref="EFI40:EFP40"/>
    <mergeCell ref="EFQ40:EFX40"/>
    <mergeCell ref="EFY40:EGF40"/>
    <mergeCell ref="EGG40:EGN40"/>
    <mergeCell ref="ECW40:EDD40"/>
    <mergeCell ref="EDE40:EDL40"/>
    <mergeCell ref="EDM40:EDT40"/>
    <mergeCell ref="EDU40:EEB40"/>
    <mergeCell ref="EEC40:EEJ40"/>
    <mergeCell ref="EEK40:EER40"/>
    <mergeCell ref="EBA40:EBH40"/>
    <mergeCell ref="EBI40:EBP40"/>
    <mergeCell ref="EBQ40:EBX40"/>
    <mergeCell ref="EBY40:ECF40"/>
    <mergeCell ref="ECG40:ECN40"/>
    <mergeCell ref="ECO40:ECV40"/>
    <mergeCell ref="DZE40:DZL40"/>
    <mergeCell ref="DZM40:DZT40"/>
    <mergeCell ref="DZU40:EAB40"/>
    <mergeCell ref="EAC40:EAJ40"/>
    <mergeCell ref="EAK40:EAR40"/>
    <mergeCell ref="EAS40:EAZ40"/>
    <mergeCell ref="DXI40:DXP40"/>
    <mergeCell ref="DXQ40:DXX40"/>
    <mergeCell ref="DXY40:DYF40"/>
    <mergeCell ref="DYG40:DYN40"/>
    <mergeCell ref="DYO40:DYV40"/>
    <mergeCell ref="DYW40:DZD40"/>
    <mergeCell ref="DVM40:DVT40"/>
    <mergeCell ref="DVU40:DWB40"/>
    <mergeCell ref="DWC40:DWJ40"/>
    <mergeCell ref="DWK40:DWR40"/>
    <mergeCell ref="DWS40:DWZ40"/>
    <mergeCell ref="DXA40:DXH40"/>
    <mergeCell ref="DTQ40:DTX40"/>
    <mergeCell ref="DTY40:DUF40"/>
    <mergeCell ref="DUG40:DUN40"/>
    <mergeCell ref="DUO40:DUV40"/>
    <mergeCell ref="DUW40:DVD40"/>
    <mergeCell ref="DVE40:DVL40"/>
    <mergeCell ref="DRU40:DSB40"/>
    <mergeCell ref="DSC40:DSJ40"/>
    <mergeCell ref="DSK40:DSR40"/>
    <mergeCell ref="DSS40:DSZ40"/>
    <mergeCell ref="DTA40:DTH40"/>
    <mergeCell ref="DTI40:DTP40"/>
    <mergeCell ref="DPY40:DQF40"/>
    <mergeCell ref="DQG40:DQN40"/>
    <mergeCell ref="DQO40:DQV40"/>
    <mergeCell ref="DQW40:DRD40"/>
    <mergeCell ref="DRE40:DRL40"/>
    <mergeCell ref="DRM40:DRT40"/>
    <mergeCell ref="DOC40:DOJ40"/>
    <mergeCell ref="DOK40:DOR40"/>
    <mergeCell ref="DOS40:DOZ40"/>
    <mergeCell ref="DPA40:DPH40"/>
    <mergeCell ref="DPI40:DPP40"/>
    <mergeCell ref="DPQ40:DPX40"/>
    <mergeCell ref="DMG40:DMN40"/>
    <mergeCell ref="DMO40:DMV40"/>
    <mergeCell ref="DMW40:DND40"/>
    <mergeCell ref="DNE40:DNL40"/>
    <mergeCell ref="DNM40:DNT40"/>
    <mergeCell ref="DNU40:DOB40"/>
    <mergeCell ref="DKK40:DKR40"/>
    <mergeCell ref="DKS40:DKZ40"/>
    <mergeCell ref="DLA40:DLH40"/>
    <mergeCell ref="DLI40:DLP40"/>
    <mergeCell ref="DLQ40:DLX40"/>
    <mergeCell ref="DLY40:DMF40"/>
    <mergeCell ref="DIO40:DIV40"/>
    <mergeCell ref="DIW40:DJD40"/>
    <mergeCell ref="DJE40:DJL40"/>
    <mergeCell ref="DJM40:DJT40"/>
    <mergeCell ref="DJU40:DKB40"/>
    <mergeCell ref="DKC40:DKJ40"/>
    <mergeCell ref="DGS40:DGZ40"/>
    <mergeCell ref="DHA40:DHH40"/>
    <mergeCell ref="DHI40:DHP40"/>
    <mergeCell ref="DHQ40:DHX40"/>
    <mergeCell ref="DHY40:DIF40"/>
    <mergeCell ref="DIG40:DIN40"/>
    <mergeCell ref="DEW40:DFD40"/>
    <mergeCell ref="DFE40:DFL40"/>
    <mergeCell ref="DFM40:DFT40"/>
    <mergeCell ref="DFU40:DGB40"/>
    <mergeCell ref="DGC40:DGJ40"/>
    <mergeCell ref="DGK40:DGR40"/>
    <mergeCell ref="DDA40:DDH40"/>
    <mergeCell ref="DDI40:DDP40"/>
    <mergeCell ref="DDQ40:DDX40"/>
    <mergeCell ref="DDY40:DEF40"/>
    <mergeCell ref="DEG40:DEN40"/>
    <mergeCell ref="DEO40:DEV40"/>
    <mergeCell ref="DBE40:DBL40"/>
    <mergeCell ref="DBM40:DBT40"/>
    <mergeCell ref="DBU40:DCB40"/>
    <mergeCell ref="DCC40:DCJ40"/>
    <mergeCell ref="DCK40:DCR40"/>
    <mergeCell ref="DCS40:DCZ40"/>
    <mergeCell ref="CZI40:CZP40"/>
    <mergeCell ref="CZQ40:CZX40"/>
    <mergeCell ref="CZY40:DAF40"/>
    <mergeCell ref="DAG40:DAN40"/>
    <mergeCell ref="DAO40:DAV40"/>
    <mergeCell ref="DAW40:DBD40"/>
    <mergeCell ref="CXM40:CXT40"/>
    <mergeCell ref="CXU40:CYB40"/>
    <mergeCell ref="CYC40:CYJ40"/>
    <mergeCell ref="CYK40:CYR40"/>
    <mergeCell ref="CYS40:CYZ40"/>
    <mergeCell ref="CZA40:CZH40"/>
    <mergeCell ref="CVQ40:CVX40"/>
    <mergeCell ref="CVY40:CWF40"/>
    <mergeCell ref="CWG40:CWN40"/>
    <mergeCell ref="CWO40:CWV40"/>
    <mergeCell ref="CWW40:CXD40"/>
    <mergeCell ref="CXE40:CXL40"/>
    <mergeCell ref="CTU40:CUB40"/>
    <mergeCell ref="CUC40:CUJ40"/>
    <mergeCell ref="CUK40:CUR40"/>
    <mergeCell ref="CUS40:CUZ40"/>
    <mergeCell ref="CVA40:CVH40"/>
    <mergeCell ref="CVI40:CVP40"/>
    <mergeCell ref="CRY40:CSF40"/>
    <mergeCell ref="CSG40:CSN40"/>
    <mergeCell ref="CSO40:CSV40"/>
    <mergeCell ref="CSW40:CTD40"/>
    <mergeCell ref="CTE40:CTL40"/>
    <mergeCell ref="CTM40:CTT40"/>
    <mergeCell ref="CQC40:CQJ40"/>
    <mergeCell ref="CQK40:CQR40"/>
    <mergeCell ref="CQS40:CQZ40"/>
    <mergeCell ref="CRA40:CRH40"/>
    <mergeCell ref="CRI40:CRP40"/>
    <mergeCell ref="CRQ40:CRX40"/>
    <mergeCell ref="COG40:CON40"/>
    <mergeCell ref="COO40:COV40"/>
    <mergeCell ref="COW40:CPD40"/>
    <mergeCell ref="CPE40:CPL40"/>
    <mergeCell ref="CPM40:CPT40"/>
    <mergeCell ref="CPU40:CQB40"/>
    <mergeCell ref="CMK40:CMR40"/>
    <mergeCell ref="CMS40:CMZ40"/>
    <mergeCell ref="CNA40:CNH40"/>
    <mergeCell ref="CNI40:CNP40"/>
    <mergeCell ref="CNQ40:CNX40"/>
    <mergeCell ref="CNY40:COF40"/>
    <mergeCell ref="CKO40:CKV40"/>
    <mergeCell ref="CKW40:CLD40"/>
    <mergeCell ref="CLE40:CLL40"/>
    <mergeCell ref="CLM40:CLT40"/>
    <mergeCell ref="CLU40:CMB40"/>
    <mergeCell ref="CMC40:CMJ40"/>
    <mergeCell ref="CIS40:CIZ40"/>
    <mergeCell ref="CJA40:CJH40"/>
    <mergeCell ref="CJI40:CJP40"/>
    <mergeCell ref="CJQ40:CJX40"/>
    <mergeCell ref="CJY40:CKF40"/>
    <mergeCell ref="CKG40:CKN40"/>
    <mergeCell ref="CGW40:CHD40"/>
    <mergeCell ref="CHE40:CHL40"/>
    <mergeCell ref="CHM40:CHT40"/>
    <mergeCell ref="CHU40:CIB40"/>
    <mergeCell ref="CIC40:CIJ40"/>
    <mergeCell ref="CIK40:CIR40"/>
    <mergeCell ref="CFA40:CFH40"/>
    <mergeCell ref="CFI40:CFP40"/>
    <mergeCell ref="CFQ40:CFX40"/>
    <mergeCell ref="CFY40:CGF40"/>
    <mergeCell ref="CGG40:CGN40"/>
    <mergeCell ref="CGO40:CGV40"/>
    <mergeCell ref="CDE40:CDL40"/>
    <mergeCell ref="CDM40:CDT40"/>
    <mergeCell ref="CDU40:CEB40"/>
    <mergeCell ref="CEC40:CEJ40"/>
    <mergeCell ref="CEK40:CER40"/>
    <mergeCell ref="CES40:CEZ40"/>
    <mergeCell ref="CBI40:CBP40"/>
    <mergeCell ref="CBQ40:CBX40"/>
    <mergeCell ref="CBY40:CCF40"/>
    <mergeCell ref="CCG40:CCN40"/>
    <mergeCell ref="CCO40:CCV40"/>
    <mergeCell ref="CCW40:CDD40"/>
    <mergeCell ref="BZM40:BZT40"/>
    <mergeCell ref="BZU40:CAB40"/>
    <mergeCell ref="CAC40:CAJ40"/>
    <mergeCell ref="CAK40:CAR40"/>
    <mergeCell ref="CAS40:CAZ40"/>
    <mergeCell ref="CBA40:CBH40"/>
    <mergeCell ref="BXQ40:BXX40"/>
    <mergeCell ref="BXY40:BYF40"/>
    <mergeCell ref="BYG40:BYN40"/>
    <mergeCell ref="BYO40:BYV40"/>
    <mergeCell ref="BYW40:BZD40"/>
    <mergeCell ref="BZE40:BZL40"/>
    <mergeCell ref="BVU40:BWB40"/>
    <mergeCell ref="BWC40:BWJ40"/>
    <mergeCell ref="BWK40:BWR40"/>
    <mergeCell ref="BWS40:BWZ40"/>
    <mergeCell ref="BXA40:BXH40"/>
    <mergeCell ref="BXI40:BXP40"/>
    <mergeCell ref="BTY40:BUF40"/>
    <mergeCell ref="BUG40:BUN40"/>
    <mergeCell ref="BUO40:BUV40"/>
    <mergeCell ref="BUW40:BVD40"/>
    <mergeCell ref="BVE40:BVL40"/>
    <mergeCell ref="BVM40:BVT40"/>
    <mergeCell ref="BSC40:BSJ40"/>
    <mergeCell ref="BSK40:BSR40"/>
    <mergeCell ref="BSS40:BSZ40"/>
    <mergeCell ref="BTA40:BTH40"/>
    <mergeCell ref="BTI40:BTP40"/>
    <mergeCell ref="BTQ40:BTX40"/>
    <mergeCell ref="BQG40:BQN40"/>
    <mergeCell ref="BQO40:BQV40"/>
    <mergeCell ref="BQW40:BRD40"/>
    <mergeCell ref="BRE40:BRL40"/>
    <mergeCell ref="BRM40:BRT40"/>
    <mergeCell ref="BRU40:BSB40"/>
    <mergeCell ref="BOK40:BOR40"/>
    <mergeCell ref="BOS40:BOZ40"/>
    <mergeCell ref="BPA40:BPH40"/>
    <mergeCell ref="BPI40:BPP40"/>
    <mergeCell ref="BPQ40:BPX40"/>
    <mergeCell ref="BPY40:BQF40"/>
    <mergeCell ref="BMO40:BMV40"/>
    <mergeCell ref="BMW40:BND40"/>
    <mergeCell ref="BNE40:BNL40"/>
    <mergeCell ref="BNM40:BNT40"/>
    <mergeCell ref="BNU40:BOB40"/>
    <mergeCell ref="BOC40:BOJ40"/>
    <mergeCell ref="BKS40:BKZ40"/>
    <mergeCell ref="BLA40:BLH40"/>
    <mergeCell ref="BLI40:BLP40"/>
    <mergeCell ref="BLQ40:BLX40"/>
    <mergeCell ref="BLY40:BMF40"/>
    <mergeCell ref="BMG40:BMN40"/>
    <mergeCell ref="BIW40:BJD40"/>
    <mergeCell ref="BJE40:BJL40"/>
    <mergeCell ref="BJM40:BJT40"/>
    <mergeCell ref="BJU40:BKB40"/>
    <mergeCell ref="BKC40:BKJ40"/>
    <mergeCell ref="BKK40:BKR40"/>
    <mergeCell ref="BHA40:BHH40"/>
    <mergeCell ref="BHI40:BHP40"/>
    <mergeCell ref="BHQ40:BHX40"/>
    <mergeCell ref="BHY40:BIF40"/>
    <mergeCell ref="BIG40:BIN40"/>
    <mergeCell ref="BIO40:BIV40"/>
    <mergeCell ref="BFE40:BFL40"/>
    <mergeCell ref="BFM40:BFT40"/>
    <mergeCell ref="BFU40:BGB40"/>
    <mergeCell ref="BGC40:BGJ40"/>
    <mergeCell ref="BGK40:BGR40"/>
    <mergeCell ref="BGS40:BGZ40"/>
    <mergeCell ref="BDI40:BDP40"/>
    <mergeCell ref="BDQ40:BDX40"/>
    <mergeCell ref="BDY40:BEF40"/>
    <mergeCell ref="BEG40:BEN40"/>
    <mergeCell ref="BEO40:BEV40"/>
    <mergeCell ref="BEW40:BFD40"/>
    <mergeCell ref="BBM40:BBT40"/>
    <mergeCell ref="BBU40:BCB40"/>
    <mergeCell ref="BCC40:BCJ40"/>
    <mergeCell ref="BCK40:BCR40"/>
    <mergeCell ref="BCS40:BCZ40"/>
    <mergeCell ref="BDA40:BDH40"/>
    <mergeCell ref="AZQ40:AZX40"/>
    <mergeCell ref="AZY40:BAF40"/>
    <mergeCell ref="BAG40:BAN40"/>
    <mergeCell ref="BAO40:BAV40"/>
    <mergeCell ref="BAW40:BBD40"/>
    <mergeCell ref="BBE40:BBL40"/>
    <mergeCell ref="AXU40:AYB40"/>
    <mergeCell ref="AYC40:AYJ40"/>
    <mergeCell ref="AYK40:AYR40"/>
    <mergeCell ref="AYS40:AYZ40"/>
    <mergeCell ref="AZA40:AZH40"/>
    <mergeCell ref="AZI40:AZP40"/>
    <mergeCell ref="AVY40:AWF40"/>
    <mergeCell ref="AWG40:AWN40"/>
    <mergeCell ref="AWO40:AWV40"/>
    <mergeCell ref="AWW40:AXD40"/>
    <mergeCell ref="AXE40:AXL40"/>
    <mergeCell ref="AXM40:AXT40"/>
    <mergeCell ref="AUC40:AUJ40"/>
    <mergeCell ref="AUK40:AUR40"/>
    <mergeCell ref="AUS40:AUZ40"/>
    <mergeCell ref="AVA40:AVH40"/>
    <mergeCell ref="AVI40:AVP40"/>
    <mergeCell ref="AVQ40:AVX40"/>
    <mergeCell ref="ASG40:ASN40"/>
    <mergeCell ref="ASO40:ASV40"/>
    <mergeCell ref="ASW40:ATD40"/>
    <mergeCell ref="ATE40:ATL40"/>
    <mergeCell ref="ATM40:ATT40"/>
    <mergeCell ref="ATU40:AUB40"/>
    <mergeCell ref="AQK40:AQR40"/>
    <mergeCell ref="AQS40:AQZ40"/>
    <mergeCell ref="ARA40:ARH40"/>
    <mergeCell ref="ARI40:ARP40"/>
    <mergeCell ref="ARQ40:ARX40"/>
    <mergeCell ref="ARY40:ASF40"/>
    <mergeCell ref="AOO40:AOV40"/>
    <mergeCell ref="AOW40:APD40"/>
    <mergeCell ref="APE40:APL40"/>
    <mergeCell ref="APM40:APT40"/>
    <mergeCell ref="APU40:AQB40"/>
    <mergeCell ref="AQC40:AQJ40"/>
    <mergeCell ref="AMS40:AMZ40"/>
    <mergeCell ref="ANA40:ANH40"/>
    <mergeCell ref="ANI40:ANP40"/>
    <mergeCell ref="ANQ40:ANX40"/>
    <mergeCell ref="ANY40:AOF40"/>
    <mergeCell ref="AOG40:AON40"/>
    <mergeCell ref="AKW40:ALD40"/>
    <mergeCell ref="ALE40:ALL40"/>
    <mergeCell ref="ALM40:ALT40"/>
    <mergeCell ref="ALU40:AMB40"/>
    <mergeCell ref="AMC40:AMJ40"/>
    <mergeCell ref="AMK40:AMR40"/>
    <mergeCell ref="AJA40:AJH40"/>
    <mergeCell ref="AJI40:AJP40"/>
    <mergeCell ref="AJQ40:AJX40"/>
    <mergeCell ref="AJY40:AKF40"/>
    <mergeCell ref="AKG40:AKN40"/>
    <mergeCell ref="AKO40:AKV40"/>
    <mergeCell ref="AHE40:AHL40"/>
    <mergeCell ref="AHM40:AHT40"/>
    <mergeCell ref="AHU40:AIB40"/>
    <mergeCell ref="AIC40:AIJ40"/>
    <mergeCell ref="AIK40:AIR40"/>
    <mergeCell ref="AIS40:AIZ40"/>
    <mergeCell ref="AFI40:AFP40"/>
    <mergeCell ref="AFQ40:AFX40"/>
    <mergeCell ref="AFY40:AGF40"/>
    <mergeCell ref="AGG40:AGN40"/>
    <mergeCell ref="AGO40:AGV40"/>
    <mergeCell ref="AGW40:AHD40"/>
    <mergeCell ref="ADM40:ADT40"/>
    <mergeCell ref="ADU40:AEB40"/>
    <mergeCell ref="AEC40:AEJ40"/>
    <mergeCell ref="AEK40:AER40"/>
    <mergeCell ref="AES40:AEZ40"/>
    <mergeCell ref="AFA40:AFH40"/>
    <mergeCell ref="ABQ40:ABX40"/>
    <mergeCell ref="ABY40:ACF40"/>
    <mergeCell ref="ACG40:ACN40"/>
    <mergeCell ref="ACO40:ACV40"/>
    <mergeCell ref="ACW40:ADD40"/>
    <mergeCell ref="ADE40:ADL40"/>
    <mergeCell ref="ZU40:AAB40"/>
    <mergeCell ref="AAC40:AAJ40"/>
    <mergeCell ref="AAK40:AAR40"/>
    <mergeCell ref="AAS40:AAZ40"/>
    <mergeCell ref="ABA40:ABH40"/>
    <mergeCell ref="ABI40:ABP40"/>
    <mergeCell ref="XY40:YF40"/>
    <mergeCell ref="YG40:YN40"/>
    <mergeCell ref="YO40:YV40"/>
    <mergeCell ref="YW40:ZD40"/>
    <mergeCell ref="ZE40:ZL40"/>
    <mergeCell ref="ZM40:ZT40"/>
    <mergeCell ref="WC40:WJ40"/>
    <mergeCell ref="WK40:WR40"/>
    <mergeCell ref="WS40:WZ40"/>
    <mergeCell ref="XA40:XH40"/>
    <mergeCell ref="XI40:XP40"/>
    <mergeCell ref="XQ40:XX40"/>
    <mergeCell ref="UG40:UN40"/>
    <mergeCell ref="UO40:UV40"/>
    <mergeCell ref="UW40:VD40"/>
    <mergeCell ref="VE40:VL40"/>
    <mergeCell ref="VM40:VT40"/>
    <mergeCell ref="VU40:WB40"/>
    <mergeCell ref="SK40:SR40"/>
    <mergeCell ref="SS40:SZ40"/>
    <mergeCell ref="TA40:TH40"/>
    <mergeCell ref="TI40:TP40"/>
    <mergeCell ref="TQ40:TX40"/>
    <mergeCell ref="TY40:UF40"/>
    <mergeCell ref="QO40:QV40"/>
    <mergeCell ref="QW40:RD40"/>
    <mergeCell ref="RE40:RL40"/>
    <mergeCell ref="RM40:RT40"/>
    <mergeCell ref="RU40:SB40"/>
    <mergeCell ref="SC40:SJ40"/>
    <mergeCell ref="OS40:OZ40"/>
    <mergeCell ref="PA40:PH40"/>
    <mergeCell ref="PI40:PP40"/>
    <mergeCell ref="PQ40:PX40"/>
    <mergeCell ref="PY40:QF40"/>
    <mergeCell ref="QG40:QN40"/>
    <mergeCell ref="MW40:ND40"/>
    <mergeCell ref="NE40:NL40"/>
    <mergeCell ref="NM40:NT40"/>
    <mergeCell ref="NU40:OB40"/>
    <mergeCell ref="OC40:OJ40"/>
    <mergeCell ref="OK40:OR40"/>
    <mergeCell ref="LA40:LH40"/>
    <mergeCell ref="LI40:LP40"/>
    <mergeCell ref="LQ40:LX40"/>
    <mergeCell ref="LY40:MF40"/>
    <mergeCell ref="MG40:MN40"/>
    <mergeCell ref="MO40:MV40"/>
    <mergeCell ref="JE40:JL40"/>
    <mergeCell ref="JM40:JT40"/>
    <mergeCell ref="JU40:KB40"/>
    <mergeCell ref="KC40:KJ40"/>
    <mergeCell ref="KK40:KR40"/>
    <mergeCell ref="KS40:KZ40"/>
    <mergeCell ref="HI40:HP40"/>
    <mergeCell ref="HQ40:HX40"/>
    <mergeCell ref="HY40:IF40"/>
    <mergeCell ref="IG40:IN40"/>
    <mergeCell ref="IO40:IV40"/>
    <mergeCell ref="IW40:JD40"/>
    <mergeCell ref="FM40:FT40"/>
    <mergeCell ref="FU40:GB40"/>
    <mergeCell ref="GC40:GJ40"/>
    <mergeCell ref="GK40:GR40"/>
    <mergeCell ref="GS40:GZ40"/>
    <mergeCell ref="HA40:HH40"/>
    <mergeCell ref="DQ40:DX40"/>
    <mergeCell ref="DY40:EF40"/>
    <mergeCell ref="EG40:EN40"/>
    <mergeCell ref="EO40:EV40"/>
    <mergeCell ref="EW40:FD40"/>
    <mergeCell ref="FE40:FL40"/>
    <mergeCell ref="BU40:CB40"/>
    <mergeCell ref="CC40:CJ40"/>
    <mergeCell ref="CK40:CR40"/>
    <mergeCell ref="CS40:CZ40"/>
    <mergeCell ref="DA40:DH40"/>
    <mergeCell ref="DI40:DP40"/>
    <mergeCell ref="XEW39:XFD39"/>
    <mergeCell ref="A40:H40"/>
    <mergeCell ref="I40:P40"/>
    <mergeCell ref="Q40:X40"/>
    <mergeCell ref="Y40:AF40"/>
    <mergeCell ref="AG40:AN40"/>
    <mergeCell ref="AO40:AV40"/>
    <mergeCell ref="AW40:BD40"/>
    <mergeCell ref="BE40:BL40"/>
    <mergeCell ref="BM40:BT40"/>
    <mergeCell ref="XDA39:XDH39"/>
    <mergeCell ref="XDI39:XDP39"/>
    <mergeCell ref="XDQ39:XDX39"/>
    <mergeCell ref="XDY39:XEF39"/>
    <mergeCell ref="XEG39:XEN39"/>
    <mergeCell ref="XEO39:XEV39"/>
    <mergeCell ref="XBE39:XBL39"/>
    <mergeCell ref="XBM39:XBT39"/>
    <mergeCell ref="XBU39:XCB39"/>
    <mergeCell ref="XCC39:XCJ39"/>
    <mergeCell ref="XCK39:XCR39"/>
    <mergeCell ref="XCS39:XCZ39"/>
    <mergeCell ref="WZI39:WZP39"/>
    <mergeCell ref="WZQ39:WZX39"/>
    <mergeCell ref="WZY39:XAF39"/>
    <mergeCell ref="XAG39:XAN39"/>
    <mergeCell ref="XAO39:XAV39"/>
    <mergeCell ref="XAW39:XBD39"/>
    <mergeCell ref="WXM39:WXT39"/>
    <mergeCell ref="WXU39:WYB39"/>
    <mergeCell ref="WYC39:WYJ39"/>
    <mergeCell ref="WYK39:WYR39"/>
    <mergeCell ref="WYS39:WYZ39"/>
    <mergeCell ref="WZA39:WZH39"/>
    <mergeCell ref="WVQ39:WVX39"/>
    <mergeCell ref="WVY39:WWF39"/>
    <mergeCell ref="WWG39:WWN39"/>
    <mergeCell ref="WWO39:WWV39"/>
    <mergeCell ref="WWW39:WXD39"/>
    <mergeCell ref="WXE39:WXL39"/>
    <mergeCell ref="WTU39:WUB39"/>
    <mergeCell ref="WUC39:WUJ39"/>
    <mergeCell ref="WUK39:WUR39"/>
    <mergeCell ref="WUS39:WUZ39"/>
    <mergeCell ref="WVA39:WVH39"/>
    <mergeCell ref="WVI39:WVP39"/>
    <mergeCell ref="WRY39:WSF39"/>
    <mergeCell ref="WSG39:WSN39"/>
    <mergeCell ref="WSO39:WSV39"/>
    <mergeCell ref="WSW39:WTD39"/>
    <mergeCell ref="WTE39:WTL39"/>
    <mergeCell ref="WTM39:WTT39"/>
    <mergeCell ref="WQC39:WQJ39"/>
    <mergeCell ref="WQK39:WQR39"/>
    <mergeCell ref="WQS39:WQZ39"/>
    <mergeCell ref="WRA39:WRH39"/>
    <mergeCell ref="WRI39:WRP39"/>
    <mergeCell ref="WRQ39:WRX39"/>
    <mergeCell ref="WOG39:WON39"/>
    <mergeCell ref="WOO39:WOV39"/>
    <mergeCell ref="WOW39:WPD39"/>
    <mergeCell ref="WPE39:WPL39"/>
    <mergeCell ref="WPM39:WPT39"/>
    <mergeCell ref="WPU39:WQB39"/>
    <mergeCell ref="WMK39:WMR39"/>
    <mergeCell ref="WMS39:WMZ39"/>
    <mergeCell ref="WNA39:WNH39"/>
    <mergeCell ref="WNI39:WNP39"/>
    <mergeCell ref="WNQ39:WNX39"/>
    <mergeCell ref="WNY39:WOF39"/>
    <mergeCell ref="WKO39:WKV39"/>
    <mergeCell ref="WKW39:WLD39"/>
    <mergeCell ref="WLE39:WLL39"/>
    <mergeCell ref="WLM39:WLT39"/>
    <mergeCell ref="WLU39:WMB39"/>
    <mergeCell ref="WMC39:WMJ39"/>
    <mergeCell ref="WIS39:WIZ39"/>
    <mergeCell ref="WJA39:WJH39"/>
    <mergeCell ref="WJI39:WJP39"/>
    <mergeCell ref="WJQ39:WJX39"/>
    <mergeCell ref="WJY39:WKF39"/>
    <mergeCell ref="WKG39:WKN39"/>
    <mergeCell ref="WGW39:WHD39"/>
    <mergeCell ref="WHE39:WHL39"/>
    <mergeCell ref="WHM39:WHT39"/>
    <mergeCell ref="WHU39:WIB39"/>
    <mergeCell ref="WIC39:WIJ39"/>
    <mergeCell ref="WIK39:WIR39"/>
    <mergeCell ref="WFA39:WFH39"/>
    <mergeCell ref="WFI39:WFP39"/>
    <mergeCell ref="WFQ39:WFX39"/>
    <mergeCell ref="WFY39:WGF39"/>
    <mergeCell ref="WGG39:WGN39"/>
    <mergeCell ref="WGO39:WGV39"/>
    <mergeCell ref="WDE39:WDL39"/>
    <mergeCell ref="WDM39:WDT39"/>
    <mergeCell ref="WDU39:WEB39"/>
    <mergeCell ref="WEC39:WEJ39"/>
    <mergeCell ref="WEK39:WER39"/>
    <mergeCell ref="WES39:WEZ39"/>
    <mergeCell ref="WBI39:WBP39"/>
    <mergeCell ref="WBQ39:WBX39"/>
    <mergeCell ref="WBY39:WCF39"/>
    <mergeCell ref="WCG39:WCN39"/>
    <mergeCell ref="WCO39:WCV39"/>
    <mergeCell ref="WCW39:WDD39"/>
    <mergeCell ref="VZM39:VZT39"/>
    <mergeCell ref="VZU39:WAB39"/>
    <mergeCell ref="WAC39:WAJ39"/>
    <mergeCell ref="WAK39:WAR39"/>
    <mergeCell ref="WAS39:WAZ39"/>
    <mergeCell ref="WBA39:WBH39"/>
    <mergeCell ref="VXQ39:VXX39"/>
    <mergeCell ref="VXY39:VYF39"/>
    <mergeCell ref="VYG39:VYN39"/>
    <mergeCell ref="VYO39:VYV39"/>
    <mergeCell ref="VYW39:VZD39"/>
    <mergeCell ref="VZE39:VZL39"/>
    <mergeCell ref="VVU39:VWB39"/>
    <mergeCell ref="VWC39:VWJ39"/>
    <mergeCell ref="VWK39:VWR39"/>
    <mergeCell ref="VWS39:VWZ39"/>
    <mergeCell ref="VXA39:VXH39"/>
    <mergeCell ref="VXI39:VXP39"/>
    <mergeCell ref="VTY39:VUF39"/>
    <mergeCell ref="VUG39:VUN39"/>
    <mergeCell ref="VUO39:VUV39"/>
    <mergeCell ref="VUW39:VVD39"/>
    <mergeCell ref="VVE39:VVL39"/>
    <mergeCell ref="VVM39:VVT39"/>
    <mergeCell ref="VSC39:VSJ39"/>
    <mergeCell ref="VSK39:VSR39"/>
    <mergeCell ref="VSS39:VSZ39"/>
    <mergeCell ref="VTA39:VTH39"/>
    <mergeCell ref="VTI39:VTP39"/>
    <mergeCell ref="VTQ39:VTX39"/>
    <mergeCell ref="VQG39:VQN39"/>
    <mergeCell ref="VQO39:VQV39"/>
    <mergeCell ref="VQW39:VRD39"/>
    <mergeCell ref="VRE39:VRL39"/>
    <mergeCell ref="VRM39:VRT39"/>
    <mergeCell ref="VRU39:VSB39"/>
    <mergeCell ref="VOK39:VOR39"/>
    <mergeCell ref="VOS39:VOZ39"/>
    <mergeCell ref="VPA39:VPH39"/>
    <mergeCell ref="VPI39:VPP39"/>
    <mergeCell ref="VPQ39:VPX39"/>
    <mergeCell ref="VPY39:VQF39"/>
    <mergeCell ref="VMO39:VMV39"/>
    <mergeCell ref="VMW39:VND39"/>
    <mergeCell ref="VNE39:VNL39"/>
    <mergeCell ref="VNM39:VNT39"/>
    <mergeCell ref="VNU39:VOB39"/>
    <mergeCell ref="VOC39:VOJ39"/>
    <mergeCell ref="VKS39:VKZ39"/>
    <mergeCell ref="VLA39:VLH39"/>
    <mergeCell ref="VLI39:VLP39"/>
    <mergeCell ref="VLQ39:VLX39"/>
    <mergeCell ref="VLY39:VMF39"/>
    <mergeCell ref="VMG39:VMN39"/>
    <mergeCell ref="VIW39:VJD39"/>
    <mergeCell ref="VJE39:VJL39"/>
    <mergeCell ref="VJM39:VJT39"/>
    <mergeCell ref="VJU39:VKB39"/>
    <mergeCell ref="VKC39:VKJ39"/>
    <mergeCell ref="VKK39:VKR39"/>
    <mergeCell ref="VHA39:VHH39"/>
    <mergeCell ref="VHI39:VHP39"/>
    <mergeCell ref="VHQ39:VHX39"/>
    <mergeCell ref="VHY39:VIF39"/>
    <mergeCell ref="VIG39:VIN39"/>
    <mergeCell ref="VIO39:VIV39"/>
    <mergeCell ref="VFE39:VFL39"/>
    <mergeCell ref="VFM39:VFT39"/>
    <mergeCell ref="VFU39:VGB39"/>
    <mergeCell ref="VGC39:VGJ39"/>
    <mergeCell ref="VGK39:VGR39"/>
    <mergeCell ref="VGS39:VGZ39"/>
    <mergeCell ref="VDI39:VDP39"/>
    <mergeCell ref="VDQ39:VDX39"/>
    <mergeCell ref="VDY39:VEF39"/>
    <mergeCell ref="VEG39:VEN39"/>
    <mergeCell ref="VEO39:VEV39"/>
    <mergeCell ref="VEW39:VFD39"/>
    <mergeCell ref="VBM39:VBT39"/>
    <mergeCell ref="VBU39:VCB39"/>
    <mergeCell ref="VCC39:VCJ39"/>
    <mergeCell ref="VCK39:VCR39"/>
    <mergeCell ref="VCS39:VCZ39"/>
    <mergeCell ref="VDA39:VDH39"/>
    <mergeCell ref="UZQ39:UZX39"/>
    <mergeCell ref="UZY39:VAF39"/>
    <mergeCell ref="VAG39:VAN39"/>
    <mergeCell ref="VAO39:VAV39"/>
    <mergeCell ref="VAW39:VBD39"/>
    <mergeCell ref="VBE39:VBL39"/>
    <mergeCell ref="UXU39:UYB39"/>
    <mergeCell ref="UYC39:UYJ39"/>
    <mergeCell ref="UYK39:UYR39"/>
    <mergeCell ref="UYS39:UYZ39"/>
    <mergeCell ref="UZA39:UZH39"/>
    <mergeCell ref="UZI39:UZP39"/>
    <mergeCell ref="UVY39:UWF39"/>
    <mergeCell ref="UWG39:UWN39"/>
    <mergeCell ref="UWO39:UWV39"/>
    <mergeCell ref="UWW39:UXD39"/>
    <mergeCell ref="UXE39:UXL39"/>
    <mergeCell ref="UXM39:UXT39"/>
    <mergeCell ref="UUC39:UUJ39"/>
    <mergeCell ref="UUK39:UUR39"/>
    <mergeCell ref="UUS39:UUZ39"/>
    <mergeCell ref="UVA39:UVH39"/>
    <mergeCell ref="UVI39:UVP39"/>
    <mergeCell ref="UVQ39:UVX39"/>
    <mergeCell ref="USG39:USN39"/>
    <mergeCell ref="USO39:USV39"/>
    <mergeCell ref="USW39:UTD39"/>
    <mergeCell ref="UTE39:UTL39"/>
    <mergeCell ref="UTM39:UTT39"/>
    <mergeCell ref="UTU39:UUB39"/>
    <mergeCell ref="UQK39:UQR39"/>
    <mergeCell ref="UQS39:UQZ39"/>
    <mergeCell ref="URA39:URH39"/>
    <mergeCell ref="URI39:URP39"/>
    <mergeCell ref="URQ39:URX39"/>
    <mergeCell ref="URY39:USF39"/>
    <mergeCell ref="UOO39:UOV39"/>
    <mergeCell ref="UOW39:UPD39"/>
    <mergeCell ref="UPE39:UPL39"/>
    <mergeCell ref="UPM39:UPT39"/>
    <mergeCell ref="UPU39:UQB39"/>
    <mergeCell ref="UQC39:UQJ39"/>
    <mergeCell ref="UMS39:UMZ39"/>
    <mergeCell ref="UNA39:UNH39"/>
    <mergeCell ref="UNI39:UNP39"/>
    <mergeCell ref="UNQ39:UNX39"/>
    <mergeCell ref="UNY39:UOF39"/>
    <mergeCell ref="UOG39:UON39"/>
    <mergeCell ref="UKW39:ULD39"/>
    <mergeCell ref="ULE39:ULL39"/>
    <mergeCell ref="ULM39:ULT39"/>
    <mergeCell ref="ULU39:UMB39"/>
    <mergeCell ref="UMC39:UMJ39"/>
    <mergeCell ref="UMK39:UMR39"/>
    <mergeCell ref="UJA39:UJH39"/>
    <mergeCell ref="UJI39:UJP39"/>
    <mergeCell ref="UJQ39:UJX39"/>
    <mergeCell ref="UJY39:UKF39"/>
    <mergeCell ref="UKG39:UKN39"/>
    <mergeCell ref="UKO39:UKV39"/>
    <mergeCell ref="UHE39:UHL39"/>
    <mergeCell ref="UHM39:UHT39"/>
    <mergeCell ref="UHU39:UIB39"/>
    <mergeCell ref="UIC39:UIJ39"/>
    <mergeCell ref="UIK39:UIR39"/>
    <mergeCell ref="UIS39:UIZ39"/>
    <mergeCell ref="UFI39:UFP39"/>
    <mergeCell ref="UFQ39:UFX39"/>
    <mergeCell ref="UFY39:UGF39"/>
    <mergeCell ref="UGG39:UGN39"/>
    <mergeCell ref="UGO39:UGV39"/>
    <mergeCell ref="UGW39:UHD39"/>
    <mergeCell ref="UDM39:UDT39"/>
    <mergeCell ref="UDU39:UEB39"/>
    <mergeCell ref="UEC39:UEJ39"/>
    <mergeCell ref="UEK39:UER39"/>
    <mergeCell ref="UES39:UEZ39"/>
    <mergeCell ref="UFA39:UFH39"/>
    <mergeCell ref="UBQ39:UBX39"/>
    <mergeCell ref="UBY39:UCF39"/>
    <mergeCell ref="UCG39:UCN39"/>
    <mergeCell ref="UCO39:UCV39"/>
    <mergeCell ref="UCW39:UDD39"/>
    <mergeCell ref="UDE39:UDL39"/>
    <mergeCell ref="TZU39:UAB39"/>
    <mergeCell ref="UAC39:UAJ39"/>
    <mergeCell ref="UAK39:UAR39"/>
    <mergeCell ref="UAS39:UAZ39"/>
    <mergeCell ref="UBA39:UBH39"/>
    <mergeCell ref="UBI39:UBP39"/>
    <mergeCell ref="TXY39:TYF39"/>
    <mergeCell ref="TYG39:TYN39"/>
    <mergeCell ref="TYO39:TYV39"/>
    <mergeCell ref="TYW39:TZD39"/>
    <mergeCell ref="TZE39:TZL39"/>
    <mergeCell ref="TZM39:TZT39"/>
    <mergeCell ref="TWC39:TWJ39"/>
    <mergeCell ref="TWK39:TWR39"/>
    <mergeCell ref="TWS39:TWZ39"/>
    <mergeCell ref="TXA39:TXH39"/>
    <mergeCell ref="TXI39:TXP39"/>
    <mergeCell ref="TXQ39:TXX39"/>
    <mergeCell ref="TUG39:TUN39"/>
    <mergeCell ref="TUO39:TUV39"/>
    <mergeCell ref="TUW39:TVD39"/>
    <mergeCell ref="TVE39:TVL39"/>
    <mergeCell ref="TVM39:TVT39"/>
    <mergeCell ref="TVU39:TWB39"/>
    <mergeCell ref="TSK39:TSR39"/>
    <mergeCell ref="TSS39:TSZ39"/>
    <mergeCell ref="TTA39:TTH39"/>
    <mergeCell ref="TTI39:TTP39"/>
    <mergeCell ref="TTQ39:TTX39"/>
    <mergeCell ref="TTY39:TUF39"/>
    <mergeCell ref="TQO39:TQV39"/>
    <mergeCell ref="TQW39:TRD39"/>
    <mergeCell ref="TRE39:TRL39"/>
    <mergeCell ref="TRM39:TRT39"/>
    <mergeCell ref="TRU39:TSB39"/>
    <mergeCell ref="TSC39:TSJ39"/>
    <mergeCell ref="TOS39:TOZ39"/>
    <mergeCell ref="TPA39:TPH39"/>
    <mergeCell ref="TPI39:TPP39"/>
    <mergeCell ref="TPQ39:TPX39"/>
    <mergeCell ref="TPY39:TQF39"/>
    <mergeCell ref="TQG39:TQN39"/>
    <mergeCell ref="TMW39:TND39"/>
    <mergeCell ref="TNE39:TNL39"/>
    <mergeCell ref="TNM39:TNT39"/>
    <mergeCell ref="TNU39:TOB39"/>
    <mergeCell ref="TOC39:TOJ39"/>
    <mergeCell ref="TOK39:TOR39"/>
    <mergeCell ref="TLA39:TLH39"/>
    <mergeCell ref="TLI39:TLP39"/>
    <mergeCell ref="TLQ39:TLX39"/>
    <mergeCell ref="TLY39:TMF39"/>
    <mergeCell ref="TMG39:TMN39"/>
    <mergeCell ref="TMO39:TMV39"/>
    <mergeCell ref="TJE39:TJL39"/>
    <mergeCell ref="TJM39:TJT39"/>
    <mergeCell ref="TJU39:TKB39"/>
    <mergeCell ref="TKC39:TKJ39"/>
    <mergeCell ref="TKK39:TKR39"/>
    <mergeCell ref="TKS39:TKZ39"/>
    <mergeCell ref="THI39:THP39"/>
    <mergeCell ref="THQ39:THX39"/>
    <mergeCell ref="THY39:TIF39"/>
    <mergeCell ref="TIG39:TIN39"/>
    <mergeCell ref="TIO39:TIV39"/>
    <mergeCell ref="TIW39:TJD39"/>
    <mergeCell ref="TFM39:TFT39"/>
    <mergeCell ref="TFU39:TGB39"/>
    <mergeCell ref="TGC39:TGJ39"/>
    <mergeCell ref="TGK39:TGR39"/>
    <mergeCell ref="TGS39:TGZ39"/>
    <mergeCell ref="THA39:THH39"/>
    <mergeCell ref="TDQ39:TDX39"/>
    <mergeCell ref="TDY39:TEF39"/>
    <mergeCell ref="TEG39:TEN39"/>
    <mergeCell ref="TEO39:TEV39"/>
    <mergeCell ref="TEW39:TFD39"/>
    <mergeCell ref="TFE39:TFL39"/>
    <mergeCell ref="TBU39:TCB39"/>
    <mergeCell ref="TCC39:TCJ39"/>
    <mergeCell ref="TCK39:TCR39"/>
    <mergeCell ref="TCS39:TCZ39"/>
    <mergeCell ref="TDA39:TDH39"/>
    <mergeCell ref="TDI39:TDP39"/>
    <mergeCell ref="SZY39:TAF39"/>
    <mergeCell ref="TAG39:TAN39"/>
    <mergeCell ref="TAO39:TAV39"/>
    <mergeCell ref="TAW39:TBD39"/>
    <mergeCell ref="TBE39:TBL39"/>
    <mergeCell ref="TBM39:TBT39"/>
    <mergeCell ref="SYC39:SYJ39"/>
    <mergeCell ref="SYK39:SYR39"/>
    <mergeCell ref="SYS39:SYZ39"/>
    <mergeCell ref="SZA39:SZH39"/>
    <mergeCell ref="SZI39:SZP39"/>
    <mergeCell ref="SZQ39:SZX39"/>
    <mergeCell ref="SWG39:SWN39"/>
    <mergeCell ref="SWO39:SWV39"/>
    <mergeCell ref="SWW39:SXD39"/>
    <mergeCell ref="SXE39:SXL39"/>
    <mergeCell ref="SXM39:SXT39"/>
    <mergeCell ref="SXU39:SYB39"/>
    <mergeCell ref="SUK39:SUR39"/>
    <mergeCell ref="SUS39:SUZ39"/>
    <mergeCell ref="SVA39:SVH39"/>
    <mergeCell ref="SVI39:SVP39"/>
    <mergeCell ref="SVQ39:SVX39"/>
    <mergeCell ref="SVY39:SWF39"/>
    <mergeCell ref="SSO39:SSV39"/>
    <mergeCell ref="SSW39:STD39"/>
    <mergeCell ref="STE39:STL39"/>
    <mergeCell ref="STM39:STT39"/>
    <mergeCell ref="STU39:SUB39"/>
    <mergeCell ref="SUC39:SUJ39"/>
    <mergeCell ref="SQS39:SQZ39"/>
    <mergeCell ref="SRA39:SRH39"/>
    <mergeCell ref="SRI39:SRP39"/>
    <mergeCell ref="SRQ39:SRX39"/>
    <mergeCell ref="SRY39:SSF39"/>
    <mergeCell ref="SSG39:SSN39"/>
    <mergeCell ref="SOW39:SPD39"/>
    <mergeCell ref="SPE39:SPL39"/>
    <mergeCell ref="SPM39:SPT39"/>
    <mergeCell ref="SPU39:SQB39"/>
    <mergeCell ref="SQC39:SQJ39"/>
    <mergeCell ref="SQK39:SQR39"/>
    <mergeCell ref="SNA39:SNH39"/>
    <mergeCell ref="SNI39:SNP39"/>
    <mergeCell ref="SNQ39:SNX39"/>
    <mergeCell ref="SNY39:SOF39"/>
    <mergeCell ref="SOG39:SON39"/>
    <mergeCell ref="SOO39:SOV39"/>
    <mergeCell ref="SLE39:SLL39"/>
    <mergeCell ref="SLM39:SLT39"/>
    <mergeCell ref="SLU39:SMB39"/>
    <mergeCell ref="SMC39:SMJ39"/>
    <mergeCell ref="SMK39:SMR39"/>
    <mergeCell ref="SMS39:SMZ39"/>
    <mergeCell ref="SJI39:SJP39"/>
    <mergeCell ref="SJQ39:SJX39"/>
    <mergeCell ref="SJY39:SKF39"/>
    <mergeCell ref="SKG39:SKN39"/>
    <mergeCell ref="SKO39:SKV39"/>
    <mergeCell ref="SKW39:SLD39"/>
    <mergeCell ref="SHM39:SHT39"/>
    <mergeCell ref="SHU39:SIB39"/>
    <mergeCell ref="SIC39:SIJ39"/>
    <mergeCell ref="SIK39:SIR39"/>
    <mergeCell ref="SIS39:SIZ39"/>
    <mergeCell ref="SJA39:SJH39"/>
    <mergeCell ref="SFQ39:SFX39"/>
    <mergeCell ref="SFY39:SGF39"/>
    <mergeCell ref="SGG39:SGN39"/>
    <mergeCell ref="SGO39:SGV39"/>
    <mergeCell ref="SGW39:SHD39"/>
    <mergeCell ref="SHE39:SHL39"/>
    <mergeCell ref="SDU39:SEB39"/>
    <mergeCell ref="SEC39:SEJ39"/>
    <mergeCell ref="SEK39:SER39"/>
    <mergeCell ref="SES39:SEZ39"/>
    <mergeCell ref="SFA39:SFH39"/>
    <mergeCell ref="SFI39:SFP39"/>
    <mergeCell ref="SBY39:SCF39"/>
    <mergeCell ref="SCG39:SCN39"/>
    <mergeCell ref="SCO39:SCV39"/>
    <mergeCell ref="SCW39:SDD39"/>
    <mergeCell ref="SDE39:SDL39"/>
    <mergeCell ref="SDM39:SDT39"/>
    <mergeCell ref="SAC39:SAJ39"/>
    <mergeCell ref="SAK39:SAR39"/>
    <mergeCell ref="SAS39:SAZ39"/>
    <mergeCell ref="SBA39:SBH39"/>
    <mergeCell ref="SBI39:SBP39"/>
    <mergeCell ref="SBQ39:SBX39"/>
    <mergeCell ref="RYG39:RYN39"/>
    <mergeCell ref="RYO39:RYV39"/>
    <mergeCell ref="RYW39:RZD39"/>
    <mergeCell ref="RZE39:RZL39"/>
    <mergeCell ref="RZM39:RZT39"/>
    <mergeCell ref="RZU39:SAB39"/>
    <mergeCell ref="RWK39:RWR39"/>
    <mergeCell ref="RWS39:RWZ39"/>
    <mergeCell ref="RXA39:RXH39"/>
    <mergeCell ref="RXI39:RXP39"/>
    <mergeCell ref="RXQ39:RXX39"/>
    <mergeCell ref="RXY39:RYF39"/>
    <mergeCell ref="RUO39:RUV39"/>
    <mergeCell ref="RUW39:RVD39"/>
    <mergeCell ref="RVE39:RVL39"/>
    <mergeCell ref="RVM39:RVT39"/>
    <mergeCell ref="RVU39:RWB39"/>
    <mergeCell ref="RWC39:RWJ39"/>
    <mergeCell ref="RSS39:RSZ39"/>
    <mergeCell ref="RTA39:RTH39"/>
    <mergeCell ref="RTI39:RTP39"/>
    <mergeCell ref="RTQ39:RTX39"/>
    <mergeCell ref="RTY39:RUF39"/>
    <mergeCell ref="RUG39:RUN39"/>
    <mergeCell ref="RQW39:RRD39"/>
    <mergeCell ref="RRE39:RRL39"/>
    <mergeCell ref="RRM39:RRT39"/>
    <mergeCell ref="RRU39:RSB39"/>
    <mergeCell ref="RSC39:RSJ39"/>
    <mergeCell ref="RSK39:RSR39"/>
    <mergeCell ref="RPA39:RPH39"/>
    <mergeCell ref="RPI39:RPP39"/>
    <mergeCell ref="RPQ39:RPX39"/>
    <mergeCell ref="RPY39:RQF39"/>
    <mergeCell ref="RQG39:RQN39"/>
    <mergeCell ref="RQO39:RQV39"/>
    <mergeCell ref="RNE39:RNL39"/>
    <mergeCell ref="RNM39:RNT39"/>
    <mergeCell ref="RNU39:ROB39"/>
    <mergeCell ref="ROC39:ROJ39"/>
    <mergeCell ref="ROK39:ROR39"/>
    <mergeCell ref="ROS39:ROZ39"/>
    <mergeCell ref="RLI39:RLP39"/>
    <mergeCell ref="RLQ39:RLX39"/>
    <mergeCell ref="RLY39:RMF39"/>
    <mergeCell ref="RMG39:RMN39"/>
    <mergeCell ref="RMO39:RMV39"/>
    <mergeCell ref="RMW39:RND39"/>
    <mergeCell ref="RJM39:RJT39"/>
    <mergeCell ref="RJU39:RKB39"/>
    <mergeCell ref="RKC39:RKJ39"/>
    <mergeCell ref="RKK39:RKR39"/>
    <mergeCell ref="RKS39:RKZ39"/>
    <mergeCell ref="RLA39:RLH39"/>
    <mergeCell ref="RHQ39:RHX39"/>
    <mergeCell ref="RHY39:RIF39"/>
    <mergeCell ref="RIG39:RIN39"/>
    <mergeCell ref="RIO39:RIV39"/>
    <mergeCell ref="RIW39:RJD39"/>
    <mergeCell ref="RJE39:RJL39"/>
    <mergeCell ref="RFU39:RGB39"/>
    <mergeCell ref="RGC39:RGJ39"/>
    <mergeCell ref="RGK39:RGR39"/>
    <mergeCell ref="RGS39:RGZ39"/>
    <mergeCell ref="RHA39:RHH39"/>
    <mergeCell ref="RHI39:RHP39"/>
    <mergeCell ref="RDY39:REF39"/>
    <mergeCell ref="REG39:REN39"/>
    <mergeCell ref="REO39:REV39"/>
    <mergeCell ref="REW39:RFD39"/>
    <mergeCell ref="RFE39:RFL39"/>
    <mergeCell ref="RFM39:RFT39"/>
    <mergeCell ref="RCC39:RCJ39"/>
    <mergeCell ref="RCK39:RCR39"/>
    <mergeCell ref="RCS39:RCZ39"/>
    <mergeCell ref="RDA39:RDH39"/>
    <mergeCell ref="RDI39:RDP39"/>
    <mergeCell ref="RDQ39:RDX39"/>
    <mergeCell ref="RAG39:RAN39"/>
    <mergeCell ref="RAO39:RAV39"/>
    <mergeCell ref="RAW39:RBD39"/>
    <mergeCell ref="RBE39:RBL39"/>
    <mergeCell ref="RBM39:RBT39"/>
    <mergeCell ref="RBU39:RCB39"/>
    <mergeCell ref="QYK39:QYR39"/>
    <mergeCell ref="QYS39:QYZ39"/>
    <mergeCell ref="QZA39:QZH39"/>
    <mergeCell ref="QZI39:QZP39"/>
    <mergeCell ref="QZQ39:QZX39"/>
    <mergeCell ref="QZY39:RAF39"/>
    <mergeCell ref="QWO39:QWV39"/>
    <mergeCell ref="QWW39:QXD39"/>
    <mergeCell ref="QXE39:QXL39"/>
    <mergeCell ref="QXM39:QXT39"/>
    <mergeCell ref="QXU39:QYB39"/>
    <mergeCell ref="QYC39:QYJ39"/>
    <mergeCell ref="QUS39:QUZ39"/>
    <mergeCell ref="QVA39:QVH39"/>
    <mergeCell ref="QVI39:QVP39"/>
    <mergeCell ref="QVQ39:QVX39"/>
    <mergeCell ref="QVY39:QWF39"/>
    <mergeCell ref="QWG39:QWN39"/>
    <mergeCell ref="QSW39:QTD39"/>
    <mergeCell ref="QTE39:QTL39"/>
    <mergeCell ref="QTM39:QTT39"/>
    <mergeCell ref="QTU39:QUB39"/>
    <mergeCell ref="QUC39:QUJ39"/>
    <mergeCell ref="QUK39:QUR39"/>
    <mergeCell ref="QRA39:QRH39"/>
    <mergeCell ref="QRI39:QRP39"/>
    <mergeCell ref="QRQ39:QRX39"/>
    <mergeCell ref="QRY39:QSF39"/>
    <mergeCell ref="QSG39:QSN39"/>
    <mergeCell ref="QSO39:QSV39"/>
    <mergeCell ref="QPE39:QPL39"/>
    <mergeCell ref="QPM39:QPT39"/>
    <mergeCell ref="QPU39:QQB39"/>
    <mergeCell ref="QQC39:QQJ39"/>
    <mergeCell ref="QQK39:QQR39"/>
    <mergeCell ref="QQS39:QQZ39"/>
    <mergeCell ref="QNI39:QNP39"/>
    <mergeCell ref="QNQ39:QNX39"/>
    <mergeCell ref="QNY39:QOF39"/>
    <mergeCell ref="QOG39:QON39"/>
    <mergeCell ref="QOO39:QOV39"/>
    <mergeCell ref="QOW39:QPD39"/>
    <mergeCell ref="QLM39:QLT39"/>
    <mergeCell ref="QLU39:QMB39"/>
    <mergeCell ref="QMC39:QMJ39"/>
    <mergeCell ref="QMK39:QMR39"/>
    <mergeCell ref="QMS39:QMZ39"/>
    <mergeCell ref="QNA39:QNH39"/>
    <mergeCell ref="QJQ39:QJX39"/>
    <mergeCell ref="QJY39:QKF39"/>
    <mergeCell ref="QKG39:QKN39"/>
    <mergeCell ref="QKO39:QKV39"/>
    <mergeCell ref="QKW39:QLD39"/>
    <mergeCell ref="QLE39:QLL39"/>
    <mergeCell ref="QHU39:QIB39"/>
    <mergeCell ref="QIC39:QIJ39"/>
    <mergeCell ref="QIK39:QIR39"/>
    <mergeCell ref="QIS39:QIZ39"/>
    <mergeCell ref="QJA39:QJH39"/>
    <mergeCell ref="QJI39:QJP39"/>
    <mergeCell ref="QFY39:QGF39"/>
    <mergeCell ref="QGG39:QGN39"/>
    <mergeCell ref="QGO39:QGV39"/>
    <mergeCell ref="QGW39:QHD39"/>
    <mergeCell ref="QHE39:QHL39"/>
    <mergeCell ref="QHM39:QHT39"/>
    <mergeCell ref="QEC39:QEJ39"/>
    <mergeCell ref="QEK39:QER39"/>
    <mergeCell ref="QES39:QEZ39"/>
    <mergeCell ref="QFA39:QFH39"/>
    <mergeCell ref="QFI39:QFP39"/>
    <mergeCell ref="QFQ39:QFX39"/>
    <mergeCell ref="QCG39:QCN39"/>
    <mergeCell ref="QCO39:QCV39"/>
    <mergeCell ref="QCW39:QDD39"/>
    <mergeCell ref="QDE39:QDL39"/>
    <mergeCell ref="QDM39:QDT39"/>
    <mergeCell ref="QDU39:QEB39"/>
    <mergeCell ref="QAK39:QAR39"/>
    <mergeCell ref="QAS39:QAZ39"/>
    <mergeCell ref="QBA39:QBH39"/>
    <mergeCell ref="QBI39:QBP39"/>
    <mergeCell ref="QBQ39:QBX39"/>
    <mergeCell ref="QBY39:QCF39"/>
    <mergeCell ref="PYO39:PYV39"/>
    <mergeCell ref="PYW39:PZD39"/>
    <mergeCell ref="PZE39:PZL39"/>
    <mergeCell ref="PZM39:PZT39"/>
    <mergeCell ref="PZU39:QAB39"/>
    <mergeCell ref="QAC39:QAJ39"/>
    <mergeCell ref="PWS39:PWZ39"/>
    <mergeCell ref="PXA39:PXH39"/>
    <mergeCell ref="PXI39:PXP39"/>
    <mergeCell ref="PXQ39:PXX39"/>
    <mergeCell ref="PXY39:PYF39"/>
    <mergeCell ref="PYG39:PYN39"/>
    <mergeCell ref="PUW39:PVD39"/>
    <mergeCell ref="PVE39:PVL39"/>
    <mergeCell ref="PVM39:PVT39"/>
    <mergeCell ref="PVU39:PWB39"/>
    <mergeCell ref="PWC39:PWJ39"/>
    <mergeCell ref="PWK39:PWR39"/>
    <mergeCell ref="PTA39:PTH39"/>
    <mergeCell ref="PTI39:PTP39"/>
    <mergeCell ref="PTQ39:PTX39"/>
    <mergeCell ref="PTY39:PUF39"/>
    <mergeCell ref="PUG39:PUN39"/>
    <mergeCell ref="PUO39:PUV39"/>
    <mergeCell ref="PRE39:PRL39"/>
    <mergeCell ref="PRM39:PRT39"/>
    <mergeCell ref="PRU39:PSB39"/>
    <mergeCell ref="PSC39:PSJ39"/>
    <mergeCell ref="PSK39:PSR39"/>
    <mergeCell ref="PSS39:PSZ39"/>
    <mergeCell ref="PPI39:PPP39"/>
    <mergeCell ref="PPQ39:PPX39"/>
    <mergeCell ref="PPY39:PQF39"/>
    <mergeCell ref="PQG39:PQN39"/>
    <mergeCell ref="PQO39:PQV39"/>
    <mergeCell ref="PQW39:PRD39"/>
    <mergeCell ref="PNM39:PNT39"/>
    <mergeCell ref="PNU39:POB39"/>
    <mergeCell ref="POC39:POJ39"/>
    <mergeCell ref="POK39:POR39"/>
    <mergeCell ref="POS39:POZ39"/>
    <mergeCell ref="PPA39:PPH39"/>
    <mergeCell ref="PLQ39:PLX39"/>
    <mergeCell ref="PLY39:PMF39"/>
    <mergeCell ref="PMG39:PMN39"/>
    <mergeCell ref="PMO39:PMV39"/>
    <mergeCell ref="PMW39:PND39"/>
    <mergeCell ref="PNE39:PNL39"/>
    <mergeCell ref="PJU39:PKB39"/>
    <mergeCell ref="PKC39:PKJ39"/>
    <mergeCell ref="PKK39:PKR39"/>
    <mergeCell ref="PKS39:PKZ39"/>
    <mergeCell ref="PLA39:PLH39"/>
    <mergeCell ref="PLI39:PLP39"/>
    <mergeCell ref="PHY39:PIF39"/>
    <mergeCell ref="PIG39:PIN39"/>
    <mergeCell ref="PIO39:PIV39"/>
    <mergeCell ref="PIW39:PJD39"/>
    <mergeCell ref="PJE39:PJL39"/>
    <mergeCell ref="PJM39:PJT39"/>
    <mergeCell ref="PGC39:PGJ39"/>
    <mergeCell ref="PGK39:PGR39"/>
    <mergeCell ref="PGS39:PGZ39"/>
    <mergeCell ref="PHA39:PHH39"/>
    <mergeCell ref="PHI39:PHP39"/>
    <mergeCell ref="PHQ39:PHX39"/>
    <mergeCell ref="PEG39:PEN39"/>
    <mergeCell ref="PEO39:PEV39"/>
    <mergeCell ref="PEW39:PFD39"/>
    <mergeCell ref="PFE39:PFL39"/>
    <mergeCell ref="PFM39:PFT39"/>
    <mergeCell ref="PFU39:PGB39"/>
    <mergeCell ref="PCK39:PCR39"/>
    <mergeCell ref="PCS39:PCZ39"/>
    <mergeCell ref="PDA39:PDH39"/>
    <mergeCell ref="PDI39:PDP39"/>
    <mergeCell ref="PDQ39:PDX39"/>
    <mergeCell ref="PDY39:PEF39"/>
    <mergeCell ref="PAO39:PAV39"/>
    <mergeCell ref="PAW39:PBD39"/>
    <mergeCell ref="PBE39:PBL39"/>
    <mergeCell ref="PBM39:PBT39"/>
    <mergeCell ref="PBU39:PCB39"/>
    <mergeCell ref="PCC39:PCJ39"/>
    <mergeCell ref="OYS39:OYZ39"/>
    <mergeCell ref="OZA39:OZH39"/>
    <mergeCell ref="OZI39:OZP39"/>
    <mergeCell ref="OZQ39:OZX39"/>
    <mergeCell ref="OZY39:PAF39"/>
    <mergeCell ref="PAG39:PAN39"/>
    <mergeCell ref="OWW39:OXD39"/>
    <mergeCell ref="OXE39:OXL39"/>
    <mergeCell ref="OXM39:OXT39"/>
    <mergeCell ref="OXU39:OYB39"/>
    <mergeCell ref="OYC39:OYJ39"/>
    <mergeCell ref="OYK39:OYR39"/>
    <mergeCell ref="OVA39:OVH39"/>
    <mergeCell ref="OVI39:OVP39"/>
    <mergeCell ref="OVQ39:OVX39"/>
    <mergeCell ref="OVY39:OWF39"/>
    <mergeCell ref="OWG39:OWN39"/>
    <mergeCell ref="OWO39:OWV39"/>
    <mergeCell ref="OTE39:OTL39"/>
    <mergeCell ref="OTM39:OTT39"/>
    <mergeCell ref="OTU39:OUB39"/>
    <mergeCell ref="OUC39:OUJ39"/>
    <mergeCell ref="OUK39:OUR39"/>
    <mergeCell ref="OUS39:OUZ39"/>
    <mergeCell ref="ORI39:ORP39"/>
    <mergeCell ref="ORQ39:ORX39"/>
    <mergeCell ref="ORY39:OSF39"/>
    <mergeCell ref="OSG39:OSN39"/>
    <mergeCell ref="OSO39:OSV39"/>
    <mergeCell ref="OSW39:OTD39"/>
    <mergeCell ref="OPM39:OPT39"/>
    <mergeCell ref="OPU39:OQB39"/>
    <mergeCell ref="OQC39:OQJ39"/>
    <mergeCell ref="OQK39:OQR39"/>
    <mergeCell ref="OQS39:OQZ39"/>
    <mergeCell ref="ORA39:ORH39"/>
    <mergeCell ref="ONQ39:ONX39"/>
    <mergeCell ref="ONY39:OOF39"/>
    <mergeCell ref="OOG39:OON39"/>
    <mergeCell ref="OOO39:OOV39"/>
    <mergeCell ref="OOW39:OPD39"/>
    <mergeCell ref="OPE39:OPL39"/>
    <mergeCell ref="OLU39:OMB39"/>
    <mergeCell ref="OMC39:OMJ39"/>
    <mergeCell ref="OMK39:OMR39"/>
    <mergeCell ref="OMS39:OMZ39"/>
    <mergeCell ref="ONA39:ONH39"/>
    <mergeCell ref="ONI39:ONP39"/>
    <mergeCell ref="OJY39:OKF39"/>
    <mergeCell ref="OKG39:OKN39"/>
    <mergeCell ref="OKO39:OKV39"/>
    <mergeCell ref="OKW39:OLD39"/>
    <mergeCell ref="OLE39:OLL39"/>
    <mergeCell ref="OLM39:OLT39"/>
    <mergeCell ref="OIC39:OIJ39"/>
    <mergeCell ref="OIK39:OIR39"/>
    <mergeCell ref="OIS39:OIZ39"/>
    <mergeCell ref="OJA39:OJH39"/>
    <mergeCell ref="OJI39:OJP39"/>
    <mergeCell ref="OJQ39:OJX39"/>
    <mergeCell ref="OGG39:OGN39"/>
    <mergeCell ref="OGO39:OGV39"/>
    <mergeCell ref="OGW39:OHD39"/>
    <mergeCell ref="OHE39:OHL39"/>
    <mergeCell ref="OHM39:OHT39"/>
    <mergeCell ref="OHU39:OIB39"/>
    <mergeCell ref="OEK39:OER39"/>
    <mergeCell ref="OES39:OEZ39"/>
    <mergeCell ref="OFA39:OFH39"/>
    <mergeCell ref="OFI39:OFP39"/>
    <mergeCell ref="OFQ39:OFX39"/>
    <mergeCell ref="OFY39:OGF39"/>
    <mergeCell ref="OCO39:OCV39"/>
    <mergeCell ref="OCW39:ODD39"/>
    <mergeCell ref="ODE39:ODL39"/>
    <mergeCell ref="ODM39:ODT39"/>
    <mergeCell ref="ODU39:OEB39"/>
    <mergeCell ref="OEC39:OEJ39"/>
    <mergeCell ref="OAS39:OAZ39"/>
    <mergeCell ref="OBA39:OBH39"/>
    <mergeCell ref="OBI39:OBP39"/>
    <mergeCell ref="OBQ39:OBX39"/>
    <mergeCell ref="OBY39:OCF39"/>
    <mergeCell ref="OCG39:OCN39"/>
    <mergeCell ref="NYW39:NZD39"/>
    <mergeCell ref="NZE39:NZL39"/>
    <mergeCell ref="NZM39:NZT39"/>
    <mergeCell ref="NZU39:OAB39"/>
    <mergeCell ref="OAC39:OAJ39"/>
    <mergeCell ref="OAK39:OAR39"/>
    <mergeCell ref="NXA39:NXH39"/>
    <mergeCell ref="NXI39:NXP39"/>
    <mergeCell ref="NXQ39:NXX39"/>
    <mergeCell ref="NXY39:NYF39"/>
    <mergeCell ref="NYG39:NYN39"/>
    <mergeCell ref="NYO39:NYV39"/>
    <mergeCell ref="NVE39:NVL39"/>
    <mergeCell ref="NVM39:NVT39"/>
    <mergeCell ref="NVU39:NWB39"/>
    <mergeCell ref="NWC39:NWJ39"/>
    <mergeCell ref="NWK39:NWR39"/>
    <mergeCell ref="NWS39:NWZ39"/>
    <mergeCell ref="NTI39:NTP39"/>
    <mergeCell ref="NTQ39:NTX39"/>
    <mergeCell ref="NTY39:NUF39"/>
    <mergeCell ref="NUG39:NUN39"/>
    <mergeCell ref="NUO39:NUV39"/>
    <mergeCell ref="NUW39:NVD39"/>
    <mergeCell ref="NRM39:NRT39"/>
    <mergeCell ref="NRU39:NSB39"/>
    <mergeCell ref="NSC39:NSJ39"/>
    <mergeCell ref="NSK39:NSR39"/>
    <mergeCell ref="NSS39:NSZ39"/>
    <mergeCell ref="NTA39:NTH39"/>
    <mergeCell ref="NPQ39:NPX39"/>
    <mergeCell ref="NPY39:NQF39"/>
    <mergeCell ref="NQG39:NQN39"/>
    <mergeCell ref="NQO39:NQV39"/>
    <mergeCell ref="NQW39:NRD39"/>
    <mergeCell ref="NRE39:NRL39"/>
    <mergeCell ref="NNU39:NOB39"/>
    <mergeCell ref="NOC39:NOJ39"/>
    <mergeCell ref="NOK39:NOR39"/>
    <mergeCell ref="NOS39:NOZ39"/>
    <mergeCell ref="NPA39:NPH39"/>
    <mergeCell ref="NPI39:NPP39"/>
    <mergeCell ref="NLY39:NMF39"/>
    <mergeCell ref="NMG39:NMN39"/>
    <mergeCell ref="NMO39:NMV39"/>
    <mergeCell ref="NMW39:NND39"/>
    <mergeCell ref="NNE39:NNL39"/>
    <mergeCell ref="NNM39:NNT39"/>
    <mergeCell ref="NKC39:NKJ39"/>
    <mergeCell ref="NKK39:NKR39"/>
    <mergeCell ref="NKS39:NKZ39"/>
    <mergeCell ref="NLA39:NLH39"/>
    <mergeCell ref="NLI39:NLP39"/>
    <mergeCell ref="NLQ39:NLX39"/>
    <mergeCell ref="NIG39:NIN39"/>
    <mergeCell ref="NIO39:NIV39"/>
    <mergeCell ref="NIW39:NJD39"/>
    <mergeCell ref="NJE39:NJL39"/>
    <mergeCell ref="NJM39:NJT39"/>
    <mergeCell ref="NJU39:NKB39"/>
    <mergeCell ref="NGK39:NGR39"/>
    <mergeCell ref="NGS39:NGZ39"/>
    <mergeCell ref="NHA39:NHH39"/>
    <mergeCell ref="NHI39:NHP39"/>
    <mergeCell ref="NHQ39:NHX39"/>
    <mergeCell ref="NHY39:NIF39"/>
    <mergeCell ref="NEO39:NEV39"/>
    <mergeCell ref="NEW39:NFD39"/>
    <mergeCell ref="NFE39:NFL39"/>
    <mergeCell ref="NFM39:NFT39"/>
    <mergeCell ref="NFU39:NGB39"/>
    <mergeCell ref="NGC39:NGJ39"/>
    <mergeCell ref="NCS39:NCZ39"/>
    <mergeCell ref="NDA39:NDH39"/>
    <mergeCell ref="NDI39:NDP39"/>
    <mergeCell ref="NDQ39:NDX39"/>
    <mergeCell ref="NDY39:NEF39"/>
    <mergeCell ref="NEG39:NEN39"/>
    <mergeCell ref="NAW39:NBD39"/>
    <mergeCell ref="NBE39:NBL39"/>
    <mergeCell ref="NBM39:NBT39"/>
    <mergeCell ref="NBU39:NCB39"/>
    <mergeCell ref="NCC39:NCJ39"/>
    <mergeCell ref="NCK39:NCR39"/>
    <mergeCell ref="MZA39:MZH39"/>
    <mergeCell ref="MZI39:MZP39"/>
    <mergeCell ref="MZQ39:MZX39"/>
    <mergeCell ref="MZY39:NAF39"/>
    <mergeCell ref="NAG39:NAN39"/>
    <mergeCell ref="NAO39:NAV39"/>
    <mergeCell ref="MXE39:MXL39"/>
    <mergeCell ref="MXM39:MXT39"/>
    <mergeCell ref="MXU39:MYB39"/>
    <mergeCell ref="MYC39:MYJ39"/>
    <mergeCell ref="MYK39:MYR39"/>
    <mergeCell ref="MYS39:MYZ39"/>
    <mergeCell ref="MVI39:MVP39"/>
    <mergeCell ref="MVQ39:MVX39"/>
    <mergeCell ref="MVY39:MWF39"/>
    <mergeCell ref="MWG39:MWN39"/>
    <mergeCell ref="MWO39:MWV39"/>
    <mergeCell ref="MWW39:MXD39"/>
    <mergeCell ref="MTM39:MTT39"/>
    <mergeCell ref="MTU39:MUB39"/>
    <mergeCell ref="MUC39:MUJ39"/>
    <mergeCell ref="MUK39:MUR39"/>
    <mergeCell ref="MUS39:MUZ39"/>
    <mergeCell ref="MVA39:MVH39"/>
    <mergeCell ref="MRQ39:MRX39"/>
    <mergeCell ref="MRY39:MSF39"/>
    <mergeCell ref="MSG39:MSN39"/>
    <mergeCell ref="MSO39:MSV39"/>
    <mergeCell ref="MSW39:MTD39"/>
    <mergeCell ref="MTE39:MTL39"/>
    <mergeCell ref="MPU39:MQB39"/>
    <mergeCell ref="MQC39:MQJ39"/>
    <mergeCell ref="MQK39:MQR39"/>
    <mergeCell ref="MQS39:MQZ39"/>
    <mergeCell ref="MRA39:MRH39"/>
    <mergeCell ref="MRI39:MRP39"/>
    <mergeCell ref="MNY39:MOF39"/>
    <mergeCell ref="MOG39:MON39"/>
    <mergeCell ref="MOO39:MOV39"/>
    <mergeCell ref="MOW39:MPD39"/>
    <mergeCell ref="MPE39:MPL39"/>
    <mergeCell ref="MPM39:MPT39"/>
    <mergeCell ref="MMC39:MMJ39"/>
    <mergeCell ref="MMK39:MMR39"/>
    <mergeCell ref="MMS39:MMZ39"/>
    <mergeCell ref="MNA39:MNH39"/>
    <mergeCell ref="MNI39:MNP39"/>
    <mergeCell ref="MNQ39:MNX39"/>
    <mergeCell ref="MKG39:MKN39"/>
    <mergeCell ref="MKO39:MKV39"/>
    <mergeCell ref="MKW39:MLD39"/>
    <mergeCell ref="MLE39:MLL39"/>
    <mergeCell ref="MLM39:MLT39"/>
    <mergeCell ref="MLU39:MMB39"/>
    <mergeCell ref="MIK39:MIR39"/>
    <mergeCell ref="MIS39:MIZ39"/>
    <mergeCell ref="MJA39:MJH39"/>
    <mergeCell ref="MJI39:MJP39"/>
    <mergeCell ref="MJQ39:MJX39"/>
    <mergeCell ref="MJY39:MKF39"/>
    <mergeCell ref="MGO39:MGV39"/>
    <mergeCell ref="MGW39:MHD39"/>
    <mergeCell ref="MHE39:MHL39"/>
    <mergeCell ref="MHM39:MHT39"/>
    <mergeCell ref="MHU39:MIB39"/>
    <mergeCell ref="MIC39:MIJ39"/>
    <mergeCell ref="MES39:MEZ39"/>
    <mergeCell ref="MFA39:MFH39"/>
    <mergeCell ref="MFI39:MFP39"/>
    <mergeCell ref="MFQ39:MFX39"/>
    <mergeCell ref="MFY39:MGF39"/>
    <mergeCell ref="MGG39:MGN39"/>
    <mergeCell ref="MCW39:MDD39"/>
    <mergeCell ref="MDE39:MDL39"/>
    <mergeCell ref="MDM39:MDT39"/>
    <mergeCell ref="MDU39:MEB39"/>
    <mergeCell ref="MEC39:MEJ39"/>
    <mergeCell ref="MEK39:MER39"/>
    <mergeCell ref="MBA39:MBH39"/>
    <mergeCell ref="MBI39:MBP39"/>
    <mergeCell ref="MBQ39:MBX39"/>
    <mergeCell ref="MBY39:MCF39"/>
    <mergeCell ref="MCG39:MCN39"/>
    <mergeCell ref="MCO39:MCV39"/>
    <mergeCell ref="LZE39:LZL39"/>
    <mergeCell ref="LZM39:LZT39"/>
    <mergeCell ref="LZU39:MAB39"/>
    <mergeCell ref="MAC39:MAJ39"/>
    <mergeCell ref="MAK39:MAR39"/>
    <mergeCell ref="MAS39:MAZ39"/>
    <mergeCell ref="LXI39:LXP39"/>
    <mergeCell ref="LXQ39:LXX39"/>
    <mergeCell ref="LXY39:LYF39"/>
    <mergeCell ref="LYG39:LYN39"/>
    <mergeCell ref="LYO39:LYV39"/>
    <mergeCell ref="LYW39:LZD39"/>
    <mergeCell ref="LVM39:LVT39"/>
    <mergeCell ref="LVU39:LWB39"/>
    <mergeCell ref="LWC39:LWJ39"/>
    <mergeCell ref="LWK39:LWR39"/>
    <mergeCell ref="LWS39:LWZ39"/>
    <mergeCell ref="LXA39:LXH39"/>
    <mergeCell ref="LTQ39:LTX39"/>
    <mergeCell ref="LTY39:LUF39"/>
    <mergeCell ref="LUG39:LUN39"/>
    <mergeCell ref="LUO39:LUV39"/>
    <mergeCell ref="LUW39:LVD39"/>
    <mergeCell ref="LVE39:LVL39"/>
    <mergeCell ref="LRU39:LSB39"/>
    <mergeCell ref="LSC39:LSJ39"/>
    <mergeCell ref="LSK39:LSR39"/>
    <mergeCell ref="LSS39:LSZ39"/>
    <mergeCell ref="LTA39:LTH39"/>
    <mergeCell ref="LTI39:LTP39"/>
    <mergeCell ref="LPY39:LQF39"/>
    <mergeCell ref="LQG39:LQN39"/>
    <mergeCell ref="LQO39:LQV39"/>
    <mergeCell ref="LQW39:LRD39"/>
    <mergeCell ref="LRE39:LRL39"/>
    <mergeCell ref="LRM39:LRT39"/>
    <mergeCell ref="LOC39:LOJ39"/>
    <mergeCell ref="LOK39:LOR39"/>
    <mergeCell ref="LOS39:LOZ39"/>
    <mergeCell ref="LPA39:LPH39"/>
    <mergeCell ref="LPI39:LPP39"/>
    <mergeCell ref="LPQ39:LPX39"/>
    <mergeCell ref="LMG39:LMN39"/>
    <mergeCell ref="LMO39:LMV39"/>
    <mergeCell ref="LMW39:LND39"/>
    <mergeCell ref="LNE39:LNL39"/>
    <mergeCell ref="LNM39:LNT39"/>
    <mergeCell ref="LNU39:LOB39"/>
    <mergeCell ref="LKK39:LKR39"/>
    <mergeCell ref="LKS39:LKZ39"/>
    <mergeCell ref="LLA39:LLH39"/>
    <mergeCell ref="LLI39:LLP39"/>
    <mergeCell ref="LLQ39:LLX39"/>
    <mergeCell ref="LLY39:LMF39"/>
    <mergeCell ref="LIO39:LIV39"/>
    <mergeCell ref="LIW39:LJD39"/>
    <mergeCell ref="LJE39:LJL39"/>
    <mergeCell ref="LJM39:LJT39"/>
    <mergeCell ref="LJU39:LKB39"/>
    <mergeCell ref="LKC39:LKJ39"/>
    <mergeCell ref="LGS39:LGZ39"/>
    <mergeCell ref="LHA39:LHH39"/>
    <mergeCell ref="LHI39:LHP39"/>
    <mergeCell ref="LHQ39:LHX39"/>
    <mergeCell ref="LHY39:LIF39"/>
    <mergeCell ref="LIG39:LIN39"/>
    <mergeCell ref="LEW39:LFD39"/>
    <mergeCell ref="LFE39:LFL39"/>
    <mergeCell ref="LFM39:LFT39"/>
    <mergeCell ref="LFU39:LGB39"/>
    <mergeCell ref="LGC39:LGJ39"/>
    <mergeCell ref="LGK39:LGR39"/>
    <mergeCell ref="LDA39:LDH39"/>
    <mergeCell ref="LDI39:LDP39"/>
    <mergeCell ref="LDQ39:LDX39"/>
    <mergeCell ref="LDY39:LEF39"/>
    <mergeCell ref="LEG39:LEN39"/>
    <mergeCell ref="LEO39:LEV39"/>
    <mergeCell ref="LBE39:LBL39"/>
    <mergeCell ref="LBM39:LBT39"/>
    <mergeCell ref="LBU39:LCB39"/>
    <mergeCell ref="LCC39:LCJ39"/>
    <mergeCell ref="LCK39:LCR39"/>
    <mergeCell ref="LCS39:LCZ39"/>
    <mergeCell ref="KZI39:KZP39"/>
    <mergeCell ref="KZQ39:KZX39"/>
    <mergeCell ref="KZY39:LAF39"/>
    <mergeCell ref="LAG39:LAN39"/>
    <mergeCell ref="LAO39:LAV39"/>
    <mergeCell ref="LAW39:LBD39"/>
    <mergeCell ref="KXM39:KXT39"/>
    <mergeCell ref="KXU39:KYB39"/>
    <mergeCell ref="KYC39:KYJ39"/>
    <mergeCell ref="KYK39:KYR39"/>
    <mergeCell ref="KYS39:KYZ39"/>
    <mergeCell ref="KZA39:KZH39"/>
    <mergeCell ref="KVQ39:KVX39"/>
    <mergeCell ref="KVY39:KWF39"/>
    <mergeCell ref="KWG39:KWN39"/>
    <mergeCell ref="KWO39:KWV39"/>
    <mergeCell ref="KWW39:KXD39"/>
    <mergeCell ref="KXE39:KXL39"/>
    <mergeCell ref="KTU39:KUB39"/>
    <mergeCell ref="KUC39:KUJ39"/>
    <mergeCell ref="KUK39:KUR39"/>
    <mergeCell ref="KUS39:KUZ39"/>
    <mergeCell ref="KVA39:KVH39"/>
    <mergeCell ref="KVI39:KVP39"/>
    <mergeCell ref="KRY39:KSF39"/>
    <mergeCell ref="KSG39:KSN39"/>
    <mergeCell ref="KSO39:KSV39"/>
    <mergeCell ref="KSW39:KTD39"/>
    <mergeCell ref="KTE39:KTL39"/>
    <mergeCell ref="KTM39:KTT39"/>
    <mergeCell ref="KQC39:KQJ39"/>
    <mergeCell ref="KQK39:KQR39"/>
    <mergeCell ref="KQS39:KQZ39"/>
    <mergeCell ref="KRA39:KRH39"/>
    <mergeCell ref="KRI39:KRP39"/>
    <mergeCell ref="KRQ39:KRX39"/>
    <mergeCell ref="KOG39:KON39"/>
    <mergeCell ref="KOO39:KOV39"/>
    <mergeCell ref="KOW39:KPD39"/>
    <mergeCell ref="KPE39:KPL39"/>
    <mergeCell ref="KPM39:KPT39"/>
    <mergeCell ref="KPU39:KQB39"/>
    <mergeCell ref="KMK39:KMR39"/>
    <mergeCell ref="KMS39:KMZ39"/>
    <mergeCell ref="KNA39:KNH39"/>
    <mergeCell ref="KNI39:KNP39"/>
    <mergeCell ref="KNQ39:KNX39"/>
    <mergeCell ref="KNY39:KOF39"/>
    <mergeCell ref="KKO39:KKV39"/>
    <mergeCell ref="KKW39:KLD39"/>
    <mergeCell ref="KLE39:KLL39"/>
    <mergeCell ref="KLM39:KLT39"/>
    <mergeCell ref="KLU39:KMB39"/>
    <mergeCell ref="KMC39:KMJ39"/>
    <mergeCell ref="KIS39:KIZ39"/>
    <mergeCell ref="KJA39:KJH39"/>
    <mergeCell ref="KJI39:KJP39"/>
    <mergeCell ref="KJQ39:KJX39"/>
    <mergeCell ref="KJY39:KKF39"/>
    <mergeCell ref="KKG39:KKN39"/>
    <mergeCell ref="KGW39:KHD39"/>
    <mergeCell ref="KHE39:KHL39"/>
    <mergeCell ref="KHM39:KHT39"/>
    <mergeCell ref="KHU39:KIB39"/>
    <mergeCell ref="KIC39:KIJ39"/>
    <mergeCell ref="KIK39:KIR39"/>
    <mergeCell ref="KFA39:KFH39"/>
    <mergeCell ref="KFI39:KFP39"/>
    <mergeCell ref="KFQ39:KFX39"/>
    <mergeCell ref="KFY39:KGF39"/>
    <mergeCell ref="KGG39:KGN39"/>
    <mergeCell ref="KGO39:KGV39"/>
    <mergeCell ref="KDE39:KDL39"/>
    <mergeCell ref="KDM39:KDT39"/>
    <mergeCell ref="KDU39:KEB39"/>
    <mergeCell ref="KEC39:KEJ39"/>
    <mergeCell ref="KEK39:KER39"/>
    <mergeCell ref="KES39:KEZ39"/>
    <mergeCell ref="KBI39:KBP39"/>
    <mergeCell ref="KBQ39:KBX39"/>
    <mergeCell ref="KBY39:KCF39"/>
    <mergeCell ref="KCG39:KCN39"/>
    <mergeCell ref="KCO39:KCV39"/>
    <mergeCell ref="KCW39:KDD39"/>
    <mergeCell ref="JZM39:JZT39"/>
    <mergeCell ref="JZU39:KAB39"/>
    <mergeCell ref="KAC39:KAJ39"/>
    <mergeCell ref="KAK39:KAR39"/>
    <mergeCell ref="KAS39:KAZ39"/>
    <mergeCell ref="KBA39:KBH39"/>
    <mergeCell ref="JXQ39:JXX39"/>
    <mergeCell ref="JXY39:JYF39"/>
    <mergeCell ref="JYG39:JYN39"/>
    <mergeCell ref="JYO39:JYV39"/>
    <mergeCell ref="JYW39:JZD39"/>
    <mergeCell ref="JZE39:JZL39"/>
    <mergeCell ref="JVU39:JWB39"/>
    <mergeCell ref="JWC39:JWJ39"/>
    <mergeCell ref="JWK39:JWR39"/>
    <mergeCell ref="JWS39:JWZ39"/>
    <mergeCell ref="JXA39:JXH39"/>
    <mergeCell ref="JXI39:JXP39"/>
    <mergeCell ref="JTY39:JUF39"/>
    <mergeCell ref="JUG39:JUN39"/>
    <mergeCell ref="JUO39:JUV39"/>
    <mergeCell ref="JUW39:JVD39"/>
    <mergeCell ref="JVE39:JVL39"/>
    <mergeCell ref="JVM39:JVT39"/>
    <mergeCell ref="JSC39:JSJ39"/>
    <mergeCell ref="JSK39:JSR39"/>
    <mergeCell ref="JSS39:JSZ39"/>
    <mergeCell ref="JTA39:JTH39"/>
    <mergeCell ref="JTI39:JTP39"/>
    <mergeCell ref="JTQ39:JTX39"/>
    <mergeCell ref="JQG39:JQN39"/>
    <mergeCell ref="JQO39:JQV39"/>
    <mergeCell ref="JQW39:JRD39"/>
    <mergeCell ref="JRE39:JRL39"/>
    <mergeCell ref="JRM39:JRT39"/>
    <mergeCell ref="JRU39:JSB39"/>
    <mergeCell ref="JOK39:JOR39"/>
    <mergeCell ref="JOS39:JOZ39"/>
    <mergeCell ref="JPA39:JPH39"/>
    <mergeCell ref="JPI39:JPP39"/>
    <mergeCell ref="JPQ39:JPX39"/>
    <mergeCell ref="JPY39:JQF39"/>
    <mergeCell ref="JMO39:JMV39"/>
    <mergeCell ref="JMW39:JND39"/>
    <mergeCell ref="JNE39:JNL39"/>
    <mergeCell ref="JNM39:JNT39"/>
    <mergeCell ref="JNU39:JOB39"/>
    <mergeCell ref="JOC39:JOJ39"/>
    <mergeCell ref="JKS39:JKZ39"/>
    <mergeCell ref="JLA39:JLH39"/>
    <mergeCell ref="JLI39:JLP39"/>
    <mergeCell ref="JLQ39:JLX39"/>
    <mergeCell ref="JLY39:JMF39"/>
    <mergeCell ref="JMG39:JMN39"/>
    <mergeCell ref="JIW39:JJD39"/>
    <mergeCell ref="JJE39:JJL39"/>
    <mergeCell ref="JJM39:JJT39"/>
    <mergeCell ref="JJU39:JKB39"/>
    <mergeCell ref="JKC39:JKJ39"/>
    <mergeCell ref="JKK39:JKR39"/>
    <mergeCell ref="JHA39:JHH39"/>
    <mergeCell ref="JHI39:JHP39"/>
    <mergeCell ref="JHQ39:JHX39"/>
    <mergeCell ref="JHY39:JIF39"/>
    <mergeCell ref="JIG39:JIN39"/>
    <mergeCell ref="JIO39:JIV39"/>
    <mergeCell ref="JFE39:JFL39"/>
    <mergeCell ref="JFM39:JFT39"/>
    <mergeCell ref="JFU39:JGB39"/>
    <mergeCell ref="JGC39:JGJ39"/>
    <mergeCell ref="JGK39:JGR39"/>
    <mergeCell ref="JGS39:JGZ39"/>
    <mergeCell ref="JDI39:JDP39"/>
    <mergeCell ref="JDQ39:JDX39"/>
    <mergeCell ref="JDY39:JEF39"/>
    <mergeCell ref="JEG39:JEN39"/>
    <mergeCell ref="JEO39:JEV39"/>
    <mergeCell ref="JEW39:JFD39"/>
    <mergeCell ref="JBM39:JBT39"/>
    <mergeCell ref="JBU39:JCB39"/>
    <mergeCell ref="JCC39:JCJ39"/>
    <mergeCell ref="JCK39:JCR39"/>
    <mergeCell ref="JCS39:JCZ39"/>
    <mergeCell ref="JDA39:JDH39"/>
    <mergeCell ref="IZQ39:IZX39"/>
    <mergeCell ref="IZY39:JAF39"/>
    <mergeCell ref="JAG39:JAN39"/>
    <mergeCell ref="JAO39:JAV39"/>
    <mergeCell ref="JAW39:JBD39"/>
    <mergeCell ref="JBE39:JBL39"/>
    <mergeCell ref="IXU39:IYB39"/>
    <mergeCell ref="IYC39:IYJ39"/>
    <mergeCell ref="IYK39:IYR39"/>
    <mergeCell ref="IYS39:IYZ39"/>
    <mergeCell ref="IZA39:IZH39"/>
    <mergeCell ref="IZI39:IZP39"/>
    <mergeCell ref="IVY39:IWF39"/>
    <mergeCell ref="IWG39:IWN39"/>
    <mergeCell ref="IWO39:IWV39"/>
    <mergeCell ref="IWW39:IXD39"/>
    <mergeCell ref="IXE39:IXL39"/>
    <mergeCell ref="IXM39:IXT39"/>
    <mergeCell ref="IUC39:IUJ39"/>
    <mergeCell ref="IUK39:IUR39"/>
    <mergeCell ref="IUS39:IUZ39"/>
    <mergeCell ref="IVA39:IVH39"/>
    <mergeCell ref="IVI39:IVP39"/>
    <mergeCell ref="IVQ39:IVX39"/>
    <mergeCell ref="ISG39:ISN39"/>
    <mergeCell ref="ISO39:ISV39"/>
    <mergeCell ref="ISW39:ITD39"/>
    <mergeCell ref="ITE39:ITL39"/>
    <mergeCell ref="ITM39:ITT39"/>
    <mergeCell ref="ITU39:IUB39"/>
    <mergeCell ref="IQK39:IQR39"/>
    <mergeCell ref="IQS39:IQZ39"/>
    <mergeCell ref="IRA39:IRH39"/>
    <mergeCell ref="IRI39:IRP39"/>
    <mergeCell ref="IRQ39:IRX39"/>
    <mergeCell ref="IRY39:ISF39"/>
    <mergeCell ref="IOO39:IOV39"/>
    <mergeCell ref="IOW39:IPD39"/>
    <mergeCell ref="IPE39:IPL39"/>
    <mergeCell ref="IPM39:IPT39"/>
    <mergeCell ref="IPU39:IQB39"/>
    <mergeCell ref="IQC39:IQJ39"/>
    <mergeCell ref="IMS39:IMZ39"/>
    <mergeCell ref="INA39:INH39"/>
    <mergeCell ref="INI39:INP39"/>
    <mergeCell ref="INQ39:INX39"/>
    <mergeCell ref="INY39:IOF39"/>
    <mergeCell ref="IOG39:ION39"/>
    <mergeCell ref="IKW39:ILD39"/>
    <mergeCell ref="ILE39:ILL39"/>
    <mergeCell ref="ILM39:ILT39"/>
    <mergeCell ref="ILU39:IMB39"/>
    <mergeCell ref="IMC39:IMJ39"/>
    <mergeCell ref="IMK39:IMR39"/>
    <mergeCell ref="IJA39:IJH39"/>
    <mergeCell ref="IJI39:IJP39"/>
    <mergeCell ref="IJQ39:IJX39"/>
    <mergeCell ref="IJY39:IKF39"/>
    <mergeCell ref="IKG39:IKN39"/>
    <mergeCell ref="IKO39:IKV39"/>
    <mergeCell ref="IHE39:IHL39"/>
    <mergeCell ref="IHM39:IHT39"/>
    <mergeCell ref="IHU39:IIB39"/>
    <mergeCell ref="IIC39:IIJ39"/>
    <mergeCell ref="IIK39:IIR39"/>
    <mergeCell ref="IIS39:IIZ39"/>
    <mergeCell ref="IFI39:IFP39"/>
    <mergeCell ref="IFQ39:IFX39"/>
    <mergeCell ref="IFY39:IGF39"/>
    <mergeCell ref="IGG39:IGN39"/>
    <mergeCell ref="IGO39:IGV39"/>
    <mergeCell ref="IGW39:IHD39"/>
    <mergeCell ref="IDM39:IDT39"/>
    <mergeCell ref="IDU39:IEB39"/>
    <mergeCell ref="IEC39:IEJ39"/>
    <mergeCell ref="IEK39:IER39"/>
    <mergeCell ref="IES39:IEZ39"/>
    <mergeCell ref="IFA39:IFH39"/>
    <mergeCell ref="IBQ39:IBX39"/>
    <mergeCell ref="IBY39:ICF39"/>
    <mergeCell ref="ICG39:ICN39"/>
    <mergeCell ref="ICO39:ICV39"/>
    <mergeCell ref="ICW39:IDD39"/>
    <mergeCell ref="IDE39:IDL39"/>
    <mergeCell ref="HZU39:IAB39"/>
    <mergeCell ref="IAC39:IAJ39"/>
    <mergeCell ref="IAK39:IAR39"/>
    <mergeCell ref="IAS39:IAZ39"/>
    <mergeCell ref="IBA39:IBH39"/>
    <mergeCell ref="IBI39:IBP39"/>
    <mergeCell ref="HXY39:HYF39"/>
    <mergeCell ref="HYG39:HYN39"/>
    <mergeCell ref="HYO39:HYV39"/>
    <mergeCell ref="HYW39:HZD39"/>
    <mergeCell ref="HZE39:HZL39"/>
    <mergeCell ref="HZM39:HZT39"/>
    <mergeCell ref="HWC39:HWJ39"/>
    <mergeCell ref="HWK39:HWR39"/>
    <mergeCell ref="HWS39:HWZ39"/>
    <mergeCell ref="HXA39:HXH39"/>
    <mergeCell ref="HXI39:HXP39"/>
    <mergeCell ref="HXQ39:HXX39"/>
    <mergeCell ref="HUG39:HUN39"/>
    <mergeCell ref="HUO39:HUV39"/>
    <mergeCell ref="HUW39:HVD39"/>
    <mergeCell ref="HVE39:HVL39"/>
    <mergeCell ref="HVM39:HVT39"/>
    <mergeCell ref="HVU39:HWB39"/>
    <mergeCell ref="HSK39:HSR39"/>
    <mergeCell ref="HSS39:HSZ39"/>
    <mergeCell ref="HTA39:HTH39"/>
    <mergeCell ref="HTI39:HTP39"/>
    <mergeCell ref="HTQ39:HTX39"/>
    <mergeCell ref="HTY39:HUF39"/>
    <mergeCell ref="HQO39:HQV39"/>
    <mergeCell ref="HQW39:HRD39"/>
    <mergeCell ref="HRE39:HRL39"/>
    <mergeCell ref="HRM39:HRT39"/>
    <mergeCell ref="HRU39:HSB39"/>
    <mergeCell ref="HSC39:HSJ39"/>
    <mergeCell ref="HOS39:HOZ39"/>
    <mergeCell ref="HPA39:HPH39"/>
    <mergeCell ref="HPI39:HPP39"/>
    <mergeCell ref="HPQ39:HPX39"/>
    <mergeCell ref="HPY39:HQF39"/>
    <mergeCell ref="HQG39:HQN39"/>
    <mergeCell ref="HMW39:HND39"/>
    <mergeCell ref="HNE39:HNL39"/>
    <mergeCell ref="HNM39:HNT39"/>
    <mergeCell ref="HNU39:HOB39"/>
    <mergeCell ref="HOC39:HOJ39"/>
    <mergeCell ref="HOK39:HOR39"/>
    <mergeCell ref="HLA39:HLH39"/>
    <mergeCell ref="HLI39:HLP39"/>
    <mergeCell ref="HLQ39:HLX39"/>
    <mergeCell ref="HLY39:HMF39"/>
    <mergeCell ref="HMG39:HMN39"/>
    <mergeCell ref="HMO39:HMV39"/>
    <mergeCell ref="HJE39:HJL39"/>
    <mergeCell ref="HJM39:HJT39"/>
    <mergeCell ref="HJU39:HKB39"/>
    <mergeCell ref="HKC39:HKJ39"/>
    <mergeCell ref="HKK39:HKR39"/>
    <mergeCell ref="HKS39:HKZ39"/>
    <mergeCell ref="HHI39:HHP39"/>
    <mergeCell ref="HHQ39:HHX39"/>
    <mergeCell ref="HHY39:HIF39"/>
    <mergeCell ref="HIG39:HIN39"/>
    <mergeCell ref="HIO39:HIV39"/>
    <mergeCell ref="HIW39:HJD39"/>
    <mergeCell ref="HFM39:HFT39"/>
    <mergeCell ref="HFU39:HGB39"/>
    <mergeCell ref="HGC39:HGJ39"/>
    <mergeCell ref="HGK39:HGR39"/>
    <mergeCell ref="HGS39:HGZ39"/>
    <mergeCell ref="HHA39:HHH39"/>
    <mergeCell ref="HDQ39:HDX39"/>
    <mergeCell ref="HDY39:HEF39"/>
    <mergeCell ref="HEG39:HEN39"/>
    <mergeCell ref="HEO39:HEV39"/>
    <mergeCell ref="HEW39:HFD39"/>
    <mergeCell ref="HFE39:HFL39"/>
    <mergeCell ref="HBU39:HCB39"/>
    <mergeCell ref="HCC39:HCJ39"/>
    <mergeCell ref="HCK39:HCR39"/>
    <mergeCell ref="HCS39:HCZ39"/>
    <mergeCell ref="HDA39:HDH39"/>
    <mergeCell ref="HDI39:HDP39"/>
    <mergeCell ref="GZY39:HAF39"/>
    <mergeCell ref="HAG39:HAN39"/>
    <mergeCell ref="HAO39:HAV39"/>
    <mergeCell ref="HAW39:HBD39"/>
    <mergeCell ref="HBE39:HBL39"/>
    <mergeCell ref="HBM39:HBT39"/>
    <mergeCell ref="GYC39:GYJ39"/>
    <mergeCell ref="GYK39:GYR39"/>
    <mergeCell ref="GYS39:GYZ39"/>
    <mergeCell ref="GZA39:GZH39"/>
    <mergeCell ref="GZI39:GZP39"/>
    <mergeCell ref="GZQ39:GZX39"/>
    <mergeCell ref="GWG39:GWN39"/>
    <mergeCell ref="GWO39:GWV39"/>
    <mergeCell ref="GWW39:GXD39"/>
    <mergeCell ref="GXE39:GXL39"/>
    <mergeCell ref="GXM39:GXT39"/>
    <mergeCell ref="GXU39:GYB39"/>
    <mergeCell ref="GUK39:GUR39"/>
    <mergeCell ref="GUS39:GUZ39"/>
    <mergeCell ref="GVA39:GVH39"/>
    <mergeCell ref="GVI39:GVP39"/>
    <mergeCell ref="GVQ39:GVX39"/>
    <mergeCell ref="GVY39:GWF39"/>
    <mergeCell ref="GSO39:GSV39"/>
    <mergeCell ref="GSW39:GTD39"/>
    <mergeCell ref="GTE39:GTL39"/>
    <mergeCell ref="GTM39:GTT39"/>
    <mergeCell ref="GTU39:GUB39"/>
    <mergeCell ref="GUC39:GUJ39"/>
    <mergeCell ref="GQS39:GQZ39"/>
    <mergeCell ref="GRA39:GRH39"/>
    <mergeCell ref="GRI39:GRP39"/>
    <mergeCell ref="GRQ39:GRX39"/>
    <mergeCell ref="GRY39:GSF39"/>
    <mergeCell ref="GSG39:GSN39"/>
    <mergeCell ref="GOW39:GPD39"/>
    <mergeCell ref="GPE39:GPL39"/>
    <mergeCell ref="GPM39:GPT39"/>
    <mergeCell ref="GPU39:GQB39"/>
    <mergeCell ref="GQC39:GQJ39"/>
    <mergeCell ref="GQK39:GQR39"/>
    <mergeCell ref="GNA39:GNH39"/>
    <mergeCell ref="GNI39:GNP39"/>
    <mergeCell ref="GNQ39:GNX39"/>
    <mergeCell ref="GNY39:GOF39"/>
    <mergeCell ref="GOG39:GON39"/>
    <mergeCell ref="GOO39:GOV39"/>
    <mergeCell ref="GLE39:GLL39"/>
    <mergeCell ref="GLM39:GLT39"/>
    <mergeCell ref="GLU39:GMB39"/>
    <mergeCell ref="GMC39:GMJ39"/>
    <mergeCell ref="GMK39:GMR39"/>
    <mergeCell ref="GMS39:GMZ39"/>
    <mergeCell ref="GJI39:GJP39"/>
    <mergeCell ref="GJQ39:GJX39"/>
    <mergeCell ref="GJY39:GKF39"/>
    <mergeCell ref="GKG39:GKN39"/>
    <mergeCell ref="GKO39:GKV39"/>
    <mergeCell ref="GKW39:GLD39"/>
    <mergeCell ref="GHM39:GHT39"/>
    <mergeCell ref="GHU39:GIB39"/>
    <mergeCell ref="GIC39:GIJ39"/>
    <mergeCell ref="GIK39:GIR39"/>
    <mergeCell ref="GIS39:GIZ39"/>
    <mergeCell ref="GJA39:GJH39"/>
    <mergeCell ref="GFQ39:GFX39"/>
    <mergeCell ref="GFY39:GGF39"/>
    <mergeCell ref="GGG39:GGN39"/>
    <mergeCell ref="GGO39:GGV39"/>
    <mergeCell ref="GGW39:GHD39"/>
    <mergeCell ref="GHE39:GHL39"/>
    <mergeCell ref="GDU39:GEB39"/>
    <mergeCell ref="GEC39:GEJ39"/>
    <mergeCell ref="GEK39:GER39"/>
    <mergeCell ref="GES39:GEZ39"/>
    <mergeCell ref="GFA39:GFH39"/>
    <mergeCell ref="GFI39:GFP39"/>
    <mergeCell ref="GBY39:GCF39"/>
    <mergeCell ref="GCG39:GCN39"/>
    <mergeCell ref="GCO39:GCV39"/>
    <mergeCell ref="GCW39:GDD39"/>
    <mergeCell ref="GDE39:GDL39"/>
    <mergeCell ref="GDM39:GDT39"/>
    <mergeCell ref="GAC39:GAJ39"/>
    <mergeCell ref="GAK39:GAR39"/>
    <mergeCell ref="GAS39:GAZ39"/>
    <mergeCell ref="GBA39:GBH39"/>
    <mergeCell ref="GBI39:GBP39"/>
    <mergeCell ref="GBQ39:GBX39"/>
    <mergeCell ref="FYG39:FYN39"/>
    <mergeCell ref="FYO39:FYV39"/>
    <mergeCell ref="FYW39:FZD39"/>
    <mergeCell ref="FZE39:FZL39"/>
    <mergeCell ref="FZM39:FZT39"/>
    <mergeCell ref="FZU39:GAB39"/>
    <mergeCell ref="FWK39:FWR39"/>
    <mergeCell ref="FWS39:FWZ39"/>
    <mergeCell ref="FXA39:FXH39"/>
    <mergeCell ref="FXI39:FXP39"/>
    <mergeCell ref="FXQ39:FXX39"/>
    <mergeCell ref="FXY39:FYF39"/>
    <mergeCell ref="FUO39:FUV39"/>
    <mergeCell ref="FUW39:FVD39"/>
    <mergeCell ref="FVE39:FVL39"/>
    <mergeCell ref="FVM39:FVT39"/>
    <mergeCell ref="FVU39:FWB39"/>
    <mergeCell ref="FWC39:FWJ39"/>
    <mergeCell ref="FSS39:FSZ39"/>
    <mergeCell ref="FTA39:FTH39"/>
    <mergeCell ref="FTI39:FTP39"/>
    <mergeCell ref="FTQ39:FTX39"/>
    <mergeCell ref="FTY39:FUF39"/>
    <mergeCell ref="FUG39:FUN39"/>
    <mergeCell ref="FQW39:FRD39"/>
    <mergeCell ref="FRE39:FRL39"/>
    <mergeCell ref="FRM39:FRT39"/>
    <mergeCell ref="FRU39:FSB39"/>
    <mergeCell ref="FSC39:FSJ39"/>
    <mergeCell ref="FSK39:FSR39"/>
    <mergeCell ref="FPA39:FPH39"/>
    <mergeCell ref="FPI39:FPP39"/>
    <mergeCell ref="FPQ39:FPX39"/>
    <mergeCell ref="FPY39:FQF39"/>
    <mergeCell ref="FQG39:FQN39"/>
    <mergeCell ref="FQO39:FQV39"/>
    <mergeCell ref="FNE39:FNL39"/>
    <mergeCell ref="FNM39:FNT39"/>
    <mergeCell ref="FNU39:FOB39"/>
    <mergeCell ref="FOC39:FOJ39"/>
    <mergeCell ref="FOK39:FOR39"/>
    <mergeCell ref="FOS39:FOZ39"/>
    <mergeCell ref="FLI39:FLP39"/>
    <mergeCell ref="FLQ39:FLX39"/>
    <mergeCell ref="FLY39:FMF39"/>
    <mergeCell ref="FMG39:FMN39"/>
    <mergeCell ref="FMO39:FMV39"/>
    <mergeCell ref="FMW39:FND39"/>
    <mergeCell ref="FJM39:FJT39"/>
    <mergeCell ref="FJU39:FKB39"/>
    <mergeCell ref="FKC39:FKJ39"/>
    <mergeCell ref="FKK39:FKR39"/>
    <mergeCell ref="FKS39:FKZ39"/>
    <mergeCell ref="FLA39:FLH39"/>
    <mergeCell ref="FHQ39:FHX39"/>
    <mergeCell ref="FHY39:FIF39"/>
    <mergeCell ref="FIG39:FIN39"/>
    <mergeCell ref="FIO39:FIV39"/>
    <mergeCell ref="FIW39:FJD39"/>
    <mergeCell ref="FJE39:FJL39"/>
    <mergeCell ref="FFU39:FGB39"/>
    <mergeCell ref="FGC39:FGJ39"/>
    <mergeCell ref="FGK39:FGR39"/>
    <mergeCell ref="FGS39:FGZ39"/>
    <mergeCell ref="FHA39:FHH39"/>
    <mergeCell ref="FHI39:FHP39"/>
    <mergeCell ref="FDY39:FEF39"/>
    <mergeCell ref="FEG39:FEN39"/>
    <mergeCell ref="FEO39:FEV39"/>
    <mergeCell ref="FEW39:FFD39"/>
    <mergeCell ref="FFE39:FFL39"/>
    <mergeCell ref="FFM39:FFT39"/>
    <mergeCell ref="FCC39:FCJ39"/>
    <mergeCell ref="FCK39:FCR39"/>
    <mergeCell ref="FCS39:FCZ39"/>
    <mergeCell ref="FDA39:FDH39"/>
    <mergeCell ref="FDI39:FDP39"/>
    <mergeCell ref="FDQ39:FDX39"/>
    <mergeCell ref="FAG39:FAN39"/>
    <mergeCell ref="FAO39:FAV39"/>
    <mergeCell ref="FAW39:FBD39"/>
    <mergeCell ref="FBE39:FBL39"/>
    <mergeCell ref="FBM39:FBT39"/>
    <mergeCell ref="FBU39:FCB39"/>
    <mergeCell ref="EYK39:EYR39"/>
    <mergeCell ref="EYS39:EYZ39"/>
    <mergeCell ref="EZA39:EZH39"/>
    <mergeCell ref="EZI39:EZP39"/>
    <mergeCell ref="EZQ39:EZX39"/>
    <mergeCell ref="EZY39:FAF39"/>
    <mergeCell ref="EWO39:EWV39"/>
    <mergeCell ref="EWW39:EXD39"/>
    <mergeCell ref="EXE39:EXL39"/>
    <mergeCell ref="EXM39:EXT39"/>
    <mergeCell ref="EXU39:EYB39"/>
    <mergeCell ref="EYC39:EYJ39"/>
    <mergeCell ref="EUS39:EUZ39"/>
    <mergeCell ref="EVA39:EVH39"/>
    <mergeCell ref="EVI39:EVP39"/>
    <mergeCell ref="EVQ39:EVX39"/>
    <mergeCell ref="EVY39:EWF39"/>
    <mergeCell ref="EWG39:EWN39"/>
    <mergeCell ref="ESW39:ETD39"/>
    <mergeCell ref="ETE39:ETL39"/>
    <mergeCell ref="ETM39:ETT39"/>
    <mergeCell ref="ETU39:EUB39"/>
    <mergeCell ref="EUC39:EUJ39"/>
    <mergeCell ref="EUK39:EUR39"/>
    <mergeCell ref="ERA39:ERH39"/>
    <mergeCell ref="ERI39:ERP39"/>
    <mergeCell ref="ERQ39:ERX39"/>
    <mergeCell ref="ERY39:ESF39"/>
    <mergeCell ref="ESG39:ESN39"/>
    <mergeCell ref="ESO39:ESV39"/>
    <mergeCell ref="EPE39:EPL39"/>
    <mergeCell ref="EPM39:EPT39"/>
    <mergeCell ref="EPU39:EQB39"/>
    <mergeCell ref="EQC39:EQJ39"/>
    <mergeCell ref="EQK39:EQR39"/>
    <mergeCell ref="EQS39:EQZ39"/>
    <mergeCell ref="ENI39:ENP39"/>
    <mergeCell ref="ENQ39:ENX39"/>
    <mergeCell ref="ENY39:EOF39"/>
    <mergeCell ref="EOG39:EON39"/>
    <mergeCell ref="EOO39:EOV39"/>
    <mergeCell ref="EOW39:EPD39"/>
    <mergeCell ref="ELM39:ELT39"/>
    <mergeCell ref="ELU39:EMB39"/>
    <mergeCell ref="EMC39:EMJ39"/>
    <mergeCell ref="EMK39:EMR39"/>
    <mergeCell ref="EMS39:EMZ39"/>
    <mergeCell ref="ENA39:ENH39"/>
    <mergeCell ref="EJQ39:EJX39"/>
    <mergeCell ref="EJY39:EKF39"/>
    <mergeCell ref="EKG39:EKN39"/>
    <mergeCell ref="EKO39:EKV39"/>
    <mergeCell ref="EKW39:ELD39"/>
    <mergeCell ref="ELE39:ELL39"/>
    <mergeCell ref="EHU39:EIB39"/>
    <mergeCell ref="EIC39:EIJ39"/>
    <mergeCell ref="EIK39:EIR39"/>
    <mergeCell ref="EIS39:EIZ39"/>
    <mergeCell ref="EJA39:EJH39"/>
    <mergeCell ref="EJI39:EJP39"/>
    <mergeCell ref="EFY39:EGF39"/>
    <mergeCell ref="EGG39:EGN39"/>
    <mergeCell ref="EGO39:EGV39"/>
    <mergeCell ref="EGW39:EHD39"/>
    <mergeCell ref="EHE39:EHL39"/>
    <mergeCell ref="EHM39:EHT39"/>
    <mergeCell ref="EEC39:EEJ39"/>
    <mergeCell ref="EEK39:EER39"/>
    <mergeCell ref="EES39:EEZ39"/>
    <mergeCell ref="EFA39:EFH39"/>
    <mergeCell ref="EFI39:EFP39"/>
    <mergeCell ref="EFQ39:EFX39"/>
    <mergeCell ref="ECG39:ECN39"/>
    <mergeCell ref="ECO39:ECV39"/>
    <mergeCell ref="ECW39:EDD39"/>
    <mergeCell ref="EDE39:EDL39"/>
    <mergeCell ref="EDM39:EDT39"/>
    <mergeCell ref="EDU39:EEB39"/>
    <mergeCell ref="EAK39:EAR39"/>
    <mergeCell ref="EAS39:EAZ39"/>
    <mergeCell ref="EBA39:EBH39"/>
    <mergeCell ref="EBI39:EBP39"/>
    <mergeCell ref="EBQ39:EBX39"/>
    <mergeCell ref="EBY39:ECF39"/>
    <mergeCell ref="DYO39:DYV39"/>
    <mergeCell ref="DYW39:DZD39"/>
    <mergeCell ref="DZE39:DZL39"/>
    <mergeCell ref="DZM39:DZT39"/>
    <mergeCell ref="DZU39:EAB39"/>
    <mergeCell ref="EAC39:EAJ39"/>
    <mergeCell ref="DWS39:DWZ39"/>
    <mergeCell ref="DXA39:DXH39"/>
    <mergeCell ref="DXI39:DXP39"/>
    <mergeCell ref="DXQ39:DXX39"/>
    <mergeCell ref="DXY39:DYF39"/>
    <mergeCell ref="DYG39:DYN39"/>
    <mergeCell ref="DUW39:DVD39"/>
    <mergeCell ref="DVE39:DVL39"/>
    <mergeCell ref="DVM39:DVT39"/>
    <mergeCell ref="DVU39:DWB39"/>
    <mergeCell ref="DWC39:DWJ39"/>
    <mergeCell ref="DWK39:DWR39"/>
    <mergeCell ref="DTA39:DTH39"/>
    <mergeCell ref="DTI39:DTP39"/>
    <mergeCell ref="DTQ39:DTX39"/>
    <mergeCell ref="DTY39:DUF39"/>
    <mergeCell ref="DUG39:DUN39"/>
    <mergeCell ref="DUO39:DUV39"/>
    <mergeCell ref="DRE39:DRL39"/>
    <mergeCell ref="DRM39:DRT39"/>
    <mergeCell ref="DRU39:DSB39"/>
    <mergeCell ref="DSC39:DSJ39"/>
    <mergeCell ref="DSK39:DSR39"/>
    <mergeCell ref="DSS39:DSZ39"/>
    <mergeCell ref="DPI39:DPP39"/>
    <mergeCell ref="DPQ39:DPX39"/>
    <mergeCell ref="DPY39:DQF39"/>
    <mergeCell ref="DQG39:DQN39"/>
    <mergeCell ref="DQO39:DQV39"/>
    <mergeCell ref="DQW39:DRD39"/>
    <mergeCell ref="DNM39:DNT39"/>
    <mergeCell ref="DNU39:DOB39"/>
    <mergeCell ref="DOC39:DOJ39"/>
    <mergeCell ref="DOK39:DOR39"/>
    <mergeCell ref="DOS39:DOZ39"/>
    <mergeCell ref="DPA39:DPH39"/>
    <mergeCell ref="DLQ39:DLX39"/>
    <mergeCell ref="DLY39:DMF39"/>
    <mergeCell ref="DMG39:DMN39"/>
    <mergeCell ref="DMO39:DMV39"/>
    <mergeCell ref="DMW39:DND39"/>
    <mergeCell ref="DNE39:DNL39"/>
    <mergeCell ref="DJU39:DKB39"/>
    <mergeCell ref="DKC39:DKJ39"/>
    <mergeCell ref="DKK39:DKR39"/>
    <mergeCell ref="DKS39:DKZ39"/>
    <mergeCell ref="DLA39:DLH39"/>
    <mergeCell ref="DLI39:DLP39"/>
    <mergeCell ref="DHY39:DIF39"/>
    <mergeCell ref="DIG39:DIN39"/>
    <mergeCell ref="DIO39:DIV39"/>
    <mergeCell ref="DIW39:DJD39"/>
    <mergeCell ref="DJE39:DJL39"/>
    <mergeCell ref="DJM39:DJT39"/>
    <mergeCell ref="DGC39:DGJ39"/>
    <mergeCell ref="DGK39:DGR39"/>
    <mergeCell ref="DGS39:DGZ39"/>
    <mergeCell ref="DHA39:DHH39"/>
    <mergeCell ref="DHI39:DHP39"/>
    <mergeCell ref="DHQ39:DHX39"/>
    <mergeCell ref="DEG39:DEN39"/>
    <mergeCell ref="DEO39:DEV39"/>
    <mergeCell ref="DEW39:DFD39"/>
    <mergeCell ref="DFE39:DFL39"/>
    <mergeCell ref="DFM39:DFT39"/>
    <mergeCell ref="DFU39:DGB39"/>
    <mergeCell ref="DCK39:DCR39"/>
    <mergeCell ref="DCS39:DCZ39"/>
    <mergeCell ref="DDA39:DDH39"/>
    <mergeCell ref="DDI39:DDP39"/>
    <mergeCell ref="DDQ39:DDX39"/>
    <mergeCell ref="DDY39:DEF39"/>
    <mergeCell ref="DAO39:DAV39"/>
    <mergeCell ref="DAW39:DBD39"/>
    <mergeCell ref="DBE39:DBL39"/>
    <mergeCell ref="DBM39:DBT39"/>
    <mergeCell ref="DBU39:DCB39"/>
    <mergeCell ref="DCC39:DCJ39"/>
    <mergeCell ref="CYS39:CYZ39"/>
    <mergeCell ref="CZA39:CZH39"/>
    <mergeCell ref="CZI39:CZP39"/>
    <mergeCell ref="CZQ39:CZX39"/>
    <mergeCell ref="CZY39:DAF39"/>
    <mergeCell ref="DAG39:DAN39"/>
    <mergeCell ref="CWW39:CXD39"/>
    <mergeCell ref="CXE39:CXL39"/>
    <mergeCell ref="CXM39:CXT39"/>
    <mergeCell ref="CXU39:CYB39"/>
    <mergeCell ref="CYC39:CYJ39"/>
    <mergeCell ref="CYK39:CYR39"/>
    <mergeCell ref="CVA39:CVH39"/>
    <mergeCell ref="CVI39:CVP39"/>
    <mergeCell ref="CVQ39:CVX39"/>
    <mergeCell ref="CVY39:CWF39"/>
    <mergeCell ref="CWG39:CWN39"/>
    <mergeCell ref="CWO39:CWV39"/>
    <mergeCell ref="CTE39:CTL39"/>
    <mergeCell ref="CTM39:CTT39"/>
    <mergeCell ref="CTU39:CUB39"/>
    <mergeCell ref="CUC39:CUJ39"/>
    <mergeCell ref="CUK39:CUR39"/>
    <mergeCell ref="CUS39:CUZ39"/>
    <mergeCell ref="CRI39:CRP39"/>
    <mergeCell ref="CRQ39:CRX39"/>
    <mergeCell ref="CRY39:CSF39"/>
    <mergeCell ref="CSG39:CSN39"/>
    <mergeCell ref="CSO39:CSV39"/>
    <mergeCell ref="CSW39:CTD39"/>
    <mergeCell ref="CPM39:CPT39"/>
    <mergeCell ref="CPU39:CQB39"/>
    <mergeCell ref="CQC39:CQJ39"/>
    <mergeCell ref="CQK39:CQR39"/>
    <mergeCell ref="CQS39:CQZ39"/>
    <mergeCell ref="CRA39:CRH39"/>
    <mergeCell ref="CNQ39:CNX39"/>
    <mergeCell ref="CNY39:COF39"/>
    <mergeCell ref="COG39:CON39"/>
    <mergeCell ref="COO39:COV39"/>
    <mergeCell ref="COW39:CPD39"/>
    <mergeCell ref="CPE39:CPL39"/>
    <mergeCell ref="CLU39:CMB39"/>
    <mergeCell ref="CMC39:CMJ39"/>
    <mergeCell ref="CMK39:CMR39"/>
    <mergeCell ref="CMS39:CMZ39"/>
    <mergeCell ref="CNA39:CNH39"/>
    <mergeCell ref="CNI39:CNP39"/>
    <mergeCell ref="CJY39:CKF39"/>
    <mergeCell ref="CKG39:CKN39"/>
    <mergeCell ref="CKO39:CKV39"/>
    <mergeCell ref="CKW39:CLD39"/>
    <mergeCell ref="CLE39:CLL39"/>
    <mergeCell ref="CLM39:CLT39"/>
    <mergeCell ref="CIC39:CIJ39"/>
    <mergeCell ref="CIK39:CIR39"/>
    <mergeCell ref="CIS39:CIZ39"/>
    <mergeCell ref="CJA39:CJH39"/>
    <mergeCell ref="CJI39:CJP39"/>
    <mergeCell ref="CJQ39:CJX39"/>
    <mergeCell ref="CGG39:CGN39"/>
    <mergeCell ref="CGO39:CGV39"/>
    <mergeCell ref="CGW39:CHD39"/>
    <mergeCell ref="CHE39:CHL39"/>
    <mergeCell ref="CHM39:CHT39"/>
    <mergeCell ref="CHU39:CIB39"/>
    <mergeCell ref="CEK39:CER39"/>
    <mergeCell ref="CES39:CEZ39"/>
    <mergeCell ref="CFA39:CFH39"/>
    <mergeCell ref="CFI39:CFP39"/>
    <mergeCell ref="CFQ39:CFX39"/>
    <mergeCell ref="CFY39:CGF39"/>
    <mergeCell ref="CCO39:CCV39"/>
    <mergeCell ref="CCW39:CDD39"/>
    <mergeCell ref="CDE39:CDL39"/>
    <mergeCell ref="CDM39:CDT39"/>
    <mergeCell ref="CDU39:CEB39"/>
    <mergeCell ref="CEC39:CEJ39"/>
    <mergeCell ref="CAS39:CAZ39"/>
    <mergeCell ref="CBA39:CBH39"/>
    <mergeCell ref="CBI39:CBP39"/>
    <mergeCell ref="CBQ39:CBX39"/>
    <mergeCell ref="CBY39:CCF39"/>
    <mergeCell ref="CCG39:CCN39"/>
    <mergeCell ref="BYW39:BZD39"/>
    <mergeCell ref="BZE39:BZL39"/>
    <mergeCell ref="BZM39:BZT39"/>
    <mergeCell ref="BZU39:CAB39"/>
    <mergeCell ref="CAC39:CAJ39"/>
    <mergeCell ref="CAK39:CAR39"/>
    <mergeCell ref="BXA39:BXH39"/>
    <mergeCell ref="BXI39:BXP39"/>
    <mergeCell ref="BXQ39:BXX39"/>
    <mergeCell ref="BXY39:BYF39"/>
    <mergeCell ref="BYG39:BYN39"/>
    <mergeCell ref="BYO39:BYV39"/>
    <mergeCell ref="BVE39:BVL39"/>
    <mergeCell ref="BVM39:BVT39"/>
    <mergeCell ref="BVU39:BWB39"/>
    <mergeCell ref="BWC39:BWJ39"/>
    <mergeCell ref="BWK39:BWR39"/>
    <mergeCell ref="BWS39:BWZ39"/>
    <mergeCell ref="BTI39:BTP39"/>
    <mergeCell ref="BTQ39:BTX39"/>
    <mergeCell ref="BTY39:BUF39"/>
    <mergeCell ref="BUG39:BUN39"/>
    <mergeCell ref="BUO39:BUV39"/>
    <mergeCell ref="BUW39:BVD39"/>
    <mergeCell ref="BRM39:BRT39"/>
    <mergeCell ref="BRU39:BSB39"/>
    <mergeCell ref="BSC39:BSJ39"/>
    <mergeCell ref="BSK39:BSR39"/>
    <mergeCell ref="BSS39:BSZ39"/>
    <mergeCell ref="BTA39:BTH39"/>
    <mergeCell ref="BPQ39:BPX39"/>
    <mergeCell ref="BPY39:BQF39"/>
    <mergeCell ref="BQG39:BQN39"/>
    <mergeCell ref="BQO39:BQV39"/>
    <mergeCell ref="BQW39:BRD39"/>
    <mergeCell ref="BRE39:BRL39"/>
    <mergeCell ref="BNU39:BOB39"/>
    <mergeCell ref="BOC39:BOJ39"/>
    <mergeCell ref="BOK39:BOR39"/>
    <mergeCell ref="BOS39:BOZ39"/>
    <mergeCell ref="BPA39:BPH39"/>
    <mergeCell ref="BPI39:BPP39"/>
    <mergeCell ref="BLY39:BMF39"/>
    <mergeCell ref="BMG39:BMN39"/>
    <mergeCell ref="BMO39:BMV39"/>
    <mergeCell ref="BMW39:BND39"/>
    <mergeCell ref="BNE39:BNL39"/>
    <mergeCell ref="BNM39:BNT39"/>
    <mergeCell ref="BKC39:BKJ39"/>
    <mergeCell ref="BKK39:BKR39"/>
    <mergeCell ref="BKS39:BKZ39"/>
    <mergeCell ref="BLA39:BLH39"/>
    <mergeCell ref="BLI39:BLP39"/>
    <mergeCell ref="BLQ39:BLX39"/>
    <mergeCell ref="BIG39:BIN39"/>
    <mergeCell ref="BIO39:BIV39"/>
    <mergeCell ref="BIW39:BJD39"/>
    <mergeCell ref="BJE39:BJL39"/>
    <mergeCell ref="BJM39:BJT39"/>
    <mergeCell ref="BJU39:BKB39"/>
    <mergeCell ref="BGK39:BGR39"/>
    <mergeCell ref="BGS39:BGZ39"/>
    <mergeCell ref="BHA39:BHH39"/>
    <mergeCell ref="BHI39:BHP39"/>
    <mergeCell ref="BHQ39:BHX39"/>
    <mergeCell ref="BHY39:BIF39"/>
    <mergeCell ref="BEO39:BEV39"/>
    <mergeCell ref="BEW39:BFD39"/>
    <mergeCell ref="BFE39:BFL39"/>
    <mergeCell ref="BFM39:BFT39"/>
    <mergeCell ref="BFU39:BGB39"/>
    <mergeCell ref="BGC39:BGJ39"/>
    <mergeCell ref="BCS39:BCZ39"/>
    <mergeCell ref="BDA39:BDH39"/>
    <mergeCell ref="BDI39:BDP39"/>
    <mergeCell ref="BDQ39:BDX39"/>
    <mergeCell ref="BDY39:BEF39"/>
    <mergeCell ref="BEG39:BEN39"/>
    <mergeCell ref="BAW39:BBD39"/>
    <mergeCell ref="BBE39:BBL39"/>
    <mergeCell ref="BBM39:BBT39"/>
    <mergeCell ref="BBU39:BCB39"/>
    <mergeCell ref="BCC39:BCJ39"/>
    <mergeCell ref="BCK39:BCR39"/>
    <mergeCell ref="AZA39:AZH39"/>
    <mergeCell ref="AZI39:AZP39"/>
    <mergeCell ref="AZQ39:AZX39"/>
    <mergeCell ref="AZY39:BAF39"/>
    <mergeCell ref="BAG39:BAN39"/>
    <mergeCell ref="BAO39:BAV39"/>
    <mergeCell ref="AXE39:AXL39"/>
    <mergeCell ref="AXM39:AXT39"/>
    <mergeCell ref="AXU39:AYB39"/>
    <mergeCell ref="AYC39:AYJ39"/>
    <mergeCell ref="AYK39:AYR39"/>
    <mergeCell ref="AYS39:AYZ39"/>
    <mergeCell ref="AVI39:AVP39"/>
    <mergeCell ref="AVQ39:AVX39"/>
    <mergeCell ref="AVY39:AWF39"/>
    <mergeCell ref="AWG39:AWN39"/>
    <mergeCell ref="AWO39:AWV39"/>
    <mergeCell ref="AWW39:AXD39"/>
    <mergeCell ref="ATM39:ATT39"/>
    <mergeCell ref="ATU39:AUB39"/>
    <mergeCell ref="AUC39:AUJ39"/>
    <mergeCell ref="AUK39:AUR39"/>
    <mergeCell ref="AUS39:AUZ39"/>
    <mergeCell ref="AVA39:AVH39"/>
    <mergeCell ref="ARQ39:ARX39"/>
    <mergeCell ref="ARY39:ASF39"/>
    <mergeCell ref="ASG39:ASN39"/>
    <mergeCell ref="ASO39:ASV39"/>
    <mergeCell ref="ASW39:ATD39"/>
    <mergeCell ref="ATE39:ATL39"/>
    <mergeCell ref="APU39:AQB39"/>
    <mergeCell ref="AQC39:AQJ39"/>
    <mergeCell ref="AQK39:AQR39"/>
    <mergeCell ref="AQS39:AQZ39"/>
    <mergeCell ref="ARA39:ARH39"/>
    <mergeCell ref="ARI39:ARP39"/>
    <mergeCell ref="ANY39:AOF39"/>
    <mergeCell ref="AOG39:AON39"/>
    <mergeCell ref="AOO39:AOV39"/>
    <mergeCell ref="AOW39:APD39"/>
    <mergeCell ref="APE39:APL39"/>
    <mergeCell ref="APM39:APT39"/>
    <mergeCell ref="AMC39:AMJ39"/>
    <mergeCell ref="AMK39:AMR39"/>
    <mergeCell ref="AMS39:AMZ39"/>
    <mergeCell ref="ANA39:ANH39"/>
    <mergeCell ref="ANI39:ANP39"/>
    <mergeCell ref="ANQ39:ANX39"/>
    <mergeCell ref="AKG39:AKN39"/>
    <mergeCell ref="AKO39:AKV39"/>
    <mergeCell ref="AKW39:ALD39"/>
    <mergeCell ref="ALE39:ALL39"/>
    <mergeCell ref="ALM39:ALT39"/>
    <mergeCell ref="ALU39:AMB39"/>
    <mergeCell ref="AIK39:AIR39"/>
    <mergeCell ref="AIS39:AIZ39"/>
    <mergeCell ref="AJA39:AJH39"/>
    <mergeCell ref="AJI39:AJP39"/>
    <mergeCell ref="AJQ39:AJX39"/>
    <mergeCell ref="AJY39:AKF39"/>
    <mergeCell ref="AGO39:AGV39"/>
    <mergeCell ref="AGW39:AHD39"/>
    <mergeCell ref="AHE39:AHL39"/>
    <mergeCell ref="AHM39:AHT39"/>
    <mergeCell ref="AHU39:AIB39"/>
    <mergeCell ref="AIC39:AIJ39"/>
    <mergeCell ref="AES39:AEZ39"/>
    <mergeCell ref="AFA39:AFH39"/>
    <mergeCell ref="AFI39:AFP39"/>
    <mergeCell ref="AFQ39:AFX39"/>
    <mergeCell ref="AFY39:AGF39"/>
    <mergeCell ref="AGG39:AGN39"/>
    <mergeCell ref="ACW39:ADD39"/>
    <mergeCell ref="ADE39:ADL39"/>
    <mergeCell ref="ADM39:ADT39"/>
    <mergeCell ref="ADU39:AEB39"/>
    <mergeCell ref="AEC39:AEJ39"/>
    <mergeCell ref="AEK39:AER39"/>
    <mergeCell ref="ABA39:ABH39"/>
    <mergeCell ref="ABI39:ABP39"/>
    <mergeCell ref="ABQ39:ABX39"/>
    <mergeCell ref="ABY39:ACF39"/>
    <mergeCell ref="ACG39:ACN39"/>
    <mergeCell ref="ACO39:ACV39"/>
    <mergeCell ref="ZE39:ZL39"/>
    <mergeCell ref="ZM39:ZT39"/>
    <mergeCell ref="ZU39:AAB39"/>
    <mergeCell ref="AAC39:AAJ39"/>
    <mergeCell ref="AAK39:AAR39"/>
    <mergeCell ref="AAS39:AAZ39"/>
    <mergeCell ref="XI39:XP39"/>
    <mergeCell ref="XQ39:XX39"/>
    <mergeCell ref="XY39:YF39"/>
    <mergeCell ref="YG39:YN39"/>
    <mergeCell ref="YO39:YV39"/>
    <mergeCell ref="YW39:ZD39"/>
    <mergeCell ref="VM39:VT39"/>
    <mergeCell ref="VU39:WB39"/>
    <mergeCell ref="WC39:WJ39"/>
    <mergeCell ref="WK39:WR39"/>
    <mergeCell ref="WS39:WZ39"/>
    <mergeCell ref="XA39:XH39"/>
    <mergeCell ref="TQ39:TX39"/>
    <mergeCell ref="TY39:UF39"/>
    <mergeCell ref="UG39:UN39"/>
    <mergeCell ref="UO39:UV39"/>
    <mergeCell ref="UW39:VD39"/>
    <mergeCell ref="VE39:VL39"/>
    <mergeCell ref="RU39:SB39"/>
    <mergeCell ref="SC39:SJ39"/>
    <mergeCell ref="SK39:SR39"/>
    <mergeCell ref="SS39:SZ39"/>
    <mergeCell ref="TA39:TH39"/>
    <mergeCell ref="TI39:TP39"/>
    <mergeCell ref="PY39:QF39"/>
    <mergeCell ref="QG39:QN39"/>
    <mergeCell ref="QO39:QV39"/>
    <mergeCell ref="QW39:RD39"/>
    <mergeCell ref="RE39:RL39"/>
    <mergeCell ref="RM39:RT39"/>
    <mergeCell ref="OC39:OJ39"/>
    <mergeCell ref="OK39:OR39"/>
    <mergeCell ref="OS39:OZ39"/>
    <mergeCell ref="PA39:PH39"/>
    <mergeCell ref="PI39:PP39"/>
    <mergeCell ref="PQ39:PX39"/>
    <mergeCell ref="MG39:MN39"/>
    <mergeCell ref="MO39:MV39"/>
    <mergeCell ref="MW39:ND39"/>
    <mergeCell ref="NE39:NL39"/>
    <mergeCell ref="NM39:NT39"/>
    <mergeCell ref="NU39:OB39"/>
    <mergeCell ref="KK39:KR39"/>
    <mergeCell ref="KS39:KZ39"/>
    <mergeCell ref="LA39:LH39"/>
    <mergeCell ref="LI39:LP39"/>
    <mergeCell ref="LQ39:LX39"/>
    <mergeCell ref="LY39:MF39"/>
    <mergeCell ref="IO39:IV39"/>
    <mergeCell ref="IW39:JD39"/>
    <mergeCell ref="JE39:JL39"/>
    <mergeCell ref="JM39:JT39"/>
    <mergeCell ref="JU39:KB39"/>
    <mergeCell ref="KC39:KJ39"/>
    <mergeCell ref="GS39:GZ39"/>
    <mergeCell ref="HA39:HH39"/>
    <mergeCell ref="HI39:HP39"/>
    <mergeCell ref="HQ39:HX39"/>
    <mergeCell ref="HY39:IF39"/>
    <mergeCell ref="IG39:IN39"/>
    <mergeCell ref="EW39:FD39"/>
    <mergeCell ref="FE39:FL39"/>
    <mergeCell ref="FM39:FT39"/>
    <mergeCell ref="FU39:GB39"/>
    <mergeCell ref="GC39:GJ39"/>
    <mergeCell ref="GK39:GR39"/>
    <mergeCell ref="DA39:DH39"/>
    <mergeCell ref="DI39:DP39"/>
    <mergeCell ref="DQ39:DX39"/>
    <mergeCell ref="DY39:EF39"/>
    <mergeCell ref="EG39:EN39"/>
    <mergeCell ref="EO39:EV39"/>
    <mergeCell ref="BE39:BL39"/>
    <mergeCell ref="BM39:BT39"/>
    <mergeCell ref="BU39:CB39"/>
    <mergeCell ref="CC39:CJ39"/>
    <mergeCell ref="CK39:CR39"/>
    <mergeCell ref="CS39:CZ39"/>
    <mergeCell ref="I39:P39"/>
    <mergeCell ref="Q39:X39"/>
    <mergeCell ref="Y39:AF39"/>
    <mergeCell ref="AG39:AN39"/>
    <mergeCell ref="AO39:AV39"/>
    <mergeCell ref="AW39:BD39"/>
    <mergeCell ref="A31:E31"/>
    <mergeCell ref="A32:E32"/>
    <mergeCell ref="C35:G35"/>
    <mergeCell ref="A38:H38"/>
    <mergeCell ref="A39:H39"/>
    <mergeCell ref="A37:H37"/>
    <mergeCell ref="A1:B2"/>
    <mergeCell ref="C1:H2"/>
    <mergeCell ref="G3:H3"/>
    <mergeCell ref="A4:C5"/>
    <mergeCell ref="F4:H5"/>
    <mergeCell ref="A8:B8"/>
    <mergeCell ref="D8:E8"/>
    <mergeCell ref="D22:E22"/>
    <mergeCell ref="D23:E23"/>
    <mergeCell ref="D24:E24"/>
    <mergeCell ref="D25:E25"/>
    <mergeCell ref="E28:G28"/>
    <mergeCell ref="A30:E30"/>
    <mergeCell ref="A14:B14"/>
    <mergeCell ref="D14:E14"/>
    <mergeCell ref="A15:B15"/>
    <mergeCell ref="D15:E15"/>
    <mergeCell ref="D18:E18"/>
    <mergeCell ref="D19:E19"/>
    <mergeCell ref="A9:B9"/>
    <mergeCell ref="D9:E9"/>
    <mergeCell ref="A10:B10"/>
    <mergeCell ref="D10:E10"/>
    <mergeCell ref="A13:B13"/>
    <mergeCell ref="D13:E1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FD33"/>
  <sheetViews>
    <sheetView view="pageBreakPreview" zoomScale="70" zoomScaleNormal="100" zoomScaleSheetLayoutView="70" workbookViewId="0">
      <selection activeCell="A30" sqref="A30:XFD33"/>
    </sheetView>
  </sheetViews>
  <sheetFormatPr baseColWidth="10" defaultColWidth="11.42578125" defaultRowHeight="15" x14ac:dyDescent="0.2"/>
  <cols>
    <col min="1" max="1" width="30" style="7" bestFit="1" customWidth="1"/>
    <col min="2" max="2" width="18.140625" style="7" bestFit="1" customWidth="1"/>
    <col min="3" max="3" width="14.42578125" style="13" bestFit="1" customWidth="1"/>
    <col min="4" max="4" width="9" style="7" customWidth="1"/>
    <col min="5" max="5" width="7.42578125" style="7" customWidth="1"/>
    <col min="6" max="6" width="16" style="7" bestFit="1" customWidth="1"/>
    <col min="7" max="7" width="14.7109375" style="7" bestFit="1" customWidth="1"/>
    <col min="8" max="8" width="18.42578125" style="7" customWidth="1"/>
    <col min="9" max="16384" width="11.42578125" style="7"/>
  </cols>
  <sheetData>
    <row r="1" spans="1:8" ht="15.75" customHeight="1" x14ac:dyDescent="0.2">
      <c r="A1" s="559" t="str">
        <f>'2,2'!A1:B2</f>
        <v xml:space="preserve">REPUBLICIA DE COLOMBIA - DEPARTAMENTO DE ANTIOQUIA - MUNICIPIO DE ANORI </v>
      </c>
      <c r="B1" s="560"/>
      <c r="C1" s="563" t="s">
        <v>50</v>
      </c>
      <c r="D1" s="564"/>
      <c r="E1" s="564"/>
      <c r="F1" s="564"/>
      <c r="G1" s="564"/>
      <c r="H1" s="565"/>
    </row>
    <row r="2" spans="1:8" ht="30" customHeight="1" thickBot="1" x14ac:dyDescent="0.25">
      <c r="A2" s="561"/>
      <c r="B2" s="562"/>
      <c r="C2" s="566"/>
      <c r="D2" s="567"/>
      <c r="E2" s="567"/>
      <c r="F2" s="567"/>
      <c r="G2" s="567"/>
      <c r="H2" s="568"/>
    </row>
    <row r="3" spans="1:8" ht="15.75" x14ac:dyDescent="0.25">
      <c r="A3" s="8"/>
      <c r="B3" s="9"/>
      <c r="C3" s="9"/>
      <c r="D3" s="9"/>
      <c r="E3" s="9"/>
      <c r="F3" s="9"/>
      <c r="G3" s="602" t="s">
        <v>51</v>
      </c>
      <c r="H3" s="603"/>
    </row>
    <row r="4" spans="1:8" ht="33.6" customHeight="1" x14ac:dyDescent="0.2">
      <c r="A4" s="571" t="str">
        <f>'2,2'!A4:C4</f>
        <v>PAVIMENTACION DE VIA URBANA EN EL MUNICIPIO DE ANORI DEPARTAMENTO DE ANTIOQUIA</v>
      </c>
      <c r="B4" s="572"/>
      <c r="C4" s="572"/>
      <c r="D4" s="11" t="s">
        <v>53</v>
      </c>
      <c r="E4" s="11">
        <f>PPTO!A7</f>
        <v>2.1</v>
      </c>
      <c r="F4" s="604" t="str">
        <f>PPTO!B7</f>
        <v>DEMOLICION DE CONCRETO</v>
      </c>
      <c r="G4" s="604"/>
      <c r="H4" s="605"/>
    </row>
    <row r="5" spans="1:8" ht="15.75" x14ac:dyDescent="0.2">
      <c r="A5" s="571"/>
      <c r="B5" s="572"/>
      <c r="C5" s="572"/>
      <c r="D5" s="11"/>
      <c r="E5" s="11"/>
      <c r="F5" s="60"/>
      <c r="G5" s="60"/>
      <c r="H5" s="61"/>
    </row>
    <row r="6" spans="1:8" ht="15.75" x14ac:dyDescent="0.25">
      <c r="A6" s="12"/>
      <c r="F6" s="14" t="s">
        <v>54</v>
      </c>
      <c r="G6" s="15" t="str">
        <f>PPTO!C7</f>
        <v>m2</v>
      </c>
      <c r="H6" s="16"/>
    </row>
    <row r="7" spans="1:8" ht="16.5" thickBot="1" x14ac:dyDescent="0.3">
      <c r="A7" s="17" t="s">
        <v>55</v>
      </c>
      <c r="H7" s="16"/>
    </row>
    <row r="8" spans="1:8" x14ac:dyDescent="0.2">
      <c r="A8" s="575" t="s">
        <v>56</v>
      </c>
      <c r="B8" s="576"/>
      <c r="C8" s="18" t="s">
        <v>91</v>
      </c>
      <c r="D8" s="577" t="s">
        <v>58</v>
      </c>
      <c r="E8" s="578"/>
      <c r="F8" s="18" t="s">
        <v>59</v>
      </c>
      <c r="G8" s="19" t="s">
        <v>60</v>
      </c>
      <c r="H8" s="16"/>
    </row>
    <row r="9" spans="1:8" x14ac:dyDescent="0.2">
      <c r="A9" s="586" t="s">
        <v>92</v>
      </c>
      <c r="B9" s="587"/>
      <c r="C9" s="190"/>
      <c r="D9" s="581">
        <v>195000</v>
      </c>
      <c r="E9" s="582"/>
      <c r="F9" s="202">
        <f>1/11</f>
        <v>9.0909090909090912E-2</v>
      </c>
      <c r="G9" s="191">
        <f>D9*F9</f>
        <v>17727.272727272728</v>
      </c>
      <c r="H9" s="16"/>
    </row>
    <row r="10" spans="1:8" x14ac:dyDescent="0.2">
      <c r="A10" s="586" t="s">
        <v>61</v>
      </c>
      <c r="B10" s="587"/>
      <c r="C10" s="20"/>
      <c r="D10" s="588"/>
      <c r="E10" s="589"/>
      <c r="F10" s="190">
        <v>0.1</v>
      </c>
      <c r="G10" s="22">
        <f>F10*H19</f>
        <v>2474.3692187500001</v>
      </c>
      <c r="H10" s="23"/>
    </row>
    <row r="11" spans="1:8" x14ac:dyDescent="0.2">
      <c r="A11" s="586"/>
      <c r="B11" s="587"/>
      <c r="C11" s="20"/>
      <c r="D11" s="588"/>
      <c r="E11" s="589"/>
      <c r="F11" s="42"/>
      <c r="G11" s="22"/>
      <c r="H11" s="23"/>
    </row>
    <row r="12" spans="1:8" ht="15.75" thickBot="1" x14ac:dyDescent="0.25">
      <c r="A12" s="593"/>
      <c r="B12" s="594"/>
      <c r="C12" s="24"/>
      <c r="D12" s="583"/>
      <c r="E12" s="584"/>
      <c r="F12" s="25"/>
      <c r="G12" s="27"/>
      <c r="H12" s="23"/>
    </row>
    <row r="13" spans="1:8" ht="16.5" thickBot="1" x14ac:dyDescent="0.3">
      <c r="A13" s="12"/>
      <c r="D13" s="28"/>
      <c r="E13" s="28"/>
      <c r="F13" s="200"/>
      <c r="G13" s="29" t="s">
        <v>63</v>
      </c>
      <c r="H13" s="30">
        <f>SUM(G9:G11)</f>
        <v>20201.641946022726</v>
      </c>
    </row>
    <row r="14" spans="1:8" ht="16.5" thickBot="1" x14ac:dyDescent="0.3">
      <c r="A14" s="17" t="s">
        <v>77</v>
      </c>
      <c r="D14" s="28"/>
      <c r="E14" s="28"/>
      <c r="F14" s="200"/>
      <c r="G14" s="28"/>
      <c r="H14" s="23"/>
    </row>
    <row r="15" spans="1:8" x14ac:dyDescent="0.2">
      <c r="A15" s="37" t="s">
        <v>78</v>
      </c>
      <c r="B15" s="18" t="s">
        <v>79</v>
      </c>
      <c r="C15" s="18" t="s">
        <v>80</v>
      </c>
      <c r="D15" s="579" t="s">
        <v>81</v>
      </c>
      <c r="E15" s="580"/>
      <c r="F15" s="31" t="s">
        <v>59</v>
      </c>
      <c r="G15" s="32" t="s">
        <v>60</v>
      </c>
      <c r="H15" s="23"/>
    </row>
    <row r="16" spans="1:8" x14ac:dyDescent="0.2">
      <c r="A16" s="192" t="s">
        <v>93</v>
      </c>
      <c r="B16" s="195">
        <f>D16/C16</f>
        <v>99217.950000000012</v>
      </c>
      <c r="C16" s="190">
        <v>1.85</v>
      </c>
      <c r="D16" s="588">
        <f>'MANO DE OBRA'!F33</f>
        <v>183553.20750000002</v>
      </c>
      <c r="E16" s="589"/>
      <c r="F16" s="193">
        <v>12</v>
      </c>
      <c r="G16" s="194">
        <f>D16/F16</f>
        <v>15296.100625000001</v>
      </c>
      <c r="H16" s="23"/>
    </row>
    <row r="17" spans="1:16384" x14ac:dyDescent="0.2">
      <c r="A17" s="196" t="s">
        <v>94</v>
      </c>
      <c r="B17" s="87">
        <f>D17/C17</f>
        <v>61281.675000000003</v>
      </c>
      <c r="C17" s="42">
        <v>1.85</v>
      </c>
      <c r="D17" s="588">
        <f>'MANO DE OBRA'!F16</f>
        <v>113371.09875</v>
      </c>
      <c r="E17" s="589"/>
      <c r="F17" s="42">
        <v>12</v>
      </c>
      <c r="G17" s="22">
        <f>+D17/F17</f>
        <v>9447.5915624999998</v>
      </c>
      <c r="H17" s="23"/>
    </row>
    <row r="18" spans="1:16384" ht="15.75" thickBot="1" x14ac:dyDescent="0.25">
      <c r="A18" s="38"/>
      <c r="B18" s="39"/>
      <c r="C18" s="24"/>
      <c r="D18" s="583"/>
      <c r="E18" s="584"/>
      <c r="F18" s="36"/>
      <c r="G18" s="27"/>
      <c r="H18" s="23"/>
    </row>
    <row r="19" spans="1:16384" ht="16.5" thickBot="1" x14ac:dyDescent="0.3">
      <c r="A19" s="12"/>
      <c r="D19" s="28"/>
      <c r="E19" s="28"/>
      <c r="F19" s="28"/>
      <c r="G19" s="29" t="s">
        <v>63</v>
      </c>
      <c r="H19" s="30">
        <f>SUM(G16:G17)</f>
        <v>24743.692187500001</v>
      </c>
    </row>
    <row r="20" spans="1:16384" ht="15.75" x14ac:dyDescent="0.25">
      <c r="A20" s="12"/>
      <c r="D20" s="28"/>
      <c r="E20" s="28"/>
      <c r="F20" s="28"/>
      <c r="G20" s="29"/>
      <c r="H20" s="23"/>
    </row>
    <row r="21" spans="1:16384" x14ac:dyDescent="0.2">
      <c r="A21" s="12"/>
      <c r="D21" s="28"/>
      <c r="E21" s="28"/>
      <c r="F21" s="28"/>
      <c r="G21" s="28" t="s">
        <v>95</v>
      </c>
      <c r="H21" s="23">
        <f>+H13+H19</f>
        <v>44945.334133522731</v>
      </c>
    </row>
    <row r="22" spans="1:16384" ht="16.5" thickBot="1" x14ac:dyDescent="0.3">
      <c r="A22" s="17" t="s">
        <v>85</v>
      </c>
      <c r="H22" s="16"/>
    </row>
    <row r="23" spans="1:16384" x14ac:dyDescent="0.2">
      <c r="A23" s="575" t="s">
        <v>56</v>
      </c>
      <c r="B23" s="576"/>
      <c r="C23" s="576"/>
      <c r="D23" s="576"/>
      <c r="E23" s="576"/>
      <c r="F23" s="18" t="s">
        <v>86</v>
      </c>
      <c r="G23" s="45" t="s">
        <v>87</v>
      </c>
      <c r="H23" s="46"/>
    </row>
    <row r="24" spans="1:16384" x14ac:dyDescent="0.2">
      <c r="A24" s="596" t="s">
        <v>88</v>
      </c>
      <c r="B24" s="597"/>
      <c r="C24" s="597"/>
      <c r="D24" s="597"/>
      <c r="E24" s="597"/>
      <c r="F24" s="90">
        <v>0.27500000000000002</v>
      </c>
      <c r="G24" s="47">
        <f>+H21*F24</f>
        <v>12359.966886718752</v>
      </c>
      <c r="H24" s="48"/>
    </row>
    <row r="25" spans="1:16384" ht="15.75" thickBot="1" x14ac:dyDescent="0.25">
      <c r="A25" s="598" t="s">
        <v>89</v>
      </c>
      <c r="B25" s="599"/>
      <c r="C25" s="599"/>
      <c r="D25" s="599"/>
      <c r="E25" s="599"/>
      <c r="F25" s="49">
        <v>0.05</v>
      </c>
      <c r="G25" s="50">
        <f>+H21*F25</f>
        <v>2247.2667066761364</v>
      </c>
      <c r="H25" s="51"/>
    </row>
    <row r="26" spans="1:16384" ht="16.5" thickBot="1" x14ac:dyDescent="0.3">
      <c r="A26" s="12"/>
      <c r="G26" s="29" t="s">
        <v>63</v>
      </c>
      <c r="H26" s="52">
        <f>SUM(G24:G25)</f>
        <v>14607.233593394889</v>
      </c>
    </row>
    <row r="27" spans="1:16384" ht="16.5" thickBot="1" x14ac:dyDescent="0.3">
      <c r="A27" s="53"/>
      <c r="H27" s="16"/>
    </row>
    <row r="28" spans="1:16384" ht="16.5" thickBot="1" x14ac:dyDescent="0.3">
      <c r="A28" s="53"/>
      <c r="C28" s="600" t="s">
        <v>90</v>
      </c>
      <c r="D28" s="600"/>
      <c r="E28" s="600"/>
      <c r="F28" s="600"/>
      <c r="G28" s="601"/>
      <c r="H28" s="44">
        <f>+H21+H26</f>
        <v>59552.567726917623</v>
      </c>
    </row>
    <row r="29" spans="1:16384" ht="15.75" x14ac:dyDescent="0.25">
      <c r="A29" s="53"/>
      <c r="H29" s="16"/>
    </row>
    <row r="30" spans="1:16384" ht="15.75" x14ac:dyDescent="0.25">
      <c r="A30" s="542" t="s">
        <v>32</v>
      </c>
      <c r="B30" s="542"/>
      <c r="C30" s="542"/>
      <c r="D30" s="542"/>
      <c r="E30" s="542"/>
      <c r="F30" s="542"/>
      <c r="G30" s="542"/>
      <c r="H30" s="542"/>
    </row>
    <row r="31" spans="1:16384" ht="21.6" customHeight="1" x14ac:dyDescent="0.25">
      <c r="A31" s="542" t="s">
        <v>33</v>
      </c>
      <c r="B31" s="542"/>
      <c r="C31" s="542"/>
      <c r="D31" s="542"/>
      <c r="E31" s="542"/>
      <c r="F31" s="542"/>
      <c r="G31" s="542"/>
      <c r="H31" s="542"/>
    </row>
    <row r="32" spans="1:16384" ht="15.75" x14ac:dyDescent="0.25">
      <c r="A32" s="542" t="s">
        <v>34</v>
      </c>
      <c r="B32" s="542"/>
      <c r="C32" s="542"/>
      <c r="D32" s="542"/>
      <c r="E32" s="542"/>
      <c r="F32" s="542"/>
      <c r="G32" s="542"/>
      <c r="H32" s="542"/>
      <c r="I32" s="541"/>
      <c r="J32" s="541"/>
      <c r="K32" s="541"/>
      <c r="L32" s="541"/>
      <c r="M32" s="541"/>
      <c r="N32" s="541"/>
      <c r="O32" s="541"/>
      <c r="P32" s="541"/>
      <c r="Q32" s="541"/>
      <c r="R32" s="541"/>
      <c r="S32" s="541"/>
      <c r="T32" s="541"/>
      <c r="U32" s="541"/>
      <c r="V32" s="541"/>
      <c r="W32" s="541"/>
      <c r="X32" s="541"/>
      <c r="Y32" s="541"/>
      <c r="Z32" s="541"/>
      <c r="AA32" s="541"/>
      <c r="AB32" s="541"/>
      <c r="AC32" s="541"/>
      <c r="AD32" s="541"/>
      <c r="AE32" s="541"/>
      <c r="AF32" s="541"/>
      <c r="AG32" s="541"/>
      <c r="AH32" s="541"/>
      <c r="AI32" s="541"/>
      <c r="AJ32" s="541"/>
      <c r="AK32" s="541"/>
      <c r="AL32" s="541"/>
      <c r="AM32" s="541"/>
      <c r="AN32" s="541"/>
      <c r="AO32" s="541"/>
      <c r="AP32" s="541"/>
      <c r="AQ32" s="541"/>
      <c r="AR32" s="541"/>
      <c r="AS32" s="541"/>
      <c r="AT32" s="541"/>
      <c r="AU32" s="541"/>
      <c r="AV32" s="541"/>
      <c r="AW32" s="541"/>
      <c r="AX32" s="541"/>
      <c r="AY32" s="541"/>
      <c r="AZ32" s="541"/>
      <c r="BA32" s="541"/>
      <c r="BB32" s="541"/>
      <c r="BC32" s="541"/>
      <c r="BD32" s="541"/>
      <c r="BE32" s="541"/>
      <c r="BF32" s="541"/>
      <c r="BG32" s="541"/>
      <c r="BH32" s="541"/>
      <c r="BI32" s="541"/>
      <c r="BJ32" s="541"/>
      <c r="BK32" s="541"/>
      <c r="BL32" s="541"/>
      <c r="BM32" s="541"/>
      <c r="BN32" s="541"/>
      <c r="BO32" s="541"/>
      <c r="BP32" s="541"/>
      <c r="BQ32" s="541"/>
      <c r="BR32" s="541"/>
      <c r="BS32" s="541"/>
      <c r="BT32" s="541"/>
      <c r="BU32" s="541"/>
      <c r="BV32" s="541"/>
      <c r="BW32" s="541"/>
      <c r="BX32" s="541"/>
      <c r="BY32" s="541"/>
      <c r="BZ32" s="541"/>
      <c r="CA32" s="541"/>
      <c r="CB32" s="541"/>
      <c r="CC32" s="541"/>
      <c r="CD32" s="541"/>
      <c r="CE32" s="541"/>
      <c r="CF32" s="541"/>
      <c r="CG32" s="541"/>
      <c r="CH32" s="541"/>
      <c r="CI32" s="541"/>
      <c r="CJ32" s="541"/>
      <c r="CK32" s="541"/>
      <c r="CL32" s="541"/>
      <c r="CM32" s="541"/>
      <c r="CN32" s="541"/>
      <c r="CO32" s="541"/>
      <c r="CP32" s="541"/>
      <c r="CQ32" s="541"/>
      <c r="CR32" s="541"/>
      <c r="CS32" s="541"/>
      <c r="CT32" s="541"/>
      <c r="CU32" s="541"/>
      <c r="CV32" s="541"/>
      <c r="CW32" s="541"/>
      <c r="CX32" s="541"/>
      <c r="CY32" s="541"/>
      <c r="CZ32" s="541"/>
      <c r="DA32" s="541"/>
      <c r="DB32" s="541"/>
      <c r="DC32" s="541"/>
      <c r="DD32" s="541"/>
      <c r="DE32" s="541"/>
      <c r="DF32" s="541"/>
      <c r="DG32" s="541"/>
      <c r="DH32" s="541"/>
      <c r="DI32" s="541"/>
      <c r="DJ32" s="541"/>
      <c r="DK32" s="541"/>
      <c r="DL32" s="541"/>
      <c r="DM32" s="541"/>
      <c r="DN32" s="541"/>
      <c r="DO32" s="541"/>
      <c r="DP32" s="541"/>
      <c r="DQ32" s="541"/>
      <c r="DR32" s="541"/>
      <c r="DS32" s="541"/>
      <c r="DT32" s="541"/>
      <c r="DU32" s="541"/>
      <c r="DV32" s="541"/>
      <c r="DW32" s="541"/>
      <c r="DX32" s="541"/>
      <c r="DY32" s="541"/>
      <c r="DZ32" s="541"/>
      <c r="EA32" s="541"/>
      <c r="EB32" s="541"/>
      <c r="EC32" s="541"/>
      <c r="ED32" s="541"/>
      <c r="EE32" s="541"/>
      <c r="EF32" s="541"/>
      <c r="EG32" s="541"/>
      <c r="EH32" s="541"/>
      <c r="EI32" s="541"/>
      <c r="EJ32" s="541"/>
      <c r="EK32" s="541"/>
      <c r="EL32" s="541"/>
      <c r="EM32" s="541"/>
      <c r="EN32" s="541"/>
      <c r="EO32" s="541"/>
      <c r="EP32" s="541"/>
      <c r="EQ32" s="541"/>
      <c r="ER32" s="541"/>
      <c r="ES32" s="541"/>
      <c r="ET32" s="541"/>
      <c r="EU32" s="541"/>
      <c r="EV32" s="541"/>
      <c r="EW32" s="541"/>
      <c r="EX32" s="541"/>
      <c r="EY32" s="541"/>
      <c r="EZ32" s="541"/>
      <c r="FA32" s="541"/>
      <c r="FB32" s="541"/>
      <c r="FC32" s="541"/>
      <c r="FD32" s="541"/>
      <c r="FE32" s="541"/>
      <c r="FF32" s="541"/>
      <c r="FG32" s="541"/>
      <c r="FH32" s="541"/>
      <c r="FI32" s="541"/>
      <c r="FJ32" s="541"/>
      <c r="FK32" s="541"/>
      <c r="FL32" s="541"/>
      <c r="FM32" s="541"/>
      <c r="FN32" s="541"/>
      <c r="FO32" s="541"/>
      <c r="FP32" s="541"/>
      <c r="FQ32" s="541"/>
      <c r="FR32" s="541"/>
      <c r="FS32" s="541"/>
      <c r="FT32" s="541"/>
      <c r="FU32" s="541"/>
      <c r="FV32" s="541"/>
      <c r="FW32" s="541"/>
      <c r="FX32" s="541"/>
      <c r="FY32" s="541"/>
      <c r="FZ32" s="541"/>
      <c r="GA32" s="541"/>
      <c r="GB32" s="541"/>
      <c r="GC32" s="541"/>
      <c r="GD32" s="541"/>
      <c r="GE32" s="541"/>
      <c r="GF32" s="541"/>
      <c r="GG32" s="541"/>
      <c r="GH32" s="541"/>
      <c r="GI32" s="541"/>
      <c r="GJ32" s="541"/>
      <c r="GK32" s="541"/>
      <c r="GL32" s="541"/>
      <c r="GM32" s="541"/>
      <c r="GN32" s="541"/>
      <c r="GO32" s="541"/>
      <c r="GP32" s="541"/>
      <c r="GQ32" s="541"/>
      <c r="GR32" s="541"/>
      <c r="GS32" s="541"/>
      <c r="GT32" s="541"/>
      <c r="GU32" s="541"/>
      <c r="GV32" s="541"/>
      <c r="GW32" s="541"/>
      <c r="GX32" s="541"/>
      <c r="GY32" s="541"/>
      <c r="GZ32" s="541"/>
      <c r="HA32" s="541"/>
      <c r="HB32" s="541"/>
      <c r="HC32" s="541"/>
      <c r="HD32" s="541"/>
      <c r="HE32" s="541"/>
      <c r="HF32" s="541"/>
      <c r="HG32" s="541"/>
      <c r="HH32" s="541"/>
      <c r="HI32" s="541"/>
      <c r="HJ32" s="541"/>
      <c r="HK32" s="541"/>
      <c r="HL32" s="541"/>
      <c r="HM32" s="541"/>
      <c r="HN32" s="541"/>
      <c r="HO32" s="541"/>
      <c r="HP32" s="541"/>
      <c r="HQ32" s="541"/>
      <c r="HR32" s="541"/>
      <c r="HS32" s="541"/>
      <c r="HT32" s="541"/>
      <c r="HU32" s="541"/>
      <c r="HV32" s="541"/>
      <c r="HW32" s="541"/>
      <c r="HX32" s="541"/>
      <c r="HY32" s="541"/>
      <c r="HZ32" s="541"/>
      <c r="IA32" s="541"/>
      <c r="IB32" s="541"/>
      <c r="IC32" s="541"/>
      <c r="ID32" s="541"/>
      <c r="IE32" s="541"/>
      <c r="IF32" s="541"/>
      <c r="IG32" s="541"/>
      <c r="IH32" s="541"/>
      <c r="II32" s="541"/>
      <c r="IJ32" s="541"/>
      <c r="IK32" s="541"/>
      <c r="IL32" s="541"/>
      <c r="IM32" s="541"/>
      <c r="IN32" s="541"/>
      <c r="IO32" s="541"/>
      <c r="IP32" s="541"/>
      <c r="IQ32" s="541"/>
      <c r="IR32" s="541"/>
      <c r="IS32" s="541"/>
      <c r="IT32" s="541"/>
      <c r="IU32" s="541"/>
      <c r="IV32" s="541"/>
      <c r="IW32" s="541"/>
      <c r="IX32" s="541"/>
      <c r="IY32" s="541"/>
      <c r="IZ32" s="541"/>
      <c r="JA32" s="541"/>
      <c r="JB32" s="541"/>
      <c r="JC32" s="541"/>
      <c r="JD32" s="541"/>
      <c r="JE32" s="541"/>
      <c r="JF32" s="541"/>
      <c r="JG32" s="541"/>
      <c r="JH32" s="541"/>
      <c r="JI32" s="541"/>
      <c r="JJ32" s="541"/>
      <c r="JK32" s="541"/>
      <c r="JL32" s="541"/>
      <c r="JM32" s="541"/>
      <c r="JN32" s="541"/>
      <c r="JO32" s="541"/>
      <c r="JP32" s="541"/>
      <c r="JQ32" s="541"/>
      <c r="JR32" s="541"/>
      <c r="JS32" s="541"/>
      <c r="JT32" s="541"/>
      <c r="JU32" s="541"/>
      <c r="JV32" s="541"/>
      <c r="JW32" s="541"/>
      <c r="JX32" s="541"/>
      <c r="JY32" s="541"/>
      <c r="JZ32" s="541"/>
      <c r="KA32" s="541"/>
      <c r="KB32" s="541"/>
      <c r="KC32" s="541"/>
      <c r="KD32" s="541"/>
      <c r="KE32" s="541"/>
      <c r="KF32" s="541"/>
      <c r="KG32" s="541"/>
      <c r="KH32" s="541"/>
      <c r="KI32" s="541"/>
      <c r="KJ32" s="541"/>
      <c r="KK32" s="541"/>
      <c r="KL32" s="541"/>
      <c r="KM32" s="541"/>
      <c r="KN32" s="541"/>
      <c r="KO32" s="541"/>
      <c r="KP32" s="541"/>
      <c r="KQ32" s="541"/>
      <c r="KR32" s="541"/>
      <c r="KS32" s="541"/>
      <c r="KT32" s="541"/>
      <c r="KU32" s="541"/>
      <c r="KV32" s="541"/>
      <c r="KW32" s="541"/>
      <c r="KX32" s="541"/>
      <c r="KY32" s="541"/>
      <c r="KZ32" s="541"/>
      <c r="LA32" s="541"/>
      <c r="LB32" s="541"/>
      <c r="LC32" s="541"/>
      <c r="LD32" s="541"/>
      <c r="LE32" s="541"/>
      <c r="LF32" s="541"/>
      <c r="LG32" s="541"/>
      <c r="LH32" s="541"/>
      <c r="LI32" s="541"/>
      <c r="LJ32" s="541"/>
      <c r="LK32" s="541"/>
      <c r="LL32" s="541"/>
      <c r="LM32" s="541"/>
      <c r="LN32" s="541"/>
      <c r="LO32" s="541"/>
      <c r="LP32" s="541"/>
      <c r="LQ32" s="541"/>
      <c r="LR32" s="541"/>
      <c r="LS32" s="541"/>
      <c r="LT32" s="541"/>
      <c r="LU32" s="541"/>
      <c r="LV32" s="541"/>
      <c r="LW32" s="541"/>
      <c r="LX32" s="541"/>
      <c r="LY32" s="541"/>
      <c r="LZ32" s="541"/>
      <c r="MA32" s="541"/>
      <c r="MB32" s="541"/>
      <c r="MC32" s="541"/>
      <c r="MD32" s="541"/>
      <c r="ME32" s="541"/>
      <c r="MF32" s="541"/>
      <c r="MG32" s="541"/>
      <c r="MH32" s="541"/>
      <c r="MI32" s="541"/>
      <c r="MJ32" s="541"/>
      <c r="MK32" s="541"/>
      <c r="ML32" s="541"/>
      <c r="MM32" s="541"/>
      <c r="MN32" s="541"/>
      <c r="MO32" s="541"/>
      <c r="MP32" s="541"/>
      <c r="MQ32" s="541"/>
      <c r="MR32" s="541"/>
      <c r="MS32" s="541"/>
      <c r="MT32" s="541"/>
      <c r="MU32" s="541"/>
      <c r="MV32" s="541"/>
      <c r="MW32" s="541"/>
      <c r="MX32" s="541"/>
      <c r="MY32" s="541"/>
      <c r="MZ32" s="541"/>
      <c r="NA32" s="541"/>
      <c r="NB32" s="541"/>
      <c r="NC32" s="541"/>
      <c r="ND32" s="541"/>
      <c r="NE32" s="541"/>
      <c r="NF32" s="541"/>
      <c r="NG32" s="541"/>
      <c r="NH32" s="541"/>
      <c r="NI32" s="541"/>
      <c r="NJ32" s="541"/>
      <c r="NK32" s="541"/>
      <c r="NL32" s="541"/>
      <c r="NM32" s="541"/>
      <c r="NN32" s="541"/>
      <c r="NO32" s="541"/>
      <c r="NP32" s="541"/>
      <c r="NQ32" s="541"/>
      <c r="NR32" s="541"/>
      <c r="NS32" s="541"/>
      <c r="NT32" s="541"/>
      <c r="NU32" s="541"/>
      <c r="NV32" s="541"/>
      <c r="NW32" s="541"/>
      <c r="NX32" s="541"/>
      <c r="NY32" s="541"/>
      <c r="NZ32" s="541"/>
      <c r="OA32" s="541"/>
      <c r="OB32" s="541"/>
      <c r="OC32" s="541"/>
      <c r="OD32" s="541"/>
      <c r="OE32" s="541"/>
      <c r="OF32" s="541"/>
      <c r="OG32" s="541"/>
      <c r="OH32" s="541"/>
      <c r="OI32" s="541"/>
      <c r="OJ32" s="541"/>
      <c r="OK32" s="541"/>
      <c r="OL32" s="541"/>
      <c r="OM32" s="541"/>
      <c r="ON32" s="541"/>
      <c r="OO32" s="541"/>
      <c r="OP32" s="541"/>
      <c r="OQ32" s="541"/>
      <c r="OR32" s="541"/>
      <c r="OS32" s="541"/>
      <c r="OT32" s="541"/>
      <c r="OU32" s="541"/>
      <c r="OV32" s="541"/>
      <c r="OW32" s="541"/>
      <c r="OX32" s="541"/>
      <c r="OY32" s="541"/>
      <c r="OZ32" s="541"/>
      <c r="PA32" s="541"/>
      <c r="PB32" s="541"/>
      <c r="PC32" s="541"/>
      <c r="PD32" s="541"/>
      <c r="PE32" s="541"/>
      <c r="PF32" s="541"/>
      <c r="PG32" s="541"/>
      <c r="PH32" s="541"/>
      <c r="PI32" s="541"/>
      <c r="PJ32" s="541"/>
      <c r="PK32" s="541"/>
      <c r="PL32" s="541"/>
      <c r="PM32" s="541"/>
      <c r="PN32" s="541"/>
      <c r="PO32" s="541"/>
      <c r="PP32" s="541"/>
      <c r="PQ32" s="541"/>
      <c r="PR32" s="541"/>
      <c r="PS32" s="541"/>
      <c r="PT32" s="541"/>
      <c r="PU32" s="541"/>
      <c r="PV32" s="541"/>
      <c r="PW32" s="541"/>
      <c r="PX32" s="541"/>
      <c r="PY32" s="541"/>
      <c r="PZ32" s="541"/>
      <c r="QA32" s="541"/>
      <c r="QB32" s="541"/>
      <c r="QC32" s="541"/>
      <c r="QD32" s="541"/>
      <c r="QE32" s="541"/>
      <c r="QF32" s="541"/>
      <c r="QG32" s="541"/>
      <c r="QH32" s="541"/>
      <c r="QI32" s="541"/>
      <c r="QJ32" s="541"/>
      <c r="QK32" s="541"/>
      <c r="QL32" s="541"/>
      <c r="QM32" s="541"/>
      <c r="QN32" s="541"/>
      <c r="QO32" s="541"/>
      <c r="QP32" s="541"/>
      <c r="QQ32" s="541"/>
      <c r="QR32" s="541"/>
      <c r="QS32" s="541"/>
      <c r="QT32" s="541"/>
      <c r="QU32" s="541"/>
      <c r="QV32" s="541"/>
      <c r="QW32" s="541"/>
      <c r="QX32" s="541"/>
      <c r="QY32" s="541"/>
      <c r="QZ32" s="541"/>
      <c r="RA32" s="541"/>
      <c r="RB32" s="541"/>
      <c r="RC32" s="541"/>
      <c r="RD32" s="541"/>
      <c r="RE32" s="541"/>
      <c r="RF32" s="541"/>
      <c r="RG32" s="541"/>
      <c r="RH32" s="541"/>
      <c r="RI32" s="541"/>
      <c r="RJ32" s="541"/>
      <c r="RK32" s="541"/>
      <c r="RL32" s="541"/>
      <c r="RM32" s="541"/>
      <c r="RN32" s="541"/>
      <c r="RO32" s="541"/>
      <c r="RP32" s="541"/>
      <c r="RQ32" s="541"/>
      <c r="RR32" s="541"/>
      <c r="RS32" s="541"/>
      <c r="RT32" s="541"/>
      <c r="RU32" s="541"/>
      <c r="RV32" s="541"/>
      <c r="RW32" s="541"/>
      <c r="RX32" s="541"/>
      <c r="RY32" s="541"/>
      <c r="RZ32" s="541"/>
      <c r="SA32" s="541"/>
      <c r="SB32" s="541"/>
      <c r="SC32" s="541"/>
      <c r="SD32" s="541"/>
      <c r="SE32" s="541"/>
      <c r="SF32" s="541"/>
      <c r="SG32" s="541"/>
      <c r="SH32" s="541"/>
      <c r="SI32" s="541"/>
      <c r="SJ32" s="541"/>
      <c r="SK32" s="541"/>
      <c r="SL32" s="541"/>
      <c r="SM32" s="541"/>
      <c r="SN32" s="541"/>
      <c r="SO32" s="541"/>
      <c r="SP32" s="541"/>
      <c r="SQ32" s="541"/>
      <c r="SR32" s="541"/>
      <c r="SS32" s="541"/>
      <c r="ST32" s="541"/>
      <c r="SU32" s="541"/>
      <c r="SV32" s="541"/>
      <c r="SW32" s="541"/>
      <c r="SX32" s="541"/>
      <c r="SY32" s="541"/>
      <c r="SZ32" s="541"/>
      <c r="TA32" s="541"/>
      <c r="TB32" s="541"/>
      <c r="TC32" s="541"/>
      <c r="TD32" s="541"/>
      <c r="TE32" s="541"/>
      <c r="TF32" s="541"/>
      <c r="TG32" s="541"/>
      <c r="TH32" s="541"/>
      <c r="TI32" s="541"/>
      <c r="TJ32" s="541"/>
      <c r="TK32" s="541"/>
      <c r="TL32" s="541"/>
      <c r="TM32" s="541"/>
      <c r="TN32" s="541"/>
      <c r="TO32" s="541"/>
      <c r="TP32" s="541"/>
      <c r="TQ32" s="541"/>
      <c r="TR32" s="541"/>
      <c r="TS32" s="541"/>
      <c r="TT32" s="541"/>
      <c r="TU32" s="541"/>
      <c r="TV32" s="541"/>
      <c r="TW32" s="541"/>
      <c r="TX32" s="541"/>
      <c r="TY32" s="541"/>
      <c r="TZ32" s="541"/>
      <c r="UA32" s="541"/>
      <c r="UB32" s="541"/>
      <c r="UC32" s="541"/>
      <c r="UD32" s="541"/>
      <c r="UE32" s="541"/>
      <c r="UF32" s="541"/>
      <c r="UG32" s="541"/>
      <c r="UH32" s="541"/>
      <c r="UI32" s="541"/>
      <c r="UJ32" s="541"/>
      <c r="UK32" s="541"/>
      <c r="UL32" s="541"/>
      <c r="UM32" s="541"/>
      <c r="UN32" s="541"/>
      <c r="UO32" s="541"/>
      <c r="UP32" s="541"/>
      <c r="UQ32" s="541"/>
      <c r="UR32" s="541"/>
      <c r="US32" s="541"/>
      <c r="UT32" s="541"/>
      <c r="UU32" s="541"/>
      <c r="UV32" s="541"/>
      <c r="UW32" s="541"/>
      <c r="UX32" s="541"/>
      <c r="UY32" s="541"/>
      <c r="UZ32" s="541"/>
      <c r="VA32" s="541"/>
      <c r="VB32" s="541"/>
      <c r="VC32" s="541"/>
      <c r="VD32" s="541"/>
      <c r="VE32" s="541"/>
      <c r="VF32" s="541"/>
      <c r="VG32" s="541"/>
      <c r="VH32" s="541"/>
      <c r="VI32" s="541"/>
      <c r="VJ32" s="541"/>
      <c r="VK32" s="541"/>
      <c r="VL32" s="541"/>
      <c r="VM32" s="541"/>
      <c r="VN32" s="541"/>
      <c r="VO32" s="541"/>
      <c r="VP32" s="541"/>
      <c r="VQ32" s="541"/>
      <c r="VR32" s="541"/>
      <c r="VS32" s="541"/>
      <c r="VT32" s="541"/>
      <c r="VU32" s="541"/>
      <c r="VV32" s="541"/>
      <c r="VW32" s="541"/>
      <c r="VX32" s="541"/>
      <c r="VY32" s="541"/>
      <c r="VZ32" s="541"/>
      <c r="WA32" s="541"/>
      <c r="WB32" s="541"/>
      <c r="WC32" s="541"/>
      <c r="WD32" s="541"/>
      <c r="WE32" s="541"/>
      <c r="WF32" s="541"/>
      <c r="WG32" s="541"/>
      <c r="WH32" s="541"/>
      <c r="WI32" s="541"/>
      <c r="WJ32" s="541"/>
      <c r="WK32" s="541"/>
      <c r="WL32" s="541"/>
      <c r="WM32" s="541"/>
      <c r="WN32" s="541"/>
      <c r="WO32" s="541"/>
      <c r="WP32" s="541"/>
      <c r="WQ32" s="541"/>
      <c r="WR32" s="541"/>
      <c r="WS32" s="541"/>
      <c r="WT32" s="541"/>
      <c r="WU32" s="541"/>
      <c r="WV32" s="541"/>
      <c r="WW32" s="541"/>
      <c r="WX32" s="541"/>
      <c r="WY32" s="541"/>
      <c r="WZ32" s="541"/>
      <c r="XA32" s="541"/>
      <c r="XB32" s="541"/>
      <c r="XC32" s="541"/>
      <c r="XD32" s="541"/>
      <c r="XE32" s="541"/>
      <c r="XF32" s="541"/>
      <c r="XG32" s="541"/>
      <c r="XH32" s="541"/>
      <c r="XI32" s="541"/>
      <c r="XJ32" s="541"/>
      <c r="XK32" s="541"/>
      <c r="XL32" s="541"/>
      <c r="XM32" s="541"/>
      <c r="XN32" s="541"/>
      <c r="XO32" s="541"/>
      <c r="XP32" s="541"/>
      <c r="XQ32" s="541"/>
      <c r="XR32" s="541"/>
      <c r="XS32" s="541"/>
      <c r="XT32" s="541"/>
      <c r="XU32" s="541"/>
      <c r="XV32" s="541"/>
      <c r="XW32" s="541"/>
      <c r="XX32" s="541"/>
      <c r="XY32" s="541"/>
      <c r="XZ32" s="541"/>
      <c r="YA32" s="541"/>
      <c r="YB32" s="541"/>
      <c r="YC32" s="541"/>
      <c r="YD32" s="541"/>
      <c r="YE32" s="541"/>
      <c r="YF32" s="541"/>
      <c r="YG32" s="541"/>
      <c r="YH32" s="541"/>
      <c r="YI32" s="541"/>
      <c r="YJ32" s="541"/>
      <c r="YK32" s="541"/>
      <c r="YL32" s="541"/>
      <c r="YM32" s="541"/>
      <c r="YN32" s="541"/>
      <c r="YO32" s="541"/>
      <c r="YP32" s="541"/>
      <c r="YQ32" s="541"/>
      <c r="YR32" s="541"/>
      <c r="YS32" s="541"/>
      <c r="YT32" s="541"/>
      <c r="YU32" s="541"/>
      <c r="YV32" s="541"/>
      <c r="YW32" s="541"/>
      <c r="YX32" s="541"/>
      <c r="YY32" s="541"/>
      <c r="YZ32" s="541"/>
      <c r="ZA32" s="541"/>
      <c r="ZB32" s="541"/>
      <c r="ZC32" s="541"/>
      <c r="ZD32" s="541"/>
      <c r="ZE32" s="541"/>
      <c r="ZF32" s="541"/>
      <c r="ZG32" s="541"/>
      <c r="ZH32" s="541"/>
      <c r="ZI32" s="541"/>
      <c r="ZJ32" s="541"/>
      <c r="ZK32" s="541"/>
      <c r="ZL32" s="541"/>
      <c r="ZM32" s="541"/>
      <c r="ZN32" s="541"/>
      <c r="ZO32" s="541"/>
      <c r="ZP32" s="541"/>
      <c r="ZQ32" s="541"/>
      <c r="ZR32" s="541"/>
      <c r="ZS32" s="541"/>
      <c r="ZT32" s="541"/>
      <c r="ZU32" s="541"/>
      <c r="ZV32" s="541"/>
      <c r="ZW32" s="541"/>
      <c r="ZX32" s="541"/>
      <c r="ZY32" s="541"/>
      <c r="ZZ32" s="541"/>
      <c r="AAA32" s="541"/>
      <c r="AAB32" s="541"/>
      <c r="AAC32" s="541"/>
      <c r="AAD32" s="541"/>
      <c r="AAE32" s="541"/>
      <c r="AAF32" s="541"/>
      <c r="AAG32" s="541"/>
      <c r="AAH32" s="541"/>
      <c r="AAI32" s="541"/>
      <c r="AAJ32" s="541"/>
      <c r="AAK32" s="541"/>
      <c r="AAL32" s="541"/>
      <c r="AAM32" s="541"/>
      <c r="AAN32" s="541"/>
      <c r="AAO32" s="541"/>
      <c r="AAP32" s="541"/>
      <c r="AAQ32" s="541"/>
      <c r="AAR32" s="541"/>
      <c r="AAS32" s="541"/>
      <c r="AAT32" s="541"/>
      <c r="AAU32" s="541"/>
      <c r="AAV32" s="541"/>
      <c r="AAW32" s="541"/>
      <c r="AAX32" s="541"/>
      <c r="AAY32" s="541"/>
      <c r="AAZ32" s="541"/>
      <c r="ABA32" s="541"/>
      <c r="ABB32" s="541"/>
      <c r="ABC32" s="541"/>
      <c r="ABD32" s="541"/>
      <c r="ABE32" s="541"/>
      <c r="ABF32" s="541"/>
      <c r="ABG32" s="541"/>
      <c r="ABH32" s="541"/>
      <c r="ABI32" s="541"/>
      <c r="ABJ32" s="541"/>
      <c r="ABK32" s="541"/>
      <c r="ABL32" s="541"/>
      <c r="ABM32" s="541"/>
      <c r="ABN32" s="541"/>
      <c r="ABO32" s="541"/>
      <c r="ABP32" s="541"/>
      <c r="ABQ32" s="541"/>
      <c r="ABR32" s="541"/>
      <c r="ABS32" s="541"/>
      <c r="ABT32" s="541"/>
      <c r="ABU32" s="541"/>
      <c r="ABV32" s="541"/>
      <c r="ABW32" s="541"/>
      <c r="ABX32" s="541"/>
      <c r="ABY32" s="541"/>
      <c r="ABZ32" s="541"/>
      <c r="ACA32" s="541"/>
      <c r="ACB32" s="541"/>
      <c r="ACC32" s="541"/>
      <c r="ACD32" s="541"/>
      <c r="ACE32" s="541"/>
      <c r="ACF32" s="541"/>
      <c r="ACG32" s="541"/>
      <c r="ACH32" s="541"/>
      <c r="ACI32" s="541"/>
      <c r="ACJ32" s="541"/>
      <c r="ACK32" s="541"/>
      <c r="ACL32" s="541"/>
      <c r="ACM32" s="541"/>
      <c r="ACN32" s="541"/>
      <c r="ACO32" s="541"/>
      <c r="ACP32" s="541"/>
      <c r="ACQ32" s="541"/>
      <c r="ACR32" s="541"/>
      <c r="ACS32" s="541"/>
      <c r="ACT32" s="541"/>
      <c r="ACU32" s="541"/>
      <c r="ACV32" s="541"/>
      <c r="ACW32" s="541"/>
      <c r="ACX32" s="541"/>
      <c r="ACY32" s="541"/>
      <c r="ACZ32" s="541"/>
      <c r="ADA32" s="541"/>
      <c r="ADB32" s="541"/>
      <c r="ADC32" s="541"/>
      <c r="ADD32" s="541"/>
      <c r="ADE32" s="541"/>
      <c r="ADF32" s="541"/>
      <c r="ADG32" s="541"/>
      <c r="ADH32" s="541"/>
      <c r="ADI32" s="541"/>
      <c r="ADJ32" s="541"/>
      <c r="ADK32" s="541"/>
      <c r="ADL32" s="541"/>
      <c r="ADM32" s="541"/>
      <c r="ADN32" s="541"/>
      <c r="ADO32" s="541"/>
      <c r="ADP32" s="541"/>
      <c r="ADQ32" s="541"/>
      <c r="ADR32" s="541"/>
      <c r="ADS32" s="541"/>
      <c r="ADT32" s="541"/>
      <c r="ADU32" s="541"/>
      <c r="ADV32" s="541"/>
      <c r="ADW32" s="541"/>
      <c r="ADX32" s="541"/>
      <c r="ADY32" s="541"/>
      <c r="ADZ32" s="541"/>
      <c r="AEA32" s="541"/>
      <c r="AEB32" s="541"/>
      <c r="AEC32" s="541"/>
      <c r="AED32" s="541"/>
      <c r="AEE32" s="541"/>
      <c r="AEF32" s="541"/>
      <c r="AEG32" s="541"/>
      <c r="AEH32" s="541"/>
      <c r="AEI32" s="541"/>
      <c r="AEJ32" s="541"/>
      <c r="AEK32" s="541"/>
      <c r="AEL32" s="541"/>
      <c r="AEM32" s="541"/>
      <c r="AEN32" s="541"/>
      <c r="AEO32" s="541"/>
      <c r="AEP32" s="541"/>
      <c r="AEQ32" s="541"/>
      <c r="AER32" s="541"/>
      <c r="AES32" s="541"/>
      <c r="AET32" s="541"/>
      <c r="AEU32" s="541"/>
      <c r="AEV32" s="541"/>
      <c r="AEW32" s="541"/>
      <c r="AEX32" s="541"/>
      <c r="AEY32" s="541"/>
      <c r="AEZ32" s="541"/>
      <c r="AFA32" s="541"/>
      <c r="AFB32" s="541"/>
      <c r="AFC32" s="541"/>
      <c r="AFD32" s="541"/>
      <c r="AFE32" s="541"/>
      <c r="AFF32" s="541"/>
      <c r="AFG32" s="541"/>
      <c r="AFH32" s="541"/>
      <c r="AFI32" s="541"/>
      <c r="AFJ32" s="541"/>
      <c r="AFK32" s="541"/>
      <c r="AFL32" s="541"/>
      <c r="AFM32" s="541"/>
      <c r="AFN32" s="541"/>
      <c r="AFO32" s="541"/>
      <c r="AFP32" s="541"/>
      <c r="AFQ32" s="541"/>
      <c r="AFR32" s="541"/>
      <c r="AFS32" s="541"/>
      <c r="AFT32" s="541"/>
      <c r="AFU32" s="541"/>
      <c r="AFV32" s="541"/>
      <c r="AFW32" s="541"/>
      <c r="AFX32" s="541"/>
      <c r="AFY32" s="541"/>
      <c r="AFZ32" s="541"/>
      <c r="AGA32" s="541"/>
      <c r="AGB32" s="541"/>
      <c r="AGC32" s="541"/>
      <c r="AGD32" s="541"/>
      <c r="AGE32" s="541"/>
      <c r="AGF32" s="541"/>
      <c r="AGG32" s="541"/>
      <c r="AGH32" s="541"/>
      <c r="AGI32" s="541"/>
      <c r="AGJ32" s="541"/>
      <c r="AGK32" s="541"/>
      <c r="AGL32" s="541"/>
      <c r="AGM32" s="541"/>
      <c r="AGN32" s="541"/>
      <c r="AGO32" s="541"/>
      <c r="AGP32" s="541"/>
      <c r="AGQ32" s="541"/>
      <c r="AGR32" s="541"/>
      <c r="AGS32" s="541"/>
      <c r="AGT32" s="541"/>
      <c r="AGU32" s="541"/>
      <c r="AGV32" s="541"/>
      <c r="AGW32" s="541"/>
      <c r="AGX32" s="541"/>
      <c r="AGY32" s="541"/>
      <c r="AGZ32" s="541"/>
      <c r="AHA32" s="541"/>
      <c r="AHB32" s="541"/>
      <c r="AHC32" s="541"/>
      <c r="AHD32" s="541"/>
      <c r="AHE32" s="541"/>
      <c r="AHF32" s="541"/>
      <c r="AHG32" s="541"/>
      <c r="AHH32" s="541"/>
      <c r="AHI32" s="541"/>
      <c r="AHJ32" s="541"/>
      <c r="AHK32" s="541"/>
      <c r="AHL32" s="541"/>
      <c r="AHM32" s="541"/>
      <c r="AHN32" s="541"/>
      <c r="AHO32" s="541"/>
      <c r="AHP32" s="541"/>
      <c r="AHQ32" s="541"/>
      <c r="AHR32" s="541"/>
      <c r="AHS32" s="541"/>
      <c r="AHT32" s="541"/>
      <c r="AHU32" s="541"/>
      <c r="AHV32" s="541"/>
      <c r="AHW32" s="541"/>
      <c r="AHX32" s="541"/>
      <c r="AHY32" s="541"/>
      <c r="AHZ32" s="541"/>
      <c r="AIA32" s="541"/>
      <c r="AIB32" s="541"/>
      <c r="AIC32" s="541"/>
      <c r="AID32" s="541"/>
      <c r="AIE32" s="541"/>
      <c r="AIF32" s="541"/>
      <c r="AIG32" s="541"/>
      <c r="AIH32" s="541"/>
      <c r="AII32" s="541"/>
      <c r="AIJ32" s="541"/>
      <c r="AIK32" s="541"/>
      <c r="AIL32" s="541"/>
      <c r="AIM32" s="541"/>
      <c r="AIN32" s="541"/>
      <c r="AIO32" s="541"/>
      <c r="AIP32" s="541"/>
      <c r="AIQ32" s="541"/>
      <c r="AIR32" s="541"/>
      <c r="AIS32" s="541"/>
      <c r="AIT32" s="541"/>
      <c r="AIU32" s="541"/>
      <c r="AIV32" s="541"/>
      <c r="AIW32" s="541"/>
      <c r="AIX32" s="541"/>
      <c r="AIY32" s="541"/>
      <c r="AIZ32" s="541"/>
      <c r="AJA32" s="541"/>
      <c r="AJB32" s="541"/>
      <c r="AJC32" s="541"/>
      <c r="AJD32" s="541"/>
      <c r="AJE32" s="541"/>
      <c r="AJF32" s="541"/>
      <c r="AJG32" s="541"/>
      <c r="AJH32" s="541"/>
      <c r="AJI32" s="541"/>
      <c r="AJJ32" s="541"/>
      <c r="AJK32" s="541"/>
      <c r="AJL32" s="541"/>
      <c r="AJM32" s="541"/>
      <c r="AJN32" s="541"/>
      <c r="AJO32" s="541"/>
      <c r="AJP32" s="541"/>
      <c r="AJQ32" s="541"/>
      <c r="AJR32" s="541"/>
      <c r="AJS32" s="541"/>
      <c r="AJT32" s="541"/>
      <c r="AJU32" s="541"/>
      <c r="AJV32" s="541"/>
      <c r="AJW32" s="541"/>
      <c r="AJX32" s="541"/>
      <c r="AJY32" s="541"/>
      <c r="AJZ32" s="541"/>
      <c r="AKA32" s="541"/>
      <c r="AKB32" s="541"/>
      <c r="AKC32" s="541"/>
      <c r="AKD32" s="541"/>
      <c r="AKE32" s="541"/>
      <c r="AKF32" s="541"/>
      <c r="AKG32" s="541"/>
      <c r="AKH32" s="541"/>
      <c r="AKI32" s="541"/>
      <c r="AKJ32" s="541"/>
      <c r="AKK32" s="541"/>
      <c r="AKL32" s="541"/>
      <c r="AKM32" s="541"/>
      <c r="AKN32" s="541"/>
      <c r="AKO32" s="541"/>
      <c r="AKP32" s="541"/>
      <c r="AKQ32" s="541"/>
      <c r="AKR32" s="541"/>
      <c r="AKS32" s="541"/>
      <c r="AKT32" s="541"/>
      <c r="AKU32" s="541"/>
      <c r="AKV32" s="541"/>
      <c r="AKW32" s="541"/>
      <c r="AKX32" s="541"/>
      <c r="AKY32" s="541"/>
      <c r="AKZ32" s="541"/>
      <c r="ALA32" s="541"/>
      <c r="ALB32" s="541"/>
      <c r="ALC32" s="541"/>
      <c r="ALD32" s="541"/>
      <c r="ALE32" s="541"/>
      <c r="ALF32" s="541"/>
      <c r="ALG32" s="541"/>
      <c r="ALH32" s="541"/>
      <c r="ALI32" s="541"/>
      <c r="ALJ32" s="541"/>
      <c r="ALK32" s="541"/>
      <c r="ALL32" s="541"/>
      <c r="ALM32" s="541"/>
      <c r="ALN32" s="541"/>
      <c r="ALO32" s="541"/>
      <c r="ALP32" s="541"/>
      <c r="ALQ32" s="541"/>
      <c r="ALR32" s="541"/>
      <c r="ALS32" s="541"/>
      <c r="ALT32" s="541"/>
      <c r="ALU32" s="541"/>
      <c r="ALV32" s="541"/>
      <c r="ALW32" s="541"/>
      <c r="ALX32" s="541"/>
      <c r="ALY32" s="541"/>
      <c r="ALZ32" s="541"/>
      <c r="AMA32" s="541"/>
      <c r="AMB32" s="541"/>
      <c r="AMC32" s="541"/>
      <c r="AMD32" s="541"/>
      <c r="AME32" s="541"/>
      <c r="AMF32" s="541"/>
      <c r="AMG32" s="541"/>
      <c r="AMH32" s="541"/>
      <c r="AMI32" s="541"/>
      <c r="AMJ32" s="541"/>
      <c r="AMK32" s="541"/>
      <c r="AML32" s="541"/>
      <c r="AMM32" s="541"/>
      <c r="AMN32" s="541"/>
      <c r="AMO32" s="541"/>
      <c r="AMP32" s="541"/>
      <c r="AMQ32" s="541"/>
      <c r="AMR32" s="541"/>
      <c r="AMS32" s="541"/>
      <c r="AMT32" s="541"/>
      <c r="AMU32" s="541"/>
      <c r="AMV32" s="541"/>
      <c r="AMW32" s="541"/>
      <c r="AMX32" s="541"/>
      <c r="AMY32" s="541"/>
      <c r="AMZ32" s="541"/>
      <c r="ANA32" s="541"/>
      <c r="ANB32" s="541"/>
      <c r="ANC32" s="541"/>
      <c r="AND32" s="541"/>
      <c r="ANE32" s="541"/>
      <c r="ANF32" s="541"/>
      <c r="ANG32" s="541"/>
      <c r="ANH32" s="541"/>
      <c r="ANI32" s="541"/>
      <c r="ANJ32" s="541"/>
      <c r="ANK32" s="541"/>
      <c r="ANL32" s="541"/>
      <c r="ANM32" s="541"/>
      <c r="ANN32" s="541"/>
      <c r="ANO32" s="541"/>
      <c r="ANP32" s="541"/>
      <c r="ANQ32" s="541"/>
      <c r="ANR32" s="541"/>
      <c r="ANS32" s="541"/>
      <c r="ANT32" s="541"/>
      <c r="ANU32" s="541"/>
      <c r="ANV32" s="541"/>
      <c r="ANW32" s="541"/>
      <c r="ANX32" s="541"/>
      <c r="ANY32" s="541"/>
      <c r="ANZ32" s="541"/>
      <c r="AOA32" s="541"/>
      <c r="AOB32" s="541"/>
      <c r="AOC32" s="541"/>
      <c r="AOD32" s="541"/>
      <c r="AOE32" s="541"/>
      <c r="AOF32" s="541"/>
      <c r="AOG32" s="541"/>
      <c r="AOH32" s="541"/>
      <c r="AOI32" s="541"/>
      <c r="AOJ32" s="541"/>
      <c r="AOK32" s="541"/>
      <c r="AOL32" s="541"/>
      <c r="AOM32" s="541"/>
      <c r="AON32" s="541"/>
      <c r="AOO32" s="541"/>
      <c r="AOP32" s="541"/>
      <c r="AOQ32" s="541"/>
      <c r="AOR32" s="541"/>
      <c r="AOS32" s="541"/>
      <c r="AOT32" s="541"/>
      <c r="AOU32" s="541"/>
      <c r="AOV32" s="541"/>
      <c r="AOW32" s="541"/>
      <c r="AOX32" s="541"/>
      <c r="AOY32" s="541"/>
      <c r="AOZ32" s="541"/>
      <c r="APA32" s="541"/>
      <c r="APB32" s="541"/>
      <c r="APC32" s="541"/>
      <c r="APD32" s="541"/>
      <c r="APE32" s="541"/>
      <c r="APF32" s="541"/>
      <c r="APG32" s="541"/>
      <c r="APH32" s="541"/>
      <c r="API32" s="541"/>
      <c r="APJ32" s="541"/>
      <c r="APK32" s="541"/>
      <c r="APL32" s="541"/>
      <c r="APM32" s="541"/>
      <c r="APN32" s="541"/>
      <c r="APO32" s="541"/>
      <c r="APP32" s="541"/>
      <c r="APQ32" s="541"/>
      <c r="APR32" s="541"/>
      <c r="APS32" s="541"/>
      <c r="APT32" s="541"/>
      <c r="APU32" s="541"/>
      <c r="APV32" s="541"/>
      <c r="APW32" s="541"/>
      <c r="APX32" s="541"/>
      <c r="APY32" s="541"/>
      <c r="APZ32" s="541"/>
      <c r="AQA32" s="541"/>
      <c r="AQB32" s="541"/>
      <c r="AQC32" s="541"/>
      <c r="AQD32" s="541"/>
      <c r="AQE32" s="541"/>
      <c r="AQF32" s="541"/>
      <c r="AQG32" s="541"/>
      <c r="AQH32" s="541"/>
      <c r="AQI32" s="541"/>
      <c r="AQJ32" s="541"/>
      <c r="AQK32" s="541"/>
      <c r="AQL32" s="541"/>
      <c r="AQM32" s="541"/>
      <c r="AQN32" s="541"/>
      <c r="AQO32" s="541"/>
      <c r="AQP32" s="541"/>
      <c r="AQQ32" s="541"/>
      <c r="AQR32" s="541"/>
      <c r="AQS32" s="541"/>
      <c r="AQT32" s="541"/>
      <c r="AQU32" s="541"/>
      <c r="AQV32" s="541"/>
      <c r="AQW32" s="541"/>
      <c r="AQX32" s="541"/>
      <c r="AQY32" s="541"/>
      <c r="AQZ32" s="541"/>
      <c r="ARA32" s="541"/>
      <c r="ARB32" s="541"/>
      <c r="ARC32" s="541"/>
      <c r="ARD32" s="541"/>
      <c r="ARE32" s="541"/>
      <c r="ARF32" s="541"/>
      <c r="ARG32" s="541"/>
      <c r="ARH32" s="541"/>
      <c r="ARI32" s="541"/>
      <c r="ARJ32" s="541"/>
      <c r="ARK32" s="541"/>
      <c r="ARL32" s="541"/>
      <c r="ARM32" s="541"/>
      <c r="ARN32" s="541"/>
      <c r="ARO32" s="541"/>
      <c r="ARP32" s="541"/>
      <c r="ARQ32" s="541"/>
      <c r="ARR32" s="541"/>
      <c r="ARS32" s="541"/>
      <c r="ART32" s="541"/>
      <c r="ARU32" s="541"/>
      <c r="ARV32" s="541"/>
      <c r="ARW32" s="541"/>
      <c r="ARX32" s="541"/>
      <c r="ARY32" s="541"/>
      <c r="ARZ32" s="541"/>
      <c r="ASA32" s="541"/>
      <c r="ASB32" s="541"/>
      <c r="ASC32" s="541"/>
      <c r="ASD32" s="541"/>
      <c r="ASE32" s="541"/>
      <c r="ASF32" s="541"/>
      <c r="ASG32" s="541"/>
      <c r="ASH32" s="541"/>
      <c r="ASI32" s="541"/>
      <c r="ASJ32" s="541"/>
      <c r="ASK32" s="541"/>
      <c r="ASL32" s="541"/>
      <c r="ASM32" s="541"/>
      <c r="ASN32" s="541"/>
      <c r="ASO32" s="541"/>
      <c r="ASP32" s="541"/>
      <c r="ASQ32" s="541"/>
      <c r="ASR32" s="541"/>
      <c r="ASS32" s="541"/>
      <c r="AST32" s="541"/>
      <c r="ASU32" s="541"/>
      <c r="ASV32" s="541"/>
      <c r="ASW32" s="541"/>
      <c r="ASX32" s="541"/>
      <c r="ASY32" s="541"/>
      <c r="ASZ32" s="541"/>
      <c r="ATA32" s="541"/>
      <c r="ATB32" s="541"/>
      <c r="ATC32" s="541"/>
      <c r="ATD32" s="541"/>
      <c r="ATE32" s="541"/>
      <c r="ATF32" s="541"/>
      <c r="ATG32" s="541"/>
      <c r="ATH32" s="541"/>
      <c r="ATI32" s="541"/>
      <c r="ATJ32" s="541"/>
      <c r="ATK32" s="541"/>
      <c r="ATL32" s="541"/>
      <c r="ATM32" s="541"/>
      <c r="ATN32" s="541"/>
      <c r="ATO32" s="541"/>
      <c r="ATP32" s="541"/>
      <c r="ATQ32" s="541"/>
      <c r="ATR32" s="541"/>
      <c r="ATS32" s="541"/>
      <c r="ATT32" s="541"/>
      <c r="ATU32" s="541"/>
      <c r="ATV32" s="541"/>
      <c r="ATW32" s="541"/>
      <c r="ATX32" s="541"/>
      <c r="ATY32" s="541"/>
      <c r="ATZ32" s="541"/>
      <c r="AUA32" s="541"/>
      <c r="AUB32" s="541"/>
      <c r="AUC32" s="541"/>
      <c r="AUD32" s="541"/>
      <c r="AUE32" s="541"/>
      <c r="AUF32" s="541"/>
      <c r="AUG32" s="541"/>
      <c r="AUH32" s="541"/>
      <c r="AUI32" s="541"/>
      <c r="AUJ32" s="541"/>
      <c r="AUK32" s="541"/>
      <c r="AUL32" s="541"/>
      <c r="AUM32" s="541"/>
      <c r="AUN32" s="541"/>
      <c r="AUO32" s="541"/>
      <c r="AUP32" s="541"/>
      <c r="AUQ32" s="541"/>
      <c r="AUR32" s="541"/>
      <c r="AUS32" s="541"/>
      <c r="AUT32" s="541"/>
      <c r="AUU32" s="541"/>
      <c r="AUV32" s="541"/>
      <c r="AUW32" s="541"/>
      <c r="AUX32" s="541"/>
      <c r="AUY32" s="541"/>
      <c r="AUZ32" s="541"/>
      <c r="AVA32" s="541"/>
      <c r="AVB32" s="541"/>
      <c r="AVC32" s="541"/>
      <c r="AVD32" s="541"/>
      <c r="AVE32" s="541"/>
      <c r="AVF32" s="541"/>
      <c r="AVG32" s="541"/>
      <c r="AVH32" s="541"/>
      <c r="AVI32" s="541"/>
      <c r="AVJ32" s="541"/>
      <c r="AVK32" s="541"/>
      <c r="AVL32" s="541"/>
      <c r="AVM32" s="541"/>
      <c r="AVN32" s="541"/>
      <c r="AVO32" s="541"/>
      <c r="AVP32" s="541"/>
      <c r="AVQ32" s="541"/>
      <c r="AVR32" s="541"/>
      <c r="AVS32" s="541"/>
      <c r="AVT32" s="541"/>
      <c r="AVU32" s="541"/>
      <c r="AVV32" s="541"/>
      <c r="AVW32" s="541"/>
      <c r="AVX32" s="541"/>
      <c r="AVY32" s="541"/>
      <c r="AVZ32" s="541"/>
      <c r="AWA32" s="541"/>
      <c r="AWB32" s="541"/>
      <c r="AWC32" s="541"/>
      <c r="AWD32" s="541"/>
      <c r="AWE32" s="541"/>
      <c r="AWF32" s="541"/>
      <c r="AWG32" s="541"/>
      <c r="AWH32" s="541"/>
      <c r="AWI32" s="541"/>
      <c r="AWJ32" s="541"/>
      <c r="AWK32" s="541"/>
      <c r="AWL32" s="541"/>
      <c r="AWM32" s="541"/>
      <c r="AWN32" s="541"/>
      <c r="AWO32" s="541"/>
      <c r="AWP32" s="541"/>
      <c r="AWQ32" s="541"/>
      <c r="AWR32" s="541"/>
      <c r="AWS32" s="541"/>
      <c r="AWT32" s="541"/>
      <c r="AWU32" s="541"/>
      <c r="AWV32" s="541"/>
      <c r="AWW32" s="541"/>
      <c r="AWX32" s="541"/>
      <c r="AWY32" s="541"/>
      <c r="AWZ32" s="541"/>
      <c r="AXA32" s="541"/>
      <c r="AXB32" s="541"/>
      <c r="AXC32" s="541"/>
      <c r="AXD32" s="541"/>
      <c r="AXE32" s="541"/>
      <c r="AXF32" s="541"/>
      <c r="AXG32" s="541"/>
      <c r="AXH32" s="541"/>
      <c r="AXI32" s="541"/>
      <c r="AXJ32" s="541"/>
      <c r="AXK32" s="541"/>
      <c r="AXL32" s="541"/>
      <c r="AXM32" s="541"/>
      <c r="AXN32" s="541"/>
      <c r="AXO32" s="541"/>
      <c r="AXP32" s="541"/>
      <c r="AXQ32" s="541"/>
      <c r="AXR32" s="541"/>
      <c r="AXS32" s="541"/>
      <c r="AXT32" s="541"/>
      <c r="AXU32" s="541"/>
      <c r="AXV32" s="541"/>
      <c r="AXW32" s="541"/>
      <c r="AXX32" s="541"/>
      <c r="AXY32" s="541"/>
      <c r="AXZ32" s="541"/>
      <c r="AYA32" s="541"/>
      <c r="AYB32" s="541"/>
      <c r="AYC32" s="541"/>
      <c r="AYD32" s="541"/>
      <c r="AYE32" s="541"/>
      <c r="AYF32" s="541"/>
      <c r="AYG32" s="541"/>
      <c r="AYH32" s="541"/>
      <c r="AYI32" s="541"/>
      <c r="AYJ32" s="541"/>
      <c r="AYK32" s="541"/>
      <c r="AYL32" s="541"/>
      <c r="AYM32" s="541"/>
      <c r="AYN32" s="541"/>
      <c r="AYO32" s="541"/>
      <c r="AYP32" s="541"/>
      <c r="AYQ32" s="541"/>
      <c r="AYR32" s="541"/>
      <c r="AYS32" s="541"/>
      <c r="AYT32" s="541"/>
      <c r="AYU32" s="541"/>
      <c r="AYV32" s="541"/>
      <c r="AYW32" s="541"/>
      <c r="AYX32" s="541"/>
      <c r="AYY32" s="541"/>
      <c r="AYZ32" s="541"/>
      <c r="AZA32" s="541"/>
      <c r="AZB32" s="541"/>
      <c r="AZC32" s="541"/>
      <c r="AZD32" s="541"/>
      <c r="AZE32" s="541"/>
      <c r="AZF32" s="541"/>
      <c r="AZG32" s="541"/>
      <c r="AZH32" s="541"/>
      <c r="AZI32" s="541"/>
      <c r="AZJ32" s="541"/>
      <c r="AZK32" s="541"/>
      <c r="AZL32" s="541"/>
      <c r="AZM32" s="541"/>
      <c r="AZN32" s="541"/>
      <c r="AZO32" s="541"/>
      <c r="AZP32" s="541"/>
      <c r="AZQ32" s="541"/>
      <c r="AZR32" s="541"/>
      <c r="AZS32" s="541"/>
      <c r="AZT32" s="541"/>
      <c r="AZU32" s="541"/>
      <c r="AZV32" s="541"/>
      <c r="AZW32" s="541"/>
      <c r="AZX32" s="541"/>
      <c r="AZY32" s="541"/>
      <c r="AZZ32" s="541"/>
      <c r="BAA32" s="541"/>
      <c r="BAB32" s="541"/>
      <c r="BAC32" s="541"/>
      <c r="BAD32" s="541"/>
      <c r="BAE32" s="541"/>
      <c r="BAF32" s="541"/>
      <c r="BAG32" s="541"/>
      <c r="BAH32" s="541"/>
      <c r="BAI32" s="541"/>
      <c r="BAJ32" s="541"/>
      <c r="BAK32" s="541"/>
      <c r="BAL32" s="541"/>
      <c r="BAM32" s="541"/>
      <c r="BAN32" s="541"/>
      <c r="BAO32" s="541"/>
      <c r="BAP32" s="541"/>
      <c r="BAQ32" s="541"/>
      <c r="BAR32" s="541"/>
      <c r="BAS32" s="541"/>
      <c r="BAT32" s="541"/>
      <c r="BAU32" s="541"/>
      <c r="BAV32" s="541"/>
      <c r="BAW32" s="541"/>
      <c r="BAX32" s="541"/>
      <c r="BAY32" s="541"/>
      <c r="BAZ32" s="541"/>
      <c r="BBA32" s="541"/>
      <c r="BBB32" s="541"/>
      <c r="BBC32" s="541"/>
      <c r="BBD32" s="541"/>
      <c r="BBE32" s="541"/>
      <c r="BBF32" s="541"/>
      <c r="BBG32" s="541"/>
      <c r="BBH32" s="541"/>
      <c r="BBI32" s="541"/>
      <c r="BBJ32" s="541"/>
      <c r="BBK32" s="541"/>
      <c r="BBL32" s="541"/>
      <c r="BBM32" s="541"/>
      <c r="BBN32" s="541"/>
      <c r="BBO32" s="541"/>
      <c r="BBP32" s="541"/>
      <c r="BBQ32" s="541"/>
      <c r="BBR32" s="541"/>
      <c r="BBS32" s="541"/>
      <c r="BBT32" s="541"/>
      <c r="BBU32" s="541"/>
      <c r="BBV32" s="541"/>
      <c r="BBW32" s="541"/>
      <c r="BBX32" s="541"/>
      <c r="BBY32" s="541"/>
      <c r="BBZ32" s="541"/>
      <c r="BCA32" s="541"/>
      <c r="BCB32" s="541"/>
      <c r="BCC32" s="541"/>
      <c r="BCD32" s="541"/>
      <c r="BCE32" s="541"/>
      <c r="BCF32" s="541"/>
      <c r="BCG32" s="541"/>
      <c r="BCH32" s="541"/>
      <c r="BCI32" s="541"/>
      <c r="BCJ32" s="541"/>
      <c r="BCK32" s="541"/>
      <c r="BCL32" s="541"/>
      <c r="BCM32" s="541"/>
      <c r="BCN32" s="541"/>
      <c r="BCO32" s="541"/>
      <c r="BCP32" s="541"/>
      <c r="BCQ32" s="541"/>
      <c r="BCR32" s="541"/>
      <c r="BCS32" s="541"/>
      <c r="BCT32" s="541"/>
      <c r="BCU32" s="541"/>
      <c r="BCV32" s="541"/>
      <c r="BCW32" s="541"/>
      <c r="BCX32" s="541"/>
      <c r="BCY32" s="541"/>
      <c r="BCZ32" s="541"/>
      <c r="BDA32" s="541"/>
      <c r="BDB32" s="541"/>
      <c r="BDC32" s="541"/>
      <c r="BDD32" s="541"/>
      <c r="BDE32" s="541"/>
      <c r="BDF32" s="541"/>
      <c r="BDG32" s="541"/>
      <c r="BDH32" s="541"/>
      <c r="BDI32" s="541"/>
      <c r="BDJ32" s="541"/>
      <c r="BDK32" s="541"/>
      <c r="BDL32" s="541"/>
      <c r="BDM32" s="541"/>
      <c r="BDN32" s="541"/>
      <c r="BDO32" s="541"/>
      <c r="BDP32" s="541"/>
      <c r="BDQ32" s="541"/>
      <c r="BDR32" s="541"/>
      <c r="BDS32" s="541"/>
      <c r="BDT32" s="541"/>
      <c r="BDU32" s="541"/>
      <c r="BDV32" s="541"/>
      <c r="BDW32" s="541"/>
      <c r="BDX32" s="541"/>
      <c r="BDY32" s="541"/>
      <c r="BDZ32" s="541"/>
      <c r="BEA32" s="541"/>
      <c r="BEB32" s="541"/>
      <c r="BEC32" s="541"/>
      <c r="BED32" s="541"/>
      <c r="BEE32" s="541"/>
      <c r="BEF32" s="541"/>
      <c r="BEG32" s="541"/>
      <c r="BEH32" s="541"/>
      <c r="BEI32" s="541"/>
      <c r="BEJ32" s="541"/>
      <c r="BEK32" s="541"/>
      <c r="BEL32" s="541"/>
      <c r="BEM32" s="541"/>
      <c r="BEN32" s="541"/>
      <c r="BEO32" s="541"/>
      <c r="BEP32" s="541"/>
      <c r="BEQ32" s="541"/>
      <c r="BER32" s="541"/>
      <c r="BES32" s="541"/>
      <c r="BET32" s="541"/>
      <c r="BEU32" s="541"/>
      <c r="BEV32" s="541"/>
      <c r="BEW32" s="541"/>
      <c r="BEX32" s="541"/>
      <c r="BEY32" s="541"/>
      <c r="BEZ32" s="541"/>
      <c r="BFA32" s="541"/>
      <c r="BFB32" s="541"/>
      <c r="BFC32" s="541"/>
      <c r="BFD32" s="541"/>
      <c r="BFE32" s="541"/>
      <c r="BFF32" s="541"/>
      <c r="BFG32" s="541"/>
      <c r="BFH32" s="541"/>
      <c r="BFI32" s="541"/>
      <c r="BFJ32" s="541"/>
      <c r="BFK32" s="541"/>
      <c r="BFL32" s="541"/>
      <c r="BFM32" s="541"/>
      <c r="BFN32" s="541"/>
      <c r="BFO32" s="541"/>
      <c r="BFP32" s="541"/>
      <c r="BFQ32" s="541"/>
      <c r="BFR32" s="541"/>
      <c r="BFS32" s="541"/>
      <c r="BFT32" s="541"/>
      <c r="BFU32" s="541"/>
      <c r="BFV32" s="541"/>
      <c r="BFW32" s="541"/>
      <c r="BFX32" s="541"/>
      <c r="BFY32" s="541"/>
      <c r="BFZ32" s="541"/>
      <c r="BGA32" s="541"/>
      <c r="BGB32" s="541"/>
      <c r="BGC32" s="541"/>
      <c r="BGD32" s="541"/>
      <c r="BGE32" s="541"/>
      <c r="BGF32" s="541"/>
      <c r="BGG32" s="541"/>
      <c r="BGH32" s="541"/>
      <c r="BGI32" s="541"/>
      <c r="BGJ32" s="541"/>
      <c r="BGK32" s="541"/>
      <c r="BGL32" s="541"/>
      <c r="BGM32" s="541"/>
      <c r="BGN32" s="541"/>
      <c r="BGO32" s="541"/>
      <c r="BGP32" s="541"/>
      <c r="BGQ32" s="541"/>
      <c r="BGR32" s="541"/>
      <c r="BGS32" s="541"/>
      <c r="BGT32" s="541"/>
      <c r="BGU32" s="541"/>
      <c r="BGV32" s="541"/>
      <c r="BGW32" s="541"/>
      <c r="BGX32" s="541"/>
      <c r="BGY32" s="541"/>
      <c r="BGZ32" s="541"/>
      <c r="BHA32" s="541"/>
      <c r="BHB32" s="541"/>
      <c r="BHC32" s="541"/>
      <c r="BHD32" s="541"/>
      <c r="BHE32" s="541"/>
      <c r="BHF32" s="541"/>
      <c r="BHG32" s="541"/>
      <c r="BHH32" s="541"/>
      <c r="BHI32" s="541"/>
      <c r="BHJ32" s="541"/>
      <c r="BHK32" s="541"/>
      <c r="BHL32" s="541"/>
      <c r="BHM32" s="541"/>
      <c r="BHN32" s="541"/>
      <c r="BHO32" s="541"/>
      <c r="BHP32" s="541"/>
      <c r="BHQ32" s="541"/>
      <c r="BHR32" s="541"/>
      <c r="BHS32" s="541"/>
      <c r="BHT32" s="541"/>
      <c r="BHU32" s="541"/>
      <c r="BHV32" s="541"/>
      <c r="BHW32" s="541"/>
      <c r="BHX32" s="541"/>
      <c r="BHY32" s="541"/>
      <c r="BHZ32" s="541"/>
      <c r="BIA32" s="541"/>
      <c r="BIB32" s="541"/>
      <c r="BIC32" s="541"/>
      <c r="BID32" s="541"/>
      <c r="BIE32" s="541"/>
      <c r="BIF32" s="541"/>
      <c r="BIG32" s="541"/>
      <c r="BIH32" s="541"/>
      <c r="BII32" s="541"/>
      <c r="BIJ32" s="541"/>
      <c r="BIK32" s="541"/>
      <c r="BIL32" s="541"/>
      <c r="BIM32" s="541"/>
      <c r="BIN32" s="541"/>
      <c r="BIO32" s="541"/>
      <c r="BIP32" s="541"/>
      <c r="BIQ32" s="541"/>
      <c r="BIR32" s="541"/>
      <c r="BIS32" s="541"/>
      <c r="BIT32" s="541"/>
      <c r="BIU32" s="541"/>
      <c r="BIV32" s="541"/>
      <c r="BIW32" s="541"/>
      <c r="BIX32" s="541"/>
      <c r="BIY32" s="541"/>
      <c r="BIZ32" s="541"/>
      <c r="BJA32" s="541"/>
      <c r="BJB32" s="541"/>
      <c r="BJC32" s="541"/>
      <c r="BJD32" s="541"/>
      <c r="BJE32" s="541"/>
      <c r="BJF32" s="541"/>
      <c r="BJG32" s="541"/>
      <c r="BJH32" s="541"/>
      <c r="BJI32" s="541"/>
      <c r="BJJ32" s="541"/>
      <c r="BJK32" s="541"/>
      <c r="BJL32" s="541"/>
      <c r="BJM32" s="541"/>
      <c r="BJN32" s="541"/>
      <c r="BJO32" s="541"/>
      <c r="BJP32" s="541"/>
      <c r="BJQ32" s="541"/>
      <c r="BJR32" s="541"/>
      <c r="BJS32" s="541"/>
      <c r="BJT32" s="541"/>
      <c r="BJU32" s="541"/>
      <c r="BJV32" s="541"/>
      <c r="BJW32" s="541"/>
      <c r="BJX32" s="541"/>
      <c r="BJY32" s="541"/>
      <c r="BJZ32" s="541"/>
      <c r="BKA32" s="541"/>
      <c r="BKB32" s="541"/>
      <c r="BKC32" s="541"/>
      <c r="BKD32" s="541"/>
      <c r="BKE32" s="541"/>
      <c r="BKF32" s="541"/>
      <c r="BKG32" s="541"/>
      <c r="BKH32" s="541"/>
      <c r="BKI32" s="541"/>
      <c r="BKJ32" s="541"/>
      <c r="BKK32" s="541"/>
      <c r="BKL32" s="541"/>
      <c r="BKM32" s="541"/>
      <c r="BKN32" s="541"/>
      <c r="BKO32" s="541"/>
      <c r="BKP32" s="541"/>
      <c r="BKQ32" s="541"/>
      <c r="BKR32" s="541"/>
      <c r="BKS32" s="541"/>
      <c r="BKT32" s="541"/>
      <c r="BKU32" s="541"/>
      <c r="BKV32" s="541"/>
      <c r="BKW32" s="541"/>
      <c r="BKX32" s="541"/>
      <c r="BKY32" s="541"/>
      <c r="BKZ32" s="541"/>
      <c r="BLA32" s="541"/>
      <c r="BLB32" s="541"/>
      <c r="BLC32" s="541"/>
      <c r="BLD32" s="541"/>
      <c r="BLE32" s="541"/>
      <c r="BLF32" s="541"/>
      <c r="BLG32" s="541"/>
      <c r="BLH32" s="541"/>
      <c r="BLI32" s="541"/>
      <c r="BLJ32" s="541"/>
      <c r="BLK32" s="541"/>
      <c r="BLL32" s="541"/>
      <c r="BLM32" s="541"/>
      <c r="BLN32" s="541"/>
      <c r="BLO32" s="541"/>
      <c r="BLP32" s="541"/>
      <c r="BLQ32" s="541"/>
      <c r="BLR32" s="541"/>
      <c r="BLS32" s="541"/>
      <c r="BLT32" s="541"/>
      <c r="BLU32" s="541"/>
      <c r="BLV32" s="541"/>
      <c r="BLW32" s="541"/>
      <c r="BLX32" s="541"/>
      <c r="BLY32" s="541"/>
      <c r="BLZ32" s="541"/>
      <c r="BMA32" s="541"/>
      <c r="BMB32" s="541"/>
      <c r="BMC32" s="541"/>
      <c r="BMD32" s="541"/>
      <c r="BME32" s="541"/>
      <c r="BMF32" s="541"/>
      <c r="BMG32" s="541"/>
      <c r="BMH32" s="541"/>
      <c r="BMI32" s="541"/>
      <c r="BMJ32" s="541"/>
      <c r="BMK32" s="541"/>
      <c r="BML32" s="541"/>
      <c r="BMM32" s="541"/>
      <c r="BMN32" s="541"/>
      <c r="BMO32" s="541"/>
      <c r="BMP32" s="541"/>
      <c r="BMQ32" s="541"/>
      <c r="BMR32" s="541"/>
      <c r="BMS32" s="541"/>
      <c r="BMT32" s="541"/>
      <c r="BMU32" s="541"/>
      <c r="BMV32" s="541"/>
      <c r="BMW32" s="541"/>
      <c r="BMX32" s="541"/>
      <c r="BMY32" s="541"/>
      <c r="BMZ32" s="541"/>
      <c r="BNA32" s="541"/>
      <c r="BNB32" s="541"/>
      <c r="BNC32" s="541"/>
      <c r="BND32" s="541"/>
      <c r="BNE32" s="541"/>
      <c r="BNF32" s="541"/>
      <c r="BNG32" s="541"/>
      <c r="BNH32" s="541"/>
      <c r="BNI32" s="541"/>
      <c r="BNJ32" s="541"/>
      <c r="BNK32" s="541"/>
      <c r="BNL32" s="541"/>
      <c r="BNM32" s="541"/>
      <c r="BNN32" s="541"/>
      <c r="BNO32" s="541"/>
      <c r="BNP32" s="541"/>
      <c r="BNQ32" s="541"/>
      <c r="BNR32" s="541"/>
      <c r="BNS32" s="541"/>
      <c r="BNT32" s="541"/>
      <c r="BNU32" s="541"/>
      <c r="BNV32" s="541"/>
      <c r="BNW32" s="541"/>
      <c r="BNX32" s="541"/>
      <c r="BNY32" s="541"/>
      <c r="BNZ32" s="541"/>
      <c r="BOA32" s="541"/>
      <c r="BOB32" s="541"/>
      <c r="BOC32" s="541"/>
      <c r="BOD32" s="541"/>
      <c r="BOE32" s="541"/>
      <c r="BOF32" s="541"/>
      <c r="BOG32" s="541"/>
      <c r="BOH32" s="541"/>
      <c r="BOI32" s="541"/>
      <c r="BOJ32" s="541"/>
      <c r="BOK32" s="541"/>
      <c r="BOL32" s="541"/>
      <c r="BOM32" s="541"/>
      <c r="BON32" s="541"/>
      <c r="BOO32" s="541"/>
      <c r="BOP32" s="541"/>
      <c r="BOQ32" s="541"/>
      <c r="BOR32" s="541"/>
      <c r="BOS32" s="541"/>
      <c r="BOT32" s="541"/>
      <c r="BOU32" s="541"/>
      <c r="BOV32" s="541"/>
      <c r="BOW32" s="541"/>
      <c r="BOX32" s="541"/>
      <c r="BOY32" s="541"/>
      <c r="BOZ32" s="541"/>
      <c r="BPA32" s="541"/>
      <c r="BPB32" s="541"/>
      <c r="BPC32" s="541"/>
      <c r="BPD32" s="541"/>
      <c r="BPE32" s="541"/>
      <c r="BPF32" s="541"/>
      <c r="BPG32" s="541"/>
      <c r="BPH32" s="541"/>
      <c r="BPI32" s="541"/>
      <c r="BPJ32" s="541"/>
      <c r="BPK32" s="541"/>
      <c r="BPL32" s="541"/>
      <c r="BPM32" s="541"/>
      <c r="BPN32" s="541"/>
      <c r="BPO32" s="541"/>
      <c r="BPP32" s="541"/>
      <c r="BPQ32" s="541"/>
      <c r="BPR32" s="541"/>
      <c r="BPS32" s="541"/>
      <c r="BPT32" s="541"/>
      <c r="BPU32" s="541"/>
      <c r="BPV32" s="541"/>
      <c r="BPW32" s="541"/>
      <c r="BPX32" s="541"/>
      <c r="BPY32" s="541"/>
      <c r="BPZ32" s="541"/>
      <c r="BQA32" s="541"/>
      <c r="BQB32" s="541"/>
      <c r="BQC32" s="541"/>
      <c r="BQD32" s="541"/>
      <c r="BQE32" s="541"/>
      <c r="BQF32" s="541"/>
      <c r="BQG32" s="541"/>
      <c r="BQH32" s="541"/>
      <c r="BQI32" s="541"/>
      <c r="BQJ32" s="541"/>
      <c r="BQK32" s="541"/>
      <c r="BQL32" s="541"/>
      <c r="BQM32" s="541"/>
      <c r="BQN32" s="541"/>
      <c r="BQO32" s="541"/>
      <c r="BQP32" s="541"/>
      <c r="BQQ32" s="541"/>
      <c r="BQR32" s="541"/>
      <c r="BQS32" s="541"/>
      <c r="BQT32" s="541"/>
      <c r="BQU32" s="541"/>
      <c r="BQV32" s="541"/>
      <c r="BQW32" s="541"/>
      <c r="BQX32" s="541"/>
      <c r="BQY32" s="541"/>
      <c r="BQZ32" s="541"/>
      <c r="BRA32" s="541"/>
      <c r="BRB32" s="541"/>
      <c r="BRC32" s="541"/>
      <c r="BRD32" s="541"/>
      <c r="BRE32" s="541"/>
      <c r="BRF32" s="541"/>
      <c r="BRG32" s="541"/>
      <c r="BRH32" s="541"/>
      <c r="BRI32" s="541"/>
      <c r="BRJ32" s="541"/>
      <c r="BRK32" s="541"/>
      <c r="BRL32" s="541"/>
      <c r="BRM32" s="541"/>
      <c r="BRN32" s="541"/>
      <c r="BRO32" s="541"/>
      <c r="BRP32" s="541"/>
      <c r="BRQ32" s="541"/>
      <c r="BRR32" s="541"/>
      <c r="BRS32" s="541"/>
      <c r="BRT32" s="541"/>
      <c r="BRU32" s="541"/>
      <c r="BRV32" s="541"/>
      <c r="BRW32" s="541"/>
      <c r="BRX32" s="541"/>
      <c r="BRY32" s="541"/>
      <c r="BRZ32" s="541"/>
      <c r="BSA32" s="541"/>
      <c r="BSB32" s="541"/>
      <c r="BSC32" s="541"/>
      <c r="BSD32" s="541"/>
      <c r="BSE32" s="541"/>
      <c r="BSF32" s="541"/>
      <c r="BSG32" s="541"/>
      <c r="BSH32" s="541"/>
      <c r="BSI32" s="541"/>
      <c r="BSJ32" s="541"/>
      <c r="BSK32" s="541"/>
      <c r="BSL32" s="541"/>
      <c r="BSM32" s="541"/>
      <c r="BSN32" s="541"/>
      <c r="BSO32" s="541"/>
      <c r="BSP32" s="541"/>
      <c r="BSQ32" s="541"/>
      <c r="BSR32" s="541"/>
      <c r="BSS32" s="541"/>
      <c r="BST32" s="541"/>
      <c r="BSU32" s="541"/>
      <c r="BSV32" s="541"/>
      <c r="BSW32" s="541"/>
      <c r="BSX32" s="541"/>
      <c r="BSY32" s="541"/>
      <c r="BSZ32" s="541"/>
      <c r="BTA32" s="541"/>
      <c r="BTB32" s="541"/>
      <c r="BTC32" s="541"/>
      <c r="BTD32" s="541"/>
      <c r="BTE32" s="541"/>
      <c r="BTF32" s="541"/>
      <c r="BTG32" s="541"/>
      <c r="BTH32" s="541"/>
      <c r="BTI32" s="541"/>
      <c r="BTJ32" s="541"/>
      <c r="BTK32" s="541"/>
      <c r="BTL32" s="541"/>
      <c r="BTM32" s="541"/>
      <c r="BTN32" s="541"/>
      <c r="BTO32" s="541"/>
      <c r="BTP32" s="541"/>
      <c r="BTQ32" s="541"/>
      <c r="BTR32" s="541"/>
      <c r="BTS32" s="541"/>
      <c r="BTT32" s="541"/>
      <c r="BTU32" s="541"/>
      <c r="BTV32" s="541"/>
      <c r="BTW32" s="541"/>
      <c r="BTX32" s="541"/>
      <c r="BTY32" s="541"/>
      <c r="BTZ32" s="541"/>
      <c r="BUA32" s="541"/>
      <c r="BUB32" s="541"/>
      <c r="BUC32" s="541"/>
      <c r="BUD32" s="541"/>
      <c r="BUE32" s="541"/>
      <c r="BUF32" s="541"/>
      <c r="BUG32" s="541"/>
      <c r="BUH32" s="541"/>
      <c r="BUI32" s="541"/>
      <c r="BUJ32" s="541"/>
      <c r="BUK32" s="541"/>
      <c r="BUL32" s="541"/>
      <c r="BUM32" s="541"/>
      <c r="BUN32" s="541"/>
      <c r="BUO32" s="541"/>
      <c r="BUP32" s="541"/>
      <c r="BUQ32" s="541"/>
      <c r="BUR32" s="541"/>
      <c r="BUS32" s="541"/>
      <c r="BUT32" s="541"/>
      <c r="BUU32" s="541"/>
      <c r="BUV32" s="541"/>
      <c r="BUW32" s="541"/>
      <c r="BUX32" s="541"/>
      <c r="BUY32" s="541"/>
      <c r="BUZ32" s="541"/>
      <c r="BVA32" s="541"/>
      <c r="BVB32" s="541"/>
      <c r="BVC32" s="541"/>
      <c r="BVD32" s="541"/>
      <c r="BVE32" s="541"/>
      <c r="BVF32" s="541"/>
      <c r="BVG32" s="541"/>
      <c r="BVH32" s="541"/>
      <c r="BVI32" s="541"/>
      <c r="BVJ32" s="541"/>
      <c r="BVK32" s="541"/>
      <c r="BVL32" s="541"/>
      <c r="BVM32" s="541"/>
      <c r="BVN32" s="541"/>
      <c r="BVO32" s="541"/>
      <c r="BVP32" s="541"/>
      <c r="BVQ32" s="541"/>
      <c r="BVR32" s="541"/>
      <c r="BVS32" s="541"/>
      <c r="BVT32" s="541"/>
      <c r="BVU32" s="541"/>
      <c r="BVV32" s="541"/>
      <c r="BVW32" s="541"/>
      <c r="BVX32" s="541"/>
      <c r="BVY32" s="541"/>
      <c r="BVZ32" s="541"/>
      <c r="BWA32" s="541"/>
      <c r="BWB32" s="541"/>
      <c r="BWC32" s="541"/>
      <c r="BWD32" s="541"/>
      <c r="BWE32" s="541"/>
      <c r="BWF32" s="541"/>
      <c r="BWG32" s="541"/>
      <c r="BWH32" s="541"/>
      <c r="BWI32" s="541"/>
      <c r="BWJ32" s="541"/>
      <c r="BWK32" s="541"/>
      <c r="BWL32" s="541"/>
      <c r="BWM32" s="541"/>
      <c r="BWN32" s="541"/>
      <c r="BWO32" s="541"/>
      <c r="BWP32" s="541"/>
      <c r="BWQ32" s="541"/>
      <c r="BWR32" s="541"/>
      <c r="BWS32" s="541"/>
      <c r="BWT32" s="541"/>
      <c r="BWU32" s="541"/>
      <c r="BWV32" s="541"/>
      <c r="BWW32" s="541"/>
      <c r="BWX32" s="541"/>
      <c r="BWY32" s="541"/>
      <c r="BWZ32" s="541"/>
      <c r="BXA32" s="541"/>
      <c r="BXB32" s="541"/>
      <c r="BXC32" s="541"/>
      <c r="BXD32" s="541"/>
      <c r="BXE32" s="541"/>
      <c r="BXF32" s="541"/>
      <c r="BXG32" s="541"/>
      <c r="BXH32" s="541"/>
      <c r="BXI32" s="541"/>
      <c r="BXJ32" s="541"/>
      <c r="BXK32" s="541"/>
      <c r="BXL32" s="541"/>
      <c r="BXM32" s="541"/>
      <c r="BXN32" s="541"/>
      <c r="BXO32" s="541"/>
      <c r="BXP32" s="541"/>
      <c r="BXQ32" s="541"/>
      <c r="BXR32" s="541"/>
      <c r="BXS32" s="541"/>
      <c r="BXT32" s="541"/>
      <c r="BXU32" s="541"/>
      <c r="BXV32" s="541"/>
      <c r="BXW32" s="541"/>
      <c r="BXX32" s="541"/>
      <c r="BXY32" s="541"/>
      <c r="BXZ32" s="541"/>
      <c r="BYA32" s="541"/>
      <c r="BYB32" s="541"/>
      <c r="BYC32" s="541"/>
      <c r="BYD32" s="541"/>
      <c r="BYE32" s="541"/>
      <c r="BYF32" s="541"/>
      <c r="BYG32" s="541"/>
      <c r="BYH32" s="541"/>
      <c r="BYI32" s="541"/>
      <c r="BYJ32" s="541"/>
      <c r="BYK32" s="541"/>
      <c r="BYL32" s="541"/>
      <c r="BYM32" s="541"/>
      <c r="BYN32" s="541"/>
      <c r="BYO32" s="541"/>
      <c r="BYP32" s="541"/>
      <c r="BYQ32" s="541"/>
      <c r="BYR32" s="541"/>
      <c r="BYS32" s="541"/>
      <c r="BYT32" s="541"/>
      <c r="BYU32" s="541"/>
      <c r="BYV32" s="541"/>
      <c r="BYW32" s="541"/>
      <c r="BYX32" s="541"/>
      <c r="BYY32" s="541"/>
      <c r="BYZ32" s="541"/>
      <c r="BZA32" s="541"/>
      <c r="BZB32" s="541"/>
      <c r="BZC32" s="541"/>
      <c r="BZD32" s="541"/>
      <c r="BZE32" s="541"/>
      <c r="BZF32" s="541"/>
      <c r="BZG32" s="541"/>
      <c r="BZH32" s="541"/>
      <c r="BZI32" s="541"/>
      <c r="BZJ32" s="541"/>
      <c r="BZK32" s="541"/>
      <c r="BZL32" s="541"/>
      <c r="BZM32" s="541"/>
      <c r="BZN32" s="541"/>
      <c r="BZO32" s="541"/>
      <c r="BZP32" s="541"/>
      <c r="BZQ32" s="541"/>
      <c r="BZR32" s="541"/>
      <c r="BZS32" s="541"/>
      <c r="BZT32" s="541"/>
      <c r="BZU32" s="541"/>
      <c r="BZV32" s="541"/>
      <c r="BZW32" s="541"/>
      <c r="BZX32" s="541"/>
      <c r="BZY32" s="541"/>
      <c r="BZZ32" s="541"/>
      <c r="CAA32" s="541"/>
      <c r="CAB32" s="541"/>
      <c r="CAC32" s="541"/>
      <c r="CAD32" s="541"/>
      <c r="CAE32" s="541"/>
      <c r="CAF32" s="541"/>
      <c r="CAG32" s="541"/>
      <c r="CAH32" s="541"/>
      <c r="CAI32" s="541"/>
      <c r="CAJ32" s="541"/>
      <c r="CAK32" s="541"/>
      <c r="CAL32" s="541"/>
      <c r="CAM32" s="541"/>
      <c r="CAN32" s="541"/>
      <c r="CAO32" s="541"/>
      <c r="CAP32" s="541"/>
      <c r="CAQ32" s="541"/>
      <c r="CAR32" s="541"/>
      <c r="CAS32" s="541"/>
      <c r="CAT32" s="541"/>
      <c r="CAU32" s="541"/>
      <c r="CAV32" s="541"/>
      <c r="CAW32" s="541"/>
      <c r="CAX32" s="541"/>
      <c r="CAY32" s="541"/>
      <c r="CAZ32" s="541"/>
      <c r="CBA32" s="541"/>
      <c r="CBB32" s="541"/>
      <c r="CBC32" s="541"/>
      <c r="CBD32" s="541"/>
      <c r="CBE32" s="541"/>
      <c r="CBF32" s="541"/>
      <c r="CBG32" s="541"/>
      <c r="CBH32" s="541"/>
      <c r="CBI32" s="541"/>
      <c r="CBJ32" s="541"/>
      <c r="CBK32" s="541"/>
      <c r="CBL32" s="541"/>
      <c r="CBM32" s="541"/>
      <c r="CBN32" s="541"/>
      <c r="CBO32" s="541"/>
      <c r="CBP32" s="541"/>
      <c r="CBQ32" s="541"/>
      <c r="CBR32" s="541"/>
      <c r="CBS32" s="541"/>
      <c r="CBT32" s="541"/>
      <c r="CBU32" s="541"/>
      <c r="CBV32" s="541"/>
      <c r="CBW32" s="541"/>
      <c r="CBX32" s="541"/>
      <c r="CBY32" s="541"/>
      <c r="CBZ32" s="541"/>
      <c r="CCA32" s="541"/>
      <c r="CCB32" s="541"/>
      <c r="CCC32" s="541"/>
      <c r="CCD32" s="541"/>
      <c r="CCE32" s="541"/>
      <c r="CCF32" s="541"/>
      <c r="CCG32" s="541"/>
      <c r="CCH32" s="541"/>
      <c r="CCI32" s="541"/>
      <c r="CCJ32" s="541"/>
      <c r="CCK32" s="541"/>
      <c r="CCL32" s="541"/>
      <c r="CCM32" s="541"/>
      <c r="CCN32" s="541"/>
      <c r="CCO32" s="541"/>
      <c r="CCP32" s="541"/>
      <c r="CCQ32" s="541"/>
      <c r="CCR32" s="541"/>
      <c r="CCS32" s="541"/>
      <c r="CCT32" s="541"/>
      <c r="CCU32" s="541"/>
      <c r="CCV32" s="541"/>
      <c r="CCW32" s="541"/>
      <c r="CCX32" s="541"/>
      <c r="CCY32" s="541"/>
      <c r="CCZ32" s="541"/>
      <c r="CDA32" s="541"/>
      <c r="CDB32" s="541"/>
      <c r="CDC32" s="541"/>
      <c r="CDD32" s="541"/>
      <c r="CDE32" s="541"/>
      <c r="CDF32" s="541"/>
      <c r="CDG32" s="541"/>
      <c r="CDH32" s="541"/>
      <c r="CDI32" s="541"/>
      <c r="CDJ32" s="541"/>
      <c r="CDK32" s="541"/>
      <c r="CDL32" s="541"/>
      <c r="CDM32" s="541"/>
      <c r="CDN32" s="541"/>
      <c r="CDO32" s="541"/>
      <c r="CDP32" s="541"/>
      <c r="CDQ32" s="541"/>
      <c r="CDR32" s="541"/>
      <c r="CDS32" s="541"/>
      <c r="CDT32" s="541"/>
      <c r="CDU32" s="541"/>
      <c r="CDV32" s="541"/>
      <c r="CDW32" s="541"/>
      <c r="CDX32" s="541"/>
      <c r="CDY32" s="541"/>
      <c r="CDZ32" s="541"/>
      <c r="CEA32" s="541"/>
      <c r="CEB32" s="541"/>
      <c r="CEC32" s="541"/>
      <c r="CED32" s="541"/>
      <c r="CEE32" s="541"/>
      <c r="CEF32" s="541"/>
      <c r="CEG32" s="541"/>
      <c r="CEH32" s="541"/>
      <c r="CEI32" s="541"/>
      <c r="CEJ32" s="541"/>
      <c r="CEK32" s="541"/>
      <c r="CEL32" s="541"/>
      <c r="CEM32" s="541"/>
      <c r="CEN32" s="541"/>
      <c r="CEO32" s="541"/>
      <c r="CEP32" s="541"/>
      <c r="CEQ32" s="541"/>
      <c r="CER32" s="541"/>
      <c r="CES32" s="541"/>
      <c r="CET32" s="541"/>
      <c r="CEU32" s="541"/>
      <c r="CEV32" s="541"/>
      <c r="CEW32" s="541"/>
      <c r="CEX32" s="541"/>
      <c r="CEY32" s="541"/>
      <c r="CEZ32" s="541"/>
      <c r="CFA32" s="541"/>
      <c r="CFB32" s="541"/>
      <c r="CFC32" s="541"/>
      <c r="CFD32" s="541"/>
      <c r="CFE32" s="541"/>
      <c r="CFF32" s="541"/>
      <c r="CFG32" s="541"/>
      <c r="CFH32" s="541"/>
      <c r="CFI32" s="541"/>
      <c r="CFJ32" s="541"/>
      <c r="CFK32" s="541"/>
      <c r="CFL32" s="541"/>
      <c r="CFM32" s="541"/>
      <c r="CFN32" s="541"/>
      <c r="CFO32" s="541"/>
      <c r="CFP32" s="541"/>
      <c r="CFQ32" s="541"/>
      <c r="CFR32" s="541"/>
      <c r="CFS32" s="541"/>
      <c r="CFT32" s="541"/>
      <c r="CFU32" s="541"/>
      <c r="CFV32" s="541"/>
      <c r="CFW32" s="541"/>
      <c r="CFX32" s="541"/>
      <c r="CFY32" s="541"/>
      <c r="CFZ32" s="541"/>
      <c r="CGA32" s="541"/>
      <c r="CGB32" s="541"/>
      <c r="CGC32" s="541"/>
      <c r="CGD32" s="541"/>
      <c r="CGE32" s="541"/>
      <c r="CGF32" s="541"/>
      <c r="CGG32" s="541"/>
      <c r="CGH32" s="541"/>
      <c r="CGI32" s="541"/>
      <c r="CGJ32" s="541"/>
      <c r="CGK32" s="541"/>
      <c r="CGL32" s="541"/>
      <c r="CGM32" s="541"/>
      <c r="CGN32" s="541"/>
      <c r="CGO32" s="541"/>
      <c r="CGP32" s="541"/>
      <c r="CGQ32" s="541"/>
      <c r="CGR32" s="541"/>
      <c r="CGS32" s="541"/>
      <c r="CGT32" s="541"/>
      <c r="CGU32" s="541"/>
      <c r="CGV32" s="541"/>
      <c r="CGW32" s="541"/>
      <c r="CGX32" s="541"/>
      <c r="CGY32" s="541"/>
      <c r="CGZ32" s="541"/>
      <c r="CHA32" s="541"/>
      <c r="CHB32" s="541"/>
      <c r="CHC32" s="541"/>
      <c r="CHD32" s="541"/>
      <c r="CHE32" s="541"/>
      <c r="CHF32" s="541"/>
      <c r="CHG32" s="541"/>
      <c r="CHH32" s="541"/>
      <c r="CHI32" s="541"/>
      <c r="CHJ32" s="541"/>
      <c r="CHK32" s="541"/>
      <c r="CHL32" s="541"/>
      <c r="CHM32" s="541"/>
      <c r="CHN32" s="541"/>
      <c r="CHO32" s="541"/>
      <c r="CHP32" s="541"/>
      <c r="CHQ32" s="541"/>
      <c r="CHR32" s="541"/>
      <c r="CHS32" s="541"/>
      <c r="CHT32" s="541"/>
      <c r="CHU32" s="541"/>
      <c r="CHV32" s="541"/>
      <c r="CHW32" s="541"/>
      <c r="CHX32" s="541"/>
      <c r="CHY32" s="541"/>
      <c r="CHZ32" s="541"/>
      <c r="CIA32" s="541"/>
      <c r="CIB32" s="541"/>
      <c r="CIC32" s="541"/>
      <c r="CID32" s="541"/>
      <c r="CIE32" s="541"/>
      <c r="CIF32" s="541"/>
      <c r="CIG32" s="541"/>
      <c r="CIH32" s="541"/>
      <c r="CII32" s="541"/>
      <c r="CIJ32" s="541"/>
      <c r="CIK32" s="541"/>
      <c r="CIL32" s="541"/>
      <c r="CIM32" s="541"/>
      <c r="CIN32" s="541"/>
      <c r="CIO32" s="541"/>
      <c r="CIP32" s="541"/>
      <c r="CIQ32" s="541"/>
      <c r="CIR32" s="541"/>
      <c r="CIS32" s="541"/>
      <c r="CIT32" s="541"/>
      <c r="CIU32" s="541"/>
      <c r="CIV32" s="541"/>
      <c r="CIW32" s="541"/>
      <c r="CIX32" s="541"/>
      <c r="CIY32" s="541"/>
      <c r="CIZ32" s="541"/>
      <c r="CJA32" s="541"/>
      <c r="CJB32" s="541"/>
      <c r="CJC32" s="541"/>
      <c r="CJD32" s="541"/>
      <c r="CJE32" s="541"/>
      <c r="CJF32" s="541"/>
      <c r="CJG32" s="541"/>
      <c r="CJH32" s="541"/>
      <c r="CJI32" s="541"/>
      <c r="CJJ32" s="541"/>
      <c r="CJK32" s="541"/>
      <c r="CJL32" s="541"/>
      <c r="CJM32" s="541"/>
      <c r="CJN32" s="541"/>
      <c r="CJO32" s="541"/>
      <c r="CJP32" s="541"/>
      <c r="CJQ32" s="541"/>
      <c r="CJR32" s="541"/>
      <c r="CJS32" s="541"/>
      <c r="CJT32" s="541"/>
      <c r="CJU32" s="541"/>
      <c r="CJV32" s="541"/>
      <c r="CJW32" s="541"/>
      <c r="CJX32" s="541"/>
      <c r="CJY32" s="541"/>
      <c r="CJZ32" s="541"/>
      <c r="CKA32" s="541"/>
      <c r="CKB32" s="541"/>
      <c r="CKC32" s="541"/>
      <c r="CKD32" s="541"/>
      <c r="CKE32" s="541"/>
      <c r="CKF32" s="541"/>
      <c r="CKG32" s="541"/>
      <c r="CKH32" s="541"/>
      <c r="CKI32" s="541"/>
      <c r="CKJ32" s="541"/>
      <c r="CKK32" s="541"/>
      <c r="CKL32" s="541"/>
      <c r="CKM32" s="541"/>
      <c r="CKN32" s="541"/>
      <c r="CKO32" s="541"/>
      <c r="CKP32" s="541"/>
      <c r="CKQ32" s="541"/>
      <c r="CKR32" s="541"/>
      <c r="CKS32" s="541"/>
      <c r="CKT32" s="541"/>
      <c r="CKU32" s="541"/>
      <c r="CKV32" s="541"/>
      <c r="CKW32" s="541"/>
      <c r="CKX32" s="541"/>
      <c r="CKY32" s="541"/>
      <c r="CKZ32" s="541"/>
      <c r="CLA32" s="541"/>
      <c r="CLB32" s="541"/>
      <c r="CLC32" s="541"/>
      <c r="CLD32" s="541"/>
      <c r="CLE32" s="541"/>
      <c r="CLF32" s="541"/>
      <c r="CLG32" s="541"/>
      <c r="CLH32" s="541"/>
      <c r="CLI32" s="541"/>
      <c r="CLJ32" s="541"/>
      <c r="CLK32" s="541"/>
      <c r="CLL32" s="541"/>
      <c r="CLM32" s="541"/>
      <c r="CLN32" s="541"/>
      <c r="CLO32" s="541"/>
      <c r="CLP32" s="541"/>
      <c r="CLQ32" s="541"/>
      <c r="CLR32" s="541"/>
      <c r="CLS32" s="541"/>
      <c r="CLT32" s="541"/>
      <c r="CLU32" s="541"/>
      <c r="CLV32" s="541"/>
      <c r="CLW32" s="541"/>
      <c r="CLX32" s="541"/>
      <c r="CLY32" s="541"/>
      <c r="CLZ32" s="541"/>
      <c r="CMA32" s="541"/>
      <c r="CMB32" s="541"/>
      <c r="CMC32" s="541"/>
      <c r="CMD32" s="541"/>
      <c r="CME32" s="541"/>
      <c r="CMF32" s="541"/>
      <c r="CMG32" s="541"/>
      <c r="CMH32" s="541"/>
      <c r="CMI32" s="541"/>
      <c r="CMJ32" s="541"/>
      <c r="CMK32" s="541"/>
      <c r="CML32" s="541"/>
      <c r="CMM32" s="541"/>
      <c r="CMN32" s="541"/>
      <c r="CMO32" s="541"/>
      <c r="CMP32" s="541"/>
      <c r="CMQ32" s="541"/>
      <c r="CMR32" s="541"/>
      <c r="CMS32" s="541"/>
      <c r="CMT32" s="541"/>
      <c r="CMU32" s="541"/>
      <c r="CMV32" s="541"/>
      <c r="CMW32" s="541"/>
      <c r="CMX32" s="541"/>
      <c r="CMY32" s="541"/>
      <c r="CMZ32" s="541"/>
      <c r="CNA32" s="541"/>
      <c r="CNB32" s="541"/>
      <c r="CNC32" s="541"/>
      <c r="CND32" s="541"/>
      <c r="CNE32" s="541"/>
      <c r="CNF32" s="541"/>
      <c r="CNG32" s="541"/>
      <c r="CNH32" s="541"/>
      <c r="CNI32" s="541"/>
      <c r="CNJ32" s="541"/>
      <c r="CNK32" s="541"/>
      <c r="CNL32" s="541"/>
      <c r="CNM32" s="541"/>
      <c r="CNN32" s="541"/>
      <c r="CNO32" s="541"/>
      <c r="CNP32" s="541"/>
      <c r="CNQ32" s="541"/>
      <c r="CNR32" s="541"/>
      <c r="CNS32" s="541"/>
      <c r="CNT32" s="541"/>
      <c r="CNU32" s="541"/>
      <c r="CNV32" s="541"/>
      <c r="CNW32" s="541"/>
      <c r="CNX32" s="541"/>
      <c r="CNY32" s="541"/>
      <c r="CNZ32" s="541"/>
      <c r="COA32" s="541"/>
      <c r="COB32" s="541"/>
      <c r="COC32" s="541"/>
      <c r="COD32" s="541"/>
      <c r="COE32" s="541"/>
      <c r="COF32" s="541"/>
      <c r="COG32" s="541"/>
      <c r="COH32" s="541"/>
      <c r="COI32" s="541"/>
      <c r="COJ32" s="541"/>
      <c r="COK32" s="541"/>
      <c r="COL32" s="541"/>
      <c r="COM32" s="541"/>
      <c r="CON32" s="541"/>
      <c r="COO32" s="541"/>
      <c r="COP32" s="541"/>
      <c r="COQ32" s="541"/>
      <c r="COR32" s="541"/>
      <c r="COS32" s="541"/>
      <c r="COT32" s="541"/>
      <c r="COU32" s="541"/>
      <c r="COV32" s="541"/>
      <c r="COW32" s="541"/>
      <c r="COX32" s="541"/>
      <c r="COY32" s="541"/>
      <c r="COZ32" s="541"/>
      <c r="CPA32" s="541"/>
      <c r="CPB32" s="541"/>
      <c r="CPC32" s="541"/>
      <c r="CPD32" s="541"/>
      <c r="CPE32" s="541"/>
      <c r="CPF32" s="541"/>
      <c r="CPG32" s="541"/>
      <c r="CPH32" s="541"/>
      <c r="CPI32" s="541"/>
      <c r="CPJ32" s="541"/>
      <c r="CPK32" s="541"/>
      <c r="CPL32" s="541"/>
      <c r="CPM32" s="541"/>
      <c r="CPN32" s="541"/>
      <c r="CPO32" s="541"/>
      <c r="CPP32" s="541"/>
      <c r="CPQ32" s="541"/>
      <c r="CPR32" s="541"/>
      <c r="CPS32" s="541"/>
      <c r="CPT32" s="541"/>
      <c r="CPU32" s="541"/>
      <c r="CPV32" s="541"/>
      <c r="CPW32" s="541"/>
      <c r="CPX32" s="541"/>
      <c r="CPY32" s="541"/>
      <c r="CPZ32" s="541"/>
      <c r="CQA32" s="541"/>
      <c r="CQB32" s="541"/>
      <c r="CQC32" s="541"/>
      <c r="CQD32" s="541"/>
      <c r="CQE32" s="541"/>
      <c r="CQF32" s="541"/>
      <c r="CQG32" s="541"/>
      <c r="CQH32" s="541"/>
      <c r="CQI32" s="541"/>
      <c r="CQJ32" s="541"/>
      <c r="CQK32" s="541"/>
      <c r="CQL32" s="541"/>
      <c r="CQM32" s="541"/>
      <c r="CQN32" s="541"/>
      <c r="CQO32" s="541"/>
      <c r="CQP32" s="541"/>
      <c r="CQQ32" s="541"/>
      <c r="CQR32" s="541"/>
      <c r="CQS32" s="541"/>
      <c r="CQT32" s="541"/>
      <c r="CQU32" s="541"/>
      <c r="CQV32" s="541"/>
      <c r="CQW32" s="541"/>
      <c r="CQX32" s="541"/>
      <c r="CQY32" s="541"/>
      <c r="CQZ32" s="541"/>
      <c r="CRA32" s="541"/>
      <c r="CRB32" s="541"/>
      <c r="CRC32" s="541"/>
      <c r="CRD32" s="541"/>
      <c r="CRE32" s="541"/>
      <c r="CRF32" s="541"/>
      <c r="CRG32" s="541"/>
      <c r="CRH32" s="541"/>
      <c r="CRI32" s="541"/>
      <c r="CRJ32" s="541"/>
      <c r="CRK32" s="541"/>
      <c r="CRL32" s="541"/>
      <c r="CRM32" s="541"/>
      <c r="CRN32" s="541"/>
      <c r="CRO32" s="541"/>
      <c r="CRP32" s="541"/>
      <c r="CRQ32" s="541"/>
      <c r="CRR32" s="541"/>
      <c r="CRS32" s="541"/>
      <c r="CRT32" s="541"/>
      <c r="CRU32" s="541"/>
      <c r="CRV32" s="541"/>
      <c r="CRW32" s="541"/>
      <c r="CRX32" s="541"/>
      <c r="CRY32" s="541"/>
      <c r="CRZ32" s="541"/>
      <c r="CSA32" s="541"/>
      <c r="CSB32" s="541"/>
      <c r="CSC32" s="541"/>
      <c r="CSD32" s="541"/>
      <c r="CSE32" s="541"/>
      <c r="CSF32" s="541"/>
      <c r="CSG32" s="541"/>
      <c r="CSH32" s="541"/>
      <c r="CSI32" s="541"/>
      <c r="CSJ32" s="541"/>
      <c r="CSK32" s="541"/>
      <c r="CSL32" s="541"/>
      <c r="CSM32" s="541"/>
      <c r="CSN32" s="541"/>
      <c r="CSO32" s="541"/>
      <c r="CSP32" s="541"/>
      <c r="CSQ32" s="541"/>
      <c r="CSR32" s="541"/>
      <c r="CSS32" s="541"/>
      <c r="CST32" s="541"/>
      <c r="CSU32" s="541"/>
      <c r="CSV32" s="541"/>
      <c r="CSW32" s="541"/>
      <c r="CSX32" s="541"/>
      <c r="CSY32" s="541"/>
      <c r="CSZ32" s="541"/>
      <c r="CTA32" s="541"/>
      <c r="CTB32" s="541"/>
      <c r="CTC32" s="541"/>
      <c r="CTD32" s="541"/>
      <c r="CTE32" s="541"/>
      <c r="CTF32" s="541"/>
      <c r="CTG32" s="541"/>
      <c r="CTH32" s="541"/>
      <c r="CTI32" s="541"/>
      <c r="CTJ32" s="541"/>
      <c r="CTK32" s="541"/>
      <c r="CTL32" s="541"/>
      <c r="CTM32" s="541"/>
      <c r="CTN32" s="541"/>
      <c r="CTO32" s="541"/>
      <c r="CTP32" s="541"/>
      <c r="CTQ32" s="541"/>
      <c r="CTR32" s="541"/>
      <c r="CTS32" s="541"/>
      <c r="CTT32" s="541"/>
      <c r="CTU32" s="541"/>
      <c r="CTV32" s="541"/>
      <c r="CTW32" s="541"/>
      <c r="CTX32" s="541"/>
      <c r="CTY32" s="541"/>
      <c r="CTZ32" s="541"/>
      <c r="CUA32" s="541"/>
      <c r="CUB32" s="541"/>
      <c r="CUC32" s="541"/>
      <c r="CUD32" s="541"/>
      <c r="CUE32" s="541"/>
      <c r="CUF32" s="541"/>
      <c r="CUG32" s="541"/>
      <c r="CUH32" s="541"/>
      <c r="CUI32" s="541"/>
      <c r="CUJ32" s="541"/>
      <c r="CUK32" s="541"/>
      <c r="CUL32" s="541"/>
      <c r="CUM32" s="541"/>
      <c r="CUN32" s="541"/>
      <c r="CUO32" s="541"/>
      <c r="CUP32" s="541"/>
      <c r="CUQ32" s="541"/>
      <c r="CUR32" s="541"/>
      <c r="CUS32" s="541"/>
      <c r="CUT32" s="541"/>
      <c r="CUU32" s="541"/>
      <c r="CUV32" s="541"/>
      <c r="CUW32" s="541"/>
      <c r="CUX32" s="541"/>
      <c r="CUY32" s="541"/>
      <c r="CUZ32" s="541"/>
      <c r="CVA32" s="541"/>
      <c r="CVB32" s="541"/>
      <c r="CVC32" s="541"/>
      <c r="CVD32" s="541"/>
      <c r="CVE32" s="541"/>
      <c r="CVF32" s="541"/>
      <c r="CVG32" s="541"/>
      <c r="CVH32" s="541"/>
      <c r="CVI32" s="541"/>
      <c r="CVJ32" s="541"/>
      <c r="CVK32" s="541"/>
      <c r="CVL32" s="541"/>
      <c r="CVM32" s="541"/>
      <c r="CVN32" s="541"/>
      <c r="CVO32" s="541"/>
      <c r="CVP32" s="541"/>
      <c r="CVQ32" s="541"/>
      <c r="CVR32" s="541"/>
      <c r="CVS32" s="541"/>
      <c r="CVT32" s="541"/>
      <c r="CVU32" s="541"/>
      <c r="CVV32" s="541"/>
      <c r="CVW32" s="541"/>
      <c r="CVX32" s="541"/>
      <c r="CVY32" s="541"/>
      <c r="CVZ32" s="541"/>
      <c r="CWA32" s="541"/>
      <c r="CWB32" s="541"/>
      <c r="CWC32" s="541"/>
      <c r="CWD32" s="541"/>
      <c r="CWE32" s="541"/>
      <c r="CWF32" s="541"/>
      <c r="CWG32" s="541"/>
      <c r="CWH32" s="541"/>
      <c r="CWI32" s="541"/>
      <c r="CWJ32" s="541"/>
      <c r="CWK32" s="541"/>
      <c r="CWL32" s="541"/>
      <c r="CWM32" s="541"/>
      <c r="CWN32" s="541"/>
      <c r="CWO32" s="541"/>
      <c r="CWP32" s="541"/>
      <c r="CWQ32" s="541"/>
      <c r="CWR32" s="541"/>
      <c r="CWS32" s="541"/>
      <c r="CWT32" s="541"/>
      <c r="CWU32" s="541"/>
      <c r="CWV32" s="541"/>
      <c r="CWW32" s="541"/>
      <c r="CWX32" s="541"/>
      <c r="CWY32" s="541"/>
      <c r="CWZ32" s="541"/>
      <c r="CXA32" s="541"/>
      <c r="CXB32" s="541"/>
      <c r="CXC32" s="541"/>
      <c r="CXD32" s="541"/>
      <c r="CXE32" s="541"/>
      <c r="CXF32" s="541"/>
      <c r="CXG32" s="541"/>
      <c r="CXH32" s="541"/>
      <c r="CXI32" s="541"/>
      <c r="CXJ32" s="541"/>
      <c r="CXK32" s="541"/>
      <c r="CXL32" s="541"/>
      <c r="CXM32" s="541"/>
      <c r="CXN32" s="541"/>
      <c r="CXO32" s="541"/>
      <c r="CXP32" s="541"/>
      <c r="CXQ32" s="541"/>
      <c r="CXR32" s="541"/>
      <c r="CXS32" s="541"/>
      <c r="CXT32" s="541"/>
      <c r="CXU32" s="541"/>
      <c r="CXV32" s="541"/>
      <c r="CXW32" s="541"/>
      <c r="CXX32" s="541"/>
      <c r="CXY32" s="541"/>
      <c r="CXZ32" s="541"/>
      <c r="CYA32" s="541"/>
      <c r="CYB32" s="541"/>
      <c r="CYC32" s="541"/>
      <c r="CYD32" s="541"/>
      <c r="CYE32" s="541"/>
      <c r="CYF32" s="541"/>
      <c r="CYG32" s="541"/>
      <c r="CYH32" s="541"/>
      <c r="CYI32" s="541"/>
      <c r="CYJ32" s="541"/>
      <c r="CYK32" s="541"/>
      <c r="CYL32" s="541"/>
      <c r="CYM32" s="541"/>
      <c r="CYN32" s="541"/>
      <c r="CYO32" s="541"/>
      <c r="CYP32" s="541"/>
      <c r="CYQ32" s="541"/>
      <c r="CYR32" s="541"/>
      <c r="CYS32" s="541"/>
      <c r="CYT32" s="541"/>
      <c r="CYU32" s="541"/>
      <c r="CYV32" s="541"/>
      <c r="CYW32" s="541"/>
      <c r="CYX32" s="541"/>
      <c r="CYY32" s="541"/>
      <c r="CYZ32" s="541"/>
      <c r="CZA32" s="541"/>
      <c r="CZB32" s="541"/>
      <c r="CZC32" s="541"/>
      <c r="CZD32" s="541"/>
      <c r="CZE32" s="541"/>
      <c r="CZF32" s="541"/>
      <c r="CZG32" s="541"/>
      <c r="CZH32" s="541"/>
      <c r="CZI32" s="541"/>
      <c r="CZJ32" s="541"/>
      <c r="CZK32" s="541"/>
      <c r="CZL32" s="541"/>
      <c r="CZM32" s="541"/>
      <c r="CZN32" s="541"/>
      <c r="CZO32" s="541"/>
      <c r="CZP32" s="541"/>
      <c r="CZQ32" s="541"/>
      <c r="CZR32" s="541"/>
      <c r="CZS32" s="541"/>
      <c r="CZT32" s="541"/>
      <c r="CZU32" s="541"/>
      <c r="CZV32" s="541"/>
      <c r="CZW32" s="541"/>
      <c r="CZX32" s="541"/>
      <c r="CZY32" s="541"/>
      <c r="CZZ32" s="541"/>
      <c r="DAA32" s="541"/>
      <c r="DAB32" s="541"/>
      <c r="DAC32" s="541"/>
      <c r="DAD32" s="541"/>
      <c r="DAE32" s="541"/>
      <c r="DAF32" s="541"/>
      <c r="DAG32" s="541"/>
      <c r="DAH32" s="541"/>
      <c r="DAI32" s="541"/>
      <c r="DAJ32" s="541"/>
      <c r="DAK32" s="541"/>
      <c r="DAL32" s="541"/>
      <c r="DAM32" s="541"/>
      <c r="DAN32" s="541"/>
      <c r="DAO32" s="541"/>
      <c r="DAP32" s="541"/>
      <c r="DAQ32" s="541"/>
      <c r="DAR32" s="541"/>
      <c r="DAS32" s="541"/>
      <c r="DAT32" s="541"/>
      <c r="DAU32" s="541"/>
      <c r="DAV32" s="541"/>
      <c r="DAW32" s="541"/>
      <c r="DAX32" s="541"/>
      <c r="DAY32" s="541"/>
      <c r="DAZ32" s="541"/>
      <c r="DBA32" s="541"/>
      <c r="DBB32" s="541"/>
      <c r="DBC32" s="541"/>
      <c r="DBD32" s="541"/>
      <c r="DBE32" s="541"/>
      <c r="DBF32" s="541"/>
      <c r="DBG32" s="541"/>
      <c r="DBH32" s="541"/>
      <c r="DBI32" s="541"/>
      <c r="DBJ32" s="541"/>
      <c r="DBK32" s="541"/>
      <c r="DBL32" s="541"/>
      <c r="DBM32" s="541"/>
      <c r="DBN32" s="541"/>
      <c r="DBO32" s="541"/>
      <c r="DBP32" s="541"/>
      <c r="DBQ32" s="541"/>
      <c r="DBR32" s="541"/>
      <c r="DBS32" s="541"/>
      <c r="DBT32" s="541"/>
      <c r="DBU32" s="541"/>
      <c r="DBV32" s="541"/>
      <c r="DBW32" s="541"/>
      <c r="DBX32" s="541"/>
      <c r="DBY32" s="541"/>
      <c r="DBZ32" s="541"/>
      <c r="DCA32" s="541"/>
      <c r="DCB32" s="541"/>
      <c r="DCC32" s="541"/>
      <c r="DCD32" s="541"/>
      <c r="DCE32" s="541"/>
      <c r="DCF32" s="541"/>
      <c r="DCG32" s="541"/>
      <c r="DCH32" s="541"/>
      <c r="DCI32" s="541"/>
      <c r="DCJ32" s="541"/>
      <c r="DCK32" s="541"/>
      <c r="DCL32" s="541"/>
      <c r="DCM32" s="541"/>
      <c r="DCN32" s="541"/>
      <c r="DCO32" s="541"/>
      <c r="DCP32" s="541"/>
      <c r="DCQ32" s="541"/>
      <c r="DCR32" s="541"/>
      <c r="DCS32" s="541"/>
      <c r="DCT32" s="541"/>
      <c r="DCU32" s="541"/>
      <c r="DCV32" s="541"/>
      <c r="DCW32" s="541"/>
      <c r="DCX32" s="541"/>
      <c r="DCY32" s="541"/>
      <c r="DCZ32" s="541"/>
      <c r="DDA32" s="541"/>
      <c r="DDB32" s="541"/>
      <c r="DDC32" s="541"/>
      <c r="DDD32" s="541"/>
      <c r="DDE32" s="541"/>
      <c r="DDF32" s="541"/>
      <c r="DDG32" s="541"/>
      <c r="DDH32" s="541"/>
      <c r="DDI32" s="541"/>
      <c r="DDJ32" s="541"/>
      <c r="DDK32" s="541"/>
      <c r="DDL32" s="541"/>
      <c r="DDM32" s="541"/>
      <c r="DDN32" s="541"/>
      <c r="DDO32" s="541"/>
      <c r="DDP32" s="541"/>
      <c r="DDQ32" s="541"/>
      <c r="DDR32" s="541"/>
      <c r="DDS32" s="541"/>
      <c r="DDT32" s="541"/>
      <c r="DDU32" s="541"/>
      <c r="DDV32" s="541"/>
      <c r="DDW32" s="541"/>
      <c r="DDX32" s="541"/>
      <c r="DDY32" s="541"/>
      <c r="DDZ32" s="541"/>
      <c r="DEA32" s="541"/>
      <c r="DEB32" s="541"/>
      <c r="DEC32" s="541"/>
      <c r="DED32" s="541"/>
      <c r="DEE32" s="541"/>
      <c r="DEF32" s="541"/>
      <c r="DEG32" s="541"/>
      <c r="DEH32" s="541"/>
      <c r="DEI32" s="541"/>
      <c r="DEJ32" s="541"/>
      <c r="DEK32" s="541"/>
      <c r="DEL32" s="541"/>
      <c r="DEM32" s="541"/>
      <c r="DEN32" s="541"/>
      <c r="DEO32" s="541"/>
      <c r="DEP32" s="541"/>
      <c r="DEQ32" s="541"/>
      <c r="DER32" s="541"/>
      <c r="DES32" s="541"/>
      <c r="DET32" s="541"/>
      <c r="DEU32" s="541"/>
      <c r="DEV32" s="541"/>
      <c r="DEW32" s="541"/>
      <c r="DEX32" s="541"/>
      <c r="DEY32" s="541"/>
      <c r="DEZ32" s="541"/>
      <c r="DFA32" s="541"/>
      <c r="DFB32" s="541"/>
      <c r="DFC32" s="541"/>
      <c r="DFD32" s="541"/>
      <c r="DFE32" s="541"/>
      <c r="DFF32" s="541"/>
      <c r="DFG32" s="541"/>
      <c r="DFH32" s="541"/>
      <c r="DFI32" s="541"/>
      <c r="DFJ32" s="541"/>
      <c r="DFK32" s="541"/>
      <c r="DFL32" s="541"/>
      <c r="DFM32" s="541"/>
      <c r="DFN32" s="541"/>
      <c r="DFO32" s="541"/>
      <c r="DFP32" s="541"/>
      <c r="DFQ32" s="541"/>
      <c r="DFR32" s="541"/>
      <c r="DFS32" s="541"/>
      <c r="DFT32" s="541"/>
      <c r="DFU32" s="541"/>
      <c r="DFV32" s="541"/>
      <c r="DFW32" s="541"/>
      <c r="DFX32" s="541"/>
      <c r="DFY32" s="541"/>
      <c r="DFZ32" s="541"/>
      <c r="DGA32" s="541"/>
      <c r="DGB32" s="541"/>
      <c r="DGC32" s="541"/>
      <c r="DGD32" s="541"/>
      <c r="DGE32" s="541"/>
      <c r="DGF32" s="541"/>
      <c r="DGG32" s="541"/>
      <c r="DGH32" s="541"/>
      <c r="DGI32" s="541"/>
      <c r="DGJ32" s="541"/>
      <c r="DGK32" s="541"/>
      <c r="DGL32" s="541"/>
      <c r="DGM32" s="541"/>
      <c r="DGN32" s="541"/>
      <c r="DGO32" s="541"/>
      <c r="DGP32" s="541"/>
      <c r="DGQ32" s="541"/>
      <c r="DGR32" s="541"/>
      <c r="DGS32" s="541"/>
      <c r="DGT32" s="541"/>
      <c r="DGU32" s="541"/>
      <c r="DGV32" s="541"/>
      <c r="DGW32" s="541"/>
      <c r="DGX32" s="541"/>
      <c r="DGY32" s="541"/>
      <c r="DGZ32" s="541"/>
      <c r="DHA32" s="541"/>
      <c r="DHB32" s="541"/>
      <c r="DHC32" s="541"/>
      <c r="DHD32" s="541"/>
      <c r="DHE32" s="541"/>
      <c r="DHF32" s="541"/>
      <c r="DHG32" s="541"/>
      <c r="DHH32" s="541"/>
      <c r="DHI32" s="541"/>
      <c r="DHJ32" s="541"/>
      <c r="DHK32" s="541"/>
      <c r="DHL32" s="541"/>
      <c r="DHM32" s="541"/>
      <c r="DHN32" s="541"/>
      <c r="DHO32" s="541"/>
      <c r="DHP32" s="541"/>
      <c r="DHQ32" s="541"/>
      <c r="DHR32" s="541"/>
      <c r="DHS32" s="541"/>
      <c r="DHT32" s="541"/>
      <c r="DHU32" s="541"/>
      <c r="DHV32" s="541"/>
      <c r="DHW32" s="541"/>
      <c r="DHX32" s="541"/>
      <c r="DHY32" s="541"/>
      <c r="DHZ32" s="541"/>
      <c r="DIA32" s="541"/>
      <c r="DIB32" s="541"/>
      <c r="DIC32" s="541"/>
      <c r="DID32" s="541"/>
      <c r="DIE32" s="541"/>
      <c r="DIF32" s="541"/>
      <c r="DIG32" s="541"/>
      <c r="DIH32" s="541"/>
      <c r="DII32" s="541"/>
      <c r="DIJ32" s="541"/>
      <c r="DIK32" s="541"/>
      <c r="DIL32" s="541"/>
      <c r="DIM32" s="541"/>
      <c r="DIN32" s="541"/>
      <c r="DIO32" s="541"/>
      <c r="DIP32" s="541"/>
      <c r="DIQ32" s="541"/>
      <c r="DIR32" s="541"/>
      <c r="DIS32" s="541"/>
      <c r="DIT32" s="541"/>
      <c r="DIU32" s="541"/>
      <c r="DIV32" s="541"/>
      <c r="DIW32" s="541"/>
      <c r="DIX32" s="541"/>
      <c r="DIY32" s="541"/>
      <c r="DIZ32" s="541"/>
      <c r="DJA32" s="541"/>
      <c r="DJB32" s="541"/>
      <c r="DJC32" s="541"/>
      <c r="DJD32" s="541"/>
      <c r="DJE32" s="541"/>
      <c r="DJF32" s="541"/>
      <c r="DJG32" s="541"/>
      <c r="DJH32" s="541"/>
      <c r="DJI32" s="541"/>
      <c r="DJJ32" s="541"/>
      <c r="DJK32" s="541"/>
      <c r="DJL32" s="541"/>
      <c r="DJM32" s="541"/>
      <c r="DJN32" s="541"/>
      <c r="DJO32" s="541"/>
      <c r="DJP32" s="541"/>
      <c r="DJQ32" s="541"/>
      <c r="DJR32" s="541"/>
      <c r="DJS32" s="541"/>
      <c r="DJT32" s="541"/>
      <c r="DJU32" s="541"/>
      <c r="DJV32" s="541"/>
      <c r="DJW32" s="541"/>
      <c r="DJX32" s="541"/>
      <c r="DJY32" s="541"/>
      <c r="DJZ32" s="541"/>
      <c r="DKA32" s="541"/>
      <c r="DKB32" s="541"/>
      <c r="DKC32" s="541"/>
      <c r="DKD32" s="541"/>
      <c r="DKE32" s="541"/>
      <c r="DKF32" s="541"/>
      <c r="DKG32" s="541"/>
      <c r="DKH32" s="541"/>
      <c r="DKI32" s="541"/>
      <c r="DKJ32" s="541"/>
      <c r="DKK32" s="541"/>
      <c r="DKL32" s="541"/>
      <c r="DKM32" s="541"/>
      <c r="DKN32" s="541"/>
      <c r="DKO32" s="541"/>
      <c r="DKP32" s="541"/>
      <c r="DKQ32" s="541"/>
      <c r="DKR32" s="541"/>
      <c r="DKS32" s="541"/>
      <c r="DKT32" s="541"/>
      <c r="DKU32" s="541"/>
      <c r="DKV32" s="541"/>
      <c r="DKW32" s="541"/>
      <c r="DKX32" s="541"/>
      <c r="DKY32" s="541"/>
      <c r="DKZ32" s="541"/>
      <c r="DLA32" s="541"/>
      <c r="DLB32" s="541"/>
      <c r="DLC32" s="541"/>
      <c r="DLD32" s="541"/>
      <c r="DLE32" s="541"/>
      <c r="DLF32" s="541"/>
      <c r="DLG32" s="541"/>
      <c r="DLH32" s="541"/>
      <c r="DLI32" s="541"/>
      <c r="DLJ32" s="541"/>
      <c r="DLK32" s="541"/>
      <c r="DLL32" s="541"/>
      <c r="DLM32" s="541"/>
      <c r="DLN32" s="541"/>
      <c r="DLO32" s="541"/>
      <c r="DLP32" s="541"/>
      <c r="DLQ32" s="541"/>
      <c r="DLR32" s="541"/>
      <c r="DLS32" s="541"/>
      <c r="DLT32" s="541"/>
      <c r="DLU32" s="541"/>
      <c r="DLV32" s="541"/>
      <c r="DLW32" s="541"/>
      <c r="DLX32" s="541"/>
      <c r="DLY32" s="541"/>
      <c r="DLZ32" s="541"/>
      <c r="DMA32" s="541"/>
      <c r="DMB32" s="541"/>
      <c r="DMC32" s="541"/>
      <c r="DMD32" s="541"/>
      <c r="DME32" s="541"/>
      <c r="DMF32" s="541"/>
      <c r="DMG32" s="541"/>
      <c r="DMH32" s="541"/>
      <c r="DMI32" s="541"/>
      <c r="DMJ32" s="541"/>
      <c r="DMK32" s="541"/>
      <c r="DML32" s="541"/>
      <c r="DMM32" s="541"/>
      <c r="DMN32" s="541"/>
      <c r="DMO32" s="541"/>
      <c r="DMP32" s="541"/>
      <c r="DMQ32" s="541"/>
      <c r="DMR32" s="541"/>
      <c r="DMS32" s="541"/>
      <c r="DMT32" s="541"/>
      <c r="DMU32" s="541"/>
      <c r="DMV32" s="541"/>
      <c r="DMW32" s="541"/>
      <c r="DMX32" s="541"/>
      <c r="DMY32" s="541"/>
      <c r="DMZ32" s="541"/>
      <c r="DNA32" s="541"/>
      <c r="DNB32" s="541"/>
      <c r="DNC32" s="541"/>
      <c r="DND32" s="541"/>
      <c r="DNE32" s="541"/>
      <c r="DNF32" s="541"/>
      <c r="DNG32" s="541"/>
      <c r="DNH32" s="541"/>
      <c r="DNI32" s="541"/>
      <c r="DNJ32" s="541"/>
      <c r="DNK32" s="541"/>
      <c r="DNL32" s="541"/>
      <c r="DNM32" s="541"/>
      <c r="DNN32" s="541"/>
      <c r="DNO32" s="541"/>
      <c r="DNP32" s="541"/>
      <c r="DNQ32" s="541"/>
      <c r="DNR32" s="541"/>
      <c r="DNS32" s="541"/>
      <c r="DNT32" s="541"/>
      <c r="DNU32" s="541"/>
      <c r="DNV32" s="541"/>
      <c r="DNW32" s="541"/>
      <c r="DNX32" s="541"/>
      <c r="DNY32" s="541"/>
      <c r="DNZ32" s="541"/>
      <c r="DOA32" s="541"/>
      <c r="DOB32" s="541"/>
      <c r="DOC32" s="541"/>
      <c r="DOD32" s="541"/>
      <c r="DOE32" s="541"/>
      <c r="DOF32" s="541"/>
      <c r="DOG32" s="541"/>
      <c r="DOH32" s="541"/>
      <c r="DOI32" s="541"/>
      <c r="DOJ32" s="541"/>
      <c r="DOK32" s="541"/>
      <c r="DOL32" s="541"/>
      <c r="DOM32" s="541"/>
      <c r="DON32" s="541"/>
      <c r="DOO32" s="541"/>
      <c r="DOP32" s="541"/>
      <c r="DOQ32" s="541"/>
      <c r="DOR32" s="541"/>
      <c r="DOS32" s="541"/>
      <c r="DOT32" s="541"/>
      <c r="DOU32" s="541"/>
      <c r="DOV32" s="541"/>
      <c r="DOW32" s="541"/>
      <c r="DOX32" s="541"/>
      <c r="DOY32" s="541"/>
      <c r="DOZ32" s="541"/>
      <c r="DPA32" s="541"/>
      <c r="DPB32" s="541"/>
      <c r="DPC32" s="541"/>
      <c r="DPD32" s="541"/>
      <c r="DPE32" s="541"/>
      <c r="DPF32" s="541"/>
      <c r="DPG32" s="541"/>
      <c r="DPH32" s="541"/>
      <c r="DPI32" s="541"/>
      <c r="DPJ32" s="541"/>
      <c r="DPK32" s="541"/>
      <c r="DPL32" s="541"/>
      <c r="DPM32" s="541"/>
      <c r="DPN32" s="541"/>
      <c r="DPO32" s="541"/>
      <c r="DPP32" s="541"/>
      <c r="DPQ32" s="541"/>
      <c r="DPR32" s="541"/>
      <c r="DPS32" s="541"/>
      <c r="DPT32" s="541"/>
      <c r="DPU32" s="541"/>
      <c r="DPV32" s="541"/>
      <c r="DPW32" s="541"/>
      <c r="DPX32" s="541"/>
      <c r="DPY32" s="541"/>
      <c r="DPZ32" s="541"/>
      <c r="DQA32" s="541"/>
      <c r="DQB32" s="541"/>
      <c r="DQC32" s="541"/>
      <c r="DQD32" s="541"/>
      <c r="DQE32" s="541"/>
      <c r="DQF32" s="541"/>
      <c r="DQG32" s="541"/>
      <c r="DQH32" s="541"/>
      <c r="DQI32" s="541"/>
      <c r="DQJ32" s="541"/>
      <c r="DQK32" s="541"/>
      <c r="DQL32" s="541"/>
      <c r="DQM32" s="541"/>
      <c r="DQN32" s="541"/>
      <c r="DQO32" s="541"/>
      <c r="DQP32" s="541"/>
      <c r="DQQ32" s="541"/>
      <c r="DQR32" s="541"/>
      <c r="DQS32" s="541"/>
      <c r="DQT32" s="541"/>
      <c r="DQU32" s="541"/>
      <c r="DQV32" s="541"/>
      <c r="DQW32" s="541"/>
      <c r="DQX32" s="541"/>
      <c r="DQY32" s="541"/>
      <c r="DQZ32" s="541"/>
      <c r="DRA32" s="541"/>
      <c r="DRB32" s="541"/>
      <c r="DRC32" s="541"/>
      <c r="DRD32" s="541"/>
      <c r="DRE32" s="541"/>
      <c r="DRF32" s="541"/>
      <c r="DRG32" s="541"/>
      <c r="DRH32" s="541"/>
      <c r="DRI32" s="541"/>
      <c r="DRJ32" s="541"/>
      <c r="DRK32" s="541"/>
      <c r="DRL32" s="541"/>
      <c r="DRM32" s="541"/>
      <c r="DRN32" s="541"/>
      <c r="DRO32" s="541"/>
      <c r="DRP32" s="541"/>
      <c r="DRQ32" s="541"/>
      <c r="DRR32" s="541"/>
      <c r="DRS32" s="541"/>
      <c r="DRT32" s="541"/>
      <c r="DRU32" s="541"/>
      <c r="DRV32" s="541"/>
      <c r="DRW32" s="541"/>
      <c r="DRX32" s="541"/>
      <c r="DRY32" s="541"/>
      <c r="DRZ32" s="541"/>
      <c r="DSA32" s="541"/>
      <c r="DSB32" s="541"/>
      <c r="DSC32" s="541"/>
      <c r="DSD32" s="541"/>
      <c r="DSE32" s="541"/>
      <c r="DSF32" s="541"/>
      <c r="DSG32" s="541"/>
      <c r="DSH32" s="541"/>
      <c r="DSI32" s="541"/>
      <c r="DSJ32" s="541"/>
      <c r="DSK32" s="541"/>
      <c r="DSL32" s="541"/>
      <c r="DSM32" s="541"/>
      <c r="DSN32" s="541"/>
      <c r="DSO32" s="541"/>
      <c r="DSP32" s="541"/>
      <c r="DSQ32" s="541"/>
      <c r="DSR32" s="541"/>
      <c r="DSS32" s="541"/>
      <c r="DST32" s="541"/>
      <c r="DSU32" s="541"/>
      <c r="DSV32" s="541"/>
      <c r="DSW32" s="541"/>
      <c r="DSX32" s="541"/>
      <c r="DSY32" s="541"/>
      <c r="DSZ32" s="541"/>
      <c r="DTA32" s="541"/>
      <c r="DTB32" s="541"/>
      <c r="DTC32" s="541"/>
      <c r="DTD32" s="541"/>
      <c r="DTE32" s="541"/>
      <c r="DTF32" s="541"/>
      <c r="DTG32" s="541"/>
      <c r="DTH32" s="541"/>
      <c r="DTI32" s="541"/>
      <c r="DTJ32" s="541"/>
      <c r="DTK32" s="541"/>
      <c r="DTL32" s="541"/>
      <c r="DTM32" s="541"/>
      <c r="DTN32" s="541"/>
      <c r="DTO32" s="541"/>
      <c r="DTP32" s="541"/>
      <c r="DTQ32" s="541"/>
      <c r="DTR32" s="541"/>
      <c r="DTS32" s="541"/>
      <c r="DTT32" s="541"/>
      <c r="DTU32" s="541"/>
      <c r="DTV32" s="541"/>
      <c r="DTW32" s="541"/>
      <c r="DTX32" s="541"/>
      <c r="DTY32" s="541"/>
      <c r="DTZ32" s="541"/>
      <c r="DUA32" s="541"/>
      <c r="DUB32" s="541"/>
      <c r="DUC32" s="541"/>
      <c r="DUD32" s="541"/>
      <c r="DUE32" s="541"/>
      <c r="DUF32" s="541"/>
      <c r="DUG32" s="541"/>
      <c r="DUH32" s="541"/>
      <c r="DUI32" s="541"/>
      <c r="DUJ32" s="541"/>
      <c r="DUK32" s="541"/>
      <c r="DUL32" s="541"/>
      <c r="DUM32" s="541"/>
      <c r="DUN32" s="541"/>
      <c r="DUO32" s="541"/>
      <c r="DUP32" s="541"/>
      <c r="DUQ32" s="541"/>
      <c r="DUR32" s="541"/>
      <c r="DUS32" s="541"/>
      <c r="DUT32" s="541"/>
      <c r="DUU32" s="541"/>
      <c r="DUV32" s="541"/>
      <c r="DUW32" s="541"/>
      <c r="DUX32" s="541"/>
      <c r="DUY32" s="541"/>
      <c r="DUZ32" s="541"/>
      <c r="DVA32" s="541"/>
      <c r="DVB32" s="541"/>
      <c r="DVC32" s="541"/>
      <c r="DVD32" s="541"/>
      <c r="DVE32" s="541"/>
      <c r="DVF32" s="541"/>
      <c r="DVG32" s="541"/>
      <c r="DVH32" s="541"/>
      <c r="DVI32" s="541"/>
      <c r="DVJ32" s="541"/>
      <c r="DVK32" s="541"/>
      <c r="DVL32" s="541"/>
      <c r="DVM32" s="541"/>
      <c r="DVN32" s="541"/>
      <c r="DVO32" s="541"/>
      <c r="DVP32" s="541"/>
      <c r="DVQ32" s="541"/>
      <c r="DVR32" s="541"/>
      <c r="DVS32" s="541"/>
      <c r="DVT32" s="541"/>
      <c r="DVU32" s="541"/>
      <c r="DVV32" s="541"/>
      <c r="DVW32" s="541"/>
      <c r="DVX32" s="541"/>
      <c r="DVY32" s="541"/>
      <c r="DVZ32" s="541"/>
      <c r="DWA32" s="541"/>
      <c r="DWB32" s="541"/>
      <c r="DWC32" s="541"/>
      <c r="DWD32" s="541"/>
      <c r="DWE32" s="541"/>
      <c r="DWF32" s="541"/>
      <c r="DWG32" s="541"/>
      <c r="DWH32" s="541"/>
      <c r="DWI32" s="541"/>
      <c r="DWJ32" s="541"/>
      <c r="DWK32" s="541"/>
      <c r="DWL32" s="541"/>
      <c r="DWM32" s="541"/>
      <c r="DWN32" s="541"/>
      <c r="DWO32" s="541"/>
      <c r="DWP32" s="541"/>
      <c r="DWQ32" s="541"/>
      <c r="DWR32" s="541"/>
      <c r="DWS32" s="541"/>
      <c r="DWT32" s="541"/>
      <c r="DWU32" s="541"/>
      <c r="DWV32" s="541"/>
      <c r="DWW32" s="541"/>
      <c r="DWX32" s="541"/>
      <c r="DWY32" s="541"/>
      <c r="DWZ32" s="541"/>
      <c r="DXA32" s="541"/>
      <c r="DXB32" s="541"/>
      <c r="DXC32" s="541"/>
      <c r="DXD32" s="541"/>
      <c r="DXE32" s="541"/>
      <c r="DXF32" s="541"/>
      <c r="DXG32" s="541"/>
      <c r="DXH32" s="541"/>
      <c r="DXI32" s="541"/>
      <c r="DXJ32" s="541"/>
      <c r="DXK32" s="541"/>
      <c r="DXL32" s="541"/>
      <c r="DXM32" s="541"/>
      <c r="DXN32" s="541"/>
      <c r="DXO32" s="541"/>
      <c r="DXP32" s="541"/>
      <c r="DXQ32" s="541"/>
      <c r="DXR32" s="541"/>
      <c r="DXS32" s="541"/>
      <c r="DXT32" s="541"/>
      <c r="DXU32" s="541"/>
      <c r="DXV32" s="541"/>
      <c r="DXW32" s="541"/>
      <c r="DXX32" s="541"/>
      <c r="DXY32" s="541"/>
      <c r="DXZ32" s="541"/>
      <c r="DYA32" s="541"/>
      <c r="DYB32" s="541"/>
      <c r="DYC32" s="541"/>
      <c r="DYD32" s="541"/>
      <c r="DYE32" s="541"/>
      <c r="DYF32" s="541"/>
      <c r="DYG32" s="541"/>
      <c r="DYH32" s="541"/>
      <c r="DYI32" s="541"/>
      <c r="DYJ32" s="541"/>
      <c r="DYK32" s="541"/>
      <c r="DYL32" s="541"/>
      <c r="DYM32" s="541"/>
      <c r="DYN32" s="541"/>
      <c r="DYO32" s="541"/>
      <c r="DYP32" s="541"/>
      <c r="DYQ32" s="541"/>
      <c r="DYR32" s="541"/>
      <c r="DYS32" s="541"/>
      <c r="DYT32" s="541"/>
      <c r="DYU32" s="541"/>
      <c r="DYV32" s="541"/>
      <c r="DYW32" s="541"/>
      <c r="DYX32" s="541"/>
      <c r="DYY32" s="541"/>
      <c r="DYZ32" s="541"/>
      <c r="DZA32" s="541"/>
      <c r="DZB32" s="541"/>
      <c r="DZC32" s="541"/>
      <c r="DZD32" s="541"/>
      <c r="DZE32" s="541"/>
      <c r="DZF32" s="541"/>
      <c r="DZG32" s="541"/>
      <c r="DZH32" s="541"/>
      <c r="DZI32" s="541"/>
      <c r="DZJ32" s="541"/>
      <c r="DZK32" s="541"/>
      <c r="DZL32" s="541"/>
      <c r="DZM32" s="541"/>
      <c r="DZN32" s="541"/>
      <c r="DZO32" s="541"/>
      <c r="DZP32" s="541"/>
      <c r="DZQ32" s="541"/>
      <c r="DZR32" s="541"/>
      <c r="DZS32" s="541"/>
      <c r="DZT32" s="541"/>
      <c r="DZU32" s="541"/>
      <c r="DZV32" s="541"/>
      <c r="DZW32" s="541"/>
      <c r="DZX32" s="541"/>
      <c r="DZY32" s="541"/>
      <c r="DZZ32" s="541"/>
      <c r="EAA32" s="541"/>
      <c r="EAB32" s="541"/>
      <c r="EAC32" s="541"/>
      <c r="EAD32" s="541"/>
      <c r="EAE32" s="541"/>
      <c r="EAF32" s="541"/>
      <c r="EAG32" s="541"/>
      <c r="EAH32" s="541"/>
      <c r="EAI32" s="541"/>
      <c r="EAJ32" s="541"/>
      <c r="EAK32" s="541"/>
      <c r="EAL32" s="541"/>
      <c r="EAM32" s="541"/>
      <c r="EAN32" s="541"/>
      <c r="EAO32" s="541"/>
      <c r="EAP32" s="541"/>
      <c r="EAQ32" s="541"/>
      <c r="EAR32" s="541"/>
      <c r="EAS32" s="541"/>
      <c r="EAT32" s="541"/>
      <c r="EAU32" s="541"/>
      <c r="EAV32" s="541"/>
      <c r="EAW32" s="541"/>
      <c r="EAX32" s="541"/>
      <c r="EAY32" s="541"/>
      <c r="EAZ32" s="541"/>
      <c r="EBA32" s="541"/>
      <c r="EBB32" s="541"/>
      <c r="EBC32" s="541"/>
      <c r="EBD32" s="541"/>
      <c r="EBE32" s="541"/>
      <c r="EBF32" s="541"/>
      <c r="EBG32" s="541"/>
      <c r="EBH32" s="541"/>
      <c r="EBI32" s="541"/>
      <c r="EBJ32" s="541"/>
      <c r="EBK32" s="541"/>
      <c r="EBL32" s="541"/>
      <c r="EBM32" s="541"/>
      <c r="EBN32" s="541"/>
      <c r="EBO32" s="541"/>
      <c r="EBP32" s="541"/>
      <c r="EBQ32" s="541"/>
      <c r="EBR32" s="541"/>
      <c r="EBS32" s="541"/>
      <c r="EBT32" s="541"/>
      <c r="EBU32" s="541"/>
      <c r="EBV32" s="541"/>
      <c r="EBW32" s="541"/>
      <c r="EBX32" s="541"/>
      <c r="EBY32" s="541"/>
      <c r="EBZ32" s="541"/>
      <c r="ECA32" s="541"/>
      <c r="ECB32" s="541"/>
      <c r="ECC32" s="541"/>
      <c r="ECD32" s="541"/>
      <c r="ECE32" s="541"/>
      <c r="ECF32" s="541"/>
      <c r="ECG32" s="541"/>
      <c r="ECH32" s="541"/>
      <c r="ECI32" s="541"/>
      <c r="ECJ32" s="541"/>
      <c r="ECK32" s="541"/>
      <c r="ECL32" s="541"/>
      <c r="ECM32" s="541"/>
      <c r="ECN32" s="541"/>
      <c r="ECO32" s="541"/>
      <c r="ECP32" s="541"/>
      <c r="ECQ32" s="541"/>
      <c r="ECR32" s="541"/>
      <c r="ECS32" s="541"/>
      <c r="ECT32" s="541"/>
      <c r="ECU32" s="541"/>
      <c r="ECV32" s="541"/>
      <c r="ECW32" s="541"/>
      <c r="ECX32" s="541"/>
      <c r="ECY32" s="541"/>
      <c r="ECZ32" s="541"/>
      <c r="EDA32" s="541"/>
      <c r="EDB32" s="541"/>
      <c r="EDC32" s="541"/>
      <c r="EDD32" s="541"/>
      <c r="EDE32" s="541"/>
      <c r="EDF32" s="541"/>
      <c r="EDG32" s="541"/>
      <c r="EDH32" s="541"/>
      <c r="EDI32" s="541"/>
      <c r="EDJ32" s="541"/>
      <c r="EDK32" s="541"/>
      <c r="EDL32" s="541"/>
      <c r="EDM32" s="541"/>
      <c r="EDN32" s="541"/>
      <c r="EDO32" s="541"/>
      <c r="EDP32" s="541"/>
      <c r="EDQ32" s="541"/>
      <c r="EDR32" s="541"/>
      <c r="EDS32" s="541"/>
      <c r="EDT32" s="541"/>
      <c r="EDU32" s="541"/>
      <c r="EDV32" s="541"/>
      <c r="EDW32" s="541"/>
      <c r="EDX32" s="541"/>
      <c r="EDY32" s="541"/>
      <c r="EDZ32" s="541"/>
      <c r="EEA32" s="541"/>
      <c r="EEB32" s="541"/>
      <c r="EEC32" s="541"/>
      <c r="EED32" s="541"/>
      <c r="EEE32" s="541"/>
      <c r="EEF32" s="541"/>
      <c r="EEG32" s="541"/>
      <c r="EEH32" s="541"/>
      <c r="EEI32" s="541"/>
      <c r="EEJ32" s="541"/>
      <c r="EEK32" s="541"/>
      <c r="EEL32" s="541"/>
      <c r="EEM32" s="541"/>
      <c r="EEN32" s="541"/>
      <c r="EEO32" s="541"/>
      <c r="EEP32" s="541"/>
      <c r="EEQ32" s="541"/>
      <c r="EER32" s="541"/>
      <c r="EES32" s="541"/>
      <c r="EET32" s="541"/>
      <c r="EEU32" s="541"/>
      <c r="EEV32" s="541"/>
      <c r="EEW32" s="541"/>
      <c r="EEX32" s="541"/>
      <c r="EEY32" s="541"/>
      <c r="EEZ32" s="541"/>
      <c r="EFA32" s="541"/>
      <c r="EFB32" s="541"/>
      <c r="EFC32" s="541"/>
      <c r="EFD32" s="541"/>
      <c r="EFE32" s="541"/>
      <c r="EFF32" s="541"/>
      <c r="EFG32" s="541"/>
      <c r="EFH32" s="541"/>
      <c r="EFI32" s="541"/>
      <c r="EFJ32" s="541"/>
      <c r="EFK32" s="541"/>
      <c r="EFL32" s="541"/>
      <c r="EFM32" s="541"/>
      <c r="EFN32" s="541"/>
      <c r="EFO32" s="541"/>
      <c r="EFP32" s="541"/>
      <c r="EFQ32" s="541"/>
      <c r="EFR32" s="541"/>
      <c r="EFS32" s="541"/>
      <c r="EFT32" s="541"/>
      <c r="EFU32" s="541"/>
      <c r="EFV32" s="541"/>
      <c r="EFW32" s="541"/>
      <c r="EFX32" s="541"/>
      <c r="EFY32" s="541"/>
      <c r="EFZ32" s="541"/>
      <c r="EGA32" s="541"/>
      <c r="EGB32" s="541"/>
      <c r="EGC32" s="541"/>
      <c r="EGD32" s="541"/>
      <c r="EGE32" s="541"/>
      <c r="EGF32" s="541"/>
      <c r="EGG32" s="541"/>
      <c r="EGH32" s="541"/>
      <c r="EGI32" s="541"/>
      <c r="EGJ32" s="541"/>
      <c r="EGK32" s="541"/>
      <c r="EGL32" s="541"/>
      <c r="EGM32" s="541"/>
      <c r="EGN32" s="541"/>
      <c r="EGO32" s="541"/>
      <c r="EGP32" s="541"/>
      <c r="EGQ32" s="541"/>
      <c r="EGR32" s="541"/>
      <c r="EGS32" s="541"/>
      <c r="EGT32" s="541"/>
      <c r="EGU32" s="541"/>
      <c r="EGV32" s="541"/>
      <c r="EGW32" s="541"/>
      <c r="EGX32" s="541"/>
      <c r="EGY32" s="541"/>
      <c r="EGZ32" s="541"/>
      <c r="EHA32" s="541"/>
      <c r="EHB32" s="541"/>
      <c r="EHC32" s="541"/>
      <c r="EHD32" s="541"/>
      <c r="EHE32" s="541"/>
      <c r="EHF32" s="541"/>
      <c r="EHG32" s="541"/>
      <c r="EHH32" s="541"/>
      <c r="EHI32" s="541"/>
      <c r="EHJ32" s="541"/>
      <c r="EHK32" s="541"/>
      <c r="EHL32" s="541"/>
      <c r="EHM32" s="541"/>
      <c r="EHN32" s="541"/>
      <c r="EHO32" s="541"/>
      <c r="EHP32" s="541"/>
      <c r="EHQ32" s="541"/>
      <c r="EHR32" s="541"/>
      <c r="EHS32" s="541"/>
      <c r="EHT32" s="541"/>
      <c r="EHU32" s="541"/>
      <c r="EHV32" s="541"/>
      <c r="EHW32" s="541"/>
      <c r="EHX32" s="541"/>
      <c r="EHY32" s="541"/>
      <c r="EHZ32" s="541"/>
      <c r="EIA32" s="541"/>
      <c r="EIB32" s="541"/>
      <c r="EIC32" s="541"/>
      <c r="EID32" s="541"/>
      <c r="EIE32" s="541"/>
      <c r="EIF32" s="541"/>
      <c r="EIG32" s="541"/>
      <c r="EIH32" s="541"/>
      <c r="EII32" s="541"/>
      <c r="EIJ32" s="541"/>
      <c r="EIK32" s="541"/>
      <c r="EIL32" s="541"/>
      <c r="EIM32" s="541"/>
      <c r="EIN32" s="541"/>
      <c r="EIO32" s="541"/>
      <c r="EIP32" s="541"/>
      <c r="EIQ32" s="541"/>
      <c r="EIR32" s="541"/>
      <c r="EIS32" s="541"/>
      <c r="EIT32" s="541"/>
      <c r="EIU32" s="541"/>
      <c r="EIV32" s="541"/>
      <c r="EIW32" s="541"/>
      <c r="EIX32" s="541"/>
      <c r="EIY32" s="541"/>
      <c r="EIZ32" s="541"/>
      <c r="EJA32" s="541"/>
      <c r="EJB32" s="541"/>
      <c r="EJC32" s="541"/>
      <c r="EJD32" s="541"/>
      <c r="EJE32" s="541"/>
      <c r="EJF32" s="541"/>
      <c r="EJG32" s="541"/>
      <c r="EJH32" s="541"/>
      <c r="EJI32" s="541"/>
      <c r="EJJ32" s="541"/>
      <c r="EJK32" s="541"/>
      <c r="EJL32" s="541"/>
      <c r="EJM32" s="541"/>
      <c r="EJN32" s="541"/>
      <c r="EJO32" s="541"/>
      <c r="EJP32" s="541"/>
      <c r="EJQ32" s="541"/>
      <c r="EJR32" s="541"/>
      <c r="EJS32" s="541"/>
      <c r="EJT32" s="541"/>
      <c r="EJU32" s="541"/>
      <c r="EJV32" s="541"/>
      <c r="EJW32" s="541"/>
      <c r="EJX32" s="541"/>
      <c r="EJY32" s="541"/>
      <c r="EJZ32" s="541"/>
      <c r="EKA32" s="541"/>
      <c r="EKB32" s="541"/>
      <c r="EKC32" s="541"/>
      <c r="EKD32" s="541"/>
      <c r="EKE32" s="541"/>
      <c r="EKF32" s="541"/>
      <c r="EKG32" s="541"/>
      <c r="EKH32" s="541"/>
      <c r="EKI32" s="541"/>
      <c r="EKJ32" s="541"/>
      <c r="EKK32" s="541"/>
      <c r="EKL32" s="541"/>
      <c r="EKM32" s="541"/>
      <c r="EKN32" s="541"/>
      <c r="EKO32" s="541"/>
      <c r="EKP32" s="541"/>
      <c r="EKQ32" s="541"/>
      <c r="EKR32" s="541"/>
      <c r="EKS32" s="541"/>
      <c r="EKT32" s="541"/>
      <c r="EKU32" s="541"/>
      <c r="EKV32" s="541"/>
      <c r="EKW32" s="541"/>
      <c r="EKX32" s="541"/>
      <c r="EKY32" s="541"/>
      <c r="EKZ32" s="541"/>
      <c r="ELA32" s="541"/>
      <c r="ELB32" s="541"/>
      <c r="ELC32" s="541"/>
      <c r="ELD32" s="541"/>
      <c r="ELE32" s="541"/>
      <c r="ELF32" s="541"/>
      <c r="ELG32" s="541"/>
      <c r="ELH32" s="541"/>
      <c r="ELI32" s="541"/>
      <c r="ELJ32" s="541"/>
      <c r="ELK32" s="541"/>
      <c r="ELL32" s="541"/>
      <c r="ELM32" s="541"/>
      <c r="ELN32" s="541"/>
      <c r="ELO32" s="541"/>
      <c r="ELP32" s="541"/>
      <c r="ELQ32" s="541"/>
      <c r="ELR32" s="541"/>
      <c r="ELS32" s="541"/>
      <c r="ELT32" s="541"/>
      <c r="ELU32" s="541"/>
      <c r="ELV32" s="541"/>
      <c r="ELW32" s="541"/>
      <c r="ELX32" s="541"/>
      <c r="ELY32" s="541"/>
      <c r="ELZ32" s="541"/>
      <c r="EMA32" s="541"/>
      <c r="EMB32" s="541"/>
      <c r="EMC32" s="541"/>
      <c r="EMD32" s="541"/>
      <c r="EME32" s="541"/>
      <c r="EMF32" s="541"/>
      <c r="EMG32" s="541"/>
      <c r="EMH32" s="541"/>
      <c r="EMI32" s="541"/>
      <c r="EMJ32" s="541"/>
      <c r="EMK32" s="541"/>
      <c r="EML32" s="541"/>
      <c r="EMM32" s="541"/>
      <c r="EMN32" s="541"/>
      <c r="EMO32" s="541"/>
      <c r="EMP32" s="541"/>
      <c r="EMQ32" s="541"/>
      <c r="EMR32" s="541"/>
      <c r="EMS32" s="541"/>
      <c r="EMT32" s="541"/>
      <c r="EMU32" s="541"/>
      <c r="EMV32" s="541"/>
      <c r="EMW32" s="541"/>
      <c r="EMX32" s="541"/>
      <c r="EMY32" s="541"/>
      <c r="EMZ32" s="541"/>
      <c r="ENA32" s="541"/>
      <c r="ENB32" s="541"/>
      <c r="ENC32" s="541"/>
      <c r="END32" s="541"/>
      <c r="ENE32" s="541"/>
      <c r="ENF32" s="541"/>
      <c r="ENG32" s="541"/>
      <c r="ENH32" s="541"/>
      <c r="ENI32" s="541"/>
      <c r="ENJ32" s="541"/>
      <c r="ENK32" s="541"/>
      <c r="ENL32" s="541"/>
      <c r="ENM32" s="541"/>
      <c r="ENN32" s="541"/>
      <c r="ENO32" s="541"/>
      <c r="ENP32" s="541"/>
      <c r="ENQ32" s="541"/>
      <c r="ENR32" s="541"/>
      <c r="ENS32" s="541"/>
      <c r="ENT32" s="541"/>
      <c r="ENU32" s="541"/>
      <c r="ENV32" s="541"/>
      <c r="ENW32" s="541"/>
      <c r="ENX32" s="541"/>
      <c r="ENY32" s="541"/>
      <c r="ENZ32" s="541"/>
      <c r="EOA32" s="541"/>
      <c r="EOB32" s="541"/>
      <c r="EOC32" s="541"/>
      <c r="EOD32" s="541"/>
      <c r="EOE32" s="541"/>
      <c r="EOF32" s="541"/>
      <c r="EOG32" s="541"/>
      <c r="EOH32" s="541"/>
      <c r="EOI32" s="541"/>
      <c r="EOJ32" s="541"/>
      <c r="EOK32" s="541"/>
      <c r="EOL32" s="541"/>
      <c r="EOM32" s="541"/>
      <c r="EON32" s="541"/>
      <c r="EOO32" s="541"/>
      <c r="EOP32" s="541"/>
      <c r="EOQ32" s="541"/>
      <c r="EOR32" s="541"/>
      <c r="EOS32" s="541"/>
      <c r="EOT32" s="541"/>
      <c r="EOU32" s="541"/>
      <c r="EOV32" s="541"/>
      <c r="EOW32" s="541"/>
      <c r="EOX32" s="541"/>
      <c r="EOY32" s="541"/>
      <c r="EOZ32" s="541"/>
      <c r="EPA32" s="541"/>
      <c r="EPB32" s="541"/>
      <c r="EPC32" s="541"/>
      <c r="EPD32" s="541"/>
      <c r="EPE32" s="541"/>
      <c r="EPF32" s="541"/>
      <c r="EPG32" s="541"/>
      <c r="EPH32" s="541"/>
      <c r="EPI32" s="541"/>
      <c r="EPJ32" s="541"/>
      <c r="EPK32" s="541"/>
      <c r="EPL32" s="541"/>
      <c r="EPM32" s="541"/>
      <c r="EPN32" s="541"/>
      <c r="EPO32" s="541"/>
      <c r="EPP32" s="541"/>
      <c r="EPQ32" s="541"/>
      <c r="EPR32" s="541"/>
      <c r="EPS32" s="541"/>
      <c r="EPT32" s="541"/>
      <c r="EPU32" s="541"/>
      <c r="EPV32" s="541"/>
      <c r="EPW32" s="541"/>
      <c r="EPX32" s="541"/>
      <c r="EPY32" s="541"/>
      <c r="EPZ32" s="541"/>
      <c r="EQA32" s="541"/>
      <c r="EQB32" s="541"/>
      <c r="EQC32" s="541"/>
      <c r="EQD32" s="541"/>
      <c r="EQE32" s="541"/>
      <c r="EQF32" s="541"/>
      <c r="EQG32" s="541"/>
      <c r="EQH32" s="541"/>
      <c r="EQI32" s="541"/>
      <c r="EQJ32" s="541"/>
      <c r="EQK32" s="541"/>
      <c r="EQL32" s="541"/>
      <c r="EQM32" s="541"/>
      <c r="EQN32" s="541"/>
      <c r="EQO32" s="541"/>
      <c r="EQP32" s="541"/>
      <c r="EQQ32" s="541"/>
      <c r="EQR32" s="541"/>
      <c r="EQS32" s="541"/>
      <c r="EQT32" s="541"/>
      <c r="EQU32" s="541"/>
      <c r="EQV32" s="541"/>
      <c r="EQW32" s="541"/>
      <c r="EQX32" s="541"/>
      <c r="EQY32" s="541"/>
      <c r="EQZ32" s="541"/>
      <c r="ERA32" s="541"/>
      <c r="ERB32" s="541"/>
      <c r="ERC32" s="541"/>
      <c r="ERD32" s="541"/>
      <c r="ERE32" s="541"/>
      <c r="ERF32" s="541"/>
      <c r="ERG32" s="541"/>
      <c r="ERH32" s="541"/>
      <c r="ERI32" s="541"/>
      <c r="ERJ32" s="541"/>
      <c r="ERK32" s="541"/>
      <c r="ERL32" s="541"/>
      <c r="ERM32" s="541"/>
      <c r="ERN32" s="541"/>
      <c r="ERO32" s="541"/>
      <c r="ERP32" s="541"/>
      <c r="ERQ32" s="541"/>
      <c r="ERR32" s="541"/>
      <c r="ERS32" s="541"/>
      <c r="ERT32" s="541"/>
      <c r="ERU32" s="541"/>
      <c r="ERV32" s="541"/>
      <c r="ERW32" s="541"/>
      <c r="ERX32" s="541"/>
      <c r="ERY32" s="541"/>
      <c r="ERZ32" s="541"/>
      <c r="ESA32" s="541"/>
      <c r="ESB32" s="541"/>
      <c r="ESC32" s="541"/>
      <c r="ESD32" s="541"/>
      <c r="ESE32" s="541"/>
      <c r="ESF32" s="541"/>
      <c r="ESG32" s="541"/>
      <c r="ESH32" s="541"/>
      <c r="ESI32" s="541"/>
      <c r="ESJ32" s="541"/>
      <c r="ESK32" s="541"/>
      <c r="ESL32" s="541"/>
      <c r="ESM32" s="541"/>
      <c r="ESN32" s="541"/>
      <c r="ESO32" s="541"/>
      <c r="ESP32" s="541"/>
      <c r="ESQ32" s="541"/>
      <c r="ESR32" s="541"/>
      <c r="ESS32" s="541"/>
      <c r="EST32" s="541"/>
      <c r="ESU32" s="541"/>
      <c r="ESV32" s="541"/>
      <c r="ESW32" s="541"/>
      <c r="ESX32" s="541"/>
      <c r="ESY32" s="541"/>
      <c r="ESZ32" s="541"/>
      <c r="ETA32" s="541"/>
      <c r="ETB32" s="541"/>
      <c r="ETC32" s="541"/>
      <c r="ETD32" s="541"/>
      <c r="ETE32" s="541"/>
      <c r="ETF32" s="541"/>
      <c r="ETG32" s="541"/>
      <c r="ETH32" s="541"/>
      <c r="ETI32" s="541"/>
      <c r="ETJ32" s="541"/>
      <c r="ETK32" s="541"/>
      <c r="ETL32" s="541"/>
      <c r="ETM32" s="541"/>
      <c r="ETN32" s="541"/>
      <c r="ETO32" s="541"/>
      <c r="ETP32" s="541"/>
      <c r="ETQ32" s="541"/>
      <c r="ETR32" s="541"/>
      <c r="ETS32" s="541"/>
      <c r="ETT32" s="541"/>
      <c r="ETU32" s="541"/>
      <c r="ETV32" s="541"/>
      <c r="ETW32" s="541"/>
      <c r="ETX32" s="541"/>
      <c r="ETY32" s="541"/>
      <c r="ETZ32" s="541"/>
      <c r="EUA32" s="541"/>
      <c r="EUB32" s="541"/>
      <c r="EUC32" s="541"/>
      <c r="EUD32" s="541"/>
      <c r="EUE32" s="541"/>
      <c r="EUF32" s="541"/>
      <c r="EUG32" s="541"/>
      <c r="EUH32" s="541"/>
      <c r="EUI32" s="541"/>
      <c r="EUJ32" s="541"/>
      <c r="EUK32" s="541"/>
      <c r="EUL32" s="541"/>
      <c r="EUM32" s="541"/>
      <c r="EUN32" s="541"/>
      <c r="EUO32" s="541"/>
      <c r="EUP32" s="541"/>
      <c r="EUQ32" s="541"/>
      <c r="EUR32" s="541"/>
      <c r="EUS32" s="541"/>
      <c r="EUT32" s="541"/>
      <c r="EUU32" s="541"/>
      <c r="EUV32" s="541"/>
      <c r="EUW32" s="541"/>
      <c r="EUX32" s="541"/>
      <c r="EUY32" s="541"/>
      <c r="EUZ32" s="541"/>
      <c r="EVA32" s="541"/>
      <c r="EVB32" s="541"/>
      <c r="EVC32" s="541"/>
      <c r="EVD32" s="541"/>
      <c r="EVE32" s="541"/>
      <c r="EVF32" s="541"/>
      <c r="EVG32" s="541"/>
      <c r="EVH32" s="541"/>
      <c r="EVI32" s="541"/>
      <c r="EVJ32" s="541"/>
      <c r="EVK32" s="541"/>
      <c r="EVL32" s="541"/>
      <c r="EVM32" s="541"/>
      <c r="EVN32" s="541"/>
      <c r="EVO32" s="541"/>
      <c r="EVP32" s="541"/>
      <c r="EVQ32" s="541"/>
      <c r="EVR32" s="541"/>
      <c r="EVS32" s="541"/>
      <c r="EVT32" s="541"/>
      <c r="EVU32" s="541"/>
      <c r="EVV32" s="541"/>
      <c r="EVW32" s="541"/>
      <c r="EVX32" s="541"/>
      <c r="EVY32" s="541"/>
      <c r="EVZ32" s="541"/>
      <c r="EWA32" s="541"/>
      <c r="EWB32" s="541"/>
      <c r="EWC32" s="541"/>
      <c r="EWD32" s="541"/>
      <c r="EWE32" s="541"/>
      <c r="EWF32" s="541"/>
      <c r="EWG32" s="541"/>
      <c r="EWH32" s="541"/>
      <c r="EWI32" s="541"/>
      <c r="EWJ32" s="541"/>
      <c r="EWK32" s="541"/>
      <c r="EWL32" s="541"/>
      <c r="EWM32" s="541"/>
      <c r="EWN32" s="541"/>
      <c r="EWO32" s="541"/>
      <c r="EWP32" s="541"/>
      <c r="EWQ32" s="541"/>
      <c r="EWR32" s="541"/>
      <c r="EWS32" s="541"/>
      <c r="EWT32" s="541"/>
      <c r="EWU32" s="541"/>
      <c r="EWV32" s="541"/>
      <c r="EWW32" s="541"/>
      <c r="EWX32" s="541"/>
      <c r="EWY32" s="541"/>
      <c r="EWZ32" s="541"/>
      <c r="EXA32" s="541"/>
      <c r="EXB32" s="541"/>
      <c r="EXC32" s="541"/>
      <c r="EXD32" s="541"/>
      <c r="EXE32" s="541"/>
      <c r="EXF32" s="541"/>
      <c r="EXG32" s="541"/>
      <c r="EXH32" s="541"/>
      <c r="EXI32" s="541"/>
      <c r="EXJ32" s="541"/>
      <c r="EXK32" s="541"/>
      <c r="EXL32" s="541"/>
      <c r="EXM32" s="541"/>
      <c r="EXN32" s="541"/>
      <c r="EXO32" s="541"/>
      <c r="EXP32" s="541"/>
      <c r="EXQ32" s="541"/>
      <c r="EXR32" s="541"/>
      <c r="EXS32" s="541"/>
      <c r="EXT32" s="541"/>
      <c r="EXU32" s="541"/>
      <c r="EXV32" s="541"/>
      <c r="EXW32" s="541"/>
      <c r="EXX32" s="541"/>
      <c r="EXY32" s="541"/>
      <c r="EXZ32" s="541"/>
      <c r="EYA32" s="541"/>
      <c r="EYB32" s="541"/>
      <c r="EYC32" s="541"/>
      <c r="EYD32" s="541"/>
      <c r="EYE32" s="541"/>
      <c r="EYF32" s="541"/>
      <c r="EYG32" s="541"/>
      <c r="EYH32" s="541"/>
      <c r="EYI32" s="541"/>
      <c r="EYJ32" s="541"/>
      <c r="EYK32" s="541"/>
      <c r="EYL32" s="541"/>
      <c r="EYM32" s="541"/>
      <c r="EYN32" s="541"/>
      <c r="EYO32" s="541"/>
      <c r="EYP32" s="541"/>
      <c r="EYQ32" s="541"/>
      <c r="EYR32" s="541"/>
      <c r="EYS32" s="541"/>
      <c r="EYT32" s="541"/>
      <c r="EYU32" s="541"/>
      <c r="EYV32" s="541"/>
      <c r="EYW32" s="541"/>
      <c r="EYX32" s="541"/>
      <c r="EYY32" s="541"/>
      <c r="EYZ32" s="541"/>
      <c r="EZA32" s="541"/>
      <c r="EZB32" s="541"/>
      <c r="EZC32" s="541"/>
      <c r="EZD32" s="541"/>
      <c r="EZE32" s="541"/>
      <c r="EZF32" s="541"/>
      <c r="EZG32" s="541"/>
      <c r="EZH32" s="541"/>
      <c r="EZI32" s="541"/>
      <c r="EZJ32" s="541"/>
      <c r="EZK32" s="541"/>
      <c r="EZL32" s="541"/>
      <c r="EZM32" s="541"/>
      <c r="EZN32" s="541"/>
      <c r="EZO32" s="541"/>
      <c r="EZP32" s="541"/>
      <c r="EZQ32" s="541"/>
      <c r="EZR32" s="541"/>
      <c r="EZS32" s="541"/>
      <c r="EZT32" s="541"/>
      <c r="EZU32" s="541"/>
      <c r="EZV32" s="541"/>
      <c r="EZW32" s="541"/>
      <c r="EZX32" s="541"/>
      <c r="EZY32" s="541"/>
      <c r="EZZ32" s="541"/>
      <c r="FAA32" s="541"/>
      <c r="FAB32" s="541"/>
      <c r="FAC32" s="541"/>
      <c r="FAD32" s="541"/>
      <c r="FAE32" s="541"/>
      <c r="FAF32" s="541"/>
      <c r="FAG32" s="541"/>
      <c r="FAH32" s="541"/>
      <c r="FAI32" s="541"/>
      <c r="FAJ32" s="541"/>
      <c r="FAK32" s="541"/>
      <c r="FAL32" s="541"/>
      <c r="FAM32" s="541"/>
      <c r="FAN32" s="541"/>
      <c r="FAO32" s="541"/>
      <c r="FAP32" s="541"/>
      <c r="FAQ32" s="541"/>
      <c r="FAR32" s="541"/>
      <c r="FAS32" s="541"/>
      <c r="FAT32" s="541"/>
      <c r="FAU32" s="541"/>
      <c r="FAV32" s="541"/>
      <c r="FAW32" s="541"/>
      <c r="FAX32" s="541"/>
      <c r="FAY32" s="541"/>
      <c r="FAZ32" s="541"/>
      <c r="FBA32" s="541"/>
      <c r="FBB32" s="541"/>
      <c r="FBC32" s="541"/>
      <c r="FBD32" s="541"/>
      <c r="FBE32" s="541"/>
      <c r="FBF32" s="541"/>
      <c r="FBG32" s="541"/>
      <c r="FBH32" s="541"/>
      <c r="FBI32" s="541"/>
      <c r="FBJ32" s="541"/>
      <c r="FBK32" s="541"/>
      <c r="FBL32" s="541"/>
      <c r="FBM32" s="541"/>
      <c r="FBN32" s="541"/>
      <c r="FBO32" s="541"/>
      <c r="FBP32" s="541"/>
      <c r="FBQ32" s="541"/>
      <c r="FBR32" s="541"/>
      <c r="FBS32" s="541"/>
      <c r="FBT32" s="541"/>
      <c r="FBU32" s="541"/>
      <c r="FBV32" s="541"/>
      <c r="FBW32" s="541"/>
      <c r="FBX32" s="541"/>
      <c r="FBY32" s="541"/>
      <c r="FBZ32" s="541"/>
      <c r="FCA32" s="541"/>
      <c r="FCB32" s="541"/>
      <c r="FCC32" s="541"/>
      <c r="FCD32" s="541"/>
      <c r="FCE32" s="541"/>
      <c r="FCF32" s="541"/>
      <c r="FCG32" s="541"/>
      <c r="FCH32" s="541"/>
      <c r="FCI32" s="541"/>
      <c r="FCJ32" s="541"/>
      <c r="FCK32" s="541"/>
      <c r="FCL32" s="541"/>
      <c r="FCM32" s="541"/>
      <c r="FCN32" s="541"/>
      <c r="FCO32" s="541"/>
      <c r="FCP32" s="541"/>
      <c r="FCQ32" s="541"/>
      <c r="FCR32" s="541"/>
      <c r="FCS32" s="541"/>
      <c r="FCT32" s="541"/>
      <c r="FCU32" s="541"/>
      <c r="FCV32" s="541"/>
      <c r="FCW32" s="541"/>
      <c r="FCX32" s="541"/>
      <c r="FCY32" s="541"/>
      <c r="FCZ32" s="541"/>
      <c r="FDA32" s="541"/>
      <c r="FDB32" s="541"/>
      <c r="FDC32" s="541"/>
      <c r="FDD32" s="541"/>
      <c r="FDE32" s="541"/>
      <c r="FDF32" s="541"/>
      <c r="FDG32" s="541"/>
      <c r="FDH32" s="541"/>
      <c r="FDI32" s="541"/>
      <c r="FDJ32" s="541"/>
      <c r="FDK32" s="541"/>
      <c r="FDL32" s="541"/>
      <c r="FDM32" s="541"/>
      <c r="FDN32" s="541"/>
      <c r="FDO32" s="541"/>
      <c r="FDP32" s="541"/>
      <c r="FDQ32" s="541"/>
      <c r="FDR32" s="541"/>
      <c r="FDS32" s="541"/>
      <c r="FDT32" s="541"/>
      <c r="FDU32" s="541"/>
      <c r="FDV32" s="541"/>
      <c r="FDW32" s="541"/>
      <c r="FDX32" s="541"/>
      <c r="FDY32" s="541"/>
      <c r="FDZ32" s="541"/>
      <c r="FEA32" s="541"/>
      <c r="FEB32" s="541"/>
      <c r="FEC32" s="541"/>
      <c r="FED32" s="541"/>
      <c r="FEE32" s="541"/>
      <c r="FEF32" s="541"/>
      <c r="FEG32" s="541"/>
      <c r="FEH32" s="541"/>
      <c r="FEI32" s="541"/>
      <c r="FEJ32" s="541"/>
      <c r="FEK32" s="541"/>
      <c r="FEL32" s="541"/>
      <c r="FEM32" s="541"/>
      <c r="FEN32" s="541"/>
      <c r="FEO32" s="541"/>
      <c r="FEP32" s="541"/>
      <c r="FEQ32" s="541"/>
      <c r="FER32" s="541"/>
      <c r="FES32" s="541"/>
      <c r="FET32" s="541"/>
      <c r="FEU32" s="541"/>
      <c r="FEV32" s="541"/>
      <c r="FEW32" s="541"/>
      <c r="FEX32" s="541"/>
      <c r="FEY32" s="541"/>
      <c r="FEZ32" s="541"/>
      <c r="FFA32" s="541"/>
      <c r="FFB32" s="541"/>
      <c r="FFC32" s="541"/>
      <c r="FFD32" s="541"/>
      <c r="FFE32" s="541"/>
      <c r="FFF32" s="541"/>
      <c r="FFG32" s="541"/>
      <c r="FFH32" s="541"/>
      <c r="FFI32" s="541"/>
      <c r="FFJ32" s="541"/>
      <c r="FFK32" s="541"/>
      <c r="FFL32" s="541"/>
      <c r="FFM32" s="541"/>
      <c r="FFN32" s="541"/>
      <c r="FFO32" s="541"/>
      <c r="FFP32" s="541"/>
      <c r="FFQ32" s="541"/>
      <c r="FFR32" s="541"/>
      <c r="FFS32" s="541"/>
      <c r="FFT32" s="541"/>
      <c r="FFU32" s="541"/>
      <c r="FFV32" s="541"/>
      <c r="FFW32" s="541"/>
      <c r="FFX32" s="541"/>
      <c r="FFY32" s="541"/>
      <c r="FFZ32" s="541"/>
      <c r="FGA32" s="541"/>
      <c r="FGB32" s="541"/>
      <c r="FGC32" s="541"/>
      <c r="FGD32" s="541"/>
      <c r="FGE32" s="541"/>
      <c r="FGF32" s="541"/>
      <c r="FGG32" s="541"/>
      <c r="FGH32" s="541"/>
      <c r="FGI32" s="541"/>
      <c r="FGJ32" s="541"/>
      <c r="FGK32" s="541"/>
      <c r="FGL32" s="541"/>
      <c r="FGM32" s="541"/>
      <c r="FGN32" s="541"/>
      <c r="FGO32" s="541"/>
      <c r="FGP32" s="541"/>
      <c r="FGQ32" s="541"/>
      <c r="FGR32" s="541"/>
      <c r="FGS32" s="541"/>
      <c r="FGT32" s="541"/>
      <c r="FGU32" s="541"/>
      <c r="FGV32" s="541"/>
      <c r="FGW32" s="541"/>
      <c r="FGX32" s="541"/>
      <c r="FGY32" s="541"/>
      <c r="FGZ32" s="541"/>
      <c r="FHA32" s="541"/>
      <c r="FHB32" s="541"/>
      <c r="FHC32" s="541"/>
      <c r="FHD32" s="541"/>
      <c r="FHE32" s="541"/>
      <c r="FHF32" s="541"/>
      <c r="FHG32" s="541"/>
      <c r="FHH32" s="541"/>
      <c r="FHI32" s="541"/>
      <c r="FHJ32" s="541"/>
      <c r="FHK32" s="541"/>
      <c r="FHL32" s="541"/>
      <c r="FHM32" s="541"/>
      <c r="FHN32" s="541"/>
      <c r="FHO32" s="541"/>
      <c r="FHP32" s="541"/>
      <c r="FHQ32" s="541"/>
      <c r="FHR32" s="541"/>
      <c r="FHS32" s="541"/>
      <c r="FHT32" s="541"/>
      <c r="FHU32" s="541"/>
      <c r="FHV32" s="541"/>
      <c r="FHW32" s="541"/>
      <c r="FHX32" s="541"/>
      <c r="FHY32" s="541"/>
      <c r="FHZ32" s="541"/>
      <c r="FIA32" s="541"/>
      <c r="FIB32" s="541"/>
      <c r="FIC32" s="541"/>
      <c r="FID32" s="541"/>
      <c r="FIE32" s="541"/>
      <c r="FIF32" s="541"/>
      <c r="FIG32" s="541"/>
      <c r="FIH32" s="541"/>
      <c r="FII32" s="541"/>
      <c r="FIJ32" s="541"/>
      <c r="FIK32" s="541"/>
      <c r="FIL32" s="541"/>
      <c r="FIM32" s="541"/>
      <c r="FIN32" s="541"/>
      <c r="FIO32" s="541"/>
      <c r="FIP32" s="541"/>
      <c r="FIQ32" s="541"/>
      <c r="FIR32" s="541"/>
      <c r="FIS32" s="541"/>
      <c r="FIT32" s="541"/>
      <c r="FIU32" s="541"/>
      <c r="FIV32" s="541"/>
      <c r="FIW32" s="541"/>
      <c r="FIX32" s="541"/>
      <c r="FIY32" s="541"/>
      <c r="FIZ32" s="541"/>
      <c r="FJA32" s="541"/>
      <c r="FJB32" s="541"/>
      <c r="FJC32" s="541"/>
      <c r="FJD32" s="541"/>
      <c r="FJE32" s="541"/>
      <c r="FJF32" s="541"/>
      <c r="FJG32" s="541"/>
      <c r="FJH32" s="541"/>
      <c r="FJI32" s="541"/>
      <c r="FJJ32" s="541"/>
      <c r="FJK32" s="541"/>
      <c r="FJL32" s="541"/>
      <c r="FJM32" s="541"/>
      <c r="FJN32" s="541"/>
      <c r="FJO32" s="541"/>
      <c r="FJP32" s="541"/>
      <c r="FJQ32" s="541"/>
      <c r="FJR32" s="541"/>
      <c r="FJS32" s="541"/>
      <c r="FJT32" s="541"/>
      <c r="FJU32" s="541"/>
      <c r="FJV32" s="541"/>
      <c r="FJW32" s="541"/>
      <c r="FJX32" s="541"/>
      <c r="FJY32" s="541"/>
      <c r="FJZ32" s="541"/>
      <c r="FKA32" s="541"/>
      <c r="FKB32" s="541"/>
      <c r="FKC32" s="541"/>
      <c r="FKD32" s="541"/>
      <c r="FKE32" s="541"/>
      <c r="FKF32" s="541"/>
      <c r="FKG32" s="541"/>
      <c r="FKH32" s="541"/>
      <c r="FKI32" s="541"/>
      <c r="FKJ32" s="541"/>
      <c r="FKK32" s="541"/>
      <c r="FKL32" s="541"/>
      <c r="FKM32" s="541"/>
      <c r="FKN32" s="541"/>
      <c r="FKO32" s="541"/>
      <c r="FKP32" s="541"/>
      <c r="FKQ32" s="541"/>
      <c r="FKR32" s="541"/>
      <c r="FKS32" s="541"/>
      <c r="FKT32" s="541"/>
      <c r="FKU32" s="541"/>
      <c r="FKV32" s="541"/>
      <c r="FKW32" s="541"/>
      <c r="FKX32" s="541"/>
      <c r="FKY32" s="541"/>
      <c r="FKZ32" s="541"/>
      <c r="FLA32" s="541"/>
      <c r="FLB32" s="541"/>
      <c r="FLC32" s="541"/>
      <c r="FLD32" s="541"/>
      <c r="FLE32" s="541"/>
      <c r="FLF32" s="541"/>
      <c r="FLG32" s="541"/>
      <c r="FLH32" s="541"/>
      <c r="FLI32" s="541"/>
      <c r="FLJ32" s="541"/>
      <c r="FLK32" s="541"/>
      <c r="FLL32" s="541"/>
      <c r="FLM32" s="541"/>
      <c r="FLN32" s="541"/>
      <c r="FLO32" s="541"/>
      <c r="FLP32" s="541"/>
      <c r="FLQ32" s="541"/>
      <c r="FLR32" s="541"/>
      <c r="FLS32" s="541"/>
      <c r="FLT32" s="541"/>
      <c r="FLU32" s="541"/>
      <c r="FLV32" s="541"/>
      <c r="FLW32" s="541"/>
      <c r="FLX32" s="541"/>
      <c r="FLY32" s="541"/>
      <c r="FLZ32" s="541"/>
      <c r="FMA32" s="541"/>
      <c r="FMB32" s="541"/>
      <c r="FMC32" s="541"/>
      <c r="FMD32" s="541"/>
      <c r="FME32" s="541"/>
      <c r="FMF32" s="541"/>
      <c r="FMG32" s="541"/>
      <c r="FMH32" s="541"/>
      <c r="FMI32" s="541"/>
      <c r="FMJ32" s="541"/>
      <c r="FMK32" s="541"/>
      <c r="FML32" s="541"/>
      <c r="FMM32" s="541"/>
      <c r="FMN32" s="541"/>
      <c r="FMO32" s="541"/>
      <c r="FMP32" s="541"/>
      <c r="FMQ32" s="541"/>
      <c r="FMR32" s="541"/>
      <c r="FMS32" s="541"/>
      <c r="FMT32" s="541"/>
      <c r="FMU32" s="541"/>
      <c r="FMV32" s="541"/>
      <c r="FMW32" s="541"/>
      <c r="FMX32" s="541"/>
      <c r="FMY32" s="541"/>
      <c r="FMZ32" s="541"/>
      <c r="FNA32" s="541"/>
      <c r="FNB32" s="541"/>
      <c r="FNC32" s="541"/>
      <c r="FND32" s="541"/>
      <c r="FNE32" s="541"/>
      <c r="FNF32" s="541"/>
      <c r="FNG32" s="541"/>
      <c r="FNH32" s="541"/>
      <c r="FNI32" s="541"/>
      <c r="FNJ32" s="541"/>
      <c r="FNK32" s="541"/>
      <c r="FNL32" s="541"/>
      <c r="FNM32" s="541"/>
      <c r="FNN32" s="541"/>
      <c r="FNO32" s="541"/>
      <c r="FNP32" s="541"/>
      <c r="FNQ32" s="541"/>
      <c r="FNR32" s="541"/>
      <c r="FNS32" s="541"/>
      <c r="FNT32" s="541"/>
      <c r="FNU32" s="541"/>
      <c r="FNV32" s="541"/>
      <c r="FNW32" s="541"/>
      <c r="FNX32" s="541"/>
      <c r="FNY32" s="541"/>
      <c r="FNZ32" s="541"/>
      <c r="FOA32" s="541"/>
      <c r="FOB32" s="541"/>
      <c r="FOC32" s="541"/>
      <c r="FOD32" s="541"/>
      <c r="FOE32" s="541"/>
      <c r="FOF32" s="541"/>
      <c r="FOG32" s="541"/>
      <c r="FOH32" s="541"/>
      <c r="FOI32" s="541"/>
      <c r="FOJ32" s="541"/>
      <c r="FOK32" s="541"/>
      <c r="FOL32" s="541"/>
      <c r="FOM32" s="541"/>
      <c r="FON32" s="541"/>
      <c r="FOO32" s="541"/>
      <c r="FOP32" s="541"/>
      <c r="FOQ32" s="541"/>
      <c r="FOR32" s="541"/>
      <c r="FOS32" s="541"/>
      <c r="FOT32" s="541"/>
      <c r="FOU32" s="541"/>
      <c r="FOV32" s="541"/>
      <c r="FOW32" s="541"/>
      <c r="FOX32" s="541"/>
      <c r="FOY32" s="541"/>
      <c r="FOZ32" s="541"/>
      <c r="FPA32" s="541"/>
      <c r="FPB32" s="541"/>
      <c r="FPC32" s="541"/>
      <c r="FPD32" s="541"/>
      <c r="FPE32" s="541"/>
      <c r="FPF32" s="541"/>
      <c r="FPG32" s="541"/>
      <c r="FPH32" s="541"/>
      <c r="FPI32" s="541"/>
      <c r="FPJ32" s="541"/>
      <c r="FPK32" s="541"/>
      <c r="FPL32" s="541"/>
      <c r="FPM32" s="541"/>
      <c r="FPN32" s="541"/>
      <c r="FPO32" s="541"/>
      <c r="FPP32" s="541"/>
      <c r="FPQ32" s="541"/>
      <c r="FPR32" s="541"/>
      <c r="FPS32" s="541"/>
      <c r="FPT32" s="541"/>
      <c r="FPU32" s="541"/>
      <c r="FPV32" s="541"/>
      <c r="FPW32" s="541"/>
      <c r="FPX32" s="541"/>
      <c r="FPY32" s="541"/>
      <c r="FPZ32" s="541"/>
      <c r="FQA32" s="541"/>
      <c r="FQB32" s="541"/>
      <c r="FQC32" s="541"/>
      <c r="FQD32" s="541"/>
      <c r="FQE32" s="541"/>
      <c r="FQF32" s="541"/>
      <c r="FQG32" s="541"/>
      <c r="FQH32" s="541"/>
      <c r="FQI32" s="541"/>
      <c r="FQJ32" s="541"/>
      <c r="FQK32" s="541"/>
      <c r="FQL32" s="541"/>
      <c r="FQM32" s="541"/>
      <c r="FQN32" s="541"/>
      <c r="FQO32" s="541"/>
      <c r="FQP32" s="541"/>
      <c r="FQQ32" s="541"/>
      <c r="FQR32" s="541"/>
      <c r="FQS32" s="541"/>
      <c r="FQT32" s="541"/>
      <c r="FQU32" s="541"/>
      <c r="FQV32" s="541"/>
      <c r="FQW32" s="541"/>
      <c r="FQX32" s="541"/>
      <c r="FQY32" s="541"/>
      <c r="FQZ32" s="541"/>
      <c r="FRA32" s="541"/>
      <c r="FRB32" s="541"/>
      <c r="FRC32" s="541"/>
      <c r="FRD32" s="541"/>
      <c r="FRE32" s="541"/>
      <c r="FRF32" s="541"/>
      <c r="FRG32" s="541"/>
      <c r="FRH32" s="541"/>
      <c r="FRI32" s="541"/>
      <c r="FRJ32" s="541"/>
      <c r="FRK32" s="541"/>
      <c r="FRL32" s="541"/>
      <c r="FRM32" s="541"/>
      <c r="FRN32" s="541"/>
      <c r="FRO32" s="541"/>
      <c r="FRP32" s="541"/>
      <c r="FRQ32" s="541"/>
      <c r="FRR32" s="541"/>
      <c r="FRS32" s="541"/>
      <c r="FRT32" s="541"/>
      <c r="FRU32" s="541"/>
      <c r="FRV32" s="541"/>
      <c r="FRW32" s="541"/>
      <c r="FRX32" s="541"/>
      <c r="FRY32" s="541"/>
      <c r="FRZ32" s="541"/>
      <c r="FSA32" s="541"/>
      <c r="FSB32" s="541"/>
      <c r="FSC32" s="541"/>
      <c r="FSD32" s="541"/>
      <c r="FSE32" s="541"/>
      <c r="FSF32" s="541"/>
      <c r="FSG32" s="541"/>
      <c r="FSH32" s="541"/>
      <c r="FSI32" s="541"/>
      <c r="FSJ32" s="541"/>
      <c r="FSK32" s="541"/>
      <c r="FSL32" s="541"/>
      <c r="FSM32" s="541"/>
      <c r="FSN32" s="541"/>
      <c r="FSO32" s="541"/>
      <c r="FSP32" s="541"/>
      <c r="FSQ32" s="541"/>
      <c r="FSR32" s="541"/>
      <c r="FSS32" s="541"/>
      <c r="FST32" s="541"/>
      <c r="FSU32" s="541"/>
      <c r="FSV32" s="541"/>
      <c r="FSW32" s="541"/>
      <c r="FSX32" s="541"/>
      <c r="FSY32" s="541"/>
      <c r="FSZ32" s="541"/>
      <c r="FTA32" s="541"/>
      <c r="FTB32" s="541"/>
      <c r="FTC32" s="541"/>
      <c r="FTD32" s="541"/>
      <c r="FTE32" s="541"/>
      <c r="FTF32" s="541"/>
      <c r="FTG32" s="541"/>
      <c r="FTH32" s="541"/>
      <c r="FTI32" s="541"/>
      <c r="FTJ32" s="541"/>
      <c r="FTK32" s="541"/>
      <c r="FTL32" s="541"/>
      <c r="FTM32" s="541"/>
      <c r="FTN32" s="541"/>
      <c r="FTO32" s="541"/>
      <c r="FTP32" s="541"/>
      <c r="FTQ32" s="541"/>
      <c r="FTR32" s="541"/>
      <c r="FTS32" s="541"/>
      <c r="FTT32" s="541"/>
      <c r="FTU32" s="541"/>
      <c r="FTV32" s="541"/>
      <c r="FTW32" s="541"/>
      <c r="FTX32" s="541"/>
      <c r="FTY32" s="541"/>
      <c r="FTZ32" s="541"/>
      <c r="FUA32" s="541"/>
      <c r="FUB32" s="541"/>
      <c r="FUC32" s="541"/>
      <c r="FUD32" s="541"/>
      <c r="FUE32" s="541"/>
      <c r="FUF32" s="541"/>
      <c r="FUG32" s="541"/>
      <c r="FUH32" s="541"/>
      <c r="FUI32" s="541"/>
      <c r="FUJ32" s="541"/>
      <c r="FUK32" s="541"/>
      <c r="FUL32" s="541"/>
      <c r="FUM32" s="541"/>
      <c r="FUN32" s="541"/>
      <c r="FUO32" s="541"/>
      <c r="FUP32" s="541"/>
      <c r="FUQ32" s="541"/>
      <c r="FUR32" s="541"/>
      <c r="FUS32" s="541"/>
      <c r="FUT32" s="541"/>
      <c r="FUU32" s="541"/>
      <c r="FUV32" s="541"/>
      <c r="FUW32" s="541"/>
      <c r="FUX32" s="541"/>
      <c r="FUY32" s="541"/>
      <c r="FUZ32" s="541"/>
      <c r="FVA32" s="541"/>
      <c r="FVB32" s="541"/>
      <c r="FVC32" s="541"/>
      <c r="FVD32" s="541"/>
      <c r="FVE32" s="541"/>
      <c r="FVF32" s="541"/>
      <c r="FVG32" s="541"/>
      <c r="FVH32" s="541"/>
      <c r="FVI32" s="541"/>
      <c r="FVJ32" s="541"/>
      <c r="FVK32" s="541"/>
      <c r="FVL32" s="541"/>
      <c r="FVM32" s="541"/>
      <c r="FVN32" s="541"/>
      <c r="FVO32" s="541"/>
      <c r="FVP32" s="541"/>
      <c r="FVQ32" s="541"/>
      <c r="FVR32" s="541"/>
      <c r="FVS32" s="541"/>
      <c r="FVT32" s="541"/>
      <c r="FVU32" s="541"/>
      <c r="FVV32" s="541"/>
      <c r="FVW32" s="541"/>
      <c r="FVX32" s="541"/>
      <c r="FVY32" s="541"/>
      <c r="FVZ32" s="541"/>
      <c r="FWA32" s="541"/>
      <c r="FWB32" s="541"/>
      <c r="FWC32" s="541"/>
      <c r="FWD32" s="541"/>
      <c r="FWE32" s="541"/>
      <c r="FWF32" s="541"/>
      <c r="FWG32" s="541"/>
      <c r="FWH32" s="541"/>
      <c r="FWI32" s="541"/>
      <c r="FWJ32" s="541"/>
      <c r="FWK32" s="541"/>
      <c r="FWL32" s="541"/>
      <c r="FWM32" s="541"/>
      <c r="FWN32" s="541"/>
      <c r="FWO32" s="541"/>
      <c r="FWP32" s="541"/>
      <c r="FWQ32" s="541"/>
      <c r="FWR32" s="541"/>
      <c r="FWS32" s="541"/>
      <c r="FWT32" s="541"/>
      <c r="FWU32" s="541"/>
      <c r="FWV32" s="541"/>
      <c r="FWW32" s="541"/>
      <c r="FWX32" s="541"/>
      <c r="FWY32" s="541"/>
      <c r="FWZ32" s="541"/>
      <c r="FXA32" s="541"/>
      <c r="FXB32" s="541"/>
      <c r="FXC32" s="541"/>
      <c r="FXD32" s="541"/>
      <c r="FXE32" s="541"/>
      <c r="FXF32" s="541"/>
      <c r="FXG32" s="541"/>
      <c r="FXH32" s="541"/>
      <c r="FXI32" s="541"/>
      <c r="FXJ32" s="541"/>
      <c r="FXK32" s="541"/>
      <c r="FXL32" s="541"/>
      <c r="FXM32" s="541"/>
      <c r="FXN32" s="541"/>
      <c r="FXO32" s="541"/>
      <c r="FXP32" s="541"/>
      <c r="FXQ32" s="541"/>
      <c r="FXR32" s="541"/>
      <c r="FXS32" s="541"/>
      <c r="FXT32" s="541"/>
      <c r="FXU32" s="541"/>
      <c r="FXV32" s="541"/>
      <c r="FXW32" s="541"/>
      <c r="FXX32" s="541"/>
      <c r="FXY32" s="541"/>
      <c r="FXZ32" s="541"/>
      <c r="FYA32" s="541"/>
      <c r="FYB32" s="541"/>
      <c r="FYC32" s="541"/>
      <c r="FYD32" s="541"/>
      <c r="FYE32" s="541"/>
      <c r="FYF32" s="541"/>
      <c r="FYG32" s="541"/>
      <c r="FYH32" s="541"/>
      <c r="FYI32" s="541"/>
      <c r="FYJ32" s="541"/>
      <c r="FYK32" s="541"/>
      <c r="FYL32" s="541"/>
      <c r="FYM32" s="541"/>
      <c r="FYN32" s="541"/>
      <c r="FYO32" s="541"/>
      <c r="FYP32" s="541"/>
      <c r="FYQ32" s="541"/>
      <c r="FYR32" s="541"/>
      <c r="FYS32" s="541"/>
      <c r="FYT32" s="541"/>
      <c r="FYU32" s="541"/>
      <c r="FYV32" s="541"/>
      <c r="FYW32" s="541"/>
      <c r="FYX32" s="541"/>
      <c r="FYY32" s="541"/>
      <c r="FYZ32" s="541"/>
      <c r="FZA32" s="541"/>
      <c r="FZB32" s="541"/>
      <c r="FZC32" s="541"/>
      <c r="FZD32" s="541"/>
      <c r="FZE32" s="541"/>
      <c r="FZF32" s="541"/>
      <c r="FZG32" s="541"/>
      <c r="FZH32" s="541"/>
      <c r="FZI32" s="541"/>
      <c r="FZJ32" s="541"/>
      <c r="FZK32" s="541"/>
      <c r="FZL32" s="541"/>
      <c r="FZM32" s="541"/>
      <c r="FZN32" s="541"/>
      <c r="FZO32" s="541"/>
      <c r="FZP32" s="541"/>
      <c r="FZQ32" s="541"/>
      <c r="FZR32" s="541"/>
      <c r="FZS32" s="541"/>
      <c r="FZT32" s="541"/>
      <c r="FZU32" s="541"/>
      <c r="FZV32" s="541"/>
      <c r="FZW32" s="541"/>
      <c r="FZX32" s="541"/>
      <c r="FZY32" s="541"/>
      <c r="FZZ32" s="541"/>
      <c r="GAA32" s="541"/>
      <c r="GAB32" s="541"/>
      <c r="GAC32" s="541"/>
      <c r="GAD32" s="541"/>
      <c r="GAE32" s="541"/>
      <c r="GAF32" s="541"/>
      <c r="GAG32" s="541"/>
      <c r="GAH32" s="541"/>
      <c r="GAI32" s="541"/>
      <c r="GAJ32" s="541"/>
      <c r="GAK32" s="541"/>
      <c r="GAL32" s="541"/>
      <c r="GAM32" s="541"/>
      <c r="GAN32" s="541"/>
      <c r="GAO32" s="541"/>
      <c r="GAP32" s="541"/>
      <c r="GAQ32" s="541"/>
      <c r="GAR32" s="541"/>
      <c r="GAS32" s="541"/>
      <c r="GAT32" s="541"/>
      <c r="GAU32" s="541"/>
      <c r="GAV32" s="541"/>
      <c r="GAW32" s="541"/>
      <c r="GAX32" s="541"/>
      <c r="GAY32" s="541"/>
      <c r="GAZ32" s="541"/>
      <c r="GBA32" s="541"/>
      <c r="GBB32" s="541"/>
      <c r="GBC32" s="541"/>
      <c r="GBD32" s="541"/>
      <c r="GBE32" s="541"/>
      <c r="GBF32" s="541"/>
      <c r="GBG32" s="541"/>
      <c r="GBH32" s="541"/>
      <c r="GBI32" s="541"/>
      <c r="GBJ32" s="541"/>
      <c r="GBK32" s="541"/>
      <c r="GBL32" s="541"/>
      <c r="GBM32" s="541"/>
      <c r="GBN32" s="541"/>
      <c r="GBO32" s="541"/>
      <c r="GBP32" s="541"/>
      <c r="GBQ32" s="541"/>
      <c r="GBR32" s="541"/>
      <c r="GBS32" s="541"/>
      <c r="GBT32" s="541"/>
      <c r="GBU32" s="541"/>
      <c r="GBV32" s="541"/>
      <c r="GBW32" s="541"/>
      <c r="GBX32" s="541"/>
      <c r="GBY32" s="541"/>
      <c r="GBZ32" s="541"/>
      <c r="GCA32" s="541"/>
      <c r="GCB32" s="541"/>
      <c r="GCC32" s="541"/>
      <c r="GCD32" s="541"/>
      <c r="GCE32" s="541"/>
      <c r="GCF32" s="541"/>
      <c r="GCG32" s="541"/>
      <c r="GCH32" s="541"/>
      <c r="GCI32" s="541"/>
      <c r="GCJ32" s="541"/>
      <c r="GCK32" s="541"/>
      <c r="GCL32" s="541"/>
      <c r="GCM32" s="541"/>
      <c r="GCN32" s="541"/>
      <c r="GCO32" s="541"/>
      <c r="GCP32" s="541"/>
      <c r="GCQ32" s="541"/>
      <c r="GCR32" s="541"/>
      <c r="GCS32" s="541"/>
      <c r="GCT32" s="541"/>
      <c r="GCU32" s="541"/>
      <c r="GCV32" s="541"/>
      <c r="GCW32" s="541"/>
      <c r="GCX32" s="541"/>
      <c r="GCY32" s="541"/>
      <c r="GCZ32" s="541"/>
      <c r="GDA32" s="541"/>
      <c r="GDB32" s="541"/>
      <c r="GDC32" s="541"/>
      <c r="GDD32" s="541"/>
      <c r="GDE32" s="541"/>
      <c r="GDF32" s="541"/>
      <c r="GDG32" s="541"/>
      <c r="GDH32" s="541"/>
      <c r="GDI32" s="541"/>
      <c r="GDJ32" s="541"/>
      <c r="GDK32" s="541"/>
      <c r="GDL32" s="541"/>
      <c r="GDM32" s="541"/>
      <c r="GDN32" s="541"/>
      <c r="GDO32" s="541"/>
      <c r="GDP32" s="541"/>
      <c r="GDQ32" s="541"/>
      <c r="GDR32" s="541"/>
      <c r="GDS32" s="541"/>
      <c r="GDT32" s="541"/>
      <c r="GDU32" s="541"/>
      <c r="GDV32" s="541"/>
      <c r="GDW32" s="541"/>
      <c r="GDX32" s="541"/>
      <c r="GDY32" s="541"/>
      <c r="GDZ32" s="541"/>
      <c r="GEA32" s="541"/>
      <c r="GEB32" s="541"/>
      <c r="GEC32" s="541"/>
      <c r="GED32" s="541"/>
      <c r="GEE32" s="541"/>
      <c r="GEF32" s="541"/>
      <c r="GEG32" s="541"/>
      <c r="GEH32" s="541"/>
      <c r="GEI32" s="541"/>
      <c r="GEJ32" s="541"/>
      <c r="GEK32" s="541"/>
      <c r="GEL32" s="541"/>
      <c r="GEM32" s="541"/>
      <c r="GEN32" s="541"/>
      <c r="GEO32" s="541"/>
      <c r="GEP32" s="541"/>
      <c r="GEQ32" s="541"/>
      <c r="GER32" s="541"/>
      <c r="GES32" s="541"/>
      <c r="GET32" s="541"/>
      <c r="GEU32" s="541"/>
      <c r="GEV32" s="541"/>
      <c r="GEW32" s="541"/>
      <c r="GEX32" s="541"/>
      <c r="GEY32" s="541"/>
      <c r="GEZ32" s="541"/>
      <c r="GFA32" s="541"/>
      <c r="GFB32" s="541"/>
      <c r="GFC32" s="541"/>
      <c r="GFD32" s="541"/>
      <c r="GFE32" s="541"/>
      <c r="GFF32" s="541"/>
      <c r="GFG32" s="541"/>
      <c r="GFH32" s="541"/>
      <c r="GFI32" s="541"/>
      <c r="GFJ32" s="541"/>
      <c r="GFK32" s="541"/>
      <c r="GFL32" s="541"/>
      <c r="GFM32" s="541"/>
      <c r="GFN32" s="541"/>
      <c r="GFO32" s="541"/>
      <c r="GFP32" s="541"/>
      <c r="GFQ32" s="541"/>
      <c r="GFR32" s="541"/>
      <c r="GFS32" s="541"/>
      <c r="GFT32" s="541"/>
      <c r="GFU32" s="541"/>
      <c r="GFV32" s="541"/>
      <c r="GFW32" s="541"/>
      <c r="GFX32" s="541"/>
      <c r="GFY32" s="541"/>
      <c r="GFZ32" s="541"/>
      <c r="GGA32" s="541"/>
      <c r="GGB32" s="541"/>
      <c r="GGC32" s="541"/>
      <c r="GGD32" s="541"/>
      <c r="GGE32" s="541"/>
      <c r="GGF32" s="541"/>
      <c r="GGG32" s="541"/>
      <c r="GGH32" s="541"/>
      <c r="GGI32" s="541"/>
      <c r="GGJ32" s="541"/>
      <c r="GGK32" s="541"/>
      <c r="GGL32" s="541"/>
      <c r="GGM32" s="541"/>
      <c r="GGN32" s="541"/>
      <c r="GGO32" s="541"/>
      <c r="GGP32" s="541"/>
      <c r="GGQ32" s="541"/>
      <c r="GGR32" s="541"/>
      <c r="GGS32" s="541"/>
      <c r="GGT32" s="541"/>
      <c r="GGU32" s="541"/>
      <c r="GGV32" s="541"/>
      <c r="GGW32" s="541"/>
      <c r="GGX32" s="541"/>
      <c r="GGY32" s="541"/>
      <c r="GGZ32" s="541"/>
      <c r="GHA32" s="541"/>
      <c r="GHB32" s="541"/>
      <c r="GHC32" s="541"/>
      <c r="GHD32" s="541"/>
      <c r="GHE32" s="541"/>
      <c r="GHF32" s="541"/>
      <c r="GHG32" s="541"/>
      <c r="GHH32" s="541"/>
      <c r="GHI32" s="541"/>
      <c r="GHJ32" s="541"/>
      <c r="GHK32" s="541"/>
      <c r="GHL32" s="541"/>
      <c r="GHM32" s="541"/>
      <c r="GHN32" s="541"/>
      <c r="GHO32" s="541"/>
      <c r="GHP32" s="541"/>
      <c r="GHQ32" s="541"/>
      <c r="GHR32" s="541"/>
      <c r="GHS32" s="541"/>
      <c r="GHT32" s="541"/>
      <c r="GHU32" s="541"/>
      <c r="GHV32" s="541"/>
      <c r="GHW32" s="541"/>
      <c r="GHX32" s="541"/>
      <c r="GHY32" s="541"/>
      <c r="GHZ32" s="541"/>
      <c r="GIA32" s="541"/>
      <c r="GIB32" s="541"/>
      <c r="GIC32" s="541"/>
      <c r="GID32" s="541"/>
      <c r="GIE32" s="541"/>
      <c r="GIF32" s="541"/>
      <c r="GIG32" s="541"/>
      <c r="GIH32" s="541"/>
      <c r="GII32" s="541"/>
      <c r="GIJ32" s="541"/>
      <c r="GIK32" s="541"/>
      <c r="GIL32" s="541"/>
      <c r="GIM32" s="541"/>
      <c r="GIN32" s="541"/>
      <c r="GIO32" s="541"/>
      <c r="GIP32" s="541"/>
      <c r="GIQ32" s="541"/>
      <c r="GIR32" s="541"/>
      <c r="GIS32" s="541"/>
      <c r="GIT32" s="541"/>
      <c r="GIU32" s="541"/>
      <c r="GIV32" s="541"/>
      <c r="GIW32" s="541"/>
      <c r="GIX32" s="541"/>
      <c r="GIY32" s="541"/>
      <c r="GIZ32" s="541"/>
      <c r="GJA32" s="541"/>
      <c r="GJB32" s="541"/>
      <c r="GJC32" s="541"/>
      <c r="GJD32" s="541"/>
      <c r="GJE32" s="541"/>
      <c r="GJF32" s="541"/>
      <c r="GJG32" s="541"/>
      <c r="GJH32" s="541"/>
      <c r="GJI32" s="541"/>
      <c r="GJJ32" s="541"/>
      <c r="GJK32" s="541"/>
      <c r="GJL32" s="541"/>
      <c r="GJM32" s="541"/>
      <c r="GJN32" s="541"/>
      <c r="GJO32" s="541"/>
      <c r="GJP32" s="541"/>
      <c r="GJQ32" s="541"/>
      <c r="GJR32" s="541"/>
      <c r="GJS32" s="541"/>
      <c r="GJT32" s="541"/>
      <c r="GJU32" s="541"/>
      <c r="GJV32" s="541"/>
      <c r="GJW32" s="541"/>
      <c r="GJX32" s="541"/>
      <c r="GJY32" s="541"/>
      <c r="GJZ32" s="541"/>
      <c r="GKA32" s="541"/>
      <c r="GKB32" s="541"/>
      <c r="GKC32" s="541"/>
      <c r="GKD32" s="541"/>
      <c r="GKE32" s="541"/>
      <c r="GKF32" s="541"/>
      <c r="GKG32" s="541"/>
      <c r="GKH32" s="541"/>
      <c r="GKI32" s="541"/>
      <c r="GKJ32" s="541"/>
      <c r="GKK32" s="541"/>
      <c r="GKL32" s="541"/>
      <c r="GKM32" s="541"/>
      <c r="GKN32" s="541"/>
      <c r="GKO32" s="541"/>
      <c r="GKP32" s="541"/>
      <c r="GKQ32" s="541"/>
      <c r="GKR32" s="541"/>
      <c r="GKS32" s="541"/>
      <c r="GKT32" s="541"/>
      <c r="GKU32" s="541"/>
      <c r="GKV32" s="541"/>
      <c r="GKW32" s="541"/>
      <c r="GKX32" s="541"/>
      <c r="GKY32" s="541"/>
      <c r="GKZ32" s="541"/>
      <c r="GLA32" s="541"/>
      <c r="GLB32" s="541"/>
      <c r="GLC32" s="541"/>
      <c r="GLD32" s="541"/>
      <c r="GLE32" s="541"/>
      <c r="GLF32" s="541"/>
      <c r="GLG32" s="541"/>
      <c r="GLH32" s="541"/>
      <c r="GLI32" s="541"/>
      <c r="GLJ32" s="541"/>
      <c r="GLK32" s="541"/>
      <c r="GLL32" s="541"/>
      <c r="GLM32" s="541"/>
      <c r="GLN32" s="541"/>
      <c r="GLO32" s="541"/>
      <c r="GLP32" s="541"/>
      <c r="GLQ32" s="541"/>
      <c r="GLR32" s="541"/>
      <c r="GLS32" s="541"/>
      <c r="GLT32" s="541"/>
      <c r="GLU32" s="541"/>
      <c r="GLV32" s="541"/>
      <c r="GLW32" s="541"/>
      <c r="GLX32" s="541"/>
      <c r="GLY32" s="541"/>
      <c r="GLZ32" s="541"/>
      <c r="GMA32" s="541"/>
      <c r="GMB32" s="541"/>
      <c r="GMC32" s="541"/>
      <c r="GMD32" s="541"/>
      <c r="GME32" s="541"/>
      <c r="GMF32" s="541"/>
      <c r="GMG32" s="541"/>
      <c r="GMH32" s="541"/>
      <c r="GMI32" s="541"/>
      <c r="GMJ32" s="541"/>
      <c r="GMK32" s="541"/>
      <c r="GML32" s="541"/>
      <c r="GMM32" s="541"/>
      <c r="GMN32" s="541"/>
      <c r="GMO32" s="541"/>
      <c r="GMP32" s="541"/>
      <c r="GMQ32" s="541"/>
      <c r="GMR32" s="541"/>
      <c r="GMS32" s="541"/>
      <c r="GMT32" s="541"/>
      <c r="GMU32" s="541"/>
      <c r="GMV32" s="541"/>
      <c r="GMW32" s="541"/>
      <c r="GMX32" s="541"/>
      <c r="GMY32" s="541"/>
      <c r="GMZ32" s="541"/>
      <c r="GNA32" s="541"/>
      <c r="GNB32" s="541"/>
      <c r="GNC32" s="541"/>
      <c r="GND32" s="541"/>
      <c r="GNE32" s="541"/>
      <c r="GNF32" s="541"/>
      <c r="GNG32" s="541"/>
      <c r="GNH32" s="541"/>
      <c r="GNI32" s="541"/>
      <c r="GNJ32" s="541"/>
      <c r="GNK32" s="541"/>
      <c r="GNL32" s="541"/>
      <c r="GNM32" s="541"/>
      <c r="GNN32" s="541"/>
      <c r="GNO32" s="541"/>
      <c r="GNP32" s="541"/>
      <c r="GNQ32" s="541"/>
      <c r="GNR32" s="541"/>
      <c r="GNS32" s="541"/>
      <c r="GNT32" s="541"/>
      <c r="GNU32" s="541"/>
      <c r="GNV32" s="541"/>
      <c r="GNW32" s="541"/>
      <c r="GNX32" s="541"/>
      <c r="GNY32" s="541"/>
      <c r="GNZ32" s="541"/>
      <c r="GOA32" s="541"/>
      <c r="GOB32" s="541"/>
      <c r="GOC32" s="541"/>
      <c r="GOD32" s="541"/>
      <c r="GOE32" s="541"/>
      <c r="GOF32" s="541"/>
      <c r="GOG32" s="541"/>
      <c r="GOH32" s="541"/>
      <c r="GOI32" s="541"/>
      <c r="GOJ32" s="541"/>
      <c r="GOK32" s="541"/>
      <c r="GOL32" s="541"/>
      <c r="GOM32" s="541"/>
      <c r="GON32" s="541"/>
      <c r="GOO32" s="541"/>
      <c r="GOP32" s="541"/>
      <c r="GOQ32" s="541"/>
      <c r="GOR32" s="541"/>
      <c r="GOS32" s="541"/>
      <c r="GOT32" s="541"/>
      <c r="GOU32" s="541"/>
      <c r="GOV32" s="541"/>
      <c r="GOW32" s="541"/>
      <c r="GOX32" s="541"/>
      <c r="GOY32" s="541"/>
      <c r="GOZ32" s="541"/>
      <c r="GPA32" s="541"/>
      <c r="GPB32" s="541"/>
      <c r="GPC32" s="541"/>
      <c r="GPD32" s="541"/>
      <c r="GPE32" s="541"/>
      <c r="GPF32" s="541"/>
      <c r="GPG32" s="541"/>
      <c r="GPH32" s="541"/>
      <c r="GPI32" s="541"/>
      <c r="GPJ32" s="541"/>
      <c r="GPK32" s="541"/>
      <c r="GPL32" s="541"/>
      <c r="GPM32" s="541"/>
      <c r="GPN32" s="541"/>
      <c r="GPO32" s="541"/>
      <c r="GPP32" s="541"/>
      <c r="GPQ32" s="541"/>
      <c r="GPR32" s="541"/>
      <c r="GPS32" s="541"/>
      <c r="GPT32" s="541"/>
      <c r="GPU32" s="541"/>
      <c r="GPV32" s="541"/>
      <c r="GPW32" s="541"/>
      <c r="GPX32" s="541"/>
      <c r="GPY32" s="541"/>
      <c r="GPZ32" s="541"/>
      <c r="GQA32" s="541"/>
      <c r="GQB32" s="541"/>
      <c r="GQC32" s="541"/>
      <c r="GQD32" s="541"/>
      <c r="GQE32" s="541"/>
      <c r="GQF32" s="541"/>
      <c r="GQG32" s="541"/>
      <c r="GQH32" s="541"/>
      <c r="GQI32" s="541"/>
      <c r="GQJ32" s="541"/>
      <c r="GQK32" s="541"/>
      <c r="GQL32" s="541"/>
      <c r="GQM32" s="541"/>
      <c r="GQN32" s="541"/>
      <c r="GQO32" s="541"/>
      <c r="GQP32" s="541"/>
      <c r="GQQ32" s="541"/>
      <c r="GQR32" s="541"/>
      <c r="GQS32" s="541"/>
      <c r="GQT32" s="541"/>
      <c r="GQU32" s="541"/>
      <c r="GQV32" s="541"/>
      <c r="GQW32" s="541"/>
      <c r="GQX32" s="541"/>
      <c r="GQY32" s="541"/>
      <c r="GQZ32" s="541"/>
      <c r="GRA32" s="541"/>
      <c r="GRB32" s="541"/>
      <c r="GRC32" s="541"/>
      <c r="GRD32" s="541"/>
      <c r="GRE32" s="541"/>
      <c r="GRF32" s="541"/>
      <c r="GRG32" s="541"/>
      <c r="GRH32" s="541"/>
      <c r="GRI32" s="541"/>
      <c r="GRJ32" s="541"/>
      <c r="GRK32" s="541"/>
      <c r="GRL32" s="541"/>
      <c r="GRM32" s="541"/>
      <c r="GRN32" s="541"/>
      <c r="GRO32" s="541"/>
      <c r="GRP32" s="541"/>
      <c r="GRQ32" s="541"/>
      <c r="GRR32" s="541"/>
      <c r="GRS32" s="541"/>
      <c r="GRT32" s="541"/>
      <c r="GRU32" s="541"/>
      <c r="GRV32" s="541"/>
      <c r="GRW32" s="541"/>
      <c r="GRX32" s="541"/>
      <c r="GRY32" s="541"/>
      <c r="GRZ32" s="541"/>
      <c r="GSA32" s="541"/>
      <c r="GSB32" s="541"/>
      <c r="GSC32" s="541"/>
      <c r="GSD32" s="541"/>
      <c r="GSE32" s="541"/>
      <c r="GSF32" s="541"/>
      <c r="GSG32" s="541"/>
      <c r="GSH32" s="541"/>
      <c r="GSI32" s="541"/>
      <c r="GSJ32" s="541"/>
      <c r="GSK32" s="541"/>
      <c r="GSL32" s="541"/>
      <c r="GSM32" s="541"/>
      <c r="GSN32" s="541"/>
      <c r="GSO32" s="541"/>
      <c r="GSP32" s="541"/>
      <c r="GSQ32" s="541"/>
      <c r="GSR32" s="541"/>
      <c r="GSS32" s="541"/>
      <c r="GST32" s="541"/>
      <c r="GSU32" s="541"/>
      <c r="GSV32" s="541"/>
      <c r="GSW32" s="541"/>
      <c r="GSX32" s="541"/>
      <c r="GSY32" s="541"/>
      <c r="GSZ32" s="541"/>
      <c r="GTA32" s="541"/>
      <c r="GTB32" s="541"/>
      <c r="GTC32" s="541"/>
      <c r="GTD32" s="541"/>
      <c r="GTE32" s="541"/>
      <c r="GTF32" s="541"/>
      <c r="GTG32" s="541"/>
      <c r="GTH32" s="541"/>
      <c r="GTI32" s="541"/>
      <c r="GTJ32" s="541"/>
      <c r="GTK32" s="541"/>
      <c r="GTL32" s="541"/>
      <c r="GTM32" s="541"/>
      <c r="GTN32" s="541"/>
      <c r="GTO32" s="541"/>
      <c r="GTP32" s="541"/>
      <c r="GTQ32" s="541"/>
      <c r="GTR32" s="541"/>
      <c r="GTS32" s="541"/>
      <c r="GTT32" s="541"/>
      <c r="GTU32" s="541"/>
      <c r="GTV32" s="541"/>
      <c r="GTW32" s="541"/>
      <c r="GTX32" s="541"/>
      <c r="GTY32" s="541"/>
      <c r="GTZ32" s="541"/>
      <c r="GUA32" s="541"/>
      <c r="GUB32" s="541"/>
      <c r="GUC32" s="541"/>
      <c r="GUD32" s="541"/>
      <c r="GUE32" s="541"/>
      <c r="GUF32" s="541"/>
      <c r="GUG32" s="541"/>
      <c r="GUH32" s="541"/>
      <c r="GUI32" s="541"/>
      <c r="GUJ32" s="541"/>
      <c r="GUK32" s="541"/>
      <c r="GUL32" s="541"/>
      <c r="GUM32" s="541"/>
      <c r="GUN32" s="541"/>
      <c r="GUO32" s="541"/>
      <c r="GUP32" s="541"/>
      <c r="GUQ32" s="541"/>
      <c r="GUR32" s="541"/>
      <c r="GUS32" s="541"/>
      <c r="GUT32" s="541"/>
      <c r="GUU32" s="541"/>
      <c r="GUV32" s="541"/>
      <c r="GUW32" s="541"/>
      <c r="GUX32" s="541"/>
      <c r="GUY32" s="541"/>
      <c r="GUZ32" s="541"/>
      <c r="GVA32" s="541"/>
      <c r="GVB32" s="541"/>
      <c r="GVC32" s="541"/>
      <c r="GVD32" s="541"/>
      <c r="GVE32" s="541"/>
      <c r="GVF32" s="541"/>
      <c r="GVG32" s="541"/>
      <c r="GVH32" s="541"/>
      <c r="GVI32" s="541"/>
      <c r="GVJ32" s="541"/>
      <c r="GVK32" s="541"/>
      <c r="GVL32" s="541"/>
      <c r="GVM32" s="541"/>
      <c r="GVN32" s="541"/>
      <c r="GVO32" s="541"/>
      <c r="GVP32" s="541"/>
      <c r="GVQ32" s="541"/>
      <c r="GVR32" s="541"/>
      <c r="GVS32" s="541"/>
      <c r="GVT32" s="541"/>
      <c r="GVU32" s="541"/>
      <c r="GVV32" s="541"/>
      <c r="GVW32" s="541"/>
      <c r="GVX32" s="541"/>
      <c r="GVY32" s="541"/>
      <c r="GVZ32" s="541"/>
      <c r="GWA32" s="541"/>
      <c r="GWB32" s="541"/>
      <c r="GWC32" s="541"/>
      <c r="GWD32" s="541"/>
      <c r="GWE32" s="541"/>
      <c r="GWF32" s="541"/>
      <c r="GWG32" s="541"/>
      <c r="GWH32" s="541"/>
      <c r="GWI32" s="541"/>
      <c r="GWJ32" s="541"/>
      <c r="GWK32" s="541"/>
      <c r="GWL32" s="541"/>
      <c r="GWM32" s="541"/>
      <c r="GWN32" s="541"/>
      <c r="GWO32" s="541"/>
      <c r="GWP32" s="541"/>
      <c r="GWQ32" s="541"/>
      <c r="GWR32" s="541"/>
      <c r="GWS32" s="541"/>
      <c r="GWT32" s="541"/>
      <c r="GWU32" s="541"/>
      <c r="GWV32" s="541"/>
      <c r="GWW32" s="541"/>
      <c r="GWX32" s="541"/>
      <c r="GWY32" s="541"/>
      <c r="GWZ32" s="541"/>
      <c r="GXA32" s="541"/>
      <c r="GXB32" s="541"/>
      <c r="GXC32" s="541"/>
      <c r="GXD32" s="541"/>
      <c r="GXE32" s="541"/>
      <c r="GXF32" s="541"/>
      <c r="GXG32" s="541"/>
      <c r="GXH32" s="541"/>
      <c r="GXI32" s="541"/>
      <c r="GXJ32" s="541"/>
      <c r="GXK32" s="541"/>
      <c r="GXL32" s="541"/>
      <c r="GXM32" s="541"/>
      <c r="GXN32" s="541"/>
      <c r="GXO32" s="541"/>
      <c r="GXP32" s="541"/>
      <c r="GXQ32" s="541"/>
      <c r="GXR32" s="541"/>
      <c r="GXS32" s="541"/>
      <c r="GXT32" s="541"/>
      <c r="GXU32" s="541"/>
      <c r="GXV32" s="541"/>
      <c r="GXW32" s="541"/>
      <c r="GXX32" s="541"/>
      <c r="GXY32" s="541"/>
      <c r="GXZ32" s="541"/>
      <c r="GYA32" s="541"/>
      <c r="GYB32" s="541"/>
      <c r="GYC32" s="541"/>
      <c r="GYD32" s="541"/>
      <c r="GYE32" s="541"/>
      <c r="GYF32" s="541"/>
      <c r="GYG32" s="541"/>
      <c r="GYH32" s="541"/>
      <c r="GYI32" s="541"/>
      <c r="GYJ32" s="541"/>
      <c r="GYK32" s="541"/>
      <c r="GYL32" s="541"/>
      <c r="GYM32" s="541"/>
      <c r="GYN32" s="541"/>
      <c r="GYO32" s="541"/>
      <c r="GYP32" s="541"/>
      <c r="GYQ32" s="541"/>
      <c r="GYR32" s="541"/>
      <c r="GYS32" s="541"/>
      <c r="GYT32" s="541"/>
      <c r="GYU32" s="541"/>
      <c r="GYV32" s="541"/>
      <c r="GYW32" s="541"/>
      <c r="GYX32" s="541"/>
      <c r="GYY32" s="541"/>
      <c r="GYZ32" s="541"/>
      <c r="GZA32" s="541"/>
      <c r="GZB32" s="541"/>
      <c r="GZC32" s="541"/>
      <c r="GZD32" s="541"/>
      <c r="GZE32" s="541"/>
      <c r="GZF32" s="541"/>
      <c r="GZG32" s="541"/>
      <c r="GZH32" s="541"/>
      <c r="GZI32" s="541"/>
      <c r="GZJ32" s="541"/>
      <c r="GZK32" s="541"/>
      <c r="GZL32" s="541"/>
      <c r="GZM32" s="541"/>
      <c r="GZN32" s="541"/>
      <c r="GZO32" s="541"/>
      <c r="GZP32" s="541"/>
      <c r="GZQ32" s="541"/>
      <c r="GZR32" s="541"/>
      <c r="GZS32" s="541"/>
      <c r="GZT32" s="541"/>
      <c r="GZU32" s="541"/>
      <c r="GZV32" s="541"/>
      <c r="GZW32" s="541"/>
      <c r="GZX32" s="541"/>
      <c r="GZY32" s="541"/>
      <c r="GZZ32" s="541"/>
      <c r="HAA32" s="541"/>
      <c r="HAB32" s="541"/>
      <c r="HAC32" s="541"/>
      <c r="HAD32" s="541"/>
      <c r="HAE32" s="541"/>
      <c r="HAF32" s="541"/>
      <c r="HAG32" s="541"/>
      <c r="HAH32" s="541"/>
      <c r="HAI32" s="541"/>
      <c r="HAJ32" s="541"/>
      <c r="HAK32" s="541"/>
      <c r="HAL32" s="541"/>
      <c r="HAM32" s="541"/>
      <c r="HAN32" s="541"/>
      <c r="HAO32" s="541"/>
      <c r="HAP32" s="541"/>
      <c r="HAQ32" s="541"/>
      <c r="HAR32" s="541"/>
      <c r="HAS32" s="541"/>
      <c r="HAT32" s="541"/>
      <c r="HAU32" s="541"/>
      <c r="HAV32" s="541"/>
      <c r="HAW32" s="541"/>
      <c r="HAX32" s="541"/>
      <c r="HAY32" s="541"/>
      <c r="HAZ32" s="541"/>
      <c r="HBA32" s="541"/>
      <c r="HBB32" s="541"/>
      <c r="HBC32" s="541"/>
      <c r="HBD32" s="541"/>
      <c r="HBE32" s="541"/>
      <c r="HBF32" s="541"/>
      <c r="HBG32" s="541"/>
      <c r="HBH32" s="541"/>
      <c r="HBI32" s="541"/>
      <c r="HBJ32" s="541"/>
      <c r="HBK32" s="541"/>
      <c r="HBL32" s="541"/>
      <c r="HBM32" s="541"/>
      <c r="HBN32" s="541"/>
      <c r="HBO32" s="541"/>
      <c r="HBP32" s="541"/>
      <c r="HBQ32" s="541"/>
      <c r="HBR32" s="541"/>
      <c r="HBS32" s="541"/>
      <c r="HBT32" s="541"/>
      <c r="HBU32" s="541"/>
      <c r="HBV32" s="541"/>
      <c r="HBW32" s="541"/>
      <c r="HBX32" s="541"/>
      <c r="HBY32" s="541"/>
      <c r="HBZ32" s="541"/>
      <c r="HCA32" s="541"/>
      <c r="HCB32" s="541"/>
      <c r="HCC32" s="541"/>
      <c r="HCD32" s="541"/>
      <c r="HCE32" s="541"/>
      <c r="HCF32" s="541"/>
      <c r="HCG32" s="541"/>
      <c r="HCH32" s="541"/>
      <c r="HCI32" s="541"/>
      <c r="HCJ32" s="541"/>
      <c r="HCK32" s="541"/>
      <c r="HCL32" s="541"/>
      <c r="HCM32" s="541"/>
      <c r="HCN32" s="541"/>
      <c r="HCO32" s="541"/>
      <c r="HCP32" s="541"/>
      <c r="HCQ32" s="541"/>
      <c r="HCR32" s="541"/>
      <c r="HCS32" s="541"/>
      <c r="HCT32" s="541"/>
      <c r="HCU32" s="541"/>
      <c r="HCV32" s="541"/>
      <c r="HCW32" s="541"/>
      <c r="HCX32" s="541"/>
      <c r="HCY32" s="541"/>
      <c r="HCZ32" s="541"/>
      <c r="HDA32" s="541"/>
      <c r="HDB32" s="541"/>
      <c r="HDC32" s="541"/>
      <c r="HDD32" s="541"/>
      <c r="HDE32" s="541"/>
      <c r="HDF32" s="541"/>
      <c r="HDG32" s="541"/>
      <c r="HDH32" s="541"/>
      <c r="HDI32" s="541"/>
      <c r="HDJ32" s="541"/>
      <c r="HDK32" s="541"/>
      <c r="HDL32" s="541"/>
      <c r="HDM32" s="541"/>
      <c r="HDN32" s="541"/>
      <c r="HDO32" s="541"/>
      <c r="HDP32" s="541"/>
      <c r="HDQ32" s="541"/>
      <c r="HDR32" s="541"/>
      <c r="HDS32" s="541"/>
      <c r="HDT32" s="541"/>
      <c r="HDU32" s="541"/>
      <c r="HDV32" s="541"/>
      <c r="HDW32" s="541"/>
      <c r="HDX32" s="541"/>
      <c r="HDY32" s="541"/>
      <c r="HDZ32" s="541"/>
      <c r="HEA32" s="541"/>
      <c r="HEB32" s="541"/>
      <c r="HEC32" s="541"/>
      <c r="HED32" s="541"/>
      <c r="HEE32" s="541"/>
      <c r="HEF32" s="541"/>
      <c r="HEG32" s="541"/>
      <c r="HEH32" s="541"/>
      <c r="HEI32" s="541"/>
      <c r="HEJ32" s="541"/>
      <c r="HEK32" s="541"/>
      <c r="HEL32" s="541"/>
      <c r="HEM32" s="541"/>
      <c r="HEN32" s="541"/>
      <c r="HEO32" s="541"/>
      <c r="HEP32" s="541"/>
      <c r="HEQ32" s="541"/>
      <c r="HER32" s="541"/>
      <c r="HES32" s="541"/>
      <c r="HET32" s="541"/>
      <c r="HEU32" s="541"/>
      <c r="HEV32" s="541"/>
      <c r="HEW32" s="541"/>
      <c r="HEX32" s="541"/>
      <c r="HEY32" s="541"/>
      <c r="HEZ32" s="541"/>
      <c r="HFA32" s="541"/>
      <c r="HFB32" s="541"/>
      <c r="HFC32" s="541"/>
      <c r="HFD32" s="541"/>
      <c r="HFE32" s="541"/>
      <c r="HFF32" s="541"/>
      <c r="HFG32" s="541"/>
      <c r="HFH32" s="541"/>
      <c r="HFI32" s="541"/>
      <c r="HFJ32" s="541"/>
      <c r="HFK32" s="541"/>
      <c r="HFL32" s="541"/>
      <c r="HFM32" s="541"/>
      <c r="HFN32" s="541"/>
      <c r="HFO32" s="541"/>
      <c r="HFP32" s="541"/>
      <c r="HFQ32" s="541"/>
      <c r="HFR32" s="541"/>
      <c r="HFS32" s="541"/>
      <c r="HFT32" s="541"/>
      <c r="HFU32" s="541"/>
      <c r="HFV32" s="541"/>
      <c r="HFW32" s="541"/>
      <c r="HFX32" s="541"/>
      <c r="HFY32" s="541"/>
      <c r="HFZ32" s="541"/>
      <c r="HGA32" s="541"/>
      <c r="HGB32" s="541"/>
      <c r="HGC32" s="541"/>
      <c r="HGD32" s="541"/>
      <c r="HGE32" s="541"/>
      <c r="HGF32" s="541"/>
      <c r="HGG32" s="541"/>
      <c r="HGH32" s="541"/>
      <c r="HGI32" s="541"/>
      <c r="HGJ32" s="541"/>
      <c r="HGK32" s="541"/>
      <c r="HGL32" s="541"/>
      <c r="HGM32" s="541"/>
      <c r="HGN32" s="541"/>
      <c r="HGO32" s="541"/>
      <c r="HGP32" s="541"/>
      <c r="HGQ32" s="541"/>
      <c r="HGR32" s="541"/>
      <c r="HGS32" s="541"/>
      <c r="HGT32" s="541"/>
      <c r="HGU32" s="541"/>
      <c r="HGV32" s="541"/>
      <c r="HGW32" s="541"/>
      <c r="HGX32" s="541"/>
      <c r="HGY32" s="541"/>
      <c r="HGZ32" s="541"/>
      <c r="HHA32" s="541"/>
      <c r="HHB32" s="541"/>
      <c r="HHC32" s="541"/>
      <c r="HHD32" s="541"/>
      <c r="HHE32" s="541"/>
      <c r="HHF32" s="541"/>
      <c r="HHG32" s="541"/>
      <c r="HHH32" s="541"/>
      <c r="HHI32" s="541"/>
      <c r="HHJ32" s="541"/>
      <c r="HHK32" s="541"/>
      <c r="HHL32" s="541"/>
      <c r="HHM32" s="541"/>
      <c r="HHN32" s="541"/>
      <c r="HHO32" s="541"/>
      <c r="HHP32" s="541"/>
      <c r="HHQ32" s="541"/>
      <c r="HHR32" s="541"/>
      <c r="HHS32" s="541"/>
      <c r="HHT32" s="541"/>
      <c r="HHU32" s="541"/>
      <c r="HHV32" s="541"/>
      <c r="HHW32" s="541"/>
      <c r="HHX32" s="541"/>
      <c r="HHY32" s="541"/>
      <c r="HHZ32" s="541"/>
      <c r="HIA32" s="541"/>
      <c r="HIB32" s="541"/>
      <c r="HIC32" s="541"/>
      <c r="HID32" s="541"/>
      <c r="HIE32" s="541"/>
      <c r="HIF32" s="541"/>
      <c r="HIG32" s="541"/>
      <c r="HIH32" s="541"/>
      <c r="HII32" s="541"/>
      <c r="HIJ32" s="541"/>
      <c r="HIK32" s="541"/>
      <c r="HIL32" s="541"/>
      <c r="HIM32" s="541"/>
      <c r="HIN32" s="541"/>
      <c r="HIO32" s="541"/>
      <c r="HIP32" s="541"/>
      <c r="HIQ32" s="541"/>
      <c r="HIR32" s="541"/>
      <c r="HIS32" s="541"/>
      <c r="HIT32" s="541"/>
      <c r="HIU32" s="541"/>
      <c r="HIV32" s="541"/>
      <c r="HIW32" s="541"/>
      <c r="HIX32" s="541"/>
      <c r="HIY32" s="541"/>
      <c r="HIZ32" s="541"/>
      <c r="HJA32" s="541"/>
      <c r="HJB32" s="541"/>
      <c r="HJC32" s="541"/>
      <c r="HJD32" s="541"/>
      <c r="HJE32" s="541"/>
      <c r="HJF32" s="541"/>
      <c r="HJG32" s="541"/>
      <c r="HJH32" s="541"/>
      <c r="HJI32" s="541"/>
      <c r="HJJ32" s="541"/>
      <c r="HJK32" s="541"/>
      <c r="HJL32" s="541"/>
      <c r="HJM32" s="541"/>
      <c r="HJN32" s="541"/>
      <c r="HJO32" s="541"/>
      <c r="HJP32" s="541"/>
      <c r="HJQ32" s="541"/>
      <c r="HJR32" s="541"/>
      <c r="HJS32" s="541"/>
      <c r="HJT32" s="541"/>
      <c r="HJU32" s="541"/>
      <c r="HJV32" s="541"/>
      <c r="HJW32" s="541"/>
      <c r="HJX32" s="541"/>
      <c r="HJY32" s="541"/>
      <c r="HJZ32" s="541"/>
      <c r="HKA32" s="541"/>
      <c r="HKB32" s="541"/>
      <c r="HKC32" s="541"/>
      <c r="HKD32" s="541"/>
      <c r="HKE32" s="541"/>
      <c r="HKF32" s="541"/>
      <c r="HKG32" s="541"/>
      <c r="HKH32" s="541"/>
      <c r="HKI32" s="541"/>
      <c r="HKJ32" s="541"/>
      <c r="HKK32" s="541"/>
      <c r="HKL32" s="541"/>
      <c r="HKM32" s="541"/>
      <c r="HKN32" s="541"/>
      <c r="HKO32" s="541"/>
      <c r="HKP32" s="541"/>
      <c r="HKQ32" s="541"/>
      <c r="HKR32" s="541"/>
      <c r="HKS32" s="541"/>
      <c r="HKT32" s="541"/>
      <c r="HKU32" s="541"/>
      <c r="HKV32" s="541"/>
      <c r="HKW32" s="541"/>
      <c r="HKX32" s="541"/>
      <c r="HKY32" s="541"/>
      <c r="HKZ32" s="541"/>
      <c r="HLA32" s="541"/>
      <c r="HLB32" s="541"/>
      <c r="HLC32" s="541"/>
      <c r="HLD32" s="541"/>
      <c r="HLE32" s="541"/>
      <c r="HLF32" s="541"/>
      <c r="HLG32" s="541"/>
      <c r="HLH32" s="541"/>
      <c r="HLI32" s="541"/>
      <c r="HLJ32" s="541"/>
      <c r="HLK32" s="541"/>
      <c r="HLL32" s="541"/>
      <c r="HLM32" s="541"/>
      <c r="HLN32" s="541"/>
      <c r="HLO32" s="541"/>
      <c r="HLP32" s="541"/>
      <c r="HLQ32" s="541"/>
      <c r="HLR32" s="541"/>
      <c r="HLS32" s="541"/>
      <c r="HLT32" s="541"/>
      <c r="HLU32" s="541"/>
      <c r="HLV32" s="541"/>
      <c r="HLW32" s="541"/>
      <c r="HLX32" s="541"/>
      <c r="HLY32" s="541"/>
      <c r="HLZ32" s="541"/>
      <c r="HMA32" s="541"/>
      <c r="HMB32" s="541"/>
      <c r="HMC32" s="541"/>
      <c r="HMD32" s="541"/>
      <c r="HME32" s="541"/>
      <c r="HMF32" s="541"/>
      <c r="HMG32" s="541"/>
      <c r="HMH32" s="541"/>
      <c r="HMI32" s="541"/>
      <c r="HMJ32" s="541"/>
      <c r="HMK32" s="541"/>
      <c r="HML32" s="541"/>
      <c r="HMM32" s="541"/>
      <c r="HMN32" s="541"/>
      <c r="HMO32" s="541"/>
      <c r="HMP32" s="541"/>
      <c r="HMQ32" s="541"/>
      <c r="HMR32" s="541"/>
      <c r="HMS32" s="541"/>
      <c r="HMT32" s="541"/>
      <c r="HMU32" s="541"/>
      <c r="HMV32" s="541"/>
      <c r="HMW32" s="541"/>
      <c r="HMX32" s="541"/>
      <c r="HMY32" s="541"/>
      <c r="HMZ32" s="541"/>
      <c r="HNA32" s="541"/>
      <c r="HNB32" s="541"/>
      <c r="HNC32" s="541"/>
      <c r="HND32" s="541"/>
      <c r="HNE32" s="541"/>
      <c r="HNF32" s="541"/>
      <c r="HNG32" s="541"/>
      <c r="HNH32" s="541"/>
      <c r="HNI32" s="541"/>
      <c r="HNJ32" s="541"/>
      <c r="HNK32" s="541"/>
      <c r="HNL32" s="541"/>
      <c r="HNM32" s="541"/>
      <c r="HNN32" s="541"/>
      <c r="HNO32" s="541"/>
      <c r="HNP32" s="541"/>
      <c r="HNQ32" s="541"/>
      <c r="HNR32" s="541"/>
      <c r="HNS32" s="541"/>
      <c r="HNT32" s="541"/>
      <c r="HNU32" s="541"/>
      <c r="HNV32" s="541"/>
      <c r="HNW32" s="541"/>
      <c r="HNX32" s="541"/>
      <c r="HNY32" s="541"/>
      <c r="HNZ32" s="541"/>
      <c r="HOA32" s="541"/>
      <c r="HOB32" s="541"/>
      <c r="HOC32" s="541"/>
      <c r="HOD32" s="541"/>
      <c r="HOE32" s="541"/>
      <c r="HOF32" s="541"/>
      <c r="HOG32" s="541"/>
      <c r="HOH32" s="541"/>
      <c r="HOI32" s="541"/>
      <c r="HOJ32" s="541"/>
      <c r="HOK32" s="541"/>
      <c r="HOL32" s="541"/>
      <c r="HOM32" s="541"/>
      <c r="HON32" s="541"/>
      <c r="HOO32" s="541"/>
      <c r="HOP32" s="541"/>
      <c r="HOQ32" s="541"/>
      <c r="HOR32" s="541"/>
      <c r="HOS32" s="541"/>
      <c r="HOT32" s="541"/>
      <c r="HOU32" s="541"/>
      <c r="HOV32" s="541"/>
      <c r="HOW32" s="541"/>
      <c r="HOX32" s="541"/>
      <c r="HOY32" s="541"/>
      <c r="HOZ32" s="541"/>
      <c r="HPA32" s="541"/>
      <c r="HPB32" s="541"/>
      <c r="HPC32" s="541"/>
      <c r="HPD32" s="541"/>
      <c r="HPE32" s="541"/>
      <c r="HPF32" s="541"/>
      <c r="HPG32" s="541"/>
      <c r="HPH32" s="541"/>
      <c r="HPI32" s="541"/>
      <c r="HPJ32" s="541"/>
      <c r="HPK32" s="541"/>
      <c r="HPL32" s="541"/>
      <c r="HPM32" s="541"/>
      <c r="HPN32" s="541"/>
      <c r="HPO32" s="541"/>
      <c r="HPP32" s="541"/>
      <c r="HPQ32" s="541"/>
      <c r="HPR32" s="541"/>
      <c r="HPS32" s="541"/>
      <c r="HPT32" s="541"/>
      <c r="HPU32" s="541"/>
      <c r="HPV32" s="541"/>
      <c r="HPW32" s="541"/>
      <c r="HPX32" s="541"/>
      <c r="HPY32" s="541"/>
      <c r="HPZ32" s="541"/>
      <c r="HQA32" s="541"/>
      <c r="HQB32" s="541"/>
      <c r="HQC32" s="541"/>
      <c r="HQD32" s="541"/>
      <c r="HQE32" s="541"/>
      <c r="HQF32" s="541"/>
      <c r="HQG32" s="541"/>
      <c r="HQH32" s="541"/>
      <c r="HQI32" s="541"/>
      <c r="HQJ32" s="541"/>
      <c r="HQK32" s="541"/>
      <c r="HQL32" s="541"/>
      <c r="HQM32" s="541"/>
      <c r="HQN32" s="541"/>
      <c r="HQO32" s="541"/>
      <c r="HQP32" s="541"/>
      <c r="HQQ32" s="541"/>
      <c r="HQR32" s="541"/>
      <c r="HQS32" s="541"/>
      <c r="HQT32" s="541"/>
      <c r="HQU32" s="541"/>
      <c r="HQV32" s="541"/>
      <c r="HQW32" s="541"/>
      <c r="HQX32" s="541"/>
      <c r="HQY32" s="541"/>
      <c r="HQZ32" s="541"/>
      <c r="HRA32" s="541"/>
      <c r="HRB32" s="541"/>
      <c r="HRC32" s="541"/>
      <c r="HRD32" s="541"/>
      <c r="HRE32" s="541"/>
      <c r="HRF32" s="541"/>
      <c r="HRG32" s="541"/>
      <c r="HRH32" s="541"/>
      <c r="HRI32" s="541"/>
      <c r="HRJ32" s="541"/>
      <c r="HRK32" s="541"/>
      <c r="HRL32" s="541"/>
      <c r="HRM32" s="541"/>
      <c r="HRN32" s="541"/>
      <c r="HRO32" s="541"/>
      <c r="HRP32" s="541"/>
      <c r="HRQ32" s="541"/>
      <c r="HRR32" s="541"/>
      <c r="HRS32" s="541"/>
      <c r="HRT32" s="541"/>
      <c r="HRU32" s="541"/>
      <c r="HRV32" s="541"/>
      <c r="HRW32" s="541"/>
      <c r="HRX32" s="541"/>
      <c r="HRY32" s="541"/>
      <c r="HRZ32" s="541"/>
      <c r="HSA32" s="541"/>
      <c r="HSB32" s="541"/>
      <c r="HSC32" s="541"/>
      <c r="HSD32" s="541"/>
      <c r="HSE32" s="541"/>
      <c r="HSF32" s="541"/>
      <c r="HSG32" s="541"/>
      <c r="HSH32" s="541"/>
      <c r="HSI32" s="541"/>
      <c r="HSJ32" s="541"/>
      <c r="HSK32" s="541"/>
      <c r="HSL32" s="541"/>
      <c r="HSM32" s="541"/>
      <c r="HSN32" s="541"/>
      <c r="HSO32" s="541"/>
      <c r="HSP32" s="541"/>
      <c r="HSQ32" s="541"/>
      <c r="HSR32" s="541"/>
      <c r="HSS32" s="541"/>
      <c r="HST32" s="541"/>
      <c r="HSU32" s="541"/>
      <c r="HSV32" s="541"/>
      <c r="HSW32" s="541"/>
      <c r="HSX32" s="541"/>
      <c r="HSY32" s="541"/>
      <c r="HSZ32" s="541"/>
      <c r="HTA32" s="541"/>
      <c r="HTB32" s="541"/>
      <c r="HTC32" s="541"/>
      <c r="HTD32" s="541"/>
      <c r="HTE32" s="541"/>
      <c r="HTF32" s="541"/>
      <c r="HTG32" s="541"/>
      <c r="HTH32" s="541"/>
      <c r="HTI32" s="541"/>
      <c r="HTJ32" s="541"/>
      <c r="HTK32" s="541"/>
      <c r="HTL32" s="541"/>
      <c r="HTM32" s="541"/>
      <c r="HTN32" s="541"/>
      <c r="HTO32" s="541"/>
      <c r="HTP32" s="541"/>
      <c r="HTQ32" s="541"/>
      <c r="HTR32" s="541"/>
      <c r="HTS32" s="541"/>
      <c r="HTT32" s="541"/>
      <c r="HTU32" s="541"/>
      <c r="HTV32" s="541"/>
      <c r="HTW32" s="541"/>
      <c r="HTX32" s="541"/>
      <c r="HTY32" s="541"/>
      <c r="HTZ32" s="541"/>
      <c r="HUA32" s="541"/>
      <c r="HUB32" s="541"/>
      <c r="HUC32" s="541"/>
      <c r="HUD32" s="541"/>
      <c r="HUE32" s="541"/>
      <c r="HUF32" s="541"/>
      <c r="HUG32" s="541"/>
      <c r="HUH32" s="541"/>
      <c r="HUI32" s="541"/>
      <c r="HUJ32" s="541"/>
      <c r="HUK32" s="541"/>
      <c r="HUL32" s="541"/>
      <c r="HUM32" s="541"/>
      <c r="HUN32" s="541"/>
      <c r="HUO32" s="541"/>
      <c r="HUP32" s="541"/>
      <c r="HUQ32" s="541"/>
      <c r="HUR32" s="541"/>
      <c r="HUS32" s="541"/>
      <c r="HUT32" s="541"/>
      <c r="HUU32" s="541"/>
      <c r="HUV32" s="541"/>
      <c r="HUW32" s="541"/>
      <c r="HUX32" s="541"/>
      <c r="HUY32" s="541"/>
      <c r="HUZ32" s="541"/>
      <c r="HVA32" s="541"/>
      <c r="HVB32" s="541"/>
      <c r="HVC32" s="541"/>
      <c r="HVD32" s="541"/>
      <c r="HVE32" s="541"/>
      <c r="HVF32" s="541"/>
      <c r="HVG32" s="541"/>
      <c r="HVH32" s="541"/>
      <c r="HVI32" s="541"/>
      <c r="HVJ32" s="541"/>
      <c r="HVK32" s="541"/>
      <c r="HVL32" s="541"/>
      <c r="HVM32" s="541"/>
      <c r="HVN32" s="541"/>
      <c r="HVO32" s="541"/>
      <c r="HVP32" s="541"/>
      <c r="HVQ32" s="541"/>
      <c r="HVR32" s="541"/>
      <c r="HVS32" s="541"/>
      <c r="HVT32" s="541"/>
      <c r="HVU32" s="541"/>
      <c r="HVV32" s="541"/>
      <c r="HVW32" s="541"/>
      <c r="HVX32" s="541"/>
      <c r="HVY32" s="541"/>
      <c r="HVZ32" s="541"/>
      <c r="HWA32" s="541"/>
      <c r="HWB32" s="541"/>
      <c r="HWC32" s="541"/>
      <c r="HWD32" s="541"/>
      <c r="HWE32" s="541"/>
      <c r="HWF32" s="541"/>
      <c r="HWG32" s="541"/>
      <c r="HWH32" s="541"/>
      <c r="HWI32" s="541"/>
      <c r="HWJ32" s="541"/>
      <c r="HWK32" s="541"/>
      <c r="HWL32" s="541"/>
      <c r="HWM32" s="541"/>
      <c r="HWN32" s="541"/>
      <c r="HWO32" s="541"/>
      <c r="HWP32" s="541"/>
      <c r="HWQ32" s="541"/>
      <c r="HWR32" s="541"/>
      <c r="HWS32" s="541"/>
      <c r="HWT32" s="541"/>
      <c r="HWU32" s="541"/>
      <c r="HWV32" s="541"/>
      <c r="HWW32" s="541"/>
      <c r="HWX32" s="541"/>
      <c r="HWY32" s="541"/>
      <c r="HWZ32" s="541"/>
      <c r="HXA32" s="541"/>
      <c r="HXB32" s="541"/>
      <c r="HXC32" s="541"/>
      <c r="HXD32" s="541"/>
      <c r="HXE32" s="541"/>
      <c r="HXF32" s="541"/>
      <c r="HXG32" s="541"/>
      <c r="HXH32" s="541"/>
      <c r="HXI32" s="541"/>
      <c r="HXJ32" s="541"/>
      <c r="HXK32" s="541"/>
      <c r="HXL32" s="541"/>
      <c r="HXM32" s="541"/>
      <c r="HXN32" s="541"/>
      <c r="HXO32" s="541"/>
      <c r="HXP32" s="541"/>
      <c r="HXQ32" s="541"/>
      <c r="HXR32" s="541"/>
      <c r="HXS32" s="541"/>
      <c r="HXT32" s="541"/>
      <c r="HXU32" s="541"/>
      <c r="HXV32" s="541"/>
      <c r="HXW32" s="541"/>
      <c r="HXX32" s="541"/>
      <c r="HXY32" s="541"/>
      <c r="HXZ32" s="541"/>
      <c r="HYA32" s="541"/>
      <c r="HYB32" s="541"/>
      <c r="HYC32" s="541"/>
      <c r="HYD32" s="541"/>
      <c r="HYE32" s="541"/>
      <c r="HYF32" s="541"/>
      <c r="HYG32" s="541"/>
      <c r="HYH32" s="541"/>
      <c r="HYI32" s="541"/>
      <c r="HYJ32" s="541"/>
      <c r="HYK32" s="541"/>
      <c r="HYL32" s="541"/>
      <c r="HYM32" s="541"/>
      <c r="HYN32" s="541"/>
      <c r="HYO32" s="541"/>
      <c r="HYP32" s="541"/>
      <c r="HYQ32" s="541"/>
      <c r="HYR32" s="541"/>
      <c r="HYS32" s="541"/>
      <c r="HYT32" s="541"/>
      <c r="HYU32" s="541"/>
      <c r="HYV32" s="541"/>
      <c r="HYW32" s="541"/>
      <c r="HYX32" s="541"/>
      <c r="HYY32" s="541"/>
      <c r="HYZ32" s="541"/>
      <c r="HZA32" s="541"/>
      <c r="HZB32" s="541"/>
      <c r="HZC32" s="541"/>
      <c r="HZD32" s="541"/>
      <c r="HZE32" s="541"/>
      <c r="HZF32" s="541"/>
      <c r="HZG32" s="541"/>
      <c r="HZH32" s="541"/>
      <c r="HZI32" s="541"/>
      <c r="HZJ32" s="541"/>
      <c r="HZK32" s="541"/>
      <c r="HZL32" s="541"/>
      <c r="HZM32" s="541"/>
      <c r="HZN32" s="541"/>
      <c r="HZO32" s="541"/>
      <c r="HZP32" s="541"/>
      <c r="HZQ32" s="541"/>
      <c r="HZR32" s="541"/>
      <c r="HZS32" s="541"/>
      <c r="HZT32" s="541"/>
      <c r="HZU32" s="541"/>
      <c r="HZV32" s="541"/>
      <c r="HZW32" s="541"/>
      <c r="HZX32" s="541"/>
      <c r="HZY32" s="541"/>
      <c r="HZZ32" s="541"/>
      <c r="IAA32" s="541"/>
      <c r="IAB32" s="541"/>
      <c r="IAC32" s="541"/>
      <c r="IAD32" s="541"/>
      <c r="IAE32" s="541"/>
      <c r="IAF32" s="541"/>
      <c r="IAG32" s="541"/>
      <c r="IAH32" s="541"/>
      <c r="IAI32" s="541"/>
      <c r="IAJ32" s="541"/>
      <c r="IAK32" s="541"/>
      <c r="IAL32" s="541"/>
      <c r="IAM32" s="541"/>
      <c r="IAN32" s="541"/>
      <c r="IAO32" s="541"/>
      <c r="IAP32" s="541"/>
      <c r="IAQ32" s="541"/>
      <c r="IAR32" s="541"/>
      <c r="IAS32" s="541"/>
      <c r="IAT32" s="541"/>
      <c r="IAU32" s="541"/>
      <c r="IAV32" s="541"/>
      <c r="IAW32" s="541"/>
      <c r="IAX32" s="541"/>
      <c r="IAY32" s="541"/>
      <c r="IAZ32" s="541"/>
      <c r="IBA32" s="541"/>
      <c r="IBB32" s="541"/>
      <c r="IBC32" s="541"/>
      <c r="IBD32" s="541"/>
      <c r="IBE32" s="541"/>
      <c r="IBF32" s="541"/>
      <c r="IBG32" s="541"/>
      <c r="IBH32" s="541"/>
      <c r="IBI32" s="541"/>
      <c r="IBJ32" s="541"/>
      <c r="IBK32" s="541"/>
      <c r="IBL32" s="541"/>
      <c r="IBM32" s="541"/>
      <c r="IBN32" s="541"/>
      <c r="IBO32" s="541"/>
      <c r="IBP32" s="541"/>
      <c r="IBQ32" s="541"/>
      <c r="IBR32" s="541"/>
      <c r="IBS32" s="541"/>
      <c r="IBT32" s="541"/>
      <c r="IBU32" s="541"/>
      <c r="IBV32" s="541"/>
      <c r="IBW32" s="541"/>
      <c r="IBX32" s="541"/>
      <c r="IBY32" s="541"/>
      <c r="IBZ32" s="541"/>
      <c r="ICA32" s="541"/>
      <c r="ICB32" s="541"/>
      <c r="ICC32" s="541"/>
      <c r="ICD32" s="541"/>
      <c r="ICE32" s="541"/>
      <c r="ICF32" s="541"/>
      <c r="ICG32" s="541"/>
      <c r="ICH32" s="541"/>
      <c r="ICI32" s="541"/>
      <c r="ICJ32" s="541"/>
      <c r="ICK32" s="541"/>
      <c r="ICL32" s="541"/>
      <c r="ICM32" s="541"/>
      <c r="ICN32" s="541"/>
      <c r="ICO32" s="541"/>
      <c r="ICP32" s="541"/>
      <c r="ICQ32" s="541"/>
      <c r="ICR32" s="541"/>
      <c r="ICS32" s="541"/>
      <c r="ICT32" s="541"/>
      <c r="ICU32" s="541"/>
      <c r="ICV32" s="541"/>
      <c r="ICW32" s="541"/>
      <c r="ICX32" s="541"/>
      <c r="ICY32" s="541"/>
      <c r="ICZ32" s="541"/>
      <c r="IDA32" s="541"/>
      <c r="IDB32" s="541"/>
      <c r="IDC32" s="541"/>
      <c r="IDD32" s="541"/>
      <c r="IDE32" s="541"/>
      <c r="IDF32" s="541"/>
      <c r="IDG32" s="541"/>
      <c r="IDH32" s="541"/>
      <c r="IDI32" s="541"/>
      <c r="IDJ32" s="541"/>
      <c r="IDK32" s="541"/>
      <c r="IDL32" s="541"/>
      <c r="IDM32" s="541"/>
      <c r="IDN32" s="541"/>
      <c r="IDO32" s="541"/>
      <c r="IDP32" s="541"/>
      <c r="IDQ32" s="541"/>
      <c r="IDR32" s="541"/>
      <c r="IDS32" s="541"/>
      <c r="IDT32" s="541"/>
      <c r="IDU32" s="541"/>
      <c r="IDV32" s="541"/>
      <c r="IDW32" s="541"/>
      <c r="IDX32" s="541"/>
      <c r="IDY32" s="541"/>
      <c r="IDZ32" s="541"/>
      <c r="IEA32" s="541"/>
      <c r="IEB32" s="541"/>
      <c r="IEC32" s="541"/>
      <c r="IED32" s="541"/>
      <c r="IEE32" s="541"/>
      <c r="IEF32" s="541"/>
      <c r="IEG32" s="541"/>
      <c r="IEH32" s="541"/>
      <c r="IEI32" s="541"/>
      <c r="IEJ32" s="541"/>
      <c r="IEK32" s="541"/>
      <c r="IEL32" s="541"/>
      <c r="IEM32" s="541"/>
      <c r="IEN32" s="541"/>
      <c r="IEO32" s="541"/>
      <c r="IEP32" s="541"/>
      <c r="IEQ32" s="541"/>
      <c r="IER32" s="541"/>
      <c r="IES32" s="541"/>
      <c r="IET32" s="541"/>
      <c r="IEU32" s="541"/>
      <c r="IEV32" s="541"/>
      <c r="IEW32" s="541"/>
      <c r="IEX32" s="541"/>
      <c r="IEY32" s="541"/>
      <c r="IEZ32" s="541"/>
      <c r="IFA32" s="541"/>
      <c r="IFB32" s="541"/>
      <c r="IFC32" s="541"/>
      <c r="IFD32" s="541"/>
      <c r="IFE32" s="541"/>
      <c r="IFF32" s="541"/>
      <c r="IFG32" s="541"/>
      <c r="IFH32" s="541"/>
      <c r="IFI32" s="541"/>
      <c r="IFJ32" s="541"/>
      <c r="IFK32" s="541"/>
      <c r="IFL32" s="541"/>
      <c r="IFM32" s="541"/>
      <c r="IFN32" s="541"/>
      <c r="IFO32" s="541"/>
      <c r="IFP32" s="541"/>
      <c r="IFQ32" s="541"/>
      <c r="IFR32" s="541"/>
      <c r="IFS32" s="541"/>
      <c r="IFT32" s="541"/>
      <c r="IFU32" s="541"/>
      <c r="IFV32" s="541"/>
      <c r="IFW32" s="541"/>
      <c r="IFX32" s="541"/>
      <c r="IFY32" s="541"/>
      <c r="IFZ32" s="541"/>
      <c r="IGA32" s="541"/>
      <c r="IGB32" s="541"/>
      <c r="IGC32" s="541"/>
      <c r="IGD32" s="541"/>
      <c r="IGE32" s="541"/>
      <c r="IGF32" s="541"/>
      <c r="IGG32" s="541"/>
      <c r="IGH32" s="541"/>
      <c r="IGI32" s="541"/>
      <c r="IGJ32" s="541"/>
      <c r="IGK32" s="541"/>
      <c r="IGL32" s="541"/>
      <c r="IGM32" s="541"/>
      <c r="IGN32" s="541"/>
      <c r="IGO32" s="541"/>
      <c r="IGP32" s="541"/>
      <c r="IGQ32" s="541"/>
      <c r="IGR32" s="541"/>
      <c r="IGS32" s="541"/>
      <c r="IGT32" s="541"/>
      <c r="IGU32" s="541"/>
      <c r="IGV32" s="541"/>
      <c r="IGW32" s="541"/>
      <c r="IGX32" s="541"/>
      <c r="IGY32" s="541"/>
      <c r="IGZ32" s="541"/>
      <c r="IHA32" s="541"/>
      <c r="IHB32" s="541"/>
      <c r="IHC32" s="541"/>
      <c r="IHD32" s="541"/>
      <c r="IHE32" s="541"/>
      <c r="IHF32" s="541"/>
      <c r="IHG32" s="541"/>
      <c r="IHH32" s="541"/>
      <c r="IHI32" s="541"/>
      <c r="IHJ32" s="541"/>
      <c r="IHK32" s="541"/>
      <c r="IHL32" s="541"/>
      <c r="IHM32" s="541"/>
      <c r="IHN32" s="541"/>
      <c r="IHO32" s="541"/>
      <c r="IHP32" s="541"/>
      <c r="IHQ32" s="541"/>
      <c r="IHR32" s="541"/>
      <c r="IHS32" s="541"/>
      <c r="IHT32" s="541"/>
      <c r="IHU32" s="541"/>
      <c r="IHV32" s="541"/>
      <c r="IHW32" s="541"/>
      <c r="IHX32" s="541"/>
      <c r="IHY32" s="541"/>
      <c r="IHZ32" s="541"/>
      <c r="IIA32" s="541"/>
      <c r="IIB32" s="541"/>
      <c r="IIC32" s="541"/>
      <c r="IID32" s="541"/>
      <c r="IIE32" s="541"/>
      <c r="IIF32" s="541"/>
      <c r="IIG32" s="541"/>
      <c r="IIH32" s="541"/>
      <c r="III32" s="541"/>
      <c r="IIJ32" s="541"/>
      <c r="IIK32" s="541"/>
      <c r="IIL32" s="541"/>
      <c r="IIM32" s="541"/>
      <c r="IIN32" s="541"/>
      <c r="IIO32" s="541"/>
      <c r="IIP32" s="541"/>
      <c r="IIQ32" s="541"/>
      <c r="IIR32" s="541"/>
      <c r="IIS32" s="541"/>
      <c r="IIT32" s="541"/>
      <c r="IIU32" s="541"/>
      <c r="IIV32" s="541"/>
      <c r="IIW32" s="541"/>
      <c r="IIX32" s="541"/>
      <c r="IIY32" s="541"/>
      <c r="IIZ32" s="541"/>
      <c r="IJA32" s="541"/>
      <c r="IJB32" s="541"/>
      <c r="IJC32" s="541"/>
      <c r="IJD32" s="541"/>
      <c r="IJE32" s="541"/>
      <c r="IJF32" s="541"/>
      <c r="IJG32" s="541"/>
      <c r="IJH32" s="541"/>
      <c r="IJI32" s="541"/>
      <c r="IJJ32" s="541"/>
      <c r="IJK32" s="541"/>
      <c r="IJL32" s="541"/>
      <c r="IJM32" s="541"/>
      <c r="IJN32" s="541"/>
      <c r="IJO32" s="541"/>
      <c r="IJP32" s="541"/>
      <c r="IJQ32" s="541"/>
      <c r="IJR32" s="541"/>
      <c r="IJS32" s="541"/>
      <c r="IJT32" s="541"/>
      <c r="IJU32" s="541"/>
      <c r="IJV32" s="541"/>
      <c r="IJW32" s="541"/>
      <c r="IJX32" s="541"/>
      <c r="IJY32" s="541"/>
      <c r="IJZ32" s="541"/>
      <c r="IKA32" s="541"/>
      <c r="IKB32" s="541"/>
      <c r="IKC32" s="541"/>
      <c r="IKD32" s="541"/>
      <c r="IKE32" s="541"/>
      <c r="IKF32" s="541"/>
      <c r="IKG32" s="541"/>
      <c r="IKH32" s="541"/>
      <c r="IKI32" s="541"/>
      <c r="IKJ32" s="541"/>
      <c r="IKK32" s="541"/>
      <c r="IKL32" s="541"/>
      <c r="IKM32" s="541"/>
      <c r="IKN32" s="541"/>
      <c r="IKO32" s="541"/>
      <c r="IKP32" s="541"/>
      <c r="IKQ32" s="541"/>
      <c r="IKR32" s="541"/>
      <c r="IKS32" s="541"/>
      <c r="IKT32" s="541"/>
      <c r="IKU32" s="541"/>
      <c r="IKV32" s="541"/>
      <c r="IKW32" s="541"/>
      <c r="IKX32" s="541"/>
      <c r="IKY32" s="541"/>
      <c r="IKZ32" s="541"/>
      <c r="ILA32" s="541"/>
      <c r="ILB32" s="541"/>
      <c r="ILC32" s="541"/>
      <c r="ILD32" s="541"/>
      <c r="ILE32" s="541"/>
      <c r="ILF32" s="541"/>
      <c r="ILG32" s="541"/>
      <c r="ILH32" s="541"/>
      <c r="ILI32" s="541"/>
      <c r="ILJ32" s="541"/>
      <c r="ILK32" s="541"/>
      <c r="ILL32" s="541"/>
      <c r="ILM32" s="541"/>
      <c r="ILN32" s="541"/>
      <c r="ILO32" s="541"/>
      <c r="ILP32" s="541"/>
      <c r="ILQ32" s="541"/>
      <c r="ILR32" s="541"/>
      <c r="ILS32" s="541"/>
      <c r="ILT32" s="541"/>
      <c r="ILU32" s="541"/>
      <c r="ILV32" s="541"/>
      <c r="ILW32" s="541"/>
      <c r="ILX32" s="541"/>
      <c r="ILY32" s="541"/>
      <c r="ILZ32" s="541"/>
      <c r="IMA32" s="541"/>
      <c r="IMB32" s="541"/>
      <c r="IMC32" s="541"/>
      <c r="IMD32" s="541"/>
      <c r="IME32" s="541"/>
      <c r="IMF32" s="541"/>
      <c r="IMG32" s="541"/>
      <c r="IMH32" s="541"/>
      <c r="IMI32" s="541"/>
      <c r="IMJ32" s="541"/>
      <c r="IMK32" s="541"/>
      <c r="IML32" s="541"/>
      <c r="IMM32" s="541"/>
      <c r="IMN32" s="541"/>
      <c r="IMO32" s="541"/>
      <c r="IMP32" s="541"/>
      <c r="IMQ32" s="541"/>
      <c r="IMR32" s="541"/>
      <c r="IMS32" s="541"/>
      <c r="IMT32" s="541"/>
      <c r="IMU32" s="541"/>
      <c r="IMV32" s="541"/>
      <c r="IMW32" s="541"/>
      <c r="IMX32" s="541"/>
      <c r="IMY32" s="541"/>
      <c r="IMZ32" s="541"/>
      <c r="INA32" s="541"/>
      <c r="INB32" s="541"/>
      <c r="INC32" s="541"/>
      <c r="IND32" s="541"/>
      <c r="INE32" s="541"/>
      <c r="INF32" s="541"/>
      <c r="ING32" s="541"/>
      <c r="INH32" s="541"/>
      <c r="INI32" s="541"/>
      <c r="INJ32" s="541"/>
      <c r="INK32" s="541"/>
      <c r="INL32" s="541"/>
      <c r="INM32" s="541"/>
      <c r="INN32" s="541"/>
      <c r="INO32" s="541"/>
      <c r="INP32" s="541"/>
      <c r="INQ32" s="541"/>
      <c r="INR32" s="541"/>
      <c r="INS32" s="541"/>
      <c r="INT32" s="541"/>
      <c r="INU32" s="541"/>
      <c r="INV32" s="541"/>
      <c r="INW32" s="541"/>
      <c r="INX32" s="541"/>
      <c r="INY32" s="541"/>
      <c r="INZ32" s="541"/>
      <c r="IOA32" s="541"/>
      <c r="IOB32" s="541"/>
      <c r="IOC32" s="541"/>
      <c r="IOD32" s="541"/>
      <c r="IOE32" s="541"/>
      <c r="IOF32" s="541"/>
      <c r="IOG32" s="541"/>
      <c r="IOH32" s="541"/>
      <c r="IOI32" s="541"/>
      <c r="IOJ32" s="541"/>
      <c r="IOK32" s="541"/>
      <c r="IOL32" s="541"/>
      <c r="IOM32" s="541"/>
      <c r="ION32" s="541"/>
      <c r="IOO32" s="541"/>
      <c r="IOP32" s="541"/>
      <c r="IOQ32" s="541"/>
      <c r="IOR32" s="541"/>
      <c r="IOS32" s="541"/>
      <c r="IOT32" s="541"/>
      <c r="IOU32" s="541"/>
      <c r="IOV32" s="541"/>
      <c r="IOW32" s="541"/>
      <c r="IOX32" s="541"/>
      <c r="IOY32" s="541"/>
      <c r="IOZ32" s="541"/>
      <c r="IPA32" s="541"/>
      <c r="IPB32" s="541"/>
      <c r="IPC32" s="541"/>
      <c r="IPD32" s="541"/>
      <c r="IPE32" s="541"/>
      <c r="IPF32" s="541"/>
      <c r="IPG32" s="541"/>
      <c r="IPH32" s="541"/>
      <c r="IPI32" s="541"/>
      <c r="IPJ32" s="541"/>
      <c r="IPK32" s="541"/>
      <c r="IPL32" s="541"/>
      <c r="IPM32" s="541"/>
      <c r="IPN32" s="541"/>
      <c r="IPO32" s="541"/>
      <c r="IPP32" s="541"/>
      <c r="IPQ32" s="541"/>
      <c r="IPR32" s="541"/>
      <c r="IPS32" s="541"/>
      <c r="IPT32" s="541"/>
      <c r="IPU32" s="541"/>
      <c r="IPV32" s="541"/>
      <c r="IPW32" s="541"/>
      <c r="IPX32" s="541"/>
      <c r="IPY32" s="541"/>
      <c r="IPZ32" s="541"/>
      <c r="IQA32" s="541"/>
      <c r="IQB32" s="541"/>
      <c r="IQC32" s="541"/>
      <c r="IQD32" s="541"/>
      <c r="IQE32" s="541"/>
      <c r="IQF32" s="541"/>
      <c r="IQG32" s="541"/>
      <c r="IQH32" s="541"/>
      <c r="IQI32" s="541"/>
      <c r="IQJ32" s="541"/>
      <c r="IQK32" s="541"/>
      <c r="IQL32" s="541"/>
      <c r="IQM32" s="541"/>
      <c r="IQN32" s="541"/>
      <c r="IQO32" s="541"/>
      <c r="IQP32" s="541"/>
      <c r="IQQ32" s="541"/>
      <c r="IQR32" s="541"/>
      <c r="IQS32" s="541"/>
      <c r="IQT32" s="541"/>
      <c r="IQU32" s="541"/>
      <c r="IQV32" s="541"/>
      <c r="IQW32" s="541"/>
      <c r="IQX32" s="541"/>
      <c r="IQY32" s="541"/>
      <c r="IQZ32" s="541"/>
      <c r="IRA32" s="541"/>
      <c r="IRB32" s="541"/>
      <c r="IRC32" s="541"/>
      <c r="IRD32" s="541"/>
      <c r="IRE32" s="541"/>
      <c r="IRF32" s="541"/>
      <c r="IRG32" s="541"/>
      <c r="IRH32" s="541"/>
      <c r="IRI32" s="541"/>
      <c r="IRJ32" s="541"/>
      <c r="IRK32" s="541"/>
      <c r="IRL32" s="541"/>
      <c r="IRM32" s="541"/>
      <c r="IRN32" s="541"/>
      <c r="IRO32" s="541"/>
      <c r="IRP32" s="541"/>
      <c r="IRQ32" s="541"/>
      <c r="IRR32" s="541"/>
      <c r="IRS32" s="541"/>
      <c r="IRT32" s="541"/>
      <c r="IRU32" s="541"/>
      <c r="IRV32" s="541"/>
      <c r="IRW32" s="541"/>
      <c r="IRX32" s="541"/>
      <c r="IRY32" s="541"/>
      <c r="IRZ32" s="541"/>
      <c r="ISA32" s="541"/>
      <c r="ISB32" s="541"/>
      <c r="ISC32" s="541"/>
      <c r="ISD32" s="541"/>
      <c r="ISE32" s="541"/>
      <c r="ISF32" s="541"/>
      <c r="ISG32" s="541"/>
      <c r="ISH32" s="541"/>
      <c r="ISI32" s="541"/>
      <c r="ISJ32" s="541"/>
      <c r="ISK32" s="541"/>
      <c r="ISL32" s="541"/>
      <c r="ISM32" s="541"/>
      <c r="ISN32" s="541"/>
      <c r="ISO32" s="541"/>
      <c r="ISP32" s="541"/>
      <c r="ISQ32" s="541"/>
      <c r="ISR32" s="541"/>
      <c r="ISS32" s="541"/>
      <c r="IST32" s="541"/>
      <c r="ISU32" s="541"/>
      <c r="ISV32" s="541"/>
      <c r="ISW32" s="541"/>
      <c r="ISX32" s="541"/>
      <c r="ISY32" s="541"/>
      <c r="ISZ32" s="541"/>
      <c r="ITA32" s="541"/>
      <c r="ITB32" s="541"/>
      <c r="ITC32" s="541"/>
      <c r="ITD32" s="541"/>
      <c r="ITE32" s="541"/>
      <c r="ITF32" s="541"/>
      <c r="ITG32" s="541"/>
      <c r="ITH32" s="541"/>
      <c r="ITI32" s="541"/>
      <c r="ITJ32" s="541"/>
      <c r="ITK32" s="541"/>
      <c r="ITL32" s="541"/>
      <c r="ITM32" s="541"/>
      <c r="ITN32" s="541"/>
      <c r="ITO32" s="541"/>
      <c r="ITP32" s="541"/>
      <c r="ITQ32" s="541"/>
      <c r="ITR32" s="541"/>
      <c r="ITS32" s="541"/>
      <c r="ITT32" s="541"/>
      <c r="ITU32" s="541"/>
      <c r="ITV32" s="541"/>
      <c r="ITW32" s="541"/>
      <c r="ITX32" s="541"/>
      <c r="ITY32" s="541"/>
      <c r="ITZ32" s="541"/>
      <c r="IUA32" s="541"/>
      <c r="IUB32" s="541"/>
      <c r="IUC32" s="541"/>
      <c r="IUD32" s="541"/>
      <c r="IUE32" s="541"/>
      <c r="IUF32" s="541"/>
      <c r="IUG32" s="541"/>
      <c r="IUH32" s="541"/>
      <c r="IUI32" s="541"/>
      <c r="IUJ32" s="541"/>
      <c r="IUK32" s="541"/>
      <c r="IUL32" s="541"/>
      <c r="IUM32" s="541"/>
      <c r="IUN32" s="541"/>
      <c r="IUO32" s="541"/>
      <c r="IUP32" s="541"/>
      <c r="IUQ32" s="541"/>
      <c r="IUR32" s="541"/>
      <c r="IUS32" s="541"/>
      <c r="IUT32" s="541"/>
      <c r="IUU32" s="541"/>
      <c r="IUV32" s="541"/>
      <c r="IUW32" s="541"/>
      <c r="IUX32" s="541"/>
      <c r="IUY32" s="541"/>
      <c r="IUZ32" s="541"/>
      <c r="IVA32" s="541"/>
      <c r="IVB32" s="541"/>
      <c r="IVC32" s="541"/>
      <c r="IVD32" s="541"/>
      <c r="IVE32" s="541"/>
      <c r="IVF32" s="541"/>
      <c r="IVG32" s="541"/>
      <c r="IVH32" s="541"/>
      <c r="IVI32" s="541"/>
      <c r="IVJ32" s="541"/>
      <c r="IVK32" s="541"/>
      <c r="IVL32" s="541"/>
      <c r="IVM32" s="541"/>
      <c r="IVN32" s="541"/>
      <c r="IVO32" s="541"/>
      <c r="IVP32" s="541"/>
      <c r="IVQ32" s="541"/>
      <c r="IVR32" s="541"/>
      <c r="IVS32" s="541"/>
      <c r="IVT32" s="541"/>
      <c r="IVU32" s="541"/>
      <c r="IVV32" s="541"/>
      <c r="IVW32" s="541"/>
      <c r="IVX32" s="541"/>
      <c r="IVY32" s="541"/>
      <c r="IVZ32" s="541"/>
      <c r="IWA32" s="541"/>
      <c r="IWB32" s="541"/>
      <c r="IWC32" s="541"/>
      <c r="IWD32" s="541"/>
      <c r="IWE32" s="541"/>
      <c r="IWF32" s="541"/>
      <c r="IWG32" s="541"/>
      <c r="IWH32" s="541"/>
      <c r="IWI32" s="541"/>
      <c r="IWJ32" s="541"/>
      <c r="IWK32" s="541"/>
      <c r="IWL32" s="541"/>
      <c r="IWM32" s="541"/>
      <c r="IWN32" s="541"/>
      <c r="IWO32" s="541"/>
      <c r="IWP32" s="541"/>
      <c r="IWQ32" s="541"/>
      <c r="IWR32" s="541"/>
      <c r="IWS32" s="541"/>
      <c r="IWT32" s="541"/>
      <c r="IWU32" s="541"/>
      <c r="IWV32" s="541"/>
      <c r="IWW32" s="541"/>
      <c r="IWX32" s="541"/>
      <c r="IWY32" s="541"/>
      <c r="IWZ32" s="541"/>
      <c r="IXA32" s="541"/>
      <c r="IXB32" s="541"/>
      <c r="IXC32" s="541"/>
      <c r="IXD32" s="541"/>
      <c r="IXE32" s="541"/>
      <c r="IXF32" s="541"/>
      <c r="IXG32" s="541"/>
      <c r="IXH32" s="541"/>
      <c r="IXI32" s="541"/>
      <c r="IXJ32" s="541"/>
      <c r="IXK32" s="541"/>
      <c r="IXL32" s="541"/>
      <c r="IXM32" s="541"/>
      <c r="IXN32" s="541"/>
      <c r="IXO32" s="541"/>
      <c r="IXP32" s="541"/>
      <c r="IXQ32" s="541"/>
      <c r="IXR32" s="541"/>
      <c r="IXS32" s="541"/>
      <c r="IXT32" s="541"/>
      <c r="IXU32" s="541"/>
      <c r="IXV32" s="541"/>
      <c r="IXW32" s="541"/>
      <c r="IXX32" s="541"/>
      <c r="IXY32" s="541"/>
      <c r="IXZ32" s="541"/>
      <c r="IYA32" s="541"/>
      <c r="IYB32" s="541"/>
      <c r="IYC32" s="541"/>
      <c r="IYD32" s="541"/>
      <c r="IYE32" s="541"/>
      <c r="IYF32" s="541"/>
      <c r="IYG32" s="541"/>
      <c r="IYH32" s="541"/>
      <c r="IYI32" s="541"/>
      <c r="IYJ32" s="541"/>
      <c r="IYK32" s="541"/>
      <c r="IYL32" s="541"/>
      <c r="IYM32" s="541"/>
      <c r="IYN32" s="541"/>
      <c r="IYO32" s="541"/>
      <c r="IYP32" s="541"/>
      <c r="IYQ32" s="541"/>
      <c r="IYR32" s="541"/>
      <c r="IYS32" s="541"/>
      <c r="IYT32" s="541"/>
      <c r="IYU32" s="541"/>
      <c r="IYV32" s="541"/>
      <c r="IYW32" s="541"/>
      <c r="IYX32" s="541"/>
      <c r="IYY32" s="541"/>
      <c r="IYZ32" s="541"/>
      <c r="IZA32" s="541"/>
      <c r="IZB32" s="541"/>
      <c r="IZC32" s="541"/>
      <c r="IZD32" s="541"/>
      <c r="IZE32" s="541"/>
      <c r="IZF32" s="541"/>
      <c r="IZG32" s="541"/>
      <c r="IZH32" s="541"/>
      <c r="IZI32" s="541"/>
      <c r="IZJ32" s="541"/>
      <c r="IZK32" s="541"/>
      <c r="IZL32" s="541"/>
      <c r="IZM32" s="541"/>
      <c r="IZN32" s="541"/>
      <c r="IZO32" s="541"/>
      <c r="IZP32" s="541"/>
      <c r="IZQ32" s="541"/>
      <c r="IZR32" s="541"/>
      <c r="IZS32" s="541"/>
      <c r="IZT32" s="541"/>
      <c r="IZU32" s="541"/>
      <c r="IZV32" s="541"/>
      <c r="IZW32" s="541"/>
      <c r="IZX32" s="541"/>
      <c r="IZY32" s="541"/>
      <c r="IZZ32" s="541"/>
      <c r="JAA32" s="541"/>
      <c r="JAB32" s="541"/>
      <c r="JAC32" s="541"/>
      <c r="JAD32" s="541"/>
      <c r="JAE32" s="541"/>
      <c r="JAF32" s="541"/>
      <c r="JAG32" s="541"/>
      <c r="JAH32" s="541"/>
      <c r="JAI32" s="541"/>
      <c r="JAJ32" s="541"/>
      <c r="JAK32" s="541"/>
      <c r="JAL32" s="541"/>
      <c r="JAM32" s="541"/>
      <c r="JAN32" s="541"/>
      <c r="JAO32" s="541"/>
      <c r="JAP32" s="541"/>
      <c r="JAQ32" s="541"/>
      <c r="JAR32" s="541"/>
      <c r="JAS32" s="541"/>
      <c r="JAT32" s="541"/>
      <c r="JAU32" s="541"/>
      <c r="JAV32" s="541"/>
      <c r="JAW32" s="541"/>
      <c r="JAX32" s="541"/>
      <c r="JAY32" s="541"/>
      <c r="JAZ32" s="541"/>
      <c r="JBA32" s="541"/>
      <c r="JBB32" s="541"/>
      <c r="JBC32" s="541"/>
      <c r="JBD32" s="541"/>
      <c r="JBE32" s="541"/>
      <c r="JBF32" s="541"/>
      <c r="JBG32" s="541"/>
      <c r="JBH32" s="541"/>
      <c r="JBI32" s="541"/>
      <c r="JBJ32" s="541"/>
      <c r="JBK32" s="541"/>
      <c r="JBL32" s="541"/>
      <c r="JBM32" s="541"/>
      <c r="JBN32" s="541"/>
      <c r="JBO32" s="541"/>
      <c r="JBP32" s="541"/>
      <c r="JBQ32" s="541"/>
      <c r="JBR32" s="541"/>
      <c r="JBS32" s="541"/>
      <c r="JBT32" s="541"/>
      <c r="JBU32" s="541"/>
      <c r="JBV32" s="541"/>
      <c r="JBW32" s="541"/>
      <c r="JBX32" s="541"/>
      <c r="JBY32" s="541"/>
      <c r="JBZ32" s="541"/>
      <c r="JCA32" s="541"/>
      <c r="JCB32" s="541"/>
      <c r="JCC32" s="541"/>
      <c r="JCD32" s="541"/>
      <c r="JCE32" s="541"/>
      <c r="JCF32" s="541"/>
      <c r="JCG32" s="541"/>
      <c r="JCH32" s="541"/>
      <c r="JCI32" s="541"/>
      <c r="JCJ32" s="541"/>
      <c r="JCK32" s="541"/>
      <c r="JCL32" s="541"/>
      <c r="JCM32" s="541"/>
      <c r="JCN32" s="541"/>
      <c r="JCO32" s="541"/>
      <c r="JCP32" s="541"/>
      <c r="JCQ32" s="541"/>
      <c r="JCR32" s="541"/>
      <c r="JCS32" s="541"/>
      <c r="JCT32" s="541"/>
      <c r="JCU32" s="541"/>
      <c r="JCV32" s="541"/>
      <c r="JCW32" s="541"/>
      <c r="JCX32" s="541"/>
      <c r="JCY32" s="541"/>
      <c r="JCZ32" s="541"/>
      <c r="JDA32" s="541"/>
      <c r="JDB32" s="541"/>
      <c r="JDC32" s="541"/>
      <c r="JDD32" s="541"/>
      <c r="JDE32" s="541"/>
      <c r="JDF32" s="541"/>
      <c r="JDG32" s="541"/>
      <c r="JDH32" s="541"/>
      <c r="JDI32" s="541"/>
      <c r="JDJ32" s="541"/>
      <c r="JDK32" s="541"/>
      <c r="JDL32" s="541"/>
      <c r="JDM32" s="541"/>
      <c r="JDN32" s="541"/>
      <c r="JDO32" s="541"/>
      <c r="JDP32" s="541"/>
      <c r="JDQ32" s="541"/>
      <c r="JDR32" s="541"/>
      <c r="JDS32" s="541"/>
      <c r="JDT32" s="541"/>
      <c r="JDU32" s="541"/>
      <c r="JDV32" s="541"/>
      <c r="JDW32" s="541"/>
      <c r="JDX32" s="541"/>
      <c r="JDY32" s="541"/>
      <c r="JDZ32" s="541"/>
      <c r="JEA32" s="541"/>
      <c r="JEB32" s="541"/>
      <c r="JEC32" s="541"/>
      <c r="JED32" s="541"/>
      <c r="JEE32" s="541"/>
      <c r="JEF32" s="541"/>
      <c r="JEG32" s="541"/>
      <c r="JEH32" s="541"/>
      <c r="JEI32" s="541"/>
      <c r="JEJ32" s="541"/>
      <c r="JEK32" s="541"/>
      <c r="JEL32" s="541"/>
      <c r="JEM32" s="541"/>
      <c r="JEN32" s="541"/>
      <c r="JEO32" s="541"/>
      <c r="JEP32" s="541"/>
      <c r="JEQ32" s="541"/>
      <c r="JER32" s="541"/>
      <c r="JES32" s="541"/>
      <c r="JET32" s="541"/>
      <c r="JEU32" s="541"/>
      <c r="JEV32" s="541"/>
      <c r="JEW32" s="541"/>
      <c r="JEX32" s="541"/>
      <c r="JEY32" s="541"/>
      <c r="JEZ32" s="541"/>
      <c r="JFA32" s="541"/>
      <c r="JFB32" s="541"/>
      <c r="JFC32" s="541"/>
      <c r="JFD32" s="541"/>
      <c r="JFE32" s="541"/>
      <c r="JFF32" s="541"/>
      <c r="JFG32" s="541"/>
      <c r="JFH32" s="541"/>
      <c r="JFI32" s="541"/>
      <c r="JFJ32" s="541"/>
      <c r="JFK32" s="541"/>
      <c r="JFL32" s="541"/>
      <c r="JFM32" s="541"/>
      <c r="JFN32" s="541"/>
      <c r="JFO32" s="541"/>
      <c r="JFP32" s="541"/>
      <c r="JFQ32" s="541"/>
      <c r="JFR32" s="541"/>
      <c r="JFS32" s="541"/>
      <c r="JFT32" s="541"/>
      <c r="JFU32" s="541"/>
      <c r="JFV32" s="541"/>
      <c r="JFW32" s="541"/>
      <c r="JFX32" s="541"/>
      <c r="JFY32" s="541"/>
      <c r="JFZ32" s="541"/>
      <c r="JGA32" s="541"/>
      <c r="JGB32" s="541"/>
      <c r="JGC32" s="541"/>
      <c r="JGD32" s="541"/>
      <c r="JGE32" s="541"/>
      <c r="JGF32" s="541"/>
      <c r="JGG32" s="541"/>
      <c r="JGH32" s="541"/>
      <c r="JGI32" s="541"/>
      <c r="JGJ32" s="541"/>
      <c r="JGK32" s="541"/>
      <c r="JGL32" s="541"/>
      <c r="JGM32" s="541"/>
      <c r="JGN32" s="541"/>
      <c r="JGO32" s="541"/>
      <c r="JGP32" s="541"/>
      <c r="JGQ32" s="541"/>
      <c r="JGR32" s="541"/>
      <c r="JGS32" s="541"/>
      <c r="JGT32" s="541"/>
      <c r="JGU32" s="541"/>
      <c r="JGV32" s="541"/>
      <c r="JGW32" s="541"/>
      <c r="JGX32" s="541"/>
      <c r="JGY32" s="541"/>
      <c r="JGZ32" s="541"/>
      <c r="JHA32" s="541"/>
      <c r="JHB32" s="541"/>
      <c r="JHC32" s="541"/>
      <c r="JHD32" s="541"/>
      <c r="JHE32" s="541"/>
      <c r="JHF32" s="541"/>
      <c r="JHG32" s="541"/>
      <c r="JHH32" s="541"/>
      <c r="JHI32" s="541"/>
      <c r="JHJ32" s="541"/>
      <c r="JHK32" s="541"/>
      <c r="JHL32" s="541"/>
      <c r="JHM32" s="541"/>
      <c r="JHN32" s="541"/>
      <c r="JHO32" s="541"/>
      <c r="JHP32" s="541"/>
      <c r="JHQ32" s="541"/>
      <c r="JHR32" s="541"/>
      <c r="JHS32" s="541"/>
      <c r="JHT32" s="541"/>
      <c r="JHU32" s="541"/>
      <c r="JHV32" s="541"/>
      <c r="JHW32" s="541"/>
      <c r="JHX32" s="541"/>
      <c r="JHY32" s="541"/>
      <c r="JHZ32" s="541"/>
      <c r="JIA32" s="541"/>
      <c r="JIB32" s="541"/>
      <c r="JIC32" s="541"/>
      <c r="JID32" s="541"/>
      <c r="JIE32" s="541"/>
      <c r="JIF32" s="541"/>
      <c r="JIG32" s="541"/>
      <c r="JIH32" s="541"/>
      <c r="JII32" s="541"/>
      <c r="JIJ32" s="541"/>
      <c r="JIK32" s="541"/>
      <c r="JIL32" s="541"/>
      <c r="JIM32" s="541"/>
      <c r="JIN32" s="541"/>
      <c r="JIO32" s="541"/>
      <c r="JIP32" s="541"/>
      <c r="JIQ32" s="541"/>
      <c r="JIR32" s="541"/>
      <c r="JIS32" s="541"/>
      <c r="JIT32" s="541"/>
      <c r="JIU32" s="541"/>
      <c r="JIV32" s="541"/>
      <c r="JIW32" s="541"/>
      <c r="JIX32" s="541"/>
      <c r="JIY32" s="541"/>
      <c r="JIZ32" s="541"/>
      <c r="JJA32" s="541"/>
      <c r="JJB32" s="541"/>
      <c r="JJC32" s="541"/>
      <c r="JJD32" s="541"/>
      <c r="JJE32" s="541"/>
      <c r="JJF32" s="541"/>
      <c r="JJG32" s="541"/>
      <c r="JJH32" s="541"/>
      <c r="JJI32" s="541"/>
      <c r="JJJ32" s="541"/>
      <c r="JJK32" s="541"/>
      <c r="JJL32" s="541"/>
      <c r="JJM32" s="541"/>
      <c r="JJN32" s="541"/>
      <c r="JJO32" s="541"/>
      <c r="JJP32" s="541"/>
      <c r="JJQ32" s="541"/>
      <c r="JJR32" s="541"/>
      <c r="JJS32" s="541"/>
      <c r="JJT32" s="541"/>
      <c r="JJU32" s="541"/>
      <c r="JJV32" s="541"/>
      <c r="JJW32" s="541"/>
      <c r="JJX32" s="541"/>
      <c r="JJY32" s="541"/>
      <c r="JJZ32" s="541"/>
      <c r="JKA32" s="541"/>
      <c r="JKB32" s="541"/>
      <c r="JKC32" s="541"/>
      <c r="JKD32" s="541"/>
      <c r="JKE32" s="541"/>
      <c r="JKF32" s="541"/>
      <c r="JKG32" s="541"/>
      <c r="JKH32" s="541"/>
      <c r="JKI32" s="541"/>
      <c r="JKJ32" s="541"/>
      <c r="JKK32" s="541"/>
      <c r="JKL32" s="541"/>
      <c r="JKM32" s="541"/>
      <c r="JKN32" s="541"/>
      <c r="JKO32" s="541"/>
      <c r="JKP32" s="541"/>
      <c r="JKQ32" s="541"/>
      <c r="JKR32" s="541"/>
      <c r="JKS32" s="541"/>
      <c r="JKT32" s="541"/>
      <c r="JKU32" s="541"/>
      <c r="JKV32" s="541"/>
      <c r="JKW32" s="541"/>
      <c r="JKX32" s="541"/>
      <c r="JKY32" s="541"/>
      <c r="JKZ32" s="541"/>
      <c r="JLA32" s="541"/>
      <c r="JLB32" s="541"/>
      <c r="JLC32" s="541"/>
      <c r="JLD32" s="541"/>
      <c r="JLE32" s="541"/>
      <c r="JLF32" s="541"/>
      <c r="JLG32" s="541"/>
      <c r="JLH32" s="541"/>
      <c r="JLI32" s="541"/>
      <c r="JLJ32" s="541"/>
      <c r="JLK32" s="541"/>
      <c r="JLL32" s="541"/>
      <c r="JLM32" s="541"/>
      <c r="JLN32" s="541"/>
      <c r="JLO32" s="541"/>
      <c r="JLP32" s="541"/>
      <c r="JLQ32" s="541"/>
      <c r="JLR32" s="541"/>
      <c r="JLS32" s="541"/>
      <c r="JLT32" s="541"/>
      <c r="JLU32" s="541"/>
      <c r="JLV32" s="541"/>
      <c r="JLW32" s="541"/>
      <c r="JLX32" s="541"/>
      <c r="JLY32" s="541"/>
      <c r="JLZ32" s="541"/>
      <c r="JMA32" s="541"/>
      <c r="JMB32" s="541"/>
      <c r="JMC32" s="541"/>
      <c r="JMD32" s="541"/>
      <c r="JME32" s="541"/>
      <c r="JMF32" s="541"/>
      <c r="JMG32" s="541"/>
      <c r="JMH32" s="541"/>
      <c r="JMI32" s="541"/>
      <c r="JMJ32" s="541"/>
      <c r="JMK32" s="541"/>
      <c r="JML32" s="541"/>
      <c r="JMM32" s="541"/>
      <c r="JMN32" s="541"/>
      <c r="JMO32" s="541"/>
      <c r="JMP32" s="541"/>
      <c r="JMQ32" s="541"/>
      <c r="JMR32" s="541"/>
      <c r="JMS32" s="541"/>
      <c r="JMT32" s="541"/>
      <c r="JMU32" s="541"/>
      <c r="JMV32" s="541"/>
      <c r="JMW32" s="541"/>
      <c r="JMX32" s="541"/>
      <c r="JMY32" s="541"/>
      <c r="JMZ32" s="541"/>
      <c r="JNA32" s="541"/>
      <c r="JNB32" s="541"/>
      <c r="JNC32" s="541"/>
      <c r="JND32" s="541"/>
      <c r="JNE32" s="541"/>
      <c r="JNF32" s="541"/>
      <c r="JNG32" s="541"/>
      <c r="JNH32" s="541"/>
      <c r="JNI32" s="541"/>
      <c r="JNJ32" s="541"/>
      <c r="JNK32" s="541"/>
      <c r="JNL32" s="541"/>
      <c r="JNM32" s="541"/>
      <c r="JNN32" s="541"/>
      <c r="JNO32" s="541"/>
      <c r="JNP32" s="541"/>
      <c r="JNQ32" s="541"/>
      <c r="JNR32" s="541"/>
      <c r="JNS32" s="541"/>
      <c r="JNT32" s="541"/>
      <c r="JNU32" s="541"/>
      <c r="JNV32" s="541"/>
      <c r="JNW32" s="541"/>
      <c r="JNX32" s="541"/>
      <c r="JNY32" s="541"/>
      <c r="JNZ32" s="541"/>
      <c r="JOA32" s="541"/>
      <c r="JOB32" s="541"/>
      <c r="JOC32" s="541"/>
      <c r="JOD32" s="541"/>
      <c r="JOE32" s="541"/>
      <c r="JOF32" s="541"/>
      <c r="JOG32" s="541"/>
      <c r="JOH32" s="541"/>
      <c r="JOI32" s="541"/>
      <c r="JOJ32" s="541"/>
      <c r="JOK32" s="541"/>
      <c r="JOL32" s="541"/>
      <c r="JOM32" s="541"/>
      <c r="JON32" s="541"/>
      <c r="JOO32" s="541"/>
      <c r="JOP32" s="541"/>
      <c r="JOQ32" s="541"/>
      <c r="JOR32" s="541"/>
      <c r="JOS32" s="541"/>
      <c r="JOT32" s="541"/>
      <c r="JOU32" s="541"/>
      <c r="JOV32" s="541"/>
      <c r="JOW32" s="541"/>
      <c r="JOX32" s="541"/>
      <c r="JOY32" s="541"/>
      <c r="JOZ32" s="541"/>
      <c r="JPA32" s="541"/>
      <c r="JPB32" s="541"/>
      <c r="JPC32" s="541"/>
      <c r="JPD32" s="541"/>
      <c r="JPE32" s="541"/>
      <c r="JPF32" s="541"/>
      <c r="JPG32" s="541"/>
      <c r="JPH32" s="541"/>
      <c r="JPI32" s="541"/>
      <c r="JPJ32" s="541"/>
      <c r="JPK32" s="541"/>
      <c r="JPL32" s="541"/>
      <c r="JPM32" s="541"/>
      <c r="JPN32" s="541"/>
      <c r="JPO32" s="541"/>
      <c r="JPP32" s="541"/>
      <c r="JPQ32" s="541"/>
      <c r="JPR32" s="541"/>
      <c r="JPS32" s="541"/>
      <c r="JPT32" s="541"/>
      <c r="JPU32" s="541"/>
      <c r="JPV32" s="541"/>
      <c r="JPW32" s="541"/>
      <c r="JPX32" s="541"/>
      <c r="JPY32" s="541"/>
      <c r="JPZ32" s="541"/>
      <c r="JQA32" s="541"/>
      <c r="JQB32" s="541"/>
      <c r="JQC32" s="541"/>
      <c r="JQD32" s="541"/>
      <c r="JQE32" s="541"/>
      <c r="JQF32" s="541"/>
      <c r="JQG32" s="541"/>
      <c r="JQH32" s="541"/>
      <c r="JQI32" s="541"/>
      <c r="JQJ32" s="541"/>
      <c r="JQK32" s="541"/>
      <c r="JQL32" s="541"/>
      <c r="JQM32" s="541"/>
      <c r="JQN32" s="541"/>
      <c r="JQO32" s="541"/>
      <c r="JQP32" s="541"/>
      <c r="JQQ32" s="541"/>
      <c r="JQR32" s="541"/>
      <c r="JQS32" s="541"/>
      <c r="JQT32" s="541"/>
      <c r="JQU32" s="541"/>
      <c r="JQV32" s="541"/>
      <c r="JQW32" s="541"/>
      <c r="JQX32" s="541"/>
      <c r="JQY32" s="541"/>
      <c r="JQZ32" s="541"/>
      <c r="JRA32" s="541"/>
      <c r="JRB32" s="541"/>
      <c r="JRC32" s="541"/>
      <c r="JRD32" s="541"/>
      <c r="JRE32" s="541"/>
      <c r="JRF32" s="541"/>
      <c r="JRG32" s="541"/>
      <c r="JRH32" s="541"/>
      <c r="JRI32" s="541"/>
      <c r="JRJ32" s="541"/>
      <c r="JRK32" s="541"/>
      <c r="JRL32" s="541"/>
      <c r="JRM32" s="541"/>
      <c r="JRN32" s="541"/>
      <c r="JRO32" s="541"/>
      <c r="JRP32" s="541"/>
      <c r="JRQ32" s="541"/>
      <c r="JRR32" s="541"/>
      <c r="JRS32" s="541"/>
      <c r="JRT32" s="541"/>
      <c r="JRU32" s="541"/>
      <c r="JRV32" s="541"/>
      <c r="JRW32" s="541"/>
      <c r="JRX32" s="541"/>
      <c r="JRY32" s="541"/>
      <c r="JRZ32" s="541"/>
      <c r="JSA32" s="541"/>
      <c r="JSB32" s="541"/>
      <c r="JSC32" s="541"/>
      <c r="JSD32" s="541"/>
      <c r="JSE32" s="541"/>
      <c r="JSF32" s="541"/>
      <c r="JSG32" s="541"/>
      <c r="JSH32" s="541"/>
      <c r="JSI32" s="541"/>
      <c r="JSJ32" s="541"/>
      <c r="JSK32" s="541"/>
      <c r="JSL32" s="541"/>
      <c r="JSM32" s="541"/>
      <c r="JSN32" s="541"/>
      <c r="JSO32" s="541"/>
      <c r="JSP32" s="541"/>
      <c r="JSQ32" s="541"/>
      <c r="JSR32" s="541"/>
      <c r="JSS32" s="541"/>
      <c r="JST32" s="541"/>
      <c r="JSU32" s="541"/>
      <c r="JSV32" s="541"/>
      <c r="JSW32" s="541"/>
      <c r="JSX32" s="541"/>
      <c r="JSY32" s="541"/>
      <c r="JSZ32" s="541"/>
      <c r="JTA32" s="541"/>
      <c r="JTB32" s="541"/>
      <c r="JTC32" s="541"/>
      <c r="JTD32" s="541"/>
      <c r="JTE32" s="541"/>
      <c r="JTF32" s="541"/>
      <c r="JTG32" s="541"/>
      <c r="JTH32" s="541"/>
      <c r="JTI32" s="541"/>
      <c r="JTJ32" s="541"/>
      <c r="JTK32" s="541"/>
      <c r="JTL32" s="541"/>
      <c r="JTM32" s="541"/>
      <c r="JTN32" s="541"/>
      <c r="JTO32" s="541"/>
      <c r="JTP32" s="541"/>
      <c r="JTQ32" s="541"/>
      <c r="JTR32" s="541"/>
      <c r="JTS32" s="541"/>
      <c r="JTT32" s="541"/>
      <c r="JTU32" s="541"/>
      <c r="JTV32" s="541"/>
      <c r="JTW32" s="541"/>
      <c r="JTX32" s="541"/>
      <c r="JTY32" s="541"/>
      <c r="JTZ32" s="541"/>
      <c r="JUA32" s="541"/>
      <c r="JUB32" s="541"/>
      <c r="JUC32" s="541"/>
      <c r="JUD32" s="541"/>
      <c r="JUE32" s="541"/>
      <c r="JUF32" s="541"/>
      <c r="JUG32" s="541"/>
      <c r="JUH32" s="541"/>
      <c r="JUI32" s="541"/>
      <c r="JUJ32" s="541"/>
      <c r="JUK32" s="541"/>
      <c r="JUL32" s="541"/>
      <c r="JUM32" s="541"/>
      <c r="JUN32" s="541"/>
      <c r="JUO32" s="541"/>
      <c r="JUP32" s="541"/>
      <c r="JUQ32" s="541"/>
      <c r="JUR32" s="541"/>
      <c r="JUS32" s="541"/>
      <c r="JUT32" s="541"/>
      <c r="JUU32" s="541"/>
      <c r="JUV32" s="541"/>
      <c r="JUW32" s="541"/>
      <c r="JUX32" s="541"/>
      <c r="JUY32" s="541"/>
      <c r="JUZ32" s="541"/>
      <c r="JVA32" s="541"/>
      <c r="JVB32" s="541"/>
      <c r="JVC32" s="541"/>
      <c r="JVD32" s="541"/>
      <c r="JVE32" s="541"/>
      <c r="JVF32" s="541"/>
      <c r="JVG32" s="541"/>
      <c r="JVH32" s="541"/>
      <c r="JVI32" s="541"/>
      <c r="JVJ32" s="541"/>
      <c r="JVK32" s="541"/>
      <c r="JVL32" s="541"/>
      <c r="JVM32" s="541"/>
      <c r="JVN32" s="541"/>
      <c r="JVO32" s="541"/>
      <c r="JVP32" s="541"/>
      <c r="JVQ32" s="541"/>
      <c r="JVR32" s="541"/>
      <c r="JVS32" s="541"/>
      <c r="JVT32" s="541"/>
      <c r="JVU32" s="541"/>
      <c r="JVV32" s="541"/>
      <c r="JVW32" s="541"/>
      <c r="JVX32" s="541"/>
      <c r="JVY32" s="541"/>
      <c r="JVZ32" s="541"/>
      <c r="JWA32" s="541"/>
      <c r="JWB32" s="541"/>
      <c r="JWC32" s="541"/>
      <c r="JWD32" s="541"/>
      <c r="JWE32" s="541"/>
      <c r="JWF32" s="541"/>
      <c r="JWG32" s="541"/>
      <c r="JWH32" s="541"/>
      <c r="JWI32" s="541"/>
      <c r="JWJ32" s="541"/>
      <c r="JWK32" s="541"/>
      <c r="JWL32" s="541"/>
      <c r="JWM32" s="541"/>
      <c r="JWN32" s="541"/>
      <c r="JWO32" s="541"/>
      <c r="JWP32" s="541"/>
      <c r="JWQ32" s="541"/>
      <c r="JWR32" s="541"/>
      <c r="JWS32" s="541"/>
      <c r="JWT32" s="541"/>
      <c r="JWU32" s="541"/>
      <c r="JWV32" s="541"/>
      <c r="JWW32" s="541"/>
      <c r="JWX32" s="541"/>
      <c r="JWY32" s="541"/>
      <c r="JWZ32" s="541"/>
      <c r="JXA32" s="541"/>
      <c r="JXB32" s="541"/>
      <c r="JXC32" s="541"/>
      <c r="JXD32" s="541"/>
      <c r="JXE32" s="541"/>
      <c r="JXF32" s="541"/>
      <c r="JXG32" s="541"/>
      <c r="JXH32" s="541"/>
      <c r="JXI32" s="541"/>
      <c r="JXJ32" s="541"/>
      <c r="JXK32" s="541"/>
      <c r="JXL32" s="541"/>
      <c r="JXM32" s="541"/>
      <c r="JXN32" s="541"/>
      <c r="JXO32" s="541"/>
      <c r="JXP32" s="541"/>
      <c r="JXQ32" s="541"/>
      <c r="JXR32" s="541"/>
      <c r="JXS32" s="541"/>
      <c r="JXT32" s="541"/>
      <c r="JXU32" s="541"/>
      <c r="JXV32" s="541"/>
      <c r="JXW32" s="541"/>
      <c r="JXX32" s="541"/>
      <c r="JXY32" s="541"/>
      <c r="JXZ32" s="541"/>
      <c r="JYA32" s="541"/>
      <c r="JYB32" s="541"/>
      <c r="JYC32" s="541"/>
      <c r="JYD32" s="541"/>
      <c r="JYE32" s="541"/>
      <c r="JYF32" s="541"/>
      <c r="JYG32" s="541"/>
      <c r="JYH32" s="541"/>
      <c r="JYI32" s="541"/>
      <c r="JYJ32" s="541"/>
      <c r="JYK32" s="541"/>
      <c r="JYL32" s="541"/>
      <c r="JYM32" s="541"/>
      <c r="JYN32" s="541"/>
      <c r="JYO32" s="541"/>
      <c r="JYP32" s="541"/>
      <c r="JYQ32" s="541"/>
      <c r="JYR32" s="541"/>
      <c r="JYS32" s="541"/>
      <c r="JYT32" s="541"/>
      <c r="JYU32" s="541"/>
      <c r="JYV32" s="541"/>
      <c r="JYW32" s="541"/>
      <c r="JYX32" s="541"/>
      <c r="JYY32" s="541"/>
      <c r="JYZ32" s="541"/>
      <c r="JZA32" s="541"/>
      <c r="JZB32" s="541"/>
      <c r="JZC32" s="541"/>
      <c r="JZD32" s="541"/>
      <c r="JZE32" s="541"/>
      <c r="JZF32" s="541"/>
      <c r="JZG32" s="541"/>
      <c r="JZH32" s="541"/>
      <c r="JZI32" s="541"/>
      <c r="JZJ32" s="541"/>
      <c r="JZK32" s="541"/>
      <c r="JZL32" s="541"/>
      <c r="JZM32" s="541"/>
      <c r="JZN32" s="541"/>
      <c r="JZO32" s="541"/>
      <c r="JZP32" s="541"/>
      <c r="JZQ32" s="541"/>
      <c r="JZR32" s="541"/>
      <c r="JZS32" s="541"/>
      <c r="JZT32" s="541"/>
      <c r="JZU32" s="541"/>
      <c r="JZV32" s="541"/>
      <c r="JZW32" s="541"/>
      <c r="JZX32" s="541"/>
      <c r="JZY32" s="541"/>
      <c r="JZZ32" s="541"/>
      <c r="KAA32" s="541"/>
      <c r="KAB32" s="541"/>
      <c r="KAC32" s="541"/>
      <c r="KAD32" s="541"/>
      <c r="KAE32" s="541"/>
      <c r="KAF32" s="541"/>
      <c r="KAG32" s="541"/>
      <c r="KAH32" s="541"/>
      <c r="KAI32" s="541"/>
      <c r="KAJ32" s="541"/>
      <c r="KAK32" s="541"/>
      <c r="KAL32" s="541"/>
      <c r="KAM32" s="541"/>
      <c r="KAN32" s="541"/>
      <c r="KAO32" s="541"/>
      <c r="KAP32" s="541"/>
      <c r="KAQ32" s="541"/>
      <c r="KAR32" s="541"/>
      <c r="KAS32" s="541"/>
      <c r="KAT32" s="541"/>
      <c r="KAU32" s="541"/>
      <c r="KAV32" s="541"/>
      <c r="KAW32" s="541"/>
      <c r="KAX32" s="541"/>
      <c r="KAY32" s="541"/>
      <c r="KAZ32" s="541"/>
      <c r="KBA32" s="541"/>
      <c r="KBB32" s="541"/>
      <c r="KBC32" s="541"/>
      <c r="KBD32" s="541"/>
      <c r="KBE32" s="541"/>
      <c r="KBF32" s="541"/>
      <c r="KBG32" s="541"/>
      <c r="KBH32" s="541"/>
      <c r="KBI32" s="541"/>
      <c r="KBJ32" s="541"/>
      <c r="KBK32" s="541"/>
      <c r="KBL32" s="541"/>
      <c r="KBM32" s="541"/>
      <c r="KBN32" s="541"/>
      <c r="KBO32" s="541"/>
      <c r="KBP32" s="541"/>
      <c r="KBQ32" s="541"/>
      <c r="KBR32" s="541"/>
      <c r="KBS32" s="541"/>
      <c r="KBT32" s="541"/>
      <c r="KBU32" s="541"/>
      <c r="KBV32" s="541"/>
      <c r="KBW32" s="541"/>
      <c r="KBX32" s="541"/>
      <c r="KBY32" s="541"/>
      <c r="KBZ32" s="541"/>
      <c r="KCA32" s="541"/>
      <c r="KCB32" s="541"/>
      <c r="KCC32" s="541"/>
      <c r="KCD32" s="541"/>
      <c r="KCE32" s="541"/>
      <c r="KCF32" s="541"/>
      <c r="KCG32" s="541"/>
      <c r="KCH32" s="541"/>
      <c r="KCI32" s="541"/>
      <c r="KCJ32" s="541"/>
      <c r="KCK32" s="541"/>
      <c r="KCL32" s="541"/>
      <c r="KCM32" s="541"/>
      <c r="KCN32" s="541"/>
      <c r="KCO32" s="541"/>
      <c r="KCP32" s="541"/>
      <c r="KCQ32" s="541"/>
      <c r="KCR32" s="541"/>
      <c r="KCS32" s="541"/>
      <c r="KCT32" s="541"/>
      <c r="KCU32" s="541"/>
      <c r="KCV32" s="541"/>
      <c r="KCW32" s="541"/>
      <c r="KCX32" s="541"/>
      <c r="KCY32" s="541"/>
      <c r="KCZ32" s="541"/>
      <c r="KDA32" s="541"/>
      <c r="KDB32" s="541"/>
      <c r="KDC32" s="541"/>
      <c r="KDD32" s="541"/>
      <c r="KDE32" s="541"/>
      <c r="KDF32" s="541"/>
      <c r="KDG32" s="541"/>
      <c r="KDH32" s="541"/>
      <c r="KDI32" s="541"/>
      <c r="KDJ32" s="541"/>
      <c r="KDK32" s="541"/>
      <c r="KDL32" s="541"/>
      <c r="KDM32" s="541"/>
      <c r="KDN32" s="541"/>
      <c r="KDO32" s="541"/>
      <c r="KDP32" s="541"/>
      <c r="KDQ32" s="541"/>
      <c r="KDR32" s="541"/>
      <c r="KDS32" s="541"/>
      <c r="KDT32" s="541"/>
      <c r="KDU32" s="541"/>
      <c r="KDV32" s="541"/>
      <c r="KDW32" s="541"/>
      <c r="KDX32" s="541"/>
      <c r="KDY32" s="541"/>
      <c r="KDZ32" s="541"/>
      <c r="KEA32" s="541"/>
      <c r="KEB32" s="541"/>
      <c r="KEC32" s="541"/>
      <c r="KED32" s="541"/>
      <c r="KEE32" s="541"/>
      <c r="KEF32" s="541"/>
      <c r="KEG32" s="541"/>
      <c r="KEH32" s="541"/>
      <c r="KEI32" s="541"/>
      <c r="KEJ32" s="541"/>
      <c r="KEK32" s="541"/>
      <c r="KEL32" s="541"/>
      <c r="KEM32" s="541"/>
      <c r="KEN32" s="541"/>
      <c r="KEO32" s="541"/>
      <c r="KEP32" s="541"/>
      <c r="KEQ32" s="541"/>
      <c r="KER32" s="541"/>
      <c r="KES32" s="541"/>
      <c r="KET32" s="541"/>
      <c r="KEU32" s="541"/>
      <c r="KEV32" s="541"/>
      <c r="KEW32" s="541"/>
      <c r="KEX32" s="541"/>
      <c r="KEY32" s="541"/>
      <c r="KEZ32" s="541"/>
      <c r="KFA32" s="541"/>
      <c r="KFB32" s="541"/>
      <c r="KFC32" s="541"/>
      <c r="KFD32" s="541"/>
      <c r="KFE32" s="541"/>
      <c r="KFF32" s="541"/>
      <c r="KFG32" s="541"/>
      <c r="KFH32" s="541"/>
      <c r="KFI32" s="541"/>
      <c r="KFJ32" s="541"/>
      <c r="KFK32" s="541"/>
      <c r="KFL32" s="541"/>
      <c r="KFM32" s="541"/>
      <c r="KFN32" s="541"/>
      <c r="KFO32" s="541"/>
      <c r="KFP32" s="541"/>
      <c r="KFQ32" s="541"/>
      <c r="KFR32" s="541"/>
      <c r="KFS32" s="541"/>
      <c r="KFT32" s="541"/>
      <c r="KFU32" s="541"/>
      <c r="KFV32" s="541"/>
      <c r="KFW32" s="541"/>
      <c r="KFX32" s="541"/>
      <c r="KFY32" s="541"/>
      <c r="KFZ32" s="541"/>
      <c r="KGA32" s="541"/>
      <c r="KGB32" s="541"/>
      <c r="KGC32" s="541"/>
      <c r="KGD32" s="541"/>
      <c r="KGE32" s="541"/>
      <c r="KGF32" s="541"/>
      <c r="KGG32" s="541"/>
      <c r="KGH32" s="541"/>
      <c r="KGI32" s="541"/>
      <c r="KGJ32" s="541"/>
      <c r="KGK32" s="541"/>
      <c r="KGL32" s="541"/>
      <c r="KGM32" s="541"/>
      <c r="KGN32" s="541"/>
      <c r="KGO32" s="541"/>
      <c r="KGP32" s="541"/>
      <c r="KGQ32" s="541"/>
      <c r="KGR32" s="541"/>
      <c r="KGS32" s="541"/>
      <c r="KGT32" s="541"/>
      <c r="KGU32" s="541"/>
      <c r="KGV32" s="541"/>
      <c r="KGW32" s="541"/>
      <c r="KGX32" s="541"/>
      <c r="KGY32" s="541"/>
      <c r="KGZ32" s="541"/>
      <c r="KHA32" s="541"/>
      <c r="KHB32" s="541"/>
      <c r="KHC32" s="541"/>
      <c r="KHD32" s="541"/>
      <c r="KHE32" s="541"/>
      <c r="KHF32" s="541"/>
      <c r="KHG32" s="541"/>
      <c r="KHH32" s="541"/>
      <c r="KHI32" s="541"/>
      <c r="KHJ32" s="541"/>
      <c r="KHK32" s="541"/>
      <c r="KHL32" s="541"/>
      <c r="KHM32" s="541"/>
      <c r="KHN32" s="541"/>
      <c r="KHO32" s="541"/>
      <c r="KHP32" s="541"/>
      <c r="KHQ32" s="541"/>
      <c r="KHR32" s="541"/>
      <c r="KHS32" s="541"/>
      <c r="KHT32" s="541"/>
      <c r="KHU32" s="541"/>
      <c r="KHV32" s="541"/>
      <c r="KHW32" s="541"/>
      <c r="KHX32" s="541"/>
      <c r="KHY32" s="541"/>
      <c r="KHZ32" s="541"/>
      <c r="KIA32" s="541"/>
      <c r="KIB32" s="541"/>
      <c r="KIC32" s="541"/>
      <c r="KID32" s="541"/>
      <c r="KIE32" s="541"/>
      <c r="KIF32" s="541"/>
      <c r="KIG32" s="541"/>
      <c r="KIH32" s="541"/>
      <c r="KII32" s="541"/>
      <c r="KIJ32" s="541"/>
      <c r="KIK32" s="541"/>
      <c r="KIL32" s="541"/>
      <c r="KIM32" s="541"/>
      <c r="KIN32" s="541"/>
      <c r="KIO32" s="541"/>
      <c r="KIP32" s="541"/>
      <c r="KIQ32" s="541"/>
      <c r="KIR32" s="541"/>
      <c r="KIS32" s="541"/>
      <c r="KIT32" s="541"/>
      <c r="KIU32" s="541"/>
      <c r="KIV32" s="541"/>
      <c r="KIW32" s="541"/>
      <c r="KIX32" s="541"/>
      <c r="KIY32" s="541"/>
      <c r="KIZ32" s="541"/>
      <c r="KJA32" s="541"/>
      <c r="KJB32" s="541"/>
      <c r="KJC32" s="541"/>
      <c r="KJD32" s="541"/>
      <c r="KJE32" s="541"/>
      <c r="KJF32" s="541"/>
      <c r="KJG32" s="541"/>
      <c r="KJH32" s="541"/>
      <c r="KJI32" s="541"/>
      <c r="KJJ32" s="541"/>
      <c r="KJK32" s="541"/>
      <c r="KJL32" s="541"/>
      <c r="KJM32" s="541"/>
      <c r="KJN32" s="541"/>
      <c r="KJO32" s="541"/>
      <c r="KJP32" s="541"/>
      <c r="KJQ32" s="541"/>
      <c r="KJR32" s="541"/>
      <c r="KJS32" s="541"/>
      <c r="KJT32" s="541"/>
      <c r="KJU32" s="541"/>
      <c r="KJV32" s="541"/>
      <c r="KJW32" s="541"/>
      <c r="KJX32" s="541"/>
      <c r="KJY32" s="541"/>
      <c r="KJZ32" s="541"/>
      <c r="KKA32" s="541"/>
      <c r="KKB32" s="541"/>
      <c r="KKC32" s="541"/>
      <c r="KKD32" s="541"/>
      <c r="KKE32" s="541"/>
      <c r="KKF32" s="541"/>
      <c r="KKG32" s="541"/>
      <c r="KKH32" s="541"/>
      <c r="KKI32" s="541"/>
      <c r="KKJ32" s="541"/>
      <c r="KKK32" s="541"/>
      <c r="KKL32" s="541"/>
      <c r="KKM32" s="541"/>
      <c r="KKN32" s="541"/>
      <c r="KKO32" s="541"/>
      <c r="KKP32" s="541"/>
      <c r="KKQ32" s="541"/>
      <c r="KKR32" s="541"/>
      <c r="KKS32" s="541"/>
      <c r="KKT32" s="541"/>
      <c r="KKU32" s="541"/>
      <c r="KKV32" s="541"/>
      <c r="KKW32" s="541"/>
      <c r="KKX32" s="541"/>
      <c r="KKY32" s="541"/>
      <c r="KKZ32" s="541"/>
      <c r="KLA32" s="541"/>
      <c r="KLB32" s="541"/>
      <c r="KLC32" s="541"/>
      <c r="KLD32" s="541"/>
      <c r="KLE32" s="541"/>
      <c r="KLF32" s="541"/>
      <c r="KLG32" s="541"/>
      <c r="KLH32" s="541"/>
      <c r="KLI32" s="541"/>
      <c r="KLJ32" s="541"/>
      <c r="KLK32" s="541"/>
      <c r="KLL32" s="541"/>
      <c r="KLM32" s="541"/>
      <c r="KLN32" s="541"/>
      <c r="KLO32" s="541"/>
      <c r="KLP32" s="541"/>
      <c r="KLQ32" s="541"/>
      <c r="KLR32" s="541"/>
      <c r="KLS32" s="541"/>
      <c r="KLT32" s="541"/>
      <c r="KLU32" s="541"/>
      <c r="KLV32" s="541"/>
      <c r="KLW32" s="541"/>
      <c r="KLX32" s="541"/>
      <c r="KLY32" s="541"/>
      <c r="KLZ32" s="541"/>
      <c r="KMA32" s="541"/>
      <c r="KMB32" s="541"/>
      <c r="KMC32" s="541"/>
      <c r="KMD32" s="541"/>
      <c r="KME32" s="541"/>
      <c r="KMF32" s="541"/>
      <c r="KMG32" s="541"/>
      <c r="KMH32" s="541"/>
      <c r="KMI32" s="541"/>
      <c r="KMJ32" s="541"/>
      <c r="KMK32" s="541"/>
      <c r="KML32" s="541"/>
      <c r="KMM32" s="541"/>
      <c r="KMN32" s="541"/>
      <c r="KMO32" s="541"/>
      <c r="KMP32" s="541"/>
      <c r="KMQ32" s="541"/>
      <c r="KMR32" s="541"/>
      <c r="KMS32" s="541"/>
      <c r="KMT32" s="541"/>
      <c r="KMU32" s="541"/>
      <c r="KMV32" s="541"/>
      <c r="KMW32" s="541"/>
      <c r="KMX32" s="541"/>
      <c r="KMY32" s="541"/>
      <c r="KMZ32" s="541"/>
      <c r="KNA32" s="541"/>
      <c r="KNB32" s="541"/>
      <c r="KNC32" s="541"/>
      <c r="KND32" s="541"/>
      <c r="KNE32" s="541"/>
      <c r="KNF32" s="541"/>
      <c r="KNG32" s="541"/>
      <c r="KNH32" s="541"/>
      <c r="KNI32" s="541"/>
      <c r="KNJ32" s="541"/>
      <c r="KNK32" s="541"/>
      <c r="KNL32" s="541"/>
      <c r="KNM32" s="541"/>
      <c r="KNN32" s="541"/>
      <c r="KNO32" s="541"/>
      <c r="KNP32" s="541"/>
      <c r="KNQ32" s="541"/>
      <c r="KNR32" s="541"/>
      <c r="KNS32" s="541"/>
      <c r="KNT32" s="541"/>
      <c r="KNU32" s="541"/>
      <c r="KNV32" s="541"/>
      <c r="KNW32" s="541"/>
      <c r="KNX32" s="541"/>
      <c r="KNY32" s="541"/>
      <c r="KNZ32" s="541"/>
      <c r="KOA32" s="541"/>
      <c r="KOB32" s="541"/>
      <c r="KOC32" s="541"/>
      <c r="KOD32" s="541"/>
      <c r="KOE32" s="541"/>
      <c r="KOF32" s="541"/>
      <c r="KOG32" s="541"/>
      <c r="KOH32" s="541"/>
      <c r="KOI32" s="541"/>
      <c r="KOJ32" s="541"/>
      <c r="KOK32" s="541"/>
      <c r="KOL32" s="541"/>
      <c r="KOM32" s="541"/>
      <c r="KON32" s="541"/>
      <c r="KOO32" s="541"/>
      <c r="KOP32" s="541"/>
      <c r="KOQ32" s="541"/>
      <c r="KOR32" s="541"/>
      <c r="KOS32" s="541"/>
      <c r="KOT32" s="541"/>
      <c r="KOU32" s="541"/>
      <c r="KOV32" s="541"/>
      <c r="KOW32" s="541"/>
      <c r="KOX32" s="541"/>
      <c r="KOY32" s="541"/>
      <c r="KOZ32" s="541"/>
      <c r="KPA32" s="541"/>
      <c r="KPB32" s="541"/>
      <c r="KPC32" s="541"/>
      <c r="KPD32" s="541"/>
      <c r="KPE32" s="541"/>
      <c r="KPF32" s="541"/>
      <c r="KPG32" s="541"/>
      <c r="KPH32" s="541"/>
      <c r="KPI32" s="541"/>
      <c r="KPJ32" s="541"/>
      <c r="KPK32" s="541"/>
      <c r="KPL32" s="541"/>
      <c r="KPM32" s="541"/>
      <c r="KPN32" s="541"/>
      <c r="KPO32" s="541"/>
      <c r="KPP32" s="541"/>
      <c r="KPQ32" s="541"/>
      <c r="KPR32" s="541"/>
      <c r="KPS32" s="541"/>
      <c r="KPT32" s="541"/>
      <c r="KPU32" s="541"/>
      <c r="KPV32" s="541"/>
      <c r="KPW32" s="541"/>
      <c r="KPX32" s="541"/>
      <c r="KPY32" s="541"/>
      <c r="KPZ32" s="541"/>
      <c r="KQA32" s="541"/>
      <c r="KQB32" s="541"/>
      <c r="KQC32" s="541"/>
      <c r="KQD32" s="541"/>
      <c r="KQE32" s="541"/>
      <c r="KQF32" s="541"/>
      <c r="KQG32" s="541"/>
      <c r="KQH32" s="541"/>
      <c r="KQI32" s="541"/>
      <c r="KQJ32" s="541"/>
      <c r="KQK32" s="541"/>
      <c r="KQL32" s="541"/>
      <c r="KQM32" s="541"/>
      <c r="KQN32" s="541"/>
      <c r="KQO32" s="541"/>
      <c r="KQP32" s="541"/>
      <c r="KQQ32" s="541"/>
      <c r="KQR32" s="541"/>
      <c r="KQS32" s="541"/>
      <c r="KQT32" s="541"/>
      <c r="KQU32" s="541"/>
      <c r="KQV32" s="541"/>
      <c r="KQW32" s="541"/>
      <c r="KQX32" s="541"/>
      <c r="KQY32" s="541"/>
      <c r="KQZ32" s="541"/>
      <c r="KRA32" s="541"/>
      <c r="KRB32" s="541"/>
      <c r="KRC32" s="541"/>
      <c r="KRD32" s="541"/>
      <c r="KRE32" s="541"/>
      <c r="KRF32" s="541"/>
      <c r="KRG32" s="541"/>
      <c r="KRH32" s="541"/>
      <c r="KRI32" s="541"/>
      <c r="KRJ32" s="541"/>
      <c r="KRK32" s="541"/>
      <c r="KRL32" s="541"/>
      <c r="KRM32" s="541"/>
      <c r="KRN32" s="541"/>
      <c r="KRO32" s="541"/>
      <c r="KRP32" s="541"/>
      <c r="KRQ32" s="541"/>
      <c r="KRR32" s="541"/>
      <c r="KRS32" s="541"/>
      <c r="KRT32" s="541"/>
      <c r="KRU32" s="541"/>
      <c r="KRV32" s="541"/>
      <c r="KRW32" s="541"/>
      <c r="KRX32" s="541"/>
      <c r="KRY32" s="541"/>
      <c r="KRZ32" s="541"/>
      <c r="KSA32" s="541"/>
      <c r="KSB32" s="541"/>
      <c r="KSC32" s="541"/>
      <c r="KSD32" s="541"/>
      <c r="KSE32" s="541"/>
      <c r="KSF32" s="541"/>
      <c r="KSG32" s="541"/>
      <c r="KSH32" s="541"/>
      <c r="KSI32" s="541"/>
      <c r="KSJ32" s="541"/>
      <c r="KSK32" s="541"/>
      <c r="KSL32" s="541"/>
      <c r="KSM32" s="541"/>
      <c r="KSN32" s="541"/>
      <c r="KSO32" s="541"/>
      <c r="KSP32" s="541"/>
      <c r="KSQ32" s="541"/>
      <c r="KSR32" s="541"/>
      <c r="KSS32" s="541"/>
      <c r="KST32" s="541"/>
      <c r="KSU32" s="541"/>
      <c r="KSV32" s="541"/>
      <c r="KSW32" s="541"/>
      <c r="KSX32" s="541"/>
      <c r="KSY32" s="541"/>
      <c r="KSZ32" s="541"/>
      <c r="KTA32" s="541"/>
      <c r="KTB32" s="541"/>
      <c r="KTC32" s="541"/>
      <c r="KTD32" s="541"/>
      <c r="KTE32" s="541"/>
      <c r="KTF32" s="541"/>
      <c r="KTG32" s="541"/>
      <c r="KTH32" s="541"/>
      <c r="KTI32" s="541"/>
      <c r="KTJ32" s="541"/>
      <c r="KTK32" s="541"/>
      <c r="KTL32" s="541"/>
      <c r="KTM32" s="541"/>
      <c r="KTN32" s="541"/>
      <c r="KTO32" s="541"/>
      <c r="KTP32" s="541"/>
      <c r="KTQ32" s="541"/>
      <c r="KTR32" s="541"/>
      <c r="KTS32" s="541"/>
      <c r="KTT32" s="541"/>
      <c r="KTU32" s="541"/>
      <c r="KTV32" s="541"/>
      <c r="KTW32" s="541"/>
      <c r="KTX32" s="541"/>
      <c r="KTY32" s="541"/>
      <c r="KTZ32" s="541"/>
      <c r="KUA32" s="541"/>
      <c r="KUB32" s="541"/>
      <c r="KUC32" s="541"/>
      <c r="KUD32" s="541"/>
      <c r="KUE32" s="541"/>
      <c r="KUF32" s="541"/>
      <c r="KUG32" s="541"/>
      <c r="KUH32" s="541"/>
      <c r="KUI32" s="541"/>
      <c r="KUJ32" s="541"/>
      <c r="KUK32" s="541"/>
      <c r="KUL32" s="541"/>
      <c r="KUM32" s="541"/>
      <c r="KUN32" s="541"/>
      <c r="KUO32" s="541"/>
      <c r="KUP32" s="541"/>
      <c r="KUQ32" s="541"/>
      <c r="KUR32" s="541"/>
      <c r="KUS32" s="541"/>
      <c r="KUT32" s="541"/>
      <c r="KUU32" s="541"/>
      <c r="KUV32" s="541"/>
      <c r="KUW32" s="541"/>
      <c r="KUX32" s="541"/>
      <c r="KUY32" s="541"/>
      <c r="KUZ32" s="541"/>
      <c r="KVA32" s="541"/>
      <c r="KVB32" s="541"/>
      <c r="KVC32" s="541"/>
      <c r="KVD32" s="541"/>
      <c r="KVE32" s="541"/>
      <c r="KVF32" s="541"/>
      <c r="KVG32" s="541"/>
      <c r="KVH32" s="541"/>
      <c r="KVI32" s="541"/>
      <c r="KVJ32" s="541"/>
      <c r="KVK32" s="541"/>
      <c r="KVL32" s="541"/>
      <c r="KVM32" s="541"/>
      <c r="KVN32" s="541"/>
      <c r="KVO32" s="541"/>
      <c r="KVP32" s="541"/>
      <c r="KVQ32" s="541"/>
      <c r="KVR32" s="541"/>
      <c r="KVS32" s="541"/>
      <c r="KVT32" s="541"/>
      <c r="KVU32" s="541"/>
      <c r="KVV32" s="541"/>
      <c r="KVW32" s="541"/>
      <c r="KVX32" s="541"/>
      <c r="KVY32" s="541"/>
      <c r="KVZ32" s="541"/>
      <c r="KWA32" s="541"/>
      <c r="KWB32" s="541"/>
      <c r="KWC32" s="541"/>
      <c r="KWD32" s="541"/>
      <c r="KWE32" s="541"/>
      <c r="KWF32" s="541"/>
      <c r="KWG32" s="541"/>
      <c r="KWH32" s="541"/>
      <c r="KWI32" s="541"/>
      <c r="KWJ32" s="541"/>
      <c r="KWK32" s="541"/>
      <c r="KWL32" s="541"/>
      <c r="KWM32" s="541"/>
      <c r="KWN32" s="541"/>
      <c r="KWO32" s="541"/>
      <c r="KWP32" s="541"/>
      <c r="KWQ32" s="541"/>
      <c r="KWR32" s="541"/>
      <c r="KWS32" s="541"/>
      <c r="KWT32" s="541"/>
      <c r="KWU32" s="541"/>
      <c r="KWV32" s="541"/>
      <c r="KWW32" s="541"/>
      <c r="KWX32" s="541"/>
      <c r="KWY32" s="541"/>
      <c r="KWZ32" s="541"/>
      <c r="KXA32" s="541"/>
      <c r="KXB32" s="541"/>
      <c r="KXC32" s="541"/>
      <c r="KXD32" s="541"/>
      <c r="KXE32" s="541"/>
      <c r="KXF32" s="541"/>
      <c r="KXG32" s="541"/>
      <c r="KXH32" s="541"/>
      <c r="KXI32" s="541"/>
      <c r="KXJ32" s="541"/>
      <c r="KXK32" s="541"/>
      <c r="KXL32" s="541"/>
      <c r="KXM32" s="541"/>
      <c r="KXN32" s="541"/>
      <c r="KXO32" s="541"/>
      <c r="KXP32" s="541"/>
      <c r="KXQ32" s="541"/>
      <c r="KXR32" s="541"/>
      <c r="KXS32" s="541"/>
      <c r="KXT32" s="541"/>
      <c r="KXU32" s="541"/>
      <c r="KXV32" s="541"/>
      <c r="KXW32" s="541"/>
      <c r="KXX32" s="541"/>
      <c r="KXY32" s="541"/>
      <c r="KXZ32" s="541"/>
      <c r="KYA32" s="541"/>
      <c r="KYB32" s="541"/>
      <c r="KYC32" s="541"/>
      <c r="KYD32" s="541"/>
      <c r="KYE32" s="541"/>
      <c r="KYF32" s="541"/>
      <c r="KYG32" s="541"/>
      <c r="KYH32" s="541"/>
      <c r="KYI32" s="541"/>
      <c r="KYJ32" s="541"/>
      <c r="KYK32" s="541"/>
      <c r="KYL32" s="541"/>
      <c r="KYM32" s="541"/>
      <c r="KYN32" s="541"/>
      <c r="KYO32" s="541"/>
      <c r="KYP32" s="541"/>
      <c r="KYQ32" s="541"/>
      <c r="KYR32" s="541"/>
      <c r="KYS32" s="541"/>
      <c r="KYT32" s="541"/>
      <c r="KYU32" s="541"/>
      <c r="KYV32" s="541"/>
      <c r="KYW32" s="541"/>
      <c r="KYX32" s="541"/>
      <c r="KYY32" s="541"/>
      <c r="KYZ32" s="541"/>
      <c r="KZA32" s="541"/>
      <c r="KZB32" s="541"/>
      <c r="KZC32" s="541"/>
      <c r="KZD32" s="541"/>
      <c r="KZE32" s="541"/>
      <c r="KZF32" s="541"/>
      <c r="KZG32" s="541"/>
      <c r="KZH32" s="541"/>
      <c r="KZI32" s="541"/>
      <c r="KZJ32" s="541"/>
      <c r="KZK32" s="541"/>
      <c r="KZL32" s="541"/>
      <c r="KZM32" s="541"/>
      <c r="KZN32" s="541"/>
      <c r="KZO32" s="541"/>
      <c r="KZP32" s="541"/>
      <c r="KZQ32" s="541"/>
      <c r="KZR32" s="541"/>
      <c r="KZS32" s="541"/>
      <c r="KZT32" s="541"/>
      <c r="KZU32" s="541"/>
      <c r="KZV32" s="541"/>
      <c r="KZW32" s="541"/>
      <c r="KZX32" s="541"/>
      <c r="KZY32" s="541"/>
      <c r="KZZ32" s="541"/>
      <c r="LAA32" s="541"/>
      <c r="LAB32" s="541"/>
      <c r="LAC32" s="541"/>
      <c r="LAD32" s="541"/>
      <c r="LAE32" s="541"/>
      <c r="LAF32" s="541"/>
      <c r="LAG32" s="541"/>
      <c r="LAH32" s="541"/>
      <c r="LAI32" s="541"/>
      <c r="LAJ32" s="541"/>
      <c r="LAK32" s="541"/>
      <c r="LAL32" s="541"/>
      <c r="LAM32" s="541"/>
      <c r="LAN32" s="541"/>
      <c r="LAO32" s="541"/>
      <c r="LAP32" s="541"/>
      <c r="LAQ32" s="541"/>
      <c r="LAR32" s="541"/>
      <c r="LAS32" s="541"/>
      <c r="LAT32" s="541"/>
      <c r="LAU32" s="541"/>
      <c r="LAV32" s="541"/>
      <c r="LAW32" s="541"/>
      <c r="LAX32" s="541"/>
      <c r="LAY32" s="541"/>
      <c r="LAZ32" s="541"/>
      <c r="LBA32" s="541"/>
      <c r="LBB32" s="541"/>
      <c r="LBC32" s="541"/>
      <c r="LBD32" s="541"/>
      <c r="LBE32" s="541"/>
      <c r="LBF32" s="541"/>
      <c r="LBG32" s="541"/>
      <c r="LBH32" s="541"/>
      <c r="LBI32" s="541"/>
      <c r="LBJ32" s="541"/>
      <c r="LBK32" s="541"/>
      <c r="LBL32" s="541"/>
      <c r="LBM32" s="541"/>
      <c r="LBN32" s="541"/>
      <c r="LBO32" s="541"/>
      <c r="LBP32" s="541"/>
      <c r="LBQ32" s="541"/>
      <c r="LBR32" s="541"/>
      <c r="LBS32" s="541"/>
      <c r="LBT32" s="541"/>
      <c r="LBU32" s="541"/>
      <c r="LBV32" s="541"/>
      <c r="LBW32" s="541"/>
      <c r="LBX32" s="541"/>
      <c r="LBY32" s="541"/>
      <c r="LBZ32" s="541"/>
      <c r="LCA32" s="541"/>
      <c r="LCB32" s="541"/>
      <c r="LCC32" s="541"/>
      <c r="LCD32" s="541"/>
      <c r="LCE32" s="541"/>
      <c r="LCF32" s="541"/>
      <c r="LCG32" s="541"/>
      <c r="LCH32" s="541"/>
      <c r="LCI32" s="541"/>
      <c r="LCJ32" s="541"/>
      <c r="LCK32" s="541"/>
      <c r="LCL32" s="541"/>
      <c r="LCM32" s="541"/>
      <c r="LCN32" s="541"/>
      <c r="LCO32" s="541"/>
      <c r="LCP32" s="541"/>
      <c r="LCQ32" s="541"/>
      <c r="LCR32" s="541"/>
      <c r="LCS32" s="541"/>
      <c r="LCT32" s="541"/>
      <c r="LCU32" s="541"/>
      <c r="LCV32" s="541"/>
      <c r="LCW32" s="541"/>
      <c r="LCX32" s="541"/>
      <c r="LCY32" s="541"/>
      <c r="LCZ32" s="541"/>
      <c r="LDA32" s="541"/>
      <c r="LDB32" s="541"/>
      <c r="LDC32" s="541"/>
      <c r="LDD32" s="541"/>
      <c r="LDE32" s="541"/>
      <c r="LDF32" s="541"/>
      <c r="LDG32" s="541"/>
      <c r="LDH32" s="541"/>
      <c r="LDI32" s="541"/>
      <c r="LDJ32" s="541"/>
      <c r="LDK32" s="541"/>
      <c r="LDL32" s="541"/>
      <c r="LDM32" s="541"/>
      <c r="LDN32" s="541"/>
      <c r="LDO32" s="541"/>
      <c r="LDP32" s="541"/>
      <c r="LDQ32" s="541"/>
      <c r="LDR32" s="541"/>
      <c r="LDS32" s="541"/>
      <c r="LDT32" s="541"/>
      <c r="LDU32" s="541"/>
      <c r="LDV32" s="541"/>
      <c r="LDW32" s="541"/>
      <c r="LDX32" s="541"/>
      <c r="LDY32" s="541"/>
      <c r="LDZ32" s="541"/>
      <c r="LEA32" s="541"/>
      <c r="LEB32" s="541"/>
      <c r="LEC32" s="541"/>
      <c r="LED32" s="541"/>
      <c r="LEE32" s="541"/>
      <c r="LEF32" s="541"/>
      <c r="LEG32" s="541"/>
      <c r="LEH32" s="541"/>
      <c r="LEI32" s="541"/>
      <c r="LEJ32" s="541"/>
      <c r="LEK32" s="541"/>
      <c r="LEL32" s="541"/>
      <c r="LEM32" s="541"/>
      <c r="LEN32" s="541"/>
      <c r="LEO32" s="541"/>
      <c r="LEP32" s="541"/>
      <c r="LEQ32" s="541"/>
      <c r="LER32" s="541"/>
      <c r="LES32" s="541"/>
      <c r="LET32" s="541"/>
      <c r="LEU32" s="541"/>
      <c r="LEV32" s="541"/>
      <c r="LEW32" s="541"/>
      <c r="LEX32" s="541"/>
      <c r="LEY32" s="541"/>
      <c r="LEZ32" s="541"/>
      <c r="LFA32" s="541"/>
      <c r="LFB32" s="541"/>
      <c r="LFC32" s="541"/>
      <c r="LFD32" s="541"/>
      <c r="LFE32" s="541"/>
      <c r="LFF32" s="541"/>
      <c r="LFG32" s="541"/>
      <c r="LFH32" s="541"/>
      <c r="LFI32" s="541"/>
      <c r="LFJ32" s="541"/>
      <c r="LFK32" s="541"/>
      <c r="LFL32" s="541"/>
      <c r="LFM32" s="541"/>
      <c r="LFN32" s="541"/>
      <c r="LFO32" s="541"/>
      <c r="LFP32" s="541"/>
      <c r="LFQ32" s="541"/>
      <c r="LFR32" s="541"/>
      <c r="LFS32" s="541"/>
      <c r="LFT32" s="541"/>
      <c r="LFU32" s="541"/>
      <c r="LFV32" s="541"/>
      <c r="LFW32" s="541"/>
      <c r="LFX32" s="541"/>
      <c r="LFY32" s="541"/>
      <c r="LFZ32" s="541"/>
      <c r="LGA32" s="541"/>
      <c r="LGB32" s="541"/>
      <c r="LGC32" s="541"/>
      <c r="LGD32" s="541"/>
      <c r="LGE32" s="541"/>
      <c r="LGF32" s="541"/>
      <c r="LGG32" s="541"/>
      <c r="LGH32" s="541"/>
      <c r="LGI32" s="541"/>
      <c r="LGJ32" s="541"/>
      <c r="LGK32" s="541"/>
      <c r="LGL32" s="541"/>
      <c r="LGM32" s="541"/>
      <c r="LGN32" s="541"/>
      <c r="LGO32" s="541"/>
      <c r="LGP32" s="541"/>
      <c r="LGQ32" s="541"/>
      <c r="LGR32" s="541"/>
      <c r="LGS32" s="541"/>
      <c r="LGT32" s="541"/>
      <c r="LGU32" s="541"/>
      <c r="LGV32" s="541"/>
      <c r="LGW32" s="541"/>
      <c r="LGX32" s="541"/>
      <c r="LGY32" s="541"/>
      <c r="LGZ32" s="541"/>
      <c r="LHA32" s="541"/>
      <c r="LHB32" s="541"/>
      <c r="LHC32" s="541"/>
      <c r="LHD32" s="541"/>
      <c r="LHE32" s="541"/>
      <c r="LHF32" s="541"/>
      <c r="LHG32" s="541"/>
      <c r="LHH32" s="541"/>
      <c r="LHI32" s="541"/>
      <c r="LHJ32" s="541"/>
      <c r="LHK32" s="541"/>
      <c r="LHL32" s="541"/>
      <c r="LHM32" s="541"/>
      <c r="LHN32" s="541"/>
      <c r="LHO32" s="541"/>
      <c r="LHP32" s="541"/>
      <c r="LHQ32" s="541"/>
      <c r="LHR32" s="541"/>
      <c r="LHS32" s="541"/>
      <c r="LHT32" s="541"/>
      <c r="LHU32" s="541"/>
      <c r="LHV32" s="541"/>
      <c r="LHW32" s="541"/>
      <c r="LHX32" s="541"/>
      <c r="LHY32" s="541"/>
      <c r="LHZ32" s="541"/>
      <c r="LIA32" s="541"/>
      <c r="LIB32" s="541"/>
      <c r="LIC32" s="541"/>
      <c r="LID32" s="541"/>
      <c r="LIE32" s="541"/>
      <c r="LIF32" s="541"/>
      <c r="LIG32" s="541"/>
      <c r="LIH32" s="541"/>
      <c r="LII32" s="541"/>
      <c r="LIJ32" s="541"/>
      <c r="LIK32" s="541"/>
      <c r="LIL32" s="541"/>
      <c r="LIM32" s="541"/>
      <c r="LIN32" s="541"/>
      <c r="LIO32" s="541"/>
      <c r="LIP32" s="541"/>
      <c r="LIQ32" s="541"/>
      <c r="LIR32" s="541"/>
      <c r="LIS32" s="541"/>
      <c r="LIT32" s="541"/>
      <c r="LIU32" s="541"/>
      <c r="LIV32" s="541"/>
      <c r="LIW32" s="541"/>
      <c r="LIX32" s="541"/>
      <c r="LIY32" s="541"/>
      <c r="LIZ32" s="541"/>
      <c r="LJA32" s="541"/>
      <c r="LJB32" s="541"/>
      <c r="LJC32" s="541"/>
      <c r="LJD32" s="541"/>
      <c r="LJE32" s="541"/>
      <c r="LJF32" s="541"/>
      <c r="LJG32" s="541"/>
      <c r="LJH32" s="541"/>
      <c r="LJI32" s="541"/>
      <c r="LJJ32" s="541"/>
      <c r="LJK32" s="541"/>
      <c r="LJL32" s="541"/>
      <c r="LJM32" s="541"/>
      <c r="LJN32" s="541"/>
      <c r="LJO32" s="541"/>
      <c r="LJP32" s="541"/>
      <c r="LJQ32" s="541"/>
      <c r="LJR32" s="541"/>
      <c r="LJS32" s="541"/>
      <c r="LJT32" s="541"/>
      <c r="LJU32" s="541"/>
      <c r="LJV32" s="541"/>
      <c r="LJW32" s="541"/>
      <c r="LJX32" s="541"/>
      <c r="LJY32" s="541"/>
      <c r="LJZ32" s="541"/>
      <c r="LKA32" s="541"/>
      <c r="LKB32" s="541"/>
      <c r="LKC32" s="541"/>
      <c r="LKD32" s="541"/>
      <c r="LKE32" s="541"/>
      <c r="LKF32" s="541"/>
      <c r="LKG32" s="541"/>
      <c r="LKH32" s="541"/>
      <c r="LKI32" s="541"/>
      <c r="LKJ32" s="541"/>
      <c r="LKK32" s="541"/>
      <c r="LKL32" s="541"/>
      <c r="LKM32" s="541"/>
      <c r="LKN32" s="541"/>
      <c r="LKO32" s="541"/>
      <c r="LKP32" s="541"/>
      <c r="LKQ32" s="541"/>
      <c r="LKR32" s="541"/>
      <c r="LKS32" s="541"/>
      <c r="LKT32" s="541"/>
      <c r="LKU32" s="541"/>
      <c r="LKV32" s="541"/>
      <c r="LKW32" s="541"/>
      <c r="LKX32" s="541"/>
      <c r="LKY32" s="541"/>
      <c r="LKZ32" s="541"/>
      <c r="LLA32" s="541"/>
      <c r="LLB32" s="541"/>
      <c r="LLC32" s="541"/>
      <c r="LLD32" s="541"/>
      <c r="LLE32" s="541"/>
      <c r="LLF32" s="541"/>
      <c r="LLG32" s="541"/>
      <c r="LLH32" s="541"/>
      <c r="LLI32" s="541"/>
      <c r="LLJ32" s="541"/>
      <c r="LLK32" s="541"/>
      <c r="LLL32" s="541"/>
      <c r="LLM32" s="541"/>
      <c r="LLN32" s="541"/>
      <c r="LLO32" s="541"/>
      <c r="LLP32" s="541"/>
      <c r="LLQ32" s="541"/>
      <c r="LLR32" s="541"/>
      <c r="LLS32" s="541"/>
      <c r="LLT32" s="541"/>
      <c r="LLU32" s="541"/>
      <c r="LLV32" s="541"/>
      <c r="LLW32" s="541"/>
      <c r="LLX32" s="541"/>
      <c r="LLY32" s="541"/>
      <c r="LLZ32" s="541"/>
      <c r="LMA32" s="541"/>
      <c r="LMB32" s="541"/>
      <c r="LMC32" s="541"/>
      <c r="LMD32" s="541"/>
      <c r="LME32" s="541"/>
      <c r="LMF32" s="541"/>
      <c r="LMG32" s="541"/>
      <c r="LMH32" s="541"/>
      <c r="LMI32" s="541"/>
      <c r="LMJ32" s="541"/>
      <c r="LMK32" s="541"/>
      <c r="LML32" s="541"/>
      <c r="LMM32" s="541"/>
      <c r="LMN32" s="541"/>
      <c r="LMO32" s="541"/>
      <c r="LMP32" s="541"/>
      <c r="LMQ32" s="541"/>
      <c r="LMR32" s="541"/>
      <c r="LMS32" s="541"/>
      <c r="LMT32" s="541"/>
      <c r="LMU32" s="541"/>
      <c r="LMV32" s="541"/>
      <c r="LMW32" s="541"/>
      <c r="LMX32" s="541"/>
      <c r="LMY32" s="541"/>
      <c r="LMZ32" s="541"/>
      <c r="LNA32" s="541"/>
      <c r="LNB32" s="541"/>
      <c r="LNC32" s="541"/>
      <c r="LND32" s="541"/>
      <c r="LNE32" s="541"/>
      <c r="LNF32" s="541"/>
      <c r="LNG32" s="541"/>
      <c r="LNH32" s="541"/>
      <c r="LNI32" s="541"/>
      <c r="LNJ32" s="541"/>
      <c r="LNK32" s="541"/>
      <c r="LNL32" s="541"/>
      <c r="LNM32" s="541"/>
      <c r="LNN32" s="541"/>
      <c r="LNO32" s="541"/>
      <c r="LNP32" s="541"/>
      <c r="LNQ32" s="541"/>
      <c r="LNR32" s="541"/>
      <c r="LNS32" s="541"/>
      <c r="LNT32" s="541"/>
      <c r="LNU32" s="541"/>
      <c r="LNV32" s="541"/>
      <c r="LNW32" s="541"/>
      <c r="LNX32" s="541"/>
      <c r="LNY32" s="541"/>
      <c r="LNZ32" s="541"/>
      <c r="LOA32" s="541"/>
      <c r="LOB32" s="541"/>
      <c r="LOC32" s="541"/>
      <c r="LOD32" s="541"/>
      <c r="LOE32" s="541"/>
      <c r="LOF32" s="541"/>
      <c r="LOG32" s="541"/>
      <c r="LOH32" s="541"/>
      <c r="LOI32" s="541"/>
      <c r="LOJ32" s="541"/>
      <c r="LOK32" s="541"/>
      <c r="LOL32" s="541"/>
      <c r="LOM32" s="541"/>
      <c r="LON32" s="541"/>
      <c r="LOO32" s="541"/>
      <c r="LOP32" s="541"/>
      <c r="LOQ32" s="541"/>
      <c r="LOR32" s="541"/>
      <c r="LOS32" s="541"/>
      <c r="LOT32" s="541"/>
      <c r="LOU32" s="541"/>
      <c r="LOV32" s="541"/>
      <c r="LOW32" s="541"/>
      <c r="LOX32" s="541"/>
      <c r="LOY32" s="541"/>
      <c r="LOZ32" s="541"/>
      <c r="LPA32" s="541"/>
      <c r="LPB32" s="541"/>
      <c r="LPC32" s="541"/>
      <c r="LPD32" s="541"/>
      <c r="LPE32" s="541"/>
      <c r="LPF32" s="541"/>
      <c r="LPG32" s="541"/>
      <c r="LPH32" s="541"/>
      <c r="LPI32" s="541"/>
      <c r="LPJ32" s="541"/>
      <c r="LPK32" s="541"/>
      <c r="LPL32" s="541"/>
      <c r="LPM32" s="541"/>
      <c r="LPN32" s="541"/>
      <c r="LPO32" s="541"/>
      <c r="LPP32" s="541"/>
      <c r="LPQ32" s="541"/>
      <c r="LPR32" s="541"/>
      <c r="LPS32" s="541"/>
      <c r="LPT32" s="541"/>
      <c r="LPU32" s="541"/>
      <c r="LPV32" s="541"/>
      <c r="LPW32" s="541"/>
      <c r="LPX32" s="541"/>
      <c r="LPY32" s="541"/>
      <c r="LPZ32" s="541"/>
      <c r="LQA32" s="541"/>
      <c r="LQB32" s="541"/>
      <c r="LQC32" s="541"/>
      <c r="LQD32" s="541"/>
      <c r="LQE32" s="541"/>
      <c r="LQF32" s="541"/>
      <c r="LQG32" s="541"/>
      <c r="LQH32" s="541"/>
      <c r="LQI32" s="541"/>
      <c r="LQJ32" s="541"/>
      <c r="LQK32" s="541"/>
      <c r="LQL32" s="541"/>
      <c r="LQM32" s="541"/>
      <c r="LQN32" s="541"/>
      <c r="LQO32" s="541"/>
      <c r="LQP32" s="541"/>
      <c r="LQQ32" s="541"/>
      <c r="LQR32" s="541"/>
      <c r="LQS32" s="541"/>
      <c r="LQT32" s="541"/>
      <c r="LQU32" s="541"/>
      <c r="LQV32" s="541"/>
      <c r="LQW32" s="541"/>
      <c r="LQX32" s="541"/>
      <c r="LQY32" s="541"/>
      <c r="LQZ32" s="541"/>
      <c r="LRA32" s="541"/>
      <c r="LRB32" s="541"/>
      <c r="LRC32" s="541"/>
      <c r="LRD32" s="541"/>
      <c r="LRE32" s="541"/>
      <c r="LRF32" s="541"/>
      <c r="LRG32" s="541"/>
      <c r="LRH32" s="541"/>
      <c r="LRI32" s="541"/>
      <c r="LRJ32" s="541"/>
      <c r="LRK32" s="541"/>
      <c r="LRL32" s="541"/>
      <c r="LRM32" s="541"/>
      <c r="LRN32" s="541"/>
      <c r="LRO32" s="541"/>
      <c r="LRP32" s="541"/>
      <c r="LRQ32" s="541"/>
      <c r="LRR32" s="541"/>
      <c r="LRS32" s="541"/>
      <c r="LRT32" s="541"/>
      <c r="LRU32" s="541"/>
      <c r="LRV32" s="541"/>
      <c r="LRW32" s="541"/>
      <c r="LRX32" s="541"/>
      <c r="LRY32" s="541"/>
      <c r="LRZ32" s="541"/>
      <c r="LSA32" s="541"/>
      <c r="LSB32" s="541"/>
      <c r="LSC32" s="541"/>
      <c r="LSD32" s="541"/>
      <c r="LSE32" s="541"/>
      <c r="LSF32" s="541"/>
      <c r="LSG32" s="541"/>
      <c r="LSH32" s="541"/>
      <c r="LSI32" s="541"/>
      <c r="LSJ32" s="541"/>
      <c r="LSK32" s="541"/>
      <c r="LSL32" s="541"/>
      <c r="LSM32" s="541"/>
      <c r="LSN32" s="541"/>
      <c r="LSO32" s="541"/>
      <c r="LSP32" s="541"/>
      <c r="LSQ32" s="541"/>
      <c r="LSR32" s="541"/>
      <c r="LSS32" s="541"/>
      <c r="LST32" s="541"/>
      <c r="LSU32" s="541"/>
      <c r="LSV32" s="541"/>
      <c r="LSW32" s="541"/>
      <c r="LSX32" s="541"/>
      <c r="LSY32" s="541"/>
      <c r="LSZ32" s="541"/>
      <c r="LTA32" s="541"/>
      <c r="LTB32" s="541"/>
      <c r="LTC32" s="541"/>
      <c r="LTD32" s="541"/>
      <c r="LTE32" s="541"/>
      <c r="LTF32" s="541"/>
      <c r="LTG32" s="541"/>
      <c r="LTH32" s="541"/>
      <c r="LTI32" s="541"/>
      <c r="LTJ32" s="541"/>
      <c r="LTK32" s="541"/>
      <c r="LTL32" s="541"/>
      <c r="LTM32" s="541"/>
      <c r="LTN32" s="541"/>
      <c r="LTO32" s="541"/>
      <c r="LTP32" s="541"/>
      <c r="LTQ32" s="541"/>
      <c r="LTR32" s="541"/>
      <c r="LTS32" s="541"/>
      <c r="LTT32" s="541"/>
      <c r="LTU32" s="541"/>
      <c r="LTV32" s="541"/>
      <c r="LTW32" s="541"/>
      <c r="LTX32" s="541"/>
      <c r="LTY32" s="541"/>
      <c r="LTZ32" s="541"/>
      <c r="LUA32" s="541"/>
      <c r="LUB32" s="541"/>
      <c r="LUC32" s="541"/>
      <c r="LUD32" s="541"/>
      <c r="LUE32" s="541"/>
      <c r="LUF32" s="541"/>
      <c r="LUG32" s="541"/>
      <c r="LUH32" s="541"/>
      <c r="LUI32" s="541"/>
      <c r="LUJ32" s="541"/>
      <c r="LUK32" s="541"/>
      <c r="LUL32" s="541"/>
      <c r="LUM32" s="541"/>
      <c r="LUN32" s="541"/>
      <c r="LUO32" s="541"/>
      <c r="LUP32" s="541"/>
      <c r="LUQ32" s="541"/>
      <c r="LUR32" s="541"/>
      <c r="LUS32" s="541"/>
      <c r="LUT32" s="541"/>
      <c r="LUU32" s="541"/>
      <c r="LUV32" s="541"/>
      <c r="LUW32" s="541"/>
      <c r="LUX32" s="541"/>
      <c r="LUY32" s="541"/>
      <c r="LUZ32" s="541"/>
      <c r="LVA32" s="541"/>
      <c r="LVB32" s="541"/>
      <c r="LVC32" s="541"/>
      <c r="LVD32" s="541"/>
      <c r="LVE32" s="541"/>
      <c r="LVF32" s="541"/>
      <c r="LVG32" s="541"/>
      <c r="LVH32" s="541"/>
      <c r="LVI32" s="541"/>
      <c r="LVJ32" s="541"/>
      <c r="LVK32" s="541"/>
      <c r="LVL32" s="541"/>
      <c r="LVM32" s="541"/>
      <c r="LVN32" s="541"/>
      <c r="LVO32" s="541"/>
      <c r="LVP32" s="541"/>
      <c r="LVQ32" s="541"/>
      <c r="LVR32" s="541"/>
      <c r="LVS32" s="541"/>
      <c r="LVT32" s="541"/>
      <c r="LVU32" s="541"/>
      <c r="LVV32" s="541"/>
      <c r="LVW32" s="541"/>
      <c r="LVX32" s="541"/>
      <c r="LVY32" s="541"/>
      <c r="LVZ32" s="541"/>
      <c r="LWA32" s="541"/>
      <c r="LWB32" s="541"/>
      <c r="LWC32" s="541"/>
      <c r="LWD32" s="541"/>
      <c r="LWE32" s="541"/>
      <c r="LWF32" s="541"/>
      <c r="LWG32" s="541"/>
      <c r="LWH32" s="541"/>
      <c r="LWI32" s="541"/>
      <c r="LWJ32" s="541"/>
      <c r="LWK32" s="541"/>
      <c r="LWL32" s="541"/>
      <c r="LWM32" s="541"/>
      <c r="LWN32" s="541"/>
      <c r="LWO32" s="541"/>
      <c r="LWP32" s="541"/>
      <c r="LWQ32" s="541"/>
      <c r="LWR32" s="541"/>
      <c r="LWS32" s="541"/>
      <c r="LWT32" s="541"/>
      <c r="LWU32" s="541"/>
      <c r="LWV32" s="541"/>
      <c r="LWW32" s="541"/>
      <c r="LWX32" s="541"/>
      <c r="LWY32" s="541"/>
      <c r="LWZ32" s="541"/>
      <c r="LXA32" s="541"/>
      <c r="LXB32" s="541"/>
      <c r="LXC32" s="541"/>
      <c r="LXD32" s="541"/>
      <c r="LXE32" s="541"/>
      <c r="LXF32" s="541"/>
      <c r="LXG32" s="541"/>
      <c r="LXH32" s="541"/>
      <c r="LXI32" s="541"/>
      <c r="LXJ32" s="541"/>
      <c r="LXK32" s="541"/>
      <c r="LXL32" s="541"/>
      <c r="LXM32" s="541"/>
      <c r="LXN32" s="541"/>
      <c r="LXO32" s="541"/>
      <c r="LXP32" s="541"/>
      <c r="LXQ32" s="541"/>
      <c r="LXR32" s="541"/>
      <c r="LXS32" s="541"/>
      <c r="LXT32" s="541"/>
      <c r="LXU32" s="541"/>
      <c r="LXV32" s="541"/>
      <c r="LXW32" s="541"/>
      <c r="LXX32" s="541"/>
      <c r="LXY32" s="541"/>
      <c r="LXZ32" s="541"/>
      <c r="LYA32" s="541"/>
      <c r="LYB32" s="541"/>
      <c r="LYC32" s="541"/>
      <c r="LYD32" s="541"/>
      <c r="LYE32" s="541"/>
      <c r="LYF32" s="541"/>
      <c r="LYG32" s="541"/>
      <c r="LYH32" s="541"/>
      <c r="LYI32" s="541"/>
      <c r="LYJ32" s="541"/>
      <c r="LYK32" s="541"/>
      <c r="LYL32" s="541"/>
      <c r="LYM32" s="541"/>
      <c r="LYN32" s="541"/>
      <c r="LYO32" s="541"/>
      <c r="LYP32" s="541"/>
      <c r="LYQ32" s="541"/>
      <c r="LYR32" s="541"/>
      <c r="LYS32" s="541"/>
      <c r="LYT32" s="541"/>
      <c r="LYU32" s="541"/>
      <c r="LYV32" s="541"/>
      <c r="LYW32" s="541"/>
      <c r="LYX32" s="541"/>
      <c r="LYY32" s="541"/>
      <c r="LYZ32" s="541"/>
      <c r="LZA32" s="541"/>
      <c r="LZB32" s="541"/>
      <c r="LZC32" s="541"/>
      <c r="LZD32" s="541"/>
      <c r="LZE32" s="541"/>
      <c r="LZF32" s="541"/>
      <c r="LZG32" s="541"/>
      <c r="LZH32" s="541"/>
      <c r="LZI32" s="541"/>
      <c r="LZJ32" s="541"/>
      <c r="LZK32" s="541"/>
      <c r="LZL32" s="541"/>
      <c r="LZM32" s="541"/>
      <c r="LZN32" s="541"/>
      <c r="LZO32" s="541"/>
      <c r="LZP32" s="541"/>
      <c r="LZQ32" s="541"/>
      <c r="LZR32" s="541"/>
      <c r="LZS32" s="541"/>
      <c r="LZT32" s="541"/>
      <c r="LZU32" s="541"/>
      <c r="LZV32" s="541"/>
      <c r="LZW32" s="541"/>
      <c r="LZX32" s="541"/>
      <c r="LZY32" s="541"/>
      <c r="LZZ32" s="541"/>
      <c r="MAA32" s="541"/>
      <c r="MAB32" s="541"/>
      <c r="MAC32" s="541"/>
      <c r="MAD32" s="541"/>
      <c r="MAE32" s="541"/>
      <c r="MAF32" s="541"/>
      <c r="MAG32" s="541"/>
      <c r="MAH32" s="541"/>
      <c r="MAI32" s="541"/>
      <c r="MAJ32" s="541"/>
      <c r="MAK32" s="541"/>
      <c r="MAL32" s="541"/>
      <c r="MAM32" s="541"/>
      <c r="MAN32" s="541"/>
      <c r="MAO32" s="541"/>
      <c r="MAP32" s="541"/>
      <c r="MAQ32" s="541"/>
      <c r="MAR32" s="541"/>
      <c r="MAS32" s="541"/>
      <c r="MAT32" s="541"/>
      <c r="MAU32" s="541"/>
      <c r="MAV32" s="541"/>
      <c r="MAW32" s="541"/>
      <c r="MAX32" s="541"/>
      <c r="MAY32" s="541"/>
      <c r="MAZ32" s="541"/>
      <c r="MBA32" s="541"/>
      <c r="MBB32" s="541"/>
      <c r="MBC32" s="541"/>
      <c r="MBD32" s="541"/>
      <c r="MBE32" s="541"/>
      <c r="MBF32" s="541"/>
      <c r="MBG32" s="541"/>
      <c r="MBH32" s="541"/>
      <c r="MBI32" s="541"/>
      <c r="MBJ32" s="541"/>
      <c r="MBK32" s="541"/>
      <c r="MBL32" s="541"/>
      <c r="MBM32" s="541"/>
      <c r="MBN32" s="541"/>
      <c r="MBO32" s="541"/>
      <c r="MBP32" s="541"/>
      <c r="MBQ32" s="541"/>
      <c r="MBR32" s="541"/>
      <c r="MBS32" s="541"/>
      <c r="MBT32" s="541"/>
      <c r="MBU32" s="541"/>
      <c r="MBV32" s="541"/>
      <c r="MBW32" s="541"/>
      <c r="MBX32" s="541"/>
      <c r="MBY32" s="541"/>
      <c r="MBZ32" s="541"/>
      <c r="MCA32" s="541"/>
      <c r="MCB32" s="541"/>
      <c r="MCC32" s="541"/>
      <c r="MCD32" s="541"/>
      <c r="MCE32" s="541"/>
      <c r="MCF32" s="541"/>
      <c r="MCG32" s="541"/>
      <c r="MCH32" s="541"/>
      <c r="MCI32" s="541"/>
      <c r="MCJ32" s="541"/>
      <c r="MCK32" s="541"/>
      <c r="MCL32" s="541"/>
      <c r="MCM32" s="541"/>
      <c r="MCN32" s="541"/>
      <c r="MCO32" s="541"/>
      <c r="MCP32" s="541"/>
      <c r="MCQ32" s="541"/>
      <c r="MCR32" s="541"/>
      <c r="MCS32" s="541"/>
      <c r="MCT32" s="541"/>
      <c r="MCU32" s="541"/>
      <c r="MCV32" s="541"/>
      <c r="MCW32" s="541"/>
      <c r="MCX32" s="541"/>
      <c r="MCY32" s="541"/>
      <c r="MCZ32" s="541"/>
      <c r="MDA32" s="541"/>
      <c r="MDB32" s="541"/>
      <c r="MDC32" s="541"/>
      <c r="MDD32" s="541"/>
      <c r="MDE32" s="541"/>
      <c r="MDF32" s="541"/>
      <c r="MDG32" s="541"/>
      <c r="MDH32" s="541"/>
      <c r="MDI32" s="541"/>
      <c r="MDJ32" s="541"/>
      <c r="MDK32" s="541"/>
      <c r="MDL32" s="541"/>
      <c r="MDM32" s="541"/>
      <c r="MDN32" s="541"/>
      <c r="MDO32" s="541"/>
      <c r="MDP32" s="541"/>
      <c r="MDQ32" s="541"/>
      <c r="MDR32" s="541"/>
      <c r="MDS32" s="541"/>
      <c r="MDT32" s="541"/>
      <c r="MDU32" s="541"/>
      <c r="MDV32" s="541"/>
      <c r="MDW32" s="541"/>
      <c r="MDX32" s="541"/>
      <c r="MDY32" s="541"/>
      <c r="MDZ32" s="541"/>
      <c r="MEA32" s="541"/>
      <c r="MEB32" s="541"/>
      <c r="MEC32" s="541"/>
      <c r="MED32" s="541"/>
      <c r="MEE32" s="541"/>
      <c r="MEF32" s="541"/>
      <c r="MEG32" s="541"/>
      <c r="MEH32" s="541"/>
      <c r="MEI32" s="541"/>
      <c r="MEJ32" s="541"/>
      <c r="MEK32" s="541"/>
      <c r="MEL32" s="541"/>
      <c r="MEM32" s="541"/>
      <c r="MEN32" s="541"/>
      <c r="MEO32" s="541"/>
      <c r="MEP32" s="541"/>
      <c r="MEQ32" s="541"/>
      <c r="MER32" s="541"/>
      <c r="MES32" s="541"/>
      <c r="MET32" s="541"/>
      <c r="MEU32" s="541"/>
      <c r="MEV32" s="541"/>
      <c r="MEW32" s="541"/>
      <c r="MEX32" s="541"/>
      <c r="MEY32" s="541"/>
      <c r="MEZ32" s="541"/>
      <c r="MFA32" s="541"/>
      <c r="MFB32" s="541"/>
      <c r="MFC32" s="541"/>
      <c r="MFD32" s="541"/>
      <c r="MFE32" s="541"/>
      <c r="MFF32" s="541"/>
      <c r="MFG32" s="541"/>
      <c r="MFH32" s="541"/>
      <c r="MFI32" s="541"/>
      <c r="MFJ32" s="541"/>
      <c r="MFK32" s="541"/>
      <c r="MFL32" s="541"/>
      <c r="MFM32" s="541"/>
      <c r="MFN32" s="541"/>
      <c r="MFO32" s="541"/>
      <c r="MFP32" s="541"/>
      <c r="MFQ32" s="541"/>
      <c r="MFR32" s="541"/>
      <c r="MFS32" s="541"/>
      <c r="MFT32" s="541"/>
      <c r="MFU32" s="541"/>
      <c r="MFV32" s="541"/>
      <c r="MFW32" s="541"/>
      <c r="MFX32" s="541"/>
      <c r="MFY32" s="541"/>
      <c r="MFZ32" s="541"/>
      <c r="MGA32" s="541"/>
      <c r="MGB32" s="541"/>
      <c r="MGC32" s="541"/>
      <c r="MGD32" s="541"/>
      <c r="MGE32" s="541"/>
      <c r="MGF32" s="541"/>
      <c r="MGG32" s="541"/>
      <c r="MGH32" s="541"/>
      <c r="MGI32" s="541"/>
      <c r="MGJ32" s="541"/>
      <c r="MGK32" s="541"/>
      <c r="MGL32" s="541"/>
      <c r="MGM32" s="541"/>
      <c r="MGN32" s="541"/>
      <c r="MGO32" s="541"/>
      <c r="MGP32" s="541"/>
      <c r="MGQ32" s="541"/>
      <c r="MGR32" s="541"/>
      <c r="MGS32" s="541"/>
      <c r="MGT32" s="541"/>
      <c r="MGU32" s="541"/>
      <c r="MGV32" s="541"/>
      <c r="MGW32" s="541"/>
      <c r="MGX32" s="541"/>
      <c r="MGY32" s="541"/>
      <c r="MGZ32" s="541"/>
      <c r="MHA32" s="541"/>
      <c r="MHB32" s="541"/>
      <c r="MHC32" s="541"/>
      <c r="MHD32" s="541"/>
      <c r="MHE32" s="541"/>
      <c r="MHF32" s="541"/>
      <c r="MHG32" s="541"/>
      <c r="MHH32" s="541"/>
      <c r="MHI32" s="541"/>
      <c r="MHJ32" s="541"/>
      <c r="MHK32" s="541"/>
      <c r="MHL32" s="541"/>
      <c r="MHM32" s="541"/>
      <c r="MHN32" s="541"/>
      <c r="MHO32" s="541"/>
      <c r="MHP32" s="541"/>
      <c r="MHQ32" s="541"/>
      <c r="MHR32" s="541"/>
      <c r="MHS32" s="541"/>
      <c r="MHT32" s="541"/>
      <c r="MHU32" s="541"/>
      <c r="MHV32" s="541"/>
      <c r="MHW32" s="541"/>
      <c r="MHX32" s="541"/>
      <c r="MHY32" s="541"/>
      <c r="MHZ32" s="541"/>
      <c r="MIA32" s="541"/>
      <c r="MIB32" s="541"/>
      <c r="MIC32" s="541"/>
      <c r="MID32" s="541"/>
      <c r="MIE32" s="541"/>
      <c r="MIF32" s="541"/>
      <c r="MIG32" s="541"/>
      <c r="MIH32" s="541"/>
      <c r="MII32" s="541"/>
      <c r="MIJ32" s="541"/>
      <c r="MIK32" s="541"/>
      <c r="MIL32" s="541"/>
      <c r="MIM32" s="541"/>
      <c r="MIN32" s="541"/>
      <c r="MIO32" s="541"/>
      <c r="MIP32" s="541"/>
      <c r="MIQ32" s="541"/>
      <c r="MIR32" s="541"/>
      <c r="MIS32" s="541"/>
      <c r="MIT32" s="541"/>
      <c r="MIU32" s="541"/>
      <c r="MIV32" s="541"/>
      <c r="MIW32" s="541"/>
      <c r="MIX32" s="541"/>
      <c r="MIY32" s="541"/>
      <c r="MIZ32" s="541"/>
      <c r="MJA32" s="541"/>
      <c r="MJB32" s="541"/>
      <c r="MJC32" s="541"/>
      <c r="MJD32" s="541"/>
      <c r="MJE32" s="541"/>
      <c r="MJF32" s="541"/>
      <c r="MJG32" s="541"/>
      <c r="MJH32" s="541"/>
      <c r="MJI32" s="541"/>
      <c r="MJJ32" s="541"/>
      <c r="MJK32" s="541"/>
      <c r="MJL32" s="541"/>
      <c r="MJM32" s="541"/>
      <c r="MJN32" s="541"/>
      <c r="MJO32" s="541"/>
      <c r="MJP32" s="541"/>
      <c r="MJQ32" s="541"/>
      <c r="MJR32" s="541"/>
      <c r="MJS32" s="541"/>
      <c r="MJT32" s="541"/>
      <c r="MJU32" s="541"/>
      <c r="MJV32" s="541"/>
      <c r="MJW32" s="541"/>
      <c r="MJX32" s="541"/>
      <c r="MJY32" s="541"/>
      <c r="MJZ32" s="541"/>
      <c r="MKA32" s="541"/>
      <c r="MKB32" s="541"/>
      <c r="MKC32" s="541"/>
      <c r="MKD32" s="541"/>
      <c r="MKE32" s="541"/>
      <c r="MKF32" s="541"/>
      <c r="MKG32" s="541"/>
      <c r="MKH32" s="541"/>
      <c r="MKI32" s="541"/>
      <c r="MKJ32" s="541"/>
      <c r="MKK32" s="541"/>
      <c r="MKL32" s="541"/>
      <c r="MKM32" s="541"/>
      <c r="MKN32" s="541"/>
      <c r="MKO32" s="541"/>
      <c r="MKP32" s="541"/>
      <c r="MKQ32" s="541"/>
      <c r="MKR32" s="541"/>
      <c r="MKS32" s="541"/>
      <c r="MKT32" s="541"/>
      <c r="MKU32" s="541"/>
      <c r="MKV32" s="541"/>
      <c r="MKW32" s="541"/>
      <c r="MKX32" s="541"/>
      <c r="MKY32" s="541"/>
      <c r="MKZ32" s="541"/>
      <c r="MLA32" s="541"/>
      <c r="MLB32" s="541"/>
      <c r="MLC32" s="541"/>
      <c r="MLD32" s="541"/>
      <c r="MLE32" s="541"/>
      <c r="MLF32" s="541"/>
      <c r="MLG32" s="541"/>
      <c r="MLH32" s="541"/>
      <c r="MLI32" s="541"/>
      <c r="MLJ32" s="541"/>
      <c r="MLK32" s="541"/>
      <c r="MLL32" s="541"/>
      <c r="MLM32" s="541"/>
      <c r="MLN32" s="541"/>
      <c r="MLO32" s="541"/>
      <c r="MLP32" s="541"/>
      <c r="MLQ32" s="541"/>
      <c r="MLR32" s="541"/>
      <c r="MLS32" s="541"/>
      <c r="MLT32" s="541"/>
      <c r="MLU32" s="541"/>
      <c r="MLV32" s="541"/>
      <c r="MLW32" s="541"/>
      <c r="MLX32" s="541"/>
      <c r="MLY32" s="541"/>
      <c r="MLZ32" s="541"/>
      <c r="MMA32" s="541"/>
      <c r="MMB32" s="541"/>
      <c r="MMC32" s="541"/>
      <c r="MMD32" s="541"/>
      <c r="MME32" s="541"/>
      <c r="MMF32" s="541"/>
      <c r="MMG32" s="541"/>
      <c r="MMH32" s="541"/>
      <c r="MMI32" s="541"/>
      <c r="MMJ32" s="541"/>
      <c r="MMK32" s="541"/>
      <c r="MML32" s="541"/>
      <c r="MMM32" s="541"/>
      <c r="MMN32" s="541"/>
      <c r="MMO32" s="541"/>
      <c r="MMP32" s="541"/>
      <c r="MMQ32" s="541"/>
      <c r="MMR32" s="541"/>
      <c r="MMS32" s="541"/>
      <c r="MMT32" s="541"/>
      <c r="MMU32" s="541"/>
      <c r="MMV32" s="541"/>
      <c r="MMW32" s="541"/>
      <c r="MMX32" s="541"/>
      <c r="MMY32" s="541"/>
      <c r="MMZ32" s="541"/>
      <c r="MNA32" s="541"/>
      <c r="MNB32" s="541"/>
      <c r="MNC32" s="541"/>
      <c r="MND32" s="541"/>
      <c r="MNE32" s="541"/>
      <c r="MNF32" s="541"/>
      <c r="MNG32" s="541"/>
      <c r="MNH32" s="541"/>
      <c r="MNI32" s="541"/>
      <c r="MNJ32" s="541"/>
      <c r="MNK32" s="541"/>
      <c r="MNL32" s="541"/>
      <c r="MNM32" s="541"/>
      <c r="MNN32" s="541"/>
      <c r="MNO32" s="541"/>
      <c r="MNP32" s="541"/>
      <c r="MNQ32" s="541"/>
      <c r="MNR32" s="541"/>
      <c r="MNS32" s="541"/>
      <c r="MNT32" s="541"/>
      <c r="MNU32" s="541"/>
      <c r="MNV32" s="541"/>
      <c r="MNW32" s="541"/>
      <c r="MNX32" s="541"/>
      <c r="MNY32" s="541"/>
      <c r="MNZ32" s="541"/>
      <c r="MOA32" s="541"/>
      <c r="MOB32" s="541"/>
      <c r="MOC32" s="541"/>
      <c r="MOD32" s="541"/>
      <c r="MOE32" s="541"/>
      <c r="MOF32" s="541"/>
      <c r="MOG32" s="541"/>
      <c r="MOH32" s="541"/>
      <c r="MOI32" s="541"/>
      <c r="MOJ32" s="541"/>
      <c r="MOK32" s="541"/>
      <c r="MOL32" s="541"/>
      <c r="MOM32" s="541"/>
      <c r="MON32" s="541"/>
      <c r="MOO32" s="541"/>
      <c r="MOP32" s="541"/>
      <c r="MOQ32" s="541"/>
      <c r="MOR32" s="541"/>
      <c r="MOS32" s="541"/>
      <c r="MOT32" s="541"/>
      <c r="MOU32" s="541"/>
      <c r="MOV32" s="541"/>
      <c r="MOW32" s="541"/>
      <c r="MOX32" s="541"/>
      <c r="MOY32" s="541"/>
      <c r="MOZ32" s="541"/>
      <c r="MPA32" s="541"/>
      <c r="MPB32" s="541"/>
      <c r="MPC32" s="541"/>
      <c r="MPD32" s="541"/>
      <c r="MPE32" s="541"/>
      <c r="MPF32" s="541"/>
      <c r="MPG32" s="541"/>
      <c r="MPH32" s="541"/>
      <c r="MPI32" s="541"/>
      <c r="MPJ32" s="541"/>
      <c r="MPK32" s="541"/>
      <c r="MPL32" s="541"/>
      <c r="MPM32" s="541"/>
      <c r="MPN32" s="541"/>
      <c r="MPO32" s="541"/>
      <c r="MPP32" s="541"/>
      <c r="MPQ32" s="541"/>
      <c r="MPR32" s="541"/>
      <c r="MPS32" s="541"/>
      <c r="MPT32" s="541"/>
      <c r="MPU32" s="541"/>
      <c r="MPV32" s="541"/>
      <c r="MPW32" s="541"/>
      <c r="MPX32" s="541"/>
      <c r="MPY32" s="541"/>
      <c r="MPZ32" s="541"/>
      <c r="MQA32" s="541"/>
      <c r="MQB32" s="541"/>
      <c r="MQC32" s="541"/>
      <c r="MQD32" s="541"/>
      <c r="MQE32" s="541"/>
      <c r="MQF32" s="541"/>
      <c r="MQG32" s="541"/>
      <c r="MQH32" s="541"/>
      <c r="MQI32" s="541"/>
      <c r="MQJ32" s="541"/>
      <c r="MQK32" s="541"/>
      <c r="MQL32" s="541"/>
      <c r="MQM32" s="541"/>
      <c r="MQN32" s="541"/>
      <c r="MQO32" s="541"/>
      <c r="MQP32" s="541"/>
      <c r="MQQ32" s="541"/>
      <c r="MQR32" s="541"/>
      <c r="MQS32" s="541"/>
      <c r="MQT32" s="541"/>
      <c r="MQU32" s="541"/>
      <c r="MQV32" s="541"/>
      <c r="MQW32" s="541"/>
      <c r="MQX32" s="541"/>
      <c r="MQY32" s="541"/>
      <c r="MQZ32" s="541"/>
      <c r="MRA32" s="541"/>
      <c r="MRB32" s="541"/>
      <c r="MRC32" s="541"/>
      <c r="MRD32" s="541"/>
      <c r="MRE32" s="541"/>
      <c r="MRF32" s="541"/>
      <c r="MRG32" s="541"/>
      <c r="MRH32" s="541"/>
      <c r="MRI32" s="541"/>
      <c r="MRJ32" s="541"/>
      <c r="MRK32" s="541"/>
      <c r="MRL32" s="541"/>
      <c r="MRM32" s="541"/>
      <c r="MRN32" s="541"/>
      <c r="MRO32" s="541"/>
      <c r="MRP32" s="541"/>
      <c r="MRQ32" s="541"/>
      <c r="MRR32" s="541"/>
      <c r="MRS32" s="541"/>
      <c r="MRT32" s="541"/>
      <c r="MRU32" s="541"/>
      <c r="MRV32" s="541"/>
      <c r="MRW32" s="541"/>
      <c r="MRX32" s="541"/>
      <c r="MRY32" s="541"/>
      <c r="MRZ32" s="541"/>
      <c r="MSA32" s="541"/>
      <c r="MSB32" s="541"/>
      <c r="MSC32" s="541"/>
      <c r="MSD32" s="541"/>
      <c r="MSE32" s="541"/>
      <c r="MSF32" s="541"/>
      <c r="MSG32" s="541"/>
      <c r="MSH32" s="541"/>
      <c r="MSI32" s="541"/>
      <c r="MSJ32" s="541"/>
      <c r="MSK32" s="541"/>
      <c r="MSL32" s="541"/>
      <c r="MSM32" s="541"/>
      <c r="MSN32" s="541"/>
      <c r="MSO32" s="541"/>
      <c r="MSP32" s="541"/>
      <c r="MSQ32" s="541"/>
      <c r="MSR32" s="541"/>
      <c r="MSS32" s="541"/>
      <c r="MST32" s="541"/>
      <c r="MSU32" s="541"/>
      <c r="MSV32" s="541"/>
      <c r="MSW32" s="541"/>
      <c r="MSX32" s="541"/>
      <c r="MSY32" s="541"/>
      <c r="MSZ32" s="541"/>
      <c r="MTA32" s="541"/>
      <c r="MTB32" s="541"/>
      <c r="MTC32" s="541"/>
      <c r="MTD32" s="541"/>
      <c r="MTE32" s="541"/>
      <c r="MTF32" s="541"/>
      <c r="MTG32" s="541"/>
      <c r="MTH32" s="541"/>
      <c r="MTI32" s="541"/>
      <c r="MTJ32" s="541"/>
      <c r="MTK32" s="541"/>
      <c r="MTL32" s="541"/>
      <c r="MTM32" s="541"/>
      <c r="MTN32" s="541"/>
      <c r="MTO32" s="541"/>
      <c r="MTP32" s="541"/>
      <c r="MTQ32" s="541"/>
      <c r="MTR32" s="541"/>
      <c r="MTS32" s="541"/>
      <c r="MTT32" s="541"/>
      <c r="MTU32" s="541"/>
      <c r="MTV32" s="541"/>
      <c r="MTW32" s="541"/>
      <c r="MTX32" s="541"/>
      <c r="MTY32" s="541"/>
      <c r="MTZ32" s="541"/>
      <c r="MUA32" s="541"/>
      <c r="MUB32" s="541"/>
      <c r="MUC32" s="541"/>
      <c r="MUD32" s="541"/>
      <c r="MUE32" s="541"/>
      <c r="MUF32" s="541"/>
      <c r="MUG32" s="541"/>
      <c r="MUH32" s="541"/>
      <c r="MUI32" s="541"/>
      <c r="MUJ32" s="541"/>
      <c r="MUK32" s="541"/>
      <c r="MUL32" s="541"/>
      <c r="MUM32" s="541"/>
      <c r="MUN32" s="541"/>
      <c r="MUO32" s="541"/>
      <c r="MUP32" s="541"/>
      <c r="MUQ32" s="541"/>
      <c r="MUR32" s="541"/>
      <c r="MUS32" s="541"/>
      <c r="MUT32" s="541"/>
      <c r="MUU32" s="541"/>
      <c r="MUV32" s="541"/>
      <c r="MUW32" s="541"/>
      <c r="MUX32" s="541"/>
      <c r="MUY32" s="541"/>
      <c r="MUZ32" s="541"/>
      <c r="MVA32" s="541"/>
      <c r="MVB32" s="541"/>
      <c r="MVC32" s="541"/>
      <c r="MVD32" s="541"/>
      <c r="MVE32" s="541"/>
      <c r="MVF32" s="541"/>
      <c r="MVG32" s="541"/>
      <c r="MVH32" s="541"/>
      <c r="MVI32" s="541"/>
      <c r="MVJ32" s="541"/>
      <c r="MVK32" s="541"/>
      <c r="MVL32" s="541"/>
      <c r="MVM32" s="541"/>
      <c r="MVN32" s="541"/>
      <c r="MVO32" s="541"/>
      <c r="MVP32" s="541"/>
      <c r="MVQ32" s="541"/>
      <c r="MVR32" s="541"/>
      <c r="MVS32" s="541"/>
      <c r="MVT32" s="541"/>
      <c r="MVU32" s="541"/>
      <c r="MVV32" s="541"/>
      <c r="MVW32" s="541"/>
      <c r="MVX32" s="541"/>
      <c r="MVY32" s="541"/>
      <c r="MVZ32" s="541"/>
      <c r="MWA32" s="541"/>
      <c r="MWB32" s="541"/>
      <c r="MWC32" s="541"/>
      <c r="MWD32" s="541"/>
      <c r="MWE32" s="541"/>
      <c r="MWF32" s="541"/>
      <c r="MWG32" s="541"/>
      <c r="MWH32" s="541"/>
      <c r="MWI32" s="541"/>
      <c r="MWJ32" s="541"/>
      <c r="MWK32" s="541"/>
      <c r="MWL32" s="541"/>
      <c r="MWM32" s="541"/>
      <c r="MWN32" s="541"/>
      <c r="MWO32" s="541"/>
      <c r="MWP32" s="541"/>
      <c r="MWQ32" s="541"/>
      <c r="MWR32" s="541"/>
      <c r="MWS32" s="541"/>
      <c r="MWT32" s="541"/>
      <c r="MWU32" s="541"/>
      <c r="MWV32" s="541"/>
      <c r="MWW32" s="541"/>
      <c r="MWX32" s="541"/>
      <c r="MWY32" s="541"/>
      <c r="MWZ32" s="541"/>
      <c r="MXA32" s="541"/>
      <c r="MXB32" s="541"/>
      <c r="MXC32" s="541"/>
      <c r="MXD32" s="541"/>
      <c r="MXE32" s="541"/>
      <c r="MXF32" s="541"/>
      <c r="MXG32" s="541"/>
      <c r="MXH32" s="541"/>
      <c r="MXI32" s="541"/>
      <c r="MXJ32" s="541"/>
      <c r="MXK32" s="541"/>
      <c r="MXL32" s="541"/>
      <c r="MXM32" s="541"/>
      <c r="MXN32" s="541"/>
      <c r="MXO32" s="541"/>
      <c r="MXP32" s="541"/>
      <c r="MXQ32" s="541"/>
      <c r="MXR32" s="541"/>
      <c r="MXS32" s="541"/>
      <c r="MXT32" s="541"/>
      <c r="MXU32" s="541"/>
      <c r="MXV32" s="541"/>
      <c r="MXW32" s="541"/>
      <c r="MXX32" s="541"/>
      <c r="MXY32" s="541"/>
      <c r="MXZ32" s="541"/>
      <c r="MYA32" s="541"/>
      <c r="MYB32" s="541"/>
      <c r="MYC32" s="541"/>
      <c r="MYD32" s="541"/>
      <c r="MYE32" s="541"/>
      <c r="MYF32" s="541"/>
      <c r="MYG32" s="541"/>
      <c r="MYH32" s="541"/>
      <c r="MYI32" s="541"/>
      <c r="MYJ32" s="541"/>
      <c r="MYK32" s="541"/>
      <c r="MYL32" s="541"/>
      <c r="MYM32" s="541"/>
      <c r="MYN32" s="541"/>
      <c r="MYO32" s="541"/>
      <c r="MYP32" s="541"/>
      <c r="MYQ32" s="541"/>
      <c r="MYR32" s="541"/>
      <c r="MYS32" s="541"/>
      <c r="MYT32" s="541"/>
      <c r="MYU32" s="541"/>
      <c r="MYV32" s="541"/>
      <c r="MYW32" s="541"/>
      <c r="MYX32" s="541"/>
      <c r="MYY32" s="541"/>
      <c r="MYZ32" s="541"/>
      <c r="MZA32" s="541"/>
      <c r="MZB32" s="541"/>
      <c r="MZC32" s="541"/>
      <c r="MZD32" s="541"/>
      <c r="MZE32" s="541"/>
      <c r="MZF32" s="541"/>
      <c r="MZG32" s="541"/>
      <c r="MZH32" s="541"/>
      <c r="MZI32" s="541"/>
      <c r="MZJ32" s="541"/>
      <c r="MZK32" s="541"/>
      <c r="MZL32" s="541"/>
      <c r="MZM32" s="541"/>
      <c r="MZN32" s="541"/>
      <c r="MZO32" s="541"/>
      <c r="MZP32" s="541"/>
      <c r="MZQ32" s="541"/>
      <c r="MZR32" s="541"/>
      <c r="MZS32" s="541"/>
      <c r="MZT32" s="541"/>
      <c r="MZU32" s="541"/>
      <c r="MZV32" s="541"/>
      <c r="MZW32" s="541"/>
      <c r="MZX32" s="541"/>
      <c r="MZY32" s="541"/>
      <c r="MZZ32" s="541"/>
      <c r="NAA32" s="541"/>
      <c r="NAB32" s="541"/>
      <c r="NAC32" s="541"/>
      <c r="NAD32" s="541"/>
      <c r="NAE32" s="541"/>
      <c r="NAF32" s="541"/>
      <c r="NAG32" s="541"/>
      <c r="NAH32" s="541"/>
      <c r="NAI32" s="541"/>
      <c r="NAJ32" s="541"/>
      <c r="NAK32" s="541"/>
      <c r="NAL32" s="541"/>
      <c r="NAM32" s="541"/>
      <c r="NAN32" s="541"/>
      <c r="NAO32" s="541"/>
      <c r="NAP32" s="541"/>
      <c r="NAQ32" s="541"/>
      <c r="NAR32" s="541"/>
      <c r="NAS32" s="541"/>
      <c r="NAT32" s="541"/>
      <c r="NAU32" s="541"/>
      <c r="NAV32" s="541"/>
      <c r="NAW32" s="541"/>
      <c r="NAX32" s="541"/>
      <c r="NAY32" s="541"/>
      <c r="NAZ32" s="541"/>
      <c r="NBA32" s="541"/>
      <c r="NBB32" s="541"/>
      <c r="NBC32" s="541"/>
      <c r="NBD32" s="541"/>
      <c r="NBE32" s="541"/>
      <c r="NBF32" s="541"/>
      <c r="NBG32" s="541"/>
      <c r="NBH32" s="541"/>
      <c r="NBI32" s="541"/>
      <c r="NBJ32" s="541"/>
      <c r="NBK32" s="541"/>
      <c r="NBL32" s="541"/>
      <c r="NBM32" s="541"/>
      <c r="NBN32" s="541"/>
      <c r="NBO32" s="541"/>
      <c r="NBP32" s="541"/>
      <c r="NBQ32" s="541"/>
      <c r="NBR32" s="541"/>
      <c r="NBS32" s="541"/>
      <c r="NBT32" s="541"/>
      <c r="NBU32" s="541"/>
      <c r="NBV32" s="541"/>
      <c r="NBW32" s="541"/>
      <c r="NBX32" s="541"/>
      <c r="NBY32" s="541"/>
      <c r="NBZ32" s="541"/>
      <c r="NCA32" s="541"/>
      <c r="NCB32" s="541"/>
      <c r="NCC32" s="541"/>
      <c r="NCD32" s="541"/>
      <c r="NCE32" s="541"/>
      <c r="NCF32" s="541"/>
      <c r="NCG32" s="541"/>
      <c r="NCH32" s="541"/>
      <c r="NCI32" s="541"/>
      <c r="NCJ32" s="541"/>
      <c r="NCK32" s="541"/>
      <c r="NCL32" s="541"/>
      <c r="NCM32" s="541"/>
      <c r="NCN32" s="541"/>
      <c r="NCO32" s="541"/>
      <c r="NCP32" s="541"/>
      <c r="NCQ32" s="541"/>
      <c r="NCR32" s="541"/>
      <c r="NCS32" s="541"/>
      <c r="NCT32" s="541"/>
      <c r="NCU32" s="541"/>
      <c r="NCV32" s="541"/>
      <c r="NCW32" s="541"/>
      <c r="NCX32" s="541"/>
      <c r="NCY32" s="541"/>
      <c r="NCZ32" s="541"/>
      <c r="NDA32" s="541"/>
      <c r="NDB32" s="541"/>
      <c r="NDC32" s="541"/>
      <c r="NDD32" s="541"/>
      <c r="NDE32" s="541"/>
      <c r="NDF32" s="541"/>
      <c r="NDG32" s="541"/>
      <c r="NDH32" s="541"/>
      <c r="NDI32" s="541"/>
      <c r="NDJ32" s="541"/>
      <c r="NDK32" s="541"/>
      <c r="NDL32" s="541"/>
      <c r="NDM32" s="541"/>
      <c r="NDN32" s="541"/>
      <c r="NDO32" s="541"/>
      <c r="NDP32" s="541"/>
      <c r="NDQ32" s="541"/>
      <c r="NDR32" s="541"/>
      <c r="NDS32" s="541"/>
      <c r="NDT32" s="541"/>
      <c r="NDU32" s="541"/>
      <c r="NDV32" s="541"/>
      <c r="NDW32" s="541"/>
      <c r="NDX32" s="541"/>
      <c r="NDY32" s="541"/>
      <c r="NDZ32" s="541"/>
      <c r="NEA32" s="541"/>
      <c r="NEB32" s="541"/>
      <c r="NEC32" s="541"/>
      <c r="NED32" s="541"/>
      <c r="NEE32" s="541"/>
      <c r="NEF32" s="541"/>
      <c r="NEG32" s="541"/>
      <c r="NEH32" s="541"/>
      <c r="NEI32" s="541"/>
      <c r="NEJ32" s="541"/>
      <c r="NEK32" s="541"/>
      <c r="NEL32" s="541"/>
      <c r="NEM32" s="541"/>
      <c r="NEN32" s="541"/>
      <c r="NEO32" s="541"/>
      <c r="NEP32" s="541"/>
      <c r="NEQ32" s="541"/>
      <c r="NER32" s="541"/>
      <c r="NES32" s="541"/>
      <c r="NET32" s="541"/>
      <c r="NEU32" s="541"/>
      <c r="NEV32" s="541"/>
      <c r="NEW32" s="541"/>
      <c r="NEX32" s="541"/>
      <c r="NEY32" s="541"/>
      <c r="NEZ32" s="541"/>
      <c r="NFA32" s="541"/>
      <c r="NFB32" s="541"/>
      <c r="NFC32" s="541"/>
      <c r="NFD32" s="541"/>
      <c r="NFE32" s="541"/>
      <c r="NFF32" s="541"/>
      <c r="NFG32" s="541"/>
      <c r="NFH32" s="541"/>
      <c r="NFI32" s="541"/>
      <c r="NFJ32" s="541"/>
      <c r="NFK32" s="541"/>
      <c r="NFL32" s="541"/>
      <c r="NFM32" s="541"/>
      <c r="NFN32" s="541"/>
      <c r="NFO32" s="541"/>
      <c r="NFP32" s="541"/>
      <c r="NFQ32" s="541"/>
      <c r="NFR32" s="541"/>
      <c r="NFS32" s="541"/>
      <c r="NFT32" s="541"/>
      <c r="NFU32" s="541"/>
      <c r="NFV32" s="541"/>
      <c r="NFW32" s="541"/>
      <c r="NFX32" s="541"/>
      <c r="NFY32" s="541"/>
      <c r="NFZ32" s="541"/>
      <c r="NGA32" s="541"/>
      <c r="NGB32" s="541"/>
      <c r="NGC32" s="541"/>
      <c r="NGD32" s="541"/>
      <c r="NGE32" s="541"/>
      <c r="NGF32" s="541"/>
      <c r="NGG32" s="541"/>
      <c r="NGH32" s="541"/>
      <c r="NGI32" s="541"/>
      <c r="NGJ32" s="541"/>
      <c r="NGK32" s="541"/>
      <c r="NGL32" s="541"/>
      <c r="NGM32" s="541"/>
      <c r="NGN32" s="541"/>
      <c r="NGO32" s="541"/>
      <c r="NGP32" s="541"/>
      <c r="NGQ32" s="541"/>
      <c r="NGR32" s="541"/>
      <c r="NGS32" s="541"/>
      <c r="NGT32" s="541"/>
      <c r="NGU32" s="541"/>
      <c r="NGV32" s="541"/>
      <c r="NGW32" s="541"/>
      <c r="NGX32" s="541"/>
      <c r="NGY32" s="541"/>
      <c r="NGZ32" s="541"/>
      <c r="NHA32" s="541"/>
      <c r="NHB32" s="541"/>
      <c r="NHC32" s="541"/>
      <c r="NHD32" s="541"/>
      <c r="NHE32" s="541"/>
      <c r="NHF32" s="541"/>
      <c r="NHG32" s="541"/>
      <c r="NHH32" s="541"/>
      <c r="NHI32" s="541"/>
      <c r="NHJ32" s="541"/>
      <c r="NHK32" s="541"/>
      <c r="NHL32" s="541"/>
      <c r="NHM32" s="541"/>
      <c r="NHN32" s="541"/>
      <c r="NHO32" s="541"/>
      <c r="NHP32" s="541"/>
      <c r="NHQ32" s="541"/>
      <c r="NHR32" s="541"/>
      <c r="NHS32" s="541"/>
      <c r="NHT32" s="541"/>
      <c r="NHU32" s="541"/>
      <c r="NHV32" s="541"/>
      <c r="NHW32" s="541"/>
      <c r="NHX32" s="541"/>
      <c r="NHY32" s="541"/>
      <c r="NHZ32" s="541"/>
      <c r="NIA32" s="541"/>
      <c r="NIB32" s="541"/>
      <c r="NIC32" s="541"/>
      <c r="NID32" s="541"/>
      <c r="NIE32" s="541"/>
      <c r="NIF32" s="541"/>
      <c r="NIG32" s="541"/>
      <c r="NIH32" s="541"/>
      <c r="NII32" s="541"/>
      <c r="NIJ32" s="541"/>
      <c r="NIK32" s="541"/>
      <c r="NIL32" s="541"/>
      <c r="NIM32" s="541"/>
      <c r="NIN32" s="541"/>
      <c r="NIO32" s="541"/>
      <c r="NIP32" s="541"/>
      <c r="NIQ32" s="541"/>
      <c r="NIR32" s="541"/>
      <c r="NIS32" s="541"/>
      <c r="NIT32" s="541"/>
      <c r="NIU32" s="541"/>
      <c r="NIV32" s="541"/>
      <c r="NIW32" s="541"/>
      <c r="NIX32" s="541"/>
      <c r="NIY32" s="541"/>
      <c r="NIZ32" s="541"/>
      <c r="NJA32" s="541"/>
      <c r="NJB32" s="541"/>
      <c r="NJC32" s="541"/>
      <c r="NJD32" s="541"/>
      <c r="NJE32" s="541"/>
      <c r="NJF32" s="541"/>
      <c r="NJG32" s="541"/>
      <c r="NJH32" s="541"/>
      <c r="NJI32" s="541"/>
      <c r="NJJ32" s="541"/>
      <c r="NJK32" s="541"/>
      <c r="NJL32" s="541"/>
      <c r="NJM32" s="541"/>
      <c r="NJN32" s="541"/>
      <c r="NJO32" s="541"/>
      <c r="NJP32" s="541"/>
      <c r="NJQ32" s="541"/>
      <c r="NJR32" s="541"/>
      <c r="NJS32" s="541"/>
      <c r="NJT32" s="541"/>
      <c r="NJU32" s="541"/>
      <c r="NJV32" s="541"/>
      <c r="NJW32" s="541"/>
      <c r="NJX32" s="541"/>
      <c r="NJY32" s="541"/>
      <c r="NJZ32" s="541"/>
      <c r="NKA32" s="541"/>
      <c r="NKB32" s="541"/>
      <c r="NKC32" s="541"/>
      <c r="NKD32" s="541"/>
      <c r="NKE32" s="541"/>
      <c r="NKF32" s="541"/>
      <c r="NKG32" s="541"/>
      <c r="NKH32" s="541"/>
      <c r="NKI32" s="541"/>
      <c r="NKJ32" s="541"/>
      <c r="NKK32" s="541"/>
      <c r="NKL32" s="541"/>
      <c r="NKM32" s="541"/>
      <c r="NKN32" s="541"/>
      <c r="NKO32" s="541"/>
      <c r="NKP32" s="541"/>
      <c r="NKQ32" s="541"/>
      <c r="NKR32" s="541"/>
      <c r="NKS32" s="541"/>
      <c r="NKT32" s="541"/>
      <c r="NKU32" s="541"/>
      <c r="NKV32" s="541"/>
      <c r="NKW32" s="541"/>
      <c r="NKX32" s="541"/>
      <c r="NKY32" s="541"/>
      <c r="NKZ32" s="541"/>
      <c r="NLA32" s="541"/>
      <c r="NLB32" s="541"/>
      <c r="NLC32" s="541"/>
      <c r="NLD32" s="541"/>
      <c r="NLE32" s="541"/>
      <c r="NLF32" s="541"/>
      <c r="NLG32" s="541"/>
      <c r="NLH32" s="541"/>
      <c r="NLI32" s="541"/>
      <c r="NLJ32" s="541"/>
      <c r="NLK32" s="541"/>
      <c r="NLL32" s="541"/>
      <c r="NLM32" s="541"/>
      <c r="NLN32" s="541"/>
      <c r="NLO32" s="541"/>
      <c r="NLP32" s="541"/>
      <c r="NLQ32" s="541"/>
      <c r="NLR32" s="541"/>
      <c r="NLS32" s="541"/>
      <c r="NLT32" s="541"/>
      <c r="NLU32" s="541"/>
      <c r="NLV32" s="541"/>
      <c r="NLW32" s="541"/>
      <c r="NLX32" s="541"/>
      <c r="NLY32" s="541"/>
      <c r="NLZ32" s="541"/>
      <c r="NMA32" s="541"/>
      <c r="NMB32" s="541"/>
      <c r="NMC32" s="541"/>
      <c r="NMD32" s="541"/>
      <c r="NME32" s="541"/>
      <c r="NMF32" s="541"/>
      <c r="NMG32" s="541"/>
      <c r="NMH32" s="541"/>
      <c r="NMI32" s="541"/>
      <c r="NMJ32" s="541"/>
      <c r="NMK32" s="541"/>
      <c r="NML32" s="541"/>
      <c r="NMM32" s="541"/>
      <c r="NMN32" s="541"/>
      <c r="NMO32" s="541"/>
      <c r="NMP32" s="541"/>
      <c r="NMQ32" s="541"/>
      <c r="NMR32" s="541"/>
      <c r="NMS32" s="541"/>
      <c r="NMT32" s="541"/>
      <c r="NMU32" s="541"/>
      <c r="NMV32" s="541"/>
      <c r="NMW32" s="541"/>
      <c r="NMX32" s="541"/>
      <c r="NMY32" s="541"/>
      <c r="NMZ32" s="541"/>
      <c r="NNA32" s="541"/>
      <c r="NNB32" s="541"/>
      <c r="NNC32" s="541"/>
      <c r="NND32" s="541"/>
      <c r="NNE32" s="541"/>
      <c r="NNF32" s="541"/>
      <c r="NNG32" s="541"/>
      <c r="NNH32" s="541"/>
      <c r="NNI32" s="541"/>
      <c r="NNJ32" s="541"/>
      <c r="NNK32" s="541"/>
      <c r="NNL32" s="541"/>
      <c r="NNM32" s="541"/>
      <c r="NNN32" s="541"/>
      <c r="NNO32" s="541"/>
      <c r="NNP32" s="541"/>
      <c r="NNQ32" s="541"/>
      <c r="NNR32" s="541"/>
      <c r="NNS32" s="541"/>
      <c r="NNT32" s="541"/>
      <c r="NNU32" s="541"/>
      <c r="NNV32" s="541"/>
      <c r="NNW32" s="541"/>
      <c r="NNX32" s="541"/>
      <c r="NNY32" s="541"/>
      <c r="NNZ32" s="541"/>
      <c r="NOA32" s="541"/>
      <c r="NOB32" s="541"/>
      <c r="NOC32" s="541"/>
      <c r="NOD32" s="541"/>
      <c r="NOE32" s="541"/>
      <c r="NOF32" s="541"/>
      <c r="NOG32" s="541"/>
      <c r="NOH32" s="541"/>
      <c r="NOI32" s="541"/>
      <c r="NOJ32" s="541"/>
      <c r="NOK32" s="541"/>
      <c r="NOL32" s="541"/>
      <c r="NOM32" s="541"/>
      <c r="NON32" s="541"/>
      <c r="NOO32" s="541"/>
      <c r="NOP32" s="541"/>
      <c r="NOQ32" s="541"/>
      <c r="NOR32" s="541"/>
      <c r="NOS32" s="541"/>
      <c r="NOT32" s="541"/>
      <c r="NOU32" s="541"/>
      <c r="NOV32" s="541"/>
      <c r="NOW32" s="541"/>
      <c r="NOX32" s="541"/>
      <c r="NOY32" s="541"/>
      <c r="NOZ32" s="541"/>
      <c r="NPA32" s="541"/>
      <c r="NPB32" s="541"/>
      <c r="NPC32" s="541"/>
      <c r="NPD32" s="541"/>
      <c r="NPE32" s="541"/>
      <c r="NPF32" s="541"/>
      <c r="NPG32" s="541"/>
      <c r="NPH32" s="541"/>
      <c r="NPI32" s="541"/>
      <c r="NPJ32" s="541"/>
      <c r="NPK32" s="541"/>
      <c r="NPL32" s="541"/>
      <c r="NPM32" s="541"/>
      <c r="NPN32" s="541"/>
      <c r="NPO32" s="541"/>
      <c r="NPP32" s="541"/>
      <c r="NPQ32" s="541"/>
      <c r="NPR32" s="541"/>
      <c r="NPS32" s="541"/>
      <c r="NPT32" s="541"/>
      <c r="NPU32" s="541"/>
      <c r="NPV32" s="541"/>
      <c r="NPW32" s="541"/>
      <c r="NPX32" s="541"/>
      <c r="NPY32" s="541"/>
      <c r="NPZ32" s="541"/>
      <c r="NQA32" s="541"/>
      <c r="NQB32" s="541"/>
      <c r="NQC32" s="541"/>
      <c r="NQD32" s="541"/>
      <c r="NQE32" s="541"/>
      <c r="NQF32" s="541"/>
      <c r="NQG32" s="541"/>
      <c r="NQH32" s="541"/>
      <c r="NQI32" s="541"/>
      <c r="NQJ32" s="541"/>
      <c r="NQK32" s="541"/>
      <c r="NQL32" s="541"/>
      <c r="NQM32" s="541"/>
      <c r="NQN32" s="541"/>
      <c r="NQO32" s="541"/>
      <c r="NQP32" s="541"/>
      <c r="NQQ32" s="541"/>
      <c r="NQR32" s="541"/>
      <c r="NQS32" s="541"/>
      <c r="NQT32" s="541"/>
      <c r="NQU32" s="541"/>
      <c r="NQV32" s="541"/>
      <c r="NQW32" s="541"/>
      <c r="NQX32" s="541"/>
      <c r="NQY32" s="541"/>
      <c r="NQZ32" s="541"/>
      <c r="NRA32" s="541"/>
      <c r="NRB32" s="541"/>
      <c r="NRC32" s="541"/>
      <c r="NRD32" s="541"/>
      <c r="NRE32" s="541"/>
      <c r="NRF32" s="541"/>
      <c r="NRG32" s="541"/>
      <c r="NRH32" s="541"/>
      <c r="NRI32" s="541"/>
      <c r="NRJ32" s="541"/>
      <c r="NRK32" s="541"/>
      <c r="NRL32" s="541"/>
      <c r="NRM32" s="541"/>
      <c r="NRN32" s="541"/>
      <c r="NRO32" s="541"/>
      <c r="NRP32" s="541"/>
      <c r="NRQ32" s="541"/>
      <c r="NRR32" s="541"/>
      <c r="NRS32" s="541"/>
      <c r="NRT32" s="541"/>
      <c r="NRU32" s="541"/>
      <c r="NRV32" s="541"/>
      <c r="NRW32" s="541"/>
      <c r="NRX32" s="541"/>
      <c r="NRY32" s="541"/>
      <c r="NRZ32" s="541"/>
      <c r="NSA32" s="541"/>
      <c r="NSB32" s="541"/>
      <c r="NSC32" s="541"/>
      <c r="NSD32" s="541"/>
      <c r="NSE32" s="541"/>
      <c r="NSF32" s="541"/>
      <c r="NSG32" s="541"/>
      <c r="NSH32" s="541"/>
      <c r="NSI32" s="541"/>
      <c r="NSJ32" s="541"/>
      <c r="NSK32" s="541"/>
      <c r="NSL32" s="541"/>
      <c r="NSM32" s="541"/>
      <c r="NSN32" s="541"/>
      <c r="NSO32" s="541"/>
      <c r="NSP32" s="541"/>
      <c r="NSQ32" s="541"/>
      <c r="NSR32" s="541"/>
      <c r="NSS32" s="541"/>
      <c r="NST32" s="541"/>
      <c r="NSU32" s="541"/>
      <c r="NSV32" s="541"/>
      <c r="NSW32" s="541"/>
      <c r="NSX32" s="541"/>
      <c r="NSY32" s="541"/>
      <c r="NSZ32" s="541"/>
      <c r="NTA32" s="541"/>
      <c r="NTB32" s="541"/>
      <c r="NTC32" s="541"/>
      <c r="NTD32" s="541"/>
      <c r="NTE32" s="541"/>
      <c r="NTF32" s="541"/>
      <c r="NTG32" s="541"/>
      <c r="NTH32" s="541"/>
      <c r="NTI32" s="541"/>
      <c r="NTJ32" s="541"/>
      <c r="NTK32" s="541"/>
      <c r="NTL32" s="541"/>
      <c r="NTM32" s="541"/>
      <c r="NTN32" s="541"/>
      <c r="NTO32" s="541"/>
      <c r="NTP32" s="541"/>
      <c r="NTQ32" s="541"/>
      <c r="NTR32" s="541"/>
      <c r="NTS32" s="541"/>
      <c r="NTT32" s="541"/>
      <c r="NTU32" s="541"/>
      <c r="NTV32" s="541"/>
      <c r="NTW32" s="541"/>
      <c r="NTX32" s="541"/>
      <c r="NTY32" s="541"/>
      <c r="NTZ32" s="541"/>
      <c r="NUA32" s="541"/>
      <c r="NUB32" s="541"/>
      <c r="NUC32" s="541"/>
      <c r="NUD32" s="541"/>
      <c r="NUE32" s="541"/>
      <c r="NUF32" s="541"/>
      <c r="NUG32" s="541"/>
      <c r="NUH32" s="541"/>
      <c r="NUI32" s="541"/>
      <c r="NUJ32" s="541"/>
      <c r="NUK32" s="541"/>
      <c r="NUL32" s="541"/>
      <c r="NUM32" s="541"/>
      <c r="NUN32" s="541"/>
      <c r="NUO32" s="541"/>
      <c r="NUP32" s="541"/>
      <c r="NUQ32" s="541"/>
      <c r="NUR32" s="541"/>
      <c r="NUS32" s="541"/>
      <c r="NUT32" s="541"/>
      <c r="NUU32" s="541"/>
      <c r="NUV32" s="541"/>
      <c r="NUW32" s="541"/>
      <c r="NUX32" s="541"/>
      <c r="NUY32" s="541"/>
      <c r="NUZ32" s="541"/>
      <c r="NVA32" s="541"/>
      <c r="NVB32" s="541"/>
      <c r="NVC32" s="541"/>
      <c r="NVD32" s="541"/>
      <c r="NVE32" s="541"/>
      <c r="NVF32" s="541"/>
      <c r="NVG32" s="541"/>
      <c r="NVH32" s="541"/>
      <c r="NVI32" s="541"/>
      <c r="NVJ32" s="541"/>
      <c r="NVK32" s="541"/>
      <c r="NVL32" s="541"/>
      <c r="NVM32" s="541"/>
      <c r="NVN32" s="541"/>
      <c r="NVO32" s="541"/>
      <c r="NVP32" s="541"/>
      <c r="NVQ32" s="541"/>
      <c r="NVR32" s="541"/>
      <c r="NVS32" s="541"/>
      <c r="NVT32" s="541"/>
      <c r="NVU32" s="541"/>
      <c r="NVV32" s="541"/>
      <c r="NVW32" s="541"/>
      <c r="NVX32" s="541"/>
      <c r="NVY32" s="541"/>
      <c r="NVZ32" s="541"/>
      <c r="NWA32" s="541"/>
      <c r="NWB32" s="541"/>
      <c r="NWC32" s="541"/>
      <c r="NWD32" s="541"/>
      <c r="NWE32" s="541"/>
      <c r="NWF32" s="541"/>
      <c r="NWG32" s="541"/>
      <c r="NWH32" s="541"/>
      <c r="NWI32" s="541"/>
      <c r="NWJ32" s="541"/>
      <c r="NWK32" s="541"/>
      <c r="NWL32" s="541"/>
      <c r="NWM32" s="541"/>
      <c r="NWN32" s="541"/>
      <c r="NWO32" s="541"/>
      <c r="NWP32" s="541"/>
      <c r="NWQ32" s="541"/>
      <c r="NWR32" s="541"/>
      <c r="NWS32" s="541"/>
      <c r="NWT32" s="541"/>
      <c r="NWU32" s="541"/>
      <c r="NWV32" s="541"/>
      <c r="NWW32" s="541"/>
      <c r="NWX32" s="541"/>
      <c r="NWY32" s="541"/>
      <c r="NWZ32" s="541"/>
      <c r="NXA32" s="541"/>
      <c r="NXB32" s="541"/>
      <c r="NXC32" s="541"/>
      <c r="NXD32" s="541"/>
      <c r="NXE32" s="541"/>
      <c r="NXF32" s="541"/>
      <c r="NXG32" s="541"/>
      <c r="NXH32" s="541"/>
      <c r="NXI32" s="541"/>
      <c r="NXJ32" s="541"/>
      <c r="NXK32" s="541"/>
      <c r="NXL32" s="541"/>
      <c r="NXM32" s="541"/>
      <c r="NXN32" s="541"/>
      <c r="NXO32" s="541"/>
      <c r="NXP32" s="541"/>
      <c r="NXQ32" s="541"/>
      <c r="NXR32" s="541"/>
      <c r="NXS32" s="541"/>
      <c r="NXT32" s="541"/>
      <c r="NXU32" s="541"/>
      <c r="NXV32" s="541"/>
      <c r="NXW32" s="541"/>
      <c r="NXX32" s="541"/>
      <c r="NXY32" s="541"/>
      <c r="NXZ32" s="541"/>
      <c r="NYA32" s="541"/>
      <c r="NYB32" s="541"/>
      <c r="NYC32" s="541"/>
      <c r="NYD32" s="541"/>
      <c r="NYE32" s="541"/>
      <c r="NYF32" s="541"/>
      <c r="NYG32" s="541"/>
      <c r="NYH32" s="541"/>
      <c r="NYI32" s="541"/>
      <c r="NYJ32" s="541"/>
      <c r="NYK32" s="541"/>
      <c r="NYL32" s="541"/>
      <c r="NYM32" s="541"/>
      <c r="NYN32" s="541"/>
      <c r="NYO32" s="541"/>
      <c r="NYP32" s="541"/>
      <c r="NYQ32" s="541"/>
      <c r="NYR32" s="541"/>
      <c r="NYS32" s="541"/>
      <c r="NYT32" s="541"/>
      <c r="NYU32" s="541"/>
      <c r="NYV32" s="541"/>
      <c r="NYW32" s="541"/>
      <c r="NYX32" s="541"/>
      <c r="NYY32" s="541"/>
      <c r="NYZ32" s="541"/>
      <c r="NZA32" s="541"/>
      <c r="NZB32" s="541"/>
      <c r="NZC32" s="541"/>
      <c r="NZD32" s="541"/>
      <c r="NZE32" s="541"/>
      <c r="NZF32" s="541"/>
      <c r="NZG32" s="541"/>
      <c r="NZH32" s="541"/>
      <c r="NZI32" s="541"/>
      <c r="NZJ32" s="541"/>
      <c r="NZK32" s="541"/>
      <c r="NZL32" s="541"/>
      <c r="NZM32" s="541"/>
      <c r="NZN32" s="541"/>
      <c r="NZO32" s="541"/>
      <c r="NZP32" s="541"/>
      <c r="NZQ32" s="541"/>
      <c r="NZR32" s="541"/>
      <c r="NZS32" s="541"/>
      <c r="NZT32" s="541"/>
      <c r="NZU32" s="541"/>
      <c r="NZV32" s="541"/>
      <c r="NZW32" s="541"/>
      <c r="NZX32" s="541"/>
      <c r="NZY32" s="541"/>
      <c r="NZZ32" s="541"/>
      <c r="OAA32" s="541"/>
      <c r="OAB32" s="541"/>
      <c r="OAC32" s="541"/>
      <c r="OAD32" s="541"/>
      <c r="OAE32" s="541"/>
      <c r="OAF32" s="541"/>
      <c r="OAG32" s="541"/>
      <c r="OAH32" s="541"/>
      <c r="OAI32" s="541"/>
      <c r="OAJ32" s="541"/>
      <c r="OAK32" s="541"/>
      <c r="OAL32" s="541"/>
      <c r="OAM32" s="541"/>
      <c r="OAN32" s="541"/>
      <c r="OAO32" s="541"/>
      <c r="OAP32" s="541"/>
      <c r="OAQ32" s="541"/>
      <c r="OAR32" s="541"/>
      <c r="OAS32" s="541"/>
      <c r="OAT32" s="541"/>
      <c r="OAU32" s="541"/>
      <c r="OAV32" s="541"/>
      <c r="OAW32" s="541"/>
      <c r="OAX32" s="541"/>
      <c r="OAY32" s="541"/>
      <c r="OAZ32" s="541"/>
      <c r="OBA32" s="541"/>
      <c r="OBB32" s="541"/>
      <c r="OBC32" s="541"/>
      <c r="OBD32" s="541"/>
      <c r="OBE32" s="541"/>
      <c r="OBF32" s="541"/>
      <c r="OBG32" s="541"/>
      <c r="OBH32" s="541"/>
      <c r="OBI32" s="541"/>
      <c r="OBJ32" s="541"/>
      <c r="OBK32" s="541"/>
      <c r="OBL32" s="541"/>
      <c r="OBM32" s="541"/>
      <c r="OBN32" s="541"/>
      <c r="OBO32" s="541"/>
      <c r="OBP32" s="541"/>
      <c r="OBQ32" s="541"/>
      <c r="OBR32" s="541"/>
      <c r="OBS32" s="541"/>
      <c r="OBT32" s="541"/>
      <c r="OBU32" s="541"/>
      <c r="OBV32" s="541"/>
      <c r="OBW32" s="541"/>
      <c r="OBX32" s="541"/>
      <c r="OBY32" s="541"/>
      <c r="OBZ32" s="541"/>
      <c r="OCA32" s="541"/>
      <c r="OCB32" s="541"/>
      <c r="OCC32" s="541"/>
      <c r="OCD32" s="541"/>
      <c r="OCE32" s="541"/>
      <c r="OCF32" s="541"/>
      <c r="OCG32" s="541"/>
      <c r="OCH32" s="541"/>
      <c r="OCI32" s="541"/>
      <c r="OCJ32" s="541"/>
      <c r="OCK32" s="541"/>
      <c r="OCL32" s="541"/>
      <c r="OCM32" s="541"/>
      <c r="OCN32" s="541"/>
      <c r="OCO32" s="541"/>
      <c r="OCP32" s="541"/>
      <c r="OCQ32" s="541"/>
      <c r="OCR32" s="541"/>
      <c r="OCS32" s="541"/>
      <c r="OCT32" s="541"/>
      <c r="OCU32" s="541"/>
      <c r="OCV32" s="541"/>
      <c r="OCW32" s="541"/>
      <c r="OCX32" s="541"/>
      <c r="OCY32" s="541"/>
      <c r="OCZ32" s="541"/>
      <c r="ODA32" s="541"/>
      <c r="ODB32" s="541"/>
      <c r="ODC32" s="541"/>
      <c r="ODD32" s="541"/>
      <c r="ODE32" s="541"/>
      <c r="ODF32" s="541"/>
      <c r="ODG32" s="541"/>
      <c r="ODH32" s="541"/>
      <c r="ODI32" s="541"/>
      <c r="ODJ32" s="541"/>
      <c r="ODK32" s="541"/>
      <c r="ODL32" s="541"/>
      <c r="ODM32" s="541"/>
      <c r="ODN32" s="541"/>
      <c r="ODO32" s="541"/>
      <c r="ODP32" s="541"/>
      <c r="ODQ32" s="541"/>
      <c r="ODR32" s="541"/>
      <c r="ODS32" s="541"/>
      <c r="ODT32" s="541"/>
      <c r="ODU32" s="541"/>
      <c r="ODV32" s="541"/>
      <c r="ODW32" s="541"/>
      <c r="ODX32" s="541"/>
      <c r="ODY32" s="541"/>
      <c r="ODZ32" s="541"/>
      <c r="OEA32" s="541"/>
      <c r="OEB32" s="541"/>
      <c r="OEC32" s="541"/>
      <c r="OED32" s="541"/>
      <c r="OEE32" s="541"/>
      <c r="OEF32" s="541"/>
      <c r="OEG32" s="541"/>
      <c r="OEH32" s="541"/>
      <c r="OEI32" s="541"/>
      <c r="OEJ32" s="541"/>
      <c r="OEK32" s="541"/>
      <c r="OEL32" s="541"/>
      <c r="OEM32" s="541"/>
      <c r="OEN32" s="541"/>
      <c r="OEO32" s="541"/>
      <c r="OEP32" s="541"/>
      <c r="OEQ32" s="541"/>
      <c r="OER32" s="541"/>
      <c r="OES32" s="541"/>
      <c r="OET32" s="541"/>
      <c r="OEU32" s="541"/>
      <c r="OEV32" s="541"/>
      <c r="OEW32" s="541"/>
      <c r="OEX32" s="541"/>
      <c r="OEY32" s="541"/>
      <c r="OEZ32" s="541"/>
      <c r="OFA32" s="541"/>
      <c r="OFB32" s="541"/>
      <c r="OFC32" s="541"/>
      <c r="OFD32" s="541"/>
      <c r="OFE32" s="541"/>
      <c r="OFF32" s="541"/>
      <c r="OFG32" s="541"/>
      <c r="OFH32" s="541"/>
      <c r="OFI32" s="541"/>
      <c r="OFJ32" s="541"/>
      <c r="OFK32" s="541"/>
      <c r="OFL32" s="541"/>
      <c r="OFM32" s="541"/>
      <c r="OFN32" s="541"/>
      <c r="OFO32" s="541"/>
      <c r="OFP32" s="541"/>
      <c r="OFQ32" s="541"/>
      <c r="OFR32" s="541"/>
      <c r="OFS32" s="541"/>
      <c r="OFT32" s="541"/>
      <c r="OFU32" s="541"/>
      <c r="OFV32" s="541"/>
      <c r="OFW32" s="541"/>
      <c r="OFX32" s="541"/>
      <c r="OFY32" s="541"/>
      <c r="OFZ32" s="541"/>
      <c r="OGA32" s="541"/>
      <c r="OGB32" s="541"/>
      <c r="OGC32" s="541"/>
      <c r="OGD32" s="541"/>
      <c r="OGE32" s="541"/>
      <c r="OGF32" s="541"/>
      <c r="OGG32" s="541"/>
      <c r="OGH32" s="541"/>
      <c r="OGI32" s="541"/>
      <c r="OGJ32" s="541"/>
      <c r="OGK32" s="541"/>
      <c r="OGL32" s="541"/>
      <c r="OGM32" s="541"/>
      <c r="OGN32" s="541"/>
      <c r="OGO32" s="541"/>
      <c r="OGP32" s="541"/>
      <c r="OGQ32" s="541"/>
      <c r="OGR32" s="541"/>
      <c r="OGS32" s="541"/>
      <c r="OGT32" s="541"/>
      <c r="OGU32" s="541"/>
      <c r="OGV32" s="541"/>
      <c r="OGW32" s="541"/>
      <c r="OGX32" s="541"/>
      <c r="OGY32" s="541"/>
      <c r="OGZ32" s="541"/>
      <c r="OHA32" s="541"/>
      <c r="OHB32" s="541"/>
      <c r="OHC32" s="541"/>
      <c r="OHD32" s="541"/>
      <c r="OHE32" s="541"/>
      <c r="OHF32" s="541"/>
      <c r="OHG32" s="541"/>
      <c r="OHH32" s="541"/>
      <c r="OHI32" s="541"/>
      <c r="OHJ32" s="541"/>
      <c r="OHK32" s="541"/>
      <c r="OHL32" s="541"/>
      <c r="OHM32" s="541"/>
      <c r="OHN32" s="541"/>
      <c r="OHO32" s="541"/>
      <c r="OHP32" s="541"/>
      <c r="OHQ32" s="541"/>
      <c r="OHR32" s="541"/>
      <c r="OHS32" s="541"/>
      <c r="OHT32" s="541"/>
      <c r="OHU32" s="541"/>
      <c r="OHV32" s="541"/>
      <c r="OHW32" s="541"/>
      <c r="OHX32" s="541"/>
      <c r="OHY32" s="541"/>
      <c r="OHZ32" s="541"/>
      <c r="OIA32" s="541"/>
      <c r="OIB32" s="541"/>
      <c r="OIC32" s="541"/>
      <c r="OID32" s="541"/>
      <c r="OIE32" s="541"/>
      <c r="OIF32" s="541"/>
      <c r="OIG32" s="541"/>
      <c r="OIH32" s="541"/>
      <c r="OII32" s="541"/>
      <c r="OIJ32" s="541"/>
      <c r="OIK32" s="541"/>
      <c r="OIL32" s="541"/>
      <c r="OIM32" s="541"/>
      <c r="OIN32" s="541"/>
      <c r="OIO32" s="541"/>
      <c r="OIP32" s="541"/>
      <c r="OIQ32" s="541"/>
      <c r="OIR32" s="541"/>
      <c r="OIS32" s="541"/>
      <c r="OIT32" s="541"/>
      <c r="OIU32" s="541"/>
      <c r="OIV32" s="541"/>
      <c r="OIW32" s="541"/>
      <c r="OIX32" s="541"/>
      <c r="OIY32" s="541"/>
      <c r="OIZ32" s="541"/>
      <c r="OJA32" s="541"/>
      <c r="OJB32" s="541"/>
      <c r="OJC32" s="541"/>
      <c r="OJD32" s="541"/>
      <c r="OJE32" s="541"/>
      <c r="OJF32" s="541"/>
      <c r="OJG32" s="541"/>
      <c r="OJH32" s="541"/>
      <c r="OJI32" s="541"/>
      <c r="OJJ32" s="541"/>
      <c r="OJK32" s="541"/>
      <c r="OJL32" s="541"/>
      <c r="OJM32" s="541"/>
      <c r="OJN32" s="541"/>
      <c r="OJO32" s="541"/>
      <c r="OJP32" s="541"/>
      <c r="OJQ32" s="541"/>
      <c r="OJR32" s="541"/>
      <c r="OJS32" s="541"/>
      <c r="OJT32" s="541"/>
      <c r="OJU32" s="541"/>
      <c r="OJV32" s="541"/>
      <c r="OJW32" s="541"/>
      <c r="OJX32" s="541"/>
      <c r="OJY32" s="541"/>
      <c r="OJZ32" s="541"/>
      <c r="OKA32" s="541"/>
      <c r="OKB32" s="541"/>
      <c r="OKC32" s="541"/>
      <c r="OKD32" s="541"/>
      <c r="OKE32" s="541"/>
      <c r="OKF32" s="541"/>
      <c r="OKG32" s="541"/>
      <c r="OKH32" s="541"/>
      <c r="OKI32" s="541"/>
      <c r="OKJ32" s="541"/>
      <c r="OKK32" s="541"/>
      <c r="OKL32" s="541"/>
      <c r="OKM32" s="541"/>
      <c r="OKN32" s="541"/>
      <c r="OKO32" s="541"/>
      <c r="OKP32" s="541"/>
      <c r="OKQ32" s="541"/>
      <c r="OKR32" s="541"/>
      <c r="OKS32" s="541"/>
      <c r="OKT32" s="541"/>
      <c r="OKU32" s="541"/>
      <c r="OKV32" s="541"/>
      <c r="OKW32" s="541"/>
      <c r="OKX32" s="541"/>
      <c r="OKY32" s="541"/>
      <c r="OKZ32" s="541"/>
      <c r="OLA32" s="541"/>
      <c r="OLB32" s="541"/>
      <c r="OLC32" s="541"/>
      <c r="OLD32" s="541"/>
      <c r="OLE32" s="541"/>
      <c r="OLF32" s="541"/>
      <c r="OLG32" s="541"/>
      <c r="OLH32" s="541"/>
      <c r="OLI32" s="541"/>
      <c r="OLJ32" s="541"/>
      <c r="OLK32" s="541"/>
      <c r="OLL32" s="541"/>
      <c r="OLM32" s="541"/>
      <c r="OLN32" s="541"/>
      <c r="OLO32" s="541"/>
      <c r="OLP32" s="541"/>
      <c r="OLQ32" s="541"/>
      <c r="OLR32" s="541"/>
      <c r="OLS32" s="541"/>
      <c r="OLT32" s="541"/>
      <c r="OLU32" s="541"/>
      <c r="OLV32" s="541"/>
      <c r="OLW32" s="541"/>
      <c r="OLX32" s="541"/>
      <c r="OLY32" s="541"/>
      <c r="OLZ32" s="541"/>
      <c r="OMA32" s="541"/>
      <c r="OMB32" s="541"/>
      <c r="OMC32" s="541"/>
      <c r="OMD32" s="541"/>
      <c r="OME32" s="541"/>
      <c r="OMF32" s="541"/>
      <c r="OMG32" s="541"/>
      <c r="OMH32" s="541"/>
      <c r="OMI32" s="541"/>
      <c r="OMJ32" s="541"/>
      <c r="OMK32" s="541"/>
      <c r="OML32" s="541"/>
      <c r="OMM32" s="541"/>
      <c r="OMN32" s="541"/>
      <c r="OMO32" s="541"/>
      <c r="OMP32" s="541"/>
      <c r="OMQ32" s="541"/>
      <c r="OMR32" s="541"/>
      <c r="OMS32" s="541"/>
      <c r="OMT32" s="541"/>
      <c r="OMU32" s="541"/>
      <c r="OMV32" s="541"/>
      <c r="OMW32" s="541"/>
      <c r="OMX32" s="541"/>
      <c r="OMY32" s="541"/>
      <c r="OMZ32" s="541"/>
      <c r="ONA32" s="541"/>
      <c r="ONB32" s="541"/>
      <c r="ONC32" s="541"/>
      <c r="OND32" s="541"/>
      <c r="ONE32" s="541"/>
      <c r="ONF32" s="541"/>
      <c r="ONG32" s="541"/>
      <c r="ONH32" s="541"/>
      <c r="ONI32" s="541"/>
      <c r="ONJ32" s="541"/>
      <c r="ONK32" s="541"/>
      <c r="ONL32" s="541"/>
      <c r="ONM32" s="541"/>
      <c r="ONN32" s="541"/>
      <c r="ONO32" s="541"/>
      <c r="ONP32" s="541"/>
      <c r="ONQ32" s="541"/>
      <c r="ONR32" s="541"/>
      <c r="ONS32" s="541"/>
      <c r="ONT32" s="541"/>
      <c r="ONU32" s="541"/>
      <c r="ONV32" s="541"/>
      <c r="ONW32" s="541"/>
      <c r="ONX32" s="541"/>
      <c r="ONY32" s="541"/>
      <c r="ONZ32" s="541"/>
      <c r="OOA32" s="541"/>
      <c r="OOB32" s="541"/>
      <c r="OOC32" s="541"/>
      <c r="OOD32" s="541"/>
      <c r="OOE32" s="541"/>
      <c r="OOF32" s="541"/>
      <c r="OOG32" s="541"/>
      <c r="OOH32" s="541"/>
      <c r="OOI32" s="541"/>
      <c r="OOJ32" s="541"/>
      <c r="OOK32" s="541"/>
      <c r="OOL32" s="541"/>
      <c r="OOM32" s="541"/>
      <c r="OON32" s="541"/>
      <c r="OOO32" s="541"/>
      <c r="OOP32" s="541"/>
      <c r="OOQ32" s="541"/>
      <c r="OOR32" s="541"/>
      <c r="OOS32" s="541"/>
      <c r="OOT32" s="541"/>
      <c r="OOU32" s="541"/>
      <c r="OOV32" s="541"/>
      <c r="OOW32" s="541"/>
      <c r="OOX32" s="541"/>
      <c r="OOY32" s="541"/>
      <c r="OOZ32" s="541"/>
      <c r="OPA32" s="541"/>
      <c r="OPB32" s="541"/>
      <c r="OPC32" s="541"/>
      <c r="OPD32" s="541"/>
      <c r="OPE32" s="541"/>
      <c r="OPF32" s="541"/>
      <c r="OPG32" s="541"/>
      <c r="OPH32" s="541"/>
      <c r="OPI32" s="541"/>
      <c r="OPJ32" s="541"/>
      <c r="OPK32" s="541"/>
      <c r="OPL32" s="541"/>
      <c r="OPM32" s="541"/>
      <c r="OPN32" s="541"/>
      <c r="OPO32" s="541"/>
      <c r="OPP32" s="541"/>
      <c r="OPQ32" s="541"/>
      <c r="OPR32" s="541"/>
      <c r="OPS32" s="541"/>
      <c r="OPT32" s="541"/>
      <c r="OPU32" s="541"/>
      <c r="OPV32" s="541"/>
      <c r="OPW32" s="541"/>
      <c r="OPX32" s="541"/>
      <c r="OPY32" s="541"/>
      <c r="OPZ32" s="541"/>
      <c r="OQA32" s="541"/>
      <c r="OQB32" s="541"/>
      <c r="OQC32" s="541"/>
      <c r="OQD32" s="541"/>
      <c r="OQE32" s="541"/>
      <c r="OQF32" s="541"/>
      <c r="OQG32" s="541"/>
      <c r="OQH32" s="541"/>
      <c r="OQI32" s="541"/>
      <c r="OQJ32" s="541"/>
      <c r="OQK32" s="541"/>
      <c r="OQL32" s="541"/>
      <c r="OQM32" s="541"/>
      <c r="OQN32" s="541"/>
      <c r="OQO32" s="541"/>
      <c r="OQP32" s="541"/>
      <c r="OQQ32" s="541"/>
      <c r="OQR32" s="541"/>
      <c r="OQS32" s="541"/>
      <c r="OQT32" s="541"/>
      <c r="OQU32" s="541"/>
      <c r="OQV32" s="541"/>
      <c r="OQW32" s="541"/>
      <c r="OQX32" s="541"/>
      <c r="OQY32" s="541"/>
      <c r="OQZ32" s="541"/>
      <c r="ORA32" s="541"/>
      <c r="ORB32" s="541"/>
      <c r="ORC32" s="541"/>
      <c r="ORD32" s="541"/>
      <c r="ORE32" s="541"/>
      <c r="ORF32" s="541"/>
      <c r="ORG32" s="541"/>
      <c r="ORH32" s="541"/>
      <c r="ORI32" s="541"/>
      <c r="ORJ32" s="541"/>
      <c r="ORK32" s="541"/>
      <c r="ORL32" s="541"/>
      <c r="ORM32" s="541"/>
      <c r="ORN32" s="541"/>
      <c r="ORO32" s="541"/>
      <c r="ORP32" s="541"/>
      <c r="ORQ32" s="541"/>
      <c r="ORR32" s="541"/>
      <c r="ORS32" s="541"/>
      <c r="ORT32" s="541"/>
      <c r="ORU32" s="541"/>
      <c r="ORV32" s="541"/>
      <c r="ORW32" s="541"/>
      <c r="ORX32" s="541"/>
      <c r="ORY32" s="541"/>
      <c r="ORZ32" s="541"/>
      <c r="OSA32" s="541"/>
      <c r="OSB32" s="541"/>
      <c r="OSC32" s="541"/>
      <c r="OSD32" s="541"/>
      <c r="OSE32" s="541"/>
      <c r="OSF32" s="541"/>
      <c r="OSG32" s="541"/>
      <c r="OSH32" s="541"/>
      <c r="OSI32" s="541"/>
      <c r="OSJ32" s="541"/>
      <c r="OSK32" s="541"/>
      <c r="OSL32" s="541"/>
      <c r="OSM32" s="541"/>
      <c r="OSN32" s="541"/>
      <c r="OSO32" s="541"/>
      <c r="OSP32" s="541"/>
      <c r="OSQ32" s="541"/>
      <c r="OSR32" s="541"/>
      <c r="OSS32" s="541"/>
      <c r="OST32" s="541"/>
      <c r="OSU32" s="541"/>
      <c r="OSV32" s="541"/>
      <c r="OSW32" s="541"/>
      <c r="OSX32" s="541"/>
      <c r="OSY32" s="541"/>
      <c r="OSZ32" s="541"/>
      <c r="OTA32" s="541"/>
      <c r="OTB32" s="541"/>
      <c r="OTC32" s="541"/>
      <c r="OTD32" s="541"/>
      <c r="OTE32" s="541"/>
      <c r="OTF32" s="541"/>
      <c r="OTG32" s="541"/>
      <c r="OTH32" s="541"/>
      <c r="OTI32" s="541"/>
      <c r="OTJ32" s="541"/>
      <c r="OTK32" s="541"/>
      <c r="OTL32" s="541"/>
      <c r="OTM32" s="541"/>
      <c r="OTN32" s="541"/>
      <c r="OTO32" s="541"/>
      <c r="OTP32" s="541"/>
      <c r="OTQ32" s="541"/>
      <c r="OTR32" s="541"/>
      <c r="OTS32" s="541"/>
      <c r="OTT32" s="541"/>
      <c r="OTU32" s="541"/>
      <c r="OTV32" s="541"/>
      <c r="OTW32" s="541"/>
      <c r="OTX32" s="541"/>
      <c r="OTY32" s="541"/>
      <c r="OTZ32" s="541"/>
      <c r="OUA32" s="541"/>
      <c r="OUB32" s="541"/>
      <c r="OUC32" s="541"/>
      <c r="OUD32" s="541"/>
      <c r="OUE32" s="541"/>
      <c r="OUF32" s="541"/>
      <c r="OUG32" s="541"/>
      <c r="OUH32" s="541"/>
      <c r="OUI32" s="541"/>
      <c r="OUJ32" s="541"/>
      <c r="OUK32" s="541"/>
      <c r="OUL32" s="541"/>
      <c r="OUM32" s="541"/>
      <c r="OUN32" s="541"/>
      <c r="OUO32" s="541"/>
      <c r="OUP32" s="541"/>
      <c r="OUQ32" s="541"/>
      <c r="OUR32" s="541"/>
      <c r="OUS32" s="541"/>
      <c r="OUT32" s="541"/>
      <c r="OUU32" s="541"/>
      <c r="OUV32" s="541"/>
      <c r="OUW32" s="541"/>
      <c r="OUX32" s="541"/>
      <c r="OUY32" s="541"/>
      <c r="OUZ32" s="541"/>
      <c r="OVA32" s="541"/>
      <c r="OVB32" s="541"/>
      <c r="OVC32" s="541"/>
      <c r="OVD32" s="541"/>
      <c r="OVE32" s="541"/>
      <c r="OVF32" s="541"/>
      <c r="OVG32" s="541"/>
      <c r="OVH32" s="541"/>
      <c r="OVI32" s="541"/>
      <c r="OVJ32" s="541"/>
      <c r="OVK32" s="541"/>
      <c r="OVL32" s="541"/>
      <c r="OVM32" s="541"/>
      <c r="OVN32" s="541"/>
      <c r="OVO32" s="541"/>
      <c r="OVP32" s="541"/>
      <c r="OVQ32" s="541"/>
      <c r="OVR32" s="541"/>
      <c r="OVS32" s="541"/>
      <c r="OVT32" s="541"/>
      <c r="OVU32" s="541"/>
      <c r="OVV32" s="541"/>
      <c r="OVW32" s="541"/>
      <c r="OVX32" s="541"/>
      <c r="OVY32" s="541"/>
      <c r="OVZ32" s="541"/>
      <c r="OWA32" s="541"/>
      <c r="OWB32" s="541"/>
      <c r="OWC32" s="541"/>
      <c r="OWD32" s="541"/>
      <c r="OWE32" s="541"/>
      <c r="OWF32" s="541"/>
      <c r="OWG32" s="541"/>
      <c r="OWH32" s="541"/>
      <c r="OWI32" s="541"/>
      <c r="OWJ32" s="541"/>
      <c r="OWK32" s="541"/>
      <c r="OWL32" s="541"/>
      <c r="OWM32" s="541"/>
      <c r="OWN32" s="541"/>
      <c r="OWO32" s="541"/>
      <c r="OWP32" s="541"/>
      <c r="OWQ32" s="541"/>
      <c r="OWR32" s="541"/>
      <c r="OWS32" s="541"/>
      <c r="OWT32" s="541"/>
      <c r="OWU32" s="541"/>
      <c r="OWV32" s="541"/>
      <c r="OWW32" s="541"/>
      <c r="OWX32" s="541"/>
      <c r="OWY32" s="541"/>
      <c r="OWZ32" s="541"/>
      <c r="OXA32" s="541"/>
      <c r="OXB32" s="541"/>
      <c r="OXC32" s="541"/>
      <c r="OXD32" s="541"/>
      <c r="OXE32" s="541"/>
      <c r="OXF32" s="541"/>
      <c r="OXG32" s="541"/>
      <c r="OXH32" s="541"/>
      <c r="OXI32" s="541"/>
      <c r="OXJ32" s="541"/>
      <c r="OXK32" s="541"/>
      <c r="OXL32" s="541"/>
      <c r="OXM32" s="541"/>
      <c r="OXN32" s="541"/>
      <c r="OXO32" s="541"/>
      <c r="OXP32" s="541"/>
      <c r="OXQ32" s="541"/>
      <c r="OXR32" s="541"/>
      <c r="OXS32" s="541"/>
      <c r="OXT32" s="541"/>
      <c r="OXU32" s="541"/>
      <c r="OXV32" s="541"/>
      <c r="OXW32" s="541"/>
      <c r="OXX32" s="541"/>
      <c r="OXY32" s="541"/>
      <c r="OXZ32" s="541"/>
      <c r="OYA32" s="541"/>
      <c r="OYB32" s="541"/>
      <c r="OYC32" s="541"/>
      <c r="OYD32" s="541"/>
      <c r="OYE32" s="541"/>
      <c r="OYF32" s="541"/>
      <c r="OYG32" s="541"/>
      <c r="OYH32" s="541"/>
      <c r="OYI32" s="541"/>
      <c r="OYJ32" s="541"/>
      <c r="OYK32" s="541"/>
      <c r="OYL32" s="541"/>
      <c r="OYM32" s="541"/>
      <c r="OYN32" s="541"/>
      <c r="OYO32" s="541"/>
      <c r="OYP32" s="541"/>
      <c r="OYQ32" s="541"/>
      <c r="OYR32" s="541"/>
      <c r="OYS32" s="541"/>
      <c r="OYT32" s="541"/>
      <c r="OYU32" s="541"/>
      <c r="OYV32" s="541"/>
      <c r="OYW32" s="541"/>
      <c r="OYX32" s="541"/>
      <c r="OYY32" s="541"/>
      <c r="OYZ32" s="541"/>
      <c r="OZA32" s="541"/>
      <c r="OZB32" s="541"/>
      <c r="OZC32" s="541"/>
      <c r="OZD32" s="541"/>
      <c r="OZE32" s="541"/>
      <c r="OZF32" s="541"/>
      <c r="OZG32" s="541"/>
      <c r="OZH32" s="541"/>
      <c r="OZI32" s="541"/>
      <c r="OZJ32" s="541"/>
      <c r="OZK32" s="541"/>
      <c r="OZL32" s="541"/>
      <c r="OZM32" s="541"/>
      <c r="OZN32" s="541"/>
      <c r="OZO32" s="541"/>
      <c r="OZP32" s="541"/>
      <c r="OZQ32" s="541"/>
      <c r="OZR32" s="541"/>
      <c r="OZS32" s="541"/>
      <c r="OZT32" s="541"/>
      <c r="OZU32" s="541"/>
      <c r="OZV32" s="541"/>
      <c r="OZW32" s="541"/>
      <c r="OZX32" s="541"/>
      <c r="OZY32" s="541"/>
      <c r="OZZ32" s="541"/>
      <c r="PAA32" s="541"/>
      <c r="PAB32" s="541"/>
      <c r="PAC32" s="541"/>
      <c r="PAD32" s="541"/>
      <c r="PAE32" s="541"/>
      <c r="PAF32" s="541"/>
      <c r="PAG32" s="541"/>
      <c r="PAH32" s="541"/>
      <c r="PAI32" s="541"/>
      <c r="PAJ32" s="541"/>
      <c r="PAK32" s="541"/>
      <c r="PAL32" s="541"/>
      <c r="PAM32" s="541"/>
      <c r="PAN32" s="541"/>
      <c r="PAO32" s="541"/>
      <c r="PAP32" s="541"/>
      <c r="PAQ32" s="541"/>
      <c r="PAR32" s="541"/>
      <c r="PAS32" s="541"/>
      <c r="PAT32" s="541"/>
      <c r="PAU32" s="541"/>
      <c r="PAV32" s="541"/>
      <c r="PAW32" s="541"/>
      <c r="PAX32" s="541"/>
      <c r="PAY32" s="541"/>
      <c r="PAZ32" s="541"/>
      <c r="PBA32" s="541"/>
      <c r="PBB32" s="541"/>
      <c r="PBC32" s="541"/>
      <c r="PBD32" s="541"/>
      <c r="PBE32" s="541"/>
      <c r="PBF32" s="541"/>
      <c r="PBG32" s="541"/>
      <c r="PBH32" s="541"/>
      <c r="PBI32" s="541"/>
      <c r="PBJ32" s="541"/>
      <c r="PBK32" s="541"/>
      <c r="PBL32" s="541"/>
      <c r="PBM32" s="541"/>
      <c r="PBN32" s="541"/>
      <c r="PBO32" s="541"/>
      <c r="PBP32" s="541"/>
      <c r="PBQ32" s="541"/>
      <c r="PBR32" s="541"/>
      <c r="PBS32" s="541"/>
      <c r="PBT32" s="541"/>
      <c r="PBU32" s="541"/>
      <c r="PBV32" s="541"/>
      <c r="PBW32" s="541"/>
      <c r="PBX32" s="541"/>
      <c r="PBY32" s="541"/>
      <c r="PBZ32" s="541"/>
      <c r="PCA32" s="541"/>
      <c r="PCB32" s="541"/>
      <c r="PCC32" s="541"/>
      <c r="PCD32" s="541"/>
      <c r="PCE32" s="541"/>
      <c r="PCF32" s="541"/>
      <c r="PCG32" s="541"/>
      <c r="PCH32" s="541"/>
      <c r="PCI32" s="541"/>
      <c r="PCJ32" s="541"/>
      <c r="PCK32" s="541"/>
      <c r="PCL32" s="541"/>
      <c r="PCM32" s="541"/>
      <c r="PCN32" s="541"/>
      <c r="PCO32" s="541"/>
      <c r="PCP32" s="541"/>
      <c r="PCQ32" s="541"/>
      <c r="PCR32" s="541"/>
      <c r="PCS32" s="541"/>
      <c r="PCT32" s="541"/>
      <c r="PCU32" s="541"/>
      <c r="PCV32" s="541"/>
      <c r="PCW32" s="541"/>
      <c r="PCX32" s="541"/>
      <c r="PCY32" s="541"/>
      <c r="PCZ32" s="541"/>
      <c r="PDA32" s="541"/>
      <c r="PDB32" s="541"/>
      <c r="PDC32" s="541"/>
      <c r="PDD32" s="541"/>
      <c r="PDE32" s="541"/>
      <c r="PDF32" s="541"/>
      <c r="PDG32" s="541"/>
      <c r="PDH32" s="541"/>
      <c r="PDI32" s="541"/>
      <c r="PDJ32" s="541"/>
      <c r="PDK32" s="541"/>
      <c r="PDL32" s="541"/>
      <c r="PDM32" s="541"/>
      <c r="PDN32" s="541"/>
      <c r="PDO32" s="541"/>
      <c r="PDP32" s="541"/>
      <c r="PDQ32" s="541"/>
      <c r="PDR32" s="541"/>
      <c r="PDS32" s="541"/>
      <c r="PDT32" s="541"/>
      <c r="PDU32" s="541"/>
      <c r="PDV32" s="541"/>
      <c r="PDW32" s="541"/>
      <c r="PDX32" s="541"/>
      <c r="PDY32" s="541"/>
      <c r="PDZ32" s="541"/>
      <c r="PEA32" s="541"/>
      <c r="PEB32" s="541"/>
      <c r="PEC32" s="541"/>
      <c r="PED32" s="541"/>
      <c r="PEE32" s="541"/>
      <c r="PEF32" s="541"/>
      <c r="PEG32" s="541"/>
      <c r="PEH32" s="541"/>
      <c r="PEI32" s="541"/>
      <c r="PEJ32" s="541"/>
      <c r="PEK32" s="541"/>
      <c r="PEL32" s="541"/>
      <c r="PEM32" s="541"/>
      <c r="PEN32" s="541"/>
      <c r="PEO32" s="541"/>
      <c r="PEP32" s="541"/>
      <c r="PEQ32" s="541"/>
      <c r="PER32" s="541"/>
      <c r="PES32" s="541"/>
      <c r="PET32" s="541"/>
      <c r="PEU32" s="541"/>
      <c r="PEV32" s="541"/>
      <c r="PEW32" s="541"/>
      <c r="PEX32" s="541"/>
      <c r="PEY32" s="541"/>
      <c r="PEZ32" s="541"/>
      <c r="PFA32" s="541"/>
      <c r="PFB32" s="541"/>
      <c r="PFC32" s="541"/>
      <c r="PFD32" s="541"/>
      <c r="PFE32" s="541"/>
      <c r="PFF32" s="541"/>
      <c r="PFG32" s="541"/>
      <c r="PFH32" s="541"/>
      <c r="PFI32" s="541"/>
      <c r="PFJ32" s="541"/>
      <c r="PFK32" s="541"/>
      <c r="PFL32" s="541"/>
      <c r="PFM32" s="541"/>
      <c r="PFN32" s="541"/>
      <c r="PFO32" s="541"/>
      <c r="PFP32" s="541"/>
      <c r="PFQ32" s="541"/>
      <c r="PFR32" s="541"/>
      <c r="PFS32" s="541"/>
      <c r="PFT32" s="541"/>
      <c r="PFU32" s="541"/>
      <c r="PFV32" s="541"/>
      <c r="PFW32" s="541"/>
      <c r="PFX32" s="541"/>
      <c r="PFY32" s="541"/>
      <c r="PFZ32" s="541"/>
      <c r="PGA32" s="541"/>
      <c r="PGB32" s="541"/>
      <c r="PGC32" s="541"/>
      <c r="PGD32" s="541"/>
      <c r="PGE32" s="541"/>
      <c r="PGF32" s="541"/>
      <c r="PGG32" s="541"/>
      <c r="PGH32" s="541"/>
      <c r="PGI32" s="541"/>
      <c r="PGJ32" s="541"/>
      <c r="PGK32" s="541"/>
      <c r="PGL32" s="541"/>
      <c r="PGM32" s="541"/>
      <c r="PGN32" s="541"/>
      <c r="PGO32" s="541"/>
      <c r="PGP32" s="541"/>
      <c r="PGQ32" s="541"/>
      <c r="PGR32" s="541"/>
      <c r="PGS32" s="541"/>
      <c r="PGT32" s="541"/>
      <c r="PGU32" s="541"/>
      <c r="PGV32" s="541"/>
      <c r="PGW32" s="541"/>
      <c r="PGX32" s="541"/>
      <c r="PGY32" s="541"/>
      <c r="PGZ32" s="541"/>
      <c r="PHA32" s="541"/>
      <c r="PHB32" s="541"/>
      <c r="PHC32" s="541"/>
      <c r="PHD32" s="541"/>
      <c r="PHE32" s="541"/>
      <c r="PHF32" s="541"/>
      <c r="PHG32" s="541"/>
      <c r="PHH32" s="541"/>
      <c r="PHI32" s="541"/>
      <c r="PHJ32" s="541"/>
      <c r="PHK32" s="541"/>
      <c r="PHL32" s="541"/>
      <c r="PHM32" s="541"/>
      <c r="PHN32" s="541"/>
      <c r="PHO32" s="541"/>
      <c r="PHP32" s="541"/>
      <c r="PHQ32" s="541"/>
      <c r="PHR32" s="541"/>
      <c r="PHS32" s="541"/>
      <c r="PHT32" s="541"/>
      <c r="PHU32" s="541"/>
      <c r="PHV32" s="541"/>
      <c r="PHW32" s="541"/>
      <c r="PHX32" s="541"/>
      <c r="PHY32" s="541"/>
      <c r="PHZ32" s="541"/>
      <c r="PIA32" s="541"/>
      <c r="PIB32" s="541"/>
      <c r="PIC32" s="541"/>
      <c r="PID32" s="541"/>
      <c r="PIE32" s="541"/>
      <c r="PIF32" s="541"/>
      <c r="PIG32" s="541"/>
      <c r="PIH32" s="541"/>
      <c r="PII32" s="541"/>
      <c r="PIJ32" s="541"/>
      <c r="PIK32" s="541"/>
      <c r="PIL32" s="541"/>
      <c r="PIM32" s="541"/>
      <c r="PIN32" s="541"/>
      <c r="PIO32" s="541"/>
      <c r="PIP32" s="541"/>
      <c r="PIQ32" s="541"/>
      <c r="PIR32" s="541"/>
      <c r="PIS32" s="541"/>
      <c r="PIT32" s="541"/>
      <c r="PIU32" s="541"/>
      <c r="PIV32" s="541"/>
      <c r="PIW32" s="541"/>
      <c r="PIX32" s="541"/>
      <c r="PIY32" s="541"/>
      <c r="PIZ32" s="541"/>
      <c r="PJA32" s="541"/>
      <c r="PJB32" s="541"/>
      <c r="PJC32" s="541"/>
      <c r="PJD32" s="541"/>
      <c r="PJE32" s="541"/>
      <c r="PJF32" s="541"/>
      <c r="PJG32" s="541"/>
      <c r="PJH32" s="541"/>
      <c r="PJI32" s="541"/>
      <c r="PJJ32" s="541"/>
      <c r="PJK32" s="541"/>
      <c r="PJL32" s="541"/>
      <c r="PJM32" s="541"/>
      <c r="PJN32" s="541"/>
      <c r="PJO32" s="541"/>
      <c r="PJP32" s="541"/>
      <c r="PJQ32" s="541"/>
      <c r="PJR32" s="541"/>
      <c r="PJS32" s="541"/>
      <c r="PJT32" s="541"/>
      <c r="PJU32" s="541"/>
      <c r="PJV32" s="541"/>
      <c r="PJW32" s="541"/>
      <c r="PJX32" s="541"/>
      <c r="PJY32" s="541"/>
      <c r="PJZ32" s="541"/>
      <c r="PKA32" s="541"/>
      <c r="PKB32" s="541"/>
      <c r="PKC32" s="541"/>
      <c r="PKD32" s="541"/>
      <c r="PKE32" s="541"/>
      <c r="PKF32" s="541"/>
      <c r="PKG32" s="541"/>
      <c r="PKH32" s="541"/>
      <c r="PKI32" s="541"/>
      <c r="PKJ32" s="541"/>
      <c r="PKK32" s="541"/>
      <c r="PKL32" s="541"/>
      <c r="PKM32" s="541"/>
      <c r="PKN32" s="541"/>
      <c r="PKO32" s="541"/>
      <c r="PKP32" s="541"/>
      <c r="PKQ32" s="541"/>
      <c r="PKR32" s="541"/>
      <c r="PKS32" s="541"/>
      <c r="PKT32" s="541"/>
      <c r="PKU32" s="541"/>
      <c r="PKV32" s="541"/>
      <c r="PKW32" s="541"/>
      <c r="PKX32" s="541"/>
      <c r="PKY32" s="541"/>
      <c r="PKZ32" s="541"/>
      <c r="PLA32" s="541"/>
      <c r="PLB32" s="541"/>
      <c r="PLC32" s="541"/>
      <c r="PLD32" s="541"/>
      <c r="PLE32" s="541"/>
      <c r="PLF32" s="541"/>
      <c r="PLG32" s="541"/>
      <c r="PLH32" s="541"/>
      <c r="PLI32" s="541"/>
      <c r="PLJ32" s="541"/>
      <c r="PLK32" s="541"/>
      <c r="PLL32" s="541"/>
      <c r="PLM32" s="541"/>
      <c r="PLN32" s="541"/>
      <c r="PLO32" s="541"/>
      <c r="PLP32" s="541"/>
      <c r="PLQ32" s="541"/>
      <c r="PLR32" s="541"/>
      <c r="PLS32" s="541"/>
      <c r="PLT32" s="541"/>
      <c r="PLU32" s="541"/>
      <c r="PLV32" s="541"/>
      <c r="PLW32" s="541"/>
      <c r="PLX32" s="541"/>
      <c r="PLY32" s="541"/>
      <c r="PLZ32" s="541"/>
      <c r="PMA32" s="541"/>
      <c r="PMB32" s="541"/>
      <c r="PMC32" s="541"/>
      <c r="PMD32" s="541"/>
      <c r="PME32" s="541"/>
      <c r="PMF32" s="541"/>
      <c r="PMG32" s="541"/>
      <c r="PMH32" s="541"/>
      <c r="PMI32" s="541"/>
      <c r="PMJ32" s="541"/>
      <c r="PMK32" s="541"/>
      <c r="PML32" s="541"/>
      <c r="PMM32" s="541"/>
      <c r="PMN32" s="541"/>
      <c r="PMO32" s="541"/>
      <c r="PMP32" s="541"/>
      <c r="PMQ32" s="541"/>
      <c r="PMR32" s="541"/>
      <c r="PMS32" s="541"/>
      <c r="PMT32" s="541"/>
      <c r="PMU32" s="541"/>
      <c r="PMV32" s="541"/>
      <c r="PMW32" s="541"/>
      <c r="PMX32" s="541"/>
      <c r="PMY32" s="541"/>
      <c r="PMZ32" s="541"/>
      <c r="PNA32" s="541"/>
      <c r="PNB32" s="541"/>
      <c r="PNC32" s="541"/>
      <c r="PND32" s="541"/>
      <c r="PNE32" s="541"/>
      <c r="PNF32" s="541"/>
      <c r="PNG32" s="541"/>
      <c r="PNH32" s="541"/>
      <c r="PNI32" s="541"/>
      <c r="PNJ32" s="541"/>
      <c r="PNK32" s="541"/>
      <c r="PNL32" s="541"/>
      <c r="PNM32" s="541"/>
      <c r="PNN32" s="541"/>
      <c r="PNO32" s="541"/>
      <c r="PNP32" s="541"/>
      <c r="PNQ32" s="541"/>
      <c r="PNR32" s="541"/>
      <c r="PNS32" s="541"/>
      <c r="PNT32" s="541"/>
      <c r="PNU32" s="541"/>
      <c r="PNV32" s="541"/>
      <c r="PNW32" s="541"/>
      <c r="PNX32" s="541"/>
      <c r="PNY32" s="541"/>
      <c r="PNZ32" s="541"/>
      <c r="POA32" s="541"/>
      <c r="POB32" s="541"/>
      <c r="POC32" s="541"/>
      <c r="POD32" s="541"/>
      <c r="POE32" s="541"/>
      <c r="POF32" s="541"/>
      <c r="POG32" s="541"/>
      <c r="POH32" s="541"/>
      <c r="POI32" s="541"/>
      <c r="POJ32" s="541"/>
      <c r="POK32" s="541"/>
      <c r="POL32" s="541"/>
      <c r="POM32" s="541"/>
      <c r="PON32" s="541"/>
      <c r="POO32" s="541"/>
      <c r="POP32" s="541"/>
      <c r="POQ32" s="541"/>
      <c r="POR32" s="541"/>
      <c r="POS32" s="541"/>
      <c r="POT32" s="541"/>
      <c r="POU32" s="541"/>
      <c r="POV32" s="541"/>
      <c r="POW32" s="541"/>
      <c r="POX32" s="541"/>
      <c r="POY32" s="541"/>
      <c r="POZ32" s="541"/>
      <c r="PPA32" s="541"/>
      <c r="PPB32" s="541"/>
      <c r="PPC32" s="541"/>
      <c r="PPD32" s="541"/>
      <c r="PPE32" s="541"/>
      <c r="PPF32" s="541"/>
      <c r="PPG32" s="541"/>
      <c r="PPH32" s="541"/>
      <c r="PPI32" s="541"/>
      <c r="PPJ32" s="541"/>
      <c r="PPK32" s="541"/>
      <c r="PPL32" s="541"/>
      <c r="PPM32" s="541"/>
      <c r="PPN32" s="541"/>
      <c r="PPO32" s="541"/>
      <c r="PPP32" s="541"/>
      <c r="PPQ32" s="541"/>
      <c r="PPR32" s="541"/>
      <c r="PPS32" s="541"/>
      <c r="PPT32" s="541"/>
      <c r="PPU32" s="541"/>
      <c r="PPV32" s="541"/>
      <c r="PPW32" s="541"/>
      <c r="PPX32" s="541"/>
      <c r="PPY32" s="541"/>
      <c r="PPZ32" s="541"/>
      <c r="PQA32" s="541"/>
      <c r="PQB32" s="541"/>
      <c r="PQC32" s="541"/>
      <c r="PQD32" s="541"/>
      <c r="PQE32" s="541"/>
      <c r="PQF32" s="541"/>
      <c r="PQG32" s="541"/>
      <c r="PQH32" s="541"/>
      <c r="PQI32" s="541"/>
      <c r="PQJ32" s="541"/>
      <c r="PQK32" s="541"/>
      <c r="PQL32" s="541"/>
      <c r="PQM32" s="541"/>
      <c r="PQN32" s="541"/>
      <c r="PQO32" s="541"/>
      <c r="PQP32" s="541"/>
      <c r="PQQ32" s="541"/>
      <c r="PQR32" s="541"/>
      <c r="PQS32" s="541"/>
      <c r="PQT32" s="541"/>
      <c r="PQU32" s="541"/>
      <c r="PQV32" s="541"/>
      <c r="PQW32" s="541"/>
      <c r="PQX32" s="541"/>
      <c r="PQY32" s="541"/>
      <c r="PQZ32" s="541"/>
      <c r="PRA32" s="541"/>
      <c r="PRB32" s="541"/>
      <c r="PRC32" s="541"/>
      <c r="PRD32" s="541"/>
      <c r="PRE32" s="541"/>
      <c r="PRF32" s="541"/>
      <c r="PRG32" s="541"/>
      <c r="PRH32" s="541"/>
      <c r="PRI32" s="541"/>
      <c r="PRJ32" s="541"/>
      <c r="PRK32" s="541"/>
      <c r="PRL32" s="541"/>
      <c r="PRM32" s="541"/>
      <c r="PRN32" s="541"/>
      <c r="PRO32" s="541"/>
      <c r="PRP32" s="541"/>
      <c r="PRQ32" s="541"/>
      <c r="PRR32" s="541"/>
      <c r="PRS32" s="541"/>
      <c r="PRT32" s="541"/>
      <c r="PRU32" s="541"/>
      <c r="PRV32" s="541"/>
      <c r="PRW32" s="541"/>
      <c r="PRX32" s="541"/>
      <c r="PRY32" s="541"/>
      <c r="PRZ32" s="541"/>
      <c r="PSA32" s="541"/>
      <c r="PSB32" s="541"/>
      <c r="PSC32" s="541"/>
      <c r="PSD32" s="541"/>
      <c r="PSE32" s="541"/>
      <c r="PSF32" s="541"/>
      <c r="PSG32" s="541"/>
      <c r="PSH32" s="541"/>
      <c r="PSI32" s="541"/>
      <c r="PSJ32" s="541"/>
      <c r="PSK32" s="541"/>
      <c r="PSL32" s="541"/>
      <c r="PSM32" s="541"/>
      <c r="PSN32" s="541"/>
      <c r="PSO32" s="541"/>
      <c r="PSP32" s="541"/>
      <c r="PSQ32" s="541"/>
      <c r="PSR32" s="541"/>
      <c r="PSS32" s="541"/>
      <c r="PST32" s="541"/>
      <c r="PSU32" s="541"/>
      <c r="PSV32" s="541"/>
      <c r="PSW32" s="541"/>
      <c r="PSX32" s="541"/>
      <c r="PSY32" s="541"/>
      <c r="PSZ32" s="541"/>
      <c r="PTA32" s="541"/>
      <c r="PTB32" s="541"/>
      <c r="PTC32" s="541"/>
      <c r="PTD32" s="541"/>
      <c r="PTE32" s="541"/>
      <c r="PTF32" s="541"/>
      <c r="PTG32" s="541"/>
      <c r="PTH32" s="541"/>
      <c r="PTI32" s="541"/>
      <c r="PTJ32" s="541"/>
      <c r="PTK32" s="541"/>
      <c r="PTL32" s="541"/>
      <c r="PTM32" s="541"/>
      <c r="PTN32" s="541"/>
      <c r="PTO32" s="541"/>
      <c r="PTP32" s="541"/>
      <c r="PTQ32" s="541"/>
      <c r="PTR32" s="541"/>
      <c r="PTS32" s="541"/>
      <c r="PTT32" s="541"/>
      <c r="PTU32" s="541"/>
      <c r="PTV32" s="541"/>
      <c r="PTW32" s="541"/>
      <c r="PTX32" s="541"/>
      <c r="PTY32" s="541"/>
      <c r="PTZ32" s="541"/>
      <c r="PUA32" s="541"/>
      <c r="PUB32" s="541"/>
      <c r="PUC32" s="541"/>
      <c r="PUD32" s="541"/>
      <c r="PUE32" s="541"/>
      <c r="PUF32" s="541"/>
      <c r="PUG32" s="541"/>
      <c r="PUH32" s="541"/>
      <c r="PUI32" s="541"/>
      <c r="PUJ32" s="541"/>
      <c r="PUK32" s="541"/>
      <c r="PUL32" s="541"/>
      <c r="PUM32" s="541"/>
      <c r="PUN32" s="541"/>
      <c r="PUO32" s="541"/>
      <c r="PUP32" s="541"/>
      <c r="PUQ32" s="541"/>
      <c r="PUR32" s="541"/>
      <c r="PUS32" s="541"/>
      <c r="PUT32" s="541"/>
      <c r="PUU32" s="541"/>
      <c r="PUV32" s="541"/>
      <c r="PUW32" s="541"/>
      <c r="PUX32" s="541"/>
      <c r="PUY32" s="541"/>
      <c r="PUZ32" s="541"/>
      <c r="PVA32" s="541"/>
      <c r="PVB32" s="541"/>
      <c r="PVC32" s="541"/>
      <c r="PVD32" s="541"/>
      <c r="PVE32" s="541"/>
      <c r="PVF32" s="541"/>
      <c r="PVG32" s="541"/>
      <c r="PVH32" s="541"/>
      <c r="PVI32" s="541"/>
      <c r="PVJ32" s="541"/>
      <c r="PVK32" s="541"/>
      <c r="PVL32" s="541"/>
      <c r="PVM32" s="541"/>
      <c r="PVN32" s="541"/>
      <c r="PVO32" s="541"/>
      <c r="PVP32" s="541"/>
      <c r="PVQ32" s="541"/>
      <c r="PVR32" s="541"/>
      <c r="PVS32" s="541"/>
      <c r="PVT32" s="541"/>
      <c r="PVU32" s="541"/>
      <c r="PVV32" s="541"/>
      <c r="PVW32" s="541"/>
      <c r="PVX32" s="541"/>
      <c r="PVY32" s="541"/>
      <c r="PVZ32" s="541"/>
      <c r="PWA32" s="541"/>
      <c r="PWB32" s="541"/>
      <c r="PWC32" s="541"/>
      <c r="PWD32" s="541"/>
      <c r="PWE32" s="541"/>
      <c r="PWF32" s="541"/>
      <c r="PWG32" s="541"/>
      <c r="PWH32" s="541"/>
      <c r="PWI32" s="541"/>
      <c r="PWJ32" s="541"/>
      <c r="PWK32" s="541"/>
      <c r="PWL32" s="541"/>
      <c r="PWM32" s="541"/>
      <c r="PWN32" s="541"/>
      <c r="PWO32" s="541"/>
      <c r="PWP32" s="541"/>
      <c r="PWQ32" s="541"/>
      <c r="PWR32" s="541"/>
      <c r="PWS32" s="541"/>
      <c r="PWT32" s="541"/>
      <c r="PWU32" s="541"/>
      <c r="PWV32" s="541"/>
      <c r="PWW32" s="541"/>
      <c r="PWX32" s="541"/>
      <c r="PWY32" s="541"/>
      <c r="PWZ32" s="541"/>
      <c r="PXA32" s="541"/>
      <c r="PXB32" s="541"/>
      <c r="PXC32" s="541"/>
      <c r="PXD32" s="541"/>
      <c r="PXE32" s="541"/>
      <c r="PXF32" s="541"/>
      <c r="PXG32" s="541"/>
      <c r="PXH32" s="541"/>
      <c r="PXI32" s="541"/>
      <c r="PXJ32" s="541"/>
      <c r="PXK32" s="541"/>
      <c r="PXL32" s="541"/>
      <c r="PXM32" s="541"/>
      <c r="PXN32" s="541"/>
      <c r="PXO32" s="541"/>
      <c r="PXP32" s="541"/>
      <c r="PXQ32" s="541"/>
      <c r="PXR32" s="541"/>
      <c r="PXS32" s="541"/>
      <c r="PXT32" s="541"/>
      <c r="PXU32" s="541"/>
      <c r="PXV32" s="541"/>
      <c r="PXW32" s="541"/>
      <c r="PXX32" s="541"/>
      <c r="PXY32" s="541"/>
      <c r="PXZ32" s="541"/>
      <c r="PYA32" s="541"/>
      <c r="PYB32" s="541"/>
      <c r="PYC32" s="541"/>
      <c r="PYD32" s="541"/>
      <c r="PYE32" s="541"/>
      <c r="PYF32" s="541"/>
      <c r="PYG32" s="541"/>
      <c r="PYH32" s="541"/>
      <c r="PYI32" s="541"/>
      <c r="PYJ32" s="541"/>
      <c r="PYK32" s="541"/>
      <c r="PYL32" s="541"/>
      <c r="PYM32" s="541"/>
      <c r="PYN32" s="541"/>
      <c r="PYO32" s="541"/>
      <c r="PYP32" s="541"/>
      <c r="PYQ32" s="541"/>
      <c r="PYR32" s="541"/>
      <c r="PYS32" s="541"/>
      <c r="PYT32" s="541"/>
      <c r="PYU32" s="541"/>
      <c r="PYV32" s="541"/>
      <c r="PYW32" s="541"/>
      <c r="PYX32" s="541"/>
      <c r="PYY32" s="541"/>
      <c r="PYZ32" s="541"/>
      <c r="PZA32" s="541"/>
      <c r="PZB32" s="541"/>
      <c r="PZC32" s="541"/>
      <c r="PZD32" s="541"/>
      <c r="PZE32" s="541"/>
      <c r="PZF32" s="541"/>
      <c r="PZG32" s="541"/>
      <c r="PZH32" s="541"/>
      <c r="PZI32" s="541"/>
      <c r="PZJ32" s="541"/>
      <c r="PZK32" s="541"/>
      <c r="PZL32" s="541"/>
      <c r="PZM32" s="541"/>
      <c r="PZN32" s="541"/>
      <c r="PZO32" s="541"/>
      <c r="PZP32" s="541"/>
      <c r="PZQ32" s="541"/>
      <c r="PZR32" s="541"/>
      <c r="PZS32" s="541"/>
      <c r="PZT32" s="541"/>
      <c r="PZU32" s="541"/>
      <c r="PZV32" s="541"/>
      <c r="PZW32" s="541"/>
      <c r="PZX32" s="541"/>
      <c r="PZY32" s="541"/>
      <c r="PZZ32" s="541"/>
      <c r="QAA32" s="541"/>
      <c r="QAB32" s="541"/>
      <c r="QAC32" s="541"/>
      <c r="QAD32" s="541"/>
      <c r="QAE32" s="541"/>
      <c r="QAF32" s="541"/>
      <c r="QAG32" s="541"/>
      <c r="QAH32" s="541"/>
      <c r="QAI32" s="541"/>
      <c r="QAJ32" s="541"/>
      <c r="QAK32" s="541"/>
      <c r="QAL32" s="541"/>
      <c r="QAM32" s="541"/>
      <c r="QAN32" s="541"/>
      <c r="QAO32" s="541"/>
      <c r="QAP32" s="541"/>
      <c r="QAQ32" s="541"/>
      <c r="QAR32" s="541"/>
      <c r="QAS32" s="541"/>
      <c r="QAT32" s="541"/>
      <c r="QAU32" s="541"/>
      <c r="QAV32" s="541"/>
      <c r="QAW32" s="541"/>
      <c r="QAX32" s="541"/>
      <c r="QAY32" s="541"/>
      <c r="QAZ32" s="541"/>
      <c r="QBA32" s="541"/>
      <c r="QBB32" s="541"/>
      <c r="QBC32" s="541"/>
      <c r="QBD32" s="541"/>
      <c r="QBE32" s="541"/>
      <c r="QBF32" s="541"/>
      <c r="QBG32" s="541"/>
      <c r="QBH32" s="541"/>
      <c r="QBI32" s="541"/>
      <c r="QBJ32" s="541"/>
      <c r="QBK32" s="541"/>
      <c r="QBL32" s="541"/>
      <c r="QBM32" s="541"/>
      <c r="QBN32" s="541"/>
      <c r="QBO32" s="541"/>
      <c r="QBP32" s="541"/>
      <c r="QBQ32" s="541"/>
      <c r="QBR32" s="541"/>
      <c r="QBS32" s="541"/>
      <c r="QBT32" s="541"/>
      <c r="QBU32" s="541"/>
      <c r="QBV32" s="541"/>
      <c r="QBW32" s="541"/>
      <c r="QBX32" s="541"/>
      <c r="QBY32" s="541"/>
      <c r="QBZ32" s="541"/>
      <c r="QCA32" s="541"/>
      <c r="QCB32" s="541"/>
      <c r="QCC32" s="541"/>
      <c r="QCD32" s="541"/>
      <c r="QCE32" s="541"/>
      <c r="QCF32" s="541"/>
      <c r="QCG32" s="541"/>
      <c r="QCH32" s="541"/>
      <c r="QCI32" s="541"/>
      <c r="QCJ32" s="541"/>
      <c r="QCK32" s="541"/>
      <c r="QCL32" s="541"/>
      <c r="QCM32" s="541"/>
      <c r="QCN32" s="541"/>
      <c r="QCO32" s="541"/>
      <c r="QCP32" s="541"/>
      <c r="QCQ32" s="541"/>
      <c r="QCR32" s="541"/>
      <c r="QCS32" s="541"/>
      <c r="QCT32" s="541"/>
      <c r="QCU32" s="541"/>
      <c r="QCV32" s="541"/>
      <c r="QCW32" s="541"/>
      <c r="QCX32" s="541"/>
      <c r="QCY32" s="541"/>
      <c r="QCZ32" s="541"/>
      <c r="QDA32" s="541"/>
      <c r="QDB32" s="541"/>
      <c r="QDC32" s="541"/>
      <c r="QDD32" s="541"/>
      <c r="QDE32" s="541"/>
      <c r="QDF32" s="541"/>
      <c r="QDG32" s="541"/>
      <c r="QDH32" s="541"/>
      <c r="QDI32" s="541"/>
      <c r="QDJ32" s="541"/>
      <c r="QDK32" s="541"/>
      <c r="QDL32" s="541"/>
      <c r="QDM32" s="541"/>
      <c r="QDN32" s="541"/>
      <c r="QDO32" s="541"/>
      <c r="QDP32" s="541"/>
      <c r="QDQ32" s="541"/>
      <c r="QDR32" s="541"/>
      <c r="QDS32" s="541"/>
      <c r="QDT32" s="541"/>
      <c r="QDU32" s="541"/>
      <c r="QDV32" s="541"/>
      <c r="QDW32" s="541"/>
      <c r="QDX32" s="541"/>
      <c r="QDY32" s="541"/>
      <c r="QDZ32" s="541"/>
      <c r="QEA32" s="541"/>
      <c r="QEB32" s="541"/>
      <c r="QEC32" s="541"/>
      <c r="QED32" s="541"/>
      <c r="QEE32" s="541"/>
      <c r="QEF32" s="541"/>
      <c r="QEG32" s="541"/>
      <c r="QEH32" s="541"/>
      <c r="QEI32" s="541"/>
      <c r="QEJ32" s="541"/>
      <c r="QEK32" s="541"/>
      <c r="QEL32" s="541"/>
      <c r="QEM32" s="541"/>
      <c r="QEN32" s="541"/>
      <c r="QEO32" s="541"/>
      <c r="QEP32" s="541"/>
      <c r="QEQ32" s="541"/>
      <c r="QER32" s="541"/>
      <c r="QES32" s="541"/>
      <c r="QET32" s="541"/>
      <c r="QEU32" s="541"/>
      <c r="QEV32" s="541"/>
      <c r="QEW32" s="541"/>
      <c r="QEX32" s="541"/>
      <c r="QEY32" s="541"/>
      <c r="QEZ32" s="541"/>
      <c r="QFA32" s="541"/>
      <c r="QFB32" s="541"/>
      <c r="QFC32" s="541"/>
      <c r="QFD32" s="541"/>
      <c r="QFE32" s="541"/>
      <c r="QFF32" s="541"/>
      <c r="QFG32" s="541"/>
      <c r="QFH32" s="541"/>
      <c r="QFI32" s="541"/>
      <c r="QFJ32" s="541"/>
      <c r="QFK32" s="541"/>
      <c r="QFL32" s="541"/>
      <c r="QFM32" s="541"/>
      <c r="QFN32" s="541"/>
      <c r="QFO32" s="541"/>
      <c r="QFP32" s="541"/>
      <c r="QFQ32" s="541"/>
      <c r="QFR32" s="541"/>
      <c r="QFS32" s="541"/>
      <c r="QFT32" s="541"/>
      <c r="QFU32" s="541"/>
      <c r="QFV32" s="541"/>
      <c r="QFW32" s="541"/>
      <c r="QFX32" s="541"/>
      <c r="QFY32" s="541"/>
      <c r="QFZ32" s="541"/>
      <c r="QGA32" s="541"/>
      <c r="QGB32" s="541"/>
      <c r="QGC32" s="541"/>
      <c r="QGD32" s="541"/>
      <c r="QGE32" s="541"/>
      <c r="QGF32" s="541"/>
      <c r="QGG32" s="541"/>
      <c r="QGH32" s="541"/>
      <c r="QGI32" s="541"/>
      <c r="QGJ32" s="541"/>
      <c r="QGK32" s="541"/>
      <c r="QGL32" s="541"/>
      <c r="QGM32" s="541"/>
      <c r="QGN32" s="541"/>
      <c r="QGO32" s="541"/>
      <c r="QGP32" s="541"/>
      <c r="QGQ32" s="541"/>
      <c r="QGR32" s="541"/>
      <c r="QGS32" s="541"/>
      <c r="QGT32" s="541"/>
      <c r="QGU32" s="541"/>
      <c r="QGV32" s="541"/>
      <c r="QGW32" s="541"/>
      <c r="QGX32" s="541"/>
      <c r="QGY32" s="541"/>
      <c r="QGZ32" s="541"/>
      <c r="QHA32" s="541"/>
      <c r="QHB32" s="541"/>
      <c r="QHC32" s="541"/>
      <c r="QHD32" s="541"/>
      <c r="QHE32" s="541"/>
      <c r="QHF32" s="541"/>
      <c r="QHG32" s="541"/>
      <c r="QHH32" s="541"/>
      <c r="QHI32" s="541"/>
      <c r="QHJ32" s="541"/>
      <c r="QHK32" s="541"/>
      <c r="QHL32" s="541"/>
      <c r="QHM32" s="541"/>
      <c r="QHN32" s="541"/>
      <c r="QHO32" s="541"/>
      <c r="QHP32" s="541"/>
      <c r="QHQ32" s="541"/>
      <c r="QHR32" s="541"/>
      <c r="QHS32" s="541"/>
      <c r="QHT32" s="541"/>
      <c r="QHU32" s="541"/>
      <c r="QHV32" s="541"/>
      <c r="QHW32" s="541"/>
      <c r="QHX32" s="541"/>
      <c r="QHY32" s="541"/>
      <c r="QHZ32" s="541"/>
      <c r="QIA32" s="541"/>
      <c r="QIB32" s="541"/>
      <c r="QIC32" s="541"/>
      <c r="QID32" s="541"/>
      <c r="QIE32" s="541"/>
      <c r="QIF32" s="541"/>
      <c r="QIG32" s="541"/>
      <c r="QIH32" s="541"/>
      <c r="QII32" s="541"/>
      <c r="QIJ32" s="541"/>
      <c r="QIK32" s="541"/>
      <c r="QIL32" s="541"/>
      <c r="QIM32" s="541"/>
      <c r="QIN32" s="541"/>
      <c r="QIO32" s="541"/>
      <c r="QIP32" s="541"/>
      <c r="QIQ32" s="541"/>
      <c r="QIR32" s="541"/>
      <c r="QIS32" s="541"/>
      <c r="QIT32" s="541"/>
      <c r="QIU32" s="541"/>
      <c r="QIV32" s="541"/>
      <c r="QIW32" s="541"/>
      <c r="QIX32" s="541"/>
      <c r="QIY32" s="541"/>
      <c r="QIZ32" s="541"/>
      <c r="QJA32" s="541"/>
      <c r="QJB32" s="541"/>
      <c r="QJC32" s="541"/>
      <c r="QJD32" s="541"/>
      <c r="QJE32" s="541"/>
      <c r="QJF32" s="541"/>
      <c r="QJG32" s="541"/>
      <c r="QJH32" s="541"/>
      <c r="QJI32" s="541"/>
      <c r="QJJ32" s="541"/>
      <c r="QJK32" s="541"/>
      <c r="QJL32" s="541"/>
      <c r="QJM32" s="541"/>
      <c r="QJN32" s="541"/>
      <c r="QJO32" s="541"/>
      <c r="QJP32" s="541"/>
      <c r="QJQ32" s="541"/>
      <c r="QJR32" s="541"/>
      <c r="QJS32" s="541"/>
      <c r="QJT32" s="541"/>
      <c r="QJU32" s="541"/>
      <c r="QJV32" s="541"/>
      <c r="QJW32" s="541"/>
      <c r="QJX32" s="541"/>
      <c r="QJY32" s="541"/>
      <c r="QJZ32" s="541"/>
      <c r="QKA32" s="541"/>
      <c r="QKB32" s="541"/>
      <c r="QKC32" s="541"/>
      <c r="QKD32" s="541"/>
      <c r="QKE32" s="541"/>
      <c r="QKF32" s="541"/>
      <c r="QKG32" s="541"/>
      <c r="QKH32" s="541"/>
      <c r="QKI32" s="541"/>
      <c r="QKJ32" s="541"/>
      <c r="QKK32" s="541"/>
      <c r="QKL32" s="541"/>
      <c r="QKM32" s="541"/>
      <c r="QKN32" s="541"/>
      <c r="QKO32" s="541"/>
      <c r="QKP32" s="541"/>
      <c r="QKQ32" s="541"/>
      <c r="QKR32" s="541"/>
      <c r="QKS32" s="541"/>
      <c r="QKT32" s="541"/>
      <c r="QKU32" s="541"/>
      <c r="QKV32" s="541"/>
      <c r="QKW32" s="541"/>
      <c r="QKX32" s="541"/>
      <c r="QKY32" s="541"/>
      <c r="QKZ32" s="541"/>
      <c r="QLA32" s="541"/>
      <c r="QLB32" s="541"/>
      <c r="QLC32" s="541"/>
      <c r="QLD32" s="541"/>
      <c r="QLE32" s="541"/>
      <c r="QLF32" s="541"/>
      <c r="QLG32" s="541"/>
      <c r="QLH32" s="541"/>
      <c r="QLI32" s="541"/>
      <c r="QLJ32" s="541"/>
      <c r="QLK32" s="541"/>
      <c r="QLL32" s="541"/>
      <c r="QLM32" s="541"/>
      <c r="QLN32" s="541"/>
      <c r="QLO32" s="541"/>
      <c r="QLP32" s="541"/>
      <c r="QLQ32" s="541"/>
      <c r="QLR32" s="541"/>
      <c r="QLS32" s="541"/>
      <c r="QLT32" s="541"/>
      <c r="QLU32" s="541"/>
      <c r="QLV32" s="541"/>
      <c r="QLW32" s="541"/>
      <c r="QLX32" s="541"/>
      <c r="QLY32" s="541"/>
      <c r="QLZ32" s="541"/>
      <c r="QMA32" s="541"/>
      <c r="QMB32" s="541"/>
      <c r="QMC32" s="541"/>
      <c r="QMD32" s="541"/>
      <c r="QME32" s="541"/>
      <c r="QMF32" s="541"/>
      <c r="QMG32" s="541"/>
      <c r="QMH32" s="541"/>
      <c r="QMI32" s="541"/>
      <c r="QMJ32" s="541"/>
      <c r="QMK32" s="541"/>
      <c r="QML32" s="541"/>
      <c r="QMM32" s="541"/>
      <c r="QMN32" s="541"/>
      <c r="QMO32" s="541"/>
      <c r="QMP32" s="541"/>
      <c r="QMQ32" s="541"/>
      <c r="QMR32" s="541"/>
      <c r="QMS32" s="541"/>
      <c r="QMT32" s="541"/>
      <c r="QMU32" s="541"/>
      <c r="QMV32" s="541"/>
      <c r="QMW32" s="541"/>
      <c r="QMX32" s="541"/>
      <c r="QMY32" s="541"/>
      <c r="QMZ32" s="541"/>
      <c r="QNA32" s="541"/>
      <c r="QNB32" s="541"/>
      <c r="QNC32" s="541"/>
      <c r="QND32" s="541"/>
      <c r="QNE32" s="541"/>
      <c r="QNF32" s="541"/>
      <c r="QNG32" s="541"/>
      <c r="QNH32" s="541"/>
      <c r="QNI32" s="541"/>
      <c r="QNJ32" s="541"/>
      <c r="QNK32" s="541"/>
      <c r="QNL32" s="541"/>
      <c r="QNM32" s="541"/>
      <c r="QNN32" s="541"/>
      <c r="QNO32" s="541"/>
      <c r="QNP32" s="541"/>
      <c r="QNQ32" s="541"/>
      <c r="QNR32" s="541"/>
      <c r="QNS32" s="541"/>
      <c r="QNT32" s="541"/>
      <c r="QNU32" s="541"/>
      <c r="QNV32" s="541"/>
      <c r="QNW32" s="541"/>
      <c r="QNX32" s="541"/>
      <c r="QNY32" s="541"/>
      <c r="QNZ32" s="541"/>
      <c r="QOA32" s="541"/>
      <c r="QOB32" s="541"/>
      <c r="QOC32" s="541"/>
      <c r="QOD32" s="541"/>
      <c r="QOE32" s="541"/>
      <c r="QOF32" s="541"/>
      <c r="QOG32" s="541"/>
      <c r="QOH32" s="541"/>
      <c r="QOI32" s="541"/>
      <c r="QOJ32" s="541"/>
      <c r="QOK32" s="541"/>
      <c r="QOL32" s="541"/>
      <c r="QOM32" s="541"/>
      <c r="QON32" s="541"/>
      <c r="QOO32" s="541"/>
      <c r="QOP32" s="541"/>
      <c r="QOQ32" s="541"/>
      <c r="QOR32" s="541"/>
      <c r="QOS32" s="541"/>
      <c r="QOT32" s="541"/>
      <c r="QOU32" s="541"/>
      <c r="QOV32" s="541"/>
      <c r="QOW32" s="541"/>
      <c r="QOX32" s="541"/>
      <c r="QOY32" s="541"/>
      <c r="QOZ32" s="541"/>
      <c r="QPA32" s="541"/>
      <c r="QPB32" s="541"/>
      <c r="QPC32" s="541"/>
      <c r="QPD32" s="541"/>
      <c r="QPE32" s="541"/>
      <c r="QPF32" s="541"/>
      <c r="QPG32" s="541"/>
      <c r="QPH32" s="541"/>
      <c r="QPI32" s="541"/>
      <c r="QPJ32" s="541"/>
      <c r="QPK32" s="541"/>
      <c r="QPL32" s="541"/>
      <c r="QPM32" s="541"/>
      <c r="QPN32" s="541"/>
      <c r="QPO32" s="541"/>
      <c r="QPP32" s="541"/>
      <c r="QPQ32" s="541"/>
      <c r="QPR32" s="541"/>
      <c r="QPS32" s="541"/>
      <c r="QPT32" s="541"/>
      <c r="QPU32" s="541"/>
      <c r="QPV32" s="541"/>
      <c r="QPW32" s="541"/>
      <c r="QPX32" s="541"/>
      <c r="QPY32" s="541"/>
      <c r="QPZ32" s="541"/>
      <c r="QQA32" s="541"/>
      <c r="QQB32" s="541"/>
      <c r="QQC32" s="541"/>
      <c r="QQD32" s="541"/>
      <c r="QQE32" s="541"/>
      <c r="QQF32" s="541"/>
      <c r="QQG32" s="541"/>
      <c r="QQH32" s="541"/>
      <c r="QQI32" s="541"/>
      <c r="QQJ32" s="541"/>
      <c r="QQK32" s="541"/>
      <c r="QQL32" s="541"/>
      <c r="QQM32" s="541"/>
      <c r="QQN32" s="541"/>
      <c r="QQO32" s="541"/>
      <c r="QQP32" s="541"/>
      <c r="QQQ32" s="541"/>
      <c r="QQR32" s="541"/>
      <c r="QQS32" s="541"/>
      <c r="QQT32" s="541"/>
      <c r="QQU32" s="541"/>
      <c r="QQV32" s="541"/>
      <c r="QQW32" s="541"/>
      <c r="QQX32" s="541"/>
      <c r="QQY32" s="541"/>
      <c r="QQZ32" s="541"/>
      <c r="QRA32" s="541"/>
      <c r="QRB32" s="541"/>
      <c r="QRC32" s="541"/>
      <c r="QRD32" s="541"/>
      <c r="QRE32" s="541"/>
      <c r="QRF32" s="541"/>
      <c r="QRG32" s="541"/>
      <c r="QRH32" s="541"/>
      <c r="QRI32" s="541"/>
      <c r="QRJ32" s="541"/>
      <c r="QRK32" s="541"/>
      <c r="QRL32" s="541"/>
      <c r="QRM32" s="541"/>
      <c r="QRN32" s="541"/>
      <c r="QRO32" s="541"/>
      <c r="QRP32" s="541"/>
      <c r="QRQ32" s="541"/>
      <c r="QRR32" s="541"/>
      <c r="QRS32" s="541"/>
      <c r="QRT32" s="541"/>
      <c r="QRU32" s="541"/>
      <c r="QRV32" s="541"/>
      <c r="QRW32" s="541"/>
      <c r="QRX32" s="541"/>
      <c r="QRY32" s="541"/>
      <c r="QRZ32" s="541"/>
      <c r="QSA32" s="541"/>
      <c r="QSB32" s="541"/>
      <c r="QSC32" s="541"/>
      <c r="QSD32" s="541"/>
      <c r="QSE32" s="541"/>
      <c r="QSF32" s="541"/>
      <c r="QSG32" s="541"/>
      <c r="QSH32" s="541"/>
      <c r="QSI32" s="541"/>
      <c r="QSJ32" s="541"/>
      <c r="QSK32" s="541"/>
      <c r="QSL32" s="541"/>
      <c r="QSM32" s="541"/>
      <c r="QSN32" s="541"/>
      <c r="QSO32" s="541"/>
      <c r="QSP32" s="541"/>
      <c r="QSQ32" s="541"/>
      <c r="QSR32" s="541"/>
      <c r="QSS32" s="541"/>
      <c r="QST32" s="541"/>
      <c r="QSU32" s="541"/>
      <c r="QSV32" s="541"/>
      <c r="QSW32" s="541"/>
      <c r="QSX32" s="541"/>
      <c r="QSY32" s="541"/>
      <c r="QSZ32" s="541"/>
      <c r="QTA32" s="541"/>
      <c r="QTB32" s="541"/>
      <c r="QTC32" s="541"/>
      <c r="QTD32" s="541"/>
      <c r="QTE32" s="541"/>
      <c r="QTF32" s="541"/>
      <c r="QTG32" s="541"/>
      <c r="QTH32" s="541"/>
      <c r="QTI32" s="541"/>
      <c r="QTJ32" s="541"/>
      <c r="QTK32" s="541"/>
      <c r="QTL32" s="541"/>
      <c r="QTM32" s="541"/>
      <c r="QTN32" s="541"/>
      <c r="QTO32" s="541"/>
      <c r="QTP32" s="541"/>
      <c r="QTQ32" s="541"/>
      <c r="QTR32" s="541"/>
      <c r="QTS32" s="541"/>
      <c r="QTT32" s="541"/>
      <c r="QTU32" s="541"/>
      <c r="QTV32" s="541"/>
      <c r="QTW32" s="541"/>
      <c r="QTX32" s="541"/>
      <c r="QTY32" s="541"/>
      <c r="QTZ32" s="541"/>
      <c r="QUA32" s="541"/>
      <c r="QUB32" s="541"/>
      <c r="QUC32" s="541"/>
      <c r="QUD32" s="541"/>
      <c r="QUE32" s="541"/>
      <c r="QUF32" s="541"/>
      <c r="QUG32" s="541"/>
      <c r="QUH32" s="541"/>
      <c r="QUI32" s="541"/>
      <c r="QUJ32" s="541"/>
      <c r="QUK32" s="541"/>
      <c r="QUL32" s="541"/>
      <c r="QUM32" s="541"/>
      <c r="QUN32" s="541"/>
      <c r="QUO32" s="541"/>
      <c r="QUP32" s="541"/>
      <c r="QUQ32" s="541"/>
      <c r="QUR32" s="541"/>
      <c r="QUS32" s="541"/>
      <c r="QUT32" s="541"/>
      <c r="QUU32" s="541"/>
      <c r="QUV32" s="541"/>
      <c r="QUW32" s="541"/>
      <c r="QUX32" s="541"/>
      <c r="QUY32" s="541"/>
      <c r="QUZ32" s="541"/>
      <c r="QVA32" s="541"/>
      <c r="QVB32" s="541"/>
      <c r="QVC32" s="541"/>
      <c r="QVD32" s="541"/>
      <c r="QVE32" s="541"/>
      <c r="QVF32" s="541"/>
      <c r="QVG32" s="541"/>
      <c r="QVH32" s="541"/>
      <c r="QVI32" s="541"/>
      <c r="QVJ32" s="541"/>
      <c r="QVK32" s="541"/>
      <c r="QVL32" s="541"/>
      <c r="QVM32" s="541"/>
      <c r="QVN32" s="541"/>
      <c r="QVO32" s="541"/>
      <c r="QVP32" s="541"/>
      <c r="QVQ32" s="541"/>
      <c r="QVR32" s="541"/>
      <c r="QVS32" s="541"/>
      <c r="QVT32" s="541"/>
      <c r="QVU32" s="541"/>
      <c r="QVV32" s="541"/>
      <c r="QVW32" s="541"/>
      <c r="QVX32" s="541"/>
      <c r="QVY32" s="541"/>
      <c r="QVZ32" s="541"/>
      <c r="QWA32" s="541"/>
      <c r="QWB32" s="541"/>
      <c r="QWC32" s="541"/>
      <c r="QWD32" s="541"/>
      <c r="QWE32" s="541"/>
      <c r="QWF32" s="541"/>
      <c r="QWG32" s="541"/>
      <c r="QWH32" s="541"/>
      <c r="QWI32" s="541"/>
      <c r="QWJ32" s="541"/>
      <c r="QWK32" s="541"/>
      <c r="QWL32" s="541"/>
      <c r="QWM32" s="541"/>
      <c r="QWN32" s="541"/>
      <c r="QWO32" s="541"/>
      <c r="QWP32" s="541"/>
      <c r="QWQ32" s="541"/>
      <c r="QWR32" s="541"/>
      <c r="QWS32" s="541"/>
      <c r="QWT32" s="541"/>
      <c r="QWU32" s="541"/>
      <c r="QWV32" s="541"/>
      <c r="QWW32" s="541"/>
      <c r="QWX32" s="541"/>
      <c r="QWY32" s="541"/>
      <c r="QWZ32" s="541"/>
      <c r="QXA32" s="541"/>
      <c r="QXB32" s="541"/>
      <c r="QXC32" s="541"/>
      <c r="QXD32" s="541"/>
      <c r="QXE32" s="541"/>
      <c r="QXF32" s="541"/>
      <c r="QXG32" s="541"/>
      <c r="QXH32" s="541"/>
      <c r="QXI32" s="541"/>
      <c r="QXJ32" s="541"/>
      <c r="QXK32" s="541"/>
      <c r="QXL32" s="541"/>
      <c r="QXM32" s="541"/>
      <c r="QXN32" s="541"/>
      <c r="QXO32" s="541"/>
      <c r="QXP32" s="541"/>
      <c r="QXQ32" s="541"/>
      <c r="QXR32" s="541"/>
      <c r="QXS32" s="541"/>
      <c r="QXT32" s="541"/>
      <c r="QXU32" s="541"/>
      <c r="QXV32" s="541"/>
      <c r="QXW32" s="541"/>
      <c r="QXX32" s="541"/>
      <c r="QXY32" s="541"/>
      <c r="QXZ32" s="541"/>
      <c r="QYA32" s="541"/>
      <c r="QYB32" s="541"/>
      <c r="QYC32" s="541"/>
      <c r="QYD32" s="541"/>
      <c r="QYE32" s="541"/>
      <c r="QYF32" s="541"/>
      <c r="QYG32" s="541"/>
      <c r="QYH32" s="541"/>
      <c r="QYI32" s="541"/>
      <c r="QYJ32" s="541"/>
      <c r="QYK32" s="541"/>
      <c r="QYL32" s="541"/>
      <c r="QYM32" s="541"/>
      <c r="QYN32" s="541"/>
      <c r="QYO32" s="541"/>
      <c r="QYP32" s="541"/>
      <c r="QYQ32" s="541"/>
      <c r="QYR32" s="541"/>
      <c r="QYS32" s="541"/>
      <c r="QYT32" s="541"/>
      <c r="QYU32" s="541"/>
      <c r="QYV32" s="541"/>
      <c r="QYW32" s="541"/>
      <c r="QYX32" s="541"/>
      <c r="QYY32" s="541"/>
      <c r="QYZ32" s="541"/>
      <c r="QZA32" s="541"/>
      <c r="QZB32" s="541"/>
      <c r="QZC32" s="541"/>
      <c r="QZD32" s="541"/>
      <c r="QZE32" s="541"/>
      <c r="QZF32" s="541"/>
      <c r="QZG32" s="541"/>
      <c r="QZH32" s="541"/>
      <c r="QZI32" s="541"/>
      <c r="QZJ32" s="541"/>
      <c r="QZK32" s="541"/>
      <c r="QZL32" s="541"/>
      <c r="QZM32" s="541"/>
      <c r="QZN32" s="541"/>
      <c r="QZO32" s="541"/>
      <c r="QZP32" s="541"/>
      <c r="QZQ32" s="541"/>
      <c r="QZR32" s="541"/>
      <c r="QZS32" s="541"/>
      <c r="QZT32" s="541"/>
      <c r="QZU32" s="541"/>
      <c r="QZV32" s="541"/>
      <c r="QZW32" s="541"/>
      <c r="QZX32" s="541"/>
      <c r="QZY32" s="541"/>
      <c r="QZZ32" s="541"/>
      <c r="RAA32" s="541"/>
      <c r="RAB32" s="541"/>
      <c r="RAC32" s="541"/>
      <c r="RAD32" s="541"/>
      <c r="RAE32" s="541"/>
      <c r="RAF32" s="541"/>
      <c r="RAG32" s="541"/>
      <c r="RAH32" s="541"/>
      <c r="RAI32" s="541"/>
      <c r="RAJ32" s="541"/>
      <c r="RAK32" s="541"/>
      <c r="RAL32" s="541"/>
      <c r="RAM32" s="541"/>
      <c r="RAN32" s="541"/>
      <c r="RAO32" s="541"/>
      <c r="RAP32" s="541"/>
      <c r="RAQ32" s="541"/>
      <c r="RAR32" s="541"/>
      <c r="RAS32" s="541"/>
      <c r="RAT32" s="541"/>
      <c r="RAU32" s="541"/>
      <c r="RAV32" s="541"/>
      <c r="RAW32" s="541"/>
      <c r="RAX32" s="541"/>
      <c r="RAY32" s="541"/>
      <c r="RAZ32" s="541"/>
      <c r="RBA32" s="541"/>
      <c r="RBB32" s="541"/>
      <c r="RBC32" s="541"/>
      <c r="RBD32" s="541"/>
      <c r="RBE32" s="541"/>
      <c r="RBF32" s="541"/>
      <c r="RBG32" s="541"/>
      <c r="RBH32" s="541"/>
      <c r="RBI32" s="541"/>
      <c r="RBJ32" s="541"/>
      <c r="RBK32" s="541"/>
      <c r="RBL32" s="541"/>
      <c r="RBM32" s="541"/>
      <c r="RBN32" s="541"/>
      <c r="RBO32" s="541"/>
      <c r="RBP32" s="541"/>
      <c r="RBQ32" s="541"/>
      <c r="RBR32" s="541"/>
      <c r="RBS32" s="541"/>
      <c r="RBT32" s="541"/>
      <c r="RBU32" s="541"/>
      <c r="RBV32" s="541"/>
      <c r="RBW32" s="541"/>
      <c r="RBX32" s="541"/>
      <c r="RBY32" s="541"/>
      <c r="RBZ32" s="541"/>
      <c r="RCA32" s="541"/>
      <c r="RCB32" s="541"/>
      <c r="RCC32" s="541"/>
      <c r="RCD32" s="541"/>
      <c r="RCE32" s="541"/>
      <c r="RCF32" s="541"/>
      <c r="RCG32" s="541"/>
      <c r="RCH32" s="541"/>
      <c r="RCI32" s="541"/>
      <c r="RCJ32" s="541"/>
      <c r="RCK32" s="541"/>
      <c r="RCL32" s="541"/>
      <c r="RCM32" s="541"/>
      <c r="RCN32" s="541"/>
      <c r="RCO32" s="541"/>
      <c r="RCP32" s="541"/>
      <c r="RCQ32" s="541"/>
      <c r="RCR32" s="541"/>
      <c r="RCS32" s="541"/>
      <c r="RCT32" s="541"/>
      <c r="RCU32" s="541"/>
      <c r="RCV32" s="541"/>
      <c r="RCW32" s="541"/>
      <c r="RCX32" s="541"/>
      <c r="RCY32" s="541"/>
      <c r="RCZ32" s="541"/>
      <c r="RDA32" s="541"/>
      <c r="RDB32" s="541"/>
      <c r="RDC32" s="541"/>
      <c r="RDD32" s="541"/>
      <c r="RDE32" s="541"/>
      <c r="RDF32" s="541"/>
      <c r="RDG32" s="541"/>
      <c r="RDH32" s="541"/>
      <c r="RDI32" s="541"/>
      <c r="RDJ32" s="541"/>
      <c r="RDK32" s="541"/>
      <c r="RDL32" s="541"/>
      <c r="RDM32" s="541"/>
      <c r="RDN32" s="541"/>
      <c r="RDO32" s="541"/>
      <c r="RDP32" s="541"/>
      <c r="RDQ32" s="541"/>
      <c r="RDR32" s="541"/>
      <c r="RDS32" s="541"/>
      <c r="RDT32" s="541"/>
      <c r="RDU32" s="541"/>
      <c r="RDV32" s="541"/>
      <c r="RDW32" s="541"/>
      <c r="RDX32" s="541"/>
      <c r="RDY32" s="541"/>
      <c r="RDZ32" s="541"/>
      <c r="REA32" s="541"/>
      <c r="REB32" s="541"/>
      <c r="REC32" s="541"/>
      <c r="RED32" s="541"/>
      <c r="REE32" s="541"/>
      <c r="REF32" s="541"/>
      <c r="REG32" s="541"/>
      <c r="REH32" s="541"/>
      <c r="REI32" s="541"/>
      <c r="REJ32" s="541"/>
      <c r="REK32" s="541"/>
      <c r="REL32" s="541"/>
      <c r="REM32" s="541"/>
      <c r="REN32" s="541"/>
      <c r="REO32" s="541"/>
      <c r="REP32" s="541"/>
      <c r="REQ32" s="541"/>
      <c r="RER32" s="541"/>
      <c r="RES32" s="541"/>
      <c r="RET32" s="541"/>
      <c r="REU32" s="541"/>
      <c r="REV32" s="541"/>
      <c r="REW32" s="541"/>
      <c r="REX32" s="541"/>
      <c r="REY32" s="541"/>
      <c r="REZ32" s="541"/>
      <c r="RFA32" s="541"/>
      <c r="RFB32" s="541"/>
      <c r="RFC32" s="541"/>
      <c r="RFD32" s="541"/>
      <c r="RFE32" s="541"/>
      <c r="RFF32" s="541"/>
      <c r="RFG32" s="541"/>
      <c r="RFH32" s="541"/>
      <c r="RFI32" s="541"/>
      <c r="RFJ32" s="541"/>
      <c r="RFK32" s="541"/>
      <c r="RFL32" s="541"/>
      <c r="RFM32" s="541"/>
      <c r="RFN32" s="541"/>
      <c r="RFO32" s="541"/>
      <c r="RFP32" s="541"/>
      <c r="RFQ32" s="541"/>
      <c r="RFR32" s="541"/>
      <c r="RFS32" s="541"/>
      <c r="RFT32" s="541"/>
      <c r="RFU32" s="541"/>
      <c r="RFV32" s="541"/>
      <c r="RFW32" s="541"/>
      <c r="RFX32" s="541"/>
      <c r="RFY32" s="541"/>
      <c r="RFZ32" s="541"/>
      <c r="RGA32" s="541"/>
      <c r="RGB32" s="541"/>
      <c r="RGC32" s="541"/>
      <c r="RGD32" s="541"/>
      <c r="RGE32" s="541"/>
      <c r="RGF32" s="541"/>
      <c r="RGG32" s="541"/>
      <c r="RGH32" s="541"/>
      <c r="RGI32" s="541"/>
      <c r="RGJ32" s="541"/>
      <c r="RGK32" s="541"/>
      <c r="RGL32" s="541"/>
      <c r="RGM32" s="541"/>
      <c r="RGN32" s="541"/>
      <c r="RGO32" s="541"/>
      <c r="RGP32" s="541"/>
      <c r="RGQ32" s="541"/>
      <c r="RGR32" s="541"/>
      <c r="RGS32" s="541"/>
      <c r="RGT32" s="541"/>
      <c r="RGU32" s="541"/>
      <c r="RGV32" s="541"/>
      <c r="RGW32" s="541"/>
      <c r="RGX32" s="541"/>
      <c r="RGY32" s="541"/>
      <c r="RGZ32" s="541"/>
      <c r="RHA32" s="541"/>
      <c r="RHB32" s="541"/>
      <c r="RHC32" s="541"/>
      <c r="RHD32" s="541"/>
      <c r="RHE32" s="541"/>
      <c r="RHF32" s="541"/>
      <c r="RHG32" s="541"/>
      <c r="RHH32" s="541"/>
      <c r="RHI32" s="541"/>
      <c r="RHJ32" s="541"/>
      <c r="RHK32" s="541"/>
      <c r="RHL32" s="541"/>
      <c r="RHM32" s="541"/>
      <c r="RHN32" s="541"/>
      <c r="RHO32" s="541"/>
      <c r="RHP32" s="541"/>
      <c r="RHQ32" s="541"/>
      <c r="RHR32" s="541"/>
      <c r="RHS32" s="541"/>
      <c r="RHT32" s="541"/>
      <c r="RHU32" s="541"/>
      <c r="RHV32" s="541"/>
      <c r="RHW32" s="541"/>
      <c r="RHX32" s="541"/>
      <c r="RHY32" s="541"/>
      <c r="RHZ32" s="541"/>
      <c r="RIA32" s="541"/>
      <c r="RIB32" s="541"/>
      <c r="RIC32" s="541"/>
      <c r="RID32" s="541"/>
      <c r="RIE32" s="541"/>
      <c r="RIF32" s="541"/>
      <c r="RIG32" s="541"/>
      <c r="RIH32" s="541"/>
      <c r="RII32" s="541"/>
      <c r="RIJ32" s="541"/>
      <c r="RIK32" s="541"/>
      <c r="RIL32" s="541"/>
      <c r="RIM32" s="541"/>
      <c r="RIN32" s="541"/>
      <c r="RIO32" s="541"/>
      <c r="RIP32" s="541"/>
      <c r="RIQ32" s="541"/>
      <c r="RIR32" s="541"/>
      <c r="RIS32" s="541"/>
      <c r="RIT32" s="541"/>
      <c r="RIU32" s="541"/>
      <c r="RIV32" s="541"/>
      <c r="RIW32" s="541"/>
      <c r="RIX32" s="541"/>
      <c r="RIY32" s="541"/>
      <c r="RIZ32" s="541"/>
      <c r="RJA32" s="541"/>
      <c r="RJB32" s="541"/>
      <c r="RJC32" s="541"/>
      <c r="RJD32" s="541"/>
      <c r="RJE32" s="541"/>
      <c r="RJF32" s="541"/>
      <c r="RJG32" s="541"/>
      <c r="RJH32" s="541"/>
      <c r="RJI32" s="541"/>
      <c r="RJJ32" s="541"/>
      <c r="RJK32" s="541"/>
      <c r="RJL32" s="541"/>
      <c r="RJM32" s="541"/>
      <c r="RJN32" s="541"/>
      <c r="RJO32" s="541"/>
      <c r="RJP32" s="541"/>
      <c r="RJQ32" s="541"/>
      <c r="RJR32" s="541"/>
      <c r="RJS32" s="541"/>
      <c r="RJT32" s="541"/>
      <c r="RJU32" s="541"/>
      <c r="RJV32" s="541"/>
      <c r="RJW32" s="541"/>
      <c r="RJX32" s="541"/>
      <c r="RJY32" s="541"/>
      <c r="RJZ32" s="541"/>
      <c r="RKA32" s="541"/>
      <c r="RKB32" s="541"/>
      <c r="RKC32" s="541"/>
      <c r="RKD32" s="541"/>
      <c r="RKE32" s="541"/>
      <c r="RKF32" s="541"/>
      <c r="RKG32" s="541"/>
      <c r="RKH32" s="541"/>
      <c r="RKI32" s="541"/>
      <c r="RKJ32" s="541"/>
      <c r="RKK32" s="541"/>
      <c r="RKL32" s="541"/>
      <c r="RKM32" s="541"/>
      <c r="RKN32" s="541"/>
      <c r="RKO32" s="541"/>
      <c r="RKP32" s="541"/>
      <c r="RKQ32" s="541"/>
      <c r="RKR32" s="541"/>
      <c r="RKS32" s="541"/>
      <c r="RKT32" s="541"/>
      <c r="RKU32" s="541"/>
      <c r="RKV32" s="541"/>
      <c r="RKW32" s="541"/>
      <c r="RKX32" s="541"/>
      <c r="RKY32" s="541"/>
      <c r="RKZ32" s="541"/>
      <c r="RLA32" s="541"/>
      <c r="RLB32" s="541"/>
      <c r="RLC32" s="541"/>
      <c r="RLD32" s="541"/>
      <c r="RLE32" s="541"/>
      <c r="RLF32" s="541"/>
      <c r="RLG32" s="541"/>
      <c r="RLH32" s="541"/>
      <c r="RLI32" s="541"/>
      <c r="RLJ32" s="541"/>
      <c r="RLK32" s="541"/>
      <c r="RLL32" s="541"/>
      <c r="RLM32" s="541"/>
      <c r="RLN32" s="541"/>
      <c r="RLO32" s="541"/>
      <c r="RLP32" s="541"/>
      <c r="RLQ32" s="541"/>
      <c r="RLR32" s="541"/>
      <c r="RLS32" s="541"/>
      <c r="RLT32" s="541"/>
      <c r="RLU32" s="541"/>
      <c r="RLV32" s="541"/>
      <c r="RLW32" s="541"/>
      <c r="RLX32" s="541"/>
      <c r="RLY32" s="541"/>
      <c r="RLZ32" s="541"/>
      <c r="RMA32" s="541"/>
      <c r="RMB32" s="541"/>
      <c r="RMC32" s="541"/>
      <c r="RMD32" s="541"/>
      <c r="RME32" s="541"/>
      <c r="RMF32" s="541"/>
      <c r="RMG32" s="541"/>
      <c r="RMH32" s="541"/>
      <c r="RMI32" s="541"/>
      <c r="RMJ32" s="541"/>
      <c r="RMK32" s="541"/>
      <c r="RML32" s="541"/>
      <c r="RMM32" s="541"/>
      <c r="RMN32" s="541"/>
      <c r="RMO32" s="541"/>
      <c r="RMP32" s="541"/>
      <c r="RMQ32" s="541"/>
      <c r="RMR32" s="541"/>
      <c r="RMS32" s="541"/>
      <c r="RMT32" s="541"/>
      <c r="RMU32" s="541"/>
      <c r="RMV32" s="541"/>
      <c r="RMW32" s="541"/>
      <c r="RMX32" s="541"/>
      <c r="RMY32" s="541"/>
      <c r="RMZ32" s="541"/>
      <c r="RNA32" s="541"/>
      <c r="RNB32" s="541"/>
      <c r="RNC32" s="541"/>
      <c r="RND32" s="541"/>
      <c r="RNE32" s="541"/>
      <c r="RNF32" s="541"/>
      <c r="RNG32" s="541"/>
      <c r="RNH32" s="541"/>
      <c r="RNI32" s="541"/>
      <c r="RNJ32" s="541"/>
      <c r="RNK32" s="541"/>
      <c r="RNL32" s="541"/>
      <c r="RNM32" s="541"/>
      <c r="RNN32" s="541"/>
      <c r="RNO32" s="541"/>
      <c r="RNP32" s="541"/>
      <c r="RNQ32" s="541"/>
      <c r="RNR32" s="541"/>
      <c r="RNS32" s="541"/>
      <c r="RNT32" s="541"/>
      <c r="RNU32" s="541"/>
      <c r="RNV32" s="541"/>
      <c r="RNW32" s="541"/>
      <c r="RNX32" s="541"/>
      <c r="RNY32" s="541"/>
      <c r="RNZ32" s="541"/>
      <c r="ROA32" s="541"/>
      <c r="ROB32" s="541"/>
      <c r="ROC32" s="541"/>
      <c r="ROD32" s="541"/>
      <c r="ROE32" s="541"/>
      <c r="ROF32" s="541"/>
      <c r="ROG32" s="541"/>
      <c r="ROH32" s="541"/>
      <c r="ROI32" s="541"/>
      <c r="ROJ32" s="541"/>
      <c r="ROK32" s="541"/>
      <c r="ROL32" s="541"/>
      <c r="ROM32" s="541"/>
      <c r="RON32" s="541"/>
      <c r="ROO32" s="541"/>
      <c r="ROP32" s="541"/>
      <c r="ROQ32" s="541"/>
      <c r="ROR32" s="541"/>
      <c r="ROS32" s="541"/>
      <c r="ROT32" s="541"/>
      <c r="ROU32" s="541"/>
      <c r="ROV32" s="541"/>
      <c r="ROW32" s="541"/>
      <c r="ROX32" s="541"/>
      <c r="ROY32" s="541"/>
      <c r="ROZ32" s="541"/>
      <c r="RPA32" s="541"/>
      <c r="RPB32" s="541"/>
      <c r="RPC32" s="541"/>
      <c r="RPD32" s="541"/>
      <c r="RPE32" s="541"/>
      <c r="RPF32" s="541"/>
      <c r="RPG32" s="541"/>
      <c r="RPH32" s="541"/>
      <c r="RPI32" s="541"/>
      <c r="RPJ32" s="541"/>
      <c r="RPK32" s="541"/>
      <c r="RPL32" s="541"/>
      <c r="RPM32" s="541"/>
      <c r="RPN32" s="541"/>
      <c r="RPO32" s="541"/>
      <c r="RPP32" s="541"/>
      <c r="RPQ32" s="541"/>
      <c r="RPR32" s="541"/>
      <c r="RPS32" s="541"/>
      <c r="RPT32" s="541"/>
      <c r="RPU32" s="541"/>
      <c r="RPV32" s="541"/>
      <c r="RPW32" s="541"/>
      <c r="RPX32" s="541"/>
      <c r="RPY32" s="541"/>
      <c r="RPZ32" s="541"/>
      <c r="RQA32" s="541"/>
      <c r="RQB32" s="541"/>
      <c r="RQC32" s="541"/>
      <c r="RQD32" s="541"/>
      <c r="RQE32" s="541"/>
      <c r="RQF32" s="541"/>
      <c r="RQG32" s="541"/>
      <c r="RQH32" s="541"/>
      <c r="RQI32" s="541"/>
      <c r="RQJ32" s="541"/>
      <c r="RQK32" s="541"/>
      <c r="RQL32" s="541"/>
      <c r="RQM32" s="541"/>
      <c r="RQN32" s="541"/>
      <c r="RQO32" s="541"/>
      <c r="RQP32" s="541"/>
      <c r="RQQ32" s="541"/>
      <c r="RQR32" s="541"/>
      <c r="RQS32" s="541"/>
      <c r="RQT32" s="541"/>
      <c r="RQU32" s="541"/>
      <c r="RQV32" s="541"/>
      <c r="RQW32" s="541"/>
      <c r="RQX32" s="541"/>
      <c r="RQY32" s="541"/>
      <c r="RQZ32" s="541"/>
      <c r="RRA32" s="541"/>
      <c r="RRB32" s="541"/>
      <c r="RRC32" s="541"/>
      <c r="RRD32" s="541"/>
      <c r="RRE32" s="541"/>
      <c r="RRF32" s="541"/>
      <c r="RRG32" s="541"/>
      <c r="RRH32" s="541"/>
      <c r="RRI32" s="541"/>
      <c r="RRJ32" s="541"/>
      <c r="RRK32" s="541"/>
      <c r="RRL32" s="541"/>
      <c r="RRM32" s="541"/>
      <c r="RRN32" s="541"/>
      <c r="RRO32" s="541"/>
      <c r="RRP32" s="541"/>
      <c r="RRQ32" s="541"/>
      <c r="RRR32" s="541"/>
      <c r="RRS32" s="541"/>
      <c r="RRT32" s="541"/>
      <c r="RRU32" s="541"/>
      <c r="RRV32" s="541"/>
      <c r="RRW32" s="541"/>
      <c r="RRX32" s="541"/>
      <c r="RRY32" s="541"/>
      <c r="RRZ32" s="541"/>
      <c r="RSA32" s="541"/>
      <c r="RSB32" s="541"/>
      <c r="RSC32" s="541"/>
      <c r="RSD32" s="541"/>
      <c r="RSE32" s="541"/>
      <c r="RSF32" s="541"/>
      <c r="RSG32" s="541"/>
      <c r="RSH32" s="541"/>
      <c r="RSI32" s="541"/>
      <c r="RSJ32" s="541"/>
      <c r="RSK32" s="541"/>
      <c r="RSL32" s="541"/>
      <c r="RSM32" s="541"/>
      <c r="RSN32" s="541"/>
      <c r="RSO32" s="541"/>
      <c r="RSP32" s="541"/>
      <c r="RSQ32" s="541"/>
      <c r="RSR32" s="541"/>
      <c r="RSS32" s="541"/>
      <c r="RST32" s="541"/>
      <c r="RSU32" s="541"/>
      <c r="RSV32" s="541"/>
      <c r="RSW32" s="541"/>
      <c r="RSX32" s="541"/>
      <c r="RSY32" s="541"/>
      <c r="RSZ32" s="541"/>
      <c r="RTA32" s="541"/>
      <c r="RTB32" s="541"/>
      <c r="RTC32" s="541"/>
      <c r="RTD32" s="541"/>
      <c r="RTE32" s="541"/>
      <c r="RTF32" s="541"/>
      <c r="RTG32" s="541"/>
      <c r="RTH32" s="541"/>
      <c r="RTI32" s="541"/>
      <c r="RTJ32" s="541"/>
      <c r="RTK32" s="541"/>
      <c r="RTL32" s="541"/>
      <c r="RTM32" s="541"/>
      <c r="RTN32" s="541"/>
      <c r="RTO32" s="541"/>
      <c r="RTP32" s="541"/>
      <c r="RTQ32" s="541"/>
      <c r="RTR32" s="541"/>
      <c r="RTS32" s="541"/>
      <c r="RTT32" s="541"/>
      <c r="RTU32" s="541"/>
      <c r="RTV32" s="541"/>
      <c r="RTW32" s="541"/>
      <c r="RTX32" s="541"/>
      <c r="RTY32" s="541"/>
      <c r="RTZ32" s="541"/>
      <c r="RUA32" s="541"/>
      <c r="RUB32" s="541"/>
      <c r="RUC32" s="541"/>
      <c r="RUD32" s="541"/>
      <c r="RUE32" s="541"/>
      <c r="RUF32" s="541"/>
      <c r="RUG32" s="541"/>
      <c r="RUH32" s="541"/>
      <c r="RUI32" s="541"/>
      <c r="RUJ32" s="541"/>
      <c r="RUK32" s="541"/>
      <c r="RUL32" s="541"/>
      <c r="RUM32" s="541"/>
      <c r="RUN32" s="541"/>
      <c r="RUO32" s="541"/>
      <c r="RUP32" s="541"/>
      <c r="RUQ32" s="541"/>
      <c r="RUR32" s="541"/>
      <c r="RUS32" s="541"/>
      <c r="RUT32" s="541"/>
      <c r="RUU32" s="541"/>
      <c r="RUV32" s="541"/>
      <c r="RUW32" s="541"/>
      <c r="RUX32" s="541"/>
      <c r="RUY32" s="541"/>
      <c r="RUZ32" s="541"/>
      <c r="RVA32" s="541"/>
      <c r="RVB32" s="541"/>
      <c r="RVC32" s="541"/>
      <c r="RVD32" s="541"/>
      <c r="RVE32" s="541"/>
      <c r="RVF32" s="541"/>
      <c r="RVG32" s="541"/>
      <c r="RVH32" s="541"/>
      <c r="RVI32" s="541"/>
      <c r="RVJ32" s="541"/>
      <c r="RVK32" s="541"/>
      <c r="RVL32" s="541"/>
      <c r="RVM32" s="541"/>
      <c r="RVN32" s="541"/>
      <c r="RVO32" s="541"/>
      <c r="RVP32" s="541"/>
      <c r="RVQ32" s="541"/>
      <c r="RVR32" s="541"/>
      <c r="RVS32" s="541"/>
      <c r="RVT32" s="541"/>
      <c r="RVU32" s="541"/>
      <c r="RVV32" s="541"/>
      <c r="RVW32" s="541"/>
      <c r="RVX32" s="541"/>
      <c r="RVY32" s="541"/>
      <c r="RVZ32" s="541"/>
      <c r="RWA32" s="541"/>
      <c r="RWB32" s="541"/>
      <c r="RWC32" s="541"/>
      <c r="RWD32" s="541"/>
      <c r="RWE32" s="541"/>
      <c r="RWF32" s="541"/>
      <c r="RWG32" s="541"/>
      <c r="RWH32" s="541"/>
      <c r="RWI32" s="541"/>
      <c r="RWJ32" s="541"/>
      <c r="RWK32" s="541"/>
      <c r="RWL32" s="541"/>
      <c r="RWM32" s="541"/>
      <c r="RWN32" s="541"/>
      <c r="RWO32" s="541"/>
      <c r="RWP32" s="541"/>
      <c r="RWQ32" s="541"/>
      <c r="RWR32" s="541"/>
      <c r="RWS32" s="541"/>
      <c r="RWT32" s="541"/>
      <c r="RWU32" s="541"/>
      <c r="RWV32" s="541"/>
      <c r="RWW32" s="541"/>
      <c r="RWX32" s="541"/>
      <c r="RWY32" s="541"/>
      <c r="RWZ32" s="541"/>
      <c r="RXA32" s="541"/>
      <c r="RXB32" s="541"/>
      <c r="RXC32" s="541"/>
      <c r="RXD32" s="541"/>
      <c r="RXE32" s="541"/>
      <c r="RXF32" s="541"/>
      <c r="RXG32" s="541"/>
      <c r="RXH32" s="541"/>
      <c r="RXI32" s="541"/>
      <c r="RXJ32" s="541"/>
      <c r="RXK32" s="541"/>
      <c r="RXL32" s="541"/>
      <c r="RXM32" s="541"/>
      <c r="RXN32" s="541"/>
      <c r="RXO32" s="541"/>
      <c r="RXP32" s="541"/>
      <c r="RXQ32" s="541"/>
      <c r="RXR32" s="541"/>
      <c r="RXS32" s="541"/>
      <c r="RXT32" s="541"/>
      <c r="RXU32" s="541"/>
      <c r="RXV32" s="541"/>
      <c r="RXW32" s="541"/>
      <c r="RXX32" s="541"/>
      <c r="RXY32" s="541"/>
      <c r="RXZ32" s="541"/>
      <c r="RYA32" s="541"/>
      <c r="RYB32" s="541"/>
      <c r="RYC32" s="541"/>
      <c r="RYD32" s="541"/>
      <c r="RYE32" s="541"/>
      <c r="RYF32" s="541"/>
      <c r="RYG32" s="541"/>
      <c r="RYH32" s="541"/>
      <c r="RYI32" s="541"/>
      <c r="RYJ32" s="541"/>
      <c r="RYK32" s="541"/>
      <c r="RYL32" s="541"/>
      <c r="RYM32" s="541"/>
      <c r="RYN32" s="541"/>
      <c r="RYO32" s="541"/>
      <c r="RYP32" s="541"/>
      <c r="RYQ32" s="541"/>
      <c r="RYR32" s="541"/>
      <c r="RYS32" s="541"/>
      <c r="RYT32" s="541"/>
      <c r="RYU32" s="541"/>
      <c r="RYV32" s="541"/>
      <c r="RYW32" s="541"/>
      <c r="RYX32" s="541"/>
      <c r="RYY32" s="541"/>
      <c r="RYZ32" s="541"/>
      <c r="RZA32" s="541"/>
      <c r="RZB32" s="541"/>
      <c r="RZC32" s="541"/>
      <c r="RZD32" s="541"/>
      <c r="RZE32" s="541"/>
      <c r="RZF32" s="541"/>
      <c r="RZG32" s="541"/>
      <c r="RZH32" s="541"/>
      <c r="RZI32" s="541"/>
      <c r="RZJ32" s="541"/>
      <c r="RZK32" s="541"/>
      <c r="RZL32" s="541"/>
      <c r="RZM32" s="541"/>
      <c r="RZN32" s="541"/>
      <c r="RZO32" s="541"/>
      <c r="RZP32" s="541"/>
      <c r="RZQ32" s="541"/>
      <c r="RZR32" s="541"/>
      <c r="RZS32" s="541"/>
      <c r="RZT32" s="541"/>
      <c r="RZU32" s="541"/>
      <c r="RZV32" s="541"/>
      <c r="RZW32" s="541"/>
      <c r="RZX32" s="541"/>
      <c r="RZY32" s="541"/>
      <c r="RZZ32" s="541"/>
      <c r="SAA32" s="541"/>
      <c r="SAB32" s="541"/>
      <c r="SAC32" s="541"/>
      <c r="SAD32" s="541"/>
      <c r="SAE32" s="541"/>
      <c r="SAF32" s="541"/>
      <c r="SAG32" s="541"/>
      <c r="SAH32" s="541"/>
      <c r="SAI32" s="541"/>
      <c r="SAJ32" s="541"/>
      <c r="SAK32" s="541"/>
      <c r="SAL32" s="541"/>
      <c r="SAM32" s="541"/>
      <c r="SAN32" s="541"/>
      <c r="SAO32" s="541"/>
      <c r="SAP32" s="541"/>
      <c r="SAQ32" s="541"/>
      <c r="SAR32" s="541"/>
      <c r="SAS32" s="541"/>
      <c r="SAT32" s="541"/>
      <c r="SAU32" s="541"/>
      <c r="SAV32" s="541"/>
      <c r="SAW32" s="541"/>
      <c r="SAX32" s="541"/>
      <c r="SAY32" s="541"/>
      <c r="SAZ32" s="541"/>
      <c r="SBA32" s="541"/>
      <c r="SBB32" s="541"/>
      <c r="SBC32" s="541"/>
      <c r="SBD32" s="541"/>
      <c r="SBE32" s="541"/>
      <c r="SBF32" s="541"/>
      <c r="SBG32" s="541"/>
      <c r="SBH32" s="541"/>
      <c r="SBI32" s="541"/>
      <c r="SBJ32" s="541"/>
      <c r="SBK32" s="541"/>
      <c r="SBL32" s="541"/>
      <c r="SBM32" s="541"/>
      <c r="SBN32" s="541"/>
      <c r="SBO32" s="541"/>
      <c r="SBP32" s="541"/>
      <c r="SBQ32" s="541"/>
      <c r="SBR32" s="541"/>
      <c r="SBS32" s="541"/>
      <c r="SBT32" s="541"/>
      <c r="SBU32" s="541"/>
      <c r="SBV32" s="541"/>
      <c r="SBW32" s="541"/>
      <c r="SBX32" s="541"/>
      <c r="SBY32" s="541"/>
      <c r="SBZ32" s="541"/>
      <c r="SCA32" s="541"/>
      <c r="SCB32" s="541"/>
      <c r="SCC32" s="541"/>
      <c r="SCD32" s="541"/>
      <c r="SCE32" s="541"/>
      <c r="SCF32" s="541"/>
      <c r="SCG32" s="541"/>
      <c r="SCH32" s="541"/>
      <c r="SCI32" s="541"/>
      <c r="SCJ32" s="541"/>
      <c r="SCK32" s="541"/>
      <c r="SCL32" s="541"/>
      <c r="SCM32" s="541"/>
      <c r="SCN32" s="541"/>
      <c r="SCO32" s="541"/>
      <c r="SCP32" s="541"/>
      <c r="SCQ32" s="541"/>
      <c r="SCR32" s="541"/>
      <c r="SCS32" s="541"/>
      <c r="SCT32" s="541"/>
      <c r="SCU32" s="541"/>
      <c r="SCV32" s="541"/>
      <c r="SCW32" s="541"/>
      <c r="SCX32" s="541"/>
      <c r="SCY32" s="541"/>
      <c r="SCZ32" s="541"/>
      <c r="SDA32" s="541"/>
      <c r="SDB32" s="541"/>
      <c r="SDC32" s="541"/>
      <c r="SDD32" s="541"/>
      <c r="SDE32" s="541"/>
      <c r="SDF32" s="541"/>
      <c r="SDG32" s="541"/>
      <c r="SDH32" s="541"/>
      <c r="SDI32" s="541"/>
      <c r="SDJ32" s="541"/>
      <c r="SDK32" s="541"/>
      <c r="SDL32" s="541"/>
      <c r="SDM32" s="541"/>
      <c r="SDN32" s="541"/>
      <c r="SDO32" s="541"/>
      <c r="SDP32" s="541"/>
      <c r="SDQ32" s="541"/>
      <c r="SDR32" s="541"/>
      <c r="SDS32" s="541"/>
      <c r="SDT32" s="541"/>
      <c r="SDU32" s="541"/>
      <c r="SDV32" s="541"/>
      <c r="SDW32" s="541"/>
      <c r="SDX32" s="541"/>
      <c r="SDY32" s="541"/>
      <c r="SDZ32" s="541"/>
      <c r="SEA32" s="541"/>
      <c r="SEB32" s="541"/>
      <c r="SEC32" s="541"/>
      <c r="SED32" s="541"/>
      <c r="SEE32" s="541"/>
      <c r="SEF32" s="541"/>
      <c r="SEG32" s="541"/>
      <c r="SEH32" s="541"/>
      <c r="SEI32" s="541"/>
      <c r="SEJ32" s="541"/>
      <c r="SEK32" s="541"/>
      <c r="SEL32" s="541"/>
      <c r="SEM32" s="541"/>
      <c r="SEN32" s="541"/>
      <c r="SEO32" s="541"/>
      <c r="SEP32" s="541"/>
      <c r="SEQ32" s="541"/>
      <c r="SER32" s="541"/>
      <c r="SES32" s="541"/>
      <c r="SET32" s="541"/>
      <c r="SEU32" s="541"/>
      <c r="SEV32" s="541"/>
      <c r="SEW32" s="541"/>
      <c r="SEX32" s="541"/>
      <c r="SEY32" s="541"/>
      <c r="SEZ32" s="541"/>
      <c r="SFA32" s="541"/>
      <c r="SFB32" s="541"/>
      <c r="SFC32" s="541"/>
      <c r="SFD32" s="541"/>
      <c r="SFE32" s="541"/>
      <c r="SFF32" s="541"/>
      <c r="SFG32" s="541"/>
      <c r="SFH32" s="541"/>
      <c r="SFI32" s="541"/>
      <c r="SFJ32" s="541"/>
      <c r="SFK32" s="541"/>
      <c r="SFL32" s="541"/>
      <c r="SFM32" s="541"/>
      <c r="SFN32" s="541"/>
      <c r="SFO32" s="541"/>
      <c r="SFP32" s="541"/>
      <c r="SFQ32" s="541"/>
      <c r="SFR32" s="541"/>
      <c r="SFS32" s="541"/>
      <c r="SFT32" s="541"/>
      <c r="SFU32" s="541"/>
      <c r="SFV32" s="541"/>
      <c r="SFW32" s="541"/>
      <c r="SFX32" s="541"/>
      <c r="SFY32" s="541"/>
      <c r="SFZ32" s="541"/>
      <c r="SGA32" s="541"/>
      <c r="SGB32" s="541"/>
      <c r="SGC32" s="541"/>
      <c r="SGD32" s="541"/>
      <c r="SGE32" s="541"/>
      <c r="SGF32" s="541"/>
      <c r="SGG32" s="541"/>
      <c r="SGH32" s="541"/>
      <c r="SGI32" s="541"/>
      <c r="SGJ32" s="541"/>
      <c r="SGK32" s="541"/>
      <c r="SGL32" s="541"/>
      <c r="SGM32" s="541"/>
      <c r="SGN32" s="541"/>
      <c r="SGO32" s="541"/>
      <c r="SGP32" s="541"/>
      <c r="SGQ32" s="541"/>
      <c r="SGR32" s="541"/>
      <c r="SGS32" s="541"/>
      <c r="SGT32" s="541"/>
      <c r="SGU32" s="541"/>
      <c r="SGV32" s="541"/>
      <c r="SGW32" s="541"/>
      <c r="SGX32" s="541"/>
      <c r="SGY32" s="541"/>
      <c r="SGZ32" s="541"/>
      <c r="SHA32" s="541"/>
      <c r="SHB32" s="541"/>
      <c r="SHC32" s="541"/>
      <c r="SHD32" s="541"/>
      <c r="SHE32" s="541"/>
      <c r="SHF32" s="541"/>
      <c r="SHG32" s="541"/>
      <c r="SHH32" s="541"/>
      <c r="SHI32" s="541"/>
      <c r="SHJ32" s="541"/>
      <c r="SHK32" s="541"/>
      <c r="SHL32" s="541"/>
      <c r="SHM32" s="541"/>
      <c r="SHN32" s="541"/>
      <c r="SHO32" s="541"/>
      <c r="SHP32" s="541"/>
      <c r="SHQ32" s="541"/>
      <c r="SHR32" s="541"/>
      <c r="SHS32" s="541"/>
      <c r="SHT32" s="541"/>
      <c r="SHU32" s="541"/>
      <c r="SHV32" s="541"/>
      <c r="SHW32" s="541"/>
      <c r="SHX32" s="541"/>
      <c r="SHY32" s="541"/>
      <c r="SHZ32" s="541"/>
      <c r="SIA32" s="541"/>
      <c r="SIB32" s="541"/>
      <c r="SIC32" s="541"/>
      <c r="SID32" s="541"/>
      <c r="SIE32" s="541"/>
      <c r="SIF32" s="541"/>
      <c r="SIG32" s="541"/>
      <c r="SIH32" s="541"/>
      <c r="SII32" s="541"/>
      <c r="SIJ32" s="541"/>
      <c r="SIK32" s="541"/>
      <c r="SIL32" s="541"/>
      <c r="SIM32" s="541"/>
      <c r="SIN32" s="541"/>
      <c r="SIO32" s="541"/>
      <c r="SIP32" s="541"/>
      <c r="SIQ32" s="541"/>
      <c r="SIR32" s="541"/>
      <c r="SIS32" s="541"/>
      <c r="SIT32" s="541"/>
      <c r="SIU32" s="541"/>
      <c r="SIV32" s="541"/>
      <c r="SIW32" s="541"/>
      <c r="SIX32" s="541"/>
      <c r="SIY32" s="541"/>
      <c r="SIZ32" s="541"/>
      <c r="SJA32" s="541"/>
      <c r="SJB32" s="541"/>
      <c r="SJC32" s="541"/>
      <c r="SJD32" s="541"/>
      <c r="SJE32" s="541"/>
      <c r="SJF32" s="541"/>
      <c r="SJG32" s="541"/>
      <c r="SJH32" s="541"/>
      <c r="SJI32" s="541"/>
      <c r="SJJ32" s="541"/>
      <c r="SJK32" s="541"/>
      <c r="SJL32" s="541"/>
      <c r="SJM32" s="541"/>
      <c r="SJN32" s="541"/>
      <c r="SJO32" s="541"/>
      <c r="SJP32" s="541"/>
      <c r="SJQ32" s="541"/>
      <c r="SJR32" s="541"/>
      <c r="SJS32" s="541"/>
      <c r="SJT32" s="541"/>
      <c r="SJU32" s="541"/>
      <c r="SJV32" s="541"/>
      <c r="SJW32" s="541"/>
      <c r="SJX32" s="541"/>
      <c r="SJY32" s="541"/>
      <c r="SJZ32" s="541"/>
      <c r="SKA32" s="541"/>
      <c r="SKB32" s="541"/>
      <c r="SKC32" s="541"/>
      <c r="SKD32" s="541"/>
      <c r="SKE32" s="541"/>
      <c r="SKF32" s="541"/>
      <c r="SKG32" s="541"/>
      <c r="SKH32" s="541"/>
      <c r="SKI32" s="541"/>
      <c r="SKJ32" s="541"/>
      <c r="SKK32" s="541"/>
      <c r="SKL32" s="541"/>
      <c r="SKM32" s="541"/>
      <c r="SKN32" s="541"/>
      <c r="SKO32" s="541"/>
      <c r="SKP32" s="541"/>
      <c r="SKQ32" s="541"/>
      <c r="SKR32" s="541"/>
      <c r="SKS32" s="541"/>
      <c r="SKT32" s="541"/>
      <c r="SKU32" s="541"/>
      <c r="SKV32" s="541"/>
      <c r="SKW32" s="541"/>
      <c r="SKX32" s="541"/>
      <c r="SKY32" s="541"/>
      <c r="SKZ32" s="541"/>
      <c r="SLA32" s="541"/>
      <c r="SLB32" s="541"/>
      <c r="SLC32" s="541"/>
      <c r="SLD32" s="541"/>
      <c r="SLE32" s="541"/>
      <c r="SLF32" s="541"/>
      <c r="SLG32" s="541"/>
      <c r="SLH32" s="541"/>
      <c r="SLI32" s="541"/>
      <c r="SLJ32" s="541"/>
      <c r="SLK32" s="541"/>
      <c r="SLL32" s="541"/>
      <c r="SLM32" s="541"/>
      <c r="SLN32" s="541"/>
      <c r="SLO32" s="541"/>
      <c r="SLP32" s="541"/>
      <c r="SLQ32" s="541"/>
      <c r="SLR32" s="541"/>
      <c r="SLS32" s="541"/>
      <c r="SLT32" s="541"/>
      <c r="SLU32" s="541"/>
      <c r="SLV32" s="541"/>
      <c r="SLW32" s="541"/>
      <c r="SLX32" s="541"/>
      <c r="SLY32" s="541"/>
      <c r="SLZ32" s="541"/>
      <c r="SMA32" s="541"/>
      <c r="SMB32" s="541"/>
      <c r="SMC32" s="541"/>
      <c r="SMD32" s="541"/>
      <c r="SME32" s="541"/>
      <c r="SMF32" s="541"/>
      <c r="SMG32" s="541"/>
      <c r="SMH32" s="541"/>
      <c r="SMI32" s="541"/>
      <c r="SMJ32" s="541"/>
      <c r="SMK32" s="541"/>
      <c r="SML32" s="541"/>
      <c r="SMM32" s="541"/>
      <c r="SMN32" s="541"/>
      <c r="SMO32" s="541"/>
      <c r="SMP32" s="541"/>
      <c r="SMQ32" s="541"/>
      <c r="SMR32" s="541"/>
      <c r="SMS32" s="541"/>
      <c r="SMT32" s="541"/>
      <c r="SMU32" s="541"/>
      <c r="SMV32" s="541"/>
      <c r="SMW32" s="541"/>
      <c r="SMX32" s="541"/>
      <c r="SMY32" s="541"/>
      <c r="SMZ32" s="541"/>
      <c r="SNA32" s="541"/>
      <c r="SNB32" s="541"/>
      <c r="SNC32" s="541"/>
      <c r="SND32" s="541"/>
      <c r="SNE32" s="541"/>
      <c r="SNF32" s="541"/>
      <c r="SNG32" s="541"/>
      <c r="SNH32" s="541"/>
      <c r="SNI32" s="541"/>
      <c r="SNJ32" s="541"/>
      <c r="SNK32" s="541"/>
      <c r="SNL32" s="541"/>
      <c r="SNM32" s="541"/>
      <c r="SNN32" s="541"/>
      <c r="SNO32" s="541"/>
      <c r="SNP32" s="541"/>
      <c r="SNQ32" s="541"/>
      <c r="SNR32" s="541"/>
      <c r="SNS32" s="541"/>
      <c r="SNT32" s="541"/>
      <c r="SNU32" s="541"/>
      <c r="SNV32" s="541"/>
      <c r="SNW32" s="541"/>
      <c r="SNX32" s="541"/>
      <c r="SNY32" s="541"/>
      <c r="SNZ32" s="541"/>
      <c r="SOA32" s="541"/>
      <c r="SOB32" s="541"/>
      <c r="SOC32" s="541"/>
      <c r="SOD32" s="541"/>
      <c r="SOE32" s="541"/>
      <c r="SOF32" s="541"/>
      <c r="SOG32" s="541"/>
      <c r="SOH32" s="541"/>
      <c r="SOI32" s="541"/>
      <c r="SOJ32" s="541"/>
      <c r="SOK32" s="541"/>
      <c r="SOL32" s="541"/>
      <c r="SOM32" s="541"/>
      <c r="SON32" s="541"/>
      <c r="SOO32" s="541"/>
      <c r="SOP32" s="541"/>
      <c r="SOQ32" s="541"/>
      <c r="SOR32" s="541"/>
      <c r="SOS32" s="541"/>
      <c r="SOT32" s="541"/>
      <c r="SOU32" s="541"/>
      <c r="SOV32" s="541"/>
      <c r="SOW32" s="541"/>
      <c r="SOX32" s="541"/>
      <c r="SOY32" s="541"/>
      <c r="SOZ32" s="541"/>
      <c r="SPA32" s="541"/>
      <c r="SPB32" s="541"/>
      <c r="SPC32" s="541"/>
      <c r="SPD32" s="541"/>
      <c r="SPE32" s="541"/>
      <c r="SPF32" s="541"/>
      <c r="SPG32" s="541"/>
      <c r="SPH32" s="541"/>
      <c r="SPI32" s="541"/>
      <c r="SPJ32" s="541"/>
      <c r="SPK32" s="541"/>
      <c r="SPL32" s="541"/>
      <c r="SPM32" s="541"/>
      <c r="SPN32" s="541"/>
      <c r="SPO32" s="541"/>
      <c r="SPP32" s="541"/>
      <c r="SPQ32" s="541"/>
      <c r="SPR32" s="541"/>
      <c r="SPS32" s="541"/>
      <c r="SPT32" s="541"/>
      <c r="SPU32" s="541"/>
      <c r="SPV32" s="541"/>
      <c r="SPW32" s="541"/>
      <c r="SPX32" s="541"/>
      <c r="SPY32" s="541"/>
      <c r="SPZ32" s="541"/>
      <c r="SQA32" s="541"/>
      <c r="SQB32" s="541"/>
      <c r="SQC32" s="541"/>
      <c r="SQD32" s="541"/>
      <c r="SQE32" s="541"/>
      <c r="SQF32" s="541"/>
      <c r="SQG32" s="541"/>
      <c r="SQH32" s="541"/>
      <c r="SQI32" s="541"/>
      <c r="SQJ32" s="541"/>
      <c r="SQK32" s="541"/>
      <c r="SQL32" s="541"/>
      <c r="SQM32" s="541"/>
      <c r="SQN32" s="541"/>
      <c r="SQO32" s="541"/>
      <c r="SQP32" s="541"/>
      <c r="SQQ32" s="541"/>
      <c r="SQR32" s="541"/>
      <c r="SQS32" s="541"/>
      <c r="SQT32" s="541"/>
      <c r="SQU32" s="541"/>
      <c r="SQV32" s="541"/>
      <c r="SQW32" s="541"/>
      <c r="SQX32" s="541"/>
      <c r="SQY32" s="541"/>
      <c r="SQZ32" s="541"/>
      <c r="SRA32" s="541"/>
      <c r="SRB32" s="541"/>
      <c r="SRC32" s="541"/>
      <c r="SRD32" s="541"/>
      <c r="SRE32" s="541"/>
      <c r="SRF32" s="541"/>
      <c r="SRG32" s="541"/>
      <c r="SRH32" s="541"/>
      <c r="SRI32" s="541"/>
      <c r="SRJ32" s="541"/>
      <c r="SRK32" s="541"/>
      <c r="SRL32" s="541"/>
      <c r="SRM32" s="541"/>
      <c r="SRN32" s="541"/>
      <c r="SRO32" s="541"/>
      <c r="SRP32" s="541"/>
      <c r="SRQ32" s="541"/>
      <c r="SRR32" s="541"/>
      <c r="SRS32" s="541"/>
      <c r="SRT32" s="541"/>
      <c r="SRU32" s="541"/>
      <c r="SRV32" s="541"/>
      <c r="SRW32" s="541"/>
      <c r="SRX32" s="541"/>
      <c r="SRY32" s="541"/>
      <c r="SRZ32" s="541"/>
      <c r="SSA32" s="541"/>
      <c r="SSB32" s="541"/>
      <c r="SSC32" s="541"/>
      <c r="SSD32" s="541"/>
      <c r="SSE32" s="541"/>
      <c r="SSF32" s="541"/>
      <c r="SSG32" s="541"/>
      <c r="SSH32" s="541"/>
      <c r="SSI32" s="541"/>
      <c r="SSJ32" s="541"/>
      <c r="SSK32" s="541"/>
      <c r="SSL32" s="541"/>
      <c r="SSM32" s="541"/>
      <c r="SSN32" s="541"/>
      <c r="SSO32" s="541"/>
      <c r="SSP32" s="541"/>
      <c r="SSQ32" s="541"/>
      <c r="SSR32" s="541"/>
      <c r="SSS32" s="541"/>
      <c r="SST32" s="541"/>
      <c r="SSU32" s="541"/>
      <c r="SSV32" s="541"/>
      <c r="SSW32" s="541"/>
      <c r="SSX32" s="541"/>
      <c r="SSY32" s="541"/>
      <c r="SSZ32" s="541"/>
      <c r="STA32" s="541"/>
      <c r="STB32" s="541"/>
      <c r="STC32" s="541"/>
      <c r="STD32" s="541"/>
      <c r="STE32" s="541"/>
      <c r="STF32" s="541"/>
      <c r="STG32" s="541"/>
      <c r="STH32" s="541"/>
      <c r="STI32" s="541"/>
      <c r="STJ32" s="541"/>
      <c r="STK32" s="541"/>
      <c r="STL32" s="541"/>
      <c r="STM32" s="541"/>
      <c r="STN32" s="541"/>
      <c r="STO32" s="541"/>
      <c r="STP32" s="541"/>
      <c r="STQ32" s="541"/>
      <c r="STR32" s="541"/>
      <c r="STS32" s="541"/>
      <c r="STT32" s="541"/>
      <c r="STU32" s="541"/>
      <c r="STV32" s="541"/>
      <c r="STW32" s="541"/>
      <c r="STX32" s="541"/>
      <c r="STY32" s="541"/>
      <c r="STZ32" s="541"/>
      <c r="SUA32" s="541"/>
      <c r="SUB32" s="541"/>
      <c r="SUC32" s="541"/>
      <c r="SUD32" s="541"/>
      <c r="SUE32" s="541"/>
      <c r="SUF32" s="541"/>
      <c r="SUG32" s="541"/>
      <c r="SUH32" s="541"/>
      <c r="SUI32" s="541"/>
      <c r="SUJ32" s="541"/>
      <c r="SUK32" s="541"/>
      <c r="SUL32" s="541"/>
      <c r="SUM32" s="541"/>
      <c r="SUN32" s="541"/>
      <c r="SUO32" s="541"/>
      <c r="SUP32" s="541"/>
      <c r="SUQ32" s="541"/>
      <c r="SUR32" s="541"/>
      <c r="SUS32" s="541"/>
      <c r="SUT32" s="541"/>
      <c r="SUU32" s="541"/>
      <c r="SUV32" s="541"/>
      <c r="SUW32" s="541"/>
      <c r="SUX32" s="541"/>
      <c r="SUY32" s="541"/>
      <c r="SUZ32" s="541"/>
      <c r="SVA32" s="541"/>
      <c r="SVB32" s="541"/>
      <c r="SVC32" s="541"/>
      <c r="SVD32" s="541"/>
      <c r="SVE32" s="541"/>
      <c r="SVF32" s="541"/>
      <c r="SVG32" s="541"/>
      <c r="SVH32" s="541"/>
      <c r="SVI32" s="541"/>
      <c r="SVJ32" s="541"/>
      <c r="SVK32" s="541"/>
      <c r="SVL32" s="541"/>
      <c r="SVM32" s="541"/>
      <c r="SVN32" s="541"/>
      <c r="SVO32" s="541"/>
      <c r="SVP32" s="541"/>
      <c r="SVQ32" s="541"/>
      <c r="SVR32" s="541"/>
      <c r="SVS32" s="541"/>
      <c r="SVT32" s="541"/>
      <c r="SVU32" s="541"/>
      <c r="SVV32" s="541"/>
      <c r="SVW32" s="541"/>
      <c r="SVX32" s="541"/>
      <c r="SVY32" s="541"/>
      <c r="SVZ32" s="541"/>
      <c r="SWA32" s="541"/>
      <c r="SWB32" s="541"/>
      <c r="SWC32" s="541"/>
      <c r="SWD32" s="541"/>
      <c r="SWE32" s="541"/>
      <c r="SWF32" s="541"/>
      <c r="SWG32" s="541"/>
      <c r="SWH32" s="541"/>
      <c r="SWI32" s="541"/>
      <c r="SWJ32" s="541"/>
      <c r="SWK32" s="541"/>
      <c r="SWL32" s="541"/>
      <c r="SWM32" s="541"/>
      <c r="SWN32" s="541"/>
      <c r="SWO32" s="541"/>
      <c r="SWP32" s="541"/>
      <c r="SWQ32" s="541"/>
      <c r="SWR32" s="541"/>
      <c r="SWS32" s="541"/>
      <c r="SWT32" s="541"/>
      <c r="SWU32" s="541"/>
      <c r="SWV32" s="541"/>
      <c r="SWW32" s="541"/>
      <c r="SWX32" s="541"/>
      <c r="SWY32" s="541"/>
      <c r="SWZ32" s="541"/>
      <c r="SXA32" s="541"/>
      <c r="SXB32" s="541"/>
      <c r="SXC32" s="541"/>
      <c r="SXD32" s="541"/>
      <c r="SXE32" s="541"/>
      <c r="SXF32" s="541"/>
      <c r="SXG32" s="541"/>
      <c r="SXH32" s="541"/>
      <c r="SXI32" s="541"/>
      <c r="SXJ32" s="541"/>
      <c r="SXK32" s="541"/>
      <c r="SXL32" s="541"/>
      <c r="SXM32" s="541"/>
      <c r="SXN32" s="541"/>
      <c r="SXO32" s="541"/>
      <c r="SXP32" s="541"/>
      <c r="SXQ32" s="541"/>
      <c r="SXR32" s="541"/>
      <c r="SXS32" s="541"/>
      <c r="SXT32" s="541"/>
      <c r="SXU32" s="541"/>
      <c r="SXV32" s="541"/>
      <c r="SXW32" s="541"/>
      <c r="SXX32" s="541"/>
      <c r="SXY32" s="541"/>
      <c r="SXZ32" s="541"/>
      <c r="SYA32" s="541"/>
      <c r="SYB32" s="541"/>
      <c r="SYC32" s="541"/>
      <c r="SYD32" s="541"/>
      <c r="SYE32" s="541"/>
      <c r="SYF32" s="541"/>
      <c r="SYG32" s="541"/>
      <c r="SYH32" s="541"/>
      <c r="SYI32" s="541"/>
      <c r="SYJ32" s="541"/>
      <c r="SYK32" s="541"/>
      <c r="SYL32" s="541"/>
      <c r="SYM32" s="541"/>
      <c r="SYN32" s="541"/>
      <c r="SYO32" s="541"/>
      <c r="SYP32" s="541"/>
      <c r="SYQ32" s="541"/>
      <c r="SYR32" s="541"/>
      <c r="SYS32" s="541"/>
      <c r="SYT32" s="541"/>
      <c r="SYU32" s="541"/>
      <c r="SYV32" s="541"/>
      <c r="SYW32" s="541"/>
      <c r="SYX32" s="541"/>
      <c r="SYY32" s="541"/>
      <c r="SYZ32" s="541"/>
      <c r="SZA32" s="541"/>
      <c r="SZB32" s="541"/>
      <c r="SZC32" s="541"/>
      <c r="SZD32" s="541"/>
      <c r="SZE32" s="541"/>
      <c r="SZF32" s="541"/>
      <c r="SZG32" s="541"/>
      <c r="SZH32" s="541"/>
      <c r="SZI32" s="541"/>
      <c r="SZJ32" s="541"/>
      <c r="SZK32" s="541"/>
      <c r="SZL32" s="541"/>
      <c r="SZM32" s="541"/>
      <c r="SZN32" s="541"/>
      <c r="SZO32" s="541"/>
      <c r="SZP32" s="541"/>
      <c r="SZQ32" s="541"/>
      <c r="SZR32" s="541"/>
      <c r="SZS32" s="541"/>
      <c r="SZT32" s="541"/>
      <c r="SZU32" s="541"/>
      <c r="SZV32" s="541"/>
      <c r="SZW32" s="541"/>
      <c r="SZX32" s="541"/>
      <c r="SZY32" s="541"/>
      <c r="SZZ32" s="541"/>
      <c r="TAA32" s="541"/>
      <c r="TAB32" s="541"/>
      <c r="TAC32" s="541"/>
      <c r="TAD32" s="541"/>
      <c r="TAE32" s="541"/>
      <c r="TAF32" s="541"/>
      <c r="TAG32" s="541"/>
      <c r="TAH32" s="541"/>
      <c r="TAI32" s="541"/>
      <c r="TAJ32" s="541"/>
      <c r="TAK32" s="541"/>
      <c r="TAL32" s="541"/>
      <c r="TAM32" s="541"/>
      <c r="TAN32" s="541"/>
      <c r="TAO32" s="541"/>
      <c r="TAP32" s="541"/>
      <c r="TAQ32" s="541"/>
      <c r="TAR32" s="541"/>
      <c r="TAS32" s="541"/>
      <c r="TAT32" s="541"/>
      <c r="TAU32" s="541"/>
      <c r="TAV32" s="541"/>
      <c r="TAW32" s="541"/>
      <c r="TAX32" s="541"/>
      <c r="TAY32" s="541"/>
      <c r="TAZ32" s="541"/>
      <c r="TBA32" s="541"/>
      <c r="TBB32" s="541"/>
      <c r="TBC32" s="541"/>
      <c r="TBD32" s="541"/>
      <c r="TBE32" s="541"/>
      <c r="TBF32" s="541"/>
      <c r="TBG32" s="541"/>
      <c r="TBH32" s="541"/>
      <c r="TBI32" s="541"/>
      <c r="TBJ32" s="541"/>
      <c r="TBK32" s="541"/>
      <c r="TBL32" s="541"/>
      <c r="TBM32" s="541"/>
      <c r="TBN32" s="541"/>
      <c r="TBO32" s="541"/>
      <c r="TBP32" s="541"/>
      <c r="TBQ32" s="541"/>
      <c r="TBR32" s="541"/>
      <c r="TBS32" s="541"/>
      <c r="TBT32" s="541"/>
      <c r="TBU32" s="541"/>
      <c r="TBV32" s="541"/>
      <c r="TBW32" s="541"/>
      <c r="TBX32" s="541"/>
      <c r="TBY32" s="541"/>
      <c r="TBZ32" s="541"/>
      <c r="TCA32" s="541"/>
      <c r="TCB32" s="541"/>
      <c r="TCC32" s="541"/>
      <c r="TCD32" s="541"/>
      <c r="TCE32" s="541"/>
      <c r="TCF32" s="541"/>
      <c r="TCG32" s="541"/>
      <c r="TCH32" s="541"/>
      <c r="TCI32" s="541"/>
      <c r="TCJ32" s="541"/>
      <c r="TCK32" s="541"/>
      <c r="TCL32" s="541"/>
      <c r="TCM32" s="541"/>
      <c r="TCN32" s="541"/>
      <c r="TCO32" s="541"/>
      <c r="TCP32" s="541"/>
      <c r="TCQ32" s="541"/>
      <c r="TCR32" s="541"/>
      <c r="TCS32" s="541"/>
      <c r="TCT32" s="541"/>
      <c r="TCU32" s="541"/>
      <c r="TCV32" s="541"/>
      <c r="TCW32" s="541"/>
      <c r="TCX32" s="541"/>
      <c r="TCY32" s="541"/>
      <c r="TCZ32" s="541"/>
      <c r="TDA32" s="541"/>
      <c r="TDB32" s="541"/>
      <c r="TDC32" s="541"/>
      <c r="TDD32" s="541"/>
      <c r="TDE32" s="541"/>
      <c r="TDF32" s="541"/>
      <c r="TDG32" s="541"/>
      <c r="TDH32" s="541"/>
      <c r="TDI32" s="541"/>
      <c r="TDJ32" s="541"/>
      <c r="TDK32" s="541"/>
      <c r="TDL32" s="541"/>
      <c r="TDM32" s="541"/>
      <c r="TDN32" s="541"/>
      <c r="TDO32" s="541"/>
      <c r="TDP32" s="541"/>
      <c r="TDQ32" s="541"/>
      <c r="TDR32" s="541"/>
      <c r="TDS32" s="541"/>
      <c r="TDT32" s="541"/>
      <c r="TDU32" s="541"/>
      <c r="TDV32" s="541"/>
      <c r="TDW32" s="541"/>
      <c r="TDX32" s="541"/>
      <c r="TDY32" s="541"/>
      <c r="TDZ32" s="541"/>
      <c r="TEA32" s="541"/>
      <c r="TEB32" s="541"/>
      <c r="TEC32" s="541"/>
      <c r="TED32" s="541"/>
      <c r="TEE32" s="541"/>
      <c r="TEF32" s="541"/>
      <c r="TEG32" s="541"/>
      <c r="TEH32" s="541"/>
      <c r="TEI32" s="541"/>
      <c r="TEJ32" s="541"/>
      <c r="TEK32" s="541"/>
      <c r="TEL32" s="541"/>
      <c r="TEM32" s="541"/>
      <c r="TEN32" s="541"/>
      <c r="TEO32" s="541"/>
      <c r="TEP32" s="541"/>
      <c r="TEQ32" s="541"/>
      <c r="TER32" s="541"/>
      <c r="TES32" s="541"/>
      <c r="TET32" s="541"/>
      <c r="TEU32" s="541"/>
      <c r="TEV32" s="541"/>
      <c r="TEW32" s="541"/>
      <c r="TEX32" s="541"/>
      <c r="TEY32" s="541"/>
      <c r="TEZ32" s="541"/>
      <c r="TFA32" s="541"/>
      <c r="TFB32" s="541"/>
      <c r="TFC32" s="541"/>
      <c r="TFD32" s="541"/>
      <c r="TFE32" s="541"/>
      <c r="TFF32" s="541"/>
      <c r="TFG32" s="541"/>
      <c r="TFH32" s="541"/>
      <c r="TFI32" s="541"/>
      <c r="TFJ32" s="541"/>
      <c r="TFK32" s="541"/>
      <c r="TFL32" s="541"/>
      <c r="TFM32" s="541"/>
      <c r="TFN32" s="541"/>
      <c r="TFO32" s="541"/>
      <c r="TFP32" s="541"/>
      <c r="TFQ32" s="541"/>
      <c r="TFR32" s="541"/>
      <c r="TFS32" s="541"/>
      <c r="TFT32" s="541"/>
      <c r="TFU32" s="541"/>
      <c r="TFV32" s="541"/>
      <c r="TFW32" s="541"/>
      <c r="TFX32" s="541"/>
      <c r="TFY32" s="541"/>
      <c r="TFZ32" s="541"/>
      <c r="TGA32" s="541"/>
      <c r="TGB32" s="541"/>
      <c r="TGC32" s="541"/>
      <c r="TGD32" s="541"/>
      <c r="TGE32" s="541"/>
      <c r="TGF32" s="541"/>
      <c r="TGG32" s="541"/>
      <c r="TGH32" s="541"/>
      <c r="TGI32" s="541"/>
      <c r="TGJ32" s="541"/>
      <c r="TGK32" s="541"/>
      <c r="TGL32" s="541"/>
      <c r="TGM32" s="541"/>
      <c r="TGN32" s="541"/>
      <c r="TGO32" s="541"/>
      <c r="TGP32" s="541"/>
      <c r="TGQ32" s="541"/>
      <c r="TGR32" s="541"/>
      <c r="TGS32" s="541"/>
      <c r="TGT32" s="541"/>
      <c r="TGU32" s="541"/>
      <c r="TGV32" s="541"/>
      <c r="TGW32" s="541"/>
      <c r="TGX32" s="541"/>
      <c r="TGY32" s="541"/>
      <c r="TGZ32" s="541"/>
      <c r="THA32" s="541"/>
      <c r="THB32" s="541"/>
      <c r="THC32" s="541"/>
      <c r="THD32" s="541"/>
      <c r="THE32" s="541"/>
      <c r="THF32" s="541"/>
      <c r="THG32" s="541"/>
      <c r="THH32" s="541"/>
      <c r="THI32" s="541"/>
      <c r="THJ32" s="541"/>
      <c r="THK32" s="541"/>
      <c r="THL32" s="541"/>
      <c r="THM32" s="541"/>
      <c r="THN32" s="541"/>
      <c r="THO32" s="541"/>
      <c r="THP32" s="541"/>
      <c r="THQ32" s="541"/>
      <c r="THR32" s="541"/>
      <c r="THS32" s="541"/>
      <c r="THT32" s="541"/>
      <c r="THU32" s="541"/>
      <c r="THV32" s="541"/>
      <c r="THW32" s="541"/>
      <c r="THX32" s="541"/>
      <c r="THY32" s="541"/>
      <c r="THZ32" s="541"/>
      <c r="TIA32" s="541"/>
      <c r="TIB32" s="541"/>
      <c r="TIC32" s="541"/>
      <c r="TID32" s="541"/>
      <c r="TIE32" s="541"/>
      <c r="TIF32" s="541"/>
      <c r="TIG32" s="541"/>
      <c r="TIH32" s="541"/>
      <c r="TII32" s="541"/>
      <c r="TIJ32" s="541"/>
      <c r="TIK32" s="541"/>
      <c r="TIL32" s="541"/>
      <c r="TIM32" s="541"/>
      <c r="TIN32" s="541"/>
      <c r="TIO32" s="541"/>
      <c r="TIP32" s="541"/>
      <c r="TIQ32" s="541"/>
      <c r="TIR32" s="541"/>
      <c r="TIS32" s="541"/>
      <c r="TIT32" s="541"/>
      <c r="TIU32" s="541"/>
      <c r="TIV32" s="541"/>
      <c r="TIW32" s="541"/>
      <c r="TIX32" s="541"/>
      <c r="TIY32" s="541"/>
      <c r="TIZ32" s="541"/>
      <c r="TJA32" s="541"/>
      <c r="TJB32" s="541"/>
      <c r="TJC32" s="541"/>
      <c r="TJD32" s="541"/>
      <c r="TJE32" s="541"/>
      <c r="TJF32" s="541"/>
      <c r="TJG32" s="541"/>
      <c r="TJH32" s="541"/>
      <c r="TJI32" s="541"/>
      <c r="TJJ32" s="541"/>
      <c r="TJK32" s="541"/>
      <c r="TJL32" s="541"/>
      <c r="TJM32" s="541"/>
      <c r="TJN32" s="541"/>
      <c r="TJO32" s="541"/>
      <c r="TJP32" s="541"/>
      <c r="TJQ32" s="541"/>
      <c r="TJR32" s="541"/>
      <c r="TJS32" s="541"/>
      <c r="TJT32" s="541"/>
      <c r="TJU32" s="541"/>
      <c r="TJV32" s="541"/>
      <c r="TJW32" s="541"/>
      <c r="TJX32" s="541"/>
      <c r="TJY32" s="541"/>
      <c r="TJZ32" s="541"/>
      <c r="TKA32" s="541"/>
      <c r="TKB32" s="541"/>
      <c r="TKC32" s="541"/>
      <c r="TKD32" s="541"/>
      <c r="TKE32" s="541"/>
      <c r="TKF32" s="541"/>
      <c r="TKG32" s="541"/>
      <c r="TKH32" s="541"/>
      <c r="TKI32" s="541"/>
      <c r="TKJ32" s="541"/>
      <c r="TKK32" s="541"/>
      <c r="TKL32" s="541"/>
      <c r="TKM32" s="541"/>
      <c r="TKN32" s="541"/>
      <c r="TKO32" s="541"/>
      <c r="TKP32" s="541"/>
      <c r="TKQ32" s="541"/>
      <c r="TKR32" s="541"/>
      <c r="TKS32" s="541"/>
      <c r="TKT32" s="541"/>
      <c r="TKU32" s="541"/>
      <c r="TKV32" s="541"/>
      <c r="TKW32" s="541"/>
      <c r="TKX32" s="541"/>
      <c r="TKY32" s="541"/>
      <c r="TKZ32" s="541"/>
      <c r="TLA32" s="541"/>
      <c r="TLB32" s="541"/>
      <c r="TLC32" s="541"/>
      <c r="TLD32" s="541"/>
      <c r="TLE32" s="541"/>
      <c r="TLF32" s="541"/>
      <c r="TLG32" s="541"/>
      <c r="TLH32" s="541"/>
      <c r="TLI32" s="541"/>
      <c r="TLJ32" s="541"/>
      <c r="TLK32" s="541"/>
      <c r="TLL32" s="541"/>
      <c r="TLM32" s="541"/>
      <c r="TLN32" s="541"/>
      <c r="TLO32" s="541"/>
      <c r="TLP32" s="541"/>
      <c r="TLQ32" s="541"/>
      <c r="TLR32" s="541"/>
      <c r="TLS32" s="541"/>
      <c r="TLT32" s="541"/>
      <c r="TLU32" s="541"/>
      <c r="TLV32" s="541"/>
      <c r="TLW32" s="541"/>
      <c r="TLX32" s="541"/>
      <c r="TLY32" s="541"/>
      <c r="TLZ32" s="541"/>
      <c r="TMA32" s="541"/>
      <c r="TMB32" s="541"/>
      <c r="TMC32" s="541"/>
      <c r="TMD32" s="541"/>
      <c r="TME32" s="541"/>
      <c r="TMF32" s="541"/>
      <c r="TMG32" s="541"/>
      <c r="TMH32" s="541"/>
      <c r="TMI32" s="541"/>
      <c r="TMJ32" s="541"/>
      <c r="TMK32" s="541"/>
      <c r="TML32" s="541"/>
      <c r="TMM32" s="541"/>
      <c r="TMN32" s="541"/>
      <c r="TMO32" s="541"/>
      <c r="TMP32" s="541"/>
      <c r="TMQ32" s="541"/>
      <c r="TMR32" s="541"/>
      <c r="TMS32" s="541"/>
      <c r="TMT32" s="541"/>
      <c r="TMU32" s="541"/>
      <c r="TMV32" s="541"/>
      <c r="TMW32" s="541"/>
      <c r="TMX32" s="541"/>
      <c r="TMY32" s="541"/>
      <c r="TMZ32" s="541"/>
      <c r="TNA32" s="541"/>
      <c r="TNB32" s="541"/>
      <c r="TNC32" s="541"/>
      <c r="TND32" s="541"/>
      <c r="TNE32" s="541"/>
      <c r="TNF32" s="541"/>
      <c r="TNG32" s="541"/>
      <c r="TNH32" s="541"/>
      <c r="TNI32" s="541"/>
      <c r="TNJ32" s="541"/>
      <c r="TNK32" s="541"/>
      <c r="TNL32" s="541"/>
      <c r="TNM32" s="541"/>
      <c r="TNN32" s="541"/>
      <c r="TNO32" s="541"/>
      <c r="TNP32" s="541"/>
      <c r="TNQ32" s="541"/>
      <c r="TNR32" s="541"/>
      <c r="TNS32" s="541"/>
      <c r="TNT32" s="541"/>
      <c r="TNU32" s="541"/>
      <c r="TNV32" s="541"/>
      <c r="TNW32" s="541"/>
      <c r="TNX32" s="541"/>
      <c r="TNY32" s="541"/>
      <c r="TNZ32" s="541"/>
      <c r="TOA32" s="541"/>
      <c r="TOB32" s="541"/>
      <c r="TOC32" s="541"/>
      <c r="TOD32" s="541"/>
      <c r="TOE32" s="541"/>
      <c r="TOF32" s="541"/>
      <c r="TOG32" s="541"/>
      <c r="TOH32" s="541"/>
      <c r="TOI32" s="541"/>
      <c r="TOJ32" s="541"/>
      <c r="TOK32" s="541"/>
      <c r="TOL32" s="541"/>
      <c r="TOM32" s="541"/>
      <c r="TON32" s="541"/>
      <c r="TOO32" s="541"/>
      <c r="TOP32" s="541"/>
      <c r="TOQ32" s="541"/>
      <c r="TOR32" s="541"/>
      <c r="TOS32" s="541"/>
      <c r="TOT32" s="541"/>
      <c r="TOU32" s="541"/>
      <c r="TOV32" s="541"/>
      <c r="TOW32" s="541"/>
      <c r="TOX32" s="541"/>
      <c r="TOY32" s="541"/>
      <c r="TOZ32" s="541"/>
      <c r="TPA32" s="541"/>
      <c r="TPB32" s="541"/>
      <c r="TPC32" s="541"/>
      <c r="TPD32" s="541"/>
      <c r="TPE32" s="541"/>
      <c r="TPF32" s="541"/>
      <c r="TPG32" s="541"/>
      <c r="TPH32" s="541"/>
      <c r="TPI32" s="541"/>
      <c r="TPJ32" s="541"/>
      <c r="TPK32" s="541"/>
      <c r="TPL32" s="541"/>
      <c r="TPM32" s="541"/>
      <c r="TPN32" s="541"/>
      <c r="TPO32" s="541"/>
      <c r="TPP32" s="541"/>
      <c r="TPQ32" s="541"/>
      <c r="TPR32" s="541"/>
      <c r="TPS32" s="541"/>
      <c r="TPT32" s="541"/>
      <c r="TPU32" s="541"/>
      <c r="TPV32" s="541"/>
      <c r="TPW32" s="541"/>
      <c r="TPX32" s="541"/>
      <c r="TPY32" s="541"/>
      <c r="TPZ32" s="541"/>
      <c r="TQA32" s="541"/>
      <c r="TQB32" s="541"/>
      <c r="TQC32" s="541"/>
      <c r="TQD32" s="541"/>
      <c r="TQE32" s="541"/>
      <c r="TQF32" s="541"/>
      <c r="TQG32" s="541"/>
      <c r="TQH32" s="541"/>
      <c r="TQI32" s="541"/>
      <c r="TQJ32" s="541"/>
      <c r="TQK32" s="541"/>
      <c r="TQL32" s="541"/>
      <c r="TQM32" s="541"/>
      <c r="TQN32" s="541"/>
      <c r="TQO32" s="541"/>
      <c r="TQP32" s="541"/>
      <c r="TQQ32" s="541"/>
      <c r="TQR32" s="541"/>
      <c r="TQS32" s="541"/>
      <c r="TQT32" s="541"/>
      <c r="TQU32" s="541"/>
      <c r="TQV32" s="541"/>
      <c r="TQW32" s="541"/>
      <c r="TQX32" s="541"/>
      <c r="TQY32" s="541"/>
      <c r="TQZ32" s="541"/>
      <c r="TRA32" s="541"/>
      <c r="TRB32" s="541"/>
      <c r="TRC32" s="541"/>
      <c r="TRD32" s="541"/>
      <c r="TRE32" s="541"/>
      <c r="TRF32" s="541"/>
      <c r="TRG32" s="541"/>
      <c r="TRH32" s="541"/>
      <c r="TRI32" s="541"/>
      <c r="TRJ32" s="541"/>
      <c r="TRK32" s="541"/>
      <c r="TRL32" s="541"/>
      <c r="TRM32" s="541"/>
      <c r="TRN32" s="541"/>
      <c r="TRO32" s="541"/>
      <c r="TRP32" s="541"/>
      <c r="TRQ32" s="541"/>
      <c r="TRR32" s="541"/>
      <c r="TRS32" s="541"/>
      <c r="TRT32" s="541"/>
      <c r="TRU32" s="541"/>
      <c r="TRV32" s="541"/>
      <c r="TRW32" s="541"/>
      <c r="TRX32" s="541"/>
      <c r="TRY32" s="541"/>
      <c r="TRZ32" s="541"/>
      <c r="TSA32" s="541"/>
      <c r="TSB32" s="541"/>
      <c r="TSC32" s="541"/>
      <c r="TSD32" s="541"/>
      <c r="TSE32" s="541"/>
      <c r="TSF32" s="541"/>
      <c r="TSG32" s="541"/>
      <c r="TSH32" s="541"/>
      <c r="TSI32" s="541"/>
      <c r="TSJ32" s="541"/>
      <c r="TSK32" s="541"/>
      <c r="TSL32" s="541"/>
      <c r="TSM32" s="541"/>
      <c r="TSN32" s="541"/>
      <c r="TSO32" s="541"/>
      <c r="TSP32" s="541"/>
      <c r="TSQ32" s="541"/>
      <c r="TSR32" s="541"/>
      <c r="TSS32" s="541"/>
      <c r="TST32" s="541"/>
      <c r="TSU32" s="541"/>
      <c r="TSV32" s="541"/>
      <c r="TSW32" s="541"/>
      <c r="TSX32" s="541"/>
      <c r="TSY32" s="541"/>
      <c r="TSZ32" s="541"/>
      <c r="TTA32" s="541"/>
      <c r="TTB32" s="541"/>
      <c r="TTC32" s="541"/>
      <c r="TTD32" s="541"/>
      <c r="TTE32" s="541"/>
      <c r="TTF32" s="541"/>
      <c r="TTG32" s="541"/>
      <c r="TTH32" s="541"/>
      <c r="TTI32" s="541"/>
      <c r="TTJ32" s="541"/>
      <c r="TTK32" s="541"/>
      <c r="TTL32" s="541"/>
      <c r="TTM32" s="541"/>
      <c r="TTN32" s="541"/>
      <c r="TTO32" s="541"/>
      <c r="TTP32" s="541"/>
      <c r="TTQ32" s="541"/>
      <c r="TTR32" s="541"/>
      <c r="TTS32" s="541"/>
      <c r="TTT32" s="541"/>
      <c r="TTU32" s="541"/>
      <c r="TTV32" s="541"/>
      <c r="TTW32" s="541"/>
      <c r="TTX32" s="541"/>
      <c r="TTY32" s="541"/>
      <c r="TTZ32" s="541"/>
      <c r="TUA32" s="541"/>
      <c r="TUB32" s="541"/>
      <c r="TUC32" s="541"/>
      <c r="TUD32" s="541"/>
      <c r="TUE32" s="541"/>
      <c r="TUF32" s="541"/>
      <c r="TUG32" s="541"/>
      <c r="TUH32" s="541"/>
      <c r="TUI32" s="541"/>
      <c r="TUJ32" s="541"/>
      <c r="TUK32" s="541"/>
      <c r="TUL32" s="541"/>
      <c r="TUM32" s="541"/>
      <c r="TUN32" s="541"/>
      <c r="TUO32" s="541"/>
      <c r="TUP32" s="541"/>
      <c r="TUQ32" s="541"/>
      <c r="TUR32" s="541"/>
      <c r="TUS32" s="541"/>
      <c r="TUT32" s="541"/>
      <c r="TUU32" s="541"/>
      <c r="TUV32" s="541"/>
      <c r="TUW32" s="541"/>
      <c r="TUX32" s="541"/>
      <c r="TUY32" s="541"/>
      <c r="TUZ32" s="541"/>
      <c r="TVA32" s="541"/>
      <c r="TVB32" s="541"/>
      <c r="TVC32" s="541"/>
      <c r="TVD32" s="541"/>
      <c r="TVE32" s="541"/>
      <c r="TVF32" s="541"/>
      <c r="TVG32" s="541"/>
      <c r="TVH32" s="541"/>
      <c r="TVI32" s="541"/>
      <c r="TVJ32" s="541"/>
      <c r="TVK32" s="541"/>
      <c r="TVL32" s="541"/>
      <c r="TVM32" s="541"/>
      <c r="TVN32" s="541"/>
      <c r="TVO32" s="541"/>
      <c r="TVP32" s="541"/>
      <c r="TVQ32" s="541"/>
      <c r="TVR32" s="541"/>
      <c r="TVS32" s="541"/>
      <c r="TVT32" s="541"/>
      <c r="TVU32" s="541"/>
      <c r="TVV32" s="541"/>
      <c r="TVW32" s="541"/>
      <c r="TVX32" s="541"/>
      <c r="TVY32" s="541"/>
      <c r="TVZ32" s="541"/>
      <c r="TWA32" s="541"/>
      <c r="TWB32" s="541"/>
      <c r="TWC32" s="541"/>
      <c r="TWD32" s="541"/>
      <c r="TWE32" s="541"/>
      <c r="TWF32" s="541"/>
      <c r="TWG32" s="541"/>
      <c r="TWH32" s="541"/>
      <c r="TWI32" s="541"/>
      <c r="TWJ32" s="541"/>
      <c r="TWK32" s="541"/>
      <c r="TWL32" s="541"/>
      <c r="TWM32" s="541"/>
      <c r="TWN32" s="541"/>
      <c r="TWO32" s="541"/>
      <c r="TWP32" s="541"/>
      <c r="TWQ32" s="541"/>
      <c r="TWR32" s="541"/>
      <c r="TWS32" s="541"/>
      <c r="TWT32" s="541"/>
      <c r="TWU32" s="541"/>
      <c r="TWV32" s="541"/>
      <c r="TWW32" s="541"/>
      <c r="TWX32" s="541"/>
      <c r="TWY32" s="541"/>
      <c r="TWZ32" s="541"/>
      <c r="TXA32" s="541"/>
      <c r="TXB32" s="541"/>
      <c r="TXC32" s="541"/>
      <c r="TXD32" s="541"/>
      <c r="TXE32" s="541"/>
      <c r="TXF32" s="541"/>
      <c r="TXG32" s="541"/>
      <c r="TXH32" s="541"/>
      <c r="TXI32" s="541"/>
      <c r="TXJ32" s="541"/>
      <c r="TXK32" s="541"/>
      <c r="TXL32" s="541"/>
      <c r="TXM32" s="541"/>
      <c r="TXN32" s="541"/>
      <c r="TXO32" s="541"/>
      <c r="TXP32" s="541"/>
      <c r="TXQ32" s="541"/>
      <c r="TXR32" s="541"/>
      <c r="TXS32" s="541"/>
      <c r="TXT32" s="541"/>
      <c r="TXU32" s="541"/>
      <c r="TXV32" s="541"/>
      <c r="TXW32" s="541"/>
      <c r="TXX32" s="541"/>
      <c r="TXY32" s="541"/>
      <c r="TXZ32" s="541"/>
      <c r="TYA32" s="541"/>
      <c r="TYB32" s="541"/>
      <c r="TYC32" s="541"/>
      <c r="TYD32" s="541"/>
      <c r="TYE32" s="541"/>
      <c r="TYF32" s="541"/>
      <c r="TYG32" s="541"/>
      <c r="TYH32" s="541"/>
      <c r="TYI32" s="541"/>
      <c r="TYJ32" s="541"/>
      <c r="TYK32" s="541"/>
      <c r="TYL32" s="541"/>
      <c r="TYM32" s="541"/>
      <c r="TYN32" s="541"/>
      <c r="TYO32" s="541"/>
      <c r="TYP32" s="541"/>
      <c r="TYQ32" s="541"/>
      <c r="TYR32" s="541"/>
      <c r="TYS32" s="541"/>
      <c r="TYT32" s="541"/>
      <c r="TYU32" s="541"/>
      <c r="TYV32" s="541"/>
      <c r="TYW32" s="541"/>
      <c r="TYX32" s="541"/>
      <c r="TYY32" s="541"/>
      <c r="TYZ32" s="541"/>
      <c r="TZA32" s="541"/>
      <c r="TZB32" s="541"/>
      <c r="TZC32" s="541"/>
      <c r="TZD32" s="541"/>
      <c r="TZE32" s="541"/>
      <c r="TZF32" s="541"/>
      <c r="TZG32" s="541"/>
      <c r="TZH32" s="541"/>
      <c r="TZI32" s="541"/>
      <c r="TZJ32" s="541"/>
      <c r="TZK32" s="541"/>
      <c r="TZL32" s="541"/>
      <c r="TZM32" s="541"/>
      <c r="TZN32" s="541"/>
      <c r="TZO32" s="541"/>
      <c r="TZP32" s="541"/>
      <c r="TZQ32" s="541"/>
      <c r="TZR32" s="541"/>
      <c r="TZS32" s="541"/>
      <c r="TZT32" s="541"/>
      <c r="TZU32" s="541"/>
      <c r="TZV32" s="541"/>
      <c r="TZW32" s="541"/>
      <c r="TZX32" s="541"/>
      <c r="TZY32" s="541"/>
      <c r="TZZ32" s="541"/>
      <c r="UAA32" s="541"/>
      <c r="UAB32" s="541"/>
      <c r="UAC32" s="541"/>
      <c r="UAD32" s="541"/>
      <c r="UAE32" s="541"/>
      <c r="UAF32" s="541"/>
      <c r="UAG32" s="541"/>
      <c r="UAH32" s="541"/>
      <c r="UAI32" s="541"/>
      <c r="UAJ32" s="541"/>
      <c r="UAK32" s="541"/>
      <c r="UAL32" s="541"/>
      <c r="UAM32" s="541"/>
      <c r="UAN32" s="541"/>
      <c r="UAO32" s="541"/>
      <c r="UAP32" s="541"/>
      <c r="UAQ32" s="541"/>
      <c r="UAR32" s="541"/>
      <c r="UAS32" s="541"/>
      <c r="UAT32" s="541"/>
      <c r="UAU32" s="541"/>
      <c r="UAV32" s="541"/>
      <c r="UAW32" s="541"/>
      <c r="UAX32" s="541"/>
      <c r="UAY32" s="541"/>
      <c r="UAZ32" s="541"/>
      <c r="UBA32" s="541"/>
      <c r="UBB32" s="541"/>
      <c r="UBC32" s="541"/>
      <c r="UBD32" s="541"/>
      <c r="UBE32" s="541"/>
      <c r="UBF32" s="541"/>
      <c r="UBG32" s="541"/>
      <c r="UBH32" s="541"/>
      <c r="UBI32" s="541"/>
      <c r="UBJ32" s="541"/>
      <c r="UBK32" s="541"/>
      <c r="UBL32" s="541"/>
      <c r="UBM32" s="541"/>
      <c r="UBN32" s="541"/>
      <c r="UBO32" s="541"/>
      <c r="UBP32" s="541"/>
      <c r="UBQ32" s="541"/>
      <c r="UBR32" s="541"/>
      <c r="UBS32" s="541"/>
      <c r="UBT32" s="541"/>
      <c r="UBU32" s="541"/>
      <c r="UBV32" s="541"/>
      <c r="UBW32" s="541"/>
      <c r="UBX32" s="541"/>
      <c r="UBY32" s="541"/>
      <c r="UBZ32" s="541"/>
      <c r="UCA32" s="541"/>
      <c r="UCB32" s="541"/>
      <c r="UCC32" s="541"/>
      <c r="UCD32" s="541"/>
      <c r="UCE32" s="541"/>
      <c r="UCF32" s="541"/>
      <c r="UCG32" s="541"/>
      <c r="UCH32" s="541"/>
      <c r="UCI32" s="541"/>
      <c r="UCJ32" s="541"/>
      <c r="UCK32" s="541"/>
      <c r="UCL32" s="541"/>
      <c r="UCM32" s="541"/>
      <c r="UCN32" s="541"/>
      <c r="UCO32" s="541"/>
      <c r="UCP32" s="541"/>
      <c r="UCQ32" s="541"/>
      <c r="UCR32" s="541"/>
      <c r="UCS32" s="541"/>
      <c r="UCT32" s="541"/>
      <c r="UCU32" s="541"/>
      <c r="UCV32" s="541"/>
      <c r="UCW32" s="541"/>
      <c r="UCX32" s="541"/>
      <c r="UCY32" s="541"/>
      <c r="UCZ32" s="541"/>
      <c r="UDA32" s="541"/>
      <c r="UDB32" s="541"/>
      <c r="UDC32" s="541"/>
      <c r="UDD32" s="541"/>
      <c r="UDE32" s="541"/>
      <c r="UDF32" s="541"/>
      <c r="UDG32" s="541"/>
      <c r="UDH32" s="541"/>
      <c r="UDI32" s="541"/>
      <c r="UDJ32" s="541"/>
      <c r="UDK32" s="541"/>
      <c r="UDL32" s="541"/>
      <c r="UDM32" s="541"/>
      <c r="UDN32" s="541"/>
      <c r="UDO32" s="541"/>
      <c r="UDP32" s="541"/>
      <c r="UDQ32" s="541"/>
      <c r="UDR32" s="541"/>
      <c r="UDS32" s="541"/>
      <c r="UDT32" s="541"/>
      <c r="UDU32" s="541"/>
      <c r="UDV32" s="541"/>
      <c r="UDW32" s="541"/>
      <c r="UDX32" s="541"/>
      <c r="UDY32" s="541"/>
      <c r="UDZ32" s="541"/>
      <c r="UEA32" s="541"/>
      <c r="UEB32" s="541"/>
      <c r="UEC32" s="541"/>
      <c r="UED32" s="541"/>
      <c r="UEE32" s="541"/>
      <c r="UEF32" s="541"/>
      <c r="UEG32" s="541"/>
      <c r="UEH32" s="541"/>
      <c r="UEI32" s="541"/>
      <c r="UEJ32" s="541"/>
      <c r="UEK32" s="541"/>
      <c r="UEL32" s="541"/>
      <c r="UEM32" s="541"/>
      <c r="UEN32" s="541"/>
      <c r="UEO32" s="541"/>
      <c r="UEP32" s="541"/>
      <c r="UEQ32" s="541"/>
      <c r="UER32" s="541"/>
      <c r="UES32" s="541"/>
      <c r="UET32" s="541"/>
      <c r="UEU32" s="541"/>
      <c r="UEV32" s="541"/>
      <c r="UEW32" s="541"/>
      <c r="UEX32" s="541"/>
      <c r="UEY32" s="541"/>
      <c r="UEZ32" s="541"/>
      <c r="UFA32" s="541"/>
      <c r="UFB32" s="541"/>
      <c r="UFC32" s="541"/>
      <c r="UFD32" s="541"/>
      <c r="UFE32" s="541"/>
      <c r="UFF32" s="541"/>
      <c r="UFG32" s="541"/>
      <c r="UFH32" s="541"/>
      <c r="UFI32" s="541"/>
      <c r="UFJ32" s="541"/>
      <c r="UFK32" s="541"/>
      <c r="UFL32" s="541"/>
      <c r="UFM32" s="541"/>
      <c r="UFN32" s="541"/>
      <c r="UFO32" s="541"/>
      <c r="UFP32" s="541"/>
      <c r="UFQ32" s="541"/>
      <c r="UFR32" s="541"/>
      <c r="UFS32" s="541"/>
      <c r="UFT32" s="541"/>
      <c r="UFU32" s="541"/>
      <c r="UFV32" s="541"/>
      <c r="UFW32" s="541"/>
      <c r="UFX32" s="541"/>
      <c r="UFY32" s="541"/>
      <c r="UFZ32" s="541"/>
      <c r="UGA32" s="541"/>
      <c r="UGB32" s="541"/>
      <c r="UGC32" s="541"/>
      <c r="UGD32" s="541"/>
      <c r="UGE32" s="541"/>
      <c r="UGF32" s="541"/>
      <c r="UGG32" s="541"/>
      <c r="UGH32" s="541"/>
      <c r="UGI32" s="541"/>
      <c r="UGJ32" s="541"/>
      <c r="UGK32" s="541"/>
      <c r="UGL32" s="541"/>
      <c r="UGM32" s="541"/>
      <c r="UGN32" s="541"/>
      <c r="UGO32" s="541"/>
      <c r="UGP32" s="541"/>
      <c r="UGQ32" s="541"/>
      <c r="UGR32" s="541"/>
      <c r="UGS32" s="541"/>
      <c r="UGT32" s="541"/>
      <c r="UGU32" s="541"/>
      <c r="UGV32" s="541"/>
      <c r="UGW32" s="541"/>
      <c r="UGX32" s="541"/>
      <c r="UGY32" s="541"/>
      <c r="UGZ32" s="541"/>
      <c r="UHA32" s="541"/>
      <c r="UHB32" s="541"/>
      <c r="UHC32" s="541"/>
      <c r="UHD32" s="541"/>
      <c r="UHE32" s="541"/>
      <c r="UHF32" s="541"/>
      <c r="UHG32" s="541"/>
      <c r="UHH32" s="541"/>
      <c r="UHI32" s="541"/>
      <c r="UHJ32" s="541"/>
      <c r="UHK32" s="541"/>
      <c r="UHL32" s="541"/>
      <c r="UHM32" s="541"/>
      <c r="UHN32" s="541"/>
      <c r="UHO32" s="541"/>
      <c r="UHP32" s="541"/>
      <c r="UHQ32" s="541"/>
      <c r="UHR32" s="541"/>
      <c r="UHS32" s="541"/>
      <c r="UHT32" s="541"/>
      <c r="UHU32" s="541"/>
      <c r="UHV32" s="541"/>
      <c r="UHW32" s="541"/>
      <c r="UHX32" s="541"/>
      <c r="UHY32" s="541"/>
      <c r="UHZ32" s="541"/>
      <c r="UIA32" s="541"/>
      <c r="UIB32" s="541"/>
      <c r="UIC32" s="541"/>
      <c r="UID32" s="541"/>
      <c r="UIE32" s="541"/>
      <c r="UIF32" s="541"/>
      <c r="UIG32" s="541"/>
      <c r="UIH32" s="541"/>
      <c r="UII32" s="541"/>
      <c r="UIJ32" s="541"/>
      <c r="UIK32" s="541"/>
      <c r="UIL32" s="541"/>
      <c r="UIM32" s="541"/>
      <c r="UIN32" s="541"/>
      <c r="UIO32" s="541"/>
      <c r="UIP32" s="541"/>
      <c r="UIQ32" s="541"/>
      <c r="UIR32" s="541"/>
      <c r="UIS32" s="541"/>
      <c r="UIT32" s="541"/>
      <c r="UIU32" s="541"/>
      <c r="UIV32" s="541"/>
      <c r="UIW32" s="541"/>
      <c r="UIX32" s="541"/>
      <c r="UIY32" s="541"/>
      <c r="UIZ32" s="541"/>
      <c r="UJA32" s="541"/>
      <c r="UJB32" s="541"/>
      <c r="UJC32" s="541"/>
      <c r="UJD32" s="541"/>
      <c r="UJE32" s="541"/>
      <c r="UJF32" s="541"/>
      <c r="UJG32" s="541"/>
      <c r="UJH32" s="541"/>
      <c r="UJI32" s="541"/>
      <c r="UJJ32" s="541"/>
      <c r="UJK32" s="541"/>
      <c r="UJL32" s="541"/>
      <c r="UJM32" s="541"/>
      <c r="UJN32" s="541"/>
      <c r="UJO32" s="541"/>
      <c r="UJP32" s="541"/>
      <c r="UJQ32" s="541"/>
      <c r="UJR32" s="541"/>
      <c r="UJS32" s="541"/>
      <c r="UJT32" s="541"/>
      <c r="UJU32" s="541"/>
      <c r="UJV32" s="541"/>
      <c r="UJW32" s="541"/>
      <c r="UJX32" s="541"/>
      <c r="UJY32" s="541"/>
      <c r="UJZ32" s="541"/>
      <c r="UKA32" s="541"/>
      <c r="UKB32" s="541"/>
      <c r="UKC32" s="541"/>
      <c r="UKD32" s="541"/>
      <c r="UKE32" s="541"/>
      <c r="UKF32" s="541"/>
      <c r="UKG32" s="541"/>
      <c r="UKH32" s="541"/>
      <c r="UKI32" s="541"/>
      <c r="UKJ32" s="541"/>
      <c r="UKK32" s="541"/>
      <c r="UKL32" s="541"/>
      <c r="UKM32" s="541"/>
      <c r="UKN32" s="541"/>
      <c r="UKO32" s="541"/>
      <c r="UKP32" s="541"/>
      <c r="UKQ32" s="541"/>
      <c r="UKR32" s="541"/>
      <c r="UKS32" s="541"/>
      <c r="UKT32" s="541"/>
      <c r="UKU32" s="541"/>
      <c r="UKV32" s="541"/>
      <c r="UKW32" s="541"/>
      <c r="UKX32" s="541"/>
      <c r="UKY32" s="541"/>
      <c r="UKZ32" s="541"/>
      <c r="ULA32" s="541"/>
      <c r="ULB32" s="541"/>
      <c r="ULC32" s="541"/>
      <c r="ULD32" s="541"/>
      <c r="ULE32" s="541"/>
      <c r="ULF32" s="541"/>
      <c r="ULG32" s="541"/>
      <c r="ULH32" s="541"/>
      <c r="ULI32" s="541"/>
      <c r="ULJ32" s="541"/>
      <c r="ULK32" s="541"/>
      <c r="ULL32" s="541"/>
      <c r="ULM32" s="541"/>
      <c r="ULN32" s="541"/>
      <c r="ULO32" s="541"/>
      <c r="ULP32" s="541"/>
      <c r="ULQ32" s="541"/>
      <c r="ULR32" s="541"/>
      <c r="ULS32" s="541"/>
      <c r="ULT32" s="541"/>
      <c r="ULU32" s="541"/>
      <c r="ULV32" s="541"/>
      <c r="ULW32" s="541"/>
      <c r="ULX32" s="541"/>
      <c r="ULY32" s="541"/>
      <c r="ULZ32" s="541"/>
      <c r="UMA32" s="541"/>
      <c r="UMB32" s="541"/>
      <c r="UMC32" s="541"/>
      <c r="UMD32" s="541"/>
      <c r="UME32" s="541"/>
      <c r="UMF32" s="541"/>
      <c r="UMG32" s="541"/>
      <c r="UMH32" s="541"/>
      <c r="UMI32" s="541"/>
      <c r="UMJ32" s="541"/>
      <c r="UMK32" s="541"/>
      <c r="UML32" s="541"/>
      <c r="UMM32" s="541"/>
      <c r="UMN32" s="541"/>
      <c r="UMO32" s="541"/>
      <c r="UMP32" s="541"/>
      <c r="UMQ32" s="541"/>
      <c r="UMR32" s="541"/>
      <c r="UMS32" s="541"/>
      <c r="UMT32" s="541"/>
      <c r="UMU32" s="541"/>
      <c r="UMV32" s="541"/>
      <c r="UMW32" s="541"/>
      <c r="UMX32" s="541"/>
      <c r="UMY32" s="541"/>
      <c r="UMZ32" s="541"/>
      <c r="UNA32" s="541"/>
      <c r="UNB32" s="541"/>
      <c r="UNC32" s="541"/>
      <c r="UND32" s="541"/>
      <c r="UNE32" s="541"/>
      <c r="UNF32" s="541"/>
      <c r="UNG32" s="541"/>
      <c r="UNH32" s="541"/>
      <c r="UNI32" s="541"/>
      <c r="UNJ32" s="541"/>
      <c r="UNK32" s="541"/>
      <c r="UNL32" s="541"/>
      <c r="UNM32" s="541"/>
      <c r="UNN32" s="541"/>
      <c r="UNO32" s="541"/>
      <c r="UNP32" s="541"/>
      <c r="UNQ32" s="541"/>
      <c r="UNR32" s="541"/>
      <c r="UNS32" s="541"/>
      <c r="UNT32" s="541"/>
      <c r="UNU32" s="541"/>
      <c r="UNV32" s="541"/>
      <c r="UNW32" s="541"/>
      <c r="UNX32" s="541"/>
      <c r="UNY32" s="541"/>
      <c r="UNZ32" s="541"/>
      <c r="UOA32" s="541"/>
      <c r="UOB32" s="541"/>
      <c r="UOC32" s="541"/>
      <c r="UOD32" s="541"/>
      <c r="UOE32" s="541"/>
      <c r="UOF32" s="541"/>
      <c r="UOG32" s="541"/>
      <c r="UOH32" s="541"/>
      <c r="UOI32" s="541"/>
      <c r="UOJ32" s="541"/>
      <c r="UOK32" s="541"/>
      <c r="UOL32" s="541"/>
      <c r="UOM32" s="541"/>
      <c r="UON32" s="541"/>
      <c r="UOO32" s="541"/>
      <c r="UOP32" s="541"/>
      <c r="UOQ32" s="541"/>
      <c r="UOR32" s="541"/>
      <c r="UOS32" s="541"/>
      <c r="UOT32" s="541"/>
      <c r="UOU32" s="541"/>
      <c r="UOV32" s="541"/>
      <c r="UOW32" s="541"/>
      <c r="UOX32" s="541"/>
      <c r="UOY32" s="541"/>
      <c r="UOZ32" s="541"/>
      <c r="UPA32" s="541"/>
      <c r="UPB32" s="541"/>
      <c r="UPC32" s="541"/>
      <c r="UPD32" s="541"/>
      <c r="UPE32" s="541"/>
      <c r="UPF32" s="541"/>
      <c r="UPG32" s="541"/>
      <c r="UPH32" s="541"/>
      <c r="UPI32" s="541"/>
      <c r="UPJ32" s="541"/>
      <c r="UPK32" s="541"/>
      <c r="UPL32" s="541"/>
      <c r="UPM32" s="541"/>
      <c r="UPN32" s="541"/>
      <c r="UPO32" s="541"/>
      <c r="UPP32" s="541"/>
      <c r="UPQ32" s="541"/>
      <c r="UPR32" s="541"/>
      <c r="UPS32" s="541"/>
      <c r="UPT32" s="541"/>
      <c r="UPU32" s="541"/>
      <c r="UPV32" s="541"/>
      <c r="UPW32" s="541"/>
      <c r="UPX32" s="541"/>
      <c r="UPY32" s="541"/>
      <c r="UPZ32" s="541"/>
      <c r="UQA32" s="541"/>
      <c r="UQB32" s="541"/>
      <c r="UQC32" s="541"/>
      <c r="UQD32" s="541"/>
      <c r="UQE32" s="541"/>
      <c r="UQF32" s="541"/>
      <c r="UQG32" s="541"/>
      <c r="UQH32" s="541"/>
      <c r="UQI32" s="541"/>
      <c r="UQJ32" s="541"/>
      <c r="UQK32" s="541"/>
      <c r="UQL32" s="541"/>
      <c r="UQM32" s="541"/>
      <c r="UQN32" s="541"/>
      <c r="UQO32" s="541"/>
      <c r="UQP32" s="541"/>
      <c r="UQQ32" s="541"/>
      <c r="UQR32" s="541"/>
      <c r="UQS32" s="541"/>
      <c r="UQT32" s="541"/>
      <c r="UQU32" s="541"/>
      <c r="UQV32" s="541"/>
      <c r="UQW32" s="541"/>
      <c r="UQX32" s="541"/>
      <c r="UQY32" s="541"/>
      <c r="UQZ32" s="541"/>
      <c r="URA32" s="541"/>
      <c r="URB32" s="541"/>
      <c r="URC32" s="541"/>
      <c r="URD32" s="541"/>
      <c r="URE32" s="541"/>
      <c r="URF32" s="541"/>
      <c r="URG32" s="541"/>
      <c r="URH32" s="541"/>
      <c r="URI32" s="541"/>
      <c r="URJ32" s="541"/>
      <c r="URK32" s="541"/>
      <c r="URL32" s="541"/>
      <c r="URM32" s="541"/>
      <c r="URN32" s="541"/>
      <c r="URO32" s="541"/>
      <c r="URP32" s="541"/>
      <c r="URQ32" s="541"/>
      <c r="URR32" s="541"/>
      <c r="URS32" s="541"/>
      <c r="URT32" s="541"/>
      <c r="URU32" s="541"/>
      <c r="URV32" s="541"/>
      <c r="URW32" s="541"/>
      <c r="URX32" s="541"/>
      <c r="URY32" s="541"/>
      <c r="URZ32" s="541"/>
      <c r="USA32" s="541"/>
      <c r="USB32" s="541"/>
      <c r="USC32" s="541"/>
      <c r="USD32" s="541"/>
      <c r="USE32" s="541"/>
      <c r="USF32" s="541"/>
      <c r="USG32" s="541"/>
      <c r="USH32" s="541"/>
      <c r="USI32" s="541"/>
      <c r="USJ32" s="541"/>
      <c r="USK32" s="541"/>
      <c r="USL32" s="541"/>
      <c r="USM32" s="541"/>
      <c r="USN32" s="541"/>
      <c r="USO32" s="541"/>
      <c r="USP32" s="541"/>
      <c r="USQ32" s="541"/>
      <c r="USR32" s="541"/>
      <c r="USS32" s="541"/>
      <c r="UST32" s="541"/>
      <c r="USU32" s="541"/>
      <c r="USV32" s="541"/>
      <c r="USW32" s="541"/>
      <c r="USX32" s="541"/>
      <c r="USY32" s="541"/>
      <c r="USZ32" s="541"/>
      <c r="UTA32" s="541"/>
      <c r="UTB32" s="541"/>
      <c r="UTC32" s="541"/>
      <c r="UTD32" s="541"/>
      <c r="UTE32" s="541"/>
      <c r="UTF32" s="541"/>
      <c r="UTG32" s="541"/>
      <c r="UTH32" s="541"/>
      <c r="UTI32" s="541"/>
      <c r="UTJ32" s="541"/>
      <c r="UTK32" s="541"/>
      <c r="UTL32" s="541"/>
      <c r="UTM32" s="541"/>
      <c r="UTN32" s="541"/>
      <c r="UTO32" s="541"/>
      <c r="UTP32" s="541"/>
      <c r="UTQ32" s="541"/>
      <c r="UTR32" s="541"/>
      <c r="UTS32" s="541"/>
      <c r="UTT32" s="541"/>
      <c r="UTU32" s="541"/>
      <c r="UTV32" s="541"/>
      <c r="UTW32" s="541"/>
      <c r="UTX32" s="541"/>
      <c r="UTY32" s="541"/>
      <c r="UTZ32" s="541"/>
      <c r="UUA32" s="541"/>
      <c r="UUB32" s="541"/>
      <c r="UUC32" s="541"/>
      <c r="UUD32" s="541"/>
      <c r="UUE32" s="541"/>
      <c r="UUF32" s="541"/>
      <c r="UUG32" s="541"/>
      <c r="UUH32" s="541"/>
      <c r="UUI32" s="541"/>
      <c r="UUJ32" s="541"/>
      <c r="UUK32" s="541"/>
      <c r="UUL32" s="541"/>
      <c r="UUM32" s="541"/>
      <c r="UUN32" s="541"/>
      <c r="UUO32" s="541"/>
      <c r="UUP32" s="541"/>
      <c r="UUQ32" s="541"/>
      <c r="UUR32" s="541"/>
      <c r="UUS32" s="541"/>
      <c r="UUT32" s="541"/>
      <c r="UUU32" s="541"/>
      <c r="UUV32" s="541"/>
      <c r="UUW32" s="541"/>
      <c r="UUX32" s="541"/>
      <c r="UUY32" s="541"/>
      <c r="UUZ32" s="541"/>
      <c r="UVA32" s="541"/>
      <c r="UVB32" s="541"/>
      <c r="UVC32" s="541"/>
      <c r="UVD32" s="541"/>
      <c r="UVE32" s="541"/>
      <c r="UVF32" s="541"/>
      <c r="UVG32" s="541"/>
      <c r="UVH32" s="541"/>
      <c r="UVI32" s="541"/>
      <c r="UVJ32" s="541"/>
      <c r="UVK32" s="541"/>
      <c r="UVL32" s="541"/>
      <c r="UVM32" s="541"/>
      <c r="UVN32" s="541"/>
      <c r="UVO32" s="541"/>
      <c r="UVP32" s="541"/>
      <c r="UVQ32" s="541"/>
      <c r="UVR32" s="541"/>
      <c r="UVS32" s="541"/>
      <c r="UVT32" s="541"/>
      <c r="UVU32" s="541"/>
      <c r="UVV32" s="541"/>
      <c r="UVW32" s="541"/>
      <c r="UVX32" s="541"/>
      <c r="UVY32" s="541"/>
      <c r="UVZ32" s="541"/>
      <c r="UWA32" s="541"/>
      <c r="UWB32" s="541"/>
      <c r="UWC32" s="541"/>
      <c r="UWD32" s="541"/>
      <c r="UWE32" s="541"/>
      <c r="UWF32" s="541"/>
      <c r="UWG32" s="541"/>
      <c r="UWH32" s="541"/>
      <c r="UWI32" s="541"/>
      <c r="UWJ32" s="541"/>
      <c r="UWK32" s="541"/>
      <c r="UWL32" s="541"/>
      <c r="UWM32" s="541"/>
      <c r="UWN32" s="541"/>
      <c r="UWO32" s="541"/>
      <c r="UWP32" s="541"/>
      <c r="UWQ32" s="541"/>
      <c r="UWR32" s="541"/>
      <c r="UWS32" s="541"/>
      <c r="UWT32" s="541"/>
      <c r="UWU32" s="541"/>
      <c r="UWV32" s="541"/>
      <c r="UWW32" s="541"/>
      <c r="UWX32" s="541"/>
      <c r="UWY32" s="541"/>
      <c r="UWZ32" s="541"/>
      <c r="UXA32" s="541"/>
      <c r="UXB32" s="541"/>
      <c r="UXC32" s="541"/>
      <c r="UXD32" s="541"/>
      <c r="UXE32" s="541"/>
      <c r="UXF32" s="541"/>
      <c r="UXG32" s="541"/>
      <c r="UXH32" s="541"/>
      <c r="UXI32" s="541"/>
      <c r="UXJ32" s="541"/>
      <c r="UXK32" s="541"/>
      <c r="UXL32" s="541"/>
      <c r="UXM32" s="541"/>
      <c r="UXN32" s="541"/>
      <c r="UXO32" s="541"/>
      <c r="UXP32" s="541"/>
      <c r="UXQ32" s="541"/>
      <c r="UXR32" s="541"/>
      <c r="UXS32" s="541"/>
      <c r="UXT32" s="541"/>
      <c r="UXU32" s="541"/>
      <c r="UXV32" s="541"/>
      <c r="UXW32" s="541"/>
      <c r="UXX32" s="541"/>
      <c r="UXY32" s="541"/>
      <c r="UXZ32" s="541"/>
      <c r="UYA32" s="541"/>
      <c r="UYB32" s="541"/>
      <c r="UYC32" s="541"/>
      <c r="UYD32" s="541"/>
      <c r="UYE32" s="541"/>
      <c r="UYF32" s="541"/>
      <c r="UYG32" s="541"/>
      <c r="UYH32" s="541"/>
      <c r="UYI32" s="541"/>
      <c r="UYJ32" s="541"/>
      <c r="UYK32" s="541"/>
      <c r="UYL32" s="541"/>
      <c r="UYM32" s="541"/>
      <c r="UYN32" s="541"/>
      <c r="UYO32" s="541"/>
      <c r="UYP32" s="541"/>
      <c r="UYQ32" s="541"/>
      <c r="UYR32" s="541"/>
      <c r="UYS32" s="541"/>
      <c r="UYT32" s="541"/>
      <c r="UYU32" s="541"/>
      <c r="UYV32" s="541"/>
      <c r="UYW32" s="541"/>
      <c r="UYX32" s="541"/>
      <c r="UYY32" s="541"/>
      <c r="UYZ32" s="541"/>
      <c r="UZA32" s="541"/>
      <c r="UZB32" s="541"/>
      <c r="UZC32" s="541"/>
      <c r="UZD32" s="541"/>
      <c r="UZE32" s="541"/>
      <c r="UZF32" s="541"/>
      <c r="UZG32" s="541"/>
      <c r="UZH32" s="541"/>
      <c r="UZI32" s="541"/>
      <c r="UZJ32" s="541"/>
      <c r="UZK32" s="541"/>
      <c r="UZL32" s="541"/>
      <c r="UZM32" s="541"/>
      <c r="UZN32" s="541"/>
      <c r="UZO32" s="541"/>
      <c r="UZP32" s="541"/>
      <c r="UZQ32" s="541"/>
      <c r="UZR32" s="541"/>
      <c r="UZS32" s="541"/>
      <c r="UZT32" s="541"/>
      <c r="UZU32" s="541"/>
      <c r="UZV32" s="541"/>
      <c r="UZW32" s="541"/>
      <c r="UZX32" s="541"/>
      <c r="UZY32" s="541"/>
      <c r="UZZ32" s="541"/>
      <c r="VAA32" s="541"/>
      <c r="VAB32" s="541"/>
      <c r="VAC32" s="541"/>
      <c r="VAD32" s="541"/>
      <c r="VAE32" s="541"/>
      <c r="VAF32" s="541"/>
      <c r="VAG32" s="541"/>
      <c r="VAH32" s="541"/>
      <c r="VAI32" s="541"/>
      <c r="VAJ32" s="541"/>
      <c r="VAK32" s="541"/>
      <c r="VAL32" s="541"/>
      <c r="VAM32" s="541"/>
      <c r="VAN32" s="541"/>
      <c r="VAO32" s="541"/>
      <c r="VAP32" s="541"/>
      <c r="VAQ32" s="541"/>
      <c r="VAR32" s="541"/>
      <c r="VAS32" s="541"/>
      <c r="VAT32" s="541"/>
      <c r="VAU32" s="541"/>
      <c r="VAV32" s="541"/>
      <c r="VAW32" s="541"/>
      <c r="VAX32" s="541"/>
      <c r="VAY32" s="541"/>
      <c r="VAZ32" s="541"/>
      <c r="VBA32" s="541"/>
      <c r="VBB32" s="541"/>
      <c r="VBC32" s="541"/>
      <c r="VBD32" s="541"/>
      <c r="VBE32" s="541"/>
      <c r="VBF32" s="541"/>
      <c r="VBG32" s="541"/>
      <c r="VBH32" s="541"/>
      <c r="VBI32" s="541"/>
      <c r="VBJ32" s="541"/>
      <c r="VBK32" s="541"/>
      <c r="VBL32" s="541"/>
      <c r="VBM32" s="541"/>
      <c r="VBN32" s="541"/>
      <c r="VBO32" s="541"/>
      <c r="VBP32" s="541"/>
      <c r="VBQ32" s="541"/>
      <c r="VBR32" s="541"/>
      <c r="VBS32" s="541"/>
      <c r="VBT32" s="541"/>
      <c r="VBU32" s="541"/>
      <c r="VBV32" s="541"/>
      <c r="VBW32" s="541"/>
      <c r="VBX32" s="541"/>
      <c r="VBY32" s="541"/>
      <c r="VBZ32" s="541"/>
      <c r="VCA32" s="541"/>
      <c r="VCB32" s="541"/>
      <c r="VCC32" s="541"/>
      <c r="VCD32" s="541"/>
      <c r="VCE32" s="541"/>
      <c r="VCF32" s="541"/>
      <c r="VCG32" s="541"/>
      <c r="VCH32" s="541"/>
      <c r="VCI32" s="541"/>
      <c r="VCJ32" s="541"/>
      <c r="VCK32" s="541"/>
      <c r="VCL32" s="541"/>
      <c r="VCM32" s="541"/>
      <c r="VCN32" s="541"/>
      <c r="VCO32" s="541"/>
      <c r="VCP32" s="541"/>
      <c r="VCQ32" s="541"/>
      <c r="VCR32" s="541"/>
      <c r="VCS32" s="541"/>
      <c r="VCT32" s="541"/>
      <c r="VCU32" s="541"/>
      <c r="VCV32" s="541"/>
      <c r="VCW32" s="541"/>
      <c r="VCX32" s="541"/>
      <c r="VCY32" s="541"/>
      <c r="VCZ32" s="541"/>
      <c r="VDA32" s="541"/>
      <c r="VDB32" s="541"/>
      <c r="VDC32" s="541"/>
      <c r="VDD32" s="541"/>
      <c r="VDE32" s="541"/>
      <c r="VDF32" s="541"/>
      <c r="VDG32" s="541"/>
      <c r="VDH32" s="541"/>
      <c r="VDI32" s="541"/>
      <c r="VDJ32" s="541"/>
      <c r="VDK32" s="541"/>
      <c r="VDL32" s="541"/>
      <c r="VDM32" s="541"/>
      <c r="VDN32" s="541"/>
      <c r="VDO32" s="541"/>
      <c r="VDP32" s="541"/>
      <c r="VDQ32" s="541"/>
      <c r="VDR32" s="541"/>
      <c r="VDS32" s="541"/>
      <c r="VDT32" s="541"/>
      <c r="VDU32" s="541"/>
      <c r="VDV32" s="541"/>
      <c r="VDW32" s="541"/>
      <c r="VDX32" s="541"/>
      <c r="VDY32" s="541"/>
      <c r="VDZ32" s="541"/>
      <c r="VEA32" s="541"/>
      <c r="VEB32" s="541"/>
      <c r="VEC32" s="541"/>
      <c r="VED32" s="541"/>
      <c r="VEE32" s="541"/>
      <c r="VEF32" s="541"/>
      <c r="VEG32" s="541"/>
      <c r="VEH32" s="541"/>
      <c r="VEI32" s="541"/>
      <c r="VEJ32" s="541"/>
      <c r="VEK32" s="541"/>
      <c r="VEL32" s="541"/>
      <c r="VEM32" s="541"/>
      <c r="VEN32" s="541"/>
      <c r="VEO32" s="541"/>
      <c r="VEP32" s="541"/>
      <c r="VEQ32" s="541"/>
      <c r="VER32" s="541"/>
      <c r="VES32" s="541"/>
      <c r="VET32" s="541"/>
      <c r="VEU32" s="541"/>
      <c r="VEV32" s="541"/>
      <c r="VEW32" s="541"/>
      <c r="VEX32" s="541"/>
      <c r="VEY32" s="541"/>
      <c r="VEZ32" s="541"/>
      <c r="VFA32" s="541"/>
      <c r="VFB32" s="541"/>
      <c r="VFC32" s="541"/>
      <c r="VFD32" s="541"/>
      <c r="VFE32" s="541"/>
      <c r="VFF32" s="541"/>
      <c r="VFG32" s="541"/>
      <c r="VFH32" s="541"/>
      <c r="VFI32" s="541"/>
      <c r="VFJ32" s="541"/>
      <c r="VFK32" s="541"/>
      <c r="VFL32" s="541"/>
      <c r="VFM32" s="541"/>
      <c r="VFN32" s="541"/>
      <c r="VFO32" s="541"/>
      <c r="VFP32" s="541"/>
      <c r="VFQ32" s="541"/>
      <c r="VFR32" s="541"/>
      <c r="VFS32" s="541"/>
      <c r="VFT32" s="541"/>
      <c r="VFU32" s="541"/>
      <c r="VFV32" s="541"/>
      <c r="VFW32" s="541"/>
      <c r="VFX32" s="541"/>
      <c r="VFY32" s="541"/>
      <c r="VFZ32" s="541"/>
      <c r="VGA32" s="541"/>
      <c r="VGB32" s="541"/>
      <c r="VGC32" s="541"/>
      <c r="VGD32" s="541"/>
      <c r="VGE32" s="541"/>
      <c r="VGF32" s="541"/>
      <c r="VGG32" s="541"/>
      <c r="VGH32" s="541"/>
      <c r="VGI32" s="541"/>
      <c r="VGJ32" s="541"/>
      <c r="VGK32" s="541"/>
      <c r="VGL32" s="541"/>
      <c r="VGM32" s="541"/>
      <c r="VGN32" s="541"/>
      <c r="VGO32" s="541"/>
      <c r="VGP32" s="541"/>
      <c r="VGQ32" s="541"/>
      <c r="VGR32" s="541"/>
      <c r="VGS32" s="541"/>
      <c r="VGT32" s="541"/>
      <c r="VGU32" s="541"/>
      <c r="VGV32" s="541"/>
      <c r="VGW32" s="541"/>
      <c r="VGX32" s="541"/>
      <c r="VGY32" s="541"/>
      <c r="VGZ32" s="541"/>
      <c r="VHA32" s="541"/>
      <c r="VHB32" s="541"/>
      <c r="VHC32" s="541"/>
      <c r="VHD32" s="541"/>
      <c r="VHE32" s="541"/>
      <c r="VHF32" s="541"/>
      <c r="VHG32" s="541"/>
      <c r="VHH32" s="541"/>
      <c r="VHI32" s="541"/>
      <c r="VHJ32" s="541"/>
      <c r="VHK32" s="541"/>
      <c r="VHL32" s="541"/>
      <c r="VHM32" s="541"/>
      <c r="VHN32" s="541"/>
      <c r="VHO32" s="541"/>
      <c r="VHP32" s="541"/>
      <c r="VHQ32" s="541"/>
      <c r="VHR32" s="541"/>
      <c r="VHS32" s="541"/>
      <c r="VHT32" s="541"/>
      <c r="VHU32" s="541"/>
      <c r="VHV32" s="541"/>
      <c r="VHW32" s="541"/>
      <c r="VHX32" s="541"/>
      <c r="VHY32" s="541"/>
      <c r="VHZ32" s="541"/>
      <c r="VIA32" s="541"/>
      <c r="VIB32" s="541"/>
      <c r="VIC32" s="541"/>
      <c r="VID32" s="541"/>
      <c r="VIE32" s="541"/>
      <c r="VIF32" s="541"/>
      <c r="VIG32" s="541"/>
      <c r="VIH32" s="541"/>
      <c r="VII32" s="541"/>
      <c r="VIJ32" s="541"/>
      <c r="VIK32" s="541"/>
      <c r="VIL32" s="541"/>
      <c r="VIM32" s="541"/>
      <c r="VIN32" s="541"/>
      <c r="VIO32" s="541"/>
      <c r="VIP32" s="541"/>
      <c r="VIQ32" s="541"/>
      <c r="VIR32" s="541"/>
      <c r="VIS32" s="541"/>
      <c r="VIT32" s="541"/>
      <c r="VIU32" s="541"/>
      <c r="VIV32" s="541"/>
      <c r="VIW32" s="541"/>
      <c r="VIX32" s="541"/>
      <c r="VIY32" s="541"/>
      <c r="VIZ32" s="541"/>
      <c r="VJA32" s="541"/>
      <c r="VJB32" s="541"/>
      <c r="VJC32" s="541"/>
      <c r="VJD32" s="541"/>
      <c r="VJE32" s="541"/>
      <c r="VJF32" s="541"/>
      <c r="VJG32" s="541"/>
      <c r="VJH32" s="541"/>
      <c r="VJI32" s="541"/>
      <c r="VJJ32" s="541"/>
      <c r="VJK32" s="541"/>
      <c r="VJL32" s="541"/>
      <c r="VJM32" s="541"/>
      <c r="VJN32" s="541"/>
      <c r="VJO32" s="541"/>
      <c r="VJP32" s="541"/>
      <c r="VJQ32" s="541"/>
      <c r="VJR32" s="541"/>
      <c r="VJS32" s="541"/>
      <c r="VJT32" s="541"/>
      <c r="VJU32" s="541"/>
      <c r="VJV32" s="541"/>
      <c r="VJW32" s="541"/>
      <c r="VJX32" s="541"/>
      <c r="VJY32" s="541"/>
      <c r="VJZ32" s="541"/>
      <c r="VKA32" s="541"/>
      <c r="VKB32" s="541"/>
      <c r="VKC32" s="541"/>
      <c r="VKD32" s="541"/>
      <c r="VKE32" s="541"/>
      <c r="VKF32" s="541"/>
      <c r="VKG32" s="541"/>
      <c r="VKH32" s="541"/>
      <c r="VKI32" s="541"/>
      <c r="VKJ32" s="541"/>
      <c r="VKK32" s="541"/>
      <c r="VKL32" s="541"/>
      <c r="VKM32" s="541"/>
      <c r="VKN32" s="541"/>
      <c r="VKO32" s="541"/>
      <c r="VKP32" s="541"/>
      <c r="VKQ32" s="541"/>
      <c r="VKR32" s="541"/>
      <c r="VKS32" s="541"/>
      <c r="VKT32" s="541"/>
      <c r="VKU32" s="541"/>
      <c r="VKV32" s="541"/>
      <c r="VKW32" s="541"/>
      <c r="VKX32" s="541"/>
      <c r="VKY32" s="541"/>
      <c r="VKZ32" s="541"/>
      <c r="VLA32" s="541"/>
      <c r="VLB32" s="541"/>
      <c r="VLC32" s="541"/>
      <c r="VLD32" s="541"/>
      <c r="VLE32" s="541"/>
      <c r="VLF32" s="541"/>
      <c r="VLG32" s="541"/>
      <c r="VLH32" s="541"/>
      <c r="VLI32" s="541"/>
      <c r="VLJ32" s="541"/>
      <c r="VLK32" s="541"/>
      <c r="VLL32" s="541"/>
      <c r="VLM32" s="541"/>
      <c r="VLN32" s="541"/>
      <c r="VLO32" s="541"/>
      <c r="VLP32" s="541"/>
      <c r="VLQ32" s="541"/>
      <c r="VLR32" s="541"/>
      <c r="VLS32" s="541"/>
      <c r="VLT32" s="541"/>
      <c r="VLU32" s="541"/>
      <c r="VLV32" s="541"/>
      <c r="VLW32" s="541"/>
      <c r="VLX32" s="541"/>
      <c r="VLY32" s="541"/>
      <c r="VLZ32" s="541"/>
      <c r="VMA32" s="541"/>
      <c r="VMB32" s="541"/>
      <c r="VMC32" s="541"/>
      <c r="VMD32" s="541"/>
      <c r="VME32" s="541"/>
      <c r="VMF32" s="541"/>
      <c r="VMG32" s="541"/>
      <c r="VMH32" s="541"/>
      <c r="VMI32" s="541"/>
      <c r="VMJ32" s="541"/>
      <c r="VMK32" s="541"/>
      <c r="VML32" s="541"/>
      <c r="VMM32" s="541"/>
      <c r="VMN32" s="541"/>
      <c r="VMO32" s="541"/>
      <c r="VMP32" s="541"/>
      <c r="VMQ32" s="541"/>
      <c r="VMR32" s="541"/>
      <c r="VMS32" s="541"/>
      <c r="VMT32" s="541"/>
      <c r="VMU32" s="541"/>
      <c r="VMV32" s="541"/>
      <c r="VMW32" s="541"/>
      <c r="VMX32" s="541"/>
      <c r="VMY32" s="541"/>
      <c r="VMZ32" s="541"/>
      <c r="VNA32" s="541"/>
      <c r="VNB32" s="541"/>
      <c r="VNC32" s="541"/>
      <c r="VND32" s="541"/>
      <c r="VNE32" s="541"/>
      <c r="VNF32" s="541"/>
      <c r="VNG32" s="541"/>
      <c r="VNH32" s="541"/>
      <c r="VNI32" s="541"/>
      <c r="VNJ32" s="541"/>
      <c r="VNK32" s="541"/>
      <c r="VNL32" s="541"/>
      <c r="VNM32" s="541"/>
      <c r="VNN32" s="541"/>
      <c r="VNO32" s="541"/>
      <c r="VNP32" s="541"/>
      <c r="VNQ32" s="541"/>
      <c r="VNR32" s="541"/>
      <c r="VNS32" s="541"/>
      <c r="VNT32" s="541"/>
      <c r="VNU32" s="541"/>
      <c r="VNV32" s="541"/>
      <c r="VNW32" s="541"/>
      <c r="VNX32" s="541"/>
      <c r="VNY32" s="541"/>
      <c r="VNZ32" s="541"/>
      <c r="VOA32" s="541"/>
      <c r="VOB32" s="541"/>
      <c r="VOC32" s="541"/>
      <c r="VOD32" s="541"/>
      <c r="VOE32" s="541"/>
      <c r="VOF32" s="541"/>
      <c r="VOG32" s="541"/>
      <c r="VOH32" s="541"/>
      <c r="VOI32" s="541"/>
      <c r="VOJ32" s="541"/>
      <c r="VOK32" s="541"/>
      <c r="VOL32" s="541"/>
      <c r="VOM32" s="541"/>
      <c r="VON32" s="541"/>
      <c r="VOO32" s="541"/>
      <c r="VOP32" s="541"/>
      <c r="VOQ32" s="541"/>
      <c r="VOR32" s="541"/>
      <c r="VOS32" s="541"/>
      <c r="VOT32" s="541"/>
      <c r="VOU32" s="541"/>
      <c r="VOV32" s="541"/>
      <c r="VOW32" s="541"/>
      <c r="VOX32" s="541"/>
      <c r="VOY32" s="541"/>
      <c r="VOZ32" s="541"/>
      <c r="VPA32" s="541"/>
      <c r="VPB32" s="541"/>
      <c r="VPC32" s="541"/>
      <c r="VPD32" s="541"/>
      <c r="VPE32" s="541"/>
      <c r="VPF32" s="541"/>
      <c r="VPG32" s="541"/>
      <c r="VPH32" s="541"/>
      <c r="VPI32" s="541"/>
      <c r="VPJ32" s="541"/>
      <c r="VPK32" s="541"/>
      <c r="VPL32" s="541"/>
      <c r="VPM32" s="541"/>
      <c r="VPN32" s="541"/>
      <c r="VPO32" s="541"/>
      <c r="VPP32" s="541"/>
      <c r="VPQ32" s="541"/>
      <c r="VPR32" s="541"/>
      <c r="VPS32" s="541"/>
      <c r="VPT32" s="541"/>
      <c r="VPU32" s="541"/>
      <c r="VPV32" s="541"/>
      <c r="VPW32" s="541"/>
      <c r="VPX32" s="541"/>
      <c r="VPY32" s="541"/>
      <c r="VPZ32" s="541"/>
      <c r="VQA32" s="541"/>
      <c r="VQB32" s="541"/>
      <c r="VQC32" s="541"/>
      <c r="VQD32" s="541"/>
      <c r="VQE32" s="541"/>
      <c r="VQF32" s="541"/>
      <c r="VQG32" s="541"/>
      <c r="VQH32" s="541"/>
      <c r="VQI32" s="541"/>
      <c r="VQJ32" s="541"/>
      <c r="VQK32" s="541"/>
      <c r="VQL32" s="541"/>
      <c r="VQM32" s="541"/>
      <c r="VQN32" s="541"/>
      <c r="VQO32" s="541"/>
      <c r="VQP32" s="541"/>
      <c r="VQQ32" s="541"/>
      <c r="VQR32" s="541"/>
      <c r="VQS32" s="541"/>
      <c r="VQT32" s="541"/>
      <c r="VQU32" s="541"/>
      <c r="VQV32" s="541"/>
      <c r="VQW32" s="541"/>
      <c r="VQX32" s="541"/>
      <c r="VQY32" s="541"/>
      <c r="VQZ32" s="541"/>
      <c r="VRA32" s="541"/>
      <c r="VRB32" s="541"/>
      <c r="VRC32" s="541"/>
      <c r="VRD32" s="541"/>
      <c r="VRE32" s="541"/>
      <c r="VRF32" s="541"/>
      <c r="VRG32" s="541"/>
      <c r="VRH32" s="541"/>
      <c r="VRI32" s="541"/>
      <c r="VRJ32" s="541"/>
      <c r="VRK32" s="541"/>
      <c r="VRL32" s="541"/>
      <c r="VRM32" s="541"/>
      <c r="VRN32" s="541"/>
      <c r="VRO32" s="541"/>
      <c r="VRP32" s="541"/>
      <c r="VRQ32" s="541"/>
      <c r="VRR32" s="541"/>
      <c r="VRS32" s="541"/>
      <c r="VRT32" s="541"/>
      <c r="VRU32" s="541"/>
      <c r="VRV32" s="541"/>
      <c r="VRW32" s="541"/>
      <c r="VRX32" s="541"/>
      <c r="VRY32" s="541"/>
      <c r="VRZ32" s="541"/>
      <c r="VSA32" s="541"/>
      <c r="VSB32" s="541"/>
      <c r="VSC32" s="541"/>
      <c r="VSD32" s="541"/>
      <c r="VSE32" s="541"/>
      <c r="VSF32" s="541"/>
      <c r="VSG32" s="541"/>
      <c r="VSH32" s="541"/>
      <c r="VSI32" s="541"/>
      <c r="VSJ32" s="541"/>
      <c r="VSK32" s="541"/>
      <c r="VSL32" s="541"/>
      <c r="VSM32" s="541"/>
      <c r="VSN32" s="541"/>
      <c r="VSO32" s="541"/>
      <c r="VSP32" s="541"/>
      <c r="VSQ32" s="541"/>
      <c r="VSR32" s="541"/>
      <c r="VSS32" s="541"/>
      <c r="VST32" s="541"/>
      <c r="VSU32" s="541"/>
      <c r="VSV32" s="541"/>
      <c r="VSW32" s="541"/>
      <c r="VSX32" s="541"/>
      <c r="VSY32" s="541"/>
      <c r="VSZ32" s="541"/>
      <c r="VTA32" s="541"/>
      <c r="VTB32" s="541"/>
      <c r="VTC32" s="541"/>
      <c r="VTD32" s="541"/>
      <c r="VTE32" s="541"/>
      <c r="VTF32" s="541"/>
      <c r="VTG32" s="541"/>
      <c r="VTH32" s="541"/>
      <c r="VTI32" s="541"/>
      <c r="VTJ32" s="541"/>
      <c r="VTK32" s="541"/>
      <c r="VTL32" s="541"/>
      <c r="VTM32" s="541"/>
      <c r="VTN32" s="541"/>
      <c r="VTO32" s="541"/>
      <c r="VTP32" s="541"/>
      <c r="VTQ32" s="541"/>
      <c r="VTR32" s="541"/>
      <c r="VTS32" s="541"/>
      <c r="VTT32" s="541"/>
      <c r="VTU32" s="541"/>
      <c r="VTV32" s="541"/>
      <c r="VTW32" s="541"/>
      <c r="VTX32" s="541"/>
      <c r="VTY32" s="541"/>
      <c r="VTZ32" s="541"/>
      <c r="VUA32" s="541"/>
      <c r="VUB32" s="541"/>
      <c r="VUC32" s="541"/>
      <c r="VUD32" s="541"/>
      <c r="VUE32" s="541"/>
      <c r="VUF32" s="541"/>
      <c r="VUG32" s="541"/>
      <c r="VUH32" s="541"/>
      <c r="VUI32" s="541"/>
      <c r="VUJ32" s="541"/>
      <c r="VUK32" s="541"/>
      <c r="VUL32" s="541"/>
      <c r="VUM32" s="541"/>
      <c r="VUN32" s="541"/>
      <c r="VUO32" s="541"/>
      <c r="VUP32" s="541"/>
      <c r="VUQ32" s="541"/>
      <c r="VUR32" s="541"/>
      <c r="VUS32" s="541"/>
      <c r="VUT32" s="541"/>
      <c r="VUU32" s="541"/>
      <c r="VUV32" s="541"/>
      <c r="VUW32" s="541"/>
      <c r="VUX32" s="541"/>
      <c r="VUY32" s="541"/>
      <c r="VUZ32" s="541"/>
      <c r="VVA32" s="541"/>
      <c r="VVB32" s="541"/>
      <c r="VVC32" s="541"/>
      <c r="VVD32" s="541"/>
      <c r="VVE32" s="541"/>
      <c r="VVF32" s="541"/>
      <c r="VVG32" s="541"/>
      <c r="VVH32" s="541"/>
      <c r="VVI32" s="541"/>
      <c r="VVJ32" s="541"/>
      <c r="VVK32" s="541"/>
      <c r="VVL32" s="541"/>
      <c r="VVM32" s="541"/>
      <c r="VVN32" s="541"/>
      <c r="VVO32" s="541"/>
      <c r="VVP32" s="541"/>
      <c r="VVQ32" s="541"/>
      <c r="VVR32" s="541"/>
      <c r="VVS32" s="541"/>
      <c r="VVT32" s="541"/>
      <c r="VVU32" s="541"/>
      <c r="VVV32" s="541"/>
      <c r="VVW32" s="541"/>
      <c r="VVX32" s="541"/>
      <c r="VVY32" s="541"/>
      <c r="VVZ32" s="541"/>
      <c r="VWA32" s="541"/>
      <c r="VWB32" s="541"/>
      <c r="VWC32" s="541"/>
      <c r="VWD32" s="541"/>
      <c r="VWE32" s="541"/>
      <c r="VWF32" s="541"/>
      <c r="VWG32" s="541"/>
      <c r="VWH32" s="541"/>
      <c r="VWI32" s="541"/>
      <c r="VWJ32" s="541"/>
      <c r="VWK32" s="541"/>
      <c r="VWL32" s="541"/>
      <c r="VWM32" s="541"/>
      <c r="VWN32" s="541"/>
      <c r="VWO32" s="541"/>
      <c r="VWP32" s="541"/>
      <c r="VWQ32" s="541"/>
      <c r="VWR32" s="541"/>
      <c r="VWS32" s="541"/>
      <c r="VWT32" s="541"/>
      <c r="VWU32" s="541"/>
      <c r="VWV32" s="541"/>
      <c r="VWW32" s="541"/>
      <c r="VWX32" s="541"/>
      <c r="VWY32" s="541"/>
      <c r="VWZ32" s="541"/>
      <c r="VXA32" s="541"/>
      <c r="VXB32" s="541"/>
      <c r="VXC32" s="541"/>
      <c r="VXD32" s="541"/>
      <c r="VXE32" s="541"/>
      <c r="VXF32" s="541"/>
      <c r="VXG32" s="541"/>
      <c r="VXH32" s="541"/>
      <c r="VXI32" s="541"/>
      <c r="VXJ32" s="541"/>
      <c r="VXK32" s="541"/>
      <c r="VXL32" s="541"/>
      <c r="VXM32" s="541"/>
      <c r="VXN32" s="541"/>
      <c r="VXO32" s="541"/>
      <c r="VXP32" s="541"/>
      <c r="VXQ32" s="541"/>
      <c r="VXR32" s="541"/>
      <c r="VXS32" s="541"/>
      <c r="VXT32" s="541"/>
      <c r="VXU32" s="541"/>
      <c r="VXV32" s="541"/>
      <c r="VXW32" s="541"/>
      <c r="VXX32" s="541"/>
      <c r="VXY32" s="541"/>
      <c r="VXZ32" s="541"/>
      <c r="VYA32" s="541"/>
      <c r="VYB32" s="541"/>
      <c r="VYC32" s="541"/>
      <c r="VYD32" s="541"/>
      <c r="VYE32" s="541"/>
      <c r="VYF32" s="541"/>
      <c r="VYG32" s="541"/>
      <c r="VYH32" s="541"/>
      <c r="VYI32" s="541"/>
      <c r="VYJ32" s="541"/>
      <c r="VYK32" s="541"/>
      <c r="VYL32" s="541"/>
      <c r="VYM32" s="541"/>
      <c r="VYN32" s="541"/>
      <c r="VYO32" s="541"/>
      <c r="VYP32" s="541"/>
      <c r="VYQ32" s="541"/>
      <c r="VYR32" s="541"/>
      <c r="VYS32" s="541"/>
      <c r="VYT32" s="541"/>
      <c r="VYU32" s="541"/>
      <c r="VYV32" s="541"/>
      <c r="VYW32" s="541"/>
      <c r="VYX32" s="541"/>
      <c r="VYY32" s="541"/>
      <c r="VYZ32" s="541"/>
      <c r="VZA32" s="541"/>
      <c r="VZB32" s="541"/>
      <c r="VZC32" s="541"/>
      <c r="VZD32" s="541"/>
      <c r="VZE32" s="541"/>
      <c r="VZF32" s="541"/>
      <c r="VZG32" s="541"/>
      <c r="VZH32" s="541"/>
      <c r="VZI32" s="541"/>
      <c r="VZJ32" s="541"/>
      <c r="VZK32" s="541"/>
      <c r="VZL32" s="541"/>
      <c r="VZM32" s="541"/>
      <c r="VZN32" s="541"/>
      <c r="VZO32" s="541"/>
      <c r="VZP32" s="541"/>
      <c r="VZQ32" s="541"/>
      <c r="VZR32" s="541"/>
      <c r="VZS32" s="541"/>
      <c r="VZT32" s="541"/>
      <c r="VZU32" s="541"/>
      <c r="VZV32" s="541"/>
      <c r="VZW32" s="541"/>
      <c r="VZX32" s="541"/>
      <c r="VZY32" s="541"/>
      <c r="VZZ32" s="541"/>
      <c r="WAA32" s="541"/>
      <c r="WAB32" s="541"/>
      <c r="WAC32" s="541"/>
      <c r="WAD32" s="541"/>
      <c r="WAE32" s="541"/>
      <c r="WAF32" s="541"/>
      <c r="WAG32" s="541"/>
      <c r="WAH32" s="541"/>
      <c r="WAI32" s="541"/>
      <c r="WAJ32" s="541"/>
      <c r="WAK32" s="541"/>
      <c r="WAL32" s="541"/>
      <c r="WAM32" s="541"/>
      <c r="WAN32" s="541"/>
      <c r="WAO32" s="541"/>
      <c r="WAP32" s="541"/>
      <c r="WAQ32" s="541"/>
      <c r="WAR32" s="541"/>
      <c r="WAS32" s="541"/>
      <c r="WAT32" s="541"/>
      <c r="WAU32" s="541"/>
      <c r="WAV32" s="541"/>
      <c r="WAW32" s="541"/>
      <c r="WAX32" s="541"/>
      <c r="WAY32" s="541"/>
      <c r="WAZ32" s="541"/>
      <c r="WBA32" s="541"/>
      <c r="WBB32" s="541"/>
      <c r="WBC32" s="541"/>
      <c r="WBD32" s="541"/>
      <c r="WBE32" s="541"/>
      <c r="WBF32" s="541"/>
      <c r="WBG32" s="541"/>
      <c r="WBH32" s="541"/>
      <c r="WBI32" s="541"/>
      <c r="WBJ32" s="541"/>
      <c r="WBK32" s="541"/>
      <c r="WBL32" s="541"/>
      <c r="WBM32" s="541"/>
      <c r="WBN32" s="541"/>
      <c r="WBO32" s="541"/>
      <c r="WBP32" s="541"/>
      <c r="WBQ32" s="541"/>
      <c r="WBR32" s="541"/>
      <c r="WBS32" s="541"/>
      <c r="WBT32" s="541"/>
      <c r="WBU32" s="541"/>
      <c r="WBV32" s="541"/>
      <c r="WBW32" s="541"/>
      <c r="WBX32" s="541"/>
      <c r="WBY32" s="541"/>
      <c r="WBZ32" s="541"/>
      <c r="WCA32" s="541"/>
      <c r="WCB32" s="541"/>
      <c r="WCC32" s="541"/>
      <c r="WCD32" s="541"/>
      <c r="WCE32" s="541"/>
      <c r="WCF32" s="541"/>
      <c r="WCG32" s="541"/>
      <c r="WCH32" s="541"/>
      <c r="WCI32" s="541"/>
      <c r="WCJ32" s="541"/>
      <c r="WCK32" s="541"/>
      <c r="WCL32" s="541"/>
      <c r="WCM32" s="541"/>
      <c r="WCN32" s="541"/>
      <c r="WCO32" s="541"/>
      <c r="WCP32" s="541"/>
      <c r="WCQ32" s="541"/>
      <c r="WCR32" s="541"/>
      <c r="WCS32" s="541"/>
      <c r="WCT32" s="541"/>
      <c r="WCU32" s="541"/>
      <c r="WCV32" s="541"/>
      <c r="WCW32" s="541"/>
      <c r="WCX32" s="541"/>
      <c r="WCY32" s="541"/>
      <c r="WCZ32" s="541"/>
      <c r="WDA32" s="541"/>
      <c r="WDB32" s="541"/>
      <c r="WDC32" s="541"/>
      <c r="WDD32" s="541"/>
      <c r="WDE32" s="541"/>
      <c r="WDF32" s="541"/>
      <c r="WDG32" s="541"/>
      <c r="WDH32" s="541"/>
      <c r="WDI32" s="541"/>
      <c r="WDJ32" s="541"/>
      <c r="WDK32" s="541"/>
      <c r="WDL32" s="541"/>
      <c r="WDM32" s="541"/>
      <c r="WDN32" s="541"/>
      <c r="WDO32" s="541"/>
      <c r="WDP32" s="541"/>
      <c r="WDQ32" s="541"/>
      <c r="WDR32" s="541"/>
      <c r="WDS32" s="541"/>
      <c r="WDT32" s="541"/>
      <c r="WDU32" s="541"/>
      <c r="WDV32" s="541"/>
      <c r="WDW32" s="541"/>
      <c r="WDX32" s="541"/>
      <c r="WDY32" s="541"/>
      <c r="WDZ32" s="541"/>
      <c r="WEA32" s="541"/>
      <c r="WEB32" s="541"/>
      <c r="WEC32" s="541"/>
      <c r="WED32" s="541"/>
      <c r="WEE32" s="541"/>
      <c r="WEF32" s="541"/>
      <c r="WEG32" s="541"/>
      <c r="WEH32" s="541"/>
      <c r="WEI32" s="541"/>
      <c r="WEJ32" s="541"/>
      <c r="WEK32" s="541"/>
      <c r="WEL32" s="541"/>
      <c r="WEM32" s="541"/>
      <c r="WEN32" s="541"/>
      <c r="WEO32" s="541"/>
      <c r="WEP32" s="541"/>
      <c r="WEQ32" s="541"/>
      <c r="WER32" s="541"/>
      <c r="WES32" s="541"/>
      <c r="WET32" s="541"/>
      <c r="WEU32" s="541"/>
      <c r="WEV32" s="541"/>
      <c r="WEW32" s="541"/>
      <c r="WEX32" s="541"/>
      <c r="WEY32" s="541"/>
      <c r="WEZ32" s="541"/>
      <c r="WFA32" s="541"/>
      <c r="WFB32" s="541"/>
      <c r="WFC32" s="541"/>
      <c r="WFD32" s="541"/>
      <c r="WFE32" s="541"/>
      <c r="WFF32" s="541"/>
      <c r="WFG32" s="541"/>
      <c r="WFH32" s="541"/>
      <c r="WFI32" s="541"/>
      <c r="WFJ32" s="541"/>
      <c r="WFK32" s="541"/>
      <c r="WFL32" s="541"/>
      <c r="WFM32" s="541"/>
      <c r="WFN32" s="541"/>
      <c r="WFO32" s="541"/>
      <c r="WFP32" s="541"/>
      <c r="WFQ32" s="541"/>
      <c r="WFR32" s="541"/>
      <c r="WFS32" s="541"/>
      <c r="WFT32" s="541"/>
      <c r="WFU32" s="541"/>
      <c r="WFV32" s="541"/>
      <c r="WFW32" s="541"/>
      <c r="WFX32" s="541"/>
      <c r="WFY32" s="541"/>
      <c r="WFZ32" s="541"/>
      <c r="WGA32" s="541"/>
      <c r="WGB32" s="541"/>
      <c r="WGC32" s="541"/>
      <c r="WGD32" s="541"/>
      <c r="WGE32" s="541"/>
      <c r="WGF32" s="541"/>
      <c r="WGG32" s="541"/>
      <c r="WGH32" s="541"/>
      <c r="WGI32" s="541"/>
      <c r="WGJ32" s="541"/>
      <c r="WGK32" s="541"/>
      <c r="WGL32" s="541"/>
      <c r="WGM32" s="541"/>
      <c r="WGN32" s="541"/>
      <c r="WGO32" s="541"/>
      <c r="WGP32" s="541"/>
      <c r="WGQ32" s="541"/>
      <c r="WGR32" s="541"/>
      <c r="WGS32" s="541"/>
      <c r="WGT32" s="541"/>
      <c r="WGU32" s="541"/>
      <c r="WGV32" s="541"/>
      <c r="WGW32" s="541"/>
      <c r="WGX32" s="541"/>
      <c r="WGY32" s="541"/>
      <c r="WGZ32" s="541"/>
      <c r="WHA32" s="541"/>
      <c r="WHB32" s="541"/>
      <c r="WHC32" s="541"/>
      <c r="WHD32" s="541"/>
      <c r="WHE32" s="541"/>
      <c r="WHF32" s="541"/>
      <c r="WHG32" s="541"/>
      <c r="WHH32" s="541"/>
      <c r="WHI32" s="541"/>
      <c r="WHJ32" s="541"/>
      <c r="WHK32" s="541"/>
      <c r="WHL32" s="541"/>
      <c r="WHM32" s="541"/>
      <c r="WHN32" s="541"/>
      <c r="WHO32" s="541"/>
      <c r="WHP32" s="541"/>
      <c r="WHQ32" s="541"/>
      <c r="WHR32" s="541"/>
      <c r="WHS32" s="541"/>
      <c r="WHT32" s="541"/>
      <c r="WHU32" s="541"/>
      <c r="WHV32" s="541"/>
      <c r="WHW32" s="541"/>
      <c r="WHX32" s="541"/>
      <c r="WHY32" s="541"/>
      <c r="WHZ32" s="541"/>
      <c r="WIA32" s="541"/>
      <c r="WIB32" s="541"/>
      <c r="WIC32" s="541"/>
      <c r="WID32" s="541"/>
      <c r="WIE32" s="541"/>
      <c r="WIF32" s="541"/>
      <c r="WIG32" s="541"/>
      <c r="WIH32" s="541"/>
      <c r="WII32" s="541"/>
      <c r="WIJ32" s="541"/>
      <c r="WIK32" s="541"/>
      <c r="WIL32" s="541"/>
      <c r="WIM32" s="541"/>
      <c r="WIN32" s="541"/>
      <c r="WIO32" s="541"/>
      <c r="WIP32" s="541"/>
      <c r="WIQ32" s="541"/>
      <c r="WIR32" s="541"/>
      <c r="WIS32" s="541"/>
      <c r="WIT32" s="541"/>
      <c r="WIU32" s="541"/>
      <c r="WIV32" s="541"/>
      <c r="WIW32" s="541"/>
      <c r="WIX32" s="541"/>
      <c r="WIY32" s="541"/>
      <c r="WIZ32" s="541"/>
      <c r="WJA32" s="541"/>
      <c r="WJB32" s="541"/>
      <c r="WJC32" s="541"/>
      <c r="WJD32" s="541"/>
      <c r="WJE32" s="541"/>
      <c r="WJF32" s="541"/>
      <c r="WJG32" s="541"/>
      <c r="WJH32" s="541"/>
      <c r="WJI32" s="541"/>
      <c r="WJJ32" s="541"/>
      <c r="WJK32" s="541"/>
      <c r="WJL32" s="541"/>
      <c r="WJM32" s="541"/>
      <c r="WJN32" s="541"/>
      <c r="WJO32" s="541"/>
      <c r="WJP32" s="541"/>
      <c r="WJQ32" s="541"/>
      <c r="WJR32" s="541"/>
      <c r="WJS32" s="541"/>
      <c r="WJT32" s="541"/>
      <c r="WJU32" s="541"/>
      <c r="WJV32" s="541"/>
      <c r="WJW32" s="541"/>
      <c r="WJX32" s="541"/>
      <c r="WJY32" s="541"/>
      <c r="WJZ32" s="541"/>
      <c r="WKA32" s="541"/>
      <c r="WKB32" s="541"/>
      <c r="WKC32" s="541"/>
      <c r="WKD32" s="541"/>
      <c r="WKE32" s="541"/>
      <c r="WKF32" s="541"/>
      <c r="WKG32" s="541"/>
      <c r="WKH32" s="541"/>
      <c r="WKI32" s="541"/>
      <c r="WKJ32" s="541"/>
      <c r="WKK32" s="541"/>
      <c r="WKL32" s="541"/>
      <c r="WKM32" s="541"/>
      <c r="WKN32" s="541"/>
      <c r="WKO32" s="541"/>
      <c r="WKP32" s="541"/>
      <c r="WKQ32" s="541"/>
      <c r="WKR32" s="541"/>
      <c r="WKS32" s="541"/>
      <c r="WKT32" s="541"/>
      <c r="WKU32" s="541"/>
      <c r="WKV32" s="541"/>
      <c r="WKW32" s="541"/>
      <c r="WKX32" s="541"/>
      <c r="WKY32" s="541"/>
      <c r="WKZ32" s="541"/>
      <c r="WLA32" s="541"/>
      <c r="WLB32" s="541"/>
      <c r="WLC32" s="541"/>
      <c r="WLD32" s="541"/>
      <c r="WLE32" s="541"/>
      <c r="WLF32" s="541"/>
      <c r="WLG32" s="541"/>
      <c r="WLH32" s="541"/>
      <c r="WLI32" s="541"/>
      <c r="WLJ32" s="541"/>
      <c r="WLK32" s="541"/>
      <c r="WLL32" s="541"/>
      <c r="WLM32" s="541"/>
      <c r="WLN32" s="541"/>
      <c r="WLO32" s="541"/>
      <c r="WLP32" s="541"/>
      <c r="WLQ32" s="541"/>
      <c r="WLR32" s="541"/>
      <c r="WLS32" s="541"/>
      <c r="WLT32" s="541"/>
      <c r="WLU32" s="541"/>
      <c r="WLV32" s="541"/>
      <c r="WLW32" s="541"/>
      <c r="WLX32" s="541"/>
      <c r="WLY32" s="541"/>
      <c r="WLZ32" s="541"/>
      <c r="WMA32" s="541"/>
      <c r="WMB32" s="541"/>
      <c r="WMC32" s="541"/>
      <c r="WMD32" s="541"/>
      <c r="WME32" s="541"/>
      <c r="WMF32" s="541"/>
      <c r="WMG32" s="541"/>
      <c r="WMH32" s="541"/>
      <c r="WMI32" s="541"/>
      <c r="WMJ32" s="541"/>
      <c r="WMK32" s="541"/>
      <c r="WML32" s="541"/>
      <c r="WMM32" s="541"/>
      <c r="WMN32" s="541"/>
      <c r="WMO32" s="541"/>
      <c r="WMP32" s="541"/>
      <c r="WMQ32" s="541"/>
      <c r="WMR32" s="541"/>
      <c r="WMS32" s="541"/>
      <c r="WMT32" s="541"/>
      <c r="WMU32" s="541"/>
      <c r="WMV32" s="541"/>
      <c r="WMW32" s="541"/>
      <c r="WMX32" s="541"/>
      <c r="WMY32" s="541"/>
      <c r="WMZ32" s="541"/>
      <c r="WNA32" s="541"/>
      <c r="WNB32" s="541"/>
      <c r="WNC32" s="541"/>
      <c r="WND32" s="541"/>
      <c r="WNE32" s="541"/>
      <c r="WNF32" s="541"/>
      <c r="WNG32" s="541"/>
      <c r="WNH32" s="541"/>
      <c r="WNI32" s="541"/>
      <c r="WNJ32" s="541"/>
      <c r="WNK32" s="541"/>
      <c r="WNL32" s="541"/>
      <c r="WNM32" s="541"/>
      <c r="WNN32" s="541"/>
      <c r="WNO32" s="541"/>
      <c r="WNP32" s="541"/>
      <c r="WNQ32" s="541"/>
      <c r="WNR32" s="541"/>
      <c r="WNS32" s="541"/>
      <c r="WNT32" s="541"/>
      <c r="WNU32" s="541"/>
      <c r="WNV32" s="541"/>
      <c r="WNW32" s="541"/>
      <c r="WNX32" s="541"/>
      <c r="WNY32" s="541"/>
      <c r="WNZ32" s="541"/>
      <c r="WOA32" s="541"/>
      <c r="WOB32" s="541"/>
      <c r="WOC32" s="541"/>
      <c r="WOD32" s="541"/>
      <c r="WOE32" s="541"/>
      <c r="WOF32" s="541"/>
      <c r="WOG32" s="541"/>
      <c r="WOH32" s="541"/>
      <c r="WOI32" s="541"/>
      <c r="WOJ32" s="541"/>
      <c r="WOK32" s="541"/>
      <c r="WOL32" s="541"/>
      <c r="WOM32" s="541"/>
      <c r="WON32" s="541"/>
      <c r="WOO32" s="541"/>
      <c r="WOP32" s="541"/>
      <c r="WOQ32" s="541"/>
      <c r="WOR32" s="541"/>
      <c r="WOS32" s="541"/>
      <c r="WOT32" s="541"/>
      <c r="WOU32" s="541"/>
      <c r="WOV32" s="541"/>
      <c r="WOW32" s="541"/>
      <c r="WOX32" s="541"/>
      <c r="WOY32" s="541"/>
      <c r="WOZ32" s="541"/>
      <c r="WPA32" s="541"/>
      <c r="WPB32" s="541"/>
      <c r="WPC32" s="541"/>
      <c r="WPD32" s="541"/>
      <c r="WPE32" s="541"/>
      <c r="WPF32" s="541"/>
      <c r="WPG32" s="541"/>
      <c r="WPH32" s="541"/>
      <c r="WPI32" s="541"/>
      <c r="WPJ32" s="541"/>
      <c r="WPK32" s="541"/>
      <c r="WPL32" s="541"/>
      <c r="WPM32" s="541"/>
      <c r="WPN32" s="541"/>
      <c r="WPO32" s="541"/>
      <c r="WPP32" s="541"/>
      <c r="WPQ32" s="541"/>
      <c r="WPR32" s="541"/>
      <c r="WPS32" s="541"/>
      <c r="WPT32" s="541"/>
      <c r="WPU32" s="541"/>
      <c r="WPV32" s="541"/>
      <c r="WPW32" s="541"/>
      <c r="WPX32" s="541"/>
      <c r="WPY32" s="541"/>
      <c r="WPZ32" s="541"/>
      <c r="WQA32" s="541"/>
      <c r="WQB32" s="541"/>
      <c r="WQC32" s="541"/>
      <c r="WQD32" s="541"/>
      <c r="WQE32" s="541"/>
      <c r="WQF32" s="541"/>
      <c r="WQG32" s="541"/>
      <c r="WQH32" s="541"/>
      <c r="WQI32" s="541"/>
      <c r="WQJ32" s="541"/>
      <c r="WQK32" s="541"/>
      <c r="WQL32" s="541"/>
      <c r="WQM32" s="541"/>
      <c r="WQN32" s="541"/>
      <c r="WQO32" s="541"/>
      <c r="WQP32" s="541"/>
      <c r="WQQ32" s="541"/>
      <c r="WQR32" s="541"/>
      <c r="WQS32" s="541"/>
      <c r="WQT32" s="541"/>
      <c r="WQU32" s="541"/>
      <c r="WQV32" s="541"/>
      <c r="WQW32" s="541"/>
      <c r="WQX32" s="541"/>
      <c r="WQY32" s="541"/>
      <c r="WQZ32" s="541"/>
      <c r="WRA32" s="541"/>
      <c r="WRB32" s="541"/>
      <c r="WRC32" s="541"/>
      <c r="WRD32" s="541"/>
      <c r="WRE32" s="541"/>
      <c r="WRF32" s="541"/>
      <c r="WRG32" s="541"/>
      <c r="WRH32" s="541"/>
      <c r="WRI32" s="541"/>
      <c r="WRJ32" s="541"/>
      <c r="WRK32" s="541"/>
      <c r="WRL32" s="541"/>
      <c r="WRM32" s="541"/>
      <c r="WRN32" s="541"/>
      <c r="WRO32" s="541"/>
      <c r="WRP32" s="541"/>
      <c r="WRQ32" s="541"/>
      <c r="WRR32" s="541"/>
      <c r="WRS32" s="541"/>
      <c r="WRT32" s="541"/>
      <c r="WRU32" s="541"/>
      <c r="WRV32" s="541"/>
      <c r="WRW32" s="541"/>
      <c r="WRX32" s="541"/>
      <c r="WRY32" s="541"/>
      <c r="WRZ32" s="541"/>
      <c r="WSA32" s="541"/>
      <c r="WSB32" s="541"/>
      <c r="WSC32" s="541"/>
      <c r="WSD32" s="541"/>
      <c r="WSE32" s="541"/>
      <c r="WSF32" s="541"/>
      <c r="WSG32" s="541"/>
      <c r="WSH32" s="541"/>
      <c r="WSI32" s="541"/>
      <c r="WSJ32" s="541"/>
      <c r="WSK32" s="541"/>
      <c r="WSL32" s="541"/>
      <c r="WSM32" s="541"/>
      <c r="WSN32" s="541"/>
      <c r="WSO32" s="541"/>
      <c r="WSP32" s="541"/>
      <c r="WSQ32" s="541"/>
      <c r="WSR32" s="541"/>
      <c r="WSS32" s="541"/>
      <c r="WST32" s="541"/>
      <c r="WSU32" s="541"/>
      <c r="WSV32" s="541"/>
      <c r="WSW32" s="541"/>
      <c r="WSX32" s="541"/>
      <c r="WSY32" s="541"/>
      <c r="WSZ32" s="541"/>
      <c r="WTA32" s="541"/>
      <c r="WTB32" s="541"/>
      <c r="WTC32" s="541"/>
      <c r="WTD32" s="541"/>
      <c r="WTE32" s="541"/>
      <c r="WTF32" s="541"/>
      <c r="WTG32" s="541"/>
      <c r="WTH32" s="541"/>
      <c r="WTI32" s="541"/>
      <c r="WTJ32" s="541"/>
      <c r="WTK32" s="541"/>
      <c r="WTL32" s="541"/>
      <c r="WTM32" s="541"/>
      <c r="WTN32" s="541"/>
      <c r="WTO32" s="541"/>
      <c r="WTP32" s="541"/>
      <c r="WTQ32" s="541"/>
      <c r="WTR32" s="541"/>
      <c r="WTS32" s="541"/>
      <c r="WTT32" s="541"/>
      <c r="WTU32" s="541"/>
      <c r="WTV32" s="541"/>
      <c r="WTW32" s="541"/>
      <c r="WTX32" s="541"/>
      <c r="WTY32" s="541"/>
      <c r="WTZ32" s="541"/>
      <c r="WUA32" s="541"/>
      <c r="WUB32" s="541"/>
      <c r="WUC32" s="541"/>
      <c r="WUD32" s="541"/>
      <c r="WUE32" s="541"/>
      <c r="WUF32" s="541"/>
      <c r="WUG32" s="541"/>
      <c r="WUH32" s="541"/>
      <c r="WUI32" s="541"/>
      <c r="WUJ32" s="541"/>
      <c r="WUK32" s="541"/>
      <c r="WUL32" s="541"/>
      <c r="WUM32" s="541"/>
      <c r="WUN32" s="541"/>
      <c r="WUO32" s="541"/>
      <c r="WUP32" s="541"/>
      <c r="WUQ32" s="541"/>
      <c r="WUR32" s="541"/>
      <c r="WUS32" s="541"/>
      <c r="WUT32" s="541"/>
      <c r="WUU32" s="541"/>
      <c r="WUV32" s="541"/>
      <c r="WUW32" s="541"/>
      <c r="WUX32" s="541"/>
      <c r="WUY32" s="541"/>
      <c r="WUZ32" s="541"/>
      <c r="WVA32" s="541"/>
      <c r="WVB32" s="541"/>
      <c r="WVC32" s="541"/>
      <c r="WVD32" s="541"/>
      <c r="WVE32" s="541"/>
      <c r="WVF32" s="541"/>
      <c r="WVG32" s="541"/>
      <c r="WVH32" s="541"/>
      <c r="WVI32" s="541"/>
      <c r="WVJ32" s="541"/>
      <c r="WVK32" s="541"/>
      <c r="WVL32" s="541"/>
      <c r="WVM32" s="541"/>
      <c r="WVN32" s="541"/>
      <c r="WVO32" s="541"/>
      <c r="WVP32" s="541"/>
      <c r="WVQ32" s="541"/>
      <c r="WVR32" s="541"/>
      <c r="WVS32" s="541"/>
      <c r="WVT32" s="541"/>
      <c r="WVU32" s="541"/>
      <c r="WVV32" s="541"/>
      <c r="WVW32" s="541"/>
      <c r="WVX32" s="541"/>
      <c r="WVY32" s="541"/>
      <c r="WVZ32" s="541"/>
      <c r="WWA32" s="541"/>
      <c r="WWB32" s="541"/>
      <c r="WWC32" s="541"/>
      <c r="WWD32" s="541"/>
      <c r="WWE32" s="541"/>
      <c r="WWF32" s="541"/>
      <c r="WWG32" s="541"/>
      <c r="WWH32" s="541"/>
      <c r="WWI32" s="541"/>
      <c r="WWJ32" s="541"/>
      <c r="WWK32" s="541"/>
      <c r="WWL32" s="541"/>
      <c r="WWM32" s="541"/>
      <c r="WWN32" s="541"/>
      <c r="WWO32" s="541"/>
      <c r="WWP32" s="541"/>
      <c r="WWQ32" s="541"/>
      <c r="WWR32" s="541"/>
      <c r="WWS32" s="541"/>
      <c r="WWT32" s="541"/>
      <c r="WWU32" s="541"/>
      <c r="WWV32" s="541"/>
      <c r="WWW32" s="541"/>
      <c r="WWX32" s="541"/>
      <c r="WWY32" s="541"/>
      <c r="WWZ32" s="541"/>
      <c r="WXA32" s="541"/>
      <c r="WXB32" s="541"/>
      <c r="WXC32" s="541"/>
      <c r="WXD32" s="541"/>
      <c r="WXE32" s="541"/>
      <c r="WXF32" s="541"/>
      <c r="WXG32" s="541"/>
      <c r="WXH32" s="541"/>
      <c r="WXI32" s="541"/>
      <c r="WXJ32" s="541"/>
      <c r="WXK32" s="541"/>
      <c r="WXL32" s="541"/>
      <c r="WXM32" s="541"/>
      <c r="WXN32" s="541"/>
      <c r="WXO32" s="541"/>
      <c r="WXP32" s="541"/>
      <c r="WXQ32" s="541"/>
      <c r="WXR32" s="541"/>
      <c r="WXS32" s="541"/>
      <c r="WXT32" s="541"/>
      <c r="WXU32" s="541"/>
      <c r="WXV32" s="541"/>
      <c r="WXW32" s="541"/>
      <c r="WXX32" s="541"/>
      <c r="WXY32" s="541"/>
      <c r="WXZ32" s="541"/>
      <c r="WYA32" s="541"/>
      <c r="WYB32" s="541"/>
      <c r="WYC32" s="541"/>
      <c r="WYD32" s="541"/>
      <c r="WYE32" s="541"/>
      <c r="WYF32" s="541"/>
      <c r="WYG32" s="541"/>
      <c r="WYH32" s="541"/>
      <c r="WYI32" s="541"/>
      <c r="WYJ32" s="541"/>
      <c r="WYK32" s="541"/>
      <c r="WYL32" s="541"/>
      <c r="WYM32" s="541"/>
      <c r="WYN32" s="541"/>
      <c r="WYO32" s="541"/>
      <c r="WYP32" s="541"/>
      <c r="WYQ32" s="541"/>
      <c r="WYR32" s="541"/>
      <c r="WYS32" s="541"/>
      <c r="WYT32" s="541"/>
      <c r="WYU32" s="541"/>
      <c r="WYV32" s="541"/>
      <c r="WYW32" s="541"/>
      <c r="WYX32" s="541"/>
      <c r="WYY32" s="541"/>
      <c r="WYZ32" s="541"/>
      <c r="WZA32" s="541"/>
      <c r="WZB32" s="541"/>
      <c r="WZC32" s="541"/>
      <c r="WZD32" s="541"/>
      <c r="WZE32" s="541"/>
      <c r="WZF32" s="541"/>
      <c r="WZG32" s="541"/>
      <c r="WZH32" s="541"/>
      <c r="WZI32" s="541"/>
      <c r="WZJ32" s="541"/>
      <c r="WZK32" s="541"/>
      <c r="WZL32" s="541"/>
      <c r="WZM32" s="541"/>
      <c r="WZN32" s="541"/>
      <c r="WZO32" s="541"/>
      <c r="WZP32" s="541"/>
      <c r="WZQ32" s="541"/>
      <c r="WZR32" s="541"/>
      <c r="WZS32" s="541"/>
      <c r="WZT32" s="541"/>
      <c r="WZU32" s="541"/>
      <c r="WZV32" s="541"/>
      <c r="WZW32" s="541"/>
      <c r="WZX32" s="541"/>
      <c r="WZY32" s="541"/>
      <c r="WZZ32" s="541"/>
      <c r="XAA32" s="541"/>
      <c r="XAB32" s="541"/>
      <c r="XAC32" s="541"/>
      <c r="XAD32" s="541"/>
      <c r="XAE32" s="541"/>
      <c r="XAF32" s="541"/>
      <c r="XAG32" s="541"/>
      <c r="XAH32" s="541"/>
      <c r="XAI32" s="541"/>
      <c r="XAJ32" s="541"/>
      <c r="XAK32" s="541"/>
      <c r="XAL32" s="541"/>
      <c r="XAM32" s="541"/>
      <c r="XAN32" s="541"/>
      <c r="XAO32" s="541"/>
      <c r="XAP32" s="541"/>
      <c r="XAQ32" s="541"/>
      <c r="XAR32" s="541"/>
      <c r="XAS32" s="541"/>
      <c r="XAT32" s="541"/>
      <c r="XAU32" s="541"/>
      <c r="XAV32" s="541"/>
      <c r="XAW32" s="541"/>
      <c r="XAX32" s="541"/>
      <c r="XAY32" s="541"/>
      <c r="XAZ32" s="541"/>
      <c r="XBA32" s="541"/>
      <c r="XBB32" s="541"/>
      <c r="XBC32" s="541"/>
      <c r="XBD32" s="541"/>
      <c r="XBE32" s="541"/>
      <c r="XBF32" s="541"/>
      <c r="XBG32" s="541"/>
      <c r="XBH32" s="541"/>
      <c r="XBI32" s="541"/>
      <c r="XBJ32" s="541"/>
      <c r="XBK32" s="541"/>
      <c r="XBL32" s="541"/>
      <c r="XBM32" s="541"/>
      <c r="XBN32" s="541"/>
      <c r="XBO32" s="541"/>
      <c r="XBP32" s="541"/>
      <c r="XBQ32" s="541"/>
      <c r="XBR32" s="541"/>
      <c r="XBS32" s="541"/>
      <c r="XBT32" s="541"/>
      <c r="XBU32" s="541"/>
      <c r="XBV32" s="541"/>
      <c r="XBW32" s="541"/>
      <c r="XBX32" s="541"/>
      <c r="XBY32" s="541"/>
      <c r="XBZ32" s="541"/>
      <c r="XCA32" s="541"/>
      <c r="XCB32" s="541"/>
      <c r="XCC32" s="541"/>
      <c r="XCD32" s="541"/>
      <c r="XCE32" s="541"/>
      <c r="XCF32" s="541"/>
      <c r="XCG32" s="541"/>
      <c r="XCH32" s="541"/>
      <c r="XCI32" s="541"/>
      <c r="XCJ32" s="541"/>
      <c r="XCK32" s="541"/>
      <c r="XCL32" s="541"/>
      <c r="XCM32" s="541"/>
      <c r="XCN32" s="541"/>
      <c r="XCO32" s="541"/>
      <c r="XCP32" s="541"/>
      <c r="XCQ32" s="541"/>
      <c r="XCR32" s="541"/>
      <c r="XCS32" s="541"/>
      <c r="XCT32" s="541"/>
      <c r="XCU32" s="541"/>
      <c r="XCV32" s="541"/>
      <c r="XCW32" s="541"/>
      <c r="XCX32" s="541"/>
      <c r="XCY32" s="541"/>
      <c r="XCZ32" s="541"/>
      <c r="XDA32" s="541"/>
      <c r="XDB32" s="541"/>
      <c r="XDC32" s="541"/>
      <c r="XDD32" s="541"/>
      <c r="XDE32" s="541"/>
      <c r="XDF32" s="541"/>
      <c r="XDG32" s="541"/>
      <c r="XDH32" s="541"/>
      <c r="XDI32" s="541"/>
      <c r="XDJ32" s="541"/>
      <c r="XDK32" s="541"/>
      <c r="XDL32" s="541"/>
      <c r="XDM32" s="541"/>
      <c r="XDN32" s="541"/>
      <c r="XDO32" s="541"/>
      <c r="XDP32" s="541"/>
      <c r="XDQ32" s="541"/>
      <c r="XDR32" s="541"/>
      <c r="XDS32" s="541"/>
      <c r="XDT32" s="541"/>
      <c r="XDU32" s="541"/>
      <c r="XDV32" s="541"/>
      <c r="XDW32" s="541"/>
      <c r="XDX32" s="541"/>
      <c r="XDY32" s="541"/>
      <c r="XDZ32" s="541"/>
      <c r="XEA32" s="541"/>
      <c r="XEB32" s="541"/>
      <c r="XEC32" s="541"/>
      <c r="XED32" s="541"/>
      <c r="XEE32" s="541"/>
      <c r="XEF32" s="541"/>
      <c r="XEG32" s="541"/>
      <c r="XEH32" s="541"/>
      <c r="XEI32" s="541"/>
      <c r="XEJ32" s="541"/>
      <c r="XEK32" s="541"/>
      <c r="XEL32" s="541"/>
      <c r="XEM32" s="541"/>
      <c r="XEN32" s="541"/>
      <c r="XEO32" s="541"/>
      <c r="XEP32" s="541"/>
      <c r="XEQ32" s="541"/>
      <c r="XER32" s="541"/>
      <c r="XES32" s="541"/>
      <c r="XET32" s="541"/>
      <c r="XEU32" s="541"/>
      <c r="XEV32" s="541"/>
      <c r="XEW32" s="541"/>
      <c r="XEX32" s="541"/>
      <c r="XEY32" s="541"/>
      <c r="XEZ32" s="541"/>
      <c r="XFA32" s="541"/>
      <c r="XFB32" s="541"/>
      <c r="XFC32" s="541"/>
      <c r="XFD32" s="541"/>
    </row>
    <row r="33" spans="1:16384" ht="15.75" x14ac:dyDescent="0.25">
      <c r="A33" s="542" t="s">
        <v>35</v>
      </c>
      <c r="B33" s="542"/>
      <c r="C33" s="542"/>
      <c r="D33" s="542"/>
      <c r="E33" s="542"/>
      <c r="F33" s="542"/>
      <c r="G33" s="542"/>
      <c r="H33" s="542"/>
      <c r="I33" s="541"/>
      <c r="J33" s="541"/>
      <c r="K33" s="541"/>
      <c r="L33" s="541"/>
      <c r="M33" s="541"/>
      <c r="N33" s="541"/>
      <c r="O33" s="541"/>
      <c r="P33" s="541"/>
      <c r="Q33" s="541"/>
      <c r="R33" s="541"/>
      <c r="S33" s="541"/>
      <c r="T33" s="541"/>
      <c r="U33" s="541"/>
      <c r="V33" s="541"/>
      <c r="W33" s="541"/>
      <c r="X33" s="541"/>
      <c r="Y33" s="541"/>
      <c r="Z33" s="541"/>
      <c r="AA33" s="541"/>
      <c r="AB33" s="541"/>
      <c r="AC33" s="541"/>
      <c r="AD33" s="541"/>
      <c r="AE33" s="541"/>
      <c r="AF33" s="541"/>
      <c r="AG33" s="541"/>
      <c r="AH33" s="541"/>
      <c r="AI33" s="541"/>
      <c r="AJ33" s="541"/>
      <c r="AK33" s="541"/>
      <c r="AL33" s="541"/>
      <c r="AM33" s="541"/>
      <c r="AN33" s="541"/>
      <c r="AO33" s="541"/>
      <c r="AP33" s="541"/>
      <c r="AQ33" s="541"/>
      <c r="AR33" s="541"/>
      <c r="AS33" s="541"/>
      <c r="AT33" s="541"/>
      <c r="AU33" s="541"/>
      <c r="AV33" s="541"/>
      <c r="AW33" s="541"/>
      <c r="AX33" s="541"/>
      <c r="AY33" s="541"/>
      <c r="AZ33" s="541"/>
      <c r="BA33" s="541"/>
      <c r="BB33" s="541"/>
      <c r="BC33" s="541"/>
      <c r="BD33" s="541"/>
      <c r="BE33" s="541"/>
      <c r="BF33" s="541"/>
      <c r="BG33" s="541"/>
      <c r="BH33" s="541"/>
      <c r="BI33" s="541"/>
      <c r="BJ33" s="541"/>
      <c r="BK33" s="541"/>
      <c r="BL33" s="541"/>
      <c r="BM33" s="541"/>
      <c r="BN33" s="541"/>
      <c r="BO33" s="541"/>
      <c r="BP33" s="541"/>
      <c r="BQ33" s="541"/>
      <c r="BR33" s="541"/>
      <c r="BS33" s="541"/>
      <c r="BT33" s="541"/>
      <c r="BU33" s="541"/>
      <c r="BV33" s="541"/>
      <c r="BW33" s="541"/>
      <c r="BX33" s="541"/>
      <c r="BY33" s="541"/>
      <c r="BZ33" s="541"/>
      <c r="CA33" s="541"/>
      <c r="CB33" s="541"/>
      <c r="CC33" s="541"/>
      <c r="CD33" s="541"/>
      <c r="CE33" s="541"/>
      <c r="CF33" s="541"/>
      <c r="CG33" s="541"/>
      <c r="CH33" s="541"/>
      <c r="CI33" s="541"/>
      <c r="CJ33" s="541"/>
      <c r="CK33" s="541"/>
      <c r="CL33" s="541"/>
      <c r="CM33" s="541"/>
      <c r="CN33" s="541"/>
      <c r="CO33" s="541"/>
      <c r="CP33" s="541"/>
      <c r="CQ33" s="541"/>
      <c r="CR33" s="541"/>
      <c r="CS33" s="541"/>
      <c r="CT33" s="541"/>
      <c r="CU33" s="541"/>
      <c r="CV33" s="541"/>
      <c r="CW33" s="541"/>
      <c r="CX33" s="541"/>
      <c r="CY33" s="541"/>
      <c r="CZ33" s="541"/>
      <c r="DA33" s="541"/>
      <c r="DB33" s="541"/>
      <c r="DC33" s="541"/>
      <c r="DD33" s="541"/>
      <c r="DE33" s="541"/>
      <c r="DF33" s="541"/>
      <c r="DG33" s="541"/>
      <c r="DH33" s="541"/>
      <c r="DI33" s="541"/>
      <c r="DJ33" s="541"/>
      <c r="DK33" s="541"/>
      <c r="DL33" s="541"/>
      <c r="DM33" s="541"/>
      <c r="DN33" s="541"/>
      <c r="DO33" s="541"/>
      <c r="DP33" s="541"/>
      <c r="DQ33" s="541"/>
      <c r="DR33" s="541"/>
      <c r="DS33" s="541"/>
      <c r="DT33" s="541"/>
      <c r="DU33" s="541"/>
      <c r="DV33" s="541"/>
      <c r="DW33" s="541"/>
      <c r="DX33" s="541"/>
      <c r="DY33" s="541"/>
      <c r="DZ33" s="541"/>
      <c r="EA33" s="541"/>
      <c r="EB33" s="541"/>
      <c r="EC33" s="541"/>
      <c r="ED33" s="541"/>
      <c r="EE33" s="541"/>
      <c r="EF33" s="541"/>
      <c r="EG33" s="541"/>
      <c r="EH33" s="541"/>
      <c r="EI33" s="541"/>
      <c r="EJ33" s="541"/>
      <c r="EK33" s="541"/>
      <c r="EL33" s="541"/>
      <c r="EM33" s="541"/>
      <c r="EN33" s="541"/>
      <c r="EO33" s="541"/>
      <c r="EP33" s="541"/>
      <c r="EQ33" s="541"/>
      <c r="ER33" s="541"/>
      <c r="ES33" s="541"/>
      <c r="ET33" s="541"/>
      <c r="EU33" s="541"/>
      <c r="EV33" s="541"/>
      <c r="EW33" s="541"/>
      <c r="EX33" s="541"/>
      <c r="EY33" s="541"/>
      <c r="EZ33" s="541"/>
      <c r="FA33" s="541"/>
      <c r="FB33" s="541"/>
      <c r="FC33" s="541"/>
      <c r="FD33" s="541"/>
      <c r="FE33" s="541"/>
      <c r="FF33" s="541"/>
      <c r="FG33" s="541"/>
      <c r="FH33" s="541"/>
      <c r="FI33" s="541"/>
      <c r="FJ33" s="541"/>
      <c r="FK33" s="541"/>
      <c r="FL33" s="541"/>
      <c r="FM33" s="541"/>
      <c r="FN33" s="541"/>
      <c r="FO33" s="541"/>
      <c r="FP33" s="541"/>
      <c r="FQ33" s="541"/>
      <c r="FR33" s="541"/>
      <c r="FS33" s="541"/>
      <c r="FT33" s="541"/>
      <c r="FU33" s="541"/>
      <c r="FV33" s="541"/>
      <c r="FW33" s="541"/>
      <c r="FX33" s="541"/>
      <c r="FY33" s="541"/>
      <c r="FZ33" s="541"/>
      <c r="GA33" s="541"/>
      <c r="GB33" s="541"/>
      <c r="GC33" s="541"/>
      <c r="GD33" s="541"/>
      <c r="GE33" s="541"/>
      <c r="GF33" s="541"/>
      <c r="GG33" s="541"/>
      <c r="GH33" s="541"/>
      <c r="GI33" s="541"/>
      <c r="GJ33" s="541"/>
      <c r="GK33" s="541"/>
      <c r="GL33" s="541"/>
      <c r="GM33" s="541"/>
      <c r="GN33" s="541"/>
      <c r="GO33" s="541"/>
      <c r="GP33" s="541"/>
      <c r="GQ33" s="541"/>
      <c r="GR33" s="541"/>
      <c r="GS33" s="541"/>
      <c r="GT33" s="541"/>
      <c r="GU33" s="541"/>
      <c r="GV33" s="541"/>
      <c r="GW33" s="541"/>
      <c r="GX33" s="541"/>
      <c r="GY33" s="541"/>
      <c r="GZ33" s="541"/>
      <c r="HA33" s="541"/>
      <c r="HB33" s="541"/>
      <c r="HC33" s="541"/>
      <c r="HD33" s="541"/>
      <c r="HE33" s="541"/>
      <c r="HF33" s="541"/>
      <c r="HG33" s="541"/>
      <c r="HH33" s="541"/>
      <c r="HI33" s="541"/>
      <c r="HJ33" s="541"/>
      <c r="HK33" s="541"/>
      <c r="HL33" s="541"/>
      <c r="HM33" s="541"/>
      <c r="HN33" s="541"/>
      <c r="HO33" s="541"/>
      <c r="HP33" s="541"/>
      <c r="HQ33" s="541"/>
      <c r="HR33" s="541"/>
      <c r="HS33" s="541"/>
      <c r="HT33" s="541"/>
      <c r="HU33" s="541"/>
      <c r="HV33" s="541"/>
      <c r="HW33" s="541"/>
      <c r="HX33" s="541"/>
      <c r="HY33" s="541"/>
      <c r="HZ33" s="541"/>
      <c r="IA33" s="541"/>
      <c r="IB33" s="541"/>
      <c r="IC33" s="541"/>
      <c r="ID33" s="541"/>
      <c r="IE33" s="541"/>
      <c r="IF33" s="541"/>
      <c r="IG33" s="541"/>
      <c r="IH33" s="541"/>
      <c r="II33" s="541"/>
      <c r="IJ33" s="541"/>
      <c r="IK33" s="541"/>
      <c r="IL33" s="541"/>
      <c r="IM33" s="541"/>
      <c r="IN33" s="541"/>
      <c r="IO33" s="541"/>
      <c r="IP33" s="541"/>
      <c r="IQ33" s="541"/>
      <c r="IR33" s="541"/>
      <c r="IS33" s="541"/>
      <c r="IT33" s="541"/>
      <c r="IU33" s="541"/>
      <c r="IV33" s="541"/>
      <c r="IW33" s="541"/>
      <c r="IX33" s="541"/>
      <c r="IY33" s="541"/>
      <c r="IZ33" s="541"/>
      <c r="JA33" s="541"/>
      <c r="JB33" s="541"/>
      <c r="JC33" s="541"/>
      <c r="JD33" s="541"/>
      <c r="JE33" s="541"/>
      <c r="JF33" s="541"/>
      <c r="JG33" s="541"/>
      <c r="JH33" s="541"/>
      <c r="JI33" s="541"/>
      <c r="JJ33" s="541"/>
      <c r="JK33" s="541"/>
      <c r="JL33" s="541"/>
      <c r="JM33" s="541"/>
      <c r="JN33" s="541"/>
      <c r="JO33" s="541"/>
      <c r="JP33" s="541"/>
      <c r="JQ33" s="541"/>
      <c r="JR33" s="541"/>
      <c r="JS33" s="541"/>
      <c r="JT33" s="541"/>
      <c r="JU33" s="541"/>
      <c r="JV33" s="541"/>
      <c r="JW33" s="541"/>
      <c r="JX33" s="541"/>
      <c r="JY33" s="541"/>
      <c r="JZ33" s="541"/>
      <c r="KA33" s="541"/>
      <c r="KB33" s="541"/>
      <c r="KC33" s="541"/>
      <c r="KD33" s="541"/>
      <c r="KE33" s="541"/>
      <c r="KF33" s="541"/>
      <c r="KG33" s="541"/>
      <c r="KH33" s="541"/>
      <c r="KI33" s="541"/>
      <c r="KJ33" s="541"/>
      <c r="KK33" s="541"/>
      <c r="KL33" s="541"/>
      <c r="KM33" s="541"/>
      <c r="KN33" s="541"/>
      <c r="KO33" s="541"/>
      <c r="KP33" s="541"/>
      <c r="KQ33" s="541"/>
      <c r="KR33" s="541"/>
      <c r="KS33" s="541"/>
      <c r="KT33" s="541"/>
      <c r="KU33" s="541"/>
      <c r="KV33" s="541"/>
      <c r="KW33" s="541"/>
      <c r="KX33" s="541"/>
      <c r="KY33" s="541"/>
      <c r="KZ33" s="541"/>
      <c r="LA33" s="541"/>
      <c r="LB33" s="541"/>
      <c r="LC33" s="541"/>
      <c r="LD33" s="541"/>
      <c r="LE33" s="541"/>
      <c r="LF33" s="541"/>
      <c r="LG33" s="541"/>
      <c r="LH33" s="541"/>
      <c r="LI33" s="541"/>
      <c r="LJ33" s="541"/>
      <c r="LK33" s="541"/>
      <c r="LL33" s="541"/>
      <c r="LM33" s="541"/>
      <c r="LN33" s="541"/>
      <c r="LO33" s="541"/>
      <c r="LP33" s="541"/>
      <c r="LQ33" s="541"/>
      <c r="LR33" s="541"/>
      <c r="LS33" s="541"/>
      <c r="LT33" s="541"/>
      <c r="LU33" s="541"/>
      <c r="LV33" s="541"/>
      <c r="LW33" s="541"/>
      <c r="LX33" s="541"/>
      <c r="LY33" s="541"/>
      <c r="LZ33" s="541"/>
      <c r="MA33" s="541"/>
      <c r="MB33" s="541"/>
      <c r="MC33" s="541"/>
      <c r="MD33" s="541"/>
      <c r="ME33" s="541"/>
      <c r="MF33" s="541"/>
      <c r="MG33" s="541"/>
      <c r="MH33" s="541"/>
      <c r="MI33" s="541"/>
      <c r="MJ33" s="541"/>
      <c r="MK33" s="541"/>
      <c r="ML33" s="541"/>
      <c r="MM33" s="541"/>
      <c r="MN33" s="541"/>
      <c r="MO33" s="541"/>
      <c r="MP33" s="541"/>
      <c r="MQ33" s="541"/>
      <c r="MR33" s="541"/>
      <c r="MS33" s="541"/>
      <c r="MT33" s="541"/>
      <c r="MU33" s="541"/>
      <c r="MV33" s="541"/>
      <c r="MW33" s="541"/>
      <c r="MX33" s="541"/>
      <c r="MY33" s="541"/>
      <c r="MZ33" s="541"/>
      <c r="NA33" s="541"/>
      <c r="NB33" s="541"/>
      <c r="NC33" s="541"/>
      <c r="ND33" s="541"/>
      <c r="NE33" s="541"/>
      <c r="NF33" s="541"/>
      <c r="NG33" s="541"/>
      <c r="NH33" s="541"/>
      <c r="NI33" s="541"/>
      <c r="NJ33" s="541"/>
      <c r="NK33" s="541"/>
      <c r="NL33" s="541"/>
      <c r="NM33" s="541"/>
      <c r="NN33" s="541"/>
      <c r="NO33" s="541"/>
      <c r="NP33" s="541"/>
      <c r="NQ33" s="541"/>
      <c r="NR33" s="541"/>
      <c r="NS33" s="541"/>
      <c r="NT33" s="541"/>
      <c r="NU33" s="541"/>
      <c r="NV33" s="541"/>
      <c r="NW33" s="541"/>
      <c r="NX33" s="541"/>
      <c r="NY33" s="541"/>
      <c r="NZ33" s="541"/>
      <c r="OA33" s="541"/>
      <c r="OB33" s="541"/>
      <c r="OC33" s="541"/>
      <c r="OD33" s="541"/>
      <c r="OE33" s="541"/>
      <c r="OF33" s="541"/>
      <c r="OG33" s="541"/>
      <c r="OH33" s="541"/>
      <c r="OI33" s="541"/>
      <c r="OJ33" s="541"/>
      <c r="OK33" s="541"/>
      <c r="OL33" s="541"/>
      <c r="OM33" s="541"/>
      <c r="ON33" s="541"/>
      <c r="OO33" s="541"/>
      <c r="OP33" s="541"/>
      <c r="OQ33" s="541"/>
      <c r="OR33" s="541"/>
      <c r="OS33" s="541"/>
      <c r="OT33" s="541"/>
      <c r="OU33" s="541"/>
      <c r="OV33" s="541"/>
      <c r="OW33" s="541"/>
      <c r="OX33" s="541"/>
      <c r="OY33" s="541"/>
      <c r="OZ33" s="541"/>
      <c r="PA33" s="541"/>
      <c r="PB33" s="541"/>
      <c r="PC33" s="541"/>
      <c r="PD33" s="541"/>
      <c r="PE33" s="541"/>
      <c r="PF33" s="541"/>
      <c r="PG33" s="541"/>
      <c r="PH33" s="541"/>
      <c r="PI33" s="541"/>
      <c r="PJ33" s="541"/>
      <c r="PK33" s="541"/>
      <c r="PL33" s="541"/>
      <c r="PM33" s="541"/>
      <c r="PN33" s="541"/>
      <c r="PO33" s="541"/>
      <c r="PP33" s="541"/>
      <c r="PQ33" s="541"/>
      <c r="PR33" s="541"/>
      <c r="PS33" s="541"/>
      <c r="PT33" s="541"/>
      <c r="PU33" s="541"/>
      <c r="PV33" s="541"/>
      <c r="PW33" s="541"/>
      <c r="PX33" s="541"/>
      <c r="PY33" s="541"/>
      <c r="PZ33" s="541"/>
      <c r="QA33" s="541"/>
      <c r="QB33" s="541"/>
      <c r="QC33" s="541"/>
      <c r="QD33" s="541"/>
      <c r="QE33" s="541"/>
      <c r="QF33" s="541"/>
      <c r="QG33" s="541"/>
      <c r="QH33" s="541"/>
      <c r="QI33" s="541"/>
      <c r="QJ33" s="541"/>
      <c r="QK33" s="541"/>
      <c r="QL33" s="541"/>
      <c r="QM33" s="541"/>
      <c r="QN33" s="541"/>
      <c r="QO33" s="541"/>
      <c r="QP33" s="541"/>
      <c r="QQ33" s="541"/>
      <c r="QR33" s="541"/>
      <c r="QS33" s="541"/>
      <c r="QT33" s="541"/>
      <c r="QU33" s="541"/>
      <c r="QV33" s="541"/>
      <c r="QW33" s="541"/>
      <c r="QX33" s="541"/>
      <c r="QY33" s="541"/>
      <c r="QZ33" s="541"/>
      <c r="RA33" s="541"/>
      <c r="RB33" s="541"/>
      <c r="RC33" s="541"/>
      <c r="RD33" s="541"/>
      <c r="RE33" s="541"/>
      <c r="RF33" s="541"/>
      <c r="RG33" s="541"/>
      <c r="RH33" s="541"/>
      <c r="RI33" s="541"/>
      <c r="RJ33" s="541"/>
      <c r="RK33" s="541"/>
      <c r="RL33" s="541"/>
      <c r="RM33" s="541"/>
      <c r="RN33" s="541"/>
      <c r="RO33" s="541"/>
      <c r="RP33" s="541"/>
      <c r="RQ33" s="541"/>
      <c r="RR33" s="541"/>
      <c r="RS33" s="541"/>
      <c r="RT33" s="541"/>
      <c r="RU33" s="541"/>
      <c r="RV33" s="541"/>
      <c r="RW33" s="541"/>
      <c r="RX33" s="541"/>
      <c r="RY33" s="541"/>
      <c r="RZ33" s="541"/>
      <c r="SA33" s="541"/>
      <c r="SB33" s="541"/>
      <c r="SC33" s="541"/>
      <c r="SD33" s="541"/>
      <c r="SE33" s="541"/>
      <c r="SF33" s="541"/>
      <c r="SG33" s="541"/>
      <c r="SH33" s="541"/>
      <c r="SI33" s="541"/>
      <c r="SJ33" s="541"/>
      <c r="SK33" s="541"/>
      <c r="SL33" s="541"/>
      <c r="SM33" s="541"/>
      <c r="SN33" s="541"/>
      <c r="SO33" s="541"/>
      <c r="SP33" s="541"/>
      <c r="SQ33" s="541"/>
      <c r="SR33" s="541"/>
      <c r="SS33" s="541"/>
      <c r="ST33" s="541"/>
      <c r="SU33" s="541"/>
      <c r="SV33" s="541"/>
      <c r="SW33" s="541"/>
      <c r="SX33" s="541"/>
      <c r="SY33" s="541"/>
      <c r="SZ33" s="541"/>
      <c r="TA33" s="541"/>
      <c r="TB33" s="541"/>
      <c r="TC33" s="541"/>
      <c r="TD33" s="541"/>
      <c r="TE33" s="541"/>
      <c r="TF33" s="541"/>
      <c r="TG33" s="541"/>
      <c r="TH33" s="541"/>
      <c r="TI33" s="541"/>
      <c r="TJ33" s="541"/>
      <c r="TK33" s="541"/>
      <c r="TL33" s="541"/>
      <c r="TM33" s="541"/>
      <c r="TN33" s="541"/>
      <c r="TO33" s="541"/>
      <c r="TP33" s="541"/>
      <c r="TQ33" s="541"/>
      <c r="TR33" s="541"/>
      <c r="TS33" s="541"/>
      <c r="TT33" s="541"/>
      <c r="TU33" s="541"/>
      <c r="TV33" s="541"/>
      <c r="TW33" s="541"/>
      <c r="TX33" s="541"/>
      <c r="TY33" s="541"/>
      <c r="TZ33" s="541"/>
      <c r="UA33" s="541"/>
      <c r="UB33" s="541"/>
      <c r="UC33" s="541"/>
      <c r="UD33" s="541"/>
      <c r="UE33" s="541"/>
      <c r="UF33" s="541"/>
      <c r="UG33" s="541"/>
      <c r="UH33" s="541"/>
      <c r="UI33" s="541"/>
      <c r="UJ33" s="541"/>
      <c r="UK33" s="541"/>
      <c r="UL33" s="541"/>
      <c r="UM33" s="541"/>
      <c r="UN33" s="541"/>
      <c r="UO33" s="541"/>
      <c r="UP33" s="541"/>
      <c r="UQ33" s="541"/>
      <c r="UR33" s="541"/>
      <c r="US33" s="541"/>
      <c r="UT33" s="541"/>
      <c r="UU33" s="541"/>
      <c r="UV33" s="541"/>
      <c r="UW33" s="541"/>
      <c r="UX33" s="541"/>
      <c r="UY33" s="541"/>
      <c r="UZ33" s="541"/>
      <c r="VA33" s="541"/>
      <c r="VB33" s="541"/>
      <c r="VC33" s="541"/>
      <c r="VD33" s="541"/>
      <c r="VE33" s="541"/>
      <c r="VF33" s="541"/>
      <c r="VG33" s="541"/>
      <c r="VH33" s="541"/>
      <c r="VI33" s="541"/>
      <c r="VJ33" s="541"/>
      <c r="VK33" s="541"/>
      <c r="VL33" s="541"/>
      <c r="VM33" s="541"/>
      <c r="VN33" s="541"/>
      <c r="VO33" s="541"/>
      <c r="VP33" s="541"/>
      <c r="VQ33" s="541"/>
      <c r="VR33" s="541"/>
      <c r="VS33" s="541"/>
      <c r="VT33" s="541"/>
      <c r="VU33" s="541"/>
      <c r="VV33" s="541"/>
      <c r="VW33" s="541"/>
      <c r="VX33" s="541"/>
      <c r="VY33" s="541"/>
      <c r="VZ33" s="541"/>
      <c r="WA33" s="541"/>
      <c r="WB33" s="541"/>
      <c r="WC33" s="541"/>
      <c r="WD33" s="541"/>
      <c r="WE33" s="541"/>
      <c r="WF33" s="541"/>
      <c r="WG33" s="541"/>
      <c r="WH33" s="541"/>
      <c r="WI33" s="541"/>
      <c r="WJ33" s="541"/>
      <c r="WK33" s="541"/>
      <c r="WL33" s="541"/>
      <c r="WM33" s="541"/>
      <c r="WN33" s="541"/>
      <c r="WO33" s="541"/>
      <c r="WP33" s="541"/>
      <c r="WQ33" s="541"/>
      <c r="WR33" s="541"/>
      <c r="WS33" s="541"/>
      <c r="WT33" s="541"/>
      <c r="WU33" s="541"/>
      <c r="WV33" s="541"/>
      <c r="WW33" s="541"/>
      <c r="WX33" s="541"/>
      <c r="WY33" s="541"/>
      <c r="WZ33" s="541"/>
      <c r="XA33" s="541"/>
      <c r="XB33" s="541"/>
      <c r="XC33" s="541"/>
      <c r="XD33" s="541"/>
      <c r="XE33" s="541"/>
      <c r="XF33" s="541"/>
      <c r="XG33" s="541"/>
      <c r="XH33" s="541"/>
      <c r="XI33" s="541"/>
      <c r="XJ33" s="541"/>
      <c r="XK33" s="541"/>
      <c r="XL33" s="541"/>
      <c r="XM33" s="541"/>
      <c r="XN33" s="541"/>
      <c r="XO33" s="541"/>
      <c r="XP33" s="541"/>
      <c r="XQ33" s="541"/>
      <c r="XR33" s="541"/>
      <c r="XS33" s="541"/>
      <c r="XT33" s="541"/>
      <c r="XU33" s="541"/>
      <c r="XV33" s="541"/>
      <c r="XW33" s="541"/>
      <c r="XX33" s="541"/>
      <c r="XY33" s="541"/>
      <c r="XZ33" s="541"/>
      <c r="YA33" s="541"/>
      <c r="YB33" s="541"/>
      <c r="YC33" s="541"/>
      <c r="YD33" s="541"/>
      <c r="YE33" s="541"/>
      <c r="YF33" s="541"/>
      <c r="YG33" s="541"/>
      <c r="YH33" s="541"/>
      <c r="YI33" s="541"/>
      <c r="YJ33" s="541"/>
      <c r="YK33" s="541"/>
      <c r="YL33" s="541"/>
      <c r="YM33" s="541"/>
      <c r="YN33" s="541"/>
      <c r="YO33" s="541"/>
      <c r="YP33" s="541"/>
      <c r="YQ33" s="541"/>
      <c r="YR33" s="541"/>
      <c r="YS33" s="541"/>
      <c r="YT33" s="541"/>
      <c r="YU33" s="541"/>
      <c r="YV33" s="541"/>
      <c r="YW33" s="541"/>
      <c r="YX33" s="541"/>
      <c r="YY33" s="541"/>
      <c r="YZ33" s="541"/>
      <c r="ZA33" s="541"/>
      <c r="ZB33" s="541"/>
      <c r="ZC33" s="541"/>
      <c r="ZD33" s="541"/>
      <c r="ZE33" s="541"/>
      <c r="ZF33" s="541"/>
      <c r="ZG33" s="541"/>
      <c r="ZH33" s="541"/>
      <c r="ZI33" s="541"/>
      <c r="ZJ33" s="541"/>
      <c r="ZK33" s="541"/>
      <c r="ZL33" s="541"/>
      <c r="ZM33" s="541"/>
      <c r="ZN33" s="541"/>
      <c r="ZO33" s="541"/>
      <c r="ZP33" s="541"/>
      <c r="ZQ33" s="541"/>
      <c r="ZR33" s="541"/>
      <c r="ZS33" s="541"/>
      <c r="ZT33" s="541"/>
      <c r="ZU33" s="541"/>
      <c r="ZV33" s="541"/>
      <c r="ZW33" s="541"/>
      <c r="ZX33" s="541"/>
      <c r="ZY33" s="541"/>
      <c r="ZZ33" s="541"/>
      <c r="AAA33" s="541"/>
      <c r="AAB33" s="541"/>
      <c r="AAC33" s="541"/>
      <c r="AAD33" s="541"/>
      <c r="AAE33" s="541"/>
      <c r="AAF33" s="541"/>
      <c r="AAG33" s="541"/>
      <c r="AAH33" s="541"/>
      <c r="AAI33" s="541"/>
      <c r="AAJ33" s="541"/>
      <c r="AAK33" s="541"/>
      <c r="AAL33" s="541"/>
      <c r="AAM33" s="541"/>
      <c r="AAN33" s="541"/>
      <c r="AAO33" s="541"/>
      <c r="AAP33" s="541"/>
      <c r="AAQ33" s="541"/>
      <c r="AAR33" s="541"/>
      <c r="AAS33" s="541"/>
      <c r="AAT33" s="541"/>
      <c r="AAU33" s="541"/>
      <c r="AAV33" s="541"/>
      <c r="AAW33" s="541"/>
      <c r="AAX33" s="541"/>
      <c r="AAY33" s="541"/>
      <c r="AAZ33" s="541"/>
      <c r="ABA33" s="541"/>
      <c r="ABB33" s="541"/>
      <c r="ABC33" s="541"/>
      <c r="ABD33" s="541"/>
      <c r="ABE33" s="541"/>
      <c r="ABF33" s="541"/>
      <c r="ABG33" s="541"/>
      <c r="ABH33" s="541"/>
      <c r="ABI33" s="541"/>
      <c r="ABJ33" s="541"/>
      <c r="ABK33" s="541"/>
      <c r="ABL33" s="541"/>
      <c r="ABM33" s="541"/>
      <c r="ABN33" s="541"/>
      <c r="ABO33" s="541"/>
      <c r="ABP33" s="541"/>
      <c r="ABQ33" s="541"/>
      <c r="ABR33" s="541"/>
      <c r="ABS33" s="541"/>
      <c r="ABT33" s="541"/>
      <c r="ABU33" s="541"/>
      <c r="ABV33" s="541"/>
      <c r="ABW33" s="541"/>
      <c r="ABX33" s="541"/>
      <c r="ABY33" s="541"/>
      <c r="ABZ33" s="541"/>
      <c r="ACA33" s="541"/>
      <c r="ACB33" s="541"/>
      <c r="ACC33" s="541"/>
      <c r="ACD33" s="541"/>
      <c r="ACE33" s="541"/>
      <c r="ACF33" s="541"/>
      <c r="ACG33" s="541"/>
      <c r="ACH33" s="541"/>
      <c r="ACI33" s="541"/>
      <c r="ACJ33" s="541"/>
      <c r="ACK33" s="541"/>
      <c r="ACL33" s="541"/>
      <c r="ACM33" s="541"/>
      <c r="ACN33" s="541"/>
      <c r="ACO33" s="541"/>
      <c r="ACP33" s="541"/>
      <c r="ACQ33" s="541"/>
      <c r="ACR33" s="541"/>
      <c r="ACS33" s="541"/>
      <c r="ACT33" s="541"/>
      <c r="ACU33" s="541"/>
      <c r="ACV33" s="541"/>
      <c r="ACW33" s="541"/>
      <c r="ACX33" s="541"/>
      <c r="ACY33" s="541"/>
      <c r="ACZ33" s="541"/>
      <c r="ADA33" s="541"/>
      <c r="ADB33" s="541"/>
      <c r="ADC33" s="541"/>
      <c r="ADD33" s="541"/>
      <c r="ADE33" s="541"/>
      <c r="ADF33" s="541"/>
      <c r="ADG33" s="541"/>
      <c r="ADH33" s="541"/>
      <c r="ADI33" s="541"/>
      <c r="ADJ33" s="541"/>
      <c r="ADK33" s="541"/>
      <c r="ADL33" s="541"/>
      <c r="ADM33" s="541"/>
      <c r="ADN33" s="541"/>
      <c r="ADO33" s="541"/>
      <c r="ADP33" s="541"/>
      <c r="ADQ33" s="541"/>
      <c r="ADR33" s="541"/>
      <c r="ADS33" s="541"/>
      <c r="ADT33" s="541"/>
      <c r="ADU33" s="541"/>
      <c r="ADV33" s="541"/>
      <c r="ADW33" s="541"/>
      <c r="ADX33" s="541"/>
      <c r="ADY33" s="541"/>
      <c r="ADZ33" s="541"/>
      <c r="AEA33" s="541"/>
      <c r="AEB33" s="541"/>
      <c r="AEC33" s="541"/>
      <c r="AED33" s="541"/>
      <c r="AEE33" s="541"/>
      <c r="AEF33" s="541"/>
      <c r="AEG33" s="541"/>
      <c r="AEH33" s="541"/>
      <c r="AEI33" s="541"/>
      <c r="AEJ33" s="541"/>
      <c r="AEK33" s="541"/>
      <c r="AEL33" s="541"/>
      <c r="AEM33" s="541"/>
      <c r="AEN33" s="541"/>
      <c r="AEO33" s="541"/>
      <c r="AEP33" s="541"/>
      <c r="AEQ33" s="541"/>
      <c r="AER33" s="541"/>
      <c r="AES33" s="541"/>
      <c r="AET33" s="541"/>
      <c r="AEU33" s="541"/>
      <c r="AEV33" s="541"/>
      <c r="AEW33" s="541"/>
      <c r="AEX33" s="541"/>
      <c r="AEY33" s="541"/>
      <c r="AEZ33" s="541"/>
      <c r="AFA33" s="541"/>
      <c r="AFB33" s="541"/>
      <c r="AFC33" s="541"/>
      <c r="AFD33" s="541"/>
      <c r="AFE33" s="541"/>
      <c r="AFF33" s="541"/>
      <c r="AFG33" s="541"/>
      <c r="AFH33" s="541"/>
      <c r="AFI33" s="541"/>
      <c r="AFJ33" s="541"/>
      <c r="AFK33" s="541"/>
      <c r="AFL33" s="541"/>
      <c r="AFM33" s="541"/>
      <c r="AFN33" s="541"/>
      <c r="AFO33" s="541"/>
      <c r="AFP33" s="541"/>
      <c r="AFQ33" s="541"/>
      <c r="AFR33" s="541"/>
      <c r="AFS33" s="541"/>
      <c r="AFT33" s="541"/>
      <c r="AFU33" s="541"/>
      <c r="AFV33" s="541"/>
      <c r="AFW33" s="541"/>
      <c r="AFX33" s="541"/>
      <c r="AFY33" s="541"/>
      <c r="AFZ33" s="541"/>
      <c r="AGA33" s="541"/>
      <c r="AGB33" s="541"/>
      <c r="AGC33" s="541"/>
      <c r="AGD33" s="541"/>
      <c r="AGE33" s="541"/>
      <c r="AGF33" s="541"/>
      <c r="AGG33" s="541"/>
      <c r="AGH33" s="541"/>
      <c r="AGI33" s="541"/>
      <c r="AGJ33" s="541"/>
      <c r="AGK33" s="541"/>
      <c r="AGL33" s="541"/>
      <c r="AGM33" s="541"/>
      <c r="AGN33" s="541"/>
      <c r="AGO33" s="541"/>
      <c r="AGP33" s="541"/>
      <c r="AGQ33" s="541"/>
      <c r="AGR33" s="541"/>
      <c r="AGS33" s="541"/>
      <c r="AGT33" s="541"/>
      <c r="AGU33" s="541"/>
      <c r="AGV33" s="541"/>
      <c r="AGW33" s="541"/>
      <c r="AGX33" s="541"/>
      <c r="AGY33" s="541"/>
      <c r="AGZ33" s="541"/>
      <c r="AHA33" s="541"/>
      <c r="AHB33" s="541"/>
      <c r="AHC33" s="541"/>
      <c r="AHD33" s="541"/>
      <c r="AHE33" s="541"/>
      <c r="AHF33" s="541"/>
      <c r="AHG33" s="541"/>
      <c r="AHH33" s="541"/>
      <c r="AHI33" s="541"/>
      <c r="AHJ33" s="541"/>
      <c r="AHK33" s="541"/>
      <c r="AHL33" s="541"/>
      <c r="AHM33" s="541"/>
      <c r="AHN33" s="541"/>
      <c r="AHO33" s="541"/>
      <c r="AHP33" s="541"/>
      <c r="AHQ33" s="541"/>
      <c r="AHR33" s="541"/>
      <c r="AHS33" s="541"/>
      <c r="AHT33" s="541"/>
      <c r="AHU33" s="541"/>
      <c r="AHV33" s="541"/>
      <c r="AHW33" s="541"/>
      <c r="AHX33" s="541"/>
      <c r="AHY33" s="541"/>
      <c r="AHZ33" s="541"/>
      <c r="AIA33" s="541"/>
      <c r="AIB33" s="541"/>
      <c r="AIC33" s="541"/>
      <c r="AID33" s="541"/>
      <c r="AIE33" s="541"/>
      <c r="AIF33" s="541"/>
      <c r="AIG33" s="541"/>
      <c r="AIH33" s="541"/>
      <c r="AII33" s="541"/>
      <c r="AIJ33" s="541"/>
      <c r="AIK33" s="541"/>
      <c r="AIL33" s="541"/>
      <c r="AIM33" s="541"/>
      <c r="AIN33" s="541"/>
      <c r="AIO33" s="541"/>
      <c r="AIP33" s="541"/>
      <c r="AIQ33" s="541"/>
      <c r="AIR33" s="541"/>
      <c r="AIS33" s="541"/>
      <c r="AIT33" s="541"/>
      <c r="AIU33" s="541"/>
      <c r="AIV33" s="541"/>
      <c r="AIW33" s="541"/>
      <c r="AIX33" s="541"/>
      <c r="AIY33" s="541"/>
      <c r="AIZ33" s="541"/>
      <c r="AJA33" s="541"/>
      <c r="AJB33" s="541"/>
      <c r="AJC33" s="541"/>
      <c r="AJD33" s="541"/>
      <c r="AJE33" s="541"/>
      <c r="AJF33" s="541"/>
      <c r="AJG33" s="541"/>
      <c r="AJH33" s="541"/>
      <c r="AJI33" s="541"/>
      <c r="AJJ33" s="541"/>
      <c r="AJK33" s="541"/>
      <c r="AJL33" s="541"/>
      <c r="AJM33" s="541"/>
      <c r="AJN33" s="541"/>
      <c r="AJO33" s="541"/>
      <c r="AJP33" s="541"/>
      <c r="AJQ33" s="541"/>
      <c r="AJR33" s="541"/>
      <c r="AJS33" s="541"/>
      <c r="AJT33" s="541"/>
      <c r="AJU33" s="541"/>
      <c r="AJV33" s="541"/>
      <c r="AJW33" s="541"/>
      <c r="AJX33" s="541"/>
      <c r="AJY33" s="541"/>
      <c r="AJZ33" s="541"/>
      <c r="AKA33" s="541"/>
      <c r="AKB33" s="541"/>
      <c r="AKC33" s="541"/>
      <c r="AKD33" s="541"/>
      <c r="AKE33" s="541"/>
      <c r="AKF33" s="541"/>
      <c r="AKG33" s="541"/>
      <c r="AKH33" s="541"/>
      <c r="AKI33" s="541"/>
      <c r="AKJ33" s="541"/>
      <c r="AKK33" s="541"/>
      <c r="AKL33" s="541"/>
      <c r="AKM33" s="541"/>
      <c r="AKN33" s="541"/>
      <c r="AKO33" s="541"/>
      <c r="AKP33" s="541"/>
      <c r="AKQ33" s="541"/>
      <c r="AKR33" s="541"/>
      <c r="AKS33" s="541"/>
      <c r="AKT33" s="541"/>
      <c r="AKU33" s="541"/>
      <c r="AKV33" s="541"/>
      <c r="AKW33" s="541"/>
      <c r="AKX33" s="541"/>
      <c r="AKY33" s="541"/>
      <c r="AKZ33" s="541"/>
      <c r="ALA33" s="541"/>
      <c r="ALB33" s="541"/>
      <c r="ALC33" s="541"/>
      <c r="ALD33" s="541"/>
      <c r="ALE33" s="541"/>
      <c r="ALF33" s="541"/>
      <c r="ALG33" s="541"/>
      <c r="ALH33" s="541"/>
      <c r="ALI33" s="541"/>
      <c r="ALJ33" s="541"/>
      <c r="ALK33" s="541"/>
      <c r="ALL33" s="541"/>
      <c r="ALM33" s="541"/>
      <c r="ALN33" s="541"/>
      <c r="ALO33" s="541"/>
      <c r="ALP33" s="541"/>
      <c r="ALQ33" s="541"/>
      <c r="ALR33" s="541"/>
      <c r="ALS33" s="541"/>
      <c r="ALT33" s="541"/>
      <c r="ALU33" s="541"/>
      <c r="ALV33" s="541"/>
      <c r="ALW33" s="541"/>
      <c r="ALX33" s="541"/>
      <c r="ALY33" s="541"/>
      <c r="ALZ33" s="541"/>
      <c r="AMA33" s="541"/>
      <c r="AMB33" s="541"/>
      <c r="AMC33" s="541"/>
      <c r="AMD33" s="541"/>
      <c r="AME33" s="541"/>
      <c r="AMF33" s="541"/>
      <c r="AMG33" s="541"/>
      <c r="AMH33" s="541"/>
      <c r="AMI33" s="541"/>
      <c r="AMJ33" s="541"/>
      <c r="AMK33" s="541"/>
      <c r="AML33" s="541"/>
      <c r="AMM33" s="541"/>
      <c r="AMN33" s="541"/>
      <c r="AMO33" s="541"/>
      <c r="AMP33" s="541"/>
      <c r="AMQ33" s="541"/>
      <c r="AMR33" s="541"/>
      <c r="AMS33" s="541"/>
      <c r="AMT33" s="541"/>
      <c r="AMU33" s="541"/>
      <c r="AMV33" s="541"/>
      <c r="AMW33" s="541"/>
      <c r="AMX33" s="541"/>
      <c r="AMY33" s="541"/>
      <c r="AMZ33" s="541"/>
      <c r="ANA33" s="541"/>
      <c r="ANB33" s="541"/>
      <c r="ANC33" s="541"/>
      <c r="AND33" s="541"/>
      <c r="ANE33" s="541"/>
      <c r="ANF33" s="541"/>
      <c r="ANG33" s="541"/>
      <c r="ANH33" s="541"/>
      <c r="ANI33" s="541"/>
      <c r="ANJ33" s="541"/>
      <c r="ANK33" s="541"/>
      <c r="ANL33" s="541"/>
      <c r="ANM33" s="541"/>
      <c r="ANN33" s="541"/>
      <c r="ANO33" s="541"/>
      <c r="ANP33" s="541"/>
      <c r="ANQ33" s="541"/>
      <c r="ANR33" s="541"/>
      <c r="ANS33" s="541"/>
      <c r="ANT33" s="541"/>
      <c r="ANU33" s="541"/>
      <c r="ANV33" s="541"/>
      <c r="ANW33" s="541"/>
      <c r="ANX33" s="541"/>
      <c r="ANY33" s="541"/>
      <c r="ANZ33" s="541"/>
      <c r="AOA33" s="541"/>
      <c r="AOB33" s="541"/>
      <c r="AOC33" s="541"/>
      <c r="AOD33" s="541"/>
      <c r="AOE33" s="541"/>
      <c r="AOF33" s="541"/>
      <c r="AOG33" s="541"/>
      <c r="AOH33" s="541"/>
      <c r="AOI33" s="541"/>
      <c r="AOJ33" s="541"/>
      <c r="AOK33" s="541"/>
      <c r="AOL33" s="541"/>
      <c r="AOM33" s="541"/>
      <c r="AON33" s="541"/>
      <c r="AOO33" s="541"/>
      <c r="AOP33" s="541"/>
      <c r="AOQ33" s="541"/>
      <c r="AOR33" s="541"/>
      <c r="AOS33" s="541"/>
      <c r="AOT33" s="541"/>
      <c r="AOU33" s="541"/>
      <c r="AOV33" s="541"/>
      <c r="AOW33" s="541"/>
      <c r="AOX33" s="541"/>
      <c r="AOY33" s="541"/>
      <c r="AOZ33" s="541"/>
      <c r="APA33" s="541"/>
      <c r="APB33" s="541"/>
      <c r="APC33" s="541"/>
      <c r="APD33" s="541"/>
      <c r="APE33" s="541"/>
      <c r="APF33" s="541"/>
      <c r="APG33" s="541"/>
      <c r="APH33" s="541"/>
      <c r="API33" s="541"/>
      <c r="APJ33" s="541"/>
      <c r="APK33" s="541"/>
      <c r="APL33" s="541"/>
      <c r="APM33" s="541"/>
      <c r="APN33" s="541"/>
      <c r="APO33" s="541"/>
      <c r="APP33" s="541"/>
      <c r="APQ33" s="541"/>
      <c r="APR33" s="541"/>
      <c r="APS33" s="541"/>
      <c r="APT33" s="541"/>
      <c r="APU33" s="541"/>
      <c r="APV33" s="541"/>
      <c r="APW33" s="541"/>
      <c r="APX33" s="541"/>
      <c r="APY33" s="541"/>
      <c r="APZ33" s="541"/>
      <c r="AQA33" s="541"/>
      <c r="AQB33" s="541"/>
      <c r="AQC33" s="541"/>
      <c r="AQD33" s="541"/>
      <c r="AQE33" s="541"/>
      <c r="AQF33" s="541"/>
      <c r="AQG33" s="541"/>
      <c r="AQH33" s="541"/>
      <c r="AQI33" s="541"/>
      <c r="AQJ33" s="541"/>
      <c r="AQK33" s="541"/>
      <c r="AQL33" s="541"/>
      <c r="AQM33" s="541"/>
      <c r="AQN33" s="541"/>
      <c r="AQO33" s="541"/>
      <c r="AQP33" s="541"/>
      <c r="AQQ33" s="541"/>
      <c r="AQR33" s="541"/>
      <c r="AQS33" s="541"/>
      <c r="AQT33" s="541"/>
      <c r="AQU33" s="541"/>
      <c r="AQV33" s="541"/>
      <c r="AQW33" s="541"/>
      <c r="AQX33" s="541"/>
      <c r="AQY33" s="541"/>
      <c r="AQZ33" s="541"/>
      <c r="ARA33" s="541"/>
      <c r="ARB33" s="541"/>
      <c r="ARC33" s="541"/>
      <c r="ARD33" s="541"/>
      <c r="ARE33" s="541"/>
      <c r="ARF33" s="541"/>
      <c r="ARG33" s="541"/>
      <c r="ARH33" s="541"/>
      <c r="ARI33" s="541"/>
      <c r="ARJ33" s="541"/>
      <c r="ARK33" s="541"/>
      <c r="ARL33" s="541"/>
      <c r="ARM33" s="541"/>
      <c r="ARN33" s="541"/>
      <c r="ARO33" s="541"/>
      <c r="ARP33" s="541"/>
      <c r="ARQ33" s="541"/>
      <c r="ARR33" s="541"/>
      <c r="ARS33" s="541"/>
      <c r="ART33" s="541"/>
      <c r="ARU33" s="541"/>
      <c r="ARV33" s="541"/>
      <c r="ARW33" s="541"/>
      <c r="ARX33" s="541"/>
      <c r="ARY33" s="541"/>
      <c r="ARZ33" s="541"/>
      <c r="ASA33" s="541"/>
      <c r="ASB33" s="541"/>
      <c r="ASC33" s="541"/>
      <c r="ASD33" s="541"/>
      <c r="ASE33" s="541"/>
      <c r="ASF33" s="541"/>
      <c r="ASG33" s="541"/>
      <c r="ASH33" s="541"/>
      <c r="ASI33" s="541"/>
      <c r="ASJ33" s="541"/>
      <c r="ASK33" s="541"/>
      <c r="ASL33" s="541"/>
      <c r="ASM33" s="541"/>
      <c r="ASN33" s="541"/>
      <c r="ASO33" s="541"/>
      <c r="ASP33" s="541"/>
      <c r="ASQ33" s="541"/>
      <c r="ASR33" s="541"/>
      <c r="ASS33" s="541"/>
      <c r="AST33" s="541"/>
      <c r="ASU33" s="541"/>
      <c r="ASV33" s="541"/>
      <c r="ASW33" s="541"/>
      <c r="ASX33" s="541"/>
      <c r="ASY33" s="541"/>
      <c r="ASZ33" s="541"/>
      <c r="ATA33" s="541"/>
      <c r="ATB33" s="541"/>
      <c r="ATC33" s="541"/>
      <c r="ATD33" s="541"/>
      <c r="ATE33" s="541"/>
      <c r="ATF33" s="541"/>
      <c r="ATG33" s="541"/>
      <c r="ATH33" s="541"/>
      <c r="ATI33" s="541"/>
      <c r="ATJ33" s="541"/>
      <c r="ATK33" s="541"/>
      <c r="ATL33" s="541"/>
      <c r="ATM33" s="541"/>
      <c r="ATN33" s="541"/>
      <c r="ATO33" s="541"/>
      <c r="ATP33" s="541"/>
      <c r="ATQ33" s="541"/>
      <c r="ATR33" s="541"/>
      <c r="ATS33" s="541"/>
      <c r="ATT33" s="541"/>
      <c r="ATU33" s="541"/>
      <c r="ATV33" s="541"/>
      <c r="ATW33" s="541"/>
      <c r="ATX33" s="541"/>
      <c r="ATY33" s="541"/>
      <c r="ATZ33" s="541"/>
      <c r="AUA33" s="541"/>
      <c r="AUB33" s="541"/>
      <c r="AUC33" s="541"/>
      <c r="AUD33" s="541"/>
      <c r="AUE33" s="541"/>
      <c r="AUF33" s="541"/>
      <c r="AUG33" s="541"/>
      <c r="AUH33" s="541"/>
      <c r="AUI33" s="541"/>
      <c r="AUJ33" s="541"/>
      <c r="AUK33" s="541"/>
      <c r="AUL33" s="541"/>
      <c r="AUM33" s="541"/>
      <c r="AUN33" s="541"/>
      <c r="AUO33" s="541"/>
      <c r="AUP33" s="541"/>
      <c r="AUQ33" s="541"/>
      <c r="AUR33" s="541"/>
      <c r="AUS33" s="541"/>
      <c r="AUT33" s="541"/>
      <c r="AUU33" s="541"/>
      <c r="AUV33" s="541"/>
      <c r="AUW33" s="541"/>
      <c r="AUX33" s="541"/>
      <c r="AUY33" s="541"/>
      <c r="AUZ33" s="541"/>
      <c r="AVA33" s="541"/>
      <c r="AVB33" s="541"/>
      <c r="AVC33" s="541"/>
      <c r="AVD33" s="541"/>
      <c r="AVE33" s="541"/>
      <c r="AVF33" s="541"/>
      <c r="AVG33" s="541"/>
      <c r="AVH33" s="541"/>
      <c r="AVI33" s="541"/>
      <c r="AVJ33" s="541"/>
      <c r="AVK33" s="541"/>
      <c r="AVL33" s="541"/>
      <c r="AVM33" s="541"/>
      <c r="AVN33" s="541"/>
      <c r="AVO33" s="541"/>
      <c r="AVP33" s="541"/>
      <c r="AVQ33" s="541"/>
      <c r="AVR33" s="541"/>
      <c r="AVS33" s="541"/>
      <c r="AVT33" s="541"/>
      <c r="AVU33" s="541"/>
      <c r="AVV33" s="541"/>
      <c r="AVW33" s="541"/>
      <c r="AVX33" s="541"/>
      <c r="AVY33" s="541"/>
      <c r="AVZ33" s="541"/>
      <c r="AWA33" s="541"/>
      <c r="AWB33" s="541"/>
      <c r="AWC33" s="541"/>
      <c r="AWD33" s="541"/>
      <c r="AWE33" s="541"/>
      <c r="AWF33" s="541"/>
      <c r="AWG33" s="541"/>
      <c r="AWH33" s="541"/>
      <c r="AWI33" s="541"/>
      <c r="AWJ33" s="541"/>
      <c r="AWK33" s="541"/>
      <c r="AWL33" s="541"/>
      <c r="AWM33" s="541"/>
      <c r="AWN33" s="541"/>
      <c r="AWO33" s="541"/>
      <c r="AWP33" s="541"/>
      <c r="AWQ33" s="541"/>
      <c r="AWR33" s="541"/>
      <c r="AWS33" s="541"/>
      <c r="AWT33" s="541"/>
      <c r="AWU33" s="541"/>
      <c r="AWV33" s="541"/>
      <c r="AWW33" s="541"/>
      <c r="AWX33" s="541"/>
      <c r="AWY33" s="541"/>
      <c r="AWZ33" s="541"/>
      <c r="AXA33" s="541"/>
      <c r="AXB33" s="541"/>
      <c r="AXC33" s="541"/>
      <c r="AXD33" s="541"/>
      <c r="AXE33" s="541"/>
      <c r="AXF33" s="541"/>
      <c r="AXG33" s="541"/>
      <c r="AXH33" s="541"/>
      <c r="AXI33" s="541"/>
      <c r="AXJ33" s="541"/>
      <c r="AXK33" s="541"/>
      <c r="AXL33" s="541"/>
      <c r="AXM33" s="541"/>
      <c r="AXN33" s="541"/>
      <c r="AXO33" s="541"/>
      <c r="AXP33" s="541"/>
      <c r="AXQ33" s="541"/>
      <c r="AXR33" s="541"/>
      <c r="AXS33" s="541"/>
      <c r="AXT33" s="541"/>
      <c r="AXU33" s="541"/>
      <c r="AXV33" s="541"/>
      <c r="AXW33" s="541"/>
      <c r="AXX33" s="541"/>
      <c r="AXY33" s="541"/>
      <c r="AXZ33" s="541"/>
      <c r="AYA33" s="541"/>
      <c r="AYB33" s="541"/>
      <c r="AYC33" s="541"/>
      <c r="AYD33" s="541"/>
      <c r="AYE33" s="541"/>
      <c r="AYF33" s="541"/>
      <c r="AYG33" s="541"/>
      <c r="AYH33" s="541"/>
      <c r="AYI33" s="541"/>
      <c r="AYJ33" s="541"/>
      <c r="AYK33" s="541"/>
      <c r="AYL33" s="541"/>
      <c r="AYM33" s="541"/>
      <c r="AYN33" s="541"/>
      <c r="AYO33" s="541"/>
      <c r="AYP33" s="541"/>
      <c r="AYQ33" s="541"/>
      <c r="AYR33" s="541"/>
      <c r="AYS33" s="541"/>
      <c r="AYT33" s="541"/>
      <c r="AYU33" s="541"/>
      <c r="AYV33" s="541"/>
      <c r="AYW33" s="541"/>
      <c r="AYX33" s="541"/>
      <c r="AYY33" s="541"/>
      <c r="AYZ33" s="541"/>
      <c r="AZA33" s="541"/>
      <c r="AZB33" s="541"/>
      <c r="AZC33" s="541"/>
      <c r="AZD33" s="541"/>
      <c r="AZE33" s="541"/>
      <c r="AZF33" s="541"/>
      <c r="AZG33" s="541"/>
      <c r="AZH33" s="541"/>
      <c r="AZI33" s="541"/>
      <c r="AZJ33" s="541"/>
      <c r="AZK33" s="541"/>
      <c r="AZL33" s="541"/>
      <c r="AZM33" s="541"/>
      <c r="AZN33" s="541"/>
      <c r="AZO33" s="541"/>
      <c r="AZP33" s="541"/>
      <c r="AZQ33" s="541"/>
      <c r="AZR33" s="541"/>
      <c r="AZS33" s="541"/>
      <c r="AZT33" s="541"/>
      <c r="AZU33" s="541"/>
      <c r="AZV33" s="541"/>
      <c r="AZW33" s="541"/>
      <c r="AZX33" s="541"/>
      <c r="AZY33" s="541"/>
      <c r="AZZ33" s="541"/>
      <c r="BAA33" s="541"/>
      <c r="BAB33" s="541"/>
      <c r="BAC33" s="541"/>
      <c r="BAD33" s="541"/>
      <c r="BAE33" s="541"/>
      <c r="BAF33" s="541"/>
      <c r="BAG33" s="541"/>
      <c r="BAH33" s="541"/>
      <c r="BAI33" s="541"/>
      <c r="BAJ33" s="541"/>
      <c r="BAK33" s="541"/>
      <c r="BAL33" s="541"/>
      <c r="BAM33" s="541"/>
      <c r="BAN33" s="541"/>
      <c r="BAO33" s="541"/>
      <c r="BAP33" s="541"/>
      <c r="BAQ33" s="541"/>
      <c r="BAR33" s="541"/>
      <c r="BAS33" s="541"/>
      <c r="BAT33" s="541"/>
      <c r="BAU33" s="541"/>
      <c r="BAV33" s="541"/>
      <c r="BAW33" s="541"/>
      <c r="BAX33" s="541"/>
      <c r="BAY33" s="541"/>
      <c r="BAZ33" s="541"/>
      <c r="BBA33" s="541"/>
      <c r="BBB33" s="541"/>
      <c r="BBC33" s="541"/>
      <c r="BBD33" s="541"/>
      <c r="BBE33" s="541"/>
      <c r="BBF33" s="541"/>
      <c r="BBG33" s="541"/>
      <c r="BBH33" s="541"/>
      <c r="BBI33" s="541"/>
      <c r="BBJ33" s="541"/>
      <c r="BBK33" s="541"/>
      <c r="BBL33" s="541"/>
      <c r="BBM33" s="541"/>
      <c r="BBN33" s="541"/>
      <c r="BBO33" s="541"/>
      <c r="BBP33" s="541"/>
      <c r="BBQ33" s="541"/>
      <c r="BBR33" s="541"/>
      <c r="BBS33" s="541"/>
      <c r="BBT33" s="541"/>
      <c r="BBU33" s="541"/>
      <c r="BBV33" s="541"/>
      <c r="BBW33" s="541"/>
      <c r="BBX33" s="541"/>
      <c r="BBY33" s="541"/>
      <c r="BBZ33" s="541"/>
      <c r="BCA33" s="541"/>
      <c r="BCB33" s="541"/>
      <c r="BCC33" s="541"/>
      <c r="BCD33" s="541"/>
      <c r="BCE33" s="541"/>
      <c r="BCF33" s="541"/>
      <c r="BCG33" s="541"/>
      <c r="BCH33" s="541"/>
      <c r="BCI33" s="541"/>
      <c r="BCJ33" s="541"/>
      <c r="BCK33" s="541"/>
      <c r="BCL33" s="541"/>
      <c r="BCM33" s="541"/>
      <c r="BCN33" s="541"/>
      <c r="BCO33" s="541"/>
      <c r="BCP33" s="541"/>
      <c r="BCQ33" s="541"/>
      <c r="BCR33" s="541"/>
      <c r="BCS33" s="541"/>
      <c r="BCT33" s="541"/>
      <c r="BCU33" s="541"/>
      <c r="BCV33" s="541"/>
      <c r="BCW33" s="541"/>
      <c r="BCX33" s="541"/>
      <c r="BCY33" s="541"/>
      <c r="BCZ33" s="541"/>
      <c r="BDA33" s="541"/>
      <c r="BDB33" s="541"/>
      <c r="BDC33" s="541"/>
      <c r="BDD33" s="541"/>
      <c r="BDE33" s="541"/>
      <c r="BDF33" s="541"/>
      <c r="BDG33" s="541"/>
      <c r="BDH33" s="541"/>
      <c r="BDI33" s="541"/>
      <c r="BDJ33" s="541"/>
      <c r="BDK33" s="541"/>
      <c r="BDL33" s="541"/>
      <c r="BDM33" s="541"/>
      <c r="BDN33" s="541"/>
      <c r="BDO33" s="541"/>
      <c r="BDP33" s="541"/>
      <c r="BDQ33" s="541"/>
      <c r="BDR33" s="541"/>
      <c r="BDS33" s="541"/>
      <c r="BDT33" s="541"/>
      <c r="BDU33" s="541"/>
      <c r="BDV33" s="541"/>
      <c r="BDW33" s="541"/>
      <c r="BDX33" s="541"/>
      <c r="BDY33" s="541"/>
      <c r="BDZ33" s="541"/>
      <c r="BEA33" s="541"/>
      <c r="BEB33" s="541"/>
      <c r="BEC33" s="541"/>
      <c r="BED33" s="541"/>
      <c r="BEE33" s="541"/>
      <c r="BEF33" s="541"/>
      <c r="BEG33" s="541"/>
      <c r="BEH33" s="541"/>
      <c r="BEI33" s="541"/>
      <c r="BEJ33" s="541"/>
      <c r="BEK33" s="541"/>
      <c r="BEL33" s="541"/>
      <c r="BEM33" s="541"/>
      <c r="BEN33" s="541"/>
      <c r="BEO33" s="541"/>
      <c r="BEP33" s="541"/>
      <c r="BEQ33" s="541"/>
      <c r="BER33" s="541"/>
      <c r="BES33" s="541"/>
      <c r="BET33" s="541"/>
      <c r="BEU33" s="541"/>
      <c r="BEV33" s="541"/>
      <c r="BEW33" s="541"/>
      <c r="BEX33" s="541"/>
      <c r="BEY33" s="541"/>
      <c r="BEZ33" s="541"/>
      <c r="BFA33" s="541"/>
      <c r="BFB33" s="541"/>
      <c r="BFC33" s="541"/>
      <c r="BFD33" s="541"/>
      <c r="BFE33" s="541"/>
      <c r="BFF33" s="541"/>
      <c r="BFG33" s="541"/>
      <c r="BFH33" s="541"/>
      <c r="BFI33" s="541"/>
      <c r="BFJ33" s="541"/>
      <c r="BFK33" s="541"/>
      <c r="BFL33" s="541"/>
      <c r="BFM33" s="541"/>
      <c r="BFN33" s="541"/>
      <c r="BFO33" s="541"/>
      <c r="BFP33" s="541"/>
      <c r="BFQ33" s="541"/>
      <c r="BFR33" s="541"/>
      <c r="BFS33" s="541"/>
      <c r="BFT33" s="541"/>
      <c r="BFU33" s="541"/>
      <c r="BFV33" s="541"/>
      <c r="BFW33" s="541"/>
      <c r="BFX33" s="541"/>
      <c r="BFY33" s="541"/>
      <c r="BFZ33" s="541"/>
      <c r="BGA33" s="541"/>
      <c r="BGB33" s="541"/>
      <c r="BGC33" s="541"/>
      <c r="BGD33" s="541"/>
      <c r="BGE33" s="541"/>
      <c r="BGF33" s="541"/>
      <c r="BGG33" s="541"/>
      <c r="BGH33" s="541"/>
      <c r="BGI33" s="541"/>
      <c r="BGJ33" s="541"/>
      <c r="BGK33" s="541"/>
      <c r="BGL33" s="541"/>
      <c r="BGM33" s="541"/>
      <c r="BGN33" s="541"/>
      <c r="BGO33" s="541"/>
      <c r="BGP33" s="541"/>
      <c r="BGQ33" s="541"/>
      <c r="BGR33" s="541"/>
      <c r="BGS33" s="541"/>
      <c r="BGT33" s="541"/>
      <c r="BGU33" s="541"/>
      <c r="BGV33" s="541"/>
      <c r="BGW33" s="541"/>
      <c r="BGX33" s="541"/>
      <c r="BGY33" s="541"/>
      <c r="BGZ33" s="541"/>
      <c r="BHA33" s="541"/>
      <c r="BHB33" s="541"/>
      <c r="BHC33" s="541"/>
      <c r="BHD33" s="541"/>
      <c r="BHE33" s="541"/>
      <c r="BHF33" s="541"/>
      <c r="BHG33" s="541"/>
      <c r="BHH33" s="541"/>
      <c r="BHI33" s="541"/>
      <c r="BHJ33" s="541"/>
      <c r="BHK33" s="541"/>
      <c r="BHL33" s="541"/>
      <c r="BHM33" s="541"/>
      <c r="BHN33" s="541"/>
      <c r="BHO33" s="541"/>
      <c r="BHP33" s="541"/>
      <c r="BHQ33" s="541"/>
      <c r="BHR33" s="541"/>
      <c r="BHS33" s="541"/>
      <c r="BHT33" s="541"/>
      <c r="BHU33" s="541"/>
      <c r="BHV33" s="541"/>
      <c r="BHW33" s="541"/>
      <c r="BHX33" s="541"/>
      <c r="BHY33" s="541"/>
      <c r="BHZ33" s="541"/>
      <c r="BIA33" s="541"/>
      <c r="BIB33" s="541"/>
      <c r="BIC33" s="541"/>
      <c r="BID33" s="541"/>
      <c r="BIE33" s="541"/>
      <c r="BIF33" s="541"/>
      <c r="BIG33" s="541"/>
      <c r="BIH33" s="541"/>
      <c r="BII33" s="541"/>
      <c r="BIJ33" s="541"/>
      <c r="BIK33" s="541"/>
      <c r="BIL33" s="541"/>
      <c r="BIM33" s="541"/>
      <c r="BIN33" s="541"/>
      <c r="BIO33" s="541"/>
      <c r="BIP33" s="541"/>
      <c r="BIQ33" s="541"/>
      <c r="BIR33" s="541"/>
      <c r="BIS33" s="541"/>
      <c r="BIT33" s="541"/>
      <c r="BIU33" s="541"/>
      <c r="BIV33" s="541"/>
      <c r="BIW33" s="541"/>
      <c r="BIX33" s="541"/>
      <c r="BIY33" s="541"/>
      <c r="BIZ33" s="541"/>
      <c r="BJA33" s="541"/>
      <c r="BJB33" s="541"/>
      <c r="BJC33" s="541"/>
      <c r="BJD33" s="541"/>
      <c r="BJE33" s="541"/>
      <c r="BJF33" s="541"/>
      <c r="BJG33" s="541"/>
      <c r="BJH33" s="541"/>
      <c r="BJI33" s="541"/>
      <c r="BJJ33" s="541"/>
      <c r="BJK33" s="541"/>
      <c r="BJL33" s="541"/>
      <c r="BJM33" s="541"/>
      <c r="BJN33" s="541"/>
      <c r="BJO33" s="541"/>
      <c r="BJP33" s="541"/>
      <c r="BJQ33" s="541"/>
      <c r="BJR33" s="541"/>
      <c r="BJS33" s="541"/>
      <c r="BJT33" s="541"/>
      <c r="BJU33" s="541"/>
      <c r="BJV33" s="541"/>
      <c r="BJW33" s="541"/>
      <c r="BJX33" s="541"/>
      <c r="BJY33" s="541"/>
      <c r="BJZ33" s="541"/>
      <c r="BKA33" s="541"/>
      <c r="BKB33" s="541"/>
      <c r="BKC33" s="541"/>
      <c r="BKD33" s="541"/>
      <c r="BKE33" s="541"/>
      <c r="BKF33" s="541"/>
      <c r="BKG33" s="541"/>
      <c r="BKH33" s="541"/>
      <c r="BKI33" s="541"/>
      <c r="BKJ33" s="541"/>
      <c r="BKK33" s="541"/>
      <c r="BKL33" s="541"/>
      <c r="BKM33" s="541"/>
      <c r="BKN33" s="541"/>
      <c r="BKO33" s="541"/>
      <c r="BKP33" s="541"/>
      <c r="BKQ33" s="541"/>
      <c r="BKR33" s="541"/>
      <c r="BKS33" s="541"/>
      <c r="BKT33" s="541"/>
      <c r="BKU33" s="541"/>
      <c r="BKV33" s="541"/>
      <c r="BKW33" s="541"/>
      <c r="BKX33" s="541"/>
      <c r="BKY33" s="541"/>
      <c r="BKZ33" s="541"/>
      <c r="BLA33" s="541"/>
      <c r="BLB33" s="541"/>
      <c r="BLC33" s="541"/>
      <c r="BLD33" s="541"/>
      <c r="BLE33" s="541"/>
      <c r="BLF33" s="541"/>
      <c r="BLG33" s="541"/>
      <c r="BLH33" s="541"/>
      <c r="BLI33" s="541"/>
      <c r="BLJ33" s="541"/>
      <c r="BLK33" s="541"/>
      <c r="BLL33" s="541"/>
      <c r="BLM33" s="541"/>
      <c r="BLN33" s="541"/>
      <c r="BLO33" s="541"/>
      <c r="BLP33" s="541"/>
      <c r="BLQ33" s="541"/>
      <c r="BLR33" s="541"/>
      <c r="BLS33" s="541"/>
      <c r="BLT33" s="541"/>
      <c r="BLU33" s="541"/>
      <c r="BLV33" s="541"/>
      <c r="BLW33" s="541"/>
      <c r="BLX33" s="541"/>
      <c r="BLY33" s="541"/>
      <c r="BLZ33" s="541"/>
      <c r="BMA33" s="541"/>
      <c r="BMB33" s="541"/>
      <c r="BMC33" s="541"/>
      <c r="BMD33" s="541"/>
      <c r="BME33" s="541"/>
      <c r="BMF33" s="541"/>
      <c r="BMG33" s="541"/>
      <c r="BMH33" s="541"/>
      <c r="BMI33" s="541"/>
      <c r="BMJ33" s="541"/>
      <c r="BMK33" s="541"/>
      <c r="BML33" s="541"/>
      <c r="BMM33" s="541"/>
      <c r="BMN33" s="541"/>
      <c r="BMO33" s="541"/>
      <c r="BMP33" s="541"/>
      <c r="BMQ33" s="541"/>
      <c r="BMR33" s="541"/>
      <c r="BMS33" s="541"/>
      <c r="BMT33" s="541"/>
      <c r="BMU33" s="541"/>
      <c r="BMV33" s="541"/>
      <c r="BMW33" s="541"/>
      <c r="BMX33" s="541"/>
      <c r="BMY33" s="541"/>
      <c r="BMZ33" s="541"/>
      <c r="BNA33" s="541"/>
      <c r="BNB33" s="541"/>
      <c r="BNC33" s="541"/>
      <c r="BND33" s="541"/>
      <c r="BNE33" s="541"/>
      <c r="BNF33" s="541"/>
      <c r="BNG33" s="541"/>
      <c r="BNH33" s="541"/>
      <c r="BNI33" s="541"/>
      <c r="BNJ33" s="541"/>
      <c r="BNK33" s="541"/>
      <c r="BNL33" s="541"/>
      <c r="BNM33" s="541"/>
      <c r="BNN33" s="541"/>
      <c r="BNO33" s="541"/>
      <c r="BNP33" s="541"/>
      <c r="BNQ33" s="541"/>
      <c r="BNR33" s="541"/>
      <c r="BNS33" s="541"/>
      <c r="BNT33" s="541"/>
      <c r="BNU33" s="541"/>
      <c r="BNV33" s="541"/>
      <c r="BNW33" s="541"/>
      <c r="BNX33" s="541"/>
      <c r="BNY33" s="541"/>
      <c r="BNZ33" s="541"/>
      <c r="BOA33" s="541"/>
      <c r="BOB33" s="541"/>
      <c r="BOC33" s="541"/>
      <c r="BOD33" s="541"/>
      <c r="BOE33" s="541"/>
      <c r="BOF33" s="541"/>
      <c r="BOG33" s="541"/>
      <c r="BOH33" s="541"/>
      <c r="BOI33" s="541"/>
      <c r="BOJ33" s="541"/>
      <c r="BOK33" s="541"/>
      <c r="BOL33" s="541"/>
      <c r="BOM33" s="541"/>
      <c r="BON33" s="541"/>
      <c r="BOO33" s="541"/>
      <c r="BOP33" s="541"/>
      <c r="BOQ33" s="541"/>
      <c r="BOR33" s="541"/>
      <c r="BOS33" s="541"/>
      <c r="BOT33" s="541"/>
      <c r="BOU33" s="541"/>
      <c r="BOV33" s="541"/>
      <c r="BOW33" s="541"/>
      <c r="BOX33" s="541"/>
      <c r="BOY33" s="541"/>
      <c r="BOZ33" s="541"/>
      <c r="BPA33" s="541"/>
      <c r="BPB33" s="541"/>
      <c r="BPC33" s="541"/>
      <c r="BPD33" s="541"/>
      <c r="BPE33" s="541"/>
      <c r="BPF33" s="541"/>
      <c r="BPG33" s="541"/>
      <c r="BPH33" s="541"/>
      <c r="BPI33" s="541"/>
      <c r="BPJ33" s="541"/>
      <c r="BPK33" s="541"/>
      <c r="BPL33" s="541"/>
      <c r="BPM33" s="541"/>
      <c r="BPN33" s="541"/>
      <c r="BPO33" s="541"/>
      <c r="BPP33" s="541"/>
      <c r="BPQ33" s="541"/>
      <c r="BPR33" s="541"/>
      <c r="BPS33" s="541"/>
      <c r="BPT33" s="541"/>
      <c r="BPU33" s="541"/>
      <c r="BPV33" s="541"/>
      <c r="BPW33" s="541"/>
      <c r="BPX33" s="541"/>
      <c r="BPY33" s="541"/>
      <c r="BPZ33" s="541"/>
      <c r="BQA33" s="541"/>
      <c r="BQB33" s="541"/>
      <c r="BQC33" s="541"/>
      <c r="BQD33" s="541"/>
      <c r="BQE33" s="541"/>
      <c r="BQF33" s="541"/>
      <c r="BQG33" s="541"/>
      <c r="BQH33" s="541"/>
      <c r="BQI33" s="541"/>
      <c r="BQJ33" s="541"/>
      <c r="BQK33" s="541"/>
      <c r="BQL33" s="541"/>
      <c r="BQM33" s="541"/>
      <c r="BQN33" s="541"/>
      <c r="BQO33" s="541"/>
      <c r="BQP33" s="541"/>
      <c r="BQQ33" s="541"/>
      <c r="BQR33" s="541"/>
      <c r="BQS33" s="541"/>
      <c r="BQT33" s="541"/>
      <c r="BQU33" s="541"/>
      <c r="BQV33" s="541"/>
      <c r="BQW33" s="541"/>
      <c r="BQX33" s="541"/>
      <c r="BQY33" s="541"/>
      <c r="BQZ33" s="541"/>
      <c r="BRA33" s="541"/>
      <c r="BRB33" s="541"/>
      <c r="BRC33" s="541"/>
      <c r="BRD33" s="541"/>
      <c r="BRE33" s="541"/>
      <c r="BRF33" s="541"/>
      <c r="BRG33" s="541"/>
      <c r="BRH33" s="541"/>
      <c r="BRI33" s="541"/>
      <c r="BRJ33" s="541"/>
      <c r="BRK33" s="541"/>
      <c r="BRL33" s="541"/>
      <c r="BRM33" s="541"/>
      <c r="BRN33" s="541"/>
      <c r="BRO33" s="541"/>
      <c r="BRP33" s="541"/>
      <c r="BRQ33" s="541"/>
      <c r="BRR33" s="541"/>
      <c r="BRS33" s="541"/>
      <c r="BRT33" s="541"/>
      <c r="BRU33" s="541"/>
      <c r="BRV33" s="541"/>
      <c r="BRW33" s="541"/>
      <c r="BRX33" s="541"/>
      <c r="BRY33" s="541"/>
      <c r="BRZ33" s="541"/>
      <c r="BSA33" s="541"/>
      <c r="BSB33" s="541"/>
      <c r="BSC33" s="541"/>
      <c r="BSD33" s="541"/>
      <c r="BSE33" s="541"/>
      <c r="BSF33" s="541"/>
      <c r="BSG33" s="541"/>
      <c r="BSH33" s="541"/>
      <c r="BSI33" s="541"/>
      <c r="BSJ33" s="541"/>
      <c r="BSK33" s="541"/>
      <c r="BSL33" s="541"/>
      <c r="BSM33" s="541"/>
      <c r="BSN33" s="541"/>
      <c r="BSO33" s="541"/>
      <c r="BSP33" s="541"/>
      <c r="BSQ33" s="541"/>
      <c r="BSR33" s="541"/>
      <c r="BSS33" s="541"/>
      <c r="BST33" s="541"/>
      <c r="BSU33" s="541"/>
      <c r="BSV33" s="541"/>
      <c r="BSW33" s="541"/>
      <c r="BSX33" s="541"/>
      <c r="BSY33" s="541"/>
      <c r="BSZ33" s="541"/>
      <c r="BTA33" s="541"/>
      <c r="BTB33" s="541"/>
      <c r="BTC33" s="541"/>
      <c r="BTD33" s="541"/>
      <c r="BTE33" s="541"/>
      <c r="BTF33" s="541"/>
      <c r="BTG33" s="541"/>
      <c r="BTH33" s="541"/>
      <c r="BTI33" s="541"/>
      <c r="BTJ33" s="541"/>
      <c r="BTK33" s="541"/>
      <c r="BTL33" s="541"/>
      <c r="BTM33" s="541"/>
      <c r="BTN33" s="541"/>
      <c r="BTO33" s="541"/>
      <c r="BTP33" s="541"/>
      <c r="BTQ33" s="541"/>
      <c r="BTR33" s="541"/>
      <c r="BTS33" s="541"/>
      <c r="BTT33" s="541"/>
      <c r="BTU33" s="541"/>
      <c r="BTV33" s="541"/>
      <c r="BTW33" s="541"/>
      <c r="BTX33" s="541"/>
      <c r="BTY33" s="541"/>
      <c r="BTZ33" s="541"/>
      <c r="BUA33" s="541"/>
      <c r="BUB33" s="541"/>
      <c r="BUC33" s="541"/>
      <c r="BUD33" s="541"/>
      <c r="BUE33" s="541"/>
      <c r="BUF33" s="541"/>
      <c r="BUG33" s="541"/>
      <c r="BUH33" s="541"/>
      <c r="BUI33" s="541"/>
      <c r="BUJ33" s="541"/>
      <c r="BUK33" s="541"/>
      <c r="BUL33" s="541"/>
      <c r="BUM33" s="541"/>
      <c r="BUN33" s="541"/>
      <c r="BUO33" s="541"/>
      <c r="BUP33" s="541"/>
      <c r="BUQ33" s="541"/>
      <c r="BUR33" s="541"/>
      <c r="BUS33" s="541"/>
      <c r="BUT33" s="541"/>
      <c r="BUU33" s="541"/>
      <c r="BUV33" s="541"/>
      <c r="BUW33" s="541"/>
      <c r="BUX33" s="541"/>
      <c r="BUY33" s="541"/>
      <c r="BUZ33" s="541"/>
      <c r="BVA33" s="541"/>
      <c r="BVB33" s="541"/>
      <c r="BVC33" s="541"/>
      <c r="BVD33" s="541"/>
      <c r="BVE33" s="541"/>
      <c r="BVF33" s="541"/>
      <c r="BVG33" s="541"/>
      <c r="BVH33" s="541"/>
      <c r="BVI33" s="541"/>
      <c r="BVJ33" s="541"/>
      <c r="BVK33" s="541"/>
      <c r="BVL33" s="541"/>
      <c r="BVM33" s="541"/>
      <c r="BVN33" s="541"/>
      <c r="BVO33" s="541"/>
      <c r="BVP33" s="541"/>
      <c r="BVQ33" s="541"/>
      <c r="BVR33" s="541"/>
      <c r="BVS33" s="541"/>
      <c r="BVT33" s="541"/>
      <c r="BVU33" s="541"/>
      <c r="BVV33" s="541"/>
      <c r="BVW33" s="541"/>
      <c r="BVX33" s="541"/>
      <c r="BVY33" s="541"/>
      <c r="BVZ33" s="541"/>
      <c r="BWA33" s="541"/>
      <c r="BWB33" s="541"/>
      <c r="BWC33" s="541"/>
      <c r="BWD33" s="541"/>
      <c r="BWE33" s="541"/>
      <c r="BWF33" s="541"/>
      <c r="BWG33" s="541"/>
      <c r="BWH33" s="541"/>
      <c r="BWI33" s="541"/>
      <c r="BWJ33" s="541"/>
      <c r="BWK33" s="541"/>
      <c r="BWL33" s="541"/>
      <c r="BWM33" s="541"/>
      <c r="BWN33" s="541"/>
      <c r="BWO33" s="541"/>
      <c r="BWP33" s="541"/>
      <c r="BWQ33" s="541"/>
      <c r="BWR33" s="541"/>
      <c r="BWS33" s="541"/>
      <c r="BWT33" s="541"/>
      <c r="BWU33" s="541"/>
      <c r="BWV33" s="541"/>
      <c r="BWW33" s="541"/>
      <c r="BWX33" s="541"/>
      <c r="BWY33" s="541"/>
      <c r="BWZ33" s="541"/>
      <c r="BXA33" s="541"/>
      <c r="BXB33" s="541"/>
      <c r="BXC33" s="541"/>
      <c r="BXD33" s="541"/>
      <c r="BXE33" s="541"/>
      <c r="BXF33" s="541"/>
      <c r="BXG33" s="541"/>
      <c r="BXH33" s="541"/>
      <c r="BXI33" s="541"/>
      <c r="BXJ33" s="541"/>
      <c r="BXK33" s="541"/>
      <c r="BXL33" s="541"/>
      <c r="BXM33" s="541"/>
      <c r="BXN33" s="541"/>
      <c r="BXO33" s="541"/>
      <c r="BXP33" s="541"/>
      <c r="BXQ33" s="541"/>
      <c r="BXR33" s="541"/>
      <c r="BXS33" s="541"/>
      <c r="BXT33" s="541"/>
      <c r="BXU33" s="541"/>
      <c r="BXV33" s="541"/>
      <c r="BXW33" s="541"/>
      <c r="BXX33" s="541"/>
      <c r="BXY33" s="541"/>
      <c r="BXZ33" s="541"/>
      <c r="BYA33" s="541"/>
      <c r="BYB33" s="541"/>
      <c r="BYC33" s="541"/>
      <c r="BYD33" s="541"/>
      <c r="BYE33" s="541"/>
      <c r="BYF33" s="541"/>
      <c r="BYG33" s="541"/>
      <c r="BYH33" s="541"/>
      <c r="BYI33" s="541"/>
      <c r="BYJ33" s="541"/>
      <c r="BYK33" s="541"/>
      <c r="BYL33" s="541"/>
      <c r="BYM33" s="541"/>
      <c r="BYN33" s="541"/>
      <c r="BYO33" s="541"/>
      <c r="BYP33" s="541"/>
      <c r="BYQ33" s="541"/>
      <c r="BYR33" s="541"/>
      <c r="BYS33" s="541"/>
      <c r="BYT33" s="541"/>
      <c r="BYU33" s="541"/>
      <c r="BYV33" s="541"/>
      <c r="BYW33" s="541"/>
      <c r="BYX33" s="541"/>
      <c r="BYY33" s="541"/>
      <c r="BYZ33" s="541"/>
      <c r="BZA33" s="541"/>
      <c r="BZB33" s="541"/>
      <c r="BZC33" s="541"/>
      <c r="BZD33" s="541"/>
      <c r="BZE33" s="541"/>
      <c r="BZF33" s="541"/>
      <c r="BZG33" s="541"/>
      <c r="BZH33" s="541"/>
      <c r="BZI33" s="541"/>
      <c r="BZJ33" s="541"/>
      <c r="BZK33" s="541"/>
      <c r="BZL33" s="541"/>
      <c r="BZM33" s="541"/>
      <c r="BZN33" s="541"/>
      <c r="BZO33" s="541"/>
      <c r="BZP33" s="541"/>
      <c r="BZQ33" s="541"/>
      <c r="BZR33" s="541"/>
      <c r="BZS33" s="541"/>
      <c r="BZT33" s="541"/>
      <c r="BZU33" s="541"/>
      <c r="BZV33" s="541"/>
      <c r="BZW33" s="541"/>
      <c r="BZX33" s="541"/>
      <c r="BZY33" s="541"/>
      <c r="BZZ33" s="541"/>
      <c r="CAA33" s="541"/>
      <c r="CAB33" s="541"/>
      <c r="CAC33" s="541"/>
      <c r="CAD33" s="541"/>
      <c r="CAE33" s="541"/>
      <c r="CAF33" s="541"/>
      <c r="CAG33" s="541"/>
      <c r="CAH33" s="541"/>
      <c r="CAI33" s="541"/>
      <c r="CAJ33" s="541"/>
      <c r="CAK33" s="541"/>
      <c r="CAL33" s="541"/>
      <c r="CAM33" s="541"/>
      <c r="CAN33" s="541"/>
      <c r="CAO33" s="541"/>
      <c r="CAP33" s="541"/>
      <c r="CAQ33" s="541"/>
      <c r="CAR33" s="541"/>
      <c r="CAS33" s="541"/>
      <c r="CAT33" s="541"/>
      <c r="CAU33" s="541"/>
      <c r="CAV33" s="541"/>
      <c r="CAW33" s="541"/>
      <c r="CAX33" s="541"/>
      <c r="CAY33" s="541"/>
      <c r="CAZ33" s="541"/>
      <c r="CBA33" s="541"/>
      <c r="CBB33" s="541"/>
      <c r="CBC33" s="541"/>
      <c r="CBD33" s="541"/>
      <c r="CBE33" s="541"/>
      <c r="CBF33" s="541"/>
      <c r="CBG33" s="541"/>
      <c r="CBH33" s="541"/>
      <c r="CBI33" s="541"/>
      <c r="CBJ33" s="541"/>
      <c r="CBK33" s="541"/>
      <c r="CBL33" s="541"/>
      <c r="CBM33" s="541"/>
      <c r="CBN33" s="541"/>
      <c r="CBO33" s="541"/>
      <c r="CBP33" s="541"/>
      <c r="CBQ33" s="541"/>
      <c r="CBR33" s="541"/>
      <c r="CBS33" s="541"/>
      <c r="CBT33" s="541"/>
      <c r="CBU33" s="541"/>
      <c r="CBV33" s="541"/>
      <c r="CBW33" s="541"/>
      <c r="CBX33" s="541"/>
      <c r="CBY33" s="541"/>
      <c r="CBZ33" s="541"/>
      <c r="CCA33" s="541"/>
      <c r="CCB33" s="541"/>
      <c r="CCC33" s="541"/>
      <c r="CCD33" s="541"/>
      <c r="CCE33" s="541"/>
      <c r="CCF33" s="541"/>
      <c r="CCG33" s="541"/>
      <c r="CCH33" s="541"/>
      <c r="CCI33" s="541"/>
      <c r="CCJ33" s="541"/>
      <c r="CCK33" s="541"/>
      <c r="CCL33" s="541"/>
      <c r="CCM33" s="541"/>
      <c r="CCN33" s="541"/>
      <c r="CCO33" s="541"/>
      <c r="CCP33" s="541"/>
      <c r="CCQ33" s="541"/>
      <c r="CCR33" s="541"/>
      <c r="CCS33" s="541"/>
      <c r="CCT33" s="541"/>
      <c r="CCU33" s="541"/>
      <c r="CCV33" s="541"/>
      <c r="CCW33" s="541"/>
      <c r="CCX33" s="541"/>
      <c r="CCY33" s="541"/>
      <c r="CCZ33" s="541"/>
      <c r="CDA33" s="541"/>
      <c r="CDB33" s="541"/>
      <c r="CDC33" s="541"/>
      <c r="CDD33" s="541"/>
      <c r="CDE33" s="541"/>
      <c r="CDF33" s="541"/>
      <c r="CDG33" s="541"/>
      <c r="CDH33" s="541"/>
      <c r="CDI33" s="541"/>
      <c r="CDJ33" s="541"/>
      <c r="CDK33" s="541"/>
      <c r="CDL33" s="541"/>
      <c r="CDM33" s="541"/>
      <c r="CDN33" s="541"/>
      <c r="CDO33" s="541"/>
      <c r="CDP33" s="541"/>
      <c r="CDQ33" s="541"/>
      <c r="CDR33" s="541"/>
      <c r="CDS33" s="541"/>
      <c r="CDT33" s="541"/>
      <c r="CDU33" s="541"/>
      <c r="CDV33" s="541"/>
      <c r="CDW33" s="541"/>
      <c r="CDX33" s="541"/>
      <c r="CDY33" s="541"/>
      <c r="CDZ33" s="541"/>
      <c r="CEA33" s="541"/>
      <c r="CEB33" s="541"/>
      <c r="CEC33" s="541"/>
      <c r="CED33" s="541"/>
      <c r="CEE33" s="541"/>
      <c r="CEF33" s="541"/>
      <c r="CEG33" s="541"/>
      <c r="CEH33" s="541"/>
      <c r="CEI33" s="541"/>
      <c r="CEJ33" s="541"/>
      <c r="CEK33" s="541"/>
      <c r="CEL33" s="541"/>
      <c r="CEM33" s="541"/>
      <c r="CEN33" s="541"/>
      <c r="CEO33" s="541"/>
      <c r="CEP33" s="541"/>
      <c r="CEQ33" s="541"/>
      <c r="CER33" s="541"/>
      <c r="CES33" s="541"/>
      <c r="CET33" s="541"/>
      <c r="CEU33" s="541"/>
      <c r="CEV33" s="541"/>
      <c r="CEW33" s="541"/>
      <c r="CEX33" s="541"/>
      <c r="CEY33" s="541"/>
      <c r="CEZ33" s="541"/>
      <c r="CFA33" s="541"/>
      <c r="CFB33" s="541"/>
      <c r="CFC33" s="541"/>
      <c r="CFD33" s="541"/>
      <c r="CFE33" s="541"/>
      <c r="CFF33" s="541"/>
      <c r="CFG33" s="541"/>
      <c r="CFH33" s="541"/>
      <c r="CFI33" s="541"/>
      <c r="CFJ33" s="541"/>
      <c r="CFK33" s="541"/>
      <c r="CFL33" s="541"/>
      <c r="CFM33" s="541"/>
      <c r="CFN33" s="541"/>
      <c r="CFO33" s="541"/>
      <c r="CFP33" s="541"/>
      <c r="CFQ33" s="541"/>
      <c r="CFR33" s="541"/>
      <c r="CFS33" s="541"/>
      <c r="CFT33" s="541"/>
      <c r="CFU33" s="541"/>
      <c r="CFV33" s="541"/>
      <c r="CFW33" s="541"/>
      <c r="CFX33" s="541"/>
      <c r="CFY33" s="541"/>
      <c r="CFZ33" s="541"/>
      <c r="CGA33" s="541"/>
      <c r="CGB33" s="541"/>
      <c r="CGC33" s="541"/>
      <c r="CGD33" s="541"/>
      <c r="CGE33" s="541"/>
      <c r="CGF33" s="541"/>
      <c r="CGG33" s="541"/>
      <c r="CGH33" s="541"/>
      <c r="CGI33" s="541"/>
      <c r="CGJ33" s="541"/>
      <c r="CGK33" s="541"/>
      <c r="CGL33" s="541"/>
      <c r="CGM33" s="541"/>
      <c r="CGN33" s="541"/>
      <c r="CGO33" s="541"/>
      <c r="CGP33" s="541"/>
      <c r="CGQ33" s="541"/>
      <c r="CGR33" s="541"/>
      <c r="CGS33" s="541"/>
      <c r="CGT33" s="541"/>
      <c r="CGU33" s="541"/>
      <c r="CGV33" s="541"/>
      <c r="CGW33" s="541"/>
      <c r="CGX33" s="541"/>
      <c r="CGY33" s="541"/>
      <c r="CGZ33" s="541"/>
      <c r="CHA33" s="541"/>
      <c r="CHB33" s="541"/>
      <c r="CHC33" s="541"/>
      <c r="CHD33" s="541"/>
      <c r="CHE33" s="541"/>
      <c r="CHF33" s="541"/>
      <c r="CHG33" s="541"/>
      <c r="CHH33" s="541"/>
      <c r="CHI33" s="541"/>
      <c r="CHJ33" s="541"/>
      <c r="CHK33" s="541"/>
      <c r="CHL33" s="541"/>
      <c r="CHM33" s="541"/>
      <c r="CHN33" s="541"/>
      <c r="CHO33" s="541"/>
      <c r="CHP33" s="541"/>
      <c r="CHQ33" s="541"/>
      <c r="CHR33" s="541"/>
      <c r="CHS33" s="541"/>
      <c r="CHT33" s="541"/>
      <c r="CHU33" s="541"/>
      <c r="CHV33" s="541"/>
      <c r="CHW33" s="541"/>
      <c r="CHX33" s="541"/>
      <c r="CHY33" s="541"/>
      <c r="CHZ33" s="541"/>
      <c r="CIA33" s="541"/>
      <c r="CIB33" s="541"/>
      <c r="CIC33" s="541"/>
      <c r="CID33" s="541"/>
      <c r="CIE33" s="541"/>
      <c r="CIF33" s="541"/>
      <c r="CIG33" s="541"/>
      <c r="CIH33" s="541"/>
      <c r="CII33" s="541"/>
      <c r="CIJ33" s="541"/>
      <c r="CIK33" s="541"/>
      <c r="CIL33" s="541"/>
      <c r="CIM33" s="541"/>
      <c r="CIN33" s="541"/>
      <c r="CIO33" s="541"/>
      <c r="CIP33" s="541"/>
      <c r="CIQ33" s="541"/>
      <c r="CIR33" s="541"/>
      <c r="CIS33" s="541"/>
      <c r="CIT33" s="541"/>
      <c r="CIU33" s="541"/>
      <c r="CIV33" s="541"/>
      <c r="CIW33" s="541"/>
      <c r="CIX33" s="541"/>
      <c r="CIY33" s="541"/>
      <c r="CIZ33" s="541"/>
      <c r="CJA33" s="541"/>
      <c r="CJB33" s="541"/>
      <c r="CJC33" s="541"/>
      <c r="CJD33" s="541"/>
      <c r="CJE33" s="541"/>
      <c r="CJF33" s="541"/>
      <c r="CJG33" s="541"/>
      <c r="CJH33" s="541"/>
      <c r="CJI33" s="541"/>
      <c r="CJJ33" s="541"/>
      <c r="CJK33" s="541"/>
      <c r="CJL33" s="541"/>
      <c r="CJM33" s="541"/>
      <c r="CJN33" s="541"/>
      <c r="CJO33" s="541"/>
      <c r="CJP33" s="541"/>
      <c r="CJQ33" s="541"/>
      <c r="CJR33" s="541"/>
      <c r="CJS33" s="541"/>
      <c r="CJT33" s="541"/>
      <c r="CJU33" s="541"/>
      <c r="CJV33" s="541"/>
      <c r="CJW33" s="541"/>
      <c r="CJX33" s="541"/>
      <c r="CJY33" s="541"/>
      <c r="CJZ33" s="541"/>
      <c r="CKA33" s="541"/>
      <c r="CKB33" s="541"/>
      <c r="CKC33" s="541"/>
      <c r="CKD33" s="541"/>
      <c r="CKE33" s="541"/>
      <c r="CKF33" s="541"/>
      <c r="CKG33" s="541"/>
      <c r="CKH33" s="541"/>
      <c r="CKI33" s="541"/>
      <c r="CKJ33" s="541"/>
      <c r="CKK33" s="541"/>
      <c r="CKL33" s="541"/>
      <c r="CKM33" s="541"/>
      <c r="CKN33" s="541"/>
      <c r="CKO33" s="541"/>
      <c r="CKP33" s="541"/>
      <c r="CKQ33" s="541"/>
      <c r="CKR33" s="541"/>
      <c r="CKS33" s="541"/>
      <c r="CKT33" s="541"/>
      <c r="CKU33" s="541"/>
      <c r="CKV33" s="541"/>
      <c r="CKW33" s="541"/>
      <c r="CKX33" s="541"/>
      <c r="CKY33" s="541"/>
      <c r="CKZ33" s="541"/>
      <c r="CLA33" s="541"/>
      <c r="CLB33" s="541"/>
      <c r="CLC33" s="541"/>
      <c r="CLD33" s="541"/>
      <c r="CLE33" s="541"/>
      <c r="CLF33" s="541"/>
      <c r="CLG33" s="541"/>
      <c r="CLH33" s="541"/>
      <c r="CLI33" s="541"/>
      <c r="CLJ33" s="541"/>
      <c r="CLK33" s="541"/>
      <c r="CLL33" s="541"/>
      <c r="CLM33" s="541"/>
      <c r="CLN33" s="541"/>
      <c r="CLO33" s="541"/>
      <c r="CLP33" s="541"/>
      <c r="CLQ33" s="541"/>
      <c r="CLR33" s="541"/>
      <c r="CLS33" s="541"/>
      <c r="CLT33" s="541"/>
      <c r="CLU33" s="541"/>
      <c r="CLV33" s="541"/>
      <c r="CLW33" s="541"/>
      <c r="CLX33" s="541"/>
      <c r="CLY33" s="541"/>
      <c r="CLZ33" s="541"/>
      <c r="CMA33" s="541"/>
      <c r="CMB33" s="541"/>
      <c r="CMC33" s="541"/>
      <c r="CMD33" s="541"/>
      <c r="CME33" s="541"/>
      <c r="CMF33" s="541"/>
      <c r="CMG33" s="541"/>
      <c r="CMH33" s="541"/>
      <c r="CMI33" s="541"/>
      <c r="CMJ33" s="541"/>
      <c r="CMK33" s="541"/>
      <c r="CML33" s="541"/>
      <c r="CMM33" s="541"/>
      <c r="CMN33" s="541"/>
      <c r="CMO33" s="541"/>
      <c r="CMP33" s="541"/>
      <c r="CMQ33" s="541"/>
      <c r="CMR33" s="541"/>
      <c r="CMS33" s="541"/>
      <c r="CMT33" s="541"/>
      <c r="CMU33" s="541"/>
      <c r="CMV33" s="541"/>
      <c r="CMW33" s="541"/>
      <c r="CMX33" s="541"/>
      <c r="CMY33" s="541"/>
      <c r="CMZ33" s="541"/>
      <c r="CNA33" s="541"/>
      <c r="CNB33" s="541"/>
      <c r="CNC33" s="541"/>
      <c r="CND33" s="541"/>
      <c r="CNE33" s="541"/>
      <c r="CNF33" s="541"/>
      <c r="CNG33" s="541"/>
      <c r="CNH33" s="541"/>
      <c r="CNI33" s="541"/>
      <c r="CNJ33" s="541"/>
      <c r="CNK33" s="541"/>
      <c r="CNL33" s="541"/>
      <c r="CNM33" s="541"/>
      <c r="CNN33" s="541"/>
      <c r="CNO33" s="541"/>
      <c r="CNP33" s="541"/>
      <c r="CNQ33" s="541"/>
      <c r="CNR33" s="541"/>
      <c r="CNS33" s="541"/>
      <c r="CNT33" s="541"/>
      <c r="CNU33" s="541"/>
      <c r="CNV33" s="541"/>
      <c r="CNW33" s="541"/>
      <c r="CNX33" s="541"/>
      <c r="CNY33" s="541"/>
      <c r="CNZ33" s="541"/>
      <c r="COA33" s="541"/>
      <c r="COB33" s="541"/>
      <c r="COC33" s="541"/>
      <c r="COD33" s="541"/>
      <c r="COE33" s="541"/>
      <c r="COF33" s="541"/>
      <c r="COG33" s="541"/>
      <c r="COH33" s="541"/>
      <c r="COI33" s="541"/>
      <c r="COJ33" s="541"/>
      <c r="COK33" s="541"/>
      <c r="COL33" s="541"/>
      <c r="COM33" s="541"/>
      <c r="CON33" s="541"/>
      <c r="COO33" s="541"/>
      <c r="COP33" s="541"/>
      <c r="COQ33" s="541"/>
      <c r="COR33" s="541"/>
      <c r="COS33" s="541"/>
      <c r="COT33" s="541"/>
      <c r="COU33" s="541"/>
      <c r="COV33" s="541"/>
      <c r="COW33" s="541"/>
      <c r="COX33" s="541"/>
      <c r="COY33" s="541"/>
      <c r="COZ33" s="541"/>
      <c r="CPA33" s="541"/>
      <c r="CPB33" s="541"/>
      <c r="CPC33" s="541"/>
      <c r="CPD33" s="541"/>
      <c r="CPE33" s="541"/>
      <c r="CPF33" s="541"/>
      <c r="CPG33" s="541"/>
      <c r="CPH33" s="541"/>
      <c r="CPI33" s="541"/>
      <c r="CPJ33" s="541"/>
      <c r="CPK33" s="541"/>
      <c r="CPL33" s="541"/>
      <c r="CPM33" s="541"/>
      <c r="CPN33" s="541"/>
      <c r="CPO33" s="541"/>
      <c r="CPP33" s="541"/>
      <c r="CPQ33" s="541"/>
      <c r="CPR33" s="541"/>
      <c r="CPS33" s="541"/>
      <c r="CPT33" s="541"/>
      <c r="CPU33" s="541"/>
      <c r="CPV33" s="541"/>
      <c r="CPW33" s="541"/>
      <c r="CPX33" s="541"/>
      <c r="CPY33" s="541"/>
      <c r="CPZ33" s="541"/>
      <c r="CQA33" s="541"/>
      <c r="CQB33" s="541"/>
      <c r="CQC33" s="541"/>
      <c r="CQD33" s="541"/>
      <c r="CQE33" s="541"/>
      <c r="CQF33" s="541"/>
      <c r="CQG33" s="541"/>
      <c r="CQH33" s="541"/>
      <c r="CQI33" s="541"/>
      <c r="CQJ33" s="541"/>
      <c r="CQK33" s="541"/>
      <c r="CQL33" s="541"/>
      <c r="CQM33" s="541"/>
      <c r="CQN33" s="541"/>
      <c r="CQO33" s="541"/>
      <c r="CQP33" s="541"/>
      <c r="CQQ33" s="541"/>
      <c r="CQR33" s="541"/>
      <c r="CQS33" s="541"/>
      <c r="CQT33" s="541"/>
      <c r="CQU33" s="541"/>
      <c r="CQV33" s="541"/>
      <c r="CQW33" s="541"/>
      <c r="CQX33" s="541"/>
      <c r="CQY33" s="541"/>
      <c r="CQZ33" s="541"/>
      <c r="CRA33" s="541"/>
      <c r="CRB33" s="541"/>
      <c r="CRC33" s="541"/>
      <c r="CRD33" s="541"/>
      <c r="CRE33" s="541"/>
      <c r="CRF33" s="541"/>
      <c r="CRG33" s="541"/>
      <c r="CRH33" s="541"/>
      <c r="CRI33" s="541"/>
      <c r="CRJ33" s="541"/>
      <c r="CRK33" s="541"/>
      <c r="CRL33" s="541"/>
      <c r="CRM33" s="541"/>
      <c r="CRN33" s="541"/>
      <c r="CRO33" s="541"/>
      <c r="CRP33" s="541"/>
      <c r="CRQ33" s="541"/>
      <c r="CRR33" s="541"/>
      <c r="CRS33" s="541"/>
      <c r="CRT33" s="541"/>
      <c r="CRU33" s="541"/>
      <c r="CRV33" s="541"/>
      <c r="CRW33" s="541"/>
      <c r="CRX33" s="541"/>
      <c r="CRY33" s="541"/>
      <c r="CRZ33" s="541"/>
      <c r="CSA33" s="541"/>
      <c r="CSB33" s="541"/>
      <c r="CSC33" s="541"/>
      <c r="CSD33" s="541"/>
      <c r="CSE33" s="541"/>
      <c r="CSF33" s="541"/>
      <c r="CSG33" s="541"/>
      <c r="CSH33" s="541"/>
      <c r="CSI33" s="541"/>
      <c r="CSJ33" s="541"/>
      <c r="CSK33" s="541"/>
      <c r="CSL33" s="541"/>
      <c r="CSM33" s="541"/>
      <c r="CSN33" s="541"/>
      <c r="CSO33" s="541"/>
      <c r="CSP33" s="541"/>
      <c r="CSQ33" s="541"/>
      <c r="CSR33" s="541"/>
      <c r="CSS33" s="541"/>
      <c r="CST33" s="541"/>
      <c r="CSU33" s="541"/>
      <c r="CSV33" s="541"/>
      <c r="CSW33" s="541"/>
      <c r="CSX33" s="541"/>
      <c r="CSY33" s="541"/>
      <c r="CSZ33" s="541"/>
      <c r="CTA33" s="541"/>
      <c r="CTB33" s="541"/>
      <c r="CTC33" s="541"/>
      <c r="CTD33" s="541"/>
      <c r="CTE33" s="541"/>
      <c r="CTF33" s="541"/>
      <c r="CTG33" s="541"/>
      <c r="CTH33" s="541"/>
      <c r="CTI33" s="541"/>
      <c r="CTJ33" s="541"/>
      <c r="CTK33" s="541"/>
      <c r="CTL33" s="541"/>
      <c r="CTM33" s="541"/>
      <c r="CTN33" s="541"/>
      <c r="CTO33" s="541"/>
      <c r="CTP33" s="541"/>
      <c r="CTQ33" s="541"/>
      <c r="CTR33" s="541"/>
      <c r="CTS33" s="541"/>
      <c r="CTT33" s="541"/>
      <c r="CTU33" s="541"/>
      <c r="CTV33" s="541"/>
      <c r="CTW33" s="541"/>
      <c r="CTX33" s="541"/>
      <c r="CTY33" s="541"/>
      <c r="CTZ33" s="541"/>
      <c r="CUA33" s="541"/>
      <c r="CUB33" s="541"/>
      <c r="CUC33" s="541"/>
      <c r="CUD33" s="541"/>
      <c r="CUE33" s="541"/>
      <c r="CUF33" s="541"/>
      <c r="CUG33" s="541"/>
      <c r="CUH33" s="541"/>
      <c r="CUI33" s="541"/>
      <c r="CUJ33" s="541"/>
      <c r="CUK33" s="541"/>
      <c r="CUL33" s="541"/>
      <c r="CUM33" s="541"/>
      <c r="CUN33" s="541"/>
      <c r="CUO33" s="541"/>
      <c r="CUP33" s="541"/>
      <c r="CUQ33" s="541"/>
      <c r="CUR33" s="541"/>
      <c r="CUS33" s="541"/>
      <c r="CUT33" s="541"/>
      <c r="CUU33" s="541"/>
      <c r="CUV33" s="541"/>
      <c r="CUW33" s="541"/>
      <c r="CUX33" s="541"/>
      <c r="CUY33" s="541"/>
      <c r="CUZ33" s="541"/>
      <c r="CVA33" s="541"/>
      <c r="CVB33" s="541"/>
      <c r="CVC33" s="541"/>
      <c r="CVD33" s="541"/>
      <c r="CVE33" s="541"/>
      <c r="CVF33" s="541"/>
      <c r="CVG33" s="541"/>
      <c r="CVH33" s="541"/>
      <c r="CVI33" s="541"/>
      <c r="CVJ33" s="541"/>
      <c r="CVK33" s="541"/>
      <c r="CVL33" s="541"/>
      <c r="CVM33" s="541"/>
      <c r="CVN33" s="541"/>
      <c r="CVO33" s="541"/>
      <c r="CVP33" s="541"/>
      <c r="CVQ33" s="541"/>
      <c r="CVR33" s="541"/>
      <c r="CVS33" s="541"/>
      <c r="CVT33" s="541"/>
      <c r="CVU33" s="541"/>
      <c r="CVV33" s="541"/>
      <c r="CVW33" s="541"/>
      <c r="CVX33" s="541"/>
      <c r="CVY33" s="541"/>
      <c r="CVZ33" s="541"/>
      <c r="CWA33" s="541"/>
      <c r="CWB33" s="541"/>
      <c r="CWC33" s="541"/>
      <c r="CWD33" s="541"/>
      <c r="CWE33" s="541"/>
      <c r="CWF33" s="541"/>
      <c r="CWG33" s="541"/>
      <c r="CWH33" s="541"/>
      <c r="CWI33" s="541"/>
      <c r="CWJ33" s="541"/>
      <c r="CWK33" s="541"/>
      <c r="CWL33" s="541"/>
      <c r="CWM33" s="541"/>
      <c r="CWN33" s="541"/>
      <c r="CWO33" s="541"/>
      <c r="CWP33" s="541"/>
      <c r="CWQ33" s="541"/>
      <c r="CWR33" s="541"/>
      <c r="CWS33" s="541"/>
      <c r="CWT33" s="541"/>
      <c r="CWU33" s="541"/>
      <c r="CWV33" s="541"/>
      <c r="CWW33" s="541"/>
      <c r="CWX33" s="541"/>
      <c r="CWY33" s="541"/>
      <c r="CWZ33" s="541"/>
      <c r="CXA33" s="541"/>
      <c r="CXB33" s="541"/>
      <c r="CXC33" s="541"/>
      <c r="CXD33" s="541"/>
      <c r="CXE33" s="541"/>
      <c r="CXF33" s="541"/>
      <c r="CXG33" s="541"/>
      <c r="CXH33" s="541"/>
      <c r="CXI33" s="541"/>
      <c r="CXJ33" s="541"/>
      <c r="CXK33" s="541"/>
      <c r="CXL33" s="541"/>
      <c r="CXM33" s="541"/>
      <c r="CXN33" s="541"/>
      <c r="CXO33" s="541"/>
      <c r="CXP33" s="541"/>
      <c r="CXQ33" s="541"/>
      <c r="CXR33" s="541"/>
      <c r="CXS33" s="541"/>
      <c r="CXT33" s="541"/>
      <c r="CXU33" s="541"/>
      <c r="CXV33" s="541"/>
      <c r="CXW33" s="541"/>
      <c r="CXX33" s="541"/>
      <c r="CXY33" s="541"/>
      <c r="CXZ33" s="541"/>
      <c r="CYA33" s="541"/>
      <c r="CYB33" s="541"/>
      <c r="CYC33" s="541"/>
      <c r="CYD33" s="541"/>
      <c r="CYE33" s="541"/>
      <c r="CYF33" s="541"/>
      <c r="CYG33" s="541"/>
      <c r="CYH33" s="541"/>
      <c r="CYI33" s="541"/>
      <c r="CYJ33" s="541"/>
      <c r="CYK33" s="541"/>
      <c r="CYL33" s="541"/>
      <c r="CYM33" s="541"/>
      <c r="CYN33" s="541"/>
      <c r="CYO33" s="541"/>
      <c r="CYP33" s="541"/>
      <c r="CYQ33" s="541"/>
      <c r="CYR33" s="541"/>
      <c r="CYS33" s="541"/>
      <c r="CYT33" s="541"/>
      <c r="CYU33" s="541"/>
      <c r="CYV33" s="541"/>
      <c r="CYW33" s="541"/>
      <c r="CYX33" s="541"/>
      <c r="CYY33" s="541"/>
      <c r="CYZ33" s="541"/>
      <c r="CZA33" s="541"/>
      <c r="CZB33" s="541"/>
      <c r="CZC33" s="541"/>
      <c r="CZD33" s="541"/>
      <c r="CZE33" s="541"/>
      <c r="CZF33" s="541"/>
      <c r="CZG33" s="541"/>
      <c r="CZH33" s="541"/>
      <c r="CZI33" s="541"/>
      <c r="CZJ33" s="541"/>
      <c r="CZK33" s="541"/>
      <c r="CZL33" s="541"/>
      <c r="CZM33" s="541"/>
      <c r="CZN33" s="541"/>
      <c r="CZO33" s="541"/>
      <c r="CZP33" s="541"/>
      <c r="CZQ33" s="541"/>
      <c r="CZR33" s="541"/>
      <c r="CZS33" s="541"/>
      <c r="CZT33" s="541"/>
      <c r="CZU33" s="541"/>
      <c r="CZV33" s="541"/>
      <c r="CZW33" s="541"/>
      <c r="CZX33" s="541"/>
      <c r="CZY33" s="541"/>
      <c r="CZZ33" s="541"/>
      <c r="DAA33" s="541"/>
      <c r="DAB33" s="541"/>
      <c r="DAC33" s="541"/>
      <c r="DAD33" s="541"/>
      <c r="DAE33" s="541"/>
      <c r="DAF33" s="541"/>
      <c r="DAG33" s="541"/>
      <c r="DAH33" s="541"/>
      <c r="DAI33" s="541"/>
      <c r="DAJ33" s="541"/>
      <c r="DAK33" s="541"/>
      <c r="DAL33" s="541"/>
      <c r="DAM33" s="541"/>
      <c r="DAN33" s="541"/>
      <c r="DAO33" s="541"/>
      <c r="DAP33" s="541"/>
      <c r="DAQ33" s="541"/>
      <c r="DAR33" s="541"/>
      <c r="DAS33" s="541"/>
      <c r="DAT33" s="541"/>
      <c r="DAU33" s="541"/>
      <c r="DAV33" s="541"/>
      <c r="DAW33" s="541"/>
      <c r="DAX33" s="541"/>
      <c r="DAY33" s="541"/>
      <c r="DAZ33" s="541"/>
      <c r="DBA33" s="541"/>
      <c r="DBB33" s="541"/>
      <c r="DBC33" s="541"/>
      <c r="DBD33" s="541"/>
      <c r="DBE33" s="541"/>
      <c r="DBF33" s="541"/>
      <c r="DBG33" s="541"/>
      <c r="DBH33" s="541"/>
      <c r="DBI33" s="541"/>
      <c r="DBJ33" s="541"/>
      <c r="DBK33" s="541"/>
      <c r="DBL33" s="541"/>
      <c r="DBM33" s="541"/>
      <c r="DBN33" s="541"/>
      <c r="DBO33" s="541"/>
      <c r="DBP33" s="541"/>
      <c r="DBQ33" s="541"/>
      <c r="DBR33" s="541"/>
      <c r="DBS33" s="541"/>
      <c r="DBT33" s="541"/>
      <c r="DBU33" s="541"/>
      <c r="DBV33" s="541"/>
      <c r="DBW33" s="541"/>
      <c r="DBX33" s="541"/>
      <c r="DBY33" s="541"/>
      <c r="DBZ33" s="541"/>
      <c r="DCA33" s="541"/>
      <c r="DCB33" s="541"/>
      <c r="DCC33" s="541"/>
      <c r="DCD33" s="541"/>
      <c r="DCE33" s="541"/>
      <c r="DCF33" s="541"/>
      <c r="DCG33" s="541"/>
      <c r="DCH33" s="541"/>
      <c r="DCI33" s="541"/>
      <c r="DCJ33" s="541"/>
      <c r="DCK33" s="541"/>
      <c r="DCL33" s="541"/>
      <c r="DCM33" s="541"/>
      <c r="DCN33" s="541"/>
      <c r="DCO33" s="541"/>
      <c r="DCP33" s="541"/>
      <c r="DCQ33" s="541"/>
      <c r="DCR33" s="541"/>
      <c r="DCS33" s="541"/>
      <c r="DCT33" s="541"/>
      <c r="DCU33" s="541"/>
      <c r="DCV33" s="541"/>
      <c r="DCW33" s="541"/>
      <c r="DCX33" s="541"/>
      <c r="DCY33" s="541"/>
      <c r="DCZ33" s="541"/>
      <c r="DDA33" s="541"/>
      <c r="DDB33" s="541"/>
      <c r="DDC33" s="541"/>
      <c r="DDD33" s="541"/>
      <c r="DDE33" s="541"/>
      <c r="DDF33" s="541"/>
      <c r="DDG33" s="541"/>
      <c r="DDH33" s="541"/>
      <c r="DDI33" s="541"/>
      <c r="DDJ33" s="541"/>
      <c r="DDK33" s="541"/>
      <c r="DDL33" s="541"/>
      <c r="DDM33" s="541"/>
      <c r="DDN33" s="541"/>
      <c r="DDO33" s="541"/>
      <c r="DDP33" s="541"/>
      <c r="DDQ33" s="541"/>
      <c r="DDR33" s="541"/>
      <c r="DDS33" s="541"/>
      <c r="DDT33" s="541"/>
      <c r="DDU33" s="541"/>
      <c r="DDV33" s="541"/>
      <c r="DDW33" s="541"/>
      <c r="DDX33" s="541"/>
      <c r="DDY33" s="541"/>
      <c r="DDZ33" s="541"/>
      <c r="DEA33" s="541"/>
      <c r="DEB33" s="541"/>
      <c r="DEC33" s="541"/>
      <c r="DED33" s="541"/>
      <c r="DEE33" s="541"/>
      <c r="DEF33" s="541"/>
      <c r="DEG33" s="541"/>
      <c r="DEH33" s="541"/>
      <c r="DEI33" s="541"/>
      <c r="DEJ33" s="541"/>
      <c r="DEK33" s="541"/>
      <c r="DEL33" s="541"/>
      <c r="DEM33" s="541"/>
      <c r="DEN33" s="541"/>
      <c r="DEO33" s="541"/>
      <c r="DEP33" s="541"/>
      <c r="DEQ33" s="541"/>
      <c r="DER33" s="541"/>
      <c r="DES33" s="541"/>
      <c r="DET33" s="541"/>
      <c r="DEU33" s="541"/>
      <c r="DEV33" s="541"/>
      <c r="DEW33" s="541"/>
      <c r="DEX33" s="541"/>
      <c r="DEY33" s="541"/>
      <c r="DEZ33" s="541"/>
      <c r="DFA33" s="541"/>
      <c r="DFB33" s="541"/>
      <c r="DFC33" s="541"/>
      <c r="DFD33" s="541"/>
      <c r="DFE33" s="541"/>
      <c r="DFF33" s="541"/>
      <c r="DFG33" s="541"/>
      <c r="DFH33" s="541"/>
      <c r="DFI33" s="541"/>
      <c r="DFJ33" s="541"/>
      <c r="DFK33" s="541"/>
      <c r="DFL33" s="541"/>
      <c r="DFM33" s="541"/>
      <c r="DFN33" s="541"/>
      <c r="DFO33" s="541"/>
      <c r="DFP33" s="541"/>
      <c r="DFQ33" s="541"/>
      <c r="DFR33" s="541"/>
      <c r="DFS33" s="541"/>
      <c r="DFT33" s="541"/>
      <c r="DFU33" s="541"/>
      <c r="DFV33" s="541"/>
      <c r="DFW33" s="541"/>
      <c r="DFX33" s="541"/>
      <c r="DFY33" s="541"/>
      <c r="DFZ33" s="541"/>
      <c r="DGA33" s="541"/>
      <c r="DGB33" s="541"/>
      <c r="DGC33" s="541"/>
      <c r="DGD33" s="541"/>
      <c r="DGE33" s="541"/>
      <c r="DGF33" s="541"/>
      <c r="DGG33" s="541"/>
      <c r="DGH33" s="541"/>
      <c r="DGI33" s="541"/>
      <c r="DGJ33" s="541"/>
      <c r="DGK33" s="541"/>
      <c r="DGL33" s="541"/>
      <c r="DGM33" s="541"/>
      <c r="DGN33" s="541"/>
      <c r="DGO33" s="541"/>
      <c r="DGP33" s="541"/>
      <c r="DGQ33" s="541"/>
      <c r="DGR33" s="541"/>
      <c r="DGS33" s="541"/>
      <c r="DGT33" s="541"/>
      <c r="DGU33" s="541"/>
      <c r="DGV33" s="541"/>
      <c r="DGW33" s="541"/>
      <c r="DGX33" s="541"/>
      <c r="DGY33" s="541"/>
      <c r="DGZ33" s="541"/>
      <c r="DHA33" s="541"/>
      <c r="DHB33" s="541"/>
      <c r="DHC33" s="541"/>
      <c r="DHD33" s="541"/>
      <c r="DHE33" s="541"/>
      <c r="DHF33" s="541"/>
      <c r="DHG33" s="541"/>
      <c r="DHH33" s="541"/>
      <c r="DHI33" s="541"/>
      <c r="DHJ33" s="541"/>
      <c r="DHK33" s="541"/>
      <c r="DHL33" s="541"/>
      <c r="DHM33" s="541"/>
      <c r="DHN33" s="541"/>
      <c r="DHO33" s="541"/>
      <c r="DHP33" s="541"/>
      <c r="DHQ33" s="541"/>
      <c r="DHR33" s="541"/>
      <c r="DHS33" s="541"/>
      <c r="DHT33" s="541"/>
      <c r="DHU33" s="541"/>
      <c r="DHV33" s="541"/>
      <c r="DHW33" s="541"/>
      <c r="DHX33" s="541"/>
      <c r="DHY33" s="541"/>
      <c r="DHZ33" s="541"/>
      <c r="DIA33" s="541"/>
      <c r="DIB33" s="541"/>
      <c r="DIC33" s="541"/>
      <c r="DID33" s="541"/>
      <c r="DIE33" s="541"/>
      <c r="DIF33" s="541"/>
      <c r="DIG33" s="541"/>
      <c r="DIH33" s="541"/>
      <c r="DII33" s="541"/>
      <c r="DIJ33" s="541"/>
      <c r="DIK33" s="541"/>
      <c r="DIL33" s="541"/>
      <c r="DIM33" s="541"/>
      <c r="DIN33" s="541"/>
      <c r="DIO33" s="541"/>
      <c r="DIP33" s="541"/>
      <c r="DIQ33" s="541"/>
      <c r="DIR33" s="541"/>
      <c r="DIS33" s="541"/>
      <c r="DIT33" s="541"/>
      <c r="DIU33" s="541"/>
      <c r="DIV33" s="541"/>
      <c r="DIW33" s="541"/>
      <c r="DIX33" s="541"/>
      <c r="DIY33" s="541"/>
      <c r="DIZ33" s="541"/>
      <c r="DJA33" s="541"/>
      <c r="DJB33" s="541"/>
      <c r="DJC33" s="541"/>
      <c r="DJD33" s="541"/>
      <c r="DJE33" s="541"/>
      <c r="DJF33" s="541"/>
      <c r="DJG33" s="541"/>
      <c r="DJH33" s="541"/>
      <c r="DJI33" s="541"/>
      <c r="DJJ33" s="541"/>
      <c r="DJK33" s="541"/>
      <c r="DJL33" s="541"/>
      <c r="DJM33" s="541"/>
      <c r="DJN33" s="541"/>
      <c r="DJO33" s="541"/>
      <c r="DJP33" s="541"/>
      <c r="DJQ33" s="541"/>
      <c r="DJR33" s="541"/>
      <c r="DJS33" s="541"/>
      <c r="DJT33" s="541"/>
      <c r="DJU33" s="541"/>
      <c r="DJV33" s="541"/>
      <c r="DJW33" s="541"/>
      <c r="DJX33" s="541"/>
      <c r="DJY33" s="541"/>
      <c r="DJZ33" s="541"/>
      <c r="DKA33" s="541"/>
      <c r="DKB33" s="541"/>
      <c r="DKC33" s="541"/>
      <c r="DKD33" s="541"/>
      <c r="DKE33" s="541"/>
      <c r="DKF33" s="541"/>
      <c r="DKG33" s="541"/>
      <c r="DKH33" s="541"/>
      <c r="DKI33" s="541"/>
      <c r="DKJ33" s="541"/>
      <c r="DKK33" s="541"/>
      <c r="DKL33" s="541"/>
      <c r="DKM33" s="541"/>
      <c r="DKN33" s="541"/>
      <c r="DKO33" s="541"/>
      <c r="DKP33" s="541"/>
      <c r="DKQ33" s="541"/>
      <c r="DKR33" s="541"/>
      <c r="DKS33" s="541"/>
      <c r="DKT33" s="541"/>
      <c r="DKU33" s="541"/>
      <c r="DKV33" s="541"/>
      <c r="DKW33" s="541"/>
      <c r="DKX33" s="541"/>
      <c r="DKY33" s="541"/>
      <c r="DKZ33" s="541"/>
      <c r="DLA33" s="541"/>
      <c r="DLB33" s="541"/>
      <c r="DLC33" s="541"/>
      <c r="DLD33" s="541"/>
      <c r="DLE33" s="541"/>
      <c r="DLF33" s="541"/>
      <c r="DLG33" s="541"/>
      <c r="DLH33" s="541"/>
      <c r="DLI33" s="541"/>
      <c r="DLJ33" s="541"/>
      <c r="DLK33" s="541"/>
      <c r="DLL33" s="541"/>
      <c r="DLM33" s="541"/>
      <c r="DLN33" s="541"/>
      <c r="DLO33" s="541"/>
      <c r="DLP33" s="541"/>
      <c r="DLQ33" s="541"/>
      <c r="DLR33" s="541"/>
      <c r="DLS33" s="541"/>
      <c r="DLT33" s="541"/>
      <c r="DLU33" s="541"/>
      <c r="DLV33" s="541"/>
      <c r="DLW33" s="541"/>
      <c r="DLX33" s="541"/>
      <c r="DLY33" s="541"/>
      <c r="DLZ33" s="541"/>
      <c r="DMA33" s="541"/>
      <c r="DMB33" s="541"/>
      <c r="DMC33" s="541"/>
      <c r="DMD33" s="541"/>
      <c r="DME33" s="541"/>
      <c r="DMF33" s="541"/>
      <c r="DMG33" s="541"/>
      <c r="DMH33" s="541"/>
      <c r="DMI33" s="541"/>
      <c r="DMJ33" s="541"/>
      <c r="DMK33" s="541"/>
      <c r="DML33" s="541"/>
      <c r="DMM33" s="541"/>
      <c r="DMN33" s="541"/>
      <c r="DMO33" s="541"/>
      <c r="DMP33" s="541"/>
      <c r="DMQ33" s="541"/>
      <c r="DMR33" s="541"/>
      <c r="DMS33" s="541"/>
      <c r="DMT33" s="541"/>
      <c r="DMU33" s="541"/>
      <c r="DMV33" s="541"/>
      <c r="DMW33" s="541"/>
      <c r="DMX33" s="541"/>
      <c r="DMY33" s="541"/>
      <c r="DMZ33" s="541"/>
      <c r="DNA33" s="541"/>
      <c r="DNB33" s="541"/>
      <c r="DNC33" s="541"/>
      <c r="DND33" s="541"/>
      <c r="DNE33" s="541"/>
      <c r="DNF33" s="541"/>
      <c r="DNG33" s="541"/>
      <c r="DNH33" s="541"/>
      <c r="DNI33" s="541"/>
      <c r="DNJ33" s="541"/>
      <c r="DNK33" s="541"/>
      <c r="DNL33" s="541"/>
      <c r="DNM33" s="541"/>
      <c r="DNN33" s="541"/>
      <c r="DNO33" s="541"/>
      <c r="DNP33" s="541"/>
      <c r="DNQ33" s="541"/>
      <c r="DNR33" s="541"/>
      <c r="DNS33" s="541"/>
      <c r="DNT33" s="541"/>
      <c r="DNU33" s="541"/>
      <c r="DNV33" s="541"/>
      <c r="DNW33" s="541"/>
      <c r="DNX33" s="541"/>
      <c r="DNY33" s="541"/>
      <c r="DNZ33" s="541"/>
      <c r="DOA33" s="541"/>
      <c r="DOB33" s="541"/>
      <c r="DOC33" s="541"/>
      <c r="DOD33" s="541"/>
      <c r="DOE33" s="541"/>
      <c r="DOF33" s="541"/>
      <c r="DOG33" s="541"/>
      <c r="DOH33" s="541"/>
      <c r="DOI33" s="541"/>
      <c r="DOJ33" s="541"/>
      <c r="DOK33" s="541"/>
      <c r="DOL33" s="541"/>
      <c r="DOM33" s="541"/>
      <c r="DON33" s="541"/>
      <c r="DOO33" s="541"/>
      <c r="DOP33" s="541"/>
      <c r="DOQ33" s="541"/>
      <c r="DOR33" s="541"/>
      <c r="DOS33" s="541"/>
      <c r="DOT33" s="541"/>
      <c r="DOU33" s="541"/>
      <c r="DOV33" s="541"/>
      <c r="DOW33" s="541"/>
      <c r="DOX33" s="541"/>
      <c r="DOY33" s="541"/>
      <c r="DOZ33" s="541"/>
      <c r="DPA33" s="541"/>
      <c r="DPB33" s="541"/>
      <c r="DPC33" s="541"/>
      <c r="DPD33" s="541"/>
      <c r="DPE33" s="541"/>
      <c r="DPF33" s="541"/>
      <c r="DPG33" s="541"/>
      <c r="DPH33" s="541"/>
      <c r="DPI33" s="541"/>
      <c r="DPJ33" s="541"/>
      <c r="DPK33" s="541"/>
      <c r="DPL33" s="541"/>
      <c r="DPM33" s="541"/>
      <c r="DPN33" s="541"/>
      <c r="DPO33" s="541"/>
      <c r="DPP33" s="541"/>
      <c r="DPQ33" s="541"/>
      <c r="DPR33" s="541"/>
      <c r="DPS33" s="541"/>
      <c r="DPT33" s="541"/>
      <c r="DPU33" s="541"/>
      <c r="DPV33" s="541"/>
      <c r="DPW33" s="541"/>
      <c r="DPX33" s="541"/>
      <c r="DPY33" s="541"/>
      <c r="DPZ33" s="541"/>
      <c r="DQA33" s="541"/>
      <c r="DQB33" s="541"/>
      <c r="DQC33" s="541"/>
      <c r="DQD33" s="541"/>
      <c r="DQE33" s="541"/>
      <c r="DQF33" s="541"/>
      <c r="DQG33" s="541"/>
      <c r="DQH33" s="541"/>
      <c r="DQI33" s="541"/>
      <c r="DQJ33" s="541"/>
      <c r="DQK33" s="541"/>
      <c r="DQL33" s="541"/>
      <c r="DQM33" s="541"/>
      <c r="DQN33" s="541"/>
      <c r="DQO33" s="541"/>
      <c r="DQP33" s="541"/>
      <c r="DQQ33" s="541"/>
      <c r="DQR33" s="541"/>
      <c r="DQS33" s="541"/>
      <c r="DQT33" s="541"/>
      <c r="DQU33" s="541"/>
      <c r="DQV33" s="541"/>
      <c r="DQW33" s="541"/>
      <c r="DQX33" s="541"/>
      <c r="DQY33" s="541"/>
      <c r="DQZ33" s="541"/>
      <c r="DRA33" s="541"/>
      <c r="DRB33" s="541"/>
      <c r="DRC33" s="541"/>
      <c r="DRD33" s="541"/>
      <c r="DRE33" s="541"/>
      <c r="DRF33" s="541"/>
      <c r="DRG33" s="541"/>
      <c r="DRH33" s="541"/>
      <c r="DRI33" s="541"/>
      <c r="DRJ33" s="541"/>
      <c r="DRK33" s="541"/>
      <c r="DRL33" s="541"/>
      <c r="DRM33" s="541"/>
      <c r="DRN33" s="541"/>
      <c r="DRO33" s="541"/>
      <c r="DRP33" s="541"/>
      <c r="DRQ33" s="541"/>
      <c r="DRR33" s="541"/>
      <c r="DRS33" s="541"/>
      <c r="DRT33" s="541"/>
      <c r="DRU33" s="541"/>
      <c r="DRV33" s="541"/>
      <c r="DRW33" s="541"/>
      <c r="DRX33" s="541"/>
      <c r="DRY33" s="541"/>
      <c r="DRZ33" s="541"/>
      <c r="DSA33" s="541"/>
      <c r="DSB33" s="541"/>
      <c r="DSC33" s="541"/>
      <c r="DSD33" s="541"/>
      <c r="DSE33" s="541"/>
      <c r="DSF33" s="541"/>
      <c r="DSG33" s="541"/>
      <c r="DSH33" s="541"/>
      <c r="DSI33" s="541"/>
      <c r="DSJ33" s="541"/>
      <c r="DSK33" s="541"/>
      <c r="DSL33" s="541"/>
      <c r="DSM33" s="541"/>
      <c r="DSN33" s="541"/>
      <c r="DSO33" s="541"/>
      <c r="DSP33" s="541"/>
      <c r="DSQ33" s="541"/>
      <c r="DSR33" s="541"/>
      <c r="DSS33" s="541"/>
      <c r="DST33" s="541"/>
      <c r="DSU33" s="541"/>
      <c r="DSV33" s="541"/>
      <c r="DSW33" s="541"/>
      <c r="DSX33" s="541"/>
      <c r="DSY33" s="541"/>
      <c r="DSZ33" s="541"/>
      <c r="DTA33" s="541"/>
      <c r="DTB33" s="541"/>
      <c r="DTC33" s="541"/>
      <c r="DTD33" s="541"/>
      <c r="DTE33" s="541"/>
      <c r="DTF33" s="541"/>
      <c r="DTG33" s="541"/>
      <c r="DTH33" s="541"/>
      <c r="DTI33" s="541"/>
      <c r="DTJ33" s="541"/>
      <c r="DTK33" s="541"/>
      <c r="DTL33" s="541"/>
      <c r="DTM33" s="541"/>
      <c r="DTN33" s="541"/>
      <c r="DTO33" s="541"/>
      <c r="DTP33" s="541"/>
      <c r="DTQ33" s="541"/>
      <c r="DTR33" s="541"/>
      <c r="DTS33" s="541"/>
      <c r="DTT33" s="541"/>
      <c r="DTU33" s="541"/>
      <c r="DTV33" s="541"/>
      <c r="DTW33" s="541"/>
      <c r="DTX33" s="541"/>
      <c r="DTY33" s="541"/>
      <c r="DTZ33" s="541"/>
      <c r="DUA33" s="541"/>
      <c r="DUB33" s="541"/>
      <c r="DUC33" s="541"/>
      <c r="DUD33" s="541"/>
      <c r="DUE33" s="541"/>
      <c r="DUF33" s="541"/>
      <c r="DUG33" s="541"/>
      <c r="DUH33" s="541"/>
      <c r="DUI33" s="541"/>
      <c r="DUJ33" s="541"/>
      <c r="DUK33" s="541"/>
      <c r="DUL33" s="541"/>
      <c r="DUM33" s="541"/>
      <c r="DUN33" s="541"/>
      <c r="DUO33" s="541"/>
      <c r="DUP33" s="541"/>
      <c r="DUQ33" s="541"/>
      <c r="DUR33" s="541"/>
      <c r="DUS33" s="541"/>
      <c r="DUT33" s="541"/>
      <c r="DUU33" s="541"/>
      <c r="DUV33" s="541"/>
      <c r="DUW33" s="541"/>
      <c r="DUX33" s="541"/>
      <c r="DUY33" s="541"/>
      <c r="DUZ33" s="541"/>
      <c r="DVA33" s="541"/>
      <c r="DVB33" s="541"/>
      <c r="DVC33" s="541"/>
      <c r="DVD33" s="541"/>
      <c r="DVE33" s="541"/>
      <c r="DVF33" s="541"/>
      <c r="DVG33" s="541"/>
      <c r="DVH33" s="541"/>
      <c r="DVI33" s="541"/>
      <c r="DVJ33" s="541"/>
      <c r="DVK33" s="541"/>
      <c r="DVL33" s="541"/>
      <c r="DVM33" s="541"/>
      <c r="DVN33" s="541"/>
      <c r="DVO33" s="541"/>
      <c r="DVP33" s="541"/>
      <c r="DVQ33" s="541"/>
      <c r="DVR33" s="541"/>
      <c r="DVS33" s="541"/>
      <c r="DVT33" s="541"/>
      <c r="DVU33" s="541"/>
      <c r="DVV33" s="541"/>
      <c r="DVW33" s="541"/>
      <c r="DVX33" s="541"/>
      <c r="DVY33" s="541"/>
      <c r="DVZ33" s="541"/>
      <c r="DWA33" s="541"/>
      <c r="DWB33" s="541"/>
      <c r="DWC33" s="541"/>
      <c r="DWD33" s="541"/>
      <c r="DWE33" s="541"/>
      <c r="DWF33" s="541"/>
      <c r="DWG33" s="541"/>
      <c r="DWH33" s="541"/>
      <c r="DWI33" s="541"/>
      <c r="DWJ33" s="541"/>
      <c r="DWK33" s="541"/>
      <c r="DWL33" s="541"/>
      <c r="DWM33" s="541"/>
      <c r="DWN33" s="541"/>
      <c r="DWO33" s="541"/>
      <c r="DWP33" s="541"/>
      <c r="DWQ33" s="541"/>
      <c r="DWR33" s="541"/>
      <c r="DWS33" s="541"/>
      <c r="DWT33" s="541"/>
      <c r="DWU33" s="541"/>
      <c r="DWV33" s="541"/>
      <c r="DWW33" s="541"/>
      <c r="DWX33" s="541"/>
      <c r="DWY33" s="541"/>
      <c r="DWZ33" s="541"/>
      <c r="DXA33" s="541"/>
      <c r="DXB33" s="541"/>
      <c r="DXC33" s="541"/>
      <c r="DXD33" s="541"/>
      <c r="DXE33" s="541"/>
      <c r="DXF33" s="541"/>
      <c r="DXG33" s="541"/>
      <c r="DXH33" s="541"/>
      <c r="DXI33" s="541"/>
      <c r="DXJ33" s="541"/>
      <c r="DXK33" s="541"/>
      <c r="DXL33" s="541"/>
      <c r="DXM33" s="541"/>
      <c r="DXN33" s="541"/>
      <c r="DXO33" s="541"/>
      <c r="DXP33" s="541"/>
      <c r="DXQ33" s="541"/>
      <c r="DXR33" s="541"/>
      <c r="DXS33" s="541"/>
      <c r="DXT33" s="541"/>
      <c r="DXU33" s="541"/>
      <c r="DXV33" s="541"/>
      <c r="DXW33" s="541"/>
      <c r="DXX33" s="541"/>
      <c r="DXY33" s="541"/>
      <c r="DXZ33" s="541"/>
      <c r="DYA33" s="541"/>
      <c r="DYB33" s="541"/>
      <c r="DYC33" s="541"/>
      <c r="DYD33" s="541"/>
      <c r="DYE33" s="541"/>
      <c r="DYF33" s="541"/>
      <c r="DYG33" s="541"/>
      <c r="DYH33" s="541"/>
      <c r="DYI33" s="541"/>
      <c r="DYJ33" s="541"/>
      <c r="DYK33" s="541"/>
      <c r="DYL33" s="541"/>
      <c r="DYM33" s="541"/>
      <c r="DYN33" s="541"/>
      <c r="DYO33" s="541"/>
      <c r="DYP33" s="541"/>
      <c r="DYQ33" s="541"/>
      <c r="DYR33" s="541"/>
      <c r="DYS33" s="541"/>
      <c r="DYT33" s="541"/>
      <c r="DYU33" s="541"/>
      <c r="DYV33" s="541"/>
      <c r="DYW33" s="541"/>
      <c r="DYX33" s="541"/>
      <c r="DYY33" s="541"/>
      <c r="DYZ33" s="541"/>
      <c r="DZA33" s="541"/>
      <c r="DZB33" s="541"/>
      <c r="DZC33" s="541"/>
      <c r="DZD33" s="541"/>
      <c r="DZE33" s="541"/>
      <c r="DZF33" s="541"/>
      <c r="DZG33" s="541"/>
      <c r="DZH33" s="541"/>
      <c r="DZI33" s="541"/>
      <c r="DZJ33" s="541"/>
      <c r="DZK33" s="541"/>
      <c r="DZL33" s="541"/>
      <c r="DZM33" s="541"/>
      <c r="DZN33" s="541"/>
      <c r="DZO33" s="541"/>
      <c r="DZP33" s="541"/>
      <c r="DZQ33" s="541"/>
      <c r="DZR33" s="541"/>
      <c r="DZS33" s="541"/>
      <c r="DZT33" s="541"/>
      <c r="DZU33" s="541"/>
      <c r="DZV33" s="541"/>
      <c r="DZW33" s="541"/>
      <c r="DZX33" s="541"/>
      <c r="DZY33" s="541"/>
      <c r="DZZ33" s="541"/>
      <c r="EAA33" s="541"/>
      <c r="EAB33" s="541"/>
      <c r="EAC33" s="541"/>
      <c r="EAD33" s="541"/>
      <c r="EAE33" s="541"/>
      <c r="EAF33" s="541"/>
      <c r="EAG33" s="541"/>
      <c r="EAH33" s="541"/>
      <c r="EAI33" s="541"/>
      <c r="EAJ33" s="541"/>
      <c r="EAK33" s="541"/>
      <c r="EAL33" s="541"/>
      <c r="EAM33" s="541"/>
      <c r="EAN33" s="541"/>
      <c r="EAO33" s="541"/>
      <c r="EAP33" s="541"/>
      <c r="EAQ33" s="541"/>
      <c r="EAR33" s="541"/>
      <c r="EAS33" s="541"/>
      <c r="EAT33" s="541"/>
      <c r="EAU33" s="541"/>
      <c r="EAV33" s="541"/>
      <c r="EAW33" s="541"/>
      <c r="EAX33" s="541"/>
      <c r="EAY33" s="541"/>
      <c r="EAZ33" s="541"/>
      <c r="EBA33" s="541"/>
      <c r="EBB33" s="541"/>
      <c r="EBC33" s="541"/>
      <c r="EBD33" s="541"/>
      <c r="EBE33" s="541"/>
      <c r="EBF33" s="541"/>
      <c r="EBG33" s="541"/>
      <c r="EBH33" s="541"/>
      <c r="EBI33" s="541"/>
      <c r="EBJ33" s="541"/>
      <c r="EBK33" s="541"/>
      <c r="EBL33" s="541"/>
      <c r="EBM33" s="541"/>
      <c r="EBN33" s="541"/>
      <c r="EBO33" s="541"/>
      <c r="EBP33" s="541"/>
      <c r="EBQ33" s="541"/>
      <c r="EBR33" s="541"/>
      <c r="EBS33" s="541"/>
      <c r="EBT33" s="541"/>
      <c r="EBU33" s="541"/>
      <c r="EBV33" s="541"/>
      <c r="EBW33" s="541"/>
      <c r="EBX33" s="541"/>
      <c r="EBY33" s="541"/>
      <c r="EBZ33" s="541"/>
      <c r="ECA33" s="541"/>
      <c r="ECB33" s="541"/>
      <c r="ECC33" s="541"/>
      <c r="ECD33" s="541"/>
      <c r="ECE33" s="541"/>
      <c r="ECF33" s="541"/>
      <c r="ECG33" s="541"/>
      <c r="ECH33" s="541"/>
      <c r="ECI33" s="541"/>
      <c r="ECJ33" s="541"/>
      <c r="ECK33" s="541"/>
      <c r="ECL33" s="541"/>
      <c r="ECM33" s="541"/>
      <c r="ECN33" s="541"/>
      <c r="ECO33" s="541"/>
      <c r="ECP33" s="541"/>
      <c r="ECQ33" s="541"/>
      <c r="ECR33" s="541"/>
      <c r="ECS33" s="541"/>
      <c r="ECT33" s="541"/>
      <c r="ECU33" s="541"/>
      <c r="ECV33" s="541"/>
      <c r="ECW33" s="541"/>
      <c r="ECX33" s="541"/>
      <c r="ECY33" s="541"/>
      <c r="ECZ33" s="541"/>
      <c r="EDA33" s="541"/>
      <c r="EDB33" s="541"/>
      <c r="EDC33" s="541"/>
      <c r="EDD33" s="541"/>
      <c r="EDE33" s="541"/>
      <c r="EDF33" s="541"/>
      <c r="EDG33" s="541"/>
      <c r="EDH33" s="541"/>
      <c r="EDI33" s="541"/>
      <c r="EDJ33" s="541"/>
      <c r="EDK33" s="541"/>
      <c r="EDL33" s="541"/>
      <c r="EDM33" s="541"/>
      <c r="EDN33" s="541"/>
      <c r="EDO33" s="541"/>
      <c r="EDP33" s="541"/>
      <c r="EDQ33" s="541"/>
      <c r="EDR33" s="541"/>
      <c r="EDS33" s="541"/>
      <c r="EDT33" s="541"/>
      <c r="EDU33" s="541"/>
      <c r="EDV33" s="541"/>
      <c r="EDW33" s="541"/>
      <c r="EDX33" s="541"/>
      <c r="EDY33" s="541"/>
      <c r="EDZ33" s="541"/>
      <c r="EEA33" s="541"/>
      <c r="EEB33" s="541"/>
      <c r="EEC33" s="541"/>
      <c r="EED33" s="541"/>
      <c r="EEE33" s="541"/>
      <c r="EEF33" s="541"/>
      <c r="EEG33" s="541"/>
      <c r="EEH33" s="541"/>
      <c r="EEI33" s="541"/>
      <c r="EEJ33" s="541"/>
      <c r="EEK33" s="541"/>
      <c r="EEL33" s="541"/>
      <c r="EEM33" s="541"/>
      <c r="EEN33" s="541"/>
      <c r="EEO33" s="541"/>
      <c r="EEP33" s="541"/>
      <c r="EEQ33" s="541"/>
      <c r="EER33" s="541"/>
      <c r="EES33" s="541"/>
      <c r="EET33" s="541"/>
      <c r="EEU33" s="541"/>
      <c r="EEV33" s="541"/>
      <c r="EEW33" s="541"/>
      <c r="EEX33" s="541"/>
      <c r="EEY33" s="541"/>
      <c r="EEZ33" s="541"/>
      <c r="EFA33" s="541"/>
      <c r="EFB33" s="541"/>
      <c r="EFC33" s="541"/>
      <c r="EFD33" s="541"/>
      <c r="EFE33" s="541"/>
      <c r="EFF33" s="541"/>
      <c r="EFG33" s="541"/>
      <c r="EFH33" s="541"/>
      <c r="EFI33" s="541"/>
      <c r="EFJ33" s="541"/>
      <c r="EFK33" s="541"/>
      <c r="EFL33" s="541"/>
      <c r="EFM33" s="541"/>
      <c r="EFN33" s="541"/>
      <c r="EFO33" s="541"/>
      <c r="EFP33" s="541"/>
      <c r="EFQ33" s="541"/>
      <c r="EFR33" s="541"/>
      <c r="EFS33" s="541"/>
      <c r="EFT33" s="541"/>
      <c r="EFU33" s="541"/>
      <c r="EFV33" s="541"/>
      <c r="EFW33" s="541"/>
      <c r="EFX33" s="541"/>
      <c r="EFY33" s="541"/>
      <c r="EFZ33" s="541"/>
      <c r="EGA33" s="541"/>
      <c r="EGB33" s="541"/>
      <c r="EGC33" s="541"/>
      <c r="EGD33" s="541"/>
      <c r="EGE33" s="541"/>
      <c r="EGF33" s="541"/>
      <c r="EGG33" s="541"/>
      <c r="EGH33" s="541"/>
      <c r="EGI33" s="541"/>
      <c r="EGJ33" s="541"/>
      <c r="EGK33" s="541"/>
      <c r="EGL33" s="541"/>
      <c r="EGM33" s="541"/>
      <c r="EGN33" s="541"/>
      <c r="EGO33" s="541"/>
      <c r="EGP33" s="541"/>
      <c r="EGQ33" s="541"/>
      <c r="EGR33" s="541"/>
      <c r="EGS33" s="541"/>
      <c r="EGT33" s="541"/>
      <c r="EGU33" s="541"/>
      <c r="EGV33" s="541"/>
      <c r="EGW33" s="541"/>
      <c r="EGX33" s="541"/>
      <c r="EGY33" s="541"/>
      <c r="EGZ33" s="541"/>
      <c r="EHA33" s="541"/>
      <c r="EHB33" s="541"/>
      <c r="EHC33" s="541"/>
      <c r="EHD33" s="541"/>
      <c r="EHE33" s="541"/>
      <c r="EHF33" s="541"/>
      <c r="EHG33" s="541"/>
      <c r="EHH33" s="541"/>
      <c r="EHI33" s="541"/>
      <c r="EHJ33" s="541"/>
      <c r="EHK33" s="541"/>
      <c r="EHL33" s="541"/>
      <c r="EHM33" s="541"/>
      <c r="EHN33" s="541"/>
      <c r="EHO33" s="541"/>
      <c r="EHP33" s="541"/>
      <c r="EHQ33" s="541"/>
      <c r="EHR33" s="541"/>
      <c r="EHS33" s="541"/>
      <c r="EHT33" s="541"/>
      <c r="EHU33" s="541"/>
      <c r="EHV33" s="541"/>
      <c r="EHW33" s="541"/>
      <c r="EHX33" s="541"/>
      <c r="EHY33" s="541"/>
      <c r="EHZ33" s="541"/>
      <c r="EIA33" s="541"/>
      <c r="EIB33" s="541"/>
      <c r="EIC33" s="541"/>
      <c r="EID33" s="541"/>
      <c r="EIE33" s="541"/>
      <c r="EIF33" s="541"/>
      <c r="EIG33" s="541"/>
      <c r="EIH33" s="541"/>
      <c r="EII33" s="541"/>
      <c r="EIJ33" s="541"/>
      <c r="EIK33" s="541"/>
      <c r="EIL33" s="541"/>
      <c r="EIM33" s="541"/>
      <c r="EIN33" s="541"/>
      <c r="EIO33" s="541"/>
      <c r="EIP33" s="541"/>
      <c r="EIQ33" s="541"/>
      <c r="EIR33" s="541"/>
      <c r="EIS33" s="541"/>
      <c r="EIT33" s="541"/>
      <c r="EIU33" s="541"/>
      <c r="EIV33" s="541"/>
      <c r="EIW33" s="541"/>
      <c r="EIX33" s="541"/>
      <c r="EIY33" s="541"/>
      <c r="EIZ33" s="541"/>
      <c r="EJA33" s="541"/>
      <c r="EJB33" s="541"/>
      <c r="EJC33" s="541"/>
      <c r="EJD33" s="541"/>
      <c r="EJE33" s="541"/>
      <c r="EJF33" s="541"/>
      <c r="EJG33" s="541"/>
      <c r="EJH33" s="541"/>
      <c r="EJI33" s="541"/>
      <c r="EJJ33" s="541"/>
      <c r="EJK33" s="541"/>
      <c r="EJL33" s="541"/>
      <c r="EJM33" s="541"/>
      <c r="EJN33" s="541"/>
      <c r="EJO33" s="541"/>
      <c r="EJP33" s="541"/>
      <c r="EJQ33" s="541"/>
      <c r="EJR33" s="541"/>
      <c r="EJS33" s="541"/>
      <c r="EJT33" s="541"/>
      <c r="EJU33" s="541"/>
      <c r="EJV33" s="541"/>
      <c r="EJW33" s="541"/>
      <c r="EJX33" s="541"/>
      <c r="EJY33" s="541"/>
      <c r="EJZ33" s="541"/>
      <c r="EKA33" s="541"/>
      <c r="EKB33" s="541"/>
      <c r="EKC33" s="541"/>
      <c r="EKD33" s="541"/>
      <c r="EKE33" s="541"/>
      <c r="EKF33" s="541"/>
      <c r="EKG33" s="541"/>
      <c r="EKH33" s="541"/>
      <c r="EKI33" s="541"/>
      <c r="EKJ33" s="541"/>
      <c r="EKK33" s="541"/>
      <c r="EKL33" s="541"/>
      <c r="EKM33" s="541"/>
      <c r="EKN33" s="541"/>
      <c r="EKO33" s="541"/>
      <c r="EKP33" s="541"/>
      <c r="EKQ33" s="541"/>
      <c r="EKR33" s="541"/>
      <c r="EKS33" s="541"/>
      <c r="EKT33" s="541"/>
      <c r="EKU33" s="541"/>
      <c r="EKV33" s="541"/>
      <c r="EKW33" s="541"/>
      <c r="EKX33" s="541"/>
      <c r="EKY33" s="541"/>
      <c r="EKZ33" s="541"/>
      <c r="ELA33" s="541"/>
      <c r="ELB33" s="541"/>
      <c r="ELC33" s="541"/>
      <c r="ELD33" s="541"/>
      <c r="ELE33" s="541"/>
      <c r="ELF33" s="541"/>
      <c r="ELG33" s="541"/>
      <c r="ELH33" s="541"/>
      <c r="ELI33" s="541"/>
      <c r="ELJ33" s="541"/>
      <c r="ELK33" s="541"/>
      <c r="ELL33" s="541"/>
      <c r="ELM33" s="541"/>
      <c r="ELN33" s="541"/>
      <c r="ELO33" s="541"/>
      <c r="ELP33" s="541"/>
      <c r="ELQ33" s="541"/>
      <c r="ELR33" s="541"/>
      <c r="ELS33" s="541"/>
      <c r="ELT33" s="541"/>
      <c r="ELU33" s="541"/>
      <c r="ELV33" s="541"/>
      <c r="ELW33" s="541"/>
      <c r="ELX33" s="541"/>
      <c r="ELY33" s="541"/>
      <c r="ELZ33" s="541"/>
      <c r="EMA33" s="541"/>
      <c r="EMB33" s="541"/>
      <c r="EMC33" s="541"/>
      <c r="EMD33" s="541"/>
      <c r="EME33" s="541"/>
      <c r="EMF33" s="541"/>
      <c r="EMG33" s="541"/>
      <c r="EMH33" s="541"/>
      <c r="EMI33" s="541"/>
      <c r="EMJ33" s="541"/>
      <c r="EMK33" s="541"/>
      <c r="EML33" s="541"/>
      <c r="EMM33" s="541"/>
      <c r="EMN33" s="541"/>
      <c r="EMO33" s="541"/>
      <c r="EMP33" s="541"/>
      <c r="EMQ33" s="541"/>
      <c r="EMR33" s="541"/>
      <c r="EMS33" s="541"/>
      <c r="EMT33" s="541"/>
      <c r="EMU33" s="541"/>
      <c r="EMV33" s="541"/>
      <c r="EMW33" s="541"/>
      <c r="EMX33" s="541"/>
      <c r="EMY33" s="541"/>
      <c r="EMZ33" s="541"/>
      <c r="ENA33" s="541"/>
      <c r="ENB33" s="541"/>
      <c r="ENC33" s="541"/>
      <c r="END33" s="541"/>
      <c r="ENE33" s="541"/>
      <c r="ENF33" s="541"/>
      <c r="ENG33" s="541"/>
      <c r="ENH33" s="541"/>
      <c r="ENI33" s="541"/>
      <c r="ENJ33" s="541"/>
      <c r="ENK33" s="541"/>
      <c r="ENL33" s="541"/>
      <c r="ENM33" s="541"/>
      <c r="ENN33" s="541"/>
      <c r="ENO33" s="541"/>
      <c r="ENP33" s="541"/>
      <c r="ENQ33" s="541"/>
      <c r="ENR33" s="541"/>
      <c r="ENS33" s="541"/>
      <c r="ENT33" s="541"/>
      <c r="ENU33" s="541"/>
      <c r="ENV33" s="541"/>
      <c r="ENW33" s="541"/>
      <c r="ENX33" s="541"/>
      <c r="ENY33" s="541"/>
      <c r="ENZ33" s="541"/>
      <c r="EOA33" s="541"/>
      <c r="EOB33" s="541"/>
      <c r="EOC33" s="541"/>
      <c r="EOD33" s="541"/>
      <c r="EOE33" s="541"/>
      <c r="EOF33" s="541"/>
      <c r="EOG33" s="541"/>
      <c r="EOH33" s="541"/>
      <c r="EOI33" s="541"/>
      <c r="EOJ33" s="541"/>
      <c r="EOK33" s="541"/>
      <c r="EOL33" s="541"/>
      <c r="EOM33" s="541"/>
      <c r="EON33" s="541"/>
      <c r="EOO33" s="541"/>
      <c r="EOP33" s="541"/>
      <c r="EOQ33" s="541"/>
      <c r="EOR33" s="541"/>
      <c r="EOS33" s="541"/>
      <c r="EOT33" s="541"/>
      <c r="EOU33" s="541"/>
      <c r="EOV33" s="541"/>
      <c r="EOW33" s="541"/>
      <c r="EOX33" s="541"/>
      <c r="EOY33" s="541"/>
      <c r="EOZ33" s="541"/>
      <c r="EPA33" s="541"/>
      <c r="EPB33" s="541"/>
      <c r="EPC33" s="541"/>
      <c r="EPD33" s="541"/>
      <c r="EPE33" s="541"/>
      <c r="EPF33" s="541"/>
      <c r="EPG33" s="541"/>
      <c r="EPH33" s="541"/>
      <c r="EPI33" s="541"/>
      <c r="EPJ33" s="541"/>
      <c r="EPK33" s="541"/>
      <c r="EPL33" s="541"/>
      <c r="EPM33" s="541"/>
      <c r="EPN33" s="541"/>
      <c r="EPO33" s="541"/>
      <c r="EPP33" s="541"/>
      <c r="EPQ33" s="541"/>
      <c r="EPR33" s="541"/>
      <c r="EPS33" s="541"/>
      <c r="EPT33" s="541"/>
      <c r="EPU33" s="541"/>
      <c r="EPV33" s="541"/>
      <c r="EPW33" s="541"/>
      <c r="EPX33" s="541"/>
      <c r="EPY33" s="541"/>
      <c r="EPZ33" s="541"/>
      <c r="EQA33" s="541"/>
      <c r="EQB33" s="541"/>
      <c r="EQC33" s="541"/>
      <c r="EQD33" s="541"/>
      <c r="EQE33" s="541"/>
      <c r="EQF33" s="541"/>
      <c r="EQG33" s="541"/>
      <c r="EQH33" s="541"/>
      <c r="EQI33" s="541"/>
      <c r="EQJ33" s="541"/>
      <c r="EQK33" s="541"/>
      <c r="EQL33" s="541"/>
      <c r="EQM33" s="541"/>
      <c r="EQN33" s="541"/>
      <c r="EQO33" s="541"/>
      <c r="EQP33" s="541"/>
      <c r="EQQ33" s="541"/>
      <c r="EQR33" s="541"/>
      <c r="EQS33" s="541"/>
      <c r="EQT33" s="541"/>
      <c r="EQU33" s="541"/>
      <c r="EQV33" s="541"/>
      <c r="EQW33" s="541"/>
      <c r="EQX33" s="541"/>
      <c r="EQY33" s="541"/>
      <c r="EQZ33" s="541"/>
      <c r="ERA33" s="541"/>
      <c r="ERB33" s="541"/>
      <c r="ERC33" s="541"/>
      <c r="ERD33" s="541"/>
      <c r="ERE33" s="541"/>
      <c r="ERF33" s="541"/>
      <c r="ERG33" s="541"/>
      <c r="ERH33" s="541"/>
      <c r="ERI33" s="541"/>
      <c r="ERJ33" s="541"/>
      <c r="ERK33" s="541"/>
      <c r="ERL33" s="541"/>
      <c r="ERM33" s="541"/>
      <c r="ERN33" s="541"/>
      <c r="ERO33" s="541"/>
      <c r="ERP33" s="541"/>
      <c r="ERQ33" s="541"/>
      <c r="ERR33" s="541"/>
      <c r="ERS33" s="541"/>
      <c r="ERT33" s="541"/>
      <c r="ERU33" s="541"/>
      <c r="ERV33" s="541"/>
      <c r="ERW33" s="541"/>
      <c r="ERX33" s="541"/>
      <c r="ERY33" s="541"/>
      <c r="ERZ33" s="541"/>
      <c r="ESA33" s="541"/>
      <c r="ESB33" s="541"/>
      <c r="ESC33" s="541"/>
      <c r="ESD33" s="541"/>
      <c r="ESE33" s="541"/>
      <c r="ESF33" s="541"/>
      <c r="ESG33" s="541"/>
      <c r="ESH33" s="541"/>
      <c r="ESI33" s="541"/>
      <c r="ESJ33" s="541"/>
      <c r="ESK33" s="541"/>
      <c r="ESL33" s="541"/>
      <c r="ESM33" s="541"/>
      <c r="ESN33" s="541"/>
      <c r="ESO33" s="541"/>
      <c r="ESP33" s="541"/>
      <c r="ESQ33" s="541"/>
      <c r="ESR33" s="541"/>
      <c r="ESS33" s="541"/>
      <c r="EST33" s="541"/>
      <c r="ESU33" s="541"/>
      <c r="ESV33" s="541"/>
      <c r="ESW33" s="541"/>
      <c r="ESX33" s="541"/>
      <c r="ESY33" s="541"/>
      <c r="ESZ33" s="541"/>
      <c r="ETA33" s="541"/>
      <c r="ETB33" s="541"/>
      <c r="ETC33" s="541"/>
      <c r="ETD33" s="541"/>
      <c r="ETE33" s="541"/>
      <c r="ETF33" s="541"/>
      <c r="ETG33" s="541"/>
      <c r="ETH33" s="541"/>
      <c r="ETI33" s="541"/>
      <c r="ETJ33" s="541"/>
      <c r="ETK33" s="541"/>
      <c r="ETL33" s="541"/>
      <c r="ETM33" s="541"/>
      <c r="ETN33" s="541"/>
      <c r="ETO33" s="541"/>
      <c r="ETP33" s="541"/>
      <c r="ETQ33" s="541"/>
      <c r="ETR33" s="541"/>
      <c r="ETS33" s="541"/>
      <c r="ETT33" s="541"/>
      <c r="ETU33" s="541"/>
      <c r="ETV33" s="541"/>
      <c r="ETW33" s="541"/>
      <c r="ETX33" s="541"/>
      <c r="ETY33" s="541"/>
      <c r="ETZ33" s="541"/>
      <c r="EUA33" s="541"/>
      <c r="EUB33" s="541"/>
      <c r="EUC33" s="541"/>
      <c r="EUD33" s="541"/>
      <c r="EUE33" s="541"/>
      <c r="EUF33" s="541"/>
      <c r="EUG33" s="541"/>
      <c r="EUH33" s="541"/>
      <c r="EUI33" s="541"/>
      <c r="EUJ33" s="541"/>
      <c r="EUK33" s="541"/>
      <c r="EUL33" s="541"/>
      <c r="EUM33" s="541"/>
      <c r="EUN33" s="541"/>
      <c r="EUO33" s="541"/>
      <c r="EUP33" s="541"/>
      <c r="EUQ33" s="541"/>
      <c r="EUR33" s="541"/>
      <c r="EUS33" s="541"/>
      <c r="EUT33" s="541"/>
      <c r="EUU33" s="541"/>
      <c r="EUV33" s="541"/>
      <c r="EUW33" s="541"/>
      <c r="EUX33" s="541"/>
      <c r="EUY33" s="541"/>
      <c r="EUZ33" s="541"/>
      <c r="EVA33" s="541"/>
      <c r="EVB33" s="541"/>
      <c r="EVC33" s="541"/>
      <c r="EVD33" s="541"/>
      <c r="EVE33" s="541"/>
      <c r="EVF33" s="541"/>
      <c r="EVG33" s="541"/>
      <c r="EVH33" s="541"/>
      <c r="EVI33" s="541"/>
      <c r="EVJ33" s="541"/>
      <c r="EVK33" s="541"/>
      <c r="EVL33" s="541"/>
      <c r="EVM33" s="541"/>
      <c r="EVN33" s="541"/>
      <c r="EVO33" s="541"/>
      <c r="EVP33" s="541"/>
      <c r="EVQ33" s="541"/>
      <c r="EVR33" s="541"/>
      <c r="EVS33" s="541"/>
      <c r="EVT33" s="541"/>
      <c r="EVU33" s="541"/>
      <c r="EVV33" s="541"/>
      <c r="EVW33" s="541"/>
      <c r="EVX33" s="541"/>
      <c r="EVY33" s="541"/>
      <c r="EVZ33" s="541"/>
      <c r="EWA33" s="541"/>
      <c r="EWB33" s="541"/>
      <c r="EWC33" s="541"/>
      <c r="EWD33" s="541"/>
      <c r="EWE33" s="541"/>
      <c r="EWF33" s="541"/>
      <c r="EWG33" s="541"/>
      <c r="EWH33" s="541"/>
      <c r="EWI33" s="541"/>
      <c r="EWJ33" s="541"/>
      <c r="EWK33" s="541"/>
      <c r="EWL33" s="541"/>
      <c r="EWM33" s="541"/>
      <c r="EWN33" s="541"/>
      <c r="EWO33" s="541"/>
      <c r="EWP33" s="541"/>
      <c r="EWQ33" s="541"/>
      <c r="EWR33" s="541"/>
      <c r="EWS33" s="541"/>
      <c r="EWT33" s="541"/>
      <c r="EWU33" s="541"/>
      <c r="EWV33" s="541"/>
      <c r="EWW33" s="541"/>
      <c r="EWX33" s="541"/>
      <c r="EWY33" s="541"/>
      <c r="EWZ33" s="541"/>
      <c r="EXA33" s="541"/>
      <c r="EXB33" s="541"/>
      <c r="EXC33" s="541"/>
      <c r="EXD33" s="541"/>
      <c r="EXE33" s="541"/>
      <c r="EXF33" s="541"/>
      <c r="EXG33" s="541"/>
      <c r="EXH33" s="541"/>
      <c r="EXI33" s="541"/>
      <c r="EXJ33" s="541"/>
      <c r="EXK33" s="541"/>
      <c r="EXL33" s="541"/>
      <c r="EXM33" s="541"/>
      <c r="EXN33" s="541"/>
      <c r="EXO33" s="541"/>
      <c r="EXP33" s="541"/>
      <c r="EXQ33" s="541"/>
      <c r="EXR33" s="541"/>
      <c r="EXS33" s="541"/>
      <c r="EXT33" s="541"/>
      <c r="EXU33" s="541"/>
      <c r="EXV33" s="541"/>
      <c r="EXW33" s="541"/>
      <c r="EXX33" s="541"/>
      <c r="EXY33" s="541"/>
      <c r="EXZ33" s="541"/>
      <c r="EYA33" s="541"/>
      <c r="EYB33" s="541"/>
      <c r="EYC33" s="541"/>
      <c r="EYD33" s="541"/>
      <c r="EYE33" s="541"/>
      <c r="EYF33" s="541"/>
      <c r="EYG33" s="541"/>
      <c r="EYH33" s="541"/>
      <c r="EYI33" s="541"/>
      <c r="EYJ33" s="541"/>
      <c r="EYK33" s="541"/>
      <c r="EYL33" s="541"/>
      <c r="EYM33" s="541"/>
      <c r="EYN33" s="541"/>
      <c r="EYO33" s="541"/>
      <c r="EYP33" s="541"/>
      <c r="EYQ33" s="541"/>
      <c r="EYR33" s="541"/>
      <c r="EYS33" s="541"/>
      <c r="EYT33" s="541"/>
      <c r="EYU33" s="541"/>
      <c r="EYV33" s="541"/>
      <c r="EYW33" s="541"/>
      <c r="EYX33" s="541"/>
      <c r="EYY33" s="541"/>
      <c r="EYZ33" s="541"/>
      <c r="EZA33" s="541"/>
      <c r="EZB33" s="541"/>
      <c r="EZC33" s="541"/>
      <c r="EZD33" s="541"/>
      <c r="EZE33" s="541"/>
      <c r="EZF33" s="541"/>
      <c r="EZG33" s="541"/>
      <c r="EZH33" s="541"/>
      <c r="EZI33" s="541"/>
      <c r="EZJ33" s="541"/>
      <c r="EZK33" s="541"/>
      <c r="EZL33" s="541"/>
      <c r="EZM33" s="541"/>
      <c r="EZN33" s="541"/>
      <c r="EZO33" s="541"/>
      <c r="EZP33" s="541"/>
      <c r="EZQ33" s="541"/>
      <c r="EZR33" s="541"/>
      <c r="EZS33" s="541"/>
      <c r="EZT33" s="541"/>
      <c r="EZU33" s="541"/>
      <c r="EZV33" s="541"/>
      <c r="EZW33" s="541"/>
      <c r="EZX33" s="541"/>
      <c r="EZY33" s="541"/>
      <c r="EZZ33" s="541"/>
      <c r="FAA33" s="541"/>
      <c r="FAB33" s="541"/>
      <c r="FAC33" s="541"/>
      <c r="FAD33" s="541"/>
      <c r="FAE33" s="541"/>
      <c r="FAF33" s="541"/>
      <c r="FAG33" s="541"/>
      <c r="FAH33" s="541"/>
      <c r="FAI33" s="541"/>
      <c r="FAJ33" s="541"/>
      <c r="FAK33" s="541"/>
      <c r="FAL33" s="541"/>
      <c r="FAM33" s="541"/>
      <c r="FAN33" s="541"/>
      <c r="FAO33" s="541"/>
      <c r="FAP33" s="541"/>
      <c r="FAQ33" s="541"/>
      <c r="FAR33" s="541"/>
      <c r="FAS33" s="541"/>
      <c r="FAT33" s="541"/>
      <c r="FAU33" s="541"/>
      <c r="FAV33" s="541"/>
      <c r="FAW33" s="541"/>
      <c r="FAX33" s="541"/>
      <c r="FAY33" s="541"/>
      <c r="FAZ33" s="541"/>
      <c r="FBA33" s="541"/>
      <c r="FBB33" s="541"/>
      <c r="FBC33" s="541"/>
      <c r="FBD33" s="541"/>
      <c r="FBE33" s="541"/>
      <c r="FBF33" s="541"/>
      <c r="FBG33" s="541"/>
      <c r="FBH33" s="541"/>
      <c r="FBI33" s="541"/>
      <c r="FBJ33" s="541"/>
      <c r="FBK33" s="541"/>
      <c r="FBL33" s="541"/>
      <c r="FBM33" s="541"/>
      <c r="FBN33" s="541"/>
      <c r="FBO33" s="541"/>
      <c r="FBP33" s="541"/>
      <c r="FBQ33" s="541"/>
      <c r="FBR33" s="541"/>
      <c r="FBS33" s="541"/>
      <c r="FBT33" s="541"/>
      <c r="FBU33" s="541"/>
      <c r="FBV33" s="541"/>
      <c r="FBW33" s="541"/>
      <c r="FBX33" s="541"/>
      <c r="FBY33" s="541"/>
      <c r="FBZ33" s="541"/>
      <c r="FCA33" s="541"/>
      <c r="FCB33" s="541"/>
      <c r="FCC33" s="541"/>
      <c r="FCD33" s="541"/>
      <c r="FCE33" s="541"/>
      <c r="FCF33" s="541"/>
      <c r="FCG33" s="541"/>
      <c r="FCH33" s="541"/>
      <c r="FCI33" s="541"/>
      <c r="FCJ33" s="541"/>
      <c r="FCK33" s="541"/>
      <c r="FCL33" s="541"/>
      <c r="FCM33" s="541"/>
      <c r="FCN33" s="541"/>
      <c r="FCO33" s="541"/>
      <c r="FCP33" s="541"/>
      <c r="FCQ33" s="541"/>
      <c r="FCR33" s="541"/>
      <c r="FCS33" s="541"/>
      <c r="FCT33" s="541"/>
      <c r="FCU33" s="541"/>
      <c r="FCV33" s="541"/>
      <c r="FCW33" s="541"/>
      <c r="FCX33" s="541"/>
      <c r="FCY33" s="541"/>
      <c r="FCZ33" s="541"/>
      <c r="FDA33" s="541"/>
      <c r="FDB33" s="541"/>
      <c r="FDC33" s="541"/>
      <c r="FDD33" s="541"/>
      <c r="FDE33" s="541"/>
      <c r="FDF33" s="541"/>
      <c r="FDG33" s="541"/>
      <c r="FDH33" s="541"/>
      <c r="FDI33" s="541"/>
      <c r="FDJ33" s="541"/>
      <c r="FDK33" s="541"/>
      <c r="FDL33" s="541"/>
      <c r="FDM33" s="541"/>
      <c r="FDN33" s="541"/>
      <c r="FDO33" s="541"/>
      <c r="FDP33" s="541"/>
      <c r="FDQ33" s="541"/>
      <c r="FDR33" s="541"/>
      <c r="FDS33" s="541"/>
      <c r="FDT33" s="541"/>
      <c r="FDU33" s="541"/>
      <c r="FDV33" s="541"/>
      <c r="FDW33" s="541"/>
      <c r="FDX33" s="541"/>
      <c r="FDY33" s="541"/>
      <c r="FDZ33" s="541"/>
      <c r="FEA33" s="541"/>
      <c r="FEB33" s="541"/>
      <c r="FEC33" s="541"/>
      <c r="FED33" s="541"/>
      <c r="FEE33" s="541"/>
      <c r="FEF33" s="541"/>
      <c r="FEG33" s="541"/>
      <c r="FEH33" s="541"/>
      <c r="FEI33" s="541"/>
      <c r="FEJ33" s="541"/>
      <c r="FEK33" s="541"/>
      <c r="FEL33" s="541"/>
      <c r="FEM33" s="541"/>
      <c r="FEN33" s="541"/>
      <c r="FEO33" s="541"/>
      <c r="FEP33" s="541"/>
      <c r="FEQ33" s="541"/>
      <c r="FER33" s="541"/>
      <c r="FES33" s="541"/>
      <c r="FET33" s="541"/>
      <c r="FEU33" s="541"/>
      <c r="FEV33" s="541"/>
      <c r="FEW33" s="541"/>
      <c r="FEX33" s="541"/>
      <c r="FEY33" s="541"/>
      <c r="FEZ33" s="541"/>
      <c r="FFA33" s="541"/>
      <c r="FFB33" s="541"/>
      <c r="FFC33" s="541"/>
      <c r="FFD33" s="541"/>
      <c r="FFE33" s="541"/>
      <c r="FFF33" s="541"/>
      <c r="FFG33" s="541"/>
      <c r="FFH33" s="541"/>
      <c r="FFI33" s="541"/>
      <c r="FFJ33" s="541"/>
      <c r="FFK33" s="541"/>
      <c r="FFL33" s="541"/>
      <c r="FFM33" s="541"/>
      <c r="FFN33" s="541"/>
      <c r="FFO33" s="541"/>
      <c r="FFP33" s="541"/>
      <c r="FFQ33" s="541"/>
      <c r="FFR33" s="541"/>
      <c r="FFS33" s="541"/>
      <c r="FFT33" s="541"/>
      <c r="FFU33" s="541"/>
      <c r="FFV33" s="541"/>
      <c r="FFW33" s="541"/>
      <c r="FFX33" s="541"/>
      <c r="FFY33" s="541"/>
      <c r="FFZ33" s="541"/>
      <c r="FGA33" s="541"/>
      <c r="FGB33" s="541"/>
      <c r="FGC33" s="541"/>
      <c r="FGD33" s="541"/>
      <c r="FGE33" s="541"/>
      <c r="FGF33" s="541"/>
      <c r="FGG33" s="541"/>
      <c r="FGH33" s="541"/>
      <c r="FGI33" s="541"/>
      <c r="FGJ33" s="541"/>
      <c r="FGK33" s="541"/>
      <c r="FGL33" s="541"/>
      <c r="FGM33" s="541"/>
      <c r="FGN33" s="541"/>
      <c r="FGO33" s="541"/>
      <c r="FGP33" s="541"/>
      <c r="FGQ33" s="541"/>
      <c r="FGR33" s="541"/>
      <c r="FGS33" s="541"/>
      <c r="FGT33" s="541"/>
      <c r="FGU33" s="541"/>
      <c r="FGV33" s="541"/>
      <c r="FGW33" s="541"/>
      <c r="FGX33" s="541"/>
      <c r="FGY33" s="541"/>
      <c r="FGZ33" s="541"/>
      <c r="FHA33" s="541"/>
      <c r="FHB33" s="541"/>
      <c r="FHC33" s="541"/>
      <c r="FHD33" s="541"/>
      <c r="FHE33" s="541"/>
      <c r="FHF33" s="541"/>
      <c r="FHG33" s="541"/>
      <c r="FHH33" s="541"/>
      <c r="FHI33" s="541"/>
      <c r="FHJ33" s="541"/>
      <c r="FHK33" s="541"/>
      <c r="FHL33" s="541"/>
      <c r="FHM33" s="541"/>
      <c r="FHN33" s="541"/>
      <c r="FHO33" s="541"/>
      <c r="FHP33" s="541"/>
      <c r="FHQ33" s="541"/>
      <c r="FHR33" s="541"/>
      <c r="FHS33" s="541"/>
      <c r="FHT33" s="541"/>
      <c r="FHU33" s="541"/>
      <c r="FHV33" s="541"/>
      <c r="FHW33" s="541"/>
      <c r="FHX33" s="541"/>
      <c r="FHY33" s="541"/>
      <c r="FHZ33" s="541"/>
      <c r="FIA33" s="541"/>
      <c r="FIB33" s="541"/>
      <c r="FIC33" s="541"/>
      <c r="FID33" s="541"/>
      <c r="FIE33" s="541"/>
      <c r="FIF33" s="541"/>
      <c r="FIG33" s="541"/>
      <c r="FIH33" s="541"/>
      <c r="FII33" s="541"/>
      <c r="FIJ33" s="541"/>
      <c r="FIK33" s="541"/>
      <c r="FIL33" s="541"/>
      <c r="FIM33" s="541"/>
      <c r="FIN33" s="541"/>
      <c r="FIO33" s="541"/>
      <c r="FIP33" s="541"/>
      <c r="FIQ33" s="541"/>
      <c r="FIR33" s="541"/>
      <c r="FIS33" s="541"/>
      <c r="FIT33" s="541"/>
      <c r="FIU33" s="541"/>
      <c r="FIV33" s="541"/>
      <c r="FIW33" s="541"/>
      <c r="FIX33" s="541"/>
      <c r="FIY33" s="541"/>
      <c r="FIZ33" s="541"/>
      <c r="FJA33" s="541"/>
      <c r="FJB33" s="541"/>
      <c r="FJC33" s="541"/>
      <c r="FJD33" s="541"/>
      <c r="FJE33" s="541"/>
      <c r="FJF33" s="541"/>
      <c r="FJG33" s="541"/>
      <c r="FJH33" s="541"/>
      <c r="FJI33" s="541"/>
      <c r="FJJ33" s="541"/>
      <c r="FJK33" s="541"/>
      <c r="FJL33" s="541"/>
      <c r="FJM33" s="541"/>
      <c r="FJN33" s="541"/>
      <c r="FJO33" s="541"/>
      <c r="FJP33" s="541"/>
      <c r="FJQ33" s="541"/>
      <c r="FJR33" s="541"/>
      <c r="FJS33" s="541"/>
      <c r="FJT33" s="541"/>
      <c r="FJU33" s="541"/>
      <c r="FJV33" s="541"/>
      <c r="FJW33" s="541"/>
      <c r="FJX33" s="541"/>
      <c r="FJY33" s="541"/>
      <c r="FJZ33" s="541"/>
      <c r="FKA33" s="541"/>
      <c r="FKB33" s="541"/>
      <c r="FKC33" s="541"/>
      <c r="FKD33" s="541"/>
      <c r="FKE33" s="541"/>
      <c r="FKF33" s="541"/>
      <c r="FKG33" s="541"/>
      <c r="FKH33" s="541"/>
      <c r="FKI33" s="541"/>
      <c r="FKJ33" s="541"/>
      <c r="FKK33" s="541"/>
      <c r="FKL33" s="541"/>
      <c r="FKM33" s="541"/>
      <c r="FKN33" s="541"/>
      <c r="FKO33" s="541"/>
      <c r="FKP33" s="541"/>
      <c r="FKQ33" s="541"/>
      <c r="FKR33" s="541"/>
      <c r="FKS33" s="541"/>
      <c r="FKT33" s="541"/>
      <c r="FKU33" s="541"/>
      <c r="FKV33" s="541"/>
      <c r="FKW33" s="541"/>
      <c r="FKX33" s="541"/>
      <c r="FKY33" s="541"/>
      <c r="FKZ33" s="541"/>
      <c r="FLA33" s="541"/>
      <c r="FLB33" s="541"/>
      <c r="FLC33" s="541"/>
      <c r="FLD33" s="541"/>
      <c r="FLE33" s="541"/>
      <c r="FLF33" s="541"/>
      <c r="FLG33" s="541"/>
      <c r="FLH33" s="541"/>
      <c r="FLI33" s="541"/>
      <c r="FLJ33" s="541"/>
      <c r="FLK33" s="541"/>
      <c r="FLL33" s="541"/>
      <c r="FLM33" s="541"/>
      <c r="FLN33" s="541"/>
      <c r="FLO33" s="541"/>
      <c r="FLP33" s="541"/>
      <c r="FLQ33" s="541"/>
      <c r="FLR33" s="541"/>
      <c r="FLS33" s="541"/>
      <c r="FLT33" s="541"/>
      <c r="FLU33" s="541"/>
      <c r="FLV33" s="541"/>
      <c r="FLW33" s="541"/>
      <c r="FLX33" s="541"/>
      <c r="FLY33" s="541"/>
      <c r="FLZ33" s="541"/>
      <c r="FMA33" s="541"/>
      <c r="FMB33" s="541"/>
      <c r="FMC33" s="541"/>
      <c r="FMD33" s="541"/>
      <c r="FME33" s="541"/>
      <c r="FMF33" s="541"/>
      <c r="FMG33" s="541"/>
      <c r="FMH33" s="541"/>
      <c r="FMI33" s="541"/>
      <c r="FMJ33" s="541"/>
      <c r="FMK33" s="541"/>
      <c r="FML33" s="541"/>
      <c r="FMM33" s="541"/>
      <c r="FMN33" s="541"/>
      <c r="FMO33" s="541"/>
      <c r="FMP33" s="541"/>
      <c r="FMQ33" s="541"/>
      <c r="FMR33" s="541"/>
      <c r="FMS33" s="541"/>
      <c r="FMT33" s="541"/>
      <c r="FMU33" s="541"/>
      <c r="FMV33" s="541"/>
      <c r="FMW33" s="541"/>
      <c r="FMX33" s="541"/>
      <c r="FMY33" s="541"/>
      <c r="FMZ33" s="541"/>
      <c r="FNA33" s="541"/>
      <c r="FNB33" s="541"/>
      <c r="FNC33" s="541"/>
      <c r="FND33" s="541"/>
      <c r="FNE33" s="541"/>
      <c r="FNF33" s="541"/>
      <c r="FNG33" s="541"/>
      <c r="FNH33" s="541"/>
      <c r="FNI33" s="541"/>
      <c r="FNJ33" s="541"/>
      <c r="FNK33" s="541"/>
      <c r="FNL33" s="541"/>
      <c r="FNM33" s="541"/>
      <c r="FNN33" s="541"/>
      <c r="FNO33" s="541"/>
      <c r="FNP33" s="541"/>
      <c r="FNQ33" s="541"/>
      <c r="FNR33" s="541"/>
      <c r="FNS33" s="541"/>
      <c r="FNT33" s="541"/>
      <c r="FNU33" s="541"/>
      <c r="FNV33" s="541"/>
      <c r="FNW33" s="541"/>
      <c r="FNX33" s="541"/>
      <c r="FNY33" s="541"/>
      <c r="FNZ33" s="541"/>
      <c r="FOA33" s="541"/>
      <c r="FOB33" s="541"/>
      <c r="FOC33" s="541"/>
      <c r="FOD33" s="541"/>
      <c r="FOE33" s="541"/>
      <c r="FOF33" s="541"/>
      <c r="FOG33" s="541"/>
      <c r="FOH33" s="541"/>
      <c r="FOI33" s="541"/>
      <c r="FOJ33" s="541"/>
      <c r="FOK33" s="541"/>
      <c r="FOL33" s="541"/>
      <c r="FOM33" s="541"/>
      <c r="FON33" s="541"/>
      <c r="FOO33" s="541"/>
      <c r="FOP33" s="541"/>
      <c r="FOQ33" s="541"/>
      <c r="FOR33" s="541"/>
      <c r="FOS33" s="541"/>
      <c r="FOT33" s="541"/>
      <c r="FOU33" s="541"/>
      <c r="FOV33" s="541"/>
      <c r="FOW33" s="541"/>
      <c r="FOX33" s="541"/>
      <c r="FOY33" s="541"/>
      <c r="FOZ33" s="541"/>
      <c r="FPA33" s="541"/>
      <c r="FPB33" s="541"/>
      <c r="FPC33" s="541"/>
      <c r="FPD33" s="541"/>
      <c r="FPE33" s="541"/>
      <c r="FPF33" s="541"/>
      <c r="FPG33" s="541"/>
      <c r="FPH33" s="541"/>
      <c r="FPI33" s="541"/>
      <c r="FPJ33" s="541"/>
      <c r="FPK33" s="541"/>
      <c r="FPL33" s="541"/>
      <c r="FPM33" s="541"/>
      <c r="FPN33" s="541"/>
      <c r="FPO33" s="541"/>
      <c r="FPP33" s="541"/>
      <c r="FPQ33" s="541"/>
      <c r="FPR33" s="541"/>
      <c r="FPS33" s="541"/>
      <c r="FPT33" s="541"/>
      <c r="FPU33" s="541"/>
      <c r="FPV33" s="541"/>
      <c r="FPW33" s="541"/>
      <c r="FPX33" s="541"/>
      <c r="FPY33" s="541"/>
      <c r="FPZ33" s="541"/>
      <c r="FQA33" s="541"/>
      <c r="FQB33" s="541"/>
      <c r="FQC33" s="541"/>
      <c r="FQD33" s="541"/>
      <c r="FQE33" s="541"/>
      <c r="FQF33" s="541"/>
      <c r="FQG33" s="541"/>
      <c r="FQH33" s="541"/>
      <c r="FQI33" s="541"/>
      <c r="FQJ33" s="541"/>
      <c r="FQK33" s="541"/>
      <c r="FQL33" s="541"/>
      <c r="FQM33" s="541"/>
      <c r="FQN33" s="541"/>
      <c r="FQO33" s="541"/>
      <c r="FQP33" s="541"/>
      <c r="FQQ33" s="541"/>
      <c r="FQR33" s="541"/>
      <c r="FQS33" s="541"/>
      <c r="FQT33" s="541"/>
      <c r="FQU33" s="541"/>
      <c r="FQV33" s="541"/>
      <c r="FQW33" s="541"/>
      <c r="FQX33" s="541"/>
      <c r="FQY33" s="541"/>
      <c r="FQZ33" s="541"/>
      <c r="FRA33" s="541"/>
      <c r="FRB33" s="541"/>
      <c r="FRC33" s="541"/>
      <c r="FRD33" s="541"/>
      <c r="FRE33" s="541"/>
      <c r="FRF33" s="541"/>
      <c r="FRG33" s="541"/>
      <c r="FRH33" s="541"/>
      <c r="FRI33" s="541"/>
      <c r="FRJ33" s="541"/>
      <c r="FRK33" s="541"/>
      <c r="FRL33" s="541"/>
      <c r="FRM33" s="541"/>
      <c r="FRN33" s="541"/>
      <c r="FRO33" s="541"/>
      <c r="FRP33" s="541"/>
      <c r="FRQ33" s="541"/>
      <c r="FRR33" s="541"/>
      <c r="FRS33" s="541"/>
      <c r="FRT33" s="541"/>
      <c r="FRU33" s="541"/>
      <c r="FRV33" s="541"/>
      <c r="FRW33" s="541"/>
      <c r="FRX33" s="541"/>
      <c r="FRY33" s="541"/>
      <c r="FRZ33" s="541"/>
      <c r="FSA33" s="541"/>
      <c r="FSB33" s="541"/>
      <c r="FSC33" s="541"/>
      <c r="FSD33" s="541"/>
      <c r="FSE33" s="541"/>
      <c r="FSF33" s="541"/>
      <c r="FSG33" s="541"/>
      <c r="FSH33" s="541"/>
      <c r="FSI33" s="541"/>
      <c r="FSJ33" s="541"/>
      <c r="FSK33" s="541"/>
      <c r="FSL33" s="541"/>
      <c r="FSM33" s="541"/>
      <c r="FSN33" s="541"/>
      <c r="FSO33" s="541"/>
      <c r="FSP33" s="541"/>
      <c r="FSQ33" s="541"/>
      <c r="FSR33" s="541"/>
      <c r="FSS33" s="541"/>
      <c r="FST33" s="541"/>
      <c r="FSU33" s="541"/>
      <c r="FSV33" s="541"/>
      <c r="FSW33" s="541"/>
      <c r="FSX33" s="541"/>
      <c r="FSY33" s="541"/>
      <c r="FSZ33" s="541"/>
      <c r="FTA33" s="541"/>
      <c r="FTB33" s="541"/>
      <c r="FTC33" s="541"/>
      <c r="FTD33" s="541"/>
      <c r="FTE33" s="541"/>
      <c r="FTF33" s="541"/>
      <c r="FTG33" s="541"/>
      <c r="FTH33" s="541"/>
      <c r="FTI33" s="541"/>
      <c r="FTJ33" s="541"/>
      <c r="FTK33" s="541"/>
      <c r="FTL33" s="541"/>
      <c r="FTM33" s="541"/>
      <c r="FTN33" s="541"/>
      <c r="FTO33" s="541"/>
      <c r="FTP33" s="541"/>
      <c r="FTQ33" s="541"/>
      <c r="FTR33" s="541"/>
      <c r="FTS33" s="541"/>
      <c r="FTT33" s="541"/>
      <c r="FTU33" s="541"/>
      <c r="FTV33" s="541"/>
      <c r="FTW33" s="541"/>
      <c r="FTX33" s="541"/>
      <c r="FTY33" s="541"/>
      <c r="FTZ33" s="541"/>
      <c r="FUA33" s="541"/>
      <c r="FUB33" s="541"/>
      <c r="FUC33" s="541"/>
      <c r="FUD33" s="541"/>
      <c r="FUE33" s="541"/>
      <c r="FUF33" s="541"/>
      <c r="FUG33" s="541"/>
      <c r="FUH33" s="541"/>
      <c r="FUI33" s="541"/>
      <c r="FUJ33" s="541"/>
      <c r="FUK33" s="541"/>
      <c r="FUL33" s="541"/>
      <c r="FUM33" s="541"/>
      <c r="FUN33" s="541"/>
      <c r="FUO33" s="541"/>
      <c r="FUP33" s="541"/>
      <c r="FUQ33" s="541"/>
      <c r="FUR33" s="541"/>
      <c r="FUS33" s="541"/>
      <c r="FUT33" s="541"/>
      <c r="FUU33" s="541"/>
      <c r="FUV33" s="541"/>
      <c r="FUW33" s="541"/>
      <c r="FUX33" s="541"/>
      <c r="FUY33" s="541"/>
      <c r="FUZ33" s="541"/>
      <c r="FVA33" s="541"/>
      <c r="FVB33" s="541"/>
      <c r="FVC33" s="541"/>
      <c r="FVD33" s="541"/>
      <c r="FVE33" s="541"/>
      <c r="FVF33" s="541"/>
      <c r="FVG33" s="541"/>
      <c r="FVH33" s="541"/>
      <c r="FVI33" s="541"/>
      <c r="FVJ33" s="541"/>
      <c r="FVK33" s="541"/>
      <c r="FVL33" s="541"/>
      <c r="FVM33" s="541"/>
      <c r="FVN33" s="541"/>
      <c r="FVO33" s="541"/>
      <c r="FVP33" s="541"/>
      <c r="FVQ33" s="541"/>
      <c r="FVR33" s="541"/>
      <c r="FVS33" s="541"/>
      <c r="FVT33" s="541"/>
      <c r="FVU33" s="541"/>
      <c r="FVV33" s="541"/>
      <c r="FVW33" s="541"/>
      <c r="FVX33" s="541"/>
      <c r="FVY33" s="541"/>
      <c r="FVZ33" s="541"/>
      <c r="FWA33" s="541"/>
      <c r="FWB33" s="541"/>
      <c r="FWC33" s="541"/>
      <c r="FWD33" s="541"/>
      <c r="FWE33" s="541"/>
      <c r="FWF33" s="541"/>
      <c r="FWG33" s="541"/>
      <c r="FWH33" s="541"/>
      <c r="FWI33" s="541"/>
      <c r="FWJ33" s="541"/>
      <c r="FWK33" s="541"/>
      <c r="FWL33" s="541"/>
      <c r="FWM33" s="541"/>
      <c r="FWN33" s="541"/>
      <c r="FWO33" s="541"/>
      <c r="FWP33" s="541"/>
      <c r="FWQ33" s="541"/>
      <c r="FWR33" s="541"/>
      <c r="FWS33" s="541"/>
      <c r="FWT33" s="541"/>
      <c r="FWU33" s="541"/>
      <c r="FWV33" s="541"/>
      <c r="FWW33" s="541"/>
      <c r="FWX33" s="541"/>
      <c r="FWY33" s="541"/>
      <c r="FWZ33" s="541"/>
      <c r="FXA33" s="541"/>
      <c r="FXB33" s="541"/>
      <c r="FXC33" s="541"/>
      <c r="FXD33" s="541"/>
      <c r="FXE33" s="541"/>
      <c r="FXF33" s="541"/>
      <c r="FXG33" s="541"/>
      <c r="FXH33" s="541"/>
      <c r="FXI33" s="541"/>
      <c r="FXJ33" s="541"/>
      <c r="FXK33" s="541"/>
      <c r="FXL33" s="541"/>
      <c r="FXM33" s="541"/>
      <c r="FXN33" s="541"/>
      <c r="FXO33" s="541"/>
      <c r="FXP33" s="541"/>
      <c r="FXQ33" s="541"/>
      <c r="FXR33" s="541"/>
      <c r="FXS33" s="541"/>
      <c r="FXT33" s="541"/>
      <c r="FXU33" s="541"/>
      <c r="FXV33" s="541"/>
      <c r="FXW33" s="541"/>
      <c r="FXX33" s="541"/>
      <c r="FXY33" s="541"/>
      <c r="FXZ33" s="541"/>
      <c r="FYA33" s="541"/>
      <c r="FYB33" s="541"/>
      <c r="FYC33" s="541"/>
      <c r="FYD33" s="541"/>
      <c r="FYE33" s="541"/>
      <c r="FYF33" s="541"/>
      <c r="FYG33" s="541"/>
      <c r="FYH33" s="541"/>
      <c r="FYI33" s="541"/>
      <c r="FYJ33" s="541"/>
      <c r="FYK33" s="541"/>
      <c r="FYL33" s="541"/>
      <c r="FYM33" s="541"/>
      <c r="FYN33" s="541"/>
      <c r="FYO33" s="541"/>
      <c r="FYP33" s="541"/>
      <c r="FYQ33" s="541"/>
      <c r="FYR33" s="541"/>
      <c r="FYS33" s="541"/>
      <c r="FYT33" s="541"/>
      <c r="FYU33" s="541"/>
      <c r="FYV33" s="541"/>
      <c r="FYW33" s="541"/>
      <c r="FYX33" s="541"/>
      <c r="FYY33" s="541"/>
      <c r="FYZ33" s="541"/>
      <c r="FZA33" s="541"/>
      <c r="FZB33" s="541"/>
      <c r="FZC33" s="541"/>
      <c r="FZD33" s="541"/>
      <c r="FZE33" s="541"/>
      <c r="FZF33" s="541"/>
      <c r="FZG33" s="541"/>
      <c r="FZH33" s="541"/>
      <c r="FZI33" s="541"/>
      <c r="FZJ33" s="541"/>
      <c r="FZK33" s="541"/>
      <c r="FZL33" s="541"/>
      <c r="FZM33" s="541"/>
      <c r="FZN33" s="541"/>
      <c r="FZO33" s="541"/>
      <c r="FZP33" s="541"/>
      <c r="FZQ33" s="541"/>
      <c r="FZR33" s="541"/>
      <c r="FZS33" s="541"/>
      <c r="FZT33" s="541"/>
      <c r="FZU33" s="541"/>
      <c r="FZV33" s="541"/>
      <c r="FZW33" s="541"/>
      <c r="FZX33" s="541"/>
      <c r="FZY33" s="541"/>
      <c r="FZZ33" s="541"/>
      <c r="GAA33" s="541"/>
      <c r="GAB33" s="541"/>
      <c r="GAC33" s="541"/>
      <c r="GAD33" s="541"/>
      <c r="GAE33" s="541"/>
      <c r="GAF33" s="541"/>
      <c r="GAG33" s="541"/>
      <c r="GAH33" s="541"/>
      <c r="GAI33" s="541"/>
      <c r="GAJ33" s="541"/>
      <c r="GAK33" s="541"/>
      <c r="GAL33" s="541"/>
      <c r="GAM33" s="541"/>
      <c r="GAN33" s="541"/>
      <c r="GAO33" s="541"/>
      <c r="GAP33" s="541"/>
      <c r="GAQ33" s="541"/>
      <c r="GAR33" s="541"/>
      <c r="GAS33" s="541"/>
      <c r="GAT33" s="541"/>
      <c r="GAU33" s="541"/>
      <c r="GAV33" s="541"/>
      <c r="GAW33" s="541"/>
      <c r="GAX33" s="541"/>
      <c r="GAY33" s="541"/>
      <c r="GAZ33" s="541"/>
      <c r="GBA33" s="541"/>
      <c r="GBB33" s="541"/>
      <c r="GBC33" s="541"/>
      <c r="GBD33" s="541"/>
      <c r="GBE33" s="541"/>
      <c r="GBF33" s="541"/>
      <c r="GBG33" s="541"/>
      <c r="GBH33" s="541"/>
      <c r="GBI33" s="541"/>
      <c r="GBJ33" s="541"/>
      <c r="GBK33" s="541"/>
      <c r="GBL33" s="541"/>
      <c r="GBM33" s="541"/>
      <c r="GBN33" s="541"/>
      <c r="GBO33" s="541"/>
      <c r="GBP33" s="541"/>
      <c r="GBQ33" s="541"/>
      <c r="GBR33" s="541"/>
      <c r="GBS33" s="541"/>
      <c r="GBT33" s="541"/>
      <c r="GBU33" s="541"/>
      <c r="GBV33" s="541"/>
      <c r="GBW33" s="541"/>
      <c r="GBX33" s="541"/>
      <c r="GBY33" s="541"/>
      <c r="GBZ33" s="541"/>
      <c r="GCA33" s="541"/>
      <c r="GCB33" s="541"/>
      <c r="GCC33" s="541"/>
      <c r="GCD33" s="541"/>
      <c r="GCE33" s="541"/>
      <c r="GCF33" s="541"/>
      <c r="GCG33" s="541"/>
      <c r="GCH33" s="541"/>
      <c r="GCI33" s="541"/>
      <c r="GCJ33" s="541"/>
      <c r="GCK33" s="541"/>
      <c r="GCL33" s="541"/>
      <c r="GCM33" s="541"/>
      <c r="GCN33" s="541"/>
      <c r="GCO33" s="541"/>
      <c r="GCP33" s="541"/>
      <c r="GCQ33" s="541"/>
      <c r="GCR33" s="541"/>
      <c r="GCS33" s="541"/>
      <c r="GCT33" s="541"/>
      <c r="GCU33" s="541"/>
      <c r="GCV33" s="541"/>
      <c r="GCW33" s="541"/>
      <c r="GCX33" s="541"/>
      <c r="GCY33" s="541"/>
      <c r="GCZ33" s="541"/>
      <c r="GDA33" s="541"/>
      <c r="GDB33" s="541"/>
      <c r="GDC33" s="541"/>
      <c r="GDD33" s="541"/>
      <c r="GDE33" s="541"/>
      <c r="GDF33" s="541"/>
      <c r="GDG33" s="541"/>
      <c r="GDH33" s="541"/>
      <c r="GDI33" s="541"/>
      <c r="GDJ33" s="541"/>
      <c r="GDK33" s="541"/>
      <c r="GDL33" s="541"/>
      <c r="GDM33" s="541"/>
      <c r="GDN33" s="541"/>
      <c r="GDO33" s="541"/>
      <c r="GDP33" s="541"/>
      <c r="GDQ33" s="541"/>
      <c r="GDR33" s="541"/>
      <c r="GDS33" s="541"/>
      <c r="GDT33" s="541"/>
      <c r="GDU33" s="541"/>
      <c r="GDV33" s="541"/>
      <c r="GDW33" s="541"/>
      <c r="GDX33" s="541"/>
      <c r="GDY33" s="541"/>
      <c r="GDZ33" s="541"/>
      <c r="GEA33" s="541"/>
      <c r="GEB33" s="541"/>
      <c r="GEC33" s="541"/>
      <c r="GED33" s="541"/>
      <c r="GEE33" s="541"/>
      <c r="GEF33" s="541"/>
      <c r="GEG33" s="541"/>
      <c r="GEH33" s="541"/>
      <c r="GEI33" s="541"/>
      <c r="GEJ33" s="541"/>
      <c r="GEK33" s="541"/>
      <c r="GEL33" s="541"/>
      <c r="GEM33" s="541"/>
      <c r="GEN33" s="541"/>
      <c r="GEO33" s="541"/>
      <c r="GEP33" s="541"/>
      <c r="GEQ33" s="541"/>
      <c r="GER33" s="541"/>
      <c r="GES33" s="541"/>
      <c r="GET33" s="541"/>
      <c r="GEU33" s="541"/>
      <c r="GEV33" s="541"/>
      <c r="GEW33" s="541"/>
      <c r="GEX33" s="541"/>
      <c r="GEY33" s="541"/>
      <c r="GEZ33" s="541"/>
      <c r="GFA33" s="541"/>
      <c r="GFB33" s="541"/>
      <c r="GFC33" s="541"/>
      <c r="GFD33" s="541"/>
      <c r="GFE33" s="541"/>
      <c r="GFF33" s="541"/>
      <c r="GFG33" s="541"/>
      <c r="GFH33" s="541"/>
      <c r="GFI33" s="541"/>
      <c r="GFJ33" s="541"/>
      <c r="GFK33" s="541"/>
      <c r="GFL33" s="541"/>
      <c r="GFM33" s="541"/>
      <c r="GFN33" s="541"/>
      <c r="GFO33" s="541"/>
      <c r="GFP33" s="541"/>
      <c r="GFQ33" s="541"/>
      <c r="GFR33" s="541"/>
      <c r="GFS33" s="541"/>
      <c r="GFT33" s="541"/>
      <c r="GFU33" s="541"/>
      <c r="GFV33" s="541"/>
      <c r="GFW33" s="541"/>
      <c r="GFX33" s="541"/>
      <c r="GFY33" s="541"/>
      <c r="GFZ33" s="541"/>
      <c r="GGA33" s="541"/>
      <c r="GGB33" s="541"/>
      <c r="GGC33" s="541"/>
      <c r="GGD33" s="541"/>
      <c r="GGE33" s="541"/>
      <c r="GGF33" s="541"/>
      <c r="GGG33" s="541"/>
      <c r="GGH33" s="541"/>
      <c r="GGI33" s="541"/>
      <c r="GGJ33" s="541"/>
      <c r="GGK33" s="541"/>
      <c r="GGL33" s="541"/>
      <c r="GGM33" s="541"/>
      <c r="GGN33" s="541"/>
      <c r="GGO33" s="541"/>
      <c r="GGP33" s="541"/>
      <c r="GGQ33" s="541"/>
      <c r="GGR33" s="541"/>
      <c r="GGS33" s="541"/>
      <c r="GGT33" s="541"/>
      <c r="GGU33" s="541"/>
      <c r="GGV33" s="541"/>
      <c r="GGW33" s="541"/>
      <c r="GGX33" s="541"/>
      <c r="GGY33" s="541"/>
      <c r="GGZ33" s="541"/>
      <c r="GHA33" s="541"/>
      <c r="GHB33" s="541"/>
      <c r="GHC33" s="541"/>
      <c r="GHD33" s="541"/>
      <c r="GHE33" s="541"/>
      <c r="GHF33" s="541"/>
      <c r="GHG33" s="541"/>
      <c r="GHH33" s="541"/>
      <c r="GHI33" s="541"/>
      <c r="GHJ33" s="541"/>
      <c r="GHK33" s="541"/>
      <c r="GHL33" s="541"/>
      <c r="GHM33" s="541"/>
      <c r="GHN33" s="541"/>
      <c r="GHO33" s="541"/>
      <c r="GHP33" s="541"/>
      <c r="GHQ33" s="541"/>
      <c r="GHR33" s="541"/>
      <c r="GHS33" s="541"/>
      <c r="GHT33" s="541"/>
      <c r="GHU33" s="541"/>
      <c r="GHV33" s="541"/>
      <c r="GHW33" s="541"/>
      <c r="GHX33" s="541"/>
      <c r="GHY33" s="541"/>
      <c r="GHZ33" s="541"/>
      <c r="GIA33" s="541"/>
      <c r="GIB33" s="541"/>
      <c r="GIC33" s="541"/>
      <c r="GID33" s="541"/>
      <c r="GIE33" s="541"/>
      <c r="GIF33" s="541"/>
      <c r="GIG33" s="541"/>
      <c r="GIH33" s="541"/>
      <c r="GII33" s="541"/>
      <c r="GIJ33" s="541"/>
      <c r="GIK33" s="541"/>
      <c r="GIL33" s="541"/>
      <c r="GIM33" s="541"/>
      <c r="GIN33" s="541"/>
      <c r="GIO33" s="541"/>
      <c r="GIP33" s="541"/>
      <c r="GIQ33" s="541"/>
      <c r="GIR33" s="541"/>
      <c r="GIS33" s="541"/>
      <c r="GIT33" s="541"/>
      <c r="GIU33" s="541"/>
      <c r="GIV33" s="541"/>
      <c r="GIW33" s="541"/>
      <c r="GIX33" s="541"/>
      <c r="GIY33" s="541"/>
      <c r="GIZ33" s="541"/>
      <c r="GJA33" s="541"/>
      <c r="GJB33" s="541"/>
      <c r="GJC33" s="541"/>
      <c r="GJD33" s="541"/>
      <c r="GJE33" s="541"/>
      <c r="GJF33" s="541"/>
      <c r="GJG33" s="541"/>
      <c r="GJH33" s="541"/>
      <c r="GJI33" s="541"/>
      <c r="GJJ33" s="541"/>
      <c r="GJK33" s="541"/>
      <c r="GJL33" s="541"/>
      <c r="GJM33" s="541"/>
      <c r="GJN33" s="541"/>
      <c r="GJO33" s="541"/>
      <c r="GJP33" s="541"/>
      <c r="GJQ33" s="541"/>
      <c r="GJR33" s="541"/>
      <c r="GJS33" s="541"/>
      <c r="GJT33" s="541"/>
      <c r="GJU33" s="541"/>
      <c r="GJV33" s="541"/>
      <c r="GJW33" s="541"/>
      <c r="GJX33" s="541"/>
      <c r="GJY33" s="541"/>
      <c r="GJZ33" s="541"/>
      <c r="GKA33" s="541"/>
      <c r="GKB33" s="541"/>
      <c r="GKC33" s="541"/>
      <c r="GKD33" s="541"/>
      <c r="GKE33" s="541"/>
      <c r="GKF33" s="541"/>
      <c r="GKG33" s="541"/>
      <c r="GKH33" s="541"/>
      <c r="GKI33" s="541"/>
      <c r="GKJ33" s="541"/>
      <c r="GKK33" s="541"/>
      <c r="GKL33" s="541"/>
      <c r="GKM33" s="541"/>
      <c r="GKN33" s="541"/>
      <c r="GKO33" s="541"/>
      <c r="GKP33" s="541"/>
      <c r="GKQ33" s="541"/>
      <c r="GKR33" s="541"/>
      <c r="GKS33" s="541"/>
      <c r="GKT33" s="541"/>
      <c r="GKU33" s="541"/>
      <c r="GKV33" s="541"/>
      <c r="GKW33" s="541"/>
      <c r="GKX33" s="541"/>
      <c r="GKY33" s="541"/>
      <c r="GKZ33" s="541"/>
      <c r="GLA33" s="541"/>
      <c r="GLB33" s="541"/>
      <c r="GLC33" s="541"/>
      <c r="GLD33" s="541"/>
      <c r="GLE33" s="541"/>
      <c r="GLF33" s="541"/>
      <c r="GLG33" s="541"/>
      <c r="GLH33" s="541"/>
      <c r="GLI33" s="541"/>
      <c r="GLJ33" s="541"/>
      <c r="GLK33" s="541"/>
      <c r="GLL33" s="541"/>
      <c r="GLM33" s="541"/>
      <c r="GLN33" s="541"/>
      <c r="GLO33" s="541"/>
      <c r="GLP33" s="541"/>
      <c r="GLQ33" s="541"/>
      <c r="GLR33" s="541"/>
      <c r="GLS33" s="541"/>
      <c r="GLT33" s="541"/>
      <c r="GLU33" s="541"/>
      <c r="GLV33" s="541"/>
      <c r="GLW33" s="541"/>
      <c r="GLX33" s="541"/>
      <c r="GLY33" s="541"/>
      <c r="GLZ33" s="541"/>
      <c r="GMA33" s="541"/>
      <c r="GMB33" s="541"/>
      <c r="GMC33" s="541"/>
      <c r="GMD33" s="541"/>
      <c r="GME33" s="541"/>
      <c r="GMF33" s="541"/>
      <c r="GMG33" s="541"/>
      <c r="GMH33" s="541"/>
      <c r="GMI33" s="541"/>
      <c r="GMJ33" s="541"/>
      <c r="GMK33" s="541"/>
      <c r="GML33" s="541"/>
      <c r="GMM33" s="541"/>
      <c r="GMN33" s="541"/>
      <c r="GMO33" s="541"/>
      <c r="GMP33" s="541"/>
      <c r="GMQ33" s="541"/>
      <c r="GMR33" s="541"/>
      <c r="GMS33" s="541"/>
      <c r="GMT33" s="541"/>
      <c r="GMU33" s="541"/>
      <c r="GMV33" s="541"/>
      <c r="GMW33" s="541"/>
      <c r="GMX33" s="541"/>
      <c r="GMY33" s="541"/>
      <c r="GMZ33" s="541"/>
      <c r="GNA33" s="541"/>
      <c r="GNB33" s="541"/>
      <c r="GNC33" s="541"/>
      <c r="GND33" s="541"/>
      <c r="GNE33" s="541"/>
      <c r="GNF33" s="541"/>
      <c r="GNG33" s="541"/>
      <c r="GNH33" s="541"/>
      <c r="GNI33" s="541"/>
      <c r="GNJ33" s="541"/>
      <c r="GNK33" s="541"/>
      <c r="GNL33" s="541"/>
      <c r="GNM33" s="541"/>
      <c r="GNN33" s="541"/>
      <c r="GNO33" s="541"/>
      <c r="GNP33" s="541"/>
      <c r="GNQ33" s="541"/>
      <c r="GNR33" s="541"/>
      <c r="GNS33" s="541"/>
      <c r="GNT33" s="541"/>
      <c r="GNU33" s="541"/>
      <c r="GNV33" s="541"/>
      <c r="GNW33" s="541"/>
      <c r="GNX33" s="541"/>
      <c r="GNY33" s="541"/>
      <c r="GNZ33" s="541"/>
      <c r="GOA33" s="541"/>
      <c r="GOB33" s="541"/>
      <c r="GOC33" s="541"/>
      <c r="GOD33" s="541"/>
      <c r="GOE33" s="541"/>
      <c r="GOF33" s="541"/>
      <c r="GOG33" s="541"/>
      <c r="GOH33" s="541"/>
      <c r="GOI33" s="541"/>
      <c r="GOJ33" s="541"/>
      <c r="GOK33" s="541"/>
      <c r="GOL33" s="541"/>
      <c r="GOM33" s="541"/>
      <c r="GON33" s="541"/>
      <c r="GOO33" s="541"/>
      <c r="GOP33" s="541"/>
      <c r="GOQ33" s="541"/>
      <c r="GOR33" s="541"/>
      <c r="GOS33" s="541"/>
      <c r="GOT33" s="541"/>
      <c r="GOU33" s="541"/>
      <c r="GOV33" s="541"/>
      <c r="GOW33" s="541"/>
      <c r="GOX33" s="541"/>
      <c r="GOY33" s="541"/>
      <c r="GOZ33" s="541"/>
      <c r="GPA33" s="541"/>
      <c r="GPB33" s="541"/>
      <c r="GPC33" s="541"/>
      <c r="GPD33" s="541"/>
      <c r="GPE33" s="541"/>
      <c r="GPF33" s="541"/>
      <c r="GPG33" s="541"/>
      <c r="GPH33" s="541"/>
      <c r="GPI33" s="541"/>
      <c r="GPJ33" s="541"/>
      <c r="GPK33" s="541"/>
      <c r="GPL33" s="541"/>
      <c r="GPM33" s="541"/>
      <c r="GPN33" s="541"/>
      <c r="GPO33" s="541"/>
      <c r="GPP33" s="541"/>
      <c r="GPQ33" s="541"/>
      <c r="GPR33" s="541"/>
      <c r="GPS33" s="541"/>
      <c r="GPT33" s="541"/>
      <c r="GPU33" s="541"/>
      <c r="GPV33" s="541"/>
      <c r="GPW33" s="541"/>
      <c r="GPX33" s="541"/>
      <c r="GPY33" s="541"/>
      <c r="GPZ33" s="541"/>
      <c r="GQA33" s="541"/>
      <c r="GQB33" s="541"/>
      <c r="GQC33" s="541"/>
      <c r="GQD33" s="541"/>
      <c r="GQE33" s="541"/>
      <c r="GQF33" s="541"/>
      <c r="GQG33" s="541"/>
      <c r="GQH33" s="541"/>
      <c r="GQI33" s="541"/>
      <c r="GQJ33" s="541"/>
      <c r="GQK33" s="541"/>
      <c r="GQL33" s="541"/>
      <c r="GQM33" s="541"/>
      <c r="GQN33" s="541"/>
      <c r="GQO33" s="541"/>
      <c r="GQP33" s="541"/>
      <c r="GQQ33" s="541"/>
      <c r="GQR33" s="541"/>
      <c r="GQS33" s="541"/>
      <c r="GQT33" s="541"/>
      <c r="GQU33" s="541"/>
      <c r="GQV33" s="541"/>
      <c r="GQW33" s="541"/>
      <c r="GQX33" s="541"/>
      <c r="GQY33" s="541"/>
      <c r="GQZ33" s="541"/>
      <c r="GRA33" s="541"/>
      <c r="GRB33" s="541"/>
      <c r="GRC33" s="541"/>
      <c r="GRD33" s="541"/>
      <c r="GRE33" s="541"/>
      <c r="GRF33" s="541"/>
      <c r="GRG33" s="541"/>
      <c r="GRH33" s="541"/>
      <c r="GRI33" s="541"/>
      <c r="GRJ33" s="541"/>
      <c r="GRK33" s="541"/>
      <c r="GRL33" s="541"/>
      <c r="GRM33" s="541"/>
      <c r="GRN33" s="541"/>
      <c r="GRO33" s="541"/>
      <c r="GRP33" s="541"/>
      <c r="GRQ33" s="541"/>
      <c r="GRR33" s="541"/>
      <c r="GRS33" s="541"/>
      <c r="GRT33" s="541"/>
      <c r="GRU33" s="541"/>
      <c r="GRV33" s="541"/>
      <c r="GRW33" s="541"/>
      <c r="GRX33" s="541"/>
      <c r="GRY33" s="541"/>
      <c r="GRZ33" s="541"/>
      <c r="GSA33" s="541"/>
      <c r="GSB33" s="541"/>
      <c r="GSC33" s="541"/>
      <c r="GSD33" s="541"/>
      <c r="GSE33" s="541"/>
      <c r="GSF33" s="541"/>
      <c r="GSG33" s="541"/>
      <c r="GSH33" s="541"/>
      <c r="GSI33" s="541"/>
      <c r="GSJ33" s="541"/>
      <c r="GSK33" s="541"/>
      <c r="GSL33" s="541"/>
      <c r="GSM33" s="541"/>
      <c r="GSN33" s="541"/>
      <c r="GSO33" s="541"/>
      <c r="GSP33" s="541"/>
      <c r="GSQ33" s="541"/>
      <c r="GSR33" s="541"/>
      <c r="GSS33" s="541"/>
      <c r="GST33" s="541"/>
      <c r="GSU33" s="541"/>
      <c r="GSV33" s="541"/>
      <c r="GSW33" s="541"/>
      <c r="GSX33" s="541"/>
      <c r="GSY33" s="541"/>
      <c r="GSZ33" s="541"/>
      <c r="GTA33" s="541"/>
      <c r="GTB33" s="541"/>
      <c r="GTC33" s="541"/>
      <c r="GTD33" s="541"/>
      <c r="GTE33" s="541"/>
      <c r="GTF33" s="541"/>
      <c r="GTG33" s="541"/>
      <c r="GTH33" s="541"/>
      <c r="GTI33" s="541"/>
      <c r="GTJ33" s="541"/>
      <c r="GTK33" s="541"/>
      <c r="GTL33" s="541"/>
      <c r="GTM33" s="541"/>
      <c r="GTN33" s="541"/>
      <c r="GTO33" s="541"/>
      <c r="GTP33" s="541"/>
      <c r="GTQ33" s="541"/>
      <c r="GTR33" s="541"/>
      <c r="GTS33" s="541"/>
      <c r="GTT33" s="541"/>
      <c r="GTU33" s="541"/>
      <c r="GTV33" s="541"/>
      <c r="GTW33" s="541"/>
      <c r="GTX33" s="541"/>
      <c r="GTY33" s="541"/>
      <c r="GTZ33" s="541"/>
      <c r="GUA33" s="541"/>
      <c r="GUB33" s="541"/>
      <c r="GUC33" s="541"/>
      <c r="GUD33" s="541"/>
      <c r="GUE33" s="541"/>
      <c r="GUF33" s="541"/>
      <c r="GUG33" s="541"/>
      <c r="GUH33" s="541"/>
      <c r="GUI33" s="541"/>
      <c r="GUJ33" s="541"/>
      <c r="GUK33" s="541"/>
      <c r="GUL33" s="541"/>
      <c r="GUM33" s="541"/>
      <c r="GUN33" s="541"/>
      <c r="GUO33" s="541"/>
      <c r="GUP33" s="541"/>
      <c r="GUQ33" s="541"/>
      <c r="GUR33" s="541"/>
      <c r="GUS33" s="541"/>
      <c r="GUT33" s="541"/>
      <c r="GUU33" s="541"/>
      <c r="GUV33" s="541"/>
      <c r="GUW33" s="541"/>
      <c r="GUX33" s="541"/>
      <c r="GUY33" s="541"/>
      <c r="GUZ33" s="541"/>
      <c r="GVA33" s="541"/>
      <c r="GVB33" s="541"/>
      <c r="GVC33" s="541"/>
      <c r="GVD33" s="541"/>
      <c r="GVE33" s="541"/>
      <c r="GVF33" s="541"/>
      <c r="GVG33" s="541"/>
      <c r="GVH33" s="541"/>
      <c r="GVI33" s="541"/>
      <c r="GVJ33" s="541"/>
      <c r="GVK33" s="541"/>
      <c r="GVL33" s="541"/>
      <c r="GVM33" s="541"/>
      <c r="GVN33" s="541"/>
      <c r="GVO33" s="541"/>
      <c r="GVP33" s="541"/>
      <c r="GVQ33" s="541"/>
      <c r="GVR33" s="541"/>
      <c r="GVS33" s="541"/>
      <c r="GVT33" s="541"/>
      <c r="GVU33" s="541"/>
      <c r="GVV33" s="541"/>
      <c r="GVW33" s="541"/>
      <c r="GVX33" s="541"/>
      <c r="GVY33" s="541"/>
      <c r="GVZ33" s="541"/>
      <c r="GWA33" s="541"/>
      <c r="GWB33" s="541"/>
      <c r="GWC33" s="541"/>
      <c r="GWD33" s="541"/>
      <c r="GWE33" s="541"/>
      <c r="GWF33" s="541"/>
      <c r="GWG33" s="541"/>
      <c r="GWH33" s="541"/>
      <c r="GWI33" s="541"/>
      <c r="GWJ33" s="541"/>
      <c r="GWK33" s="541"/>
      <c r="GWL33" s="541"/>
      <c r="GWM33" s="541"/>
      <c r="GWN33" s="541"/>
      <c r="GWO33" s="541"/>
      <c r="GWP33" s="541"/>
      <c r="GWQ33" s="541"/>
      <c r="GWR33" s="541"/>
      <c r="GWS33" s="541"/>
      <c r="GWT33" s="541"/>
      <c r="GWU33" s="541"/>
      <c r="GWV33" s="541"/>
      <c r="GWW33" s="541"/>
      <c r="GWX33" s="541"/>
      <c r="GWY33" s="541"/>
      <c r="GWZ33" s="541"/>
      <c r="GXA33" s="541"/>
      <c r="GXB33" s="541"/>
      <c r="GXC33" s="541"/>
      <c r="GXD33" s="541"/>
      <c r="GXE33" s="541"/>
      <c r="GXF33" s="541"/>
      <c r="GXG33" s="541"/>
      <c r="GXH33" s="541"/>
      <c r="GXI33" s="541"/>
      <c r="GXJ33" s="541"/>
      <c r="GXK33" s="541"/>
      <c r="GXL33" s="541"/>
      <c r="GXM33" s="541"/>
      <c r="GXN33" s="541"/>
      <c r="GXO33" s="541"/>
      <c r="GXP33" s="541"/>
      <c r="GXQ33" s="541"/>
      <c r="GXR33" s="541"/>
      <c r="GXS33" s="541"/>
      <c r="GXT33" s="541"/>
      <c r="GXU33" s="541"/>
      <c r="GXV33" s="541"/>
      <c r="GXW33" s="541"/>
      <c r="GXX33" s="541"/>
      <c r="GXY33" s="541"/>
      <c r="GXZ33" s="541"/>
      <c r="GYA33" s="541"/>
      <c r="GYB33" s="541"/>
      <c r="GYC33" s="541"/>
      <c r="GYD33" s="541"/>
      <c r="GYE33" s="541"/>
      <c r="GYF33" s="541"/>
      <c r="GYG33" s="541"/>
      <c r="GYH33" s="541"/>
      <c r="GYI33" s="541"/>
      <c r="GYJ33" s="541"/>
      <c r="GYK33" s="541"/>
      <c r="GYL33" s="541"/>
      <c r="GYM33" s="541"/>
      <c r="GYN33" s="541"/>
      <c r="GYO33" s="541"/>
      <c r="GYP33" s="541"/>
      <c r="GYQ33" s="541"/>
      <c r="GYR33" s="541"/>
      <c r="GYS33" s="541"/>
      <c r="GYT33" s="541"/>
      <c r="GYU33" s="541"/>
      <c r="GYV33" s="541"/>
      <c r="GYW33" s="541"/>
      <c r="GYX33" s="541"/>
      <c r="GYY33" s="541"/>
      <c r="GYZ33" s="541"/>
      <c r="GZA33" s="541"/>
      <c r="GZB33" s="541"/>
      <c r="GZC33" s="541"/>
      <c r="GZD33" s="541"/>
      <c r="GZE33" s="541"/>
      <c r="GZF33" s="541"/>
      <c r="GZG33" s="541"/>
      <c r="GZH33" s="541"/>
      <c r="GZI33" s="541"/>
      <c r="GZJ33" s="541"/>
      <c r="GZK33" s="541"/>
      <c r="GZL33" s="541"/>
      <c r="GZM33" s="541"/>
      <c r="GZN33" s="541"/>
      <c r="GZO33" s="541"/>
      <c r="GZP33" s="541"/>
      <c r="GZQ33" s="541"/>
      <c r="GZR33" s="541"/>
      <c r="GZS33" s="541"/>
      <c r="GZT33" s="541"/>
      <c r="GZU33" s="541"/>
      <c r="GZV33" s="541"/>
      <c r="GZW33" s="541"/>
      <c r="GZX33" s="541"/>
      <c r="GZY33" s="541"/>
      <c r="GZZ33" s="541"/>
      <c r="HAA33" s="541"/>
      <c r="HAB33" s="541"/>
      <c r="HAC33" s="541"/>
      <c r="HAD33" s="541"/>
      <c r="HAE33" s="541"/>
      <c r="HAF33" s="541"/>
      <c r="HAG33" s="541"/>
      <c r="HAH33" s="541"/>
      <c r="HAI33" s="541"/>
      <c r="HAJ33" s="541"/>
      <c r="HAK33" s="541"/>
      <c r="HAL33" s="541"/>
      <c r="HAM33" s="541"/>
      <c r="HAN33" s="541"/>
      <c r="HAO33" s="541"/>
      <c r="HAP33" s="541"/>
      <c r="HAQ33" s="541"/>
      <c r="HAR33" s="541"/>
      <c r="HAS33" s="541"/>
      <c r="HAT33" s="541"/>
      <c r="HAU33" s="541"/>
      <c r="HAV33" s="541"/>
      <c r="HAW33" s="541"/>
      <c r="HAX33" s="541"/>
      <c r="HAY33" s="541"/>
      <c r="HAZ33" s="541"/>
      <c r="HBA33" s="541"/>
      <c r="HBB33" s="541"/>
      <c r="HBC33" s="541"/>
      <c r="HBD33" s="541"/>
      <c r="HBE33" s="541"/>
      <c r="HBF33" s="541"/>
      <c r="HBG33" s="541"/>
      <c r="HBH33" s="541"/>
      <c r="HBI33" s="541"/>
      <c r="HBJ33" s="541"/>
      <c r="HBK33" s="541"/>
      <c r="HBL33" s="541"/>
      <c r="HBM33" s="541"/>
      <c r="HBN33" s="541"/>
      <c r="HBO33" s="541"/>
      <c r="HBP33" s="541"/>
      <c r="HBQ33" s="541"/>
      <c r="HBR33" s="541"/>
      <c r="HBS33" s="541"/>
      <c r="HBT33" s="541"/>
      <c r="HBU33" s="541"/>
      <c r="HBV33" s="541"/>
      <c r="HBW33" s="541"/>
      <c r="HBX33" s="541"/>
      <c r="HBY33" s="541"/>
      <c r="HBZ33" s="541"/>
      <c r="HCA33" s="541"/>
      <c r="HCB33" s="541"/>
      <c r="HCC33" s="541"/>
      <c r="HCD33" s="541"/>
      <c r="HCE33" s="541"/>
      <c r="HCF33" s="541"/>
      <c r="HCG33" s="541"/>
      <c r="HCH33" s="541"/>
      <c r="HCI33" s="541"/>
      <c r="HCJ33" s="541"/>
      <c r="HCK33" s="541"/>
      <c r="HCL33" s="541"/>
      <c r="HCM33" s="541"/>
      <c r="HCN33" s="541"/>
      <c r="HCO33" s="541"/>
      <c r="HCP33" s="541"/>
      <c r="HCQ33" s="541"/>
      <c r="HCR33" s="541"/>
      <c r="HCS33" s="541"/>
      <c r="HCT33" s="541"/>
      <c r="HCU33" s="541"/>
      <c r="HCV33" s="541"/>
      <c r="HCW33" s="541"/>
      <c r="HCX33" s="541"/>
      <c r="HCY33" s="541"/>
      <c r="HCZ33" s="541"/>
      <c r="HDA33" s="541"/>
      <c r="HDB33" s="541"/>
      <c r="HDC33" s="541"/>
      <c r="HDD33" s="541"/>
      <c r="HDE33" s="541"/>
      <c r="HDF33" s="541"/>
      <c r="HDG33" s="541"/>
      <c r="HDH33" s="541"/>
      <c r="HDI33" s="541"/>
      <c r="HDJ33" s="541"/>
      <c r="HDK33" s="541"/>
      <c r="HDL33" s="541"/>
      <c r="HDM33" s="541"/>
      <c r="HDN33" s="541"/>
      <c r="HDO33" s="541"/>
      <c r="HDP33" s="541"/>
      <c r="HDQ33" s="541"/>
      <c r="HDR33" s="541"/>
      <c r="HDS33" s="541"/>
      <c r="HDT33" s="541"/>
      <c r="HDU33" s="541"/>
      <c r="HDV33" s="541"/>
      <c r="HDW33" s="541"/>
      <c r="HDX33" s="541"/>
      <c r="HDY33" s="541"/>
      <c r="HDZ33" s="541"/>
      <c r="HEA33" s="541"/>
      <c r="HEB33" s="541"/>
      <c r="HEC33" s="541"/>
      <c r="HED33" s="541"/>
      <c r="HEE33" s="541"/>
      <c r="HEF33" s="541"/>
      <c r="HEG33" s="541"/>
      <c r="HEH33" s="541"/>
      <c r="HEI33" s="541"/>
      <c r="HEJ33" s="541"/>
      <c r="HEK33" s="541"/>
      <c r="HEL33" s="541"/>
      <c r="HEM33" s="541"/>
      <c r="HEN33" s="541"/>
      <c r="HEO33" s="541"/>
      <c r="HEP33" s="541"/>
      <c r="HEQ33" s="541"/>
      <c r="HER33" s="541"/>
      <c r="HES33" s="541"/>
      <c r="HET33" s="541"/>
      <c r="HEU33" s="541"/>
      <c r="HEV33" s="541"/>
      <c r="HEW33" s="541"/>
      <c r="HEX33" s="541"/>
      <c r="HEY33" s="541"/>
      <c r="HEZ33" s="541"/>
      <c r="HFA33" s="541"/>
      <c r="HFB33" s="541"/>
      <c r="HFC33" s="541"/>
      <c r="HFD33" s="541"/>
      <c r="HFE33" s="541"/>
      <c r="HFF33" s="541"/>
      <c r="HFG33" s="541"/>
      <c r="HFH33" s="541"/>
      <c r="HFI33" s="541"/>
      <c r="HFJ33" s="541"/>
      <c r="HFK33" s="541"/>
      <c r="HFL33" s="541"/>
      <c r="HFM33" s="541"/>
      <c r="HFN33" s="541"/>
      <c r="HFO33" s="541"/>
      <c r="HFP33" s="541"/>
      <c r="HFQ33" s="541"/>
      <c r="HFR33" s="541"/>
      <c r="HFS33" s="541"/>
      <c r="HFT33" s="541"/>
      <c r="HFU33" s="541"/>
      <c r="HFV33" s="541"/>
      <c r="HFW33" s="541"/>
      <c r="HFX33" s="541"/>
      <c r="HFY33" s="541"/>
      <c r="HFZ33" s="541"/>
      <c r="HGA33" s="541"/>
      <c r="HGB33" s="541"/>
      <c r="HGC33" s="541"/>
      <c r="HGD33" s="541"/>
      <c r="HGE33" s="541"/>
      <c r="HGF33" s="541"/>
      <c r="HGG33" s="541"/>
      <c r="HGH33" s="541"/>
      <c r="HGI33" s="541"/>
      <c r="HGJ33" s="541"/>
      <c r="HGK33" s="541"/>
      <c r="HGL33" s="541"/>
      <c r="HGM33" s="541"/>
      <c r="HGN33" s="541"/>
      <c r="HGO33" s="541"/>
      <c r="HGP33" s="541"/>
      <c r="HGQ33" s="541"/>
      <c r="HGR33" s="541"/>
      <c r="HGS33" s="541"/>
      <c r="HGT33" s="541"/>
      <c r="HGU33" s="541"/>
      <c r="HGV33" s="541"/>
      <c r="HGW33" s="541"/>
      <c r="HGX33" s="541"/>
      <c r="HGY33" s="541"/>
      <c r="HGZ33" s="541"/>
      <c r="HHA33" s="541"/>
      <c r="HHB33" s="541"/>
      <c r="HHC33" s="541"/>
      <c r="HHD33" s="541"/>
      <c r="HHE33" s="541"/>
      <c r="HHF33" s="541"/>
      <c r="HHG33" s="541"/>
      <c r="HHH33" s="541"/>
      <c r="HHI33" s="541"/>
      <c r="HHJ33" s="541"/>
      <c r="HHK33" s="541"/>
      <c r="HHL33" s="541"/>
      <c r="HHM33" s="541"/>
      <c r="HHN33" s="541"/>
      <c r="HHO33" s="541"/>
      <c r="HHP33" s="541"/>
      <c r="HHQ33" s="541"/>
      <c r="HHR33" s="541"/>
      <c r="HHS33" s="541"/>
      <c r="HHT33" s="541"/>
      <c r="HHU33" s="541"/>
      <c r="HHV33" s="541"/>
      <c r="HHW33" s="541"/>
      <c r="HHX33" s="541"/>
      <c r="HHY33" s="541"/>
      <c r="HHZ33" s="541"/>
      <c r="HIA33" s="541"/>
      <c r="HIB33" s="541"/>
      <c r="HIC33" s="541"/>
      <c r="HID33" s="541"/>
      <c r="HIE33" s="541"/>
      <c r="HIF33" s="541"/>
      <c r="HIG33" s="541"/>
      <c r="HIH33" s="541"/>
      <c r="HII33" s="541"/>
      <c r="HIJ33" s="541"/>
      <c r="HIK33" s="541"/>
      <c r="HIL33" s="541"/>
      <c r="HIM33" s="541"/>
      <c r="HIN33" s="541"/>
      <c r="HIO33" s="541"/>
      <c r="HIP33" s="541"/>
      <c r="HIQ33" s="541"/>
      <c r="HIR33" s="541"/>
      <c r="HIS33" s="541"/>
      <c r="HIT33" s="541"/>
      <c r="HIU33" s="541"/>
      <c r="HIV33" s="541"/>
      <c r="HIW33" s="541"/>
      <c r="HIX33" s="541"/>
      <c r="HIY33" s="541"/>
      <c r="HIZ33" s="541"/>
      <c r="HJA33" s="541"/>
      <c r="HJB33" s="541"/>
      <c r="HJC33" s="541"/>
      <c r="HJD33" s="541"/>
      <c r="HJE33" s="541"/>
      <c r="HJF33" s="541"/>
      <c r="HJG33" s="541"/>
      <c r="HJH33" s="541"/>
      <c r="HJI33" s="541"/>
      <c r="HJJ33" s="541"/>
      <c r="HJK33" s="541"/>
      <c r="HJL33" s="541"/>
      <c r="HJM33" s="541"/>
      <c r="HJN33" s="541"/>
      <c r="HJO33" s="541"/>
      <c r="HJP33" s="541"/>
      <c r="HJQ33" s="541"/>
      <c r="HJR33" s="541"/>
      <c r="HJS33" s="541"/>
      <c r="HJT33" s="541"/>
      <c r="HJU33" s="541"/>
      <c r="HJV33" s="541"/>
      <c r="HJW33" s="541"/>
      <c r="HJX33" s="541"/>
      <c r="HJY33" s="541"/>
      <c r="HJZ33" s="541"/>
      <c r="HKA33" s="541"/>
      <c r="HKB33" s="541"/>
      <c r="HKC33" s="541"/>
      <c r="HKD33" s="541"/>
      <c r="HKE33" s="541"/>
      <c r="HKF33" s="541"/>
      <c r="HKG33" s="541"/>
      <c r="HKH33" s="541"/>
      <c r="HKI33" s="541"/>
      <c r="HKJ33" s="541"/>
      <c r="HKK33" s="541"/>
      <c r="HKL33" s="541"/>
      <c r="HKM33" s="541"/>
      <c r="HKN33" s="541"/>
      <c r="HKO33" s="541"/>
      <c r="HKP33" s="541"/>
      <c r="HKQ33" s="541"/>
      <c r="HKR33" s="541"/>
      <c r="HKS33" s="541"/>
      <c r="HKT33" s="541"/>
      <c r="HKU33" s="541"/>
      <c r="HKV33" s="541"/>
      <c r="HKW33" s="541"/>
      <c r="HKX33" s="541"/>
      <c r="HKY33" s="541"/>
      <c r="HKZ33" s="541"/>
      <c r="HLA33" s="541"/>
      <c r="HLB33" s="541"/>
      <c r="HLC33" s="541"/>
      <c r="HLD33" s="541"/>
      <c r="HLE33" s="541"/>
      <c r="HLF33" s="541"/>
      <c r="HLG33" s="541"/>
      <c r="HLH33" s="541"/>
      <c r="HLI33" s="541"/>
      <c r="HLJ33" s="541"/>
      <c r="HLK33" s="541"/>
      <c r="HLL33" s="541"/>
      <c r="HLM33" s="541"/>
      <c r="HLN33" s="541"/>
      <c r="HLO33" s="541"/>
      <c r="HLP33" s="541"/>
      <c r="HLQ33" s="541"/>
      <c r="HLR33" s="541"/>
      <c r="HLS33" s="541"/>
      <c r="HLT33" s="541"/>
      <c r="HLU33" s="541"/>
      <c r="HLV33" s="541"/>
      <c r="HLW33" s="541"/>
      <c r="HLX33" s="541"/>
      <c r="HLY33" s="541"/>
      <c r="HLZ33" s="541"/>
      <c r="HMA33" s="541"/>
      <c r="HMB33" s="541"/>
      <c r="HMC33" s="541"/>
      <c r="HMD33" s="541"/>
      <c r="HME33" s="541"/>
      <c r="HMF33" s="541"/>
      <c r="HMG33" s="541"/>
      <c r="HMH33" s="541"/>
      <c r="HMI33" s="541"/>
      <c r="HMJ33" s="541"/>
      <c r="HMK33" s="541"/>
      <c r="HML33" s="541"/>
      <c r="HMM33" s="541"/>
      <c r="HMN33" s="541"/>
      <c r="HMO33" s="541"/>
      <c r="HMP33" s="541"/>
      <c r="HMQ33" s="541"/>
      <c r="HMR33" s="541"/>
      <c r="HMS33" s="541"/>
      <c r="HMT33" s="541"/>
      <c r="HMU33" s="541"/>
      <c r="HMV33" s="541"/>
      <c r="HMW33" s="541"/>
      <c r="HMX33" s="541"/>
      <c r="HMY33" s="541"/>
      <c r="HMZ33" s="541"/>
      <c r="HNA33" s="541"/>
      <c r="HNB33" s="541"/>
      <c r="HNC33" s="541"/>
      <c r="HND33" s="541"/>
      <c r="HNE33" s="541"/>
      <c r="HNF33" s="541"/>
      <c r="HNG33" s="541"/>
      <c r="HNH33" s="541"/>
      <c r="HNI33" s="541"/>
      <c r="HNJ33" s="541"/>
      <c r="HNK33" s="541"/>
      <c r="HNL33" s="541"/>
      <c r="HNM33" s="541"/>
      <c r="HNN33" s="541"/>
      <c r="HNO33" s="541"/>
      <c r="HNP33" s="541"/>
      <c r="HNQ33" s="541"/>
      <c r="HNR33" s="541"/>
      <c r="HNS33" s="541"/>
      <c r="HNT33" s="541"/>
      <c r="HNU33" s="541"/>
      <c r="HNV33" s="541"/>
      <c r="HNW33" s="541"/>
      <c r="HNX33" s="541"/>
      <c r="HNY33" s="541"/>
      <c r="HNZ33" s="541"/>
      <c r="HOA33" s="541"/>
      <c r="HOB33" s="541"/>
      <c r="HOC33" s="541"/>
      <c r="HOD33" s="541"/>
      <c r="HOE33" s="541"/>
      <c r="HOF33" s="541"/>
      <c r="HOG33" s="541"/>
      <c r="HOH33" s="541"/>
      <c r="HOI33" s="541"/>
      <c r="HOJ33" s="541"/>
      <c r="HOK33" s="541"/>
      <c r="HOL33" s="541"/>
      <c r="HOM33" s="541"/>
      <c r="HON33" s="541"/>
      <c r="HOO33" s="541"/>
      <c r="HOP33" s="541"/>
      <c r="HOQ33" s="541"/>
      <c r="HOR33" s="541"/>
      <c r="HOS33" s="541"/>
      <c r="HOT33" s="541"/>
      <c r="HOU33" s="541"/>
      <c r="HOV33" s="541"/>
      <c r="HOW33" s="541"/>
      <c r="HOX33" s="541"/>
      <c r="HOY33" s="541"/>
      <c r="HOZ33" s="541"/>
      <c r="HPA33" s="541"/>
      <c r="HPB33" s="541"/>
      <c r="HPC33" s="541"/>
      <c r="HPD33" s="541"/>
      <c r="HPE33" s="541"/>
      <c r="HPF33" s="541"/>
      <c r="HPG33" s="541"/>
      <c r="HPH33" s="541"/>
      <c r="HPI33" s="541"/>
      <c r="HPJ33" s="541"/>
      <c r="HPK33" s="541"/>
      <c r="HPL33" s="541"/>
      <c r="HPM33" s="541"/>
      <c r="HPN33" s="541"/>
      <c r="HPO33" s="541"/>
      <c r="HPP33" s="541"/>
      <c r="HPQ33" s="541"/>
      <c r="HPR33" s="541"/>
      <c r="HPS33" s="541"/>
      <c r="HPT33" s="541"/>
      <c r="HPU33" s="541"/>
      <c r="HPV33" s="541"/>
      <c r="HPW33" s="541"/>
      <c r="HPX33" s="541"/>
      <c r="HPY33" s="541"/>
      <c r="HPZ33" s="541"/>
      <c r="HQA33" s="541"/>
      <c r="HQB33" s="541"/>
      <c r="HQC33" s="541"/>
      <c r="HQD33" s="541"/>
      <c r="HQE33" s="541"/>
      <c r="HQF33" s="541"/>
      <c r="HQG33" s="541"/>
      <c r="HQH33" s="541"/>
      <c r="HQI33" s="541"/>
      <c r="HQJ33" s="541"/>
      <c r="HQK33" s="541"/>
      <c r="HQL33" s="541"/>
      <c r="HQM33" s="541"/>
      <c r="HQN33" s="541"/>
      <c r="HQO33" s="541"/>
      <c r="HQP33" s="541"/>
      <c r="HQQ33" s="541"/>
      <c r="HQR33" s="541"/>
      <c r="HQS33" s="541"/>
      <c r="HQT33" s="541"/>
      <c r="HQU33" s="541"/>
      <c r="HQV33" s="541"/>
      <c r="HQW33" s="541"/>
      <c r="HQX33" s="541"/>
      <c r="HQY33" s="541"/>
      <c r="HQZ33" s="541"/>
      <c r="HRA33" s="541"/>
      <c r="HRB33" s="541"/>
      <c r="HRC33" s="541"/>
      <c r="HRD33" s="541"/>
      <c r="HRE33" s="541"/>
      <c r="HRF33" s="541"/>
      <c r="HRG33" s="541"/>
      <c r="HRH33" s="541"/>
      <c r="HRI33" s="541"/>
      <c r="HRJ33" s="541"/>
      <c r="HRK33" s="541"/>
      <c r="HRL33" s="541"/>
      <c r="HRM33" s="541"/>
      <c r="HRN33" s="541"/>
      <c r="HRO33" s="541"/>
      <c r="HRP33" s="541"/>
      <c r="HRQ33" s="541"/>
      <c r="HRR33" s="541"/>
      <c r="HRS33" s="541"/>
      <c r="HRT33" s="541"/>
      <c r="HRU33" s="541"/>
      <c r="HRV33" s="541"/>
      <c r="HRW33" s="541"/>
      <c r="HRX33" s="541"/>
      <c r="HRY33" s="541"/>
      <c r="HRZ33" s="541"/>
      <c r="HSA33" s="541"/>
      <c r="HSB33" s="541"/>
      <c r="HSC33" s="541"/>
      <c r="HSD33" s="541"/>
      <c r="HSE33" s="541"/>
      <c r="HSF33" s="541"/>
      <c r="HSG33" s="541"/>
      <c r="HSH33" s="541"/>
      <c r="HSI33" s="541"/>
      <c r="HSJ33" s="541"/>
      <c r="HSK33" s="541"/>
      <c r="HSL33" s="541"/>
      <c r="HSM33" s="541"/>
      <c r="HSN33" s="541"/>
      <c r="HSO33" s="541"/>
      <c r="HSP33" s="541"/>
      <c r="HSQ33" s="541"/>
      <c r="HSR33" s="541"/>
      <c r="HSS33" s="541"/>
      <c r="HST33" s="541"/>
      <c r="HSU33" s="541"/>
      <c r="HSV33" s="541"/>
      <c r="HSW33" s="541"/>
      <c r="HSX33" s="541"/>
      <c r="HSY33" s="541"/>
      <c r="HSZ33" s="541"/>
      <c r="HTA33" s="541"/>
      <c r="HTB33" s="541"/>
      <c r="HTC33" s="541"/>
      <c r="HTD33" s="541"/>
      <c r="HTE33" s="541"/>
      <c r="HTF33" s="541"/>
      <c r="HTG33" s="541"/>
      <c r="HTH33" s="541"/>
      <c r="HTI33" s="541"/>
      <c r="HTJ33" s="541"/>
      <c r="HTK33" s="541"/>
      <c r="HTL33" s="541"/>
      <c r="HTM33" s="541"/>
      <c r="HTN33" s="541"/>
      <c r="HTO33" s="541"/>
      <c r="HTP33" s="541"/>
      <c r="HTQ33" s="541"/>
      <c r="HTR33" s="541"/>
      <c r="HTS33" s="541"/>
      <c r="HTT33" s="541"/>
      <c r="HTU33" s="541"/>
      <c r="HTV33" s="541"/>
      <c r="HTW33" s="541"/>
      <c r="HTX33" s="541"/>
      <c r="HTY33" s="541"/>
      <c r="HTZ33" s="541"/>
      <c r="HUA33" s="541"/>
      <c r="HUB33" s="541"/>
      <c r="HUC33" s="541"/>
      <c r="HUD33" s="541"/>
      <c r="HUE33" s="541"/>
      <c r="HUF33" s="541"/>
      <c r="HUG33" s="541"/>
      <c r="HUH33" s="541"/>
      <c r="HUI33" s="541"/>
      <c r="HUJ33" s="541"/>
      <c r="HUK33" s="541"/>
      <c r="HUL33" s="541"/>
      <c r="HUM33" s="541"/>
      <c r="HUN33" s="541"/>
      <c r="HUO33" s="541"/>
      <c r="HUP33" s="541"/>
      <c r="HUQ33" s="541"/>
      <c r="HUR33" s="541"/>
      <c r="HUS33" s="541"/>
      <c r="HUT33" s="541"/>
      <c r="HUU33" s="541"/>
      <c r="HUV33" s="541"/>
      <c r="HUW33" s="541"/>
      <c r="HUX33" s="541"/>
      <c r="HUY33" s="541"/>
      <c r="HUZ33" s="541"/>
      <c r="HVA33" s="541"/>
      <c r="HVB33" s="541"/>
      <c r="HVC33" s="541"/>
      <c r="HVD33" s="541"/>
      <c r="HVE33" s="541"/>
      <c r="HVF33" s="541"/>
      <c r="HVG33" s="541"/>
      <c r="HVH33" s="541"/>
      <c r="HVI33" s="541"/>
      <c r="HVJ33" s="541"/>
      <c r="HVK33" s="541"/>
      <c r="HVL33" s="541"/>
      <c r="HVM33" s="541"/>
      <c r="HVN33" s="541"/>
      <c r="HVO33" s="541"/>
      <c r="HVP33" s="541"/>
      <c r="HVQ33" s="541"/>
      <c r="HVR33" s="541"/>
      <c r="HVS33" s="541"/>
      <c r="HVT33" s="541"/>
      <c r="HVU33" s="541"/>
      <c r="HVV33" s="541"/>
      <c r="HVW33" s="541"/>
      <c r="HVX33" s="541"/>
      <c r="HVY33" s="541"/>
      <c r="HVZ33" s="541"/>
      <c r="HWA33" s="541"/>
      <c r="HWB33" s="541"/>
      <c r="HWC33" s="541"/>
      <c r="HWD33" s="541"/>
      <c r="HWE33" s="541"/>
      <c r="HWF33" s="541"/>
      <c r="HWG33" s="541"/>
      <c r="HWH33" s="541"/>
      <c r="HWI33" s="541"/>
      <c r="HWJ33" s="541"/>
      <c r="HWK33" s="541"/>
      <c r="HWL33" s="541"/>
      <c r="HWM33" s="541"/>
      <c r="HWN33" s="541"/>
      <c r="HWO33" s="541"/>
      <c r="HWP33" s="541"/>
      <c r="HWQ33" s="541"/>
      <c r="HWR33" s="541"/>
      <c r="HWS33" s="541"/>
      <c r="HWT33" s="541"/>
      <c r="HWU33" s="541"/>
      <c r="HWV33" s="541"/>
      <c r="HWW33" s="541"/>
      <c r="HWX33" s="541"/>
      <c r="HWY33" s="541"/>
      <c r="HWZ33" s="541"/>
      <c r="HXA33" s="541"/>
      <c r="HXB33" s="541"/>
      <c r="HXC33" s="541"/>
      <c r="HXD33" s="541"/>
      <c r="HXE33" s="541"/>
      <c r="HXF33" s="541"/>
      <c r="HXG33" s="541"/>
      <c r="HXH33" s="541"/>
      <c r="HXI33" s="541"/>
      <c r="HXJ33" s="541"/>
      <c r="HXK33" s="541"/>
      <c r="HXL33" s="541"/>
      <c r="HXM33" s="541"/>
      <c r="HXN33" s="541"/>
      <c r="HXO33" s="541"/>
      <c r="HXP33" s="541"/>
      <c r="HXQ33" s="541"/>
      <c r="HXR33" s="541"/>
      <c r="HXS33" s="541"/>
      <c r="HXT33" s="541"/>
      <c r="HXU33" s="541"/>
      <c r="HXV33" s="541"/>
      <c r="HXW33" s="541"/>
      <c r="HXX33" s="541"/>
      <c r="HXY33" s="541"/>
      <c r="HXZ33" s="541"/>
      <c r="HYA33" s="541"/>
      <c r="HYB33" s="541"/>
      <c r="HYC33" s="541"/>
      <c r="HYD33" s="541"/>
      <c r="HYE33" s="541"/>
      <c r="HYF33" s="541"/>
      <c r="HYG33" s="541"/>
      <c r="HYH33" s="541"/>
      <c r="HYI33" s="541"/>
      <c r="HYJ33" s="541"/>
      <c r="HYK33" s="541"/>
      <c r="HYL33" s="541"/>
      <c r="HYM33" s="541"/>
      <c r="HYN33" s="541"/>
      <c r="HYO33" s="541"/>
      <c r="HYP33" s="541"/>
      <c r="HYQ33" s="541"/>
      <c r="HYR33" s="541"/>
      <c r="HYS33" s="541"/>
      <c r="HYT33" s="541"/>
      <c r="HYU33" s="541"/>
      <c r="HYV33" s="541"/>
      <c r="HYW33" s="541"/>
      <c r="HYX33" s="541"/>
      <c r="HYY33" s="541"/>
      <c r="HYZ33" s="541"/>
      <c r="HZA33" s="541"/>
      <c r="HZB33" s="541"/>
      <c r="HZC33" s="541"/>
      <c r="HZD33" s="541"/>
      <c r="HZE33" s="541"/>
      <c r="HZF33" s="541"/>
      <c r="HZG33" s="541"/>
      <c r="HZH33" s="541"/>
      <c r="HZI33" s="541"/>
      <c r="HZJ33" s="541"/>
      <c r="HZK33" s="541"/>
      <c r="HZL33" s="541"/>
      <c r="HZM33" s="541"/>
      <c r="HZN33" s="541"/>
      <c r="HZO33" s="541"/>
      <c r="HZP33" s="541"/>
      <c r="HZQ33" s="541"/>
      <c r="HZR33" s="541"/>
      <c r="HZS33" s="541"/>
      <c r="HZT33" s="541"/>
      <c r="HZU33" s="541"/>
      <c r="HZV33" s="541"/>
      <c r="HZW33" s="541"/>
      <c r="HZX33" s="541"/>
      <c r="HZY33" s="541"/>
      <c r="HZZ33" s="541"/>
      <c r="IAA33" s="541"/>
      <c r="IAB33" s="541"/>
      <c r="IAC33" s="541"/>
      <c r="IAD33" s="541"/>
      <c r="IAE33" s="541"/>
      <c r="IAF33" s="541"/>
      <c r="IAG33" s="541"/>
      <c r="IAH33" s="541"/>
      <c r="IAI33" s="541"/>
      <c r="IAJ33" s="541"/>
      <c r="IAK33" s="541"/>
      <c r="IAL33" s="541"/>
      <c r="IAM33" s="541"/>
      <c r="IAN33" s="541"/>
      <c r="IAO33" s="541"/>
      <c r="IAP33" s="541"/>
      <c r="IAQ33" s="541"/>
      <c r="IAR33" s="541"/>
      <c r="IAS33" s="541"/>
      <c r="IAT33" s="541"/>
      <c r="IAU33" s="541"/>
      <c r="IAV33" s="541"/>
      <c r="IAW33" s="541"/>
      <c r="IAX33" s="541"/>
      <c r="IAY33" s="541"/>
      <c r="IAZ33" s="541"/>
      <c r="IBA33" s="541"/>
      <c r="IBB33" s="541"/>
      <c r="IBC33" s="541"/>
      <c r="IBD33" s="541"/>
      <c r="IBE33" s="541"/>
      <c r="IBF33" s="541"/>
      <c r="IBG33" s="541"/>
      <c r="IBH33" s="541"/>
      <c r="IBI33" s="541"/>
      <c r="IBJ33" s="541"/>
      <c r="IBK33" s="541"/>
      <c r="IBL33" s="541"/>
      <c r="IBM33" s="541"/>
      <c r="IBN33" s="541"/>
      <c r="IBO33" s="541"/>
      <c r="IBP33" s="541"/>
      <c r="IBQ33" s="541"/>
      <c r="IBR33" s="541"/>
      <c r="IBS33" s="541"/>
      <c r="IBT33" s="541"/>
      <c r="IBU33" s="541"/>
      <c r="IBV33" s="541"/>
      <c r="IBW33" s="541"/>
      <c r="IBX33" s="541"/>
      <c r="IBY33" s="541"/>
      <c r="IBZ33" s="541"/>
      <c r="ICA33" s="541"/>
      <c r="ICB33" s="541"/>
      <c r="ICC33" s="541"/>
      <c r="ICD33" s="541"/>
      <c r="ICE33" s="541"/>
      <c r="ICF33" s="541"/>
      <c r="ICG33" s="541"/>
      <c r="ICH33" s="541"/>
      <c r="ICI33" s="541"/>
      <c r="ICJ33" s="541"/>
      <c r="ICK33" s="541"/>
      <c r="ICL33" s="541"/>
      <c r="ICM33" s="541"/>
      <c r="ICN33" s="541"/>
      <c r="ICO33" s="541"/>
      <c r="ICP33" s="541"/>
      <c r="ICQ33" s="541"/>
      <c r="ICR33" s="541"/>
      <c r="ICS33" s="541"/>
      <c r="ICT33" s="541"/>
      <c r="ICU33" s="541"/>
      <c r="ICV33" s="541"/>
      <c r="ICW33" s="541"/>
      <c r="ICX33" s="541"/>
      <c r="ICY33" s="541"/>
      <c r="ICZ33" s="541"/>
      <c r="IDA33" s="541"/>
      <c r="IDB33" s="541"/>
      <c r="IDC33" s="541"/>
      <c r="IDD33" s="541"/>
      <c r="IDE33" s="541"/>
      <c r="IDF33" s="541"/>
      <c r="IDG33" s="541"/>
      <c r="IDH33" s="541"/>
      <c r="IDI33" s="541"/>
      <c r="IDJ33" s="541"/>
      <c r="IDK33" s="541"/>
      <c r="IDL33" s="541"/>
      <c r="IDM33" s="541"/>
      <c r="IDN33" s="541"/>
      <c r="IDO33" s="541"/>
      <c r="IDP33" s="541"/>
      <c r="IDQ33" s="541"/>
      <c r="IDR33" s="541"/>
      <c r="IDS33" s="541"/>
      <c r="IDT33" s="541"/>
      <c r="IDU33" s="541"/>
      <c r="IDV33" s="541"/>
      <c r="IDW33" s="541"/>
      <c r="IDX33" s="541"/>
      <c r="IDY33" s="541"/>
      <c r="IDZ33" s="541"/>
      <c r="IEA33" s="541"/>
      <c r="IEB33" s="541"/>
      <c r="IEC33" s="541"/>
      <c r="IED33" s="541"/>
      <c r="IEE33" s="541"/>
      <c r="IEF33" s="541"/>
      <c r="IEG33" s="541"/>
      <c r="IEH33" s="541"/>
      <c r="IEI33" s="541"/>
      <c r="IEJ33" s="541"/>
      <c r="IEK33" s="541"/>
      <c r="IEL33" s="541"/>
      <c r="IEM33" s="541"/>
      <c r="IEN33" s="541"/>
      <c r="IEO33" s="541"/>
      <c r="IEP33" s="541"/>
      <c r="IEQ33" s="541"/>
      <c r="IER33" s="541"/>
      <c r="IES33" s="541"/>
      <c r="IET33" s="541"/>
      <c r="IEU33" s="541"/>
      <c r="IEV33" s="541"/>
      <c r="IEW33" s="541"/>
      <c r="IEX33" s="541"/>
      <c r="IEY33" s="541"/>
      <c r="IEZ33" s="541"/>
      <c r="IFA33" s="541"/>
      <c r="IFB33" s="541"/>
      <c r="IFC33" s="541"/>
      <c r="IFD33" s="541"/>
      <c r="IFE33" s="541"/>
      <c r="IFF33" s="541"/>
      <c r="IFG33" s="541"/>
      <c r="IFH33" s="541"/>
      <c r="IFI33" s="541"/>
      <c r="IFJ33" s="541"/>
      <c r="IFK33" s="541"/>
      <c r="IFL33" s="541"/>
      <c r="IFM33" s="541"/>
      <c r="IFN33" s="541"/>
      <c r="IFO33" s="541"/>
      <c r="IFP33" s="541"/>
      <c r="IFQ33" s="541"/>
      <c r="IFR33" s="541"/>
      <c r="IFS33" s="541"/>
      <c r="IFT33" s="541"/>
      <c r="IFU33" s="541"/>
      <c r="IFV33" s="541"/>
      <c r="IFW33" s="541"/>
      <c r="IFX33" s="541"/>
      <c r="IFY33" s="541"/>
      <c r="IFZ33" s="541"/>
      <c r="IGA33" s="541"/>
      <c r="IGB33" s="541"/>
      <c r="IGC33" s="541"/>
      <c r="IGD33" s="541"/>
      <c r="IGE33" s="541"/>
      <c r="IGF33" s="541"/>
      <c r="IGG33" s="541"/>
      <c r="IGH33" s="541"/>
      <c r="IGI33" s="541"/>
      <c r="IGJ33" s="541"/>
      <c r="IGK33" s="541"/>
      <c r="IGL33" s="541"/>
      <c r="IGM33" s="541"/>
      <c r="IGN33" s="541"/>
      <c r="IGO33" s="541"/>
      <c r="IGP33" s="541"/>
      <c r="IGQ33" s="541"/>
      <c r="IGR33" s="541"/>
      <c r="IGS33" s="541"/>
      <c r="IGT33" s="541"/>
      <c r="IGU33" s="541"/>
      <c r="IGV33" s="541"/>
      <c r="IGW33" s="541"/>
      <c r="IGX33" s="541"/>
      <c r="IGY33" s="541"/>
      <c r="IGZ33" s="541"/>
      <c r="IHA33" s="541"/>
      <c r="IHB33" s="541"/>
      <c r="IHC33" s="541"/>
      <c r="IHD33" s="541"/>
      <c r="IHE33" s="541"/>
      <c r="IHF33" s="541"/>
      <c r="IHG33" s="541"/>
      <c r="IHH33" s="541"/>
      <c r="IHI33" s="541"/>
      <c r="IHJ33" s="541"/>
      <c r="IHK33" s="541"/>
      <c r="IHL33" s="541"/>
      <c r="IHM33" s="541"/>
      <c r="IHN33" s="541"/>
      <c r="IHO33" s="541"/>
      <c r="IHP33" s="541"/>
      <c r="IHQ33" s="541"/>
      <c r="IHR33" s="541"/>
      <c r="IHS33" s="541"/>
      <c r="IHT33" s="541"/>
      <c r="IHU33" s="541"/>
      <c r="IHV33" s="541"/>
      <c r="IHW33" s="541"/>
      <c r="IHX33" s="541"/>
      <c r="IHY33" s="541"/>
      <c r="IHZ33" s="541"/>
      <c r="IIA33" s="541"/>
      <c r="IIB33" s="541"/>
      <c r="IIC33" s="541"/>
      <c r="IID33" s="541"/>
      <c r="IIE33" s="541"/>
      <c r="IIF33" s="541"/>
      <c r="IIG33" s="541"/>
      <c r="IIH33" s="541"/>
      <c r="III33" s="541"/>
      <c r="IIJ33" s="541"/>
      <c r="IIK33" s="541"/>
      <c r="IIL33" s="541"/>
      <c r="IIM33" s="541"/>
      <c r="IIN33" s="541"/>
      <c r="IIO33" s="541"/>
      <c r="IIP33" s="541"/>
      <c r="IIQ33" s="541"/>
      <c r="IIR33" s="541"/>
      <c r="IIS33" s="541"/>
      <c r="IIT33" s="541"/>
      <c r="IIU33" s="541"/>
      <c r="IIV33" s="541"/>
      <c r="IIW33" s="541"/>
      <c r="IIX33" s="541"/>
      <c r="IIY33" s="541"/>
      <c r="IIZ33" s="541"/>
      <c r="IJA33" s="541"/>
      <c r="IJB33" s="541"/>
      <c r="IJC33" s="541"/>
      <c r="IJD33" s="541"/>
      <c r="IJE33" s="541"/>
      <c r="IJF33" s="541"/>
      <c r="IJG33" s="541"/>
      <c r="IJH33" s="541"/>
      <c r="IJI33" s="541"/>
      <c r="IJJ33" s="541"/>
      <c r="IJK33" s="541"/>
      <c r="IJL33" s="541"/>
      <c r="IJM33" s="541"/>
      <c r="IJN33" s="541"/>
      <c r="IJO33" s="541"/>
      <c r="IJP33" s="541"/>
      <c r="IJQ33" s="541"/>
      <c r="IJR33" s="541"/>
      <c r="IJS33" s="541"/>
      <c r="IJT33" s="541"/>
      <c r="IJU33" s="541"/>
      <c r="IJV33" s="541"/>
      <c r="IJW33" s="541"/>
      <c r="IJX33" s="541"/>
      <c r="IJY33" s="541"/>
      <c r="IJZ33" s="541"/>
      <c r="IKA33" s="541"/>
      <c r="IKB33" s="541"/>
      <c r="IKC33" s="541"/>
      <c r="IKD33" s="541"/>
      <c r="IKE33" s="541"/>
      <c r="IKF33" s="541"/>
      <c r="IKG33" s="541"/>
      <c r="IKH33" s="541"/>
      <c r="IKI33" s="541"/>
      <c r="IKJ33" s="541"/>
      <c r="IKK33" s="541"/>
      <c r="IKL33" s="541"/>
      <c r="IKM33" s="541"/>
      <c r="IKN33" s="541"/>
      <c r="IKO33" s="541"/>
      <c r="IKP33" s="541"/>
      <c r="IKQ33" s="541"/>
      <c r="IKR33" s="541"/>
      <c r="IKS33" s="541"/>
      <c r="IKT33" s="541"/>
      <c r="IKU33" s="541"/>
      <c r="IKV33" s="541"/>
      <c r="IKW33" s="541"/>
      <c r="IKX33" s="541"/>
      <c r="IKY33" s="541"/>
      <c r="IKZ33" s="541"/>
      <c r="ILA33" s="541"/>
      <c r="ILB33" s="541"/>
      <c r="ILC33" s="541"/>
      <c r="ILD33" s="541"/>
      <c r="ILE33" s="541"/>
      <c r="ILF33" s="541"/>
      <c r="ILG33" s="541"/>
      <c r="ILH33" s="541"/>
      <c r="ILI33" s="541"/>
      <c r="ILJ33" s="541"/>
      <c r="ILK33" s="541"/>
      <c r="ILL33" s="541"/>
      <c r="ILM33" s="541"/>
      <c r="ILN33" s="541"/>
      <c r="ILO33" s="541"/>
      <c r="ILP33" s="541"/>
      <c r="ILQ33" s="541"/>
      <c r="ILR33" s="541"/>
      <c r="ILS33" s="541"/>
      <c r="ILT33" s="541"/>
      <c r="ILU33" s="541"/>
      <c r="ILV33" s="541"/>
      <c r="ILW33" s="541"/>
      <c r="ILX33" s="541"/>
      <c r="ILY33" s="541"/>
      <c r="ILZ33" s="541"/>
      <c r="IMA33" s="541"/>
      <c r="IMB33" s="541"/>
      <c r="IMC33" s="541"/>
      <c r="IMD33" s="541"/>
      <c r="IME33" s="541"/>
      <c r="IMF33" s="541"/>
      <c r="IMG33" s="541"/>
      <c r="IMH33" s="541"/>
      <c r="IMI33" s="541"/>
      <c r="IMJ33" s="541"/>
      <c r="IMK33" s="541"/>
      <c r="IML33" s="541"/>
      <c r="IMM33" s="541"/>
      <c r="IMN33" s="541"/>
      <c r="IMO33" s="541"/>
      <c r="IMP33" s="541"/>
      <c r="IMQ33" s="541"/>
      <c r="IMR33" s="541"/>
      <c r="IMS33" s="541"/>
      <c r="IMT33" s="541"/>
      <c r="IMU33" s="541"/>
      <c r="IMV33" s="541"/>
      <c r="IMW33" s="541"/>
      <c r="IMX33" s="541"/>
      <c r="IMY33" s="541"/>
      <c r="IMZ33" s="541"/>
      <c r="INA33" s="541"/>
      <c r="INB33" s="541"/>
      <c r="INC33" s="541"/>
      <c r="IND33" s="541"/>
      <c r="INE33" s="541"/>
      <c r="INF33" s="541"/>
      <c r="ING33" s="541"/>
      <c r="INH33" s="541"/>
      <c r="INI33" s="541"/>
      <c r="INJ33" s="541"/>
      <c r="INK33" s="541"/>
      <c r="INL33" s="541"/>
      <c r="INM33" s="541"/>
      <c r="INN33" s="541"/>
      <c r="INO33" s="541"/>
      <c r="INP33" s="541"/>
      <c r="INQ33" s="541"/>
      <c r="INR33" s="541"/>
      <c r="INS33" s="541"/>
      <c r="INT33" s="541"/>
      <c r="INU33" s="541"/>
      <c r="INV33" s="541"/>
      <c r="INW33" s="541"/>
      <c r="INX33" s="541"/>
      <c r="INY33" s="541"/>
      <c r="INZ33" s="541"/>
      <c r="IOA33" s="541"/>
      <c r="IOB33" s="541"/>
      <c r="IOC33" s="541"/>
      <c r="IOD33" s="541"/>
      <c r="IOE33" s="541"/>
      <c r="IOF33" s="541"/>
      <c r="IOG33" s="541"/>
      <c r="IOH33" s="541"/>
      <c r="IOI33" s="541"/>
      <c r="IOJ33" s="541"/>
      <c r="IOK33" s="541"/>
      <c r="IOL33" s="541"/>
      <c r="IOM33" s="541"/>
      <c r="ION33" s="541"/>
      <c r="IOO33" s="541"/>
      <c r="IOP33" s="541"/>
      <c r="IOQ33" s="541"/>
      <c r="IOR33" s="541"/>
      <c r="IOS33" s="541"/>
      <c r="IOT33" s="541"/>
      <c r="IOU33" s="541"/>
      <c r="IOV33" s="541"/>
      <c r="IOW33" s="541"/>
      <c r="IOX33" s="541"/>
      <c r="IOY33" s="541"/>
      <c r="IOZ33" s="541"/>
      <c r="IPA33" s="541"/>
      <c r="IPB33" s="541"/>
      <c r="IPC33" s="541"/>
      <c r="IPD33" s="541"/>
      <c r="IPE33" s="541"/>
      <c r="IPF33" s="541"/>
      <c r="IPG33" s="541"/>
      <c r="IPH33" s="541"/>
      <c r="IPI33" s="541"/>
      <c r="IPJ33" s="541"/>
      <c r="IPK33" s="541"/>
      <c r="IPL33" s="541"/>
      <c r="IPM33" s="541"/>
      <c r="IPN33" s="541"/>
      <c r="IPO33" s="541"/>
      <c r="IPP33" s="541"/>
      <c r="IPQ33" s="541"/>
      <c r="IPR33" s="541"/>
      <c r="IPS33" s="541"/>
      <c r="IPT33" s="541"/>
      <c r="IPU33" s="541"/>
      <c r="IPV33" s="541"/>
      <c r="IPW33" s="541"/>
      <c r="IPX33" s="541"/>
      <c r="IPY33" s="541"/>
      <c r="IPZ33" s="541"/>
      <c r="IQA33" s="541"/>
      <c r="IQB33" s="541"/>
      <c r="IQC33" s="541"/>
      <c r="IQD33" s="541"/>
      <c r="IQE33" s="541"/>
      <c r="IQF33" s="541"/>
      <c r="IQG33" s="541"/>
      <c r="IQH33" s="541"/>
      <c r="IQI33" s="541"/>
      <c r="IQJ33" s="541"/>
      <c r="IQK33" s="541"/>
      <c r="IQL33" s="541"/>
      <c r="IQM33" s="541"/>
      <c r="IQN33" s="541"/>
      <c r="IQO33" s="541"/>
      <c r="IQP33" s="541"/>
      <c r="IQQ33" s="541"/>
      <c r="IQR33" s="541"/>
      <c r="IQS33" s="541"/>
      <c r="IQT33" s="541"/>
      <c r="IQU33" s="541"/>
      <c r="IQV33" s="541"/>
      <c r="IQW33" s="541"/>
      <c r="IQX33" s="541"/>
      <c r="IQY33" s="541"/>
      <c r="IQZ33" s="541"/>
      <c r="IRA33" s="541"/>
      <c r="IRB33" s="541"/>
      <c r="IRC33" s="541"/>
      <c r="IRD33" s="541"/>
      <c r="IRE33" s="541"/>
      <c r="IRF33" s="541"/>
      <c r="IRG33" s="541"/>
      <c r="IRH33" s="541"/>
      <c r="IRI33" s="541"/>
      <c r="IRJ33" s="541"/>
      <c r="IRK33" s="541"/>
      <c r="IRL33" s="541"/>
      <c r="IRM33" s="541"/>
      <c r="IRN33" s="541"/>
      <c r="IRO33" s="541"/>
      <c r="IRP33" s="541"/>
      <c r="IRQ33" s="541"/>
      <c r="IRR33" s="541"/>
      <c r="IRS33" s="541"/>
      <c r="IRT33" s="541"/>
      <c r="IRU33" s="541"/>
      <c r="IRV33" s="541"/>
      <c r="IRW33" s="541"/>
      <c r="IRX33" s="541"/>
      <c r="IRY33" s="541"/>
      <c r="IRZ33" s="541"/>
      <c r="ISA33" s="541"/>
      <c r="ISB33" s="541"/>
      <c r="ISC33" s="541"/>
      <c r="ISD33" s="541"/>
      <c r="ISE33" s="541"/>
      <c r="ISF33" s="541"/>
      <c r="ISG33" s="541"/>
      <c r="ISH33" s="541"/>
      <c r="ISI33" s="541"/>
      <c r="ISJ33" s="541"/>
      <c r="ISK33" s="541"/>
      <c r="ISL33" s="541"/>
      <c r="ISM33" s="541"/>
      <c r="ISN33" s="541"/>
      <c r="ISO33" s="541"/>
      <c r="ISP33" s="541"/>
      <c r="ISQ33" s="541"/>
      <c r="ISR33" s="541"/>
      <c r="ISS33" s="541"/>
      <c r="IST33" s="541"/>
      <c r="ISU33" s="541"/>
      <c r="ISV33" s="541"/>
      <c r="ISW33" s="541"/>
      <c r="ISX33" s="541"/>
      <c r="ISY33" s="541"/>
      <c r="ISZ33" s="541"/>
      <c r="ITA33" s="541"/>
      <c r="ITB33" s="541"/>
      <c r="ITC33" s="541"/>
      <c r="ITD33" s="541"/>
      <c r="ITE33" s="541"/>
      <c r="ITF33" s="541"/>
      <c r="ITG33" s="541"/>
      <c r="ITH33" s="541"/>
      <c r="ITI33" s="541"/>
      <c r="ITJ33" s="541"/>
      <c r="ITK33" s="541"/>
      <c r="ITL33" s="541"/>
      <c r="ITM33" s="541"/>
      <c r="ITN33" s="541"/>
      <c r="ITO33" s="541"/>
      <c r="ITP33" s="541"/>
      <c r="ITQ33" s="541"/>
      <c r="ITR33" s="541"/>
      <c r="ITS33" s="541"/>
      <c r="ITT33" s="541"/>
      <c r="ITU33" s="541"/>
      <c r="ITV33" s="541"/>
      <c r="ITW33" s="541"/>
      <c r="ITX33" s="541"/>
      <c r="ITY33" s="541"/>
      <c r="ITZ33" s="541"/>
      <c r="IUA33" s="541"/>
      <c r="IUB33" s="541"/>
      <c r="IUC33" s="541"/>
      <c r="IUD33" s="541"/>
      <c r="IUE33" s="541"/>
      <c r="IUF33" s="541"/>
      <c r="IUG33" s="541"/>
      <c r="IUH33" s="541"/>
      <c r="IUI33" s="541"/>
      <c r="IUJ33" s="541"/>
      <c r="IUK33" s="541"/>
      <c r="IUL33" s="541"/>
      <c r="IUM33" s="541"/>
      <c r="IUN33" s="541"/>
      <c r="IUO33" s="541"/>
      <c r="IUP33" s="541"/>
      <c r="IUQ33" s="541"/>
      <c r="IUR33" s="541"/>
      <c r="IUS33" s="541"/>
      <c r="IUT33" s="541"/>
      <c r="IUU33" s="541"/>
      <c r="IUV33" s="541"/>
      <c r="IUW33" s="541"/>
      <c r="IUX33" s="541"/>
      <c r="IUY33" s="541"/>
      <c r="IUZ33" s="541"/>
      <c r="IVA33" s="541"/>
      <c r="IVB33" s="541"/>
      <c r="IVC33" s="541"/>
      <c r="IVD33" s="541"/>
      <c r="IVE33" s="541"/>
      <c r="IVF33" s="541"/>
      <c r="IVG33" s="541"/>
      <c r="IVH33" s="541"/>
      <c r="IVI33" s="541"/>
      <c r="IVJ33" s="541"/>
      <c r="IVK33" s="541"/>
      <c r="IVL33" s="541"/>
      <c r="IVM33" s="541"/>
      <c r="IVN33" s="541"/>
      <c r="IVO33" s="541"/>
      <c r="IVP33" s="541"/>
      <c r="IVQ33" s="541"/>
      <c r="IVR33" s="541"/>
      <c r="IVS33" s="541"/>
      <c r="IVT33" s="541"/>
      <c r="IVU33" s="541"/>
      <c r="IVV33" s="541"/>
      <c r="IVW33" s="541"/>
      <c r="IVX33" s="541"/>
      <c r="IVY33" s="541"/>
      <c r="IVZ33" s="541"/>
      <c r="IWA33" s="541"/>
      <c r="IWB33" s="541"/>
      <c r="IWC33" s="541"/>
      <c r="IWD33" s="541"/>
      <c r="IWE33" s="541"/>
      <c r="IWF33" s="541"/>
      <c r="IWG33" s="541"/>
      <c r="IWH33" s="541"/>
      <c r="IWI33" s="541"/>
      <c r="IWJ33" s="541"/>
      <c r="IWK33" s="541"/>
      <c r="IWL33" s="541"/>
      <c r="IWM33" s="541"/>
      <c r="IWN33" s="541"/>
      <c r="IWO33" s="541"/>
      <c r="IWP33" s="541"/>
      <c r="IWQ33" s="541"/>
      <c r="IWR33" s="541"/>
      <c r="IWS33" s="541"/>
      <c r="IWT33" s="541"/>
      <c r="IWU33" s="541"/>
      <c r="IWV33" s="541"/>
      <c r="IWW33" s="541"/>
      <c r="IWX33" s="541"/>
      <c r="IWY33" s="541"/>
      <c r="IWZ33" s="541"/>
      <c r="IXA33" s="541"/>
      <c r="IXB33" s="541"/>
      <c r="IXC33" s="541"/>
      <c r="IXD33" s="541"/>
      <c r="IXE33" s="541"/>
      <c r="IXF33" s="541"/>
      <c r="IXG33" s="541"/>
      <c r="IXH33" s="541"/>
      <c r="IXI33" s="541"/>
      <c r="IXJ33" s="541"/>
      <c r="IXK33" s="541"/>
      <c r="IXL33" s="541"/>
      <c r="IXM33" s="541"/>
      <c r="IXN33" s="541"/>
      <c r="IXO33" s="541"/>
      <c r="IXP33" s="541"/>
      <c r="IXQ33" s="541"/>
      <c r="IXR33" s="541"/>
      <c r="IXS33" s="541"/>
      <c r="IXT33" s="541"/>
      <c r="IXU33" s="541"/>
      <c r="IXV33" s="541"/>
      <c r="IXW33" s="541"/>
      <c r="IXX33" s="541"/>
      <c r="IXY33" s="541"/>
      <c r="IXZ33" s="541"/>
      <c r="IYA33" s="541"/>
      <c r="IYB33" s="541"/>
      <c r="IYC33" s="541"/>
      <c r="IYD33" s="541"/>
      <c r="IYE33" s="541"/>
      <c r="IYF33" s="541"/>
      <c r="IYG33" s="541"/>
      <c r="IYH33" s="541"/>
      <c r="IYI33" s="541"/>
      <c r="IYJ33" s="541"/>
      <c r="IYK33" s="541"/>
      <c r="IYL33" s="541"/>
      <c r="IYM33" s="541"/>
      <c r="IYN33" s="541"/>
      <c r="IYO33" s="541"/>
      <c r="IYP33" s="541"/>
      <c r="IYQ33" s="541"/>
      <c r="IYR33" s="541"/>
      <c r="IYS33" s="541"/>
      <c r="IYT33" s="541"/>
      <c r="IYU33" s="541"/>
      <c r="IYV33" s="541"/>
      <c r="IYW33" s="541"/>
      <c r="IYX33" s="541"/>
      <c r="IYY33" s="541"/>
      <c r="IYZ33" s="541"/>
      <c r="IZA33" s="541"/>
      <c r="IZB33" s="541"/>
      <c r="IZC33" s="541"/>
      <c r="IZD33" s="541"/>
      <c r="IZE33" s="541"/>
      <c r="IZF33" s="541"/>
      <c r="IZG33" s="541"/>
      <c r="IZH33" s="541"/>
      <c r="IZI33" s="541"/>
      <c r="IZJ33" s="541"/>
      <c r="IZK33" s="541"/>
      <c r="IZL33" s="541"/>
      <c r="IZM33" s="541"/>
      <c r="IZN33" s="541"/>
      <c r="IZO33" s="541"/>
      <c r="IZP33" s="541"/>
      <c r="IZQ33" s="541"/>
      <c r="IZR33" s="541"/>
      <c r="IZS33" s="541"/>
      <c r="IZT33" s="541"/>
      <c r="IZU33" s="541"/>
      <c r="IZV33" s="541"/>
      <c r="IZW33" s="541"/>
      <c r="IZX33" s="541"/>
      <c r="IZY33" s="541"/>
      <c r="IZZ33" s="541"/>
      <c r="JAA33" s="541"/>
      <c r="JAB33" s="541"/>
      <c r="JAC33" s="541"/>
      <c r="JAD33" s="541"/>
      <c r="JAE33" s="541"/>
      <c r="JAF33" s="541"/>
      <c r="JAG33" s="541"/>
      <c r="JAH33" s="541"/>
      <c r="JAI33" s="541"/>
      <c r="JAJ33" s="541"/>
      <c r="JAK33" s="541"/>
      <c r="JAL33" s="541"/>
      <c r="JAM33" s="541"/>
      <c r="JAN33" s="541"/>
      <c r="JAO33" s="541"/>
      <c r="JAP33" s="541"/>
      <c r="JAQ33" s="541"/>
      <c r="JAR33" s="541"/>
      <c r="JAS33" s="541"/>
      <c r="JAT33" s="541"/>
      <c r="JAU33" s="541"/>
      <c r="JAV33" s="541"/>
      <c r="JAW33" s="541"/>
      <c r="JAX33" s="541"/>
      <c r="JAY33" s="541"/>
      <c r="JAZ33" s="541"/>
      <c r="JBA33" s="541"/>
      <c r="JBB33" s="541"/>
      <c r="JBC33" s="541"/>
      <c r="JBD33" s="541"/>
      <c r="JBE33" s="541"/>
      <c r="JBF33" s="541"/>
      <c r="JBG33" s="541"/>
      <c r="JBH33" s="541"/>
      <c r="JBI33" s="541"/>
      <c r="JBJ33" s="541"/>
      <c r="JBK33" s="541"/>
      <c r="JBL33" s="541"/>
      <c r="JBM33" s="541"/>
      <c r="JBN33" s="541"/>
      <c r="JBO33" s="541"/>
      <c r="JBP33" s="541"/>
      <c r="JBQ33" s="541"/>
      <c r="JBR33" s="541"/>
      <c r="JBS33" s="541"/>
      <c r="JBT33" s="541"/>
      <c r="JBU33" s="541"/>
      <c r="JBV33" s="541"/>
      <c r="JBW33" s="541"/>
      <c r="JBX33" s="541"/>
      <c r="JBY33" s="541"/>
      <c r="JBZ33" s="541"/>
      <c r="JCA33" s="541"/>
      <c r="JCB33" s="541"/>
      <c r="JCC33" s="541"/>
      <c r="JCD33" s="541"/>
      <c r="JCE33" s="541"/>
      <c r="JCF33" s="541"/>
      <c r="JCG33" s="541"/>
      <c r="JCH33" s="541"/>
      <c r="JCI33" s="541"/>
      <c r="JCJ33" s="541"/>
      <c r="JCK33" s="541"/>
      <c r="JCL33" s="541"/>
      <c r="JCM33" s="541"/>
      <c r="JCN33" s="541"/>
      <c r="JCO33" s="541"/>
      <c r="JCP33" s="541"/>
      <c r="JCQ33" s="541"/>
      <c r="JCR33" s="541"/>
      <c r="JCS33" s="541"/>
      <c r="JCT33" s="541"/>
      <c r="JCU33" s="541"/>
      <c r="JCV33" s="541"/>
      <c r="JCW33" s="541"/>
      <c r="JCX33" s="541"/>
      <c r="JCY33" s="541"/>
      <c r="JCZ33" s="541"/>
      <c r="JDA33" s="541"/>
      <c r="JDB33" s="541"/>
      <c r="JDC33" s="541"/>
      <c r="JDD33" s="541"/>
      <c r="JDE33" s="541"/>
      <c r="JDF33" s="541"/>
      <c r="JDG33" s="541"/>
      <c r="JDH33" s="541"/>
      <c r="JDI33" s="541"/>
      <c r="JDJ33" s="541"/>
      <c r="JDK33" s="541"/>
      <c r="JDL33" s="541"/>
      <c r="JDM33" s="541"/>
      <c r="JDN33" s="541"/>
      <c r="JDO33" s="541"/>
      <c r="JDP33" s="541"/>
      <c r="JDQ33" s="541"/>
      <c r="JDR33" s="541"/>
      <c r="JDS33" s="541"/>
      <c r="JDT33" s="541"/>
      <c r="JDU33" s="541"/>
      <c r="JDV33" s="541"/>
      <c r="JDW33" s="541"/>
      <c r="JDX33" s="541"/>
      <c r="JDY33" s="541"/>
      <c r="JDZ33" s="541"/>
      <c r="JEA33" s="541"/>
      <c r="JEB33" s="541"/>
      <c r="JEC33" s="541"/>
      <c r="JED33" s="541"/>
      <c r="JEE33" s="541"/>
      <c r="JEF33" s="541"/>
      <c r="JEG33" s="541"/>
      <c r="JEH33" s="541"/>
      <c r="JEI33" s="541"/>
      <c r="JEJ33" s="541"/>
      <c r="JEK33" s="541"/>
      <c r="JEL33" s="541"/>
      <c r="JEM33" s="541"/>
      <c r="JEN33" s="541"/>
      <c r="JEO33" s="541"/>
      <c r="JEP33" s="541"/>
      <c r="JEQ33" s="541"/>
      <c r="JER33" s="541"/>
      <c r="JES33" s="541"/>
      <c r="JET33" s="541"/>
      <c r="JEU33" s="541"/>
      <c r="JEV33" s="541"/>
      <c r="JEW33" s="541"/>
      <c r="JEX33" s="541"/>
      <c r="JEY33" s="541"/>
      <c r="JEZ33" s="541"/>
      <c r="JFA33" s="541"/>
      <c r="JFB33" s="541"/>
      <c r="JFC33" s="541"/>
      <c r="JFD33" s="541"/>
      <c r="JFE33" s="541"/>
      <c r="JFF33" s="541"/>
      <c r="JFG33" s="541"/>
      <c r="JFH33" s="541"/>
      <c r="JFI33" s="541"/>
      <c r="JFJ33" s="541"/>
      <c r="JFK33" s="541"/>
      <c r="JFL33" s="541"/>
      <c r="JFM33" s="541"/>
      <c r="JFN33" s="541"/>
      <c r="JFO33" s="541"/>
      <c r="JFP33" s="541"/>
      <c r="JFQ33" s="541"/>
      <c r="JFR33" s="541"/>
      <c r="JFS33" s="541"/>
      <c r="JFT33" s="541"/>
      <c r="JFU33" s="541"/>
      <c r="JFV33" s="541"/>
      <c r="JFW33" s="541"/>
      <c r="JFX33" s="541"/>
      <c r="JFY33" s="541"/>
      <c r="JFZ33" s="541"/>
      <c r="JGA33" s="541"/>
      <c r="JGB33" s="541"/>
      <c r="JGC33" s="541"/>
      <c r="JGD33" s="541"/>
      <c r="JGE33" s="541"/>
      <c r="JGF33" s="541"/>
      <c r="JGG33" s="541"/>
      <c r="JGH33" s="541"/>
      <c r="JGI33" s="541"/>
      <c r="JGJ33" s="541"/>
      <c r="JGK33" s="541"/>
      <c r="JGL33" s="541"/>
      <c r="JGM33" s="541"/>
      <c r="JGN33" s="541"/>
      <c r="JGO33" s="541"/>
      <c r="JGP33" s="541"/>
      <c r="JGQ33" s="541"/>
      <c r="JGR33" s="541"/>
      <c r="JGS33" s="541"/>
      <c r="JGT33" s="541"/>
      <c r="JGU33" s="541"/>
      <c r="JGV33" s="541"/>
      <c r="JGW33" s="541"/>
      <c r="JGX33" s="541"/>
      <c r="JGY33" s="541"/>
      <c r="JGZ33" s="541"/>
      <c r="JHA33" s="541"/>
      <c r="JHB33" s="541"/>
      <c r="JHC33" s="541"/>
      <c r="JHD33" s="541"/>
      <c r="JHE33" s="541"/>
      <c r="JHF33" s="541"/>
      <c r="JHG33" s="541"/>
      <c r="JHH33" s="541"/>
      <c r="JHI33" s="541"/>
      <c r="JHJ33" s="541"/>
      <c r="JHK33" s="541"/>
      <c r="JHL33" s="541"/>
      <c r="JHM33" s="541"/>
      <c r="JHN33" s="541"/>
      <c r="JHO33" s="541"/>
      <c r="JHP33" s="541"/>
      <c r="JHQ33" s="541"/>
      <c r="JHR33" s="541"/>
      <c r="JHS33" s="541"/>
      <c r="JHT33" s="541"/>
      <c r="JHU33" s="541"/>
      <c r="JHV33" s="541"/>
      <c r="JHW33" s="541"/>
      <c r="JHX33" s="541"/>
      <c r="JHY33" s="541"/>
      <c r="JHZ33" s="541"/>
      <c r="JIA33" s="541"/>
      <c r="JIB33" s="541"/>
      <c r="JIC33" s="541"/>
      <c r="JID33" s="541"/>
      <c r="JIE33" s="541"/>
      <c r="JIF33" s="541"/>
      <c r="JIG33" s="541"/>
      <c r="JIH33" s="541"/>
      <c r="JII33" s="541"/>
      <c r="JIJ33" s="541"/>
      <c r="JIK33" s="541"/>
      <c r="JIL33" s="541"/>
      <c r="JIM33" s="541"/>
      <c r="JIN33" s="541"/>
      <c r="JIO33" s="541"/>
      <c r="JIP33" s="541"/>
      <c r="JIQ33" s="541"/>
      <c r="JIR33" s="541"/>
      <c r="JIS33" s="541"/>
      <c r="JIT33" s="541"/>
      <c r="JIU33" s="541"/>
      <c r="JIV33" s="541"/>
      <c r="JIW33" s="541"/>
      <c r="JIX33" s="541"/>
      <c r="JIY33" s="541"/>
      <c r="JIZ33" s="541"/>
      <c r="JJA33" s="541"/>
      <c r="JJB33" s="541"/>
      <c r="JJC33" s="541"/>
      <c r="JJD33" s="541"/>
      <c r="JJE33" s="541"/>
      <c r="JJF33" s="541"/>
      <c r="JJG33" s="541"/>
      <c r="JJH33" s="541"/>
      <c r="JJI33" s="541"/>
      <c r="JJJ33" s="541"/>
      <c r="JJK33" s="541"/>
      <c r="JJL33" s="541"/>
      <c r="JJM33" s="541"/>
      <c r="JJN33" s="541"/>
      <c r="JJO33" s="541"/>
      <c r="JJP33" s="541"/>
      <c r="JJQ33" s="541"/>
      <c r="JJR33" s="541"/>
      <c r="JJS33" s="541"/>
      <c r="JJT33" s="541"/>
      <c r="JJU33" s="541"/>
      <c r="JJV33" s="541"/>
      <c r="JJW33" s="541"/>
      <c r="JJX33" s="541"/>
      <c r="JJY33" s="541"/>
      <c r="JJZ33" s="541"/>
      <c r="JKA33" s="541"/>
      <c r="JKB33" s="541"/>
      <c r="JKC33" s="541"/>
      <c r="JKD33" s="541"/>
      <c r="JKE33" s="541"/>
      <c r="JKF33" s="541"/>
      <c r="JKG33" s="541"/>
      <c r="JKH33" s="541"/>
      <c r="JKI33" s="541"/>
      <c r="JKJ33" s="541"/>
      <c r="JKK33" s="541"/>
      <c r="JKL33" s="541"/>
      <c r="JKM33" s="541"/>
      <c r="JKN33" s="541"/>
      <c r="JKO33" s="541"/>
      <c r="JKP33" s="541"/>
      <c r="JKQ33" s="541"/>
      <c r="JKR33" s="541"/>
      <c r="JKS33" s="541"/>
      <c r="JKT33" s="541"/>
      <c r="JKU33" s="541"/>
      <c r="JKV33" s="541"/>
      <c r="JKW33" s="541"/>
      <c r="JKX33" s="541"/>
      <c r="JKY33" s="541"/>
      <c r="JKZ33" s="541"/>
      <c r="JLA33" s="541"/>
      <c r="JLB33" s="541"/>
      <c r="JLC33" s="541"/>
      <c r="JLD33" s="541"/>
      <c r="JLE33" s="541"/>
      <c r="JLF33" s="541"/>
      <c r="JLG33" s="541"/>
      <c r="JLH33" s="541"/>
      <c r="JLI33" s="541"/>
      <c r="JLJ33" s="541"/>
      <c r="JLK33" s="541"/>
      <c r="JLL33" s="541"/>
      <c r="JLM33" s="541"/>
      <c r="JLN33" s="541"/>
      <c r="JLO33" s="541"/>
      <c r="JLP33" s="541"/>
      <c r="JLQ33" s="541"/>
      <c r="JLR33" s="541"/>
      <c r="JLS33" s="541"/>
      <c r="JLT33" s="541"/>
      <c r="JLU33" s="541"/>
      <c r="JLV33" s="541"/>
      <c r="JLW33" s="541"/>
      <c r="JLX33" s="541"/>
      <c r="JLY33" s="541"/>
      <c r="JLZ33" s="541"/>
      <c r="JMA33" s="541"/>
      <c r="JMB33" s="541"/>
      <c r="JMC33" s="541"/>
      <c r="JMD33" s="541"/>
      <c r="JME33" s="541"/>
      <c r="JMF33" s="541"/>
      <c r="JMG33" s="541"/>
      <c r="JMH33" s="541"/>
      <c r="JMI33" s="541"/>
      <c r="JMJ33" s="541"/>
      <c r="JMK33" s="541"/>
      <c r="JML33" s="541"/>
      <c r="JMM33" s="541"/>
      <c r="JMN33" s="541"/>
      <c r="JMO33" s="541"/>
      <c r="JMP33" s="541"/>
      <c r="JMQ33" s="541"/>
      <c r="JMR33" s="541"/>
      <c r="JMS33" s="541"/>
      <c r="JMT33" s="541"/>
      <c r="JMU33" s="541"/>
      <c r="JMV33" s="541"/>
      <c r="JMW33" s="541"/>
      <c r="JMX33" s="541"/>
      <c r="JMY33" s="541"/>
      <c r="JMZ33" s="541"/>
      <c r="JNA33" s="541"/>
      <c r="JNB33" s="541"/>
      <c r="JNC33" s="541"/>
      <c r="JND33" s="541"/>
      <c r="JNE33" s="541"/>
      <c r="JNF33" s="541"/>
      <c r="JNG33" s="541"/>
      <c r="JNH33" s="541"/>
      <c r="JNI33" s="541"/>
      <c r="JNJ33" s="541"/>
      <c r="JNK33" s="541"/>
      <c r="JNL33" s="541"/>
      <c r="JNM33" s="541"/>
      <c r="JNN33" s="541"/>
      <c r="JNO33" s="541"/>
      <c r="JNP33" s="541"/>
      <c r="JNQ33" s="541"/>
      <c r="JNR33" s="541"/>
      <c r="JNS33" s="541"/>
      <c r="JNT33" s="541"/>
      <c r="JNU33" s="541"/>
      <c r="JNV33" s="541"/>
      <c r="JNW33" s="541"/>
      <c r="JNX33" s="541"/>
      <c r="JNY33" s="541"/>
      <c r="JNZ33" s="541"/>
      <c r="JOA33" s="541"/>
      <c r="JOB33" s="541"/>
      <c r="JOC33" s="541"/>
      <c r="JOD33" s="541"/>
      <c r="JOE33" s="541"/>
      <c r="JOF33" s="541"/>
      <c r="JOG33" s="541"/>
      <c r="JOH33" s="541"/>
      <c r="JOI33" s="541"/>
      <c r="JOJ33" s="541"/>
      <c r="JOK33" s="541"/>
      <c r="JOL33" s="541"/>
      <c r="JOM33" s="541"/>
      <c r="JON33" s="541"/>
      <c r="JOO33" s="541"/>
      <c r="JOP33" s="541"/>
      <c r="JOQ33" s="541"/>
      <c r="JOR33" s="541"/>
      <c r="JOS33" s="541"/>
      <c r="JOT33" s="541"/>
      <c r="JOU33" s="541"/>
      <c r="JOV33" s="541"/>
      <c r="JOW33" s="541"/>
      <c r="JOX33" s="541"/>
      <c r="JOY33" s="541"/>
      <c r="JOZ33" s="541"/>
      <c r="JPA33" s="541"/>
      <c r="JPB33" s="541"/>
      <c r="JPC33" s="541"/>
      <c r="JPD33" s="541"/>
      <c r="JPE33" s="541"/>
      <c r="JPF33" s="541"/>
      <c r="JPG33" s="541"/>
      <c r="JPH33" s="541"/>
      <c r="JPI33" s="541"/>
      <c r="JPJ33" s="541"/>
      <c r="JPK33" s="541"/>
      <c r="JPL33" s="541"/>
      <c r="JPM33" s="541"/>
      <c r="JPN33" s="541"/>
      <c r="JPO33" s="541"/>
      <c r="JPP33" s="541"/>
      <c r="JPQ33" s="541"/>
      <c r="JPR33" s="541"/>
      <c r="JPS33" s="541"/>
      <c r="JPT33" s="541"/>
      <c r="JPU33" s="541"/>
      <c r="JPV33" s="541"/>
      <c r="JPW33" s="541"/>
      <c r="JPX33" s="541"/>
      <c r="JPY33" s="541"/>
      <c r="JPZ33" s="541"/>
      <c r="JQA33" s="541"/>
      <c r="JQB33" s="541"/>
      <c r="JQC33" s="541"/>
      <c r="JQD33" s="541"/>
      <c r="JQE33" s="541"/>
      <c r="JQF33" s="541"/>
      <c r="JQG33" s="541"/>
      <c r="JQH33" s="541"/>
      <c r="JQI33" s="541"/>
      <c r="JQJ33" s="541"/>
      <c r="JQK33" s="541"/>
      <c r="JQL33" s="541"/>
      <c r="JQM33" s="541"/>
      <c r="JQN33" s="541"/>
      <c r="JQO33" s="541"/>
      <c r="JQP33" s="541"/>
      <c r="JQQ33" s="541"/>
      <c r="JQR33" s="541"/>
      <c r="JQS33" s="541"/>
      <c r="JQT33" s="541"/>
      <c r="JQU33" s="541"/>
      <c r="JQV33" s="541"/>
      <c r="JQW33" s="541"/>
      <c r="JQX33" s="541"/>
      <c r="JQY33" s="541"/>
      <c r="JQZ33" s="541"/>
      <c r="JRA33" s="541"/>
      <c r="JRB33" s="541"/>
      <c r="JRC33" s="541"/>
      <c r="JRD33" s="541"/>
      <c r="JRE33" s="541"/>
      <c r="JRF33" s="541"/>
      <c r="JRG33" s="541"/>
      <c r="JRH33" s="541"/>
      <c r="JRI33" s="541"/>
      <c r="JRJ33" s="541"/>
      <c r="JRK33" s="541"/>
      <c r="JRL33" s="541"/>
      <c r="JRM33" s="541"/>
      <c r="JRN33" s="541"/>
      <c r="JRO33" s="541"/>
      <c r="JRP33" s="541"/>
      <c r="JRQ33" s="541"/>
      <c r="JRR33" s="541"/>
      <c r="JRS33" s="541"/>
      <c r="JRT33" s="541"/>
      <c r="JRU33" s="541"/>
      <c r="JRV33" s="541"/>
      <c r="JRW33" s="541"/>
      <c r="JRX33" s="541"/>
      <c r="JRY33" s="541"/>
      <c r="JRZ33" s="541"/>
      <c r="JSA33" s="541"/>
      <c r="JSB33" s="541"/>
      <c r="JSC33" s="541"/>
      <c r="JSD33" s="541"/>
      <c r="JSE33" s="541"/>
      <c r="JSF33" s="541"/>
      <c r="JSG33" s="541"/>
      <c r="JSH33" s="541"/>
      <c r="JSI33" s="541"/>
      <c r="JSJ33" s="541"/>
      <c r="JSK33" s="541"/>
      <c r="JSL33" s="541"/>
      <c r="JSM33" s="541"/>
      <c r="JSN33" s="541"/>
      <c r="JSO33" s="541"/>
      <c r="JSP33" s="541"/>
      <c r="JSQ33" s="541"/>
      <c r="JSR33" s="541"/>
      <c r="JSS33" s="541"/>
      <c r="JST33" s="541"/>
      <c r="JSU33" s="541"/>
      <c r="JSV33" s="541"/>
      <c r="JSW33" s="541"/>
      <c r="JSX33" s="541"/>
      <c r="JSY33" s="541"/>
      <c r="JSZ33" s="541"/>
      <c r="JTA33" s="541"/>
      <c r="JTB33" s="541"/>
      <c r="JTC33" s="541"/>
      <c r="JTD33" s="541"/>
      <c r="JTE33" s="541"/>
      <c r="JTF33" s="541"/>
      <c r="JTG33" s="541"/>
      <c r="JTH33" s="541"/>
      <c r="JTI33" s="541"/>
      <c r="JTJ33" s="541"/>
      <c r="JTK33" s="541"/>
      <c r="JTL33" s="541"/>
      <c r="JTM33" s="541"/>
      <c r="JTN33" s="541"/>
      <c r="JTO33" s="541"/>
      <c r="JTP33" s="541"/>
      <c r="JTQ33" s="541"/>
      <c r="JTR33" s="541"/>
      <c r="JTS33" s="541"/>
      <c r="JTT33" s="541"/>
      <c r="JTU33" s="541"/>
      <c r="JTV33" s="541"/>
      <c r="JTW33" s="541"/>
      <c r="JTX33" s="541"/>
      <c r="JTY33" s="541"/>
      <c r="JTZ33" s="541"/>
      <c r="JUA33" s="541"/>
      <c r="JUB33" s="541"/>
      <c r="JUC33" s="541"/>
      <c r="JUD33" s="541"/>
      <c r="JUE33" s="541"/>
      <c r="JUF33" s="541"/>
      <c r="JUG33" s="541"/>
      <c r="JUH33" s="541"/>
      <c r="JUI33" s="541"/>
      <c r="JUJ33" s="541"/>
      <c r="JUK33" s="541"/>
      <c r="JUL33" s="541"/>
      <c r="JUM33" s="541"/>
      <c r="JUN33" s="541"/>
      <c r="JUO33" s="541"/>
      <c r="JUP33" s="541"/>
      <c r="JUQ33" s="541"/>
      <c r="JUR33" s="541"/>
      <c r="JUS33" s="541"/>
      <c r="JUT33" s="541"/>
      <c r="JUU33" s="541"/>
      <c r="JUV33" s="541"/>
      <c r="JUW33" s="541"/>
      <c r="JUX33" s="541"/>
      <c r="JUY33" s="541"/>
      <c r="JUZ33" s="541"/>
      <c r="JVA33" s="541"/>
      <c r="JVB33" s="541"/>
      <c r="JVC33" s="541"/>
      <c r="JVD33" s="541"/>
      <c r="JVE33" s="541"/>
      <c r="JVF33" s="541"/>
      <c r="JVG33" s="541"/>
      <c r="JVH33" s="541"/>
      <c r="JVI33" s="541"/>
      <c r="JVJ33" s="541"/>
      <c r="JVK33" s="541"/>
      <c r="JVL33" s="541"/>
      <c r="JVM33" s="541"/>
      <c r="JVN33" s="541"/>
      <c r="JVO33" s="541"/>
      <c r="JVP33" s="541"/>
      <c r="JVQ33" s="541"/>
      <c r="JVR33" s="541"/>
      <c r="JVS33" s="541"/>
      <c r="JVT33" s="541"/>
      <c r="JVU33" s="541"/>
      <c r="JVV33" s="541"/>
      <c r="JVW33" s="541"/>
      <c r="JVX33" s="541"/>
      <c r="JVY33" s="541"/>
      <c r="JVZ33" s="541"/>
      <c r="JWA33" s="541"/>
      <c r="JWB33" s="541"/>
      <c r="JWC33" s="541"/>
      <c r="JWD33" s="541"/>
      <c r="JWE33" s="541"/>
      <c r="JWF33" s="541"/>
      <c r="JWG33" s="541"/>
      <c r="JWH33" s="541"/>
      <c r="JWI33" s="541"/>
      <c r="JWJ33" s="541"/>
      <c r="JWK33" s="541"/>
      <c r="JWL33" s="541"/>
      <c r="JWM33" s="541"/>
      <c r="JWN33" s="541"/>
      <c r="JWO33" s="541"/>
      <c r="JWP33" s="541"/>
      <c r="JWQ33" s="541"/>
      <c r="JWR33" s="541"/>
      <c r="JWS33" s="541"/>
      <c r="JWT33" s="541"/>
      <c r="JWU33" s="541"/>
      <c r="JWV33" s="541"/>
      <c r="JWW33" s="541"/>
      <c r="JWX33" s="541"/>
      <c r="JWY33" s="541"/>
      <c r="JWZ33" s="541"/>
      <c r="JXA33" s="541"/>
      <c r="JXB33" s="541"/>
      <c r="JXC33" s="541"/>
      <c r="JXD33" s="541"/>
      <c r="JXE33" s="541"/>
      <c r="JXF33" s="541"/>
      <c r="JXG33" s="541"/>
      <c r="JXH33" s="541"/>
      <c r="JXI33" s="541"/>
      <c r="JXJ33" s="541"/>
      <c r="JXK33" s="541"/>
      <c r="JXL33" s="541"/>
      <c r="JXM33" s="541"/>
      <c r="JXN33" s="541"/>
      <c r="JXO33" s="541"/>
      <c r="JXP33" s="541"/>
      <c r="JXQ33" s="541"/>
      <c r="JXR33" s="541"/>
      <c r="JXS33" s="541"/>
      <c r="JXT33" s="541"/>
      <c r="JXU33" s="541"/>
      <c r="JXV33" s="541"/>
      <c r="JXW33" s="541"/>
      <c r="JXX33" s="541"/>
      <c r="JXY33" s="541"/>
      <c r="JXZ33" s="541"/>
      <c r="JYA33" s="541"/>
      <c r="JYB33" s="541"/>
      <c r="JYC33" s="541"/>
      <c r="JYD33" s="541"/>
      <c r="JYE33" s="541"/>
      <c r="JYF33" s="541"/>
      <c r="JYG33" s="541"/>
      <c r="JYH33" s="541"/>
      <c r="JYI33" s="541"/>
      <c r="JYJ33" s="541"/>
      <c r="JYK33" s="541"/>
      <c r="JYL33" s="541"/>
      <c r="JYM33" s="541"/>
      <c r="JYN33" s="541"/>
      <c r="JYO33" s="541"/>
      <c r="JYP33" s="541"/>
      <c r="JYQ33" s="541"/>
      <c r="JYR33" s="541"/>
      <c r="JYS33" s="541"/>
      <c r="JYT33" s="541"/>
      <c r="JYU33" s="541"/>
      <c r="JYV33" s="541"/>
      <c r="JYW33" s="541"/>
      <c r="JYX33" s="541"/>
      <c r="JYY33" s="541"/>
      <c r="JYZ33" s="541"/>
      <c r="JZA33" s="541"/>
      <c r="JZB33" s="541"/>
      <c r="JZC33" s="541"/>
      <c r="JZD33" s="541"/>
      <c r="JZE33" s="541"/>
      <c r="JZF33" s="541"/>
      <c r="JZG33" s="541"/>
      <c r="JZH33" s="541"/>
      <c r="JZI33" s="541"/>
      <c r="JZJ33" s="541"/>
      <c r="JZK33" s="541"/>
      <c r="JZL33" s="541"/>
      <c r="JZM33" s="541"/>
      <c r="JZN33" s="541"/>
      <c r="JZO33" s="541"/>
      <c r="JZP33" s="541"/>
      <c r="JZQ33" s="541"/>
      <c r="JZR33" s="541"/>
      <c r="JZS33" s="541"/>
      <c r="JZT33" s="541"/>
      <c r="JZU33" s="541"/>
      <c r="JZV33" s="541"/>
      <c r="JZW33" s="541"/>
      <c r="JZX33" s="541"/>
      <c r="JZY33" s="541"/>
      <c r="JZZ33" s="541"/>
      <c r="KAA33" s="541"/>
      <c r="KAB33" s="541"/>
      <c r="KAC33" s="541"/>
      <c r="KAD33" s="541"/>
      <c r="KAE33" s="541"/>
      <c r="KAF33" s="541"/>
      <c r="KAG33" s="541"/>
      <c r="KAH33" s="541"/>
      <c r="KAI33" s="541"/>
      <c r="KAJ33" s="541"/>
      <c r="KAK33" s="541"/>
      <c r="KAL33" s="541"/>
      <c r="KAM33" s="541"/>
      <c r="KAN33" s="541"/>
      <c r="KAO33" s="541"/>
      <c r="KAP33" s="541"/>
      <c r="KAQ33" s="541"/>
      <c r="KAR33" s="541"/>
      <c r="KAS33" s="541"/>
      <c r="KAT33" s="541"/>
      <c r="KAU33" s="541"/>
      <c r="KAV33" s="541"/>
      <c r="KAW33" s="541"/>
      <c r="KAX33" s="541"/>
      <c r="KAY33" s="541"/>
      <c r="KAZ33" s="541"/>
      <c r="KBA33" s="541"/>
      <c r="KBB33" s="541"/>
      <c r="KBC33" s="541"/>
      <c r="KBD33" s="541"/>
      <c r="KBE33" s="541"/>
      <c r="KBF33" s="541"/>
      <c r="KBG33" s="541"/>
      <c r="KBH33" s="541"/>
      <c r="KBI33" s="541"/>
      <c r="KBJ33" s="541"/>
      <c r="KBK33" s="541"/>
      <c r="KBL33" s="541"/>
      <c r="KBM33" s="541"/>
      <c r="KBN33" s="541"/>
      <c r="KBO33" s="541"/>
      <c r="KBP33" s="541"/>
      <c r="KBQ33" s="541"/>
      <c r="KBR33" s="541"/>
      <c r="KBS33" s="541"/>
      <c r="KBT33" s="541"/>
      <c r="KBU33" s="541"/>
      <c r="KBV33" s="541"/>
      <c r="KBW33" s="541"/>
      <c r="KBX33" s="541"/>
      <c r="KBY33" s="541"/>
      <c r="KBZ33" s="541"/>
      <c r="KCA33" s="541"/>
      <c r="KCB33" s="541"/>
      <c r="KCC33" s="541"/>
      <c r="KCD33" s="541"/>
      <c r="KCE33" s="541"/>
      <c r="KCF33" s="541"/>
      <c r="KCG33" s="541"/>
      <c r="KCH33" s="541"/>
      <c r="KCI33" s="541"/>
      <c r="KCJ33" s="541"/>
      <c r="KCK33" s="541"/>
      <c r="KCL33" s="541"/>
      <c r="KCM33" s="541"/>
      <c r="KCN33" s="541"/>
      <c r="KCO33" s="541"/>
      <c r="KCP33" s="541"/>
      <c r="KCQ33" s="541"/>
      <c r="KCR33" s="541"/>
      <c r="KCS33" s="541"/>
      <c r="KCT33" s="541"/>
      <c r="KCU33" s="541"/>
      <c r="KCV33" s="541"/>
      <c r="KCW33" s="541"/>
      <c r="KCX33" s="541"/>
      <c r="KCY33" s="541"/>
      <c r="KCZ33" s="541"/>
      <c r="KDA33" s="541"/>
      <c r="KDB33" s="541"/>
      <c r="KDC33" s="541"/>
      <c r="KDD33" s="541"/>
      <c r="KDE33" s="541"/>
      <c r="KDF33" s="541"/>
      <c r="KDG33" s="541"/>
      <c r="KDH33" s="541"/>
      <c r="KDI33" s="541"/>
      <c r="KDJ33" s="541"/>
      <c r="KDK33" s="541"/>
      <c r="KDL33" s="541"/>
      <c r="KDM33" s="541"/>
      <c r="KDN33" s="541"/>
      <c r="KDO33" s="541"/>
      <c r="KDP33" s="541"/>
      <c r="KDQ33" s="541"/>
      <c r="KDR33" s="541"/>
      <c r="KDS33" s="541"/>
      <c r="KDT33" s="541"/>
      <c r="KDU33" s="541"/>
      <c r="KDV33" s="541"/>
      <c r="KDW33" s="541"/>
      <c r="KDX33" s="541"/>
      <c r="KDY33" s="541"/>
      <c r="KDZ33" s="541"/>
      <c r="KEA33" s="541"/>
      <c r="KEB33" s="541"/>
      <c r="KEC33" s="541"/>
      <c r="KED33" s="541"/>
      <c r="KEE33" s="541"/>
      <c r="KEF33" s="541"/>
      <c r="KEG33" s="541"/>
      <c r="KEH33" s="541"/>
      <c r="KEI33" s="541"/>
      <c r="KEJ33" s="541"/>
      <c r="KEK33" s="541"/>
      <c r="KEL33" s="541"/>
      <c r="KEM33" s="541"/>
      <c r="KEN33" s="541"/>
      <c r="KEO33" s="541"/>
      <c r="KEP33" s="541"/>
      <c r="KEQ33" s="541"/>
      <c r="KER33" s="541"/>
      <c r="KES33" s="541"/>
      <c r="KET33" s="541"/>
      <c r="KEU33" s="541"/>
      <c r="KEV33" s="541"/>
      <c r="KEW33" s="541"/>
      <c r="KEX33" s="541"/>
      <c r="KEY33" s="541"/>
      <c r="KEZ33" s="541"/>
      <c r="KFA33" s="541"/>
      <c r="KFB33" s="541"/>
      <c r="KFC33" s="541"/>
      <c r="KFD33" s="541"/>
      <c r="KFE33" s="541"/>
      <c r="KFF33" s="541"/>
      <c r="KFG33" s="541"/>
      <c r="KFH33" s="541"/>
      <c r="KFI33" s="541"/>
      <c r="KFJ33" s="541"/>
      <c r="KFK33" s="541"/>
      <c r="KFL33" s="541"/>
      <c r="KFM33" s="541"/>
      <c r="KFN33" s="541"/>
      <c r="KFO33" s="541"/>
      <c r="KFP33" s="541"/>
      <c r="KFQ33" s="541"/>
      <c r="KFR33" s="541"/>
      <c r="KFS33" s="541"/>
      <c r="KFT33" s="541"/>
      <c r="KFU33" s="541"/>
      <c r="KFV33" s="541"/>
      <c r="KFW33" s="541"/>
      <c r="KFX33" s="541"/>
      <c r="KFY33" s="541"/>
      <c r="KFZ33" s="541"/>
      <c r="KGA33" s="541"/>
      <c r="KGB33" s="541"/>
      <c r="KGC33" s="541"/>
      <c r="KGD33" s="541"/>
      <c r="KGE33" s="541"/>
      <c r="KGF33" s="541"/>
      <c r="KGG33" s="541"/>
      <c r="KGH33" s="541"/>
      <c r="KGI33" s="541"/>
      <c r="KGJ33" s="541"/>
      <c r="KGK33" s="541"/>
      <c r="KGL33" s="541"/>
      <c r="KGM33" s="541"/>
      <c r="KGN33" s="541"/>
      <c r="KGO33" s="541"/>
      <c r="KGP33" s="541"/>
      <c r="KGQ33" s="541"/>
      <c r="KGR33" s="541"/>
      <c r="KGS33" s="541"/>
      <c r="KGT33" s="541"/>
      <c r="KGU33" s="541"/>
      <c r="KGV33" s="541"/>
      <c r="KGW33" s="541"/>
      <c r="KGX33" s="541"/>
      <c r="KGY33" s="541"/>
      <c r="KGZ33" s="541"/>
      <c r="KHA33" s="541"/>
      <c r="KHB33" s="541"/>
      <c r="KHC33" s="541"/>
      <c r="KHD33" s="541"/>
      <c r="KHE33" s="541"/>
      <c r="KHF33" s="541"/>
      <c r="KHG33" s="541"/>
      <c r="KHH33" s="541"/>
      <c r="KHI33" s="541"/>
      <c r="KHJ33" s="541"/>
      <c r="KHK33" s="541"/>
      <c r="KHL33" s="541"/>
      <c r="KHM33" s="541"/>
      <c r="KHN33" s="541"/>
      <c r="KHO33" s="541"/>
      <c r="KHP33" s="541"/>
      <c r="KHQ33" s="541"/>
      <c r="KHR33" s="541"/>
      <c r="KHS33" s="541"/>
      <c r="KHT33" s="541"/>
      <c r="KHU33" s="541"/>
      <c r="KHV33" s="541"/>
      <c r="KHW33" s="541"/>
      <c r="KHX33" s="541"/>
      <c r="KHY33" s="541"/>
      <c r="KHZ33" s="541"/>
      <c r="KIA33" s="541"/>
      <c r="KIB33" s="541"/>
      <c r="KIC33" s="541"/>
      <c r="KID33" s="541"/>
      <c r="KIE33" s="541"/>
      <c r="KIF33" s="541"/>
      <c r="KIG33" s="541"/>
      <c r="KIH33" s="541"/>
      <c r="KII33" s="541"/>
      <c r="KIJ33" s="541"/>
      <c r="KIK33" s="541"/>
      <c r="KIL33" s="541"/>
      <c r="KIM33" s="541"/>
      <c r="KIN33" s="541"/>
      <c r="KIO33" s="541"/>
      <c r="KIP33" s="541"/>
      <c r="KIQ33" s="541"/>
      <c r="KIR33" s="541"/>
      <c r="KIS33" s="541"/>
      <c r="KIT33" s="541"/>
      <c r="KIU33" s="541"/>
      <c r="KIV33" s="541"/>
      <c r="KIW33" s="541"/>
      <c r="KIX33" s="541"/>
      <c r="KIY33" s="541"/>
      <c r="KIZ33" s="541"/>
      <c r="KJA33" s="541"/>
      <c r="KJB33" s="541"/>
      <c r="KJC33" s="541"/>
      <c r="KJD33" s="541"/>
      <c r="KJE33" s="541"/>
      <c r="KJF33" s="541"/>
      <c r="KJG33" s="541"/>
      <c r="KJH33" s="541"/>
      <c r="KJI33" s="541"/>
      <c r="KJJ33" s="541"/>
      <c r="KJK33" s="541"/>
      <c r="KJL33" s="541"/>
      <c r="KJM33" s="541"/>
      <c r="KJN33" s="541"/>
      <c r="KJO33" s="541"/>
      <c r="KJP33" s="541"/>
      <c r="KJQ33" s="541"/>
      <c r="KJR33" s="541"/>
      <c r="KJS33" s="541"/>
      <c r="KJT33" s="541"/>
      <c r="KJU33" s="541"/>
      <c r="KJV33" s="541"/>
      <c r="KJW33" s="541"/>
      <c r="KJX33" s="541"/>
      <c r="KJY33" s="541"/>
      <c r="KJZ33" s="541"/>
      <c r="KKA33" s="541"/>
      <c r="KKB33" s="541"/>
      <c r="KKC33" s="541"/>
      <c r="KKD33" s="541"/>
      <c r="KKE33" s="541"/>
      <c r="KKF33" s="541"/>
      <c r="KKG33" s="541"/>
      <c r="KKH33" s="541"/>
      <c r="KKI33" s="541"/>
      <c r="KKJ33" s="541"/>
      <c r="KKK33" s="541"/>
      <c r="KKL33" s="541"/>
      <c r="KKM33" s="541"/>
      <c r="KKN33" s="541"/>
      <c r="KKO33" s="541"/>
      <c r="KKP33" s="541"/>
      <c r="KKQ33" s="541"/>
      <c r="KKR33" s="541"/>
      <c r="KKS33" s="541"/>
      <c r="KKT33" s="541"/>
      <c r="KKU33" s="541"/>
      <c r="KKV33" s="541"/>
      <c r="KKW33" s="541"/>
      <c r="KKX33" s="541"/>
      <c r="KKY33" s="541"/>
      <c r="KKZ33" s="541"/>
      <c r="KLA33" s="541"/>
      <c r="KLB33" s="541"/>
      <c r="KLC33" s="541"/>
      <c r="KLD33" s="541"/>
      <c r="KLE33" s="541"/>
      <c r="KLF33" s="541"/>
      <c r="KLG33" s="541"/>
      <c r="KLH33" s="541"/>
      <c r="KLI33" s="541"/>
      <c r="KLJ33" s="541"/>
      <c r="KLK33" s="541"/>
      <c r="KLL33" s="541"/>
      <c r="KLM33" s="541"/>
      <c r="KLN33" s="541"/>
      <c r="KLO33" s="541"/>
      <c r="KLP33" s="541"/>
      <c r="KLQ33" s="541"/>
      <c r="KLR33" s="541"/>
      <c r="KLS33" s="541"/>
      <c r="KLT33" s="541"/>
      <c r="KLU33" s="541"/>
      <c r="KLV33" s="541"/>
      <c r="KLW33" s="541"/>
      <c r="KLX33" s="541"/>
      <c r="KLY33" s="541"/>
      <c r="KLZ33" s="541"/>
      <c r="KMA33" s="541"/>
      <c r="KMB33" s="541"/>
      <c r="KMC33" s="541"/>
      <c r="KMD33" s="541"/>
      <c r="KME33" s="541"/>
      <c r="KMF33" s="541"/>
      <c r="KMG33" s="541"/>
      <c r="KMH33" s="541"/>
      <c r="KMI33" s="541"/>
      <c r="KMJ33" s="541"/>
      <c r="KMK33" s="541"/>
      <c r="KML33" s="541"/>
      <c r="KMM33" s="541"/>
      <c r="KMN33" s="541"/>
      <c r="KMO33" s="541"/>
      <c r="KMP33" s="541"/>
      <c r="KMQ33" s="541"/>
      <c r="KMR33" s="541"/>
      <c r="KMS33" s="541"/>
      <c r="KMT33" s="541"/>
      <c r="KMU33" s="541"/>
      <c r="KMV33" s="541"/>
      <c r="KMW33" s="541"/>
      <c r="KMX33" s="541"/>
      <c r="KMY33" s="541"/>
      <c r="KMZ33" s="541"/>
      <c r="KNA33" s="541"/>
      <c r="KNB33" s="541"/>
      <c r="KNC33" s="541"/>
      <c r="KND33" s="541"/>
      <c r="KNE33" s="541"/>
      <c r="KNF33" s="541"/>
      <c r="KNG33" s="541"/>
      <c r="KNH33" s="541"/>
      <c r="KNI33" s="541"/>
      <c r="KNJ33" s="541"/>
      <c r="KNK33" s="541"/>
      <c r="KNL33" s="541"/>
      <c r="KNM33" s="541"/>
      <c r="KNN33" s="541"/>
      <c r="KNO33" s="541"/>
      <c r="KNP33" s="541"/>
      <c r="KNQ33" s="541"/>
      <c r="KNR33" s="541"/>
      <c r="KNS33" s="541"/>
      <c r="KNT33" s="541"/>
      <c r="KNU33" s="541"/>
      <c r="KNV33" s="541"/>
      <c r="KNW33" s="541"/>
      <c r="KNX33" s="541"/>
      <c r="KNY33" s="541"/>
      <c r="KNZ33" s="541"/>
      <c r="KOA33" s="541"/>
      <c r="KOB33" s="541"/>
      <c r="KOC33" s="541"/>
      <c r="KOD33" s="541"/>
      <c r="KOE33" s="541"/>
      <c r="KOF33" s="541"/>
      <c r="KOG33" s="541"/>
      <c r="KOH33" s="541"/>
      <c r="KOI33" s="541"/>
      <c r="KOJ33" s="541"/>
      <c r="KOK33" s="541"/>
      <c r="KOL33" s="541"/>
      <c r="KOM33" s="541"/>
      <c r="KON33" s="541"/>
      <c r="KOO33" s="541"/>
      <c r="KOP33" s="541"/>
      <c r="KOQ33" s="541"/>
      <c r="KOR33" s="541"/>
      <c r="KOS33" s="541"/>
      <c r="KOT33" s="541"/>
      <c r="KOU33" s="541"/>
      <c r="KOV33" s="541"/>
      <c r="KOW33" s="541"/>
      <c r="KOX33" s="541"/>
      <c r="KOY33" s="541"/>
      <c r="KOZ33" s="541"/>
      <c r="KPA33" s="541"/>
      <c r="KPB33" s="541"/>
      <c r="KPC33" s="541"/>
      <c r="KPD33" s="541"/>
      <c r="KPE33" s="541"/>
      <c r="KPF33" s="541"/>
      <c r="KPG33" s="541"/>
      <c r="KPH33" s="541"/>
      <c r="KPI33" s="541"/>
      <c r="KPJ33" s="541"/>
      <c r="KPK33" s="541"/>
      <c r="KPL33" s="541"/>
      <c r="KPM33" s="541"/>
      <c r="KPN33" s="541"/>
      <c r="KPO33" s="541"/>
      <c r="KPP33" s="541"/>
      <c r="KPQ33" s="541"/>
      <c r="KPR33" s="541"/>
      <c r="KPS33" s="541"/>
      <c r="KPT33" s="541"/>
      <c r="KPU33" s="541"/>
      <c r="KPV33" s="541"/>
      <c r="KPW33" s="541"/>
      <c r="KPX33" s="541"/>
      <c r="KPY33" s="541"/>
      <c r="KPZ33" s="541"/>
      <c r="KQA33" s="541"/>
      <c r="KQB33" s="541"/>
      <c r="KQC33" s="541"/>
      <c r="KQD33" s="541"/>
      <c r="KQE33" s="541"/>
      <c r="KQF33" s="541"/>
      <c r="KQG33" s="541"/>
      <c r="KQH33" s="541"/>
      <c r="KQI33" s="541"/>
      <c r="KQJ33" s="541"/>
      <c r="KQK33" s="541"/>
      <c r="KQL33" s="541"/>
      <c r="KQM33" s="541"/>
      <c r="KQN33" s="541"/>
      <c r="KQO33" s="541"/>
      <c r="KQP33" s="541"/>
      <c r="KQQ33" s="541"/>
      <c r="KQR33" s="541"/>
      <c r="KQS33" s="541"/>
      <c r="KQT33" s="541"/>
      <c r="KQU33" s="541"/>
      <c r="KQV33" s="541"/>
      <c r="KQW33" s="541"/>
      <c r="KQX33" s="541"/>
      <c r="KQY33" s="541"/>
      <c r="KQZ33" s="541"/>
      <c r="KRA33" s="541"/>
      <c r="KRB33" s="541"/>
      <c r="KRC33" s="541"/>
      <c r="KRD33" s="541"/>
      <c r="KRE33" s="541"/>
      <c r="KRF33" s="541"/>
      <c r="KRG33" s="541"/>
      <c r="KRH33" s="541"/>
      <c r="KRI33" s="541"/>
      <c r="KRJ33" s="541"/>
      <c r="KRK33" s="541"/>
      <c r="KRL33" s="541"/>
      <c r="KRM33" s="541"/>
      <c r="KRN33" s="541"/>
      <c r="KRO33" s="541"/>
      <c r="KRP33" s="541"/>
      <c r="KRQ33" s="541"/>
      <c r="KRR33" s="541"/>
      <c r="KRS33" s="541"/>
      <c r="KRT33" s="541"/>
      <c r="KRU33" s="541"/>
      <c r="KRV33" s="541"/>
      <c r="KRW33" s="541"/>
      <c r="KRX33" s="541"/>
      <c r="KRY33" s="541"/>
      <c r="KRZ33" s="541"/>
      <c r="KSA33" s="541"/>
      <c r="KSB33" s="541"/>
      <c r="KSC33" s="541"/>
      <c r="KSD33" s="541"/>
      <c r="KSE33" s="541"/>
      <c r="KSF33" s="541"/>
      <c r="KSG33" s="541"/>
      <c r="KSH33" s="541"/>
      <c r="KSI33" s="541"/>
      <c r="KSJ33" s="541"/>
      <c r="KSK33" s="541"/>
      <c r="KSL33" s="541"/>
      <c r="KSM33" s="541"/>
      <c r="KSN33" s="541"/>
      <c r="KSO33" s="541"/>
      <c r="KSP33" s="541"/>
      <c r="KSQ33" s="541"/>
      <c r="KSR33" s="541"/>
      <c r="KSS33" s="541"/>
      <c r="KST33" s="541"/>
      <c r="KSU33" s="541"/>
      <c r="KSV33" s="541"/>
      <c r="KSW33" s="541"/>
      <c r="KSX33" s="541"/>
      <c r="KSY33" s="541"/>
      <c r="KSZ33" s="541"/>
      <c r="KTA33" s="541"/>
      <c r="KTB33" s="541"/>
      <c r="KTC33" s="541"/>
      <c r="KTD33" s="541"/>
      <c r="KTE33" s="541"/>
      <c r="KTF33" s="541"/>
      <c r="KTG33" s="541"/>
      <c r="KTH33" s="541"/>
      <c r="KTI33" s="541"/>
      <c r="KTJ33" s="541"/>
      <c r="KTK33" s="541"/>
      <c r="KTL33" s="541"/>
      <c r="KTM33" s="541"/>
      <c r="KTN33" s="541"/>
      <c r="KTO33" s="541"/>
      <c r="KTP33" s="541"/>
      <c r="KTQ33" s="541"/>
      <c r="KTR33" s="541"/>
      <c r="KTS33" s="541"/>
      <c r="KTT33" s="541"/>
      <c r="KTU33" s="541"/>
      <c r="KTV33" s="541"/>
      <c r="KTW33" s="541"/>
      <c r="KTX33" s="541"/>
      <c r="KTY33" s="541"/>
      <c r="KTZ33" s="541"/>
      <c r="KUA33" s="541"/>
      <c r="KUB33" s="541"/>
      <c r="KUC33" s="541"/>
      <c r="KUD33" s="541"/>
      <c r="KUE33" s="541"/>
      <c r="KUF33" s="541"/>
      <c r="KUG33" s="541"/>
      <c r="KUH33" s="541"/>
      <c r="KUI33" s="541"/>
      <c r="KUJ33" s="541"/>
      <c r="KUK33" s="541"/>
      <c r="KUL33" s="541"/>
      <c r="KUM33" s="541"/>
      <c r="KUN33" s="541"/>
      <c r="KUO33" s="541"/>
      <c r="KUP33" s="541"/>
      <c r="KUQ33" s="541"/>
      <c r="KUR33" s="541"/>
      <c r="KUS33" s="541"/>
      <c r="KUT33" s="541"/>
      <c r="KUU33" s="541"/>
      <c r="KUV33" s="541"/>
      <c r="KUW33" s="541"/>
      <c r="KUX33" s="541"/>
      <c r="KUY33" s="541"/>
      <c r="KUZ33" s="541"/>
      <c r="KVA33" s="541"/>
      <c r="KVB33" s="541"/>
      <c r="KVC33" s="541"/>
      <c r="KVD33" s="541"/>
      <c r="KVE33" s="541"/>
      <c r="KVF33" s="541"/>
      <c r="KVG33" s="541"/>
      <c r="KVH33" s="541"/>
      <c r="KVI33" s="541"/>
      <c r="KVJ33" s="541"/>
      <c r="KVK33" s="541"/>
      <c r="KVL33" s="541"/>
      <c r="KVM33" s="541"/>
      <c r="KVN33" s="541"/>
      <c r="KVO33" s="541"/>
      <c r="KVP33" s="541"/>
      <c r="KVQ33" s="541"/>
      <c r="KVR33" s="541"/>
      <c r="KVS33" s="541"/>
      <c r="KVT33" s="541"/>
      <c r="KVU33" s="541"/>
      <c r="KVV33" s="541"/>
      <c r="KVW33" s="541"/>
      <c r="KVX33" s="541"/>
      <c r="KVY33" s="541"/>
      <c r="KVZ33" s="541"/>
      <c r="KWA33" s="541"/>
      <c r="KWB33" s="541"/>
      <c r="KWC33" s="541"/>
      <c r="KWD33" s="541"/>
      <c r="KWE33" s="541"/>
      <c r="KWF33" s="541"/>
      <c r="KWG33" s="541"/>
      <c r="KWH33" s="541"/>
      <c r="KWI33" s="541"/>
      <c r="KWJ33" s="541"/>
      <c r="KWK33" s="541"/>
      <c r="KWL33" s="541"/>
      <c r="KWM33" s="541"/>
      <c r="KWN33" s="541"/>
      <c r="KWO33" s="541"/>
      <c r="KWP33" s="541"/>
      <c r="KWQ33" s="541"/>
      <c r="KWR33" s="541"/>
      <c r="KWS33" s="541"/>
      <c r="KWT33" s="541"/>
      <c r="KWU33" s="541"/>
      <c r="KWV33" s="541"/>
      <c r="KWW33" s="541"/>
      <c r="KWX33" s="541"/>
      <c r="KWY33" s="541"/>
      <c r="KWZ33" s="541"/>
      <c r="KXA33" s="541"/>
      <c r="KXB33" s="541"/>
      <c r="KXC33" s="541"/>
      <c r="KXD33" s="541"/>
      <c r="KXE33" s="541"/>
      <c r="KXF33" s="541"/>
      <c r="KXG33" s="541"/>
      <c r="KXH33" s="541"/>
      <c r="KXI33" s="541"/>
      <c r="KXJ33" s="541"/>
      <c r="KXK33" s="541"/>
      <c r="KXL33" s="541"/>
      <c r="KXM33" s="541"/>
      <c r="KXN33" s="541"/>
      <c r="KXO33" s="541"/>
      <c r="KXP33" s="541"/>
      <c r="KXQ33" s="541"/>
      <c r="KXR33" s="541"/>
      <c r="KXS33" s="541"/>
      <c r="KXT33" s="541"/>
      <c r="KXU33" s="541"/>
      <c r="KXV33" s="541"/>
      <c r="KXW33" s="541"/>
      <c r="KXX33" s="541"/>
      <c r="KXY33" s="541"/>
      <c r="KXZ33" s="541"/>
      <c r="KYA33" s="541"/>
      <c r="KYB33" s="541"/>
      <c r="KYC33" s="541"/>
      <c r="KYD33" s="541"/>
      <c r="KYE33" s="541"/>
      <c r="KYF33" s="541"/>
      <c r="KYG33" s="541"/>
      <c r="KYH33" s="541"/>
      <c r="KYI33" s="541"/>
      <c r="KYJ33" s="541"/>
      <c r="KYK33" s="541"/>
      <c r="KYL33" s="541"/>
      <c r="KYM33" s="541"/>
      <c r="KYN33" s="541"/>
      <c r="KYO33" s="541"/>
      <c r="KYP33" s="541"/>
      <c r="KYQ33" s="541"/>
      <c r="KYR33" s="541"/>
      <c r="KYS33" s="541"/>
      <c r="KYT33" s="541"/>
      <c r="KYU33" s="541"/>
      <c r="KYV33" s="541"/>
      <c r="KYW33" s="541"/>
      <c r="KYX33" s="541"/>
      <c r="KYY33" s="541"/>
      <c r="KYZ33" s="541"/>
      <c r="KZA33" s="541"/>
      <c r="KZB33" s="541"/>
      <c r="KZC33" s="541"/>
      <c r="KZD33" s="541"/>
      <c r="KZE33" s="541"/>
      <c r="KZF33" s="541"/>
      <c r="KZG33" s="541"/>
      <c r="KZH33" s="541"/>
      <c r="KZI33" s="541"/>
      <c r="KZJ33" s="541"/>
      <c r="KZK33" s="541"/>
      <c r="KZL33" s="541"/>
      <c r="KZM33" s="541"/>
      <c r="KZN33" s="541"/>
      <c r="KZO33" s="541"/>
      <c r="KZP33" s="541"/>
      <c r="KZQ33" s="541"/>
      <c r="KZR33" s="541"/>
      <c r="KZS33" s="541"/>
      <c r="KZT33" s="541"/>
      <c r="KZU33" s="541"/>
      <c r="KZV33" s="541"/>
      <c r="KZW33" s="541"/>
      <c r="KZX33" s="541"/>
      <c r="KZY33" s="541"/>
      <c r="KZZ33" s="541"/>
      <c r="LAA33" s="541"/>
      <c r="LAB33" s="541"/>
      <c r="LAC33" s="541"/>
      <c r="LAD33" s="541"/>
      <c r="LAE33" s="541"/>
      <c r="LAF33" s="541"/>
      <c r="LAG33" s="541"/>
      <c r="LAH33" s="541"/>
      <c r="LAI33" s="541"/>
      <c r="LAJ33" s="541"/>
      <c r="LAK33" s="541"/>
      <c r="LAL33" s="541"/>
      <c r="LAM33" s="541"/>
      <c r="LAN33" s="541"/>
      <c r="LAO33" s="541"/>
      <c r="LAP33" s="541"/>
      <c r="LAQ33" s="541"/>
      <c r="LAR33" s="541"/>
      <c r="LAS33" s="541"/>
      <c r="LAT33" s="541"/>
      <c r="LAU33" s="541"/>
      <c r="LAV33" s="541"/>
      <c r="LAW33" s="541"/>
      <c r="LAX33" s="541"/>
      <c r="LAY33" s="541"/>
      <c r="LAZ33" s="541"/>
      <c r="LBA33" s="541"/>
      <c r="LBB33" s="541"/>
      <c r="LBC33" s="541"/>
      <c r="LBD33" s="541"/>
      <c r="LBE33" s="541"/>
      <c r="LBF33" s="541"/>
      <c r="LBG33" s="541"/>
      <c r="LBH33" s="541"/>
      <c r="LBI33" s="541"/>
      <c r="LBJ33" s="541"/>
      <c r="LBK33" s="541"/>
      <c r="LBL33" s="541"/>
      <c r="LBM33" s="541"/>
      <c r="LBN33" s="541"/>
      <c r="LBO33" s="541"/>
      <c r="LBP33" s="541"/>
      <c r="LBQ33" s="541"/>
      <c r="LBR33" s="541"/>
      <c r="LBS33" s="541"/>
      <c r="LBT33" s="541"/>
      <c r="LBU33" s="541"/>
      <c r="LBV33" s="541"/>
      <c r="LBW33" s="541"/>
      <c r="LBX33" s="541"/>
      <c r="LBY33" s="541"/>
      <c r="LBZ33" s="541"/>
      <c r="LCA33" s="541"/>
      <c r="LCB33" s="541"/>
      <c r="LCC33" s="541"/>
      <c r="LCD33" s="541"/>
      <c r="LCE33" s="541"/>
      <c r="LCF33" s="541"/>
      <c r="LCG33" s="541"/>
      <c r="LCH33" s="541"/>
      <c r="LCI33" s="541"/>
      <c r="LCJ33" s="541"/>
      <c r="LCK33" s="541"/>
      <c r="LCL33" s="541"/>
      <c r="LCM33" s="541"/>
      <c r="LCN33" s="541"/>
      <c r="LCO33" s="541"/>
      <c r="LCP33" s="541"/>
      <c r="LCQ33" s="541"/>
      <c r="LCR33" s="541"/>
      <c r="LCS33" s="541"/>
      <c r="LCT33" s="541"/>
      <c r="LCU33" s="541"/>
      <c r="LCV33" s="541"/>
      <c r="LCW33" s="541"/>
      <c r="LCX33" s="541"/>
      <c r="LCY33" s="541"/>
      <c r="LCZ33" s="541"/>
      <c r="LDA33" s="541"/>
      <c r="LDB33" s="541"/>
      <c r="LDC33" s="541"/>
      <c r="LDD33" s="541"/>
      <c r="LDE33" s="541"/>
      <c r="LDF33" s="541"/>
      <c r="LDG33" s="541"/>
      <c r="LDH33" s="541"/>
      <c r="LDI33" s="541"/>
      <c r="LDJ33" s="541"/>
      <c r="LDK33" s="541"/>
      <c r="LDL33" s="541"/>
      <c r="LDM33" s="541"/>
      <c r="LDN33" s="541"/>
      <c r="LDO33" s="541"/>
      <c r="LDP33" s="541"/>
      <c r="LDQ33" s="541"/>
      <c r="LDR33" s="541"/>
      <c r="LDS33" s="541"/>
      <c r="LDT33" s="541"/>
      <c r="LDU33" s="541"/>
      <c r="LDV33" s="541"/>
      <c r="LDW33" s="541"/>
      <c r="LDX33" s="541"/>
      <c r="LDY33" s="541"/>
      <c r="LDZ33" s="541"/>
      <c r="LEA33" s="541"/>
      <c r="LEB33" s="541"/>
      <c r="LEC33" s="541"/>
      <c r="LED33" s="541"/>
      <c r="LEE33" s="541"/>
      <c r="LEF33" s="541"/>
      <c r="LEG33" s="541"/>
      <c r="LEH33" s="541"/>
      <c r="LEI33" s="541"/>
      <c r="LEJ33" s="541"/>
      <c r="LEK33" s="541"/>
      <c r="LEL33" s="541"/>
      <c r="LEM33" s="541"/>
      <c r="LEN33" s="541"/>
      <c r="LEO33" s="541"/>
      <c r="LEP33" s="541"/>
      <c r="LEQ33" s="541"/>
      <c r="LER33" s="541"/>
      <c r="LES33" s="541"/>
      <c r="LET33" s="541"/>
      <c r="LEU33" s="541"/>
      <c r="LEV33" s="541"/>
      <c r="LEW33" s="541"/>
      <c r="LEX33" s="541"/>
      <c r="LEY33" s="541"/>
      <c r="LEZ33" s="541"/>
      <c r="LFA33" s="541"/>
      <c r="LFB33" s="541"/>
      <c r="LFC33" s="541"/>
      <c r="LFD33" s="541"/>
      <c r="LFE33" s="541"/>
      <c r="LFF33" s="541"/>
      <c r="LFG33" s="541"/>
      <c r="LFH33" s="541"/>
      <c r="LFI33" s="541"/>
      <c r="LFJ33" s="541"/>
      <c r="LFK33" s="541"/>
      <c r="LFL33" s="541"/>
      <c r="LFM33" s="541"/>
      <c r="LFN33" s="541"/>
      <c r="LFO33" s="541"/>
      <c r="LFP33" s="541"/>
      <c r="LFQ33" s="541"/>
      <c r="LFR33" s="541"/>
      <c r="LFS33" s="541"/>
      <c r="LFT33" s="541"/>
      <c r="LFU33" s="541"/>
      <c r="LFV33" s="541"/>
      <c r="LFW33" s="541"/>
      <c r="LFX33" s="541"/>
      <c r="LFY33" s="541"/>
      <c r="LFZ33" s="541"/>
      <c r="LGA33" s="541"/>
      <c r="LGB33" s="541"/>
      <c r="LGC33" s="541"/>
      <c r="LGD33" s="541"/>
      <c r="LGE33" s="541"/>
      <c r="LGF33" s="541"/>
      <c r="LGG33" s="541"/>
      <c r="LGH33" s="541"/>
      <c r="LGI33" s="541"/>
      <c r="LGJ33" s="541"/>
      <c r="LGK33" s="541"/>
      <c r="LGL33" s="541"/>
      <c r="LGM33" s="541"/>
      <c r="LGN33" s="541"/>
      <c r="LGO33" s="541"/>
      <c r="LGP33" s="541"/>
      <c r="LGQ33" s="541"/>
      <c r="LGR33" s="541"/>
      <c r="LGS33" s="541"/>
      <c r="LGT33" s="541"/>
      <c r="LGU33" s="541"/>
      <c r="LGV33" s="541"/>
      <c r="LGW33" s="541"/>
      <c r="LGX33" s="541"/>
      <c r="LGY33" s="541"/>
      <c r="LGZ33" s="541"/>
      <c r="LHA33" s="541"/>
      <c r="LHB33" s="541"/>
      <c r="LHC33" s="541"/>
      <c r="LHD33" s="541"/>
      <c r="LHE33" s="541"/>
      <c r="LHF33" s="541"/>
      <c r="LHG33" s="541"/>
      <c r="LHH33" s="541"/>
      <c r="LHI33" s="541"/>
      <c r="LHJ33" s="541"/>
      <c r="LHK33" s="541"/>
      <c r="LHL33" s="541"/>
      <c r="LHM33" s="541"/>
      <c r="LHN33" s="541"/>
      <c r="LHO33" s="541"/>
      <c r="LHP33" s="541"/>
      <c r="LHQ33" s="541"/>
      <c r="LHR33" s="541"/>
      <c r="LHS33" s="541"/>
      <c r="LHT33" s="541"/>
      <c r="LHU33" s="541"/>
      <c r="LHV33" s="541"/>
      <c r="LHW33" s="541"/>
      <c r="LHX33" s="541"/>
      <c r="LHY33" s="541"/>
      <c r="LHZ33" s="541"/>
      <c r="LIA33" s="541"/>
      <c r="LIB33" s="541"/>
      <c r="LIC33" s="541"/>
      <c r="LID33" s="541"/>
      <c r="LIE33" s="541"/>
      <c r="LIF33" s="541"/>
      <c r="LIG33" s="541"/>
      <c r="LIH33" s="541"/>
      <c r="LII33" s="541"/>
      <c r="LIJ33" s="541"/>
      <c r="LIK33" s="541"/>
      <c r="LIL33" s="541"/>
      <c r="LIM33" s="541"/>
      <c r="LIN33" s="541"/>
      <c r="LIO33" s="541"/>
      <c r="LIP33" s="541"/>
      <c r="LIQ33" s="541"/>
      <c r="LIR33" s="541"/>
      <c r="LIS33" s="541"/>
      <c r="LIT33" s="541"/>
      <c r="LIU33" s="541"/>
      <c r="LIV33" s="541"/>
      <c r="LIW33" s="541"/>
      <c r="LIX33" s="541"/>
      <c r="LIY33" s="541"/>
      <c r="LIZ33" s="541"/>
      <c r="LJA33" s="541"/>
      <c r="LJB33" s="541"/>
      <c r="LJC33" s="541"/>
      <c r="LJD33" s="541"/>
      <c r="LJE33" s="541"/>
      <c r="LJF33" s="541"/>
      <c r="LJG33" s="541"/>
      <c r="LJH33" s="541"/>
      <c r="LJI33" s="541"/>
      <c r="LJJ33" s="541"/>
      <c r="LJK33" s="541"/>
      <c r="LJL33" s="541"/>
      <c r="LJM33" s="541"/>
      <c r="LJN33" s="541"/>
      <c r="LJO33" s="541"/>
      <c r="LJP33" s="541"/>
      <c r="LJQ33" s="541"/>
      <c r="LJR33" s="541"/>
      <c r="LJS33" s="541"/>
      <c r="LJT33" s="541"/>
      <c r="LJU33" s="541"/>
      <c r="LJV33" s="541"/>
      <c r="LJW33" s="541"/>
      <c r="LJX33" s="541"/>
      <c r="LJY33" s="541"/>
      <c r="LJZ33" s="541"/>
      <c r="LKA33" s="541"/>
      <c r="LKB33" s="541"/>
      <c r="LKC33" s="541"/>
      <c r="LKD33" s="541"/>
      <c r="LKE33" s="541"/>
      <c r="LKF33" s="541"/>
      <c r="LKG33" s="541"/>
      <c r="LKH33" s="541"/>
      <c r="LKI33" s="541"/>
      <c r="LKJ33" s="541"/>
      <c r="LKK33" s="541"/>
      <c r="LKL33" s="541"/>
      <c r="LKM33" s="541"/>
      <c r="LKN33" s="541"/>
      <c r="LKO33" s="541"/>
      <c r="LKP33" s="541"/>
      <c r="LKQ33" s="541"/>
      <c r="LKR33" s="541"/>
      <c r="LKS33" s="541"/>
      <c r="LKT33" s="541"/>
      <c r="LKU33" s="541"/>
      <c r="LKV33" s="541"/>
      <c r="LKW33" s="541"/>
      <c r="LKX33" s="541"/>
      <c r="LKY33" s="541"/>
      <c r="LKZ33" s="541"/>
      <c r="LLA33" s="541"/>
      <c r="LLB33" s="541"/>
      <c r="LLC33" s="541"/>
      <c r="LLD33" s="541"/>
      <c r="LLE33" s="541"/>
      <c r="LLF33" s="541"/>
      <c r="LLG33" s="541"/>
      <c r="LLH33" s="541"/>
      <c r="LLI33" s="541"/>
      <c r="LLJ33" s="541"/>
      <c r="LLK33" s="541"/>
      <c r="LLL33" s="541"/>
      <c r="LLM33" s="541"/>
      <c r="LLN33" s="541"/>
      <c r="LLO33" s="541"/>
      <c r="LLP33" s="541"/>
      <c r="LLQ33" s="541"/>
      <c r="LLR33" s="541"/>
      <c r="LLS33" s="541"/>
      <c r="LLT33" s="541"/>
      <c r="LLU33" s="541"/>
      <c r="LLV33" s="541"/>
      <c r="LLW33" s="541"/>
      <c r="LLX33" s="541"/>
      <c r="LLY33" s="541"/>
      <c r="LLZ33" s="541"/>
      <c r="LMA33" s="541"/>
      <c r="LMB33" s="541"/>
      <c r="LMC33" s="541"/>
      <c r="LMD33" s="541"/>
      <c r="LME33" s="541"/>
      <c r="LMF33" s="541"/>
      <c r="LMG33" s="541"/>
      <c r="LMH33" s="541"/>
      <c r="LMI33" s="541"/>
      <c r="LMJ33" s="541"/>
      <c r="LMK33" s="541"/>
      <c r="LML33" s="541"/>
      <c r="LMM33" s="541"/>
      <c r="LMN33" s="541"/>
      <c r="LMO33" s="541"/>
      <c r="LMP33" s="541"/>
      <c r="LMQ33" s="541"/>
      <c r="LMR33" s="541"/>
      <c r="LMS33" s="541"/>
      <c r="LMT33" s="541"/>
      <c r="LMU33" s="541"/>
      <c r="LMV33" s="541"/>
      <c r="LMW33" s="541"/>
      <c r="LMX33" s="541"/>
      <c r="LMY33" s="541"/>
      <c r="LMZ33" s="541"/>
      <c r="LNA33" s="541"/>
      <c r="LNB33" s="541"/>
      <c r="LNC33" s="541"/>
      <c r="LND33" s="541"/>
      <c r="LNE33" s="541"/>
      <c r="LNF33" s="541"/>
      <c r="LNG33" s="541"/>
      <c r="LNH33" s="541"/>
      <c r="LNI33" s="541"/>
      <c r="LNJ33" s="541"/>
      <c r="LNK33" s="541"/>
      <c r="LNL33" s="541"/>
      <c r="LNM33" s="541"/>
      <c r="LNN33" s="541"/>
      <c r="LNO33" s="541"/>
      <c r="LNP33" s="541"/>
      <c r="LNQ33" s="541"/>
      <c r="LNR33" s="541"/>
      <c r="LNS33" s="541"/>
      <c r="LNT33" s="541"/>
      <c r="LNU33" s="541"/>
      <c r="LNV33" s="541"/>
      <c r="LNW33" s="541"/>
      <c r="LNX33" s="541"/>
      <c r="LNY33" s="541"/>
      <c r="LNZ33" s="541"/>
      <c r="LOA33" s="541"/>
      <c r="LOB33" s="541"/>
      <c r="LOC33" s="541"/>
      <c r="LOD33" s="541"/>
      <c r="LOE33" s="541"/>
      <c r="LOF33" s="541"/>
      <c r="LOG33" s="541"/>
      <c r="LOH33" s="541"/>
      <c r="LOI33" s="541"/>
      <c r="LOJ33" s="541"/>
      <c r="LOK33" s="541"/>
      <c r="LOL33" s="541"/>
      <c r="LOM33" s="541"/>
      <c r="LON33" s="541"/>
      <c r="LOO33" s="541"/>
      <c r="LOP33" s="541"/>
      <c r="LOQ33" s="541"/>
      <c r="LOR33" s="541"/>
      <c r="LOS33" s="541"/>
      <c r="LOT33" s="541"/>
      <c r="LOU33" s="541"/>
      <c r="LOV33" s="541"/>
      <c r="LOW33" s="541"/>
      <c r="LOX33" s="541"/>
      <c r="LOY33" s="541"/>
      <c r="LOZ33" s="541"/>
      <c r="LPA33" s="541"/>
      <c r="LPB33" s="541"/>
      <c r="LPC33" s="541"/>
      <c r="LPD33" s="541"/>
      <c r="LPE33" s="541"/>
      <c r="LPF33" s="541"/>
      <c r="LPG33" s="541"/>
      <c r="LPH33" s="541"/>
      <c r="LPI33" s="541"/>
      <c r="LPJ33" s="541"/>
      <c r="LPK33" s="541"/>
      <c r="LPL33" s="541"/>
      <c r="LPM33" s="541"/>
      <c r="LPN33" s="541"/>
      <c r="LPO33" s="541"/>
      <c r="LPP33" s="541"/>
      <c r="LPQ33" s="541"/>
      <c r="LPR33" s="541"/>
      <c r="LPS33" s="541"/>
      <c r="LPT33" s="541"/>
      <c r="LPU33" s="541"/>
      <c r="LPV33" s="541"/>
      <c r="LPW33" s="541"/>
      <c r="LPX33" s="541"/>
      <c r="LPY33" s="541"/>
      <c r="LPZ33" s="541"/>
      <c r="LQA33" s="541"/>
      <c r="LQB33" s="541"/>
      <c r="LQC33" s="541"/>
      <c r="LQD33" s="541"/>
      <c r="LQE33" s="541"/>
      <c r="LQF33" s="541"/>
      <c r="LQG33" s="541"/>
      <c r="LQH33" s="541"/>
      <c r="LQI33" s="541"/>
      <c r="LQJ33" s="541"/>
      <c r="LQK33" s="541"/>
      <c r="LQL33" s="541"/>
      <c r="LQM33" s="541"/>
      <c r="LQN33" s="541"/>
      <c r="LQO33" s="541"/>
      <c r="LQP33" s="541"/>
      <c r="LQQ33" s="541"/>
      <c r="LQR33" s="541"/>
      <c r="LQS33" s="541"/>
      <c r="LQT33" s="541"/>
      <c r="LQU33" s="541"/>
      <c r="LQV33" s="541"/>
      <c r="LQW33" s="541"/>
      <c r="LQX33" s="541"/>
      <c r="LQY33" s="541"/>
      <c r="LQZ33" s="541"/>
      <c r="LRA33" s="541"/>
      <c r="LRB33" s="541"/>
      <c r="LRC33" s="541"/>
      <c r="LRD33" s="541"/>
      <c r="LRE33" s="541"/>
      <c r="LRF33" s="541"/>
      <c r="LRG33" s="541"/>
      <c r="LRH33" s="541"/>
      <c r="LRI33" s="541"/>
      <c r="LRJ33" s="541"/>
      <c r="LRK33" s="541"/>
      <c r="LRL33" s="541"/>
      <c r="LRM33" s="541"/>
      <c r="LRN33" s="541"/>
      <c r="LRO33" s="541"/>
      <c r="LRP33" s="541"/>
      <c r="LRQ33" s="541"/>
      <c r="LRR33" s="541"/>
      <c r="LRS33" s="541"/>
      <c r="LRT33" s="541"/>
      <c r="LRU33" s="541"/>
      <c r="LRV33" s="541"/>
      <c r="LRW33" s="541"/>
      <c r="LRX33" s="541"/>
      <c r="LRY33" s="541"/>
      <c r="LRZ33" s="541"/>
      <c r="LSA33" s="541"/>
      <c r="LSB33" s="541"/>
      <c r="LSC33" s="541"/>
      <c r="LSD33" s="541"/>
      <c r="LSE33" s="541"/>
      <c r="LSF33" s="541"/>
      <c r="LSG33" s="541"/>
      <c r="LSH33" s="541"/>
      <c r="LSI33" s="541"/>
      <c r="LSJ33" s="541"/>
      <c r="LSK33" s="541"/>
      <c r="LSL33" s="541"/>
      <c r="LSM33" s="541"/>
      <c r="LSN33" s="541"/>
      <c r="LSO33" s="541"/>
      <c r="LSP33" s="541"/>
      <c r="LSQ33" s="541"/>
      <c r="LSR33" s="541"/>
      <c r="LSS33" s="541"/>
      <c r="LST33" s="541"/>
      <c r="LSU33" s="541"/>
      <c r="LSV33" s="541"/>
      <c r="LSW33" s="541"/>
      <c r="LSX33" s="541"/>
      <c r="LSY33" s="541"/>
      <c r="LSZ33" s="541"/>
      <c r="LTA33" s="541"/>
      <c r="LTB33" s="541"/>
      <c r="LTC33" s="541"/>
      <c r="LTD33" s="541"/>
      <c r="LTE33" s="541"/>
      <c r="LTF33" s="541"/>
      <c r="LTG33" s="541"/>
      <c r="LTH33" s="541"/>
      <c r="LTI33" s="541"/>
      <c r="LTJ33" s="541"/>
      <c r="LTK33" s="541"/>
      <c r="LTL33" s="541"/>
      <c r="LTM33" s="541"/>
      <c r="LTN33" s="541"/>
      <c r="LTO33" s="541"/>
      <c r="LTP33" s="541"/>
      <c r="LTQ33" s="541"/>
      <c r="LTR33" s="541"/>
      <c r="LTS33" s="541"/>
      <c r="LTT33" s="541"/>
      <c r="LTU33" s="541"/>
      <c r="LTV33" s="541"/>
      <c r="LTW33" s="541"/>
      <c r="LTX33" s="541"/>
      <c r="LTY33" s="541"/>
      <c r="LTZ33" s="541"/>
      <c r="LUA33" s="541"/>
      <c r="LUB33" s="541"/>
      <c r="LUC33" s="541"/>
      <c r="LUD33" s="541"/>
      <c r="LUE33" s="541"/>
      <c r="LUF33" s="541"/>
      <c r="LUG33" s="541"/>
      <c r="LUH33" s="541"/>
      <c r="LUI33" s="541"/>
      <c r="LUJ33" s="541"/>
      <c r="LUK33" s="541"/>
      <c r="LUL33" s="541"/>
      <c r="LUM33" s="541"/>
      <c r="LUN33" s="541"/>
      <c r="LUO33" s="541"/>
      <c r="LUP33" s="541"/>
      <c r="LUQ33" s="541"/>
      <c r="LUR33" s="541"/>
      <c r="LUS33" s="541"/>
      <c r="LUT33" s="541"/>
      <c r="LUU33" s="541"/>
      <c r="LUV33" s="541"/>
      <c r="LUW33" s="541"/>
      <c r="LUX33" s="541"/>
      <c r="LUY33" s="541"/>
      <c r="LUZ33" s="541"/>
      <c r="LVA33" s="541"/>
      <c r="LVB33" s="541"/>
      <c r="LVC33" s="541"/>
      <c r="LVD33" s="541"/>
      <c r="LVE33" s="541"/>
      <c r="LVF33" s="541"/>
      <c r="LVG33" s="541"/>
      <c r="LVH33" s="541"/>
      <c r="LVI33" s="541"/>
      <c r="LVJ33" s="541"/>
      <c r="LVK33" s="541"/>
      <c r="LVL33" s="541"/>
      <c r="LVM33" s="541"/>
      <c r="LVN33" s="541"/>
      <c r="LVO33" s="541"/>
      <c r="LVP33" s="541"/>
      <c r="LVQ33" s="541"/>
      <c r="LVR33" s="541"/>
      <c r="LVS33" s="541"/>
      <c r="LVT33" s="541"/>
      <c r="LVU33" s="541"/>
      <c r="LVV33" s="541"/>
      <c r="LVW33" s="541"/>
      <c r="LVX33" s="541"/>
      <c r="LVY33" s="541"/>
      <c r="LVZ33" s="541"/>
      <c r="LWA33" s="541"/>
      <c r="LWB33" s="541"/>
      <c r="LWC33" s="541"/>
      <c r="LWD33" s="541"/>
      <c r="LWE33" s="541"/>
      <c r="LWF33" s="541"/>
      <c r="LWG33" s="541"/>
      <c r="LWH33" s="541"/>
      <c r="LWI33" s="541"/>
      <c r="LWJ33" s="541"/>
      <c r="LWK33" s="541"/>
      <c r="LWL33" s="541"/>
      <c r="LWM33" s="541"/>
      <c r="LWN33" s="541"/>
      <c r="LWO33" s="541"/>
      <c r="LWP33" s="541"/>
      <c r="LWQ33" s="541"/>
      <c r="LWR33" s="541"/>
      <c r="LWS33" s="541"/>
      <c r="LWT33" s="541"/>
      <c r="LWU33" s="541"/>
      <c r="LWV33" s="541"/>
      <c r="LWW33" s="541"/>
      <c r="LWX33" s="541"/>
      <c r="LWY33" s="541"/>
      <c r="LWZ33" s="541"/>
      <c r="LXA33" s="541"/>
      <c r="LXB33" s="541"/>
      <c r="LXC33" s="541"/>
      <c r="LXD33" s="541"/>
      <c r="LXE33" s="541"/>
      <c r="LXF33" s="541"/>
      <c r="LXG33" s="541"/>
      <c r="LXH33" s="541"/>
      <c r="LXI33" s="541"/>
      <c r="LXJ33" s="541"/>
      <c r="LXK33" s="541"/>
      <c r="LXL33" s="541"/>
      <c r="LXM33" s="541"/>
      <c r="LXN33" s="541"/>
      <c r="LXO33" s="541"/>
      <c r="LXP33" s="541"/>
      <c r="LXQ33" s="541"/>
      <c r="LXR33" s="541"/>
      <c r="LXS33" s="541"/>
      <c r="LXT33" s="541"/>
      <c r="LXU33" s="541"/>
      <c r="LXV33" s="541"/>
      <c r="LXW33" s="541"/>
      <c r="LXX33" s="541"/>
      <c r="LXY33" s="541"/>
      <c r="LXZ33" s="541"/>
      <c r="LYA33" s="541"/>
      <c r="LYB33" s="541"/>
      <c r="LYC33" s="541"/>
      <c r="LYD33" s="541"/>
      <c r="LYE33" s="541"/>
      <c r="LYF33" s="541"/>
      <c r="LYG33" s="541"/>
      <c r="LYH33" s="541"/>
      <c r="LYI33" s="541"/>
      <c r="LYJ33" s="541"/>
      <c r="LYK33" s="541"/>
      <c r="LYL33" s="541"/>
      <c r="LYM33" s="541"/>
      <c r="LYN33" s="541"/>
      <c r="LYO33" s="541"/>
      <c r="LYP33" s="541"/>
      <c r="LYQ33" s="541"/>
      <c r="LYR33" s="541"/>
      <c r="LYS33" s="541"/>
      <c r="LYT33" s="541"/>
      <c r="LYU33" s="541"/>
      <c r="LYV33" s="541"/>
      <c r="LYW33" s="541"/>
      <c r="LYX33" s="541"/>
      <c r="LYY33" s="541"/>
      <c r="LYZ33" s="541"/>
      <c r="LZA33" s="541"/>
      <c r="LZB33" s="541"/>
      <c r="LZC33" s="541"/>
      <c r="LZD33" s="541"/>
      <c r="LZE33" s="541"/>
      <c r="LZF33" s="541"/>
      <c r="LZG33" s="541"/>
      <c r="LZH33" s="541"/>
      <c r="LZI33" s="541"/>
      <c r="LZJ33" s="541"/>
      <c r="LZK33" s="541"/>
      <c r="LZL33" s="541"/>
      <c r="LZM33" s="541"/>
      <c r="LZN33" s="541"/>
      <c r="LZO33" s="541"/>
      <c r="LZP33" s="541"/>
      <c r="LZQ33" s="541"/>
      <c r="LZR33" s="541"/>
      <c r="LZS33" s="541"/>
      <c r="LZT33" s="541"/>
      <c r="LZU33" s="541"/>
      <c r="LZV33" s="541"/>
      <c r="LZW33" s="541"/>
      <c r="LZX33" s="541"/>
      <c r="LZY33" s="541"/>
      <c r="LZZ33" s="541"/>
      <c r="MAA33" s="541"/>
      <c r="MAB33" s="541"/>
      <c r="MAC33" s="541"/>
      <c r="MAD33" s="541"/>
      <c r="MAE33" s="541"/>
      <c r="MAF33" s="541"/>
      <c r="MAG33" s="541"/>
      <c r="MAH33" s="541"/>
      <c r="MAI33" s="541"/>
      <c r="MAJ33" s="541"/>
      <c r="MAK33" s="541"/>
      <c r="MAL33" s="541"/>
      <c r="MAM33" s="541"/>
      <c r="MAN33" s="541"/>
      <c r="MAO33" s="541"/>
      <c r="MAP33" s="541"/>
      <c r="MAQ33" s="541"/>
      <c r="MAR33" s="541"/>
      <c r="MAS33" s="541"/>
      <c r="MAT33" s="541"/>
      <c r="MAU33" s="541"/>
      <c r="MAV33" s="541"/>
      <c r="MAW33" s="541"/>
      <c r="MAX33" s="541"/>
      <c r="MAY33" s="541"/>
      <c r="MAZ33" s="541"/>
      <c r="MBA33" s="541"/>
      <c r="MBB33" s="541"/>
      <c r="MBC33" s="541"/>
      <c r="MBD33" s="541"/>
      <c r="MBE33" s="541"/>
      <c r="MBF33" s="541"/>
      <c r="MBG33" s="541"/>
      <c r="MBH33" s="541"/>
      <c r="MBI33" s="541"/>
      <c r="MBJ33" s="541"/>
      <c r="MBK33" s="541"/>
      <c r="MBL33" s="541"/>
      <c r="MBM33" s="541"/>
      <c r="MBN33" s="541"/>
      <c r="MBO33" s="541"/>
      <c r="MBP33" s="541"/>
      <c r="MBQ33" s="541"/>
      <c r="MBR33" s="541"/>
      <c r="MBS33" s="541"/>
      <c r="MBT33" s="541"/>
      <c r="MBU33" s="541"/>
      <c r="MBV33" s="541"/>
      <c r="MBW33" s="541"/>
      <c r="MBX33" s="541"/>
      <c r="MBY33" s="541"/>
      <c r="MBZ33" s="541"/>
      <c r="MCA33" s="541"/>
      <c r="MCB33" s="541"/>
      <c r="MCC33" s="541"/>
      <c r="MCD33" s="541"/>
      <c r="MCE33" s="541"/>
      <c r="MCF33" s="541"/>
      <c r="MCG33" s="541"/>
      <c r="MCH33" s="541"/>
      <c r="MCI33" s="541"/>
      <c r="MCJ33" s="541"/>
      <c r="MCK33" s="541"/>
      <c r="MCL33" s="541"/>
      <c r="MCM33" s="541"/>
      <c r="MCN33" s="541"/>
      <c r="MCO33" s="541"/>
      <c r="MCP33" s="541"/>
      <c r="MCQ33" s="541"/>
      <c r="MCR33" s="541"/>
      <c r="MCS33" s="541"/>
      <c r="MCT33" s="541"/>
      <c r="MCU33" s="541"/>
      <c r="MCV33" s="541"/>
      <c r="MCW33" s="541"/>
      <c r="MCX33" s="541"/>
      <c r="MCY33" s="541"/>
      <c r="MCZ33" s="541"/>
      <c r="MDA33" s="541"/>
      <c r="MDB33" s="541"/>
      <c r="MDC33" s="541"/>
      <c r="MDD33" s="541"/>
      <c r="MDE33" s="541"/>
      <c r="MDF33" s="541"/>
      <c r="MDG33" s="541"/>
      <c r="MDH33" s="541"/>
      <c r="MDI33" s="541"/>
      <c r="MDJ33" s="541"/>
      <c r="MDK33" s="541"/>
      <c r="MDL33" s="541"/>
      <c r="MDM33" s="541"/>
      <c r="MDN33" s="541"/>
      <c r="MDO33" s="541"/>
      <c r="MDP33" s="541"/>
      <c r="MDQ33" s="541"/>
      <c r="MDR33" s="541"/>
      <c r="MDS33" s="541"/>
      <c r="MDT33" s="541"/>
      <c r="MDU33" s="541"/>
      <c r="MDV33" s="541"/>
      <c r="MDW33" s="541"/>
      <c r="MDX33" s="541"/>
      <c r="MDY33" s="541"/>
      <c r="MDZ33" s="541"/>
      <c r="MEA33" s="541"/>
      <c r="MEB33" s="541"/>
      <c r="MEC33" s="541"/>
      <c r="MED33" s="541"/>
      <c r="MEE33" s="541"/>
      <c r="MEF33" s="541"/>
      <c r="MEG33" s="541"/>
      <c r="MEH33" s="541"/>
      <c r="MEI33" s="541"/>
      <c r="MEJ33" s="541"/>
      <c r="MEK33" s="541"/>
      <c r="MEL33" s="541"/>
      <c r="MEM33" s="541"/>
      <c r="MEN33" s="541"/>
      <c r="MEO33" s="541"/>
      <c r="MEP33" s="541"/>
      <c r="MEQ33" s="541"/>
      <c r="MER33" s="541"/>
      <c r="MES33" s="541"/>
      <c r="MET33" s="541"/>
      <c r="MEU33" s="541"/>
      <c r="MEV33" s="541"/>
      <c r="MEW33" s="541"/>
      <c r="MEX33" s="541"/>
      <c r="MEY33" s="541"/>
      <c r="MEZ33" s="541"/>
      <c r="MFA33" s="541"/>
      <c r="MFB33" s="541"/>
      <c r="MFC33" s="541"/>
      <c r="MFD33" s="541"/>
      <c r="MFE33" s="541"/>
      <c r="MFF33" s="541"/>
      <c r="MFG33" s="541"/>
      <c r="MFH33" s="541"/>
      <c r="MFI33" s="541"/>
      <c r="MFJ33" s="541"/>
      <c r="MFK33" s="541"/>
      <c r="MFL33" s="541"/>
      <c r="MFM33" s="541"/>
      <c r="MFN33" s="541"/>
      <c r="MFO33" s="541"/>
      <c r="MFP33" s="541"/>
      <c r="MFQ33" s="541"/>
      <c r="MFR33" s="541"/>
      <c r="MFS33" s="541"/>
      <c r="MFT33" s="541"/>
      <c r="MFU33" s="541"/>
      <c r="MFV33" s="541"/>
      <c r="MFW33" s="541"/>
      <c r="MFX33" s="541"/>
      <c r="MFY33" s="541"/>
      <c r="MFZ33" s="541"/>
      <c r="MGA33" s="541"/>
      <c r="MGB33" s="541"/>
      <c r="MGC33" s="541"/>
      <c r="MGD33" s="541"/>
      <c r="MGE33" s="541"/>
      <c r="MGF33" s="541"/>
      <c r="MGG33" s="541"/>
      <c r="MGH33" s="541"/>
      <c r="MGI33" s="541"/>
      <c r="MGJ33" s="541"/>
      <c r="MGK33" s="541"/>
      <c r="MGL33" s="541"/>
      <c r="MGM33" s="541"/>
      <c r="MGN33" s="541"/>
      <c r="MGO33" s="541"/>
      <c r="MGP33" s="541"/>
      <c r="MGQ33" s="541"/>
      <c r="MGR33" s="541"/>
      <c r="MGS33" s="541"/>
      <c r="MGT33" s="541"/>
      <c r="MGU33" s="541"/>
      <c r="MGV33" s="541"/>
      <c r="MGW33" s="541"/>
      <c r="MGX33" s="541"/>
      <c r="MGY33" s="541"/>
      <c r="MGZ33" s="541"/>
      <c r="MHA33" s="541"/>
      <c r="MHB33" s="541"/>
      <c r="MHC33" s="541"/>
      <c r="MHD33" s="541"/>
      <c r="MHE33" s="541"/>
      <c r="MHF33" s="541"/>
      <c r="MHG33" s="541"/>
      <c r="MHH33" s="541"/>
      <c r="MHI33" s="541"/>
      <c r="MHJ33" s="541"/>
      <c r="MHK33" s="541"/>
      <c r="MHL33" s="541"/>
      <c r="MHM33" s="541"/>
      <c r="MHN33" s="541"/>
      <c r="MHO33" s="541"/>
      <c r="MHP33" s="541"/>
      <c r="MHQ33" s="541"/>
      <c r="MHR33" s="541"/>
      <c r="MHS33" s="541"/>
      <c r="MHT33" s="541"/>
      <c r="MHU33" s="541"/>
      <c r="MHV33" s="541"/>
      <c r="MHW33" s="541"/>
      <c r="MHX33" s="541"/>
      <c r="MHY33" s="541"/>
      <c r="MHZ33" s="541"/>
      <c r="MIA33" s="541"/>
      <c r="MIB33" s="541"/>
      <c r="MIC33" s="541"/>
      <c r="MID33" s="541"/>
      <c r="MIE33" s="541"/>
      <c r="MIF33" s="541"/>
      <c r="MIG33" s="541"/>
      <c r="MIH33" s="541"/>
      <c r="MII33" s="541"/>
      <c r="MIJ33" s="541"/>
      <c r="MIK33" s="541"/>
      <c r="MIL33" s="541"/>
      <c r="MIM33" s="541"/>
      <c r="MIN33" s="541"/>
      <c r="MIO33" s="541"/>
      <c r="MIP33" s="541"/>
      <c r="MIQ33" s="541"/>
      <c r="MIR33" s="541"/>
      <c r="MIS33" s="541"/>
      <c r="MIT33" s="541"/>
      <c r="MIU33" s="541"/>
      <c r="MIV33" s="541"/>
      <c r="MIW33" s="541"/>
      <c r="MIX33" s="541"/>
      <c r="MIY33" s="541"/>
      <c r="MIZ33" s="541"/>
      <c r="MJA33" s="541"/>
      <c r="MJB33" s="541"/>
      <c r="MJC33" s="541"/>
      <c r="MJD33" s="541"/>
      <c r="MJE33" s="541"/>
      <c r="MJF33" s="541"/>
      <c r="MJG33" s="541"/>
      <c r="MJH33" s="541"/>
      <c r="MJI33" s="541"/>
      <c r="MJJ33" s="541"/>
      <c r="MJK33" s="541"/>
      <c r="MJL33" s="541"/>
      <c r="MJM33" s="541"/>
      <c r="MJN33" s="541"/>
      <c r="MJO33" s="541"/>
      <c r="MJP33" s="541"/>
      <c r="MJQ33" s="541"/>
      <c r="MJR33" s="541"/>
      <c r="MJS33" s="541"/>
      <c r="MJT33" s="541"/>
      <c r="MJU33" s="541"/>
      <c r="MJV33" s="541"/>
      <c r="MJW33" s="541"/>
      <c r="MJX33" s="541"/>
      <c r="MJY33" s="541"/>
      <c r="MJZ33" s="541"/>
      <c r="MKA33" s="541"/>
      <c r="MKB33" s="541"/>
      <c r="MKC33" s="541"/>
      <c r="MKD33" s="541"/>
      <c r="MKE33" s="541"/>
      <c r="MKF33" s="541"/>
      <c r="MKG33" s="541"/>
      <c r="MKH33" s="541"/>
      <c r="MKI33" s="541"/>
      <c r="MKJ33" s="541"/>
      <c r="MKK33" s="541"/>
      <c r="MKL33" s="541"/>
      <c r="MKM33" s="541"/>
      <c r="MKN33" s="541"/>
      <c r="MKO33" s="541"/>
      <c r="MKP33" s="541"/>
      <c r="MKQ33" s="541"/>
      <c r="MKR33" s="541"/>
      <c r="MKS33" s="541"/>
      <c r="MKT33" s="541"/>
      <c r="MKU33" s="541"/>
      <c r="MKV33" s="541"/>
      <c r="MKW33" s="541"/>
      <c r="MKX33" s="541"/>
      <c r="MKY33" s="541"/>
      <c r="MKZ33" s="541"/>
      <c r="MLA33" s="541"/>
      <c r="MLB33" s="541"/>
      <c r="MLC33" s="541"/>
      <c r="MLD33" s="541"/>
      <c r="MLE33" s="541"/>
      <c r="MLF33" s="541"/>
      <c r="MLG33" s="541"/>
      <c r="MLH33" s="541"/>
      <c r="MLI33" s="541"/>
      <c r="MLJ33" s="541"/>
      <c r="MLK33" s="541"/>
      <c r="MLL33" s="541"/>
      <c r="MLM33" s="541"/>
      <c r="MLN33" s="541"/>
      <c r="MLO33" s="541"/>
      <c r="MLP33" s="541"/>
      <c r="MLQ33" s="541"/>
      <c r="MLR33" s="541"/>
      <c r="MLS33" s="541"/>
      <c r="MLT33" s="541"/>
      <c r="MLU33" s="541"/>
      <c r="MLV33" s="541"/>
      <c r="MLW33" s="541"/>
      <c r="MLX33" s="541"/>
      <c r="MLY33" s="541"/>
      <c r="MLZ33" s="541"/>
      <c r="MMA33" s="541"/>
      <c r="MMB33" s="541"/>
      <c r="MMC33" s="541"/>
      <c r="MMD33" s="541"/>
      <c r="MME33" s="541"/>
      <c r="MMF33" s="541"/>
      <c r="MMG33" s="541"/>
      <c r="MMH33" s="541"/>
      <c r="MMI33" s="541"/>
      <c r="MMJ33" s="541"/>
      <c r="MMK33" s="541"/>
      <c r="MML33" s="541"/>
      <c r="MMM33" s="541"/>
      <c r="MMN33" s="541"/>
      <c r="MMO33" s="541"/>
      <c r="MMP33" s="541"/>
      <c r="MMQ33" s="541"/>
      <c r="MMR33" s="541"/>
      <c r="MMS33" s="541"/>
      <c r="MMT33" s="541"/>
      <c r="MMU33" s="541"/>
      <c r="MMV33" s="541"/>
      <c r="MMW33" s="541"/>
      <c r="MMX33" s="541"/>
      <c r="MMY33" s="541"/>
      <c r="MMZ33" s="541"/>
      <c r="MNA33" s="541"/>
      <c r="MNB33" s="541"/>
      <c r="MNC33" s="541"/>
      <c r="MND33" s="541"/>
      <c r="MNE33" s="541"/>
      <c r="MNF33" s="541"/>
      <c r="MNG33" s="541"/>
      <c r="MNH33" s="541"/>
      <c r="MNI33" s="541"/>
      <c r="MNJ33" s="541"/>
      <c r="MNK33" s="541"/>
      <c r="MNL33" s="541"/>
      <c r="MNM33" s="541"/>
      <c r="MNN33" s="541"/>
      <c r="MNO33" s="541"/>
      <c r="MNP33" s="541"/>
      <c r="MNQ33" s="541"/>
      <c r="MNR33" s="541"/>
      <c r="MNS33" s="541"/>
      <c r="MNT33" s="541"/>
      <c r="MNU33" s="541"/>
      <c r="MNV33" s="541"/>
      <c r="MNW33" s="541"/>
      <c r="MNX33" s="541"/>
      <c r="MNY33" s="541"/>
      <c r="MNZ33" s="541"/>
      <c r="MOA33" s="541"/>
      <c r="MOB33" s="541"/>
      <c r="MOC33" s="541"/>
      <c r="MOD33" s="541"/>
      <c r="MOE33" s="541"/>
      <c r="MOF33" s="541"/>
      <c r="MOG33" s="541"/>
      <c r="MOH33" s="541"/>
      <c r="MOI33" s="541"/>
      <c r="MOJ33" s="541"/>
      <c r="MOK33" s="541"/>
      <c r="MOL33" s="541"/>
      <c r="MOM33" s="541"/>
      <c r="MON33" s="541"/>
      <c r="MOO33" s="541"/>
      <c r="MOP33" s="541"/>
      <c r="MOQ33" s="541"/>
      <c r="MOR33" s="541"/>
      <c r="MOS33" s="541"/>
      <c r="MOT33" s="541"/>
      <c r="MOU33" s="541"/>
      <c r="MOV33" s="541"/>
      <c r="MOW33" s="541"/>
      <c r="MOX33" s="541"/>
      <c r="MOY33" s="541"/>
      <c r="MOZ33" s="541"/>
      <c r="MPA33" s="541"/>
      <c r="MPB33" s="541"/>
      <c r="MPC33" s="541"/>
      <c r="MPD33" s="541"/>
      <c r="MPE33" s="541"/>
      <c r="MPF33" s="541"/>
      <c r="MPG33" s="541"/>
      <c r="MPH33" s="541"/>
      <c r="MPI33" s="541"/>
      <c r="MPJ33" s="541"/>
      <c r="MPK33" s="541"/>
      <c r="MPL33" s="541"/>
      <c r="MPM33" s="541"/>
      <c r="MPN33" s="541"/>
      <c r="MPO33" s="541"/>
      <c r="MPP33" s="541"/>
      <c r="MPQ33" s="541"/>
      <c r="MPR33" s="541"/>
      <c r="MPS33" s="541"/>
      <c r="MPT33" s="541"/>
      <c r="MPU33" s="541"/>
      <c r="MPV33" s="541"/>
      <c r="MPW33" s="541"/>
      <c r="MPX33" s="541"/>
      <c r="MPY33" s="541"/>
      <c r="MPZ33" s="541"/>
      <c r="MQA33" s="541"/>
      <c r="MQB33" s="541"/>
      <c r="MQC33" s="541"/>
      <c r="MQD33" s="541"/>
      <c r="MQE33" s="541"/>
      <c r="MQF33" s="541"/>
      <c r="MQG33" s="541"/>
      <c r="MQH33" s="541"/>
      <c r="MQI33" s="541"/>
      <c r="MQJ33" s="541"/>
      <c r="MQK33" s="541"/>
      <c r="MQL33" s="541"/>
      <c r="MQM33" s="541"/>
      <c r="MQN33" s="541"/>
      <c r="MQO33" s="541"/>
      <c r="MQP33" s="541"/>
      <c r="MQQ33" s="541"/>
      <c r="MQR33" s="541"/>
      <c r="MQS33" s="541"/>
      <c r="MQT33" s="541"/>
      <c r="MQU33" s="541"/>
      <c r="MQV33" s="541"/>
      <c r="MQW33" s="541"/>
      <c r="MQX33" s="541"/>
      <c r="MQY33" s="541"/>
      <c r="MQZ33" s="541"/>
      <c r="MRA33" s="541"/>
      <c r="MRB33" s="541"/>
      <c r="MRC33" s="541"/>
      <c r="MRD33" s="541"/>
      <c r="MRE33" s="541"/>
      <c r="MRF33" s="541"/>
      <c r="MRG33" s="541"/>
      <c r="MRH33" s="541"/>
      <c r="MRI33" s="541"/>
      <c r="MRJ33" s="541"/>
      <c r="MRK33" s="541"/>
      <c r="MRL33" s="541"/>
      <c r="MRM33" s="541"/>
      <c r="MRN33" s="541"/>
      <c r="MRO33" s="541"/>
      <c r="MRP33" s="541"/>
      <c r="MRQ33" s="541"/>
      <c r="MRR33" s="541"/>
      <c r="MRS33" s="541"/>
      <c r="MRT33" s="541"/>
      <c r="MRU33" s="541"/>
      <c r="MRV33" s="541"/>
      <c r="MRW33" s="541"/>
      <c r="MRX33" s="541"/>
      <c r="MRY33" s="541"/>
      <c r="MRZ33" s="541"/>
      <c r="MSA33" s="541"/>
      <c r="MSB33" s="541"/>
      <c r="MSC33" s="541"/>
      <c r="MSD33" s="541"/>
      <c r="MSE33" s="541"/>
      <c r="MSF33" s="541"/>
      <c r="MSG33" s="541"/>
      <c r="MSH33" s="541"/>
      <c r="MSI33" s="541"/>
      <c r="MSJ33" s="541"/>
      <c r="MSK33" s="541"/>
      <c r="MSL33" s="541"/>
      <c r="MSM33" s="541"/>
      <c r="MSN33" s="541"/>
      <c r="MSO33" s="541"/>
      <c r="MSP33" s="541"/>
      <c r="MSQ33" s="541"/>
      <c r="MSR33" s="541"/>
      <c r="MSS33" s="541"/>
      <c r="MST33" s="541"/>
      <c r="MSU33" s="541"/>
      <c r="MSV33" s="541"/>
      <c r="MSW33" s="541"/>
      <c r="MSX33" s="541"/>
      <c r="MSY33" s="541"/>
      <c r="MSZ33" s="541"/>
      <c r="MTA33" s="541"/>
      <c r="MTB33" s="541"/>
      <c r="MTC33" s="541"/>
      <c r="MTD33" s="541"/>
      <c r="MTE33" s="541"/>
      <c r="MTF33" s="541"/>
      <c r="MTG33" s="541"/>
      <c r="MTH33" s="541"/>
      <c r="MTI33" s="541"/>
      <c r="MTJ33" s="541"/>
      <c r="MTK33" s="541"/>
      <c r="MTL33" s="541"/>
      <c r="MTM33" s="541"/>
      <c r="MTN33" s="541"/>
      <c r="MTO33" s="541"/>
      <c r="MTP33" s="541"/>
      <c r="MTQ33" s="541"/>
      <c r="MTR33" s="541"/>
      <c r="MTS33" s="541"/>
      <c r="MTT33" s="541"/>
      <c r="MTU33" s="541"/>
      <c r="MTV33" s="541"/>
      <c r="MTW33" s="541"/>
      <c r="MTX33" s="541"/>
      <c r="MTY33" s="541"/>
      <c r="MTZ33" s="541"/>
      <c r="MUA33" s="541"/>
      <c r="MUB33" s="541"/>
      <c r="MUC33" s="541"/>
      <c r="MUD33" s="541"/>
      <c r="MUE33" s="541"/>
      <c r="MUF33" s="541"/>
      <c r="MUG33" s="541"/>
      <c r="MUH33" s="541"/>
      <c r="MUI33" s="541"/>
      <c r="MUJ33" s="541"/>
      <c r="MUK33" s="541"/>
      <c r="MUL33" s="541"/>
      <c r="MUM33" s="541"/>
      <c r="MUN33" s="541"/>
      <c r="MUO33" s="541"/>
      <c r="MUP33" s="541"/>
      <c r="MUQ33" s="541"/>
      <c r="MUR33" s="541"/>
      <c r="MUS33" s="541"/>
      <c r="MUT33" s="541"/>
      <c r="MUU33" s="541"/>
      <c r="MUV33" s="541"/>
      <c r="MUW33" s="541"/>
      <c r="MUX33" s="541"/>
      <c r="MUY33" s="541"/>
      <c r="MUZ33" s="541"/>
      <c r="MVA33" s="541"/>
      <c r="MVB33" s="541"/>
      <c r="MVC33" s="541"/>
      <c r="MVD33" s="541"/>
      <c r="MVE33" s="541"/>
      <c r="MVF33" s="541"/>
      <c r="MVG33" s="541"/>
      <c r="MVH33" s="541"/>
      <c r="MVI33" s="541"/>
      <c r="MVJ33" s="541"/>
      <c r="MVK33" s="541"/>
      <c r="MVL33" s="541"/>
      <c r="MVM33" s="541"/>
      <c r="MVN33" s="541"/>
      <c r="MVO33" s="541"/>
      <c r="MVP33" s="541"/>
      <c r="MVQ33" s="541"/>
      <c r="MVR33" s="541"/>
      <c r="MVS33" s="541"/>
      <c r="MVT33" s="541"/>
      <c r="MVU33" s="541"/>
      <c r="MVV33" s="541"/>
      <c r="MVW33" s="541"/>
      <c r="MVX33" s="541"/>
      <c r="MVY33" s="541"/>
      <c r="MVZ33" s="541"/>
      <c r="MWA33" s="541"/>
      <c r="MWB33" s="541"/>
      <c r="MWC33" s="541"/>
      <c r="MWD33" s="541"/>
      <c r="MWE33" s="541"/>
      <c r="MWF33" s="541"/>
      <c r="MWG33" s="541"/>
      <c r="MWH33" s="541"/>
      <c r="MWI33" s="541"/>
      <c r="MWJ33" s="541"/>
      <c r="MWK33" s="541"/>
      <c r="MWL33" s="541"/>
      <c r="MWM33" s="541"/>
      <c r="MWN33" s="541"/>
      <c r="MWO33" s="541"/>
      <c r="MWP33" s="541"/>
      <c r="MWQ33" s="541"/>
      <c r="MWR33" s="541"/>
      <c r="MWS33" s="541"/>
      <c r="MWT33" s="541"/>
      <c r="MWU33" s="541"/>
      <c r="MWV33" s="541"/>
      <c r="MWW33" s="541"/>
      <c r="MWX33" s="541"/>
      <c r="MWY33" s="541"/>
      <c r="MWZ33" s="541"/>
      <c r="MXA33" s="541"/>
      <c r="MXB33" s="541"/>
      <c r="MXC33" s="541"/>
      <c r="MXD33" s="541"/>
      <c r="MXE33" s="541"/>
      <c r="MXF33" s="541"/>
      <c r="MXG33" s="541"/>
      <c r="MXH33" s="541"/>
      <c r="MXI33" s="541"/>
      <c r="MXJ33" s="541"/>
      <c r="MXK33" s="541"/>
      <c r="MXL33" s="541"/>
      <c r="MXM33" s="541"/>
      <c r="MXN33" s="541"/>
      <c r="MXO33" s="541"/>
      <c r="MXP33" s="541"/>
      <c r="MXQ33" s="541"/>
      <c r="MXR33" s="541"/>
      <c r="MXS33" s="541"/>
      <c r="MXT33" s="541"/>
      <c r="MXU33" s="541"/>
      <c r="MXV33" s="541"/>
      <c r="MXW33" s="541"/>
      <c r="MXX33" s="541"/>
      <c r="MXY33" s="541"/>
      <c r="MXZ33" s="541"/>
      <c r="MYA33" s="541"/>
      <c r="MYB33" s="541"/>
      <c r="MYC33" s="541"/>
      <c r="MYD33" s="541"/>
      <c r="MYE33" s="541"/>
      <c r="MYF33" s="541"/>
      <c r="MYG33" s="541"/>
      <c r="MYH33" s="541"/>
      <c r="MYI33" s="541"/>
      <c r="MYJ33" s="541"/>
      <c r="MYK33" s="541"/>
      <c r="MYL33" s="541"/>
      <c r="MYM33" s="541"/>
      <c r="MYN33" s="541"/>
      <c r="MYO33" s="541"/>
      <c r="MYP33" s="541"/>
      <c r="MYQ33" s="541"/>
      <c r="MYR33" s="541"/>
      <c r="MYS33" s="541"/>
      <c r="MYT33" s="541"/>
      <c r="MYU33" s="541"/>
      <c r="MYV33" s="541"/>
      <c r="MYW33" s="541"/>
      <c r="MYX33" s="541"/>
      <c r="MYY33" s="541"/>
      <c r="MYZ33" s="541"/>
      <c r="MZA33" s="541"/>
      <c r="MZB33" s="541"/>
      <c r="MZC33" s="541"/>
      <c r="MZD33" s="541"/>
      <c r="MZE33" s="541"/>
      <c r="MZF33" s="541"/>
      <c r="MZG33" s="541"/>
      <c r="MZH33" s="541"/>
      <c r="MZI33" s="541"/>
      <c r="MZJ33" s="541"/>
      <c r="MZK33" s="541"/>
      <c r="MZL33" s="541"/>
      <c r="MZM33" s="541"/>
      <c r="MZN33" s="541"/>
      <c r="MZO33" s="541"/>
      <c r="MZP33" s="541"/>
      <c r="MZQ33" s="541"/>
      <c r="MZR33" s="541"/>
      <c r="MZS33" s="541"/>
      <c r="MZT33" s="541"/>
      <c r="MZU33" s="541"/>
      <c r="MZV33" s="541"/>
      <c r="MZW33" s="541"/>
      <c r="MZX33" s="541"/>
      <c r="MZY33" s="541"/>
      <c r="MZZ33" s="541"/>
      <c r="NAA33" s="541"/>
      <c r="NAB33" s="541"/>
      <c r="NAC33" s="541"/>
      <c r="NAD33" s="541"/>
      <c r="NAE33" s="541"/>
      <c r="NAF33" s="541"/>
      <c r="NAG33" s="541"/>
      <c r="NAH33" s="541"/>
      <c r="NAI33" s="541"/>
      <c r="NAJ33" s="541"/>
      <c r="NAK33" s="541"/>
      <c r="NAL33" s="541"/>
      <c r="NAM33" s="541"/>
      <c r="NAN33" s="541"/>
      <c r="NAO33" s="541"/>
      <c r="NAP33" s="541"/>
      <c r="NAQ33" s="541"/>
      <c r="NAR33" s="541"/>
      <c r="NAS33" s="541"/>
      <c r="NAT33" s="541"/>
      <c r="NAU33" s="541"/>
      <c r="NAV33" s="541"/>
      <c r="NAW33" s="541"/>
      <c r="NAX33" s="541"/>
      <c r="NAY33" s="541"/>
      <c r="NAZ33" s="541"/>
      <c r="NBA33" s="541"/>
      <c r="NBB33" s="541"/>
      <c r="NBC33" s="541"/>
      <c r="NBD33" s="541"/>
      <c r="NBE33" s="541"/>
      <c r="NBF33" s="541"/>
      <c r="NBG33" s="541"/>
      <c r="NBH33" s="541"/>
      <c r="NBI33" s="541"/>
      <c r="NBJ33" s="541"/>
      <c r="NBK33" s="541"/>
      <c r="NBL33" s="541"/>
      <c r="NBM33" s="541"/>
      <c r="NBN33" s="541"/>
      <c r="NBO33" s="541"/>
      <c r="NBP33" s="541"/>
      <c r="NBQ33" s="541"/>
      <c r="NBR33" s="541"/>
      <c r="NBS33" s="541"/>
      <c r="NBT33" s="541"/>
      <c r="NBU33" s="541"/>
      <c r="NBV33" s="541"/>
      <c r="NBW33" s="541"/>
      <c r="NBX33" s="541"/>
      <c r="NBY33" s="541"/>
      <c r="NBZ33" s="541"/>
      <c r="NCA33" s="541"/>
      <c r="NCB33" s="541"/>
      <c r="NCC33" s="541"/>
      <c r="NCD33" s="541"/>
      <c r="NCE33" s="541"/>
      <c r="NCF33" s="541"/>
      <c r="NCG33" s="541"/>
      <c r="NCH33" s="541"/>
      <c r="NCI33" s="541"/>
      <c r="NCJ33" s="541"/>
      <c r="NCK33" s="541"/>
      <c r="NCL33" s="541"/>
      <c r="NCM33" s="541"/>
      <c r="NCN33" s="541"/>
      <c r="NCO33" s="541"/>
      <c r="NCP33" s="541"/>
      <c r="NCQ33" s="541"/>
      <c r="NCR33" s="541"/>
      <c r="NCS33" s="541"/>
      <c r="NCT33" s="541"/>
      <c r="NCU33" s="541"/>
      <c r="NCV33" s="541"/>
      <c r="NCW33" s="541"/>
      <c r="NCX33" s="541"/>
      <c r="NCY33" s="541"/>
      <c r="NCZ33" s="541"/>
      <c r="NDA33" s="541"/>
      <c r="NDB33" s="541"/>
      <c r="NDC33" s="541"/>
      <c r="NDD33" s="541"/>
      <c r="NDE33" s="541"/>
      <c r="NDF33" s="541"/>
      <c r="NDG33" s="541"/>
      <c r="NDH33" s="541"/>
      <c r="NDI33" s="541"/>
      <c r="NDJ33" s="541"/>
      <c r="NDK33" s="541"/>
      <c r="NDL33" s="541"/>
      <c r="NDM33" s="541"/>
      <c r="NDN33" s="541"/>
      <c r="NDO33" s="541"/>
      <c r="NDP33" s="541"/>
      <c r="NDQ33" s="541"/>
      <c r="NDR33" s="541"/>
      <c r="NDS33" s="541"/>
      <c r="NDT33" s="541"/>
      <c r="NDU33" s="541"/>
      <c r="NDV33" s="541"/>
      <c r="NDW33" s="541"/>
      <c r="NDX33" s="541"/>
      <c r="NDY33" s="541"/>
      <c r="NDZ33" s="541"/>
      <c r="NEA33" s="541"/>
      <c r="NEB33" s="541"/>
      <c r="NEC33" s="541"/>
      <c r="NED33" s="541"/>
      <c r="NEE33" s="541"/>
      <c r="NEF33" s="541"/>
      <c r="NEG33" s="541"/>
      <c r="NEH33" s="541"/>
      <c r="NEI33" s="541"/>
      <c r="NEJ33" s="541"/>
      <c r="NEK33" s="541"/>
      <c r="NEL33" s="541"/>
      <c r="NEM33" s="541"/>
      <c r="NEN33" s="541"/>
      <c r="NEO33" s="541"/>
      <c r="NEP33" s="541"/>
      <c r="NEQ33" s="541"/>
      <c r="NER33" s="541"/>
      <c r="NES33" s="541"/>
      <c r="NET33" s="541"/>
      <c r="NEU33" s="541"/>
      <c r="NEV33" s="541"/>
      <c r="NEW33" s="541"/>
      <c r="NEX33" s="541"/>
      <c r="NEY33" s="541"/>
      <c r="NEZ33" s="541"/>
      <c r="NFA33" s="541"/>
      <c r="NFB33" s="541"/>
      <c r="NFC33" s="541"/>
      <c r="NFD33" s="541"/>
      <c r="NFE33" s="541"/>
      <c r="NFF33" s="541"/>
      <c r="NFG33" s="541"/>
      <c r="NFH33" s="541"/>
      <c r="NFI33" s="541"/>
      <c r="NFJ33" s="541"/>
      <c r="NFK33" s="541"/>
      <c r="NFL33" s="541"/>
      <c r="NFM33" s="541"/>
      <c r="NFN33" s="541"/>
      <c r="NFO33" s="541"/>
      <c r="NFP33" s="541"/>
      <c r="NFQ33" s="541"/>
      <c r="NFR33" s="541"/>
      <c r="NFS33" s="541"/>
      <c r="NFT33" s="541"/>
      <c r="NFU33" s="541"/>
      <c r="NFV33" s="541"/>
      <c r="NFW33" s="541"/>
      <c r="NFX33" s="541"/>
      <c r="NFY33" s="541"/>
      <c r="NFZ33" s="541"/>
      <c r="NGA33" s="541"/>
      <c r="NGB33" s="541"/>
      <c r="NGC33" s="541"/>
      <c r="NGD33" s="541"/>
      <c r="NGE33" s="541"/>
      <c r="NGF33" s="541"/>
      <c r="NGG33" s="541"/>
      <c r="NGH33" s="541"/>
      <c r="NGI33" s="541"/>
      <c r="NGJ33" s="541"/>
      <c r="NGK33" s="541"/>
      <c r="NGL33" s="541"/>
      <c r="NGM33" s="541"/>
      <c r="NGN33" s="541"/>
      <c r="NGO33" s="541"/>
      <c r="NGP33" s="541"/>
      <c r="NGQ33" s="541"/>
      <c r="NGR33" s="541"/>
      <c r="NGS33" s="541"/>
      <c r="NGT33" s="541"/>
      <c r="NGU33" s="541"/>
      <c r="NGV33" s="541"/>
      <c r="NGW33" s="541"/>
      <c r="NGX33" s="541"/>
      <c r="NGY33" s="541"/>
      <c r="NGZ33" s="541"/>
      <c r="NHA33" s="541"/>
      <c r="NHB33" s="541"/>
      <c r="NHC33" s="541"/>
      <c r="NHD33" s="541"/>
      <c r="NHE33" s="541"/>
      <c r="NHF33" s="541"/>
      <c r="NHG33" s="541"/>
      <c r="NHH33" s="541"/>
      <c r="NHI33" s="541"/>
      <c r="NHJ33" s="541"/>
      <c r="NHK33" s="541"/>
      <c r="NHL33" s="541"/>
      <c r="NHM33" s="541"/>
      <c r="NHN33" s="541"/>
      <c r="NHO33" s="541"/>
      <c r="NHP33" s="541"/>
      <c r="NHQ33" s="541"/>
      <c r="NHR33" s="541"/>
      <c r="NHS33" s="541"/>
      <c r="NHT33" s="541"/>
      <c r="NHU33" s="541"/>
      <c r="NHV33" s="541"/>
      <c r="NHW33" s="541"/>
      <c r="NHX33" s="541"/>
      <c r="NHY33" s="541"/>
      <c r="NHZ33" s="541"/>
      <c r="NIA33" s="541"/>
      <c r="NIB33" s="541"/>
      <c r="NIC33" s="541"/>
      <c r="NID33" s="541"/>
      <c r="NIE33" s="541"/>
      <c r="NIF33" s="541"/>
      <c r="NIG33" s="541"/>
      <c r="NIH33" s="541"/>
      <c r="NII33" s="541"/>
      <c r="NIJ33" s="541"/>
      <c r="NIK33" s="541"/>
      <c r="NIL33" s="541"/>
      <c r="NIM33" s="541"/>
      <c r="NIN33" s="541"/>
      <c r="NIO33" s="541"/>
      <c r="NIP33" s="541"/>
      <c r="NIQ33" s="541"/>
      <c r="NIR33" s="541"/>
      <c r="NIS33" s="541"/>
      <c r="NIT33" s="541"/>
      <c r="NIU33" s="541"/>
      <c r="NIV33" s="541"/>
      <c r="NIW33" s="541"/>
      <c r="NIX33" s="541"/>
      <c r="NIY33" s="541"/>
      <c r="NIZ33" s="541"/>
      <c r="NJA33" s="541"/>
      <c r="NJB33" s="541"/>
      <c r="NJC33" s="541"/>
      <c r="NJD33" s="541"/>
      <c r="NJE33" s="541"/>
      <c r="NJF33" s="541"/>
      <c r="NJG33" s="541"/>
      <c r="NJH33" s="541"/>
      <c r="NJI33" s="541"/>
      <c r="NJJ33" s="541"/>
      <c r="NJK33" s="541"/>
      <c r="NJL33" s="541"/>
      <c r="NJM33" s="541"/>
      <c r="NJN33" s="541"/>
      <c r="NJO33" s="541"/>
      <c r="NJP33" s="541"/>
      <c r="NJQ33" s="541"/>
      <c r="NJR33" s="541"/>
      <c r="NJS33" s="541"/>
      <c r="NJT33" s="541"/>
      <c r="NJU33" s="541"/>
      <c r="NJV33" s="541"/>
      <c r="NJW33" s="541"/>
      <c r="NJX33" s="541"/>
      <c r="NJY33" s="541"/>
      <c r="NJZ33" s="541"/>
      <c r="NKA33" s="541"/>
      <c r="NKB33" s="541"/>
      <c r="NKC33" s="541"/>
      <c r="NKD33" s="541"/>
      <c r="NKE33" s="541"/>
      <c r="NKF33" s="541"/>
      <c r="NKG33" s="541"/>
      <c r="NKH33" s="541"/>
      <c r="NKI33" s="541"/>
      <c r="NKJ33" s="541"/>
      <c r="NKK33" s="541"/>
      <c r="NKL33" s="541"/>
      <c r="NKM33" s="541"/>
      <c r="NKN33" s="541"/>
      <c r="NKO33" s="541"/>
      <c r="NKP33" s="541"/>
      <c r="NKQ33" s="541"/>
      <c r="NKR33" s="541"/>
      <c r="NKS33" s="541"/>
      <c r="NKT33" s="541"/>
      <c r="NKU33" s="541"/>
      <c r="NKV33" s="541"/>
      <c r="NKW33" s="541"/>
      <c r="NKX33" s="541"/>
      <c r="NKY33" s="541"/>
      <c r="NKZ33" s="541"/>
      <c r="NLA33" s="541"/>
      <c r="NLB33" s="541"/>
      <c r="NLC33" s="541"/>
      <c r="NLD33" s="541"/>
      <c r="NLE33" s="541"/>
      <c r="NLF33" s="541"/>
      <c r="NLG33" s="541"/>
      <c r="NLH33" s="541"/>
      <c r="NLI33" s="541"/>
      <c r="NLJ33" s="541"/>
      <c r="NLK33" s="541"/>
      <c r="NLL33" s="541"/>
      <c r="NLM33" s="541"/>
      <c r="NLN33" s="541"/>
      <c r="NLO33" s="541"/>
      <c r="NLP33" s="541"/>
      <c r="NLQ33" s="541"/>
      <c r="NLR33" s="541"/>
      <c r="NLS33" s="541"/>
      <c r="NLT33" s="541"/>
      <c r="NLU33" s="541"/>
      <c r="NLV33" s="541"/>
      <c r="NLW33" s="541"/>
      <c r="NLX33" s="541"/>
      <c r="NLY33" s="541"/>
      <c r="NLZ33" s="541"/>
      <c r="NMA33" s="541"/>
      <c r="NMB33" s="541"/>
      <c r="NMC33" s="541"/>
      <c r="NMD33" s="541"/>
      <c r="NME33" s="541"/>
      <c r="NMF33" s="541"/>
      <c r="NMG33" s="541"/>
      <c r="NMH33" s="541"/>
      <c r="NMI33" s="541"/>
      <c r="NMJ33" s="541"/>
      <c r="NMK33" s="541"/>
      <c r="NML33" s="541"/>
      <c r="NMM33" s="541"/>
      <c r="NMN33" s="541"/>
      <c r="NMO33" s="541"/>
      <c r="NMP33" s="541"/>
      <c r="NMQ33" s="541"/>
      <c r="NMR33" s="541"/>
      <c r="NMS33" s="541"/>
      <c r="NMT33" s="541"/>
      <c r="NMU33" s="541"/>
      <c r="NMV33" s="541"/>
      <c r="NMW33" s="541"/>
      <c r="NMX33" s="541"/>
      <c r="NMY33" s="541"/>
      <c r="NMZ33" s="541"/>
      <c r="NNA33" s="541"/>
      <c r="NNB33" s="541"/>
      <c r="NNC33" s="541"/>
      <c r="NND33" s="541"/>
      <c r="NNE33" s="541"/>
      <c r="NNF33" s="541"/>
      <c r="NNG33" s="541"/>
      <c r="NNH33" s="541"/>
      <c r="NNI33" s="541"/>
      <c r="NNJ33" s="541"/>
      <c r="NNK33" s="541"/>
      <c r="NNL33" s="541"/>
      <c r="NNM33" s="541"/>
      <c r="NNN33" s="541"/>
      <c r="NNO33" s="541"/>
      <c r="NNP33" s="541"/>
      <c r="NNQ33" s="541"/>
      <c r="NNR33" s="541"/>
      <c r="NNS33" s="541"/>
      <c r="NNT33" s="541"/>
      <c r="NNU33" s="541"/>
      <c r="NNV33" s="541"/>
      <c r="NNW33" s="541"/>
      <c r="NNX33" s="541"/>
      <c r="NNY33" s="541"/>
      <c r="NNZ33" s="541"/>
      <c r="NOA33" s="541"/>
      <c r="NOB33" s="541"/>
      <c r="NOC33" s="541"/>
      <c r="NOD33" s="541"/>
      <c r="NOE33" s="541"/>
      <c r="NOF33" s="541"/>
      <c r="NOG33" s="541"/>
      <c r="NOH33" s="541"/>
      <c r="NOI33" s="541"/>
      <c r="NOJ33" s="541"/>
      <c r="NOK33" s="541"/>
      <c r="NOL33" s="541"/>
      <c r="NOM33" s="541"/>
      <c r="NON33" s="541"/>
      <c r="NOO33" s="541"/>
      <c r="NOP33" s="541"/>
      <c r="NOQ33" s="541"/>
      <c r="NOR33" s="541"/>
      <c r="NOS33" s="541"/>
      <c r="NOT33" s="541"/>
      <c r="NOU33" s="541"/>
      <c r="NOV33" s="541"/>
      <c r="NOW33" s="541"/>
      <c r="NOX33" s="541"/>
      <c r="NOY33" s="541"/>
      <c r="NOZ33" s="541"/>
      <c r="NPA33" s="541"/>
      <c r="NPB33" s="541"/>
      <c r="NPC33" s="541"/>
      <c r="NPD33" s="541"/>
      <c r="NPE33" s="541"/>
      <c r="NPF33" s="541"/>
      <c r="NPG33" s="541"/>
      <c r="NPH33" s="541"/>
      <c r="NPI33" s="541"/>
      <c r="NPJ33" s="541"/>
      <c r="NPK33" s="541"/>
      <c r="NPL33" s="541"/>
      <c r="NPM33" s="541"/>
      <c r="NPN33" s="541"/>
      <c r="NPO33" s="541"/>
      <c r="NPP33" s="541"/>
      <c r="NPQ33" s="541"/>
      <c r="NPR33" s="541"/>
      <c r="NPS33" s="541"/>
      <c r="NPT33" s="541"/>
      <c r="NPU33" s="541"/>
      <c r="NPV33" s="541"/>
      <c r="NPW33" s="541"/>
      <c r="NPX33" s="541"/>
      <c r="NPY33" s="541"/>
      <c r="NPZ33" s="541"/>
      <c r="NQA33" s="541"/>
      <c r="NQB33" s="541"/>
      <c r="NQC33" s="541"/>
      <c r="NQD33" s="541"/>
      <c r="NQE33" s="541"/>
      <c r="NQF33" s="541"/>
      <c r="NQG33" s="541"/>
      <c r="NQH33" s="541"/>
      <c r="NQI33" s="541"/>
      <c r="NQJ33" s="541"/>
      <c r="NQK33" s="541"/>
      <c r="NQL33" s="541"/>
      <c r="NQM33" s="541"/>
      <c r="NQN33" s="541"/>
      <c r="NQO33" s="541"/>
      <c r="NQP33" s="541"/>
      <c r="NQQ33" s="541"/>
      <c r="NQR33" s="541"/>
      <c r="NQS33" s="541"/>
      <c r="NQT33" s="541"/>
      <c r="NQU33" s="541"/>
      <c r="NQV33" s="541"/>
      <c r="NQW33" s="541"/>
      <c r="NQX33" s="541"/>
      <c r="NQY33" s="541"/>
      <c r="NQZ33" s="541"/>
      <c r="NRA33" s="541"/>
      <c r="NRB33" s="541"/>
      <c r="NRC33" s="541"/>
      <c r="NRD33" s="541"/>
      <c r="NRE33" s="541"/>
      <c r="NRF33" s="541"/>
      <c r="NRG33" s="541"/>
      <c r="NRH33" s="541"/>
      <c r="NRI33" s="541"/>
      <c r="NRJ33" s="541"/>
      <c r="NRK33" s="541"/>
      <c r="NRL33" s="541"/>
      <c r="NRM33" s="541"/>
      <c r="NRN33" s="541"/>
      <c r="NRO33" s="541"/>
      <c r="NRP33" s="541"/>
      <c r="NRQ33" s="541"/>
      <c r="NRR33" s="541"/>
      <c r="NRS33" s="541"/>
      <c r="NRT33" s="541"/>
      <c r="NRU33" s="541"/>
      <c r="NRV33" s="541"/>
      <c r="NRW33" s="541"/>
      <c r="NRX33" s="541"/>
      <c r="NRY33" s="541"/>
      <c r="NRZ33" s="541"/>
      <c r="NSA33" s="541"/>
      <c r="NSB33" s="541"/>
      <c r="NSC33" s="541"/>
      <c r="NSD33" s="541"/>
      <c r="NSE33" s="541"/>
      <c r="NSF33" s="541"/>
      <c r="NSG33" s="541"/>
      <c r="NSH33" s="541"/>
      <c r="NSI33" s="541"/>
      <c r="NSJ33" s="541"/>
      <c r="NSK33" s="541"/>
      <c r="NSL33" s="541"/>
      <c r="NSM33" s="541"/>
      <c r="NSN33" s="541"/>
      <c r="NSO33" s="541"/>
      <c r="NSP33" s="541"/>
      <c r="NSQ33" s="541"/>
      <c r="NSR33" s="541"/>
      <c r="NSS33" s="541"/>
      <c r="NST33" s="541"/>
      <c r="NSU33" s="541"/>
      <c r="NSV33" s="541"/>
      <c r="NSW33" s="541"/>
      <c r="NSX33" s="541"/>
      <c r="NSY33" s="541"/>
      <c r="NSZ33" s="541"/>
      <c r="NTA33" s="541"/>
      <c r="NTB33" s="541"/>
      <c r="NTC33" s="541"/>
      <c r="NTD33" s="541"/>
      <c r="NTE33" s="541"/>
      <c r="NTF33" s="541"/>
      <c r="NTG33" s="541"/>
      <c r="NTH33" s="541"/>
      <c r="NTI33" s="541"/>
      <c r="NTJ33" s="541"/>
      <c r="NTK33" s="541"/>
      <c r="NTL33" s="541"/>
      <c r="NTM33" s="541"/>
      <c r="NTN33" s="541"/>
      <c r="NTO33" s="541"/>
      <c r="NTP33" s="541"/>
      <c r="NTQ33" s="541"/>
      <c r="NTR33" s="541"/>
      <c r="NTS33" s="541"/>
      <c r="NTT33" s="541"/>
      <c r="NTU33" s="541"/>
      <c r="NTV33" s="541"/>
      <c r="NTW33" s="541"/>
      <c r="NTX33" s="541"/>
      <c r="NTY33" s="541"/>
      <c r="NTZ33" s="541"/>
      <c r="NUA33" s="541"/>
      <c r="NUB33" s="541"/>
      <c r="NUC33" s="541"/>
      <c r="NUD33" s="541"/>
      <c r="NUE33" s="541"/>
      <c r="NUF33" s="541"/>
      <c r="NUG33" s="541"/>
      <c r="NUH33" s="541"/>
      <c r="NUI33" s="541"/>
      <c r="NUJ33" s="541"/>
      <c r="NUK33" s="541"/>
      <c r="NUL33" s="541"/>
      <c r="NUM33" s="541"/>
      <c r="NUN33" s="541"/>
      <c r="NUO33" s="541"/>
      <c r="NUP33" s="541"/>
      <c r="NUQ33" s="541"/>
      <c r="NUR33" s="541"/>
      <c r="NUS33" s="541"/>
      <c r="NUT33" s="541"/>
      <c r="NUU33" s="541"/>
      <c r="NUV33" s="541"/>
      <c r="NUW33" s="541"/>
      <c r="NUX33" s="541"/>
      <c r="NUY33" s="541"/>
      <c r="NUZ33" s="541"/>
      <c r="NVA33" s="541"/>
      <c r="NVB33" s="541"/>
      <c r="NVC33" s="541"/>
      <c r="NVD33" s="541"/>
      <c r="NVE33" s="541"/>
      <c r="NVF33" s="541"/>
      <c r="NVG33" s="541"/>
      <c r="NVH33" s="541"/>
      <c r="NVI33" s="541"/>
      <c r="NVJ33" s="541"/>
      <c r="NVK33" s="541"/>
      <c r="NVL33" s="541"/>
      <c r="NVM33" s="541"/>
      <c r="NVN33" s="541"/>
      <c r="NVO33" s="541"/>
      <c r="NVP33" s="541"/>
      <c r="NVQ33" s="541"/>
      <c r="NVR33" s="541"/>
      <c r="NVS33" s="541"/>
      <c r="NVT33" s="541"/>
      <c r="NVU33" s="541"/>
      <c r="NVV33" s="541"/>
      <c r="NVW33" s="541"/>
      <c r="NVX33" s="541"/>
      <c r="NVY33" s="541"/>
      <c r="NVZ33" s="541"/>
      <c r="NWA33" s="541"/>
      <c r="NWB33" s="541"/>
      <c r="NWC33" s="541"/>
      <c r="NWD33" s="541"/>
      <c r="NWE33" s="541"/>
      <c r="NWF33" s="541"/>
      <c r="NWG33" s="541"/>
      <c r="NWH33" s="541"/>
      <c r="NWI33" s="541"/>
      <c r="NWJ33" s="541"/>
      <c r="NWK33" s="541"/>
      <c r="NWL33" s="541"/>
      <c r="NWM33" s="541"/>
      <c r="NWN33" s="541"/>
      <c r="NWO33" s="541"/>
      <c r="NWP33" s="541"/>
      <c r="NWQ33" s="541"/>
      <c r="NWR33" s="541"/>
      <c r="NWS33" s="541"/>
      <c r="NWT33" s="541"/>
      <c r="NWU33" s="541"/>
      <c r="NWV33" s="541"/>
      <c r="NWW33" s="541"/>
      <c r="NWX33" s="541"/>
      <c r="NWY33" s="541"/>
      <c r="NWZ33" s="541"/>
      <c r="NXA33" s="541"/>
      <c r="NXB33" s="541"/>
      <c r="NXC33" s="541"/>
      <c r="NXD33" s="541"/>
      <c r="NXE33" s="541"/>
      <c r="NXF33" s="541"/>
      <c r="NXG33" s="541"/>
      <c r="NXH33" s="541"/>
      <c r="NXI33" s="541"/>
      <c r="NXJ33" s="541"/>
      <c r="NXK33" s="541"/>
      <c r="NXL33" s="541"/>
      <c r="NXM33" s="541"/>
      <c r="NXN33" s="541"/>
      <c r="NXO33" s="541"/>
      <c r="NXP33" s="541"/>
      <c r="NXQ33" s="541"/>
      <c r="NXR33" s="541"/>
      <c r="NXS33" s="541"/>
      <c r="NXT33" s="541"/>
      <c r="NXU33" s="541"/>
      <c r="NXV33" s="541"/>
      <c r="NXW33" s="541"/>
      <c r="NXX33" s="541"/>
      <c r="NXY33" s="541"/>
      <c r="NXZ33" s="541"/>
      <c r="NYA33" s="541"/>
      <c r="NYB33" s="541"/>
      <c r="NYC33" s="541"/>
      <c r="NYD33" s="541"/>
      <c r="NYE33" s="541"/>
      <c r="NYF33" s="541"/>
      <c r="NYG33" s="541"/>
      <c r="NYH33" s="541"/>
      <c r="NYI33" s="541"/>
      <c r="NYJ33" s="541"/>
      <c r="NYK33" s="541"/>
      <c r="NYL33" s="541"/>
      <c r="NYM33" s="541"/>
      <c r="NYN33" s="541"/>
      <c r="NYO33" s="541"/>
      <c r="NYP33" s="541"/>
      <c r="NYQ33" s="541"/>
      <c r="NYR33" s="541"/>
      <c r="NYS33" s="541"/>
      <c r="NYT33" s="541"/>
      <c r="NYU33" s="541"/>
      <c r="NYV33" s="541"/>
      <c r="NYW33" s="541"/>
      <c r="NYX33" s="541"/>
      <c r="NYY33" s="541"/>
      <c r="NYZ33" s="541"/>
      <c r="NZA33" s="541"/>
      <c r="NZB33" s="541"/>
      <c r="NZC33" s="541"/>
      <c r="NZD33" s="541"/>
      <c r="NZE33" s="541"/>
      <c r="NZF33" s="541"/>
      <c r="NZG33" s="541"/>
      <c r="NZH33" s="541"/>
      <c r="NZI33" s="541"/>
      <c r="NZJ33" s="541"/>
      <c r="NZK33" s="541"/>
      <c r="NZL33" s="541"/>
      <c r="NZM33" s="541"/>
      <c r="NZN33" s="541"/>
      <c r="NZO33" s="541"/>
      <c r="NZP33" s="541"/>
      <c r="NZQ33" s="541"/>
      <c r="NZR33" s="541"/>
      <c r="NZS33" s="541"/>
      <c r="NZT33" s="541"/>
      <c r="NZU33" s="541"/>
      <c r="NZV33" s="541"/>
      <c r="NZW33" s="541"/>
      <c r="NZX33" s="541"/>
      <c r="NZY33" s="541"/>
      <c r="NZZ33" s="541"/>
      <c r="OAA33" s="541"/>
      <c r="OAB33" s="541"/>
      <c r="OAC33" s="541"/>
      <c r="OAD33" s="541"/>
      <c r="OAE33" s="541"/>
      <c r="OAF33" s="541"/>
      <c r="OAG33" s="541"/>
      <c r="OAH33" s="541"/>
      <c r="OAI33" s="541"/>
      <c r="OAJ33" s="541"/>
      <c r="OAK33" s="541"/>
      <c r="OAL33" s="541"/>
      <c r="OAM33" s="541"/>
      <c r="OAN33" s="541"/>
      <c r="OAO33" s="541"/>
      <c r="OAP33" s="541"/>
      <c r="OAQ33" s="541"/>
      <c r="OAR33" s="541"/>
      <c r="OAS33" s="541"/>
      <c r="OAT33" s="541"/>
      <c r="OAU33" s="541"/>
      <c r="OAV33" s="541"/>
      <c r="OAW33" s="541"/>
      <c r="OAX33" s="541"/>
      <c r="OAY33" s="541"/>
      <c r="OAZ33" s="541"/>
      <c r="OBA33" s="541"/>
      <c r="OBB33" s="541"/>
      <c r="OBC33" s="541"/>
      <c r="OBD33" s="541"/>
      <c r="OBE33" s="541"/>
      <c r="OBF33" s="541"/>
      <c r="OBG33" s="541"/>
      <c r="OBH33" s="541"/>
      <c r="OBI33" s="541"/>
      <c r="OBJ33" s="541"/>
      <c r="OBK33" s="541"/>
      <c r="OBL33" s="541"/>
      <c r="OBM33" s="541"/>
      <c r="OBN33" s="541"/>
      <c r="OBO33" s="541"/>
      <c r="OBP33" s="541"/>
      <c r="OBQ33" s="541"/>
      <c r="OBR33" s="541"/>
      <c r="OBS33" s="541"/>
      <c r="OBT33" s="541"/>
      <c r="OBU33" s="541"/>
      <c r="OBV33" s="541"/>
      <c r="OBW33" s="541"/>
      <c r="OBX33" s="541"/>
      <c r="OBY33" s="541"/>
      <c r="OBZ33" s="541"/>
      <c r="OCA33" s="541"/>
      <c r="OCB33" s="541"/>
      <c r="OCC33" s="541"/>
      <c r="OCD33" s="541"/>
      <c r="OCE33" s="541"/>
      <c r="OCF33" s="541"/>
      <c r="OCG33" s="541"/>
      <c r="OCH33" s="541"/>
      <c r="OCI33" s="541"/>
      <c r="OCJ33" s="541"/>
      <c r="OCK33" s="541"/>
      <c r="OCL33" s="541"/>
      <c r="OCM33" s="541"/>
      <c r="OCN33" s="541"/>
      <c r="OCO33" s="541"/>
      <c r="OCP33" s="541"/>
      <c r="OCQ33" s="541"/>
      <c r="OCR33" s="541"/>
      <c r="OCS33" s="541"/>
      <c r="OCT33" s="541"/>
      <c r="OCU33" s="541"/>
      <c r="OCV33" s="541"/>
      <c r="OCW33" s="541"/>
      <c r="OCX33" s="541"/>
      <c r="OCY33" s="541"/>
      <c r="OCZ33" s="541"/>
      <c r="ODA33" s="541"/>
      <c r="ODB33" s="541"/>
      <c r="ODC33" s="541"/>
      <c r="ODD33" s="541"/>
      <c r="ODE33" s="541"/>
      <c r="ODF33" s="541"/>
      <c r="ODG33" s="541"/>
      <c r="ODH33" s="541"/>
      <c r="ODI33" s="541"/>
      <c r="ODJ33" s="541"/>
      <c r="ODK33" s="541"/>
      <c r="ODL33" s="541"/>
      <c r="ODM33" s="541"/>
      <c r="ODN33" s="541"/>
      <c r="ODO33" s="541"/>
      <c r="ODP33" s="541"/>
      <c r="ODQ33" s="541"/>
      <c r="ODR33" s="541"/>
      <c r="ODS33" s="541"/>
      <c r="ODT33" s="541"/>
      <c r="ODU33" s="541"/>
      <c r="ODV33" s="541"/>
      <c r="ODW33" s="541"/>
      <c r="ODX33" s="541"/>
      <c r="ODY33" s="541"/>
      <c r="ODZ33" s="541"/>
      <c r="OEA33" s="541"/>
      <c r="OEB33" s="541"/>
      <c r="OEC33" s="541"/>
      <c r="OED33" s="541"/>
      <c r="OEE33" s="541"/>
      <c r="OEF33" s="541"/>
      <c r="OEG33" s="541"/>
      <c r="OEH33" s="541"/>
      <c r="OEI33" s="541"/>
      <c r="OEJ33" s="541"/>
      <c r="OEK33" s="541"/>
      <c r="OEL33" s="541"/>
      <c r="OEM33" s="541"/>
      <c r="OEN33" s="541"/>
      <c r="OEO33" s="541"/>
      <c r="OEP33" s="541"/>
      <c r="OEQ33" s="541"/>
      <c r="OER33" s="541"/>
      <c r="OES33" s="541"/>
      <c r="OET33" s="541"/>
      <c r="OEU33" s="541"/>
      <c r="OEV33" s="541"/>
      <c r="OEW33" s="541"/>
      <c r="OEX33" s="541"/>
      <c r="OEY33" s="541"/>
      <c r="OEZ33" s="541"/>
      <c r="OFA33" s="541"/>
      <c r="OFB33" s="541"/>
      <c r="OFC33" s="541"/>
      <c r="OFD33" s="541"/>
      <c r="OFE33" s="541"/>
      <c r="OFF33" s="541"/>
      <c r="OFG33" s="541"/>
      <c r="OFH33" s="541"/>
      <c r="OFI33" s="541"/>
      <c r="OFJ33" s="541"/>
      <c r="OFK33" s="541"/>
      <c r="OFL33" s="541"/>
      <c r="OFM33" s="541"/>
      <c r="OFN33" s="541"/>
      <c r="OFO33" s="541"/>
      <c r="OFP33" s="541"/>
      <c r="OFQ33" s="541"/>
      <c r="OFR33" s="541"/>
      <c r="OFS33" s="541"/>
      <c r="OFT33" s="541"/>
      <c r="OFU33" s="541"/>
      <c r="OFV33" s="541"/>
      <c r="OFW33" s="541"/>
      <c r="OFX33" s="541"/>
      <c r="OFY33" s="541"/>
      <c r="OFZ33" s="541"/>
      <c r="OGA33" s="541"/>
      <c r="OGB33" s="541"/>
      <c r="OGC33" s="541"/>
      <c r="OGD33" s="541"/>
      <c r="OGE33" s="541"/>
      <c r="OGF33" s="541"/>
      <c r="OGG33" s="541"/>
      <c r="OGH33" s="541"/>
      <c r="OGI33" s="541"/>
      <c r="OGJ33" s="541"/>
      <c r="OGK33" s="541"/>
      <c r="OGL33" s="541"/>
      <c r="OGM33" s="541"/>
      <c r="OGN33" s="541"/>
      <c r="OGO33" s="541"/>
      <c r="OGP33" s="541"/>
      <c r="OGQ33" s="541"/>
      <c r="OGR33" s="541"/>
      <c r="OGS33" s="541"/>
      <c r="OGT33" s="541"/>
      <c r="OGU33" s="541"/>
      <c r="OGV33" s="541"/>
      <c r="OGW33" s="541"/>
      <c r="OGX33" s="541"/>
      <c r="OGY33" s="541"/>
      <c r="OGZ33" s="541"/>
      <c r="OHA33" s="541"/>
      <c r="OHB33" s="541"/>
      <c r="OHC33" s="541"/>
      <c r="OHD33" s="541"/>
      <c r="OHE33" s="541"/>
      <c r="OHF33" s="541"/>
      <c r="OHG33" s="541"/>
      <c r="OHH33" s="541"/>
      <c r="OHI33" s="541"/>
      <c r="OHJ33" s="541"/>
      <c r="OHK33" s="541"/>
      <c r="OHL33" s="541"/>
      <c r="OHM33" s="541"/>
      <c r="OHN33" s="541"/>
      <c r="OHO33" s="541"/>
      <c r="OHP33" s="541"/>
      <c r="OHQ33" s="541"/>
      <c r="OHR33" s="541"/>
      <c r="OHS33" s="541"/>
      <c r="OHT33" s="541"/>
      <c r="OHU33" s="541"/>
      <c r="OHV33" s="541"/>
      <c r="OHW33" s="541"/>
      <c r="OHX33" s="541"/>
      <c r="OHY33" s="541"/>
      <c r="OHZ33" s="541"/>
      <c r="OIA33" s="541"/>
      <c r="OIB33" s="541"/>
      <c r="OIC33" s="541"/>
      <c r="OID33" s="541"/>
      <c r="OIE33" s="541"/>
      <c r="OIF33" s="541"/>
      <c r="OIG33" s="541"/>
      <c r="OIH33" s="541"/>
      <c r="OII33" s="541"/>
      <c r="OIJ33" s="541"/>
      <c r="OIK33" s="541"/>
      <c r="OIL33" s="541"/>
      <c r="OIM33" s="541"/>
      <c r="OIN33" s="541"/>
      <c r="OIO33" s="541"/>
      <c r="OIP33" s="541"/>
      <c r="OIQ33" s="541"/>
      <c r="OIR33" s="541"/>
      <c r="OIS33" s="541"/>
      <c r="OIT33" s="541"/>
      <c r="OIU33" s="541"/>
      <c r="OIV33" s="541"/>
      <c r="OIW33" s="541"/>
      <c r="OIX33" s="541"/>
      <c r="OIY33" s="541"/>
      <c r="OIZ33" s="541"/>
      <c r="OJA33" s="541"/>
      <c r="OJB33" s="541"/>
      <c r="OJC33" s="541"/>
      <c r="OJD33" s="541"/>
      <c r="OJE33" s="541"/>
      <c r="OJF33" s="541"/>
      <c r="OJG33" s="541"/>
      <c r="OJH33" s="541"/>
      <c r="OJI33" s="541"/>
      <c r="OJJ33" s="541"/>
      <c r="OJK33" s="541"/>
      <c r="OJL33" s="541"/>
      <c r="OJM33" s="541"/>
      <c r="OJN33" s="541"/>
      <c r="OJO33" s="541"/>
      <c r="OJP33" s="541"/>
      <c r="OJQ33" s="541"/>
      <c r="OJR33" s="541"/>
      <c r="OJS33" s="541"/>
      <c r="OJT33" s="541"/>
      <c r="OJU33" s="541"/>
      <c r="OJV33" s="541"/>
      <c r="OJW33" s="541"/>
      <c r="OJX33" s="541"/>
      <c r="OJY33" s="541"/>
      <c r="OJZ33" s="541"/>
      <c r="OKA33" s="541"/>
      <c r="OKB33" s="541"/>
      <c r="OKC33" s="541"/>
      <c r="OKD33" s="541"/>
      <c r="OKE33" s="541"/>
      <c r="OKF33" s="541"/>
      <c r="OKG33" s="541"/>
      <c r="OKH33" s="541"/>
      <c r="OKI33" s="541"/>
      <c r="OKJ33" s="541"/>
      <c r="OKK33" s="541"/>
      <c r="OKL33" s="541"/>
      <c r="OKM33" s="541"/>
      <c r="OKN33" s="541"/>
      <c r="OKO33" s="541"/>
      <c r="OKP33" s="541"/>
      <c r="OKQ33" s="541"/>
      <c r="OKR33" s="541"/>
      <c r="OKS33" s="541"/>
      <c r="OKT33" s="541"/>
      <c r="OKU33" s="541"/>
      <c r="OKV33" s="541"/>
      <c r="OKW33" s="541"/>
      <c r="OKX33" s="541"/>
      <c r="OKY33" s="541"/>
      <c r="OKZ33" s="541"/>
      <c r="OLA33" s="541"/>
      <c r="OLB33" s="541"/>
      <c r="OLC33" s="541"/>
      <c r="OLD33" s="541"/>
      <c r="OLE33" s="541"/>
      <c r="OLF33" s="541"/>
      <c r="OLG33" s="541"/>
      <c r="OLH33" s="541"/>
      <c r="OLI33" s="541"/>
      <c r="OLJ33" s="541"/>
      <c r="OLK33" s="541"/>
      <c r="OLL33" s="541"/>
      <c r="OLM33" s="541"/>
      <c r="OLN33" s="541"/>
      <c r="OLO33" s="541"/>
      <c r="OLP33" s="541"/>
      <c r="OLQ33" s="541"/>
      <c r="OLR33" s="541"/>
      <c r="OLS33" s="541"/>
      <c r="OLT33" s="541"/>
      <c r="OLU33" s="541"/>
      <c r="OLV33" s="541"/>
      <c r="OLW33" s="541"/>
      <c r="OLX33" s="541"/>
      <c r="OLY33" s="541"/>
      <c r="OLZ33" s="541"/>
      <c r="OMA33" s="541"/>
      <c r="OMB33" s="541"/>
      <c r="OMC33" s="541"/>
      <c r="OMD33" s="541"/>
      <c r="OME33" s="541"/>
      <c r="OMF33" s="541"/>
      <c r="OMG33" s="541"/>
      <c r="OMH33" s="541"/>
      <c r="OMI33" s="541"/>
      <c r="OMJ33" s="541"/>
      <c r="OMK33" s="541"/>
      <c r="OML33" s="541"/>
      <c r="OMM33" s="541"/>
      <c r="OMN33" s="541"/>
      <c r="OMO33" s="541"/>
      <c r="OMP33" s="541"/>
      <c r="OMQ33" s="541"/>
      <c r="OMR33" s="541"/>
      <c r="OMS33" s="541"/>
      <c r="OMT33" s="541"/>
      <c r="OMU33" s="541"/>
      <c r="OMV33" s="541"/>
      <c r="OMW33" s="541"/>
      <c r="OMX33" s="541"/>
      <c r="OMY33" s="541"/>
      <c r="OMZ33" s="541"/>
      <c r="ONA33" s="541"/>
      <c r="ONB33" s="541"/>
      <c r="ONC33" s="541"/>
      <c r="OND33" s="541"/>
      <c r="ONE33" s="541"/>
      <c r="ONF33" s="541"/>
      <c r="ONG33" s="541"/>
      <c r="ONH33" s="541"/>
      <c r="ONI33" s="541"/>
      <c r="ONJ33" s="541"/>
      <c r="ONK33" s="541"/>
      <c r="ONL33" s="541"/>
      <c r="ONM33" s="541"/>
      <c r="ONN33" s="541"/>
      <c r="ONO33" s="541"/>
      <c r="ONP33" s="541"/>
      <c r="ONQ33" s="541"/>
      <c r="ONR33" s="541"/>
      <c r="ONS33" s="541"/>
      <c r="ONT33" s="541"/>
      <c r="ONU33" s="541"/>
      <c r="ONV33" s="541"/>
      <c r="ONW33" s="541"/>
      <c r="ONX33" s="541"/>
      <c r="ONY33" s="541"/>
      <c r="ONZ33" s="541"/>
      <c r="OOA33" s="541"/>
      <c r="OOB33" s="541"/>
      <c r="OOC33" s="541"/>
      <c r="OOD33" s="541"/>
      <c r="OOE33" s="541"/>
      <c r="OOF33" s="541"/>
      <c r="OOG33" s="541"/>
      <c r="OOH33" s="541"/>
      <c r="OOI33" s="541"/>
      <c r="OOJ33" s="541"/>
      <c r="OOK33" s="541"/>
      <c r="OOL33" s="541"/>
      <c r="OOM33" s="541"/>
      <c r="OON33" s="541"/>
      <c r="OOO33" s="541"/>
      <c r="OOP33" s="541"/>
      <c r="OOQ33" s="541"/>
      <c r="OOR33" s="541"/>
      <c r="OOS33" s="541"/>
      <c r="OOT33" s="541"/>
      <c r="OOU33" s="541"/>
      <c r="OOV33" s="541"/>
      <c r="OOW33" s="541"/>
      <c r="OOX33" s="541"/>
      <c r="OOY33" s="541"/>
      <c r="OOZ33" s="541"/>
      <c r="OPA33" s="541"/>
      <c r="OPB33" s="541"/>
      <c r="OPC33" s="541"/>
      <c r="OPD33" s="541"/>
      <c r="OPE33" s="541"/>
      <c r="OPF33" s="541"/>
      <c r="OPG33" s="541"/>
      <c r="OPH33" s="541"/>
      <c r="OPI33" s="541"/>
      <c r="OPJ33" s="541"/>
      <c r="OPK33" s="541"/>
      <c r="OPL33" s="541"/>
      <c r="OPM33" s="541"/>
      <c r="OPN33" s="541"/>
      <c r="OPO33" s="541"/>
      <c r="OPP33" s="541"/>
      <c r="OPQ33" s="541"/>
      <c r="OPR33" s="541"/>
      <c r="OPS33" s="541"/>
      <c r="OPT33" s="541"/>
      <c r="OPU33" s="541"/>
      <c r="OPV33" s="541"/>
      <c r="OPW33" s="541"/>
      <c r="OPX33" s="541"/>
      <c r="OPY33" s="541"/>
      <c r="OPZ33" s="541"/>
      <c r="OQA33" s="541"/>
      <c r="OQB33" s="541"/>
      <c r="OQC33" s="541"/>
      <c r="OQD33" s="541"/>
      <c r="OQE33" s="541"/>
      <c r="OQF33" s="541"/>
      <c r="OQG33" s="541"/>
      <c r="OQH33" s="541"/>
      <c r="OQI33" s="541"/>
      <c r="OQJ33" s="541"/>
      <c r="OQK33" s="541"/>
      <c r="OQL33" s="541"/>
      <c r="OQM33" s="541"/>
      <c r="OQN33" s="541"/>
      <c r="OQO33" s="541"/>
      <c r="OQP33" s="541"/>
      <c r="OQQ33" s="541"/>
      <c r="OQR33" s="541"/>
      <c r="OQS33" s="541"/>
      <c r="OQT33" s="541"/>
      <c r="OQU33" s="541"/>
      <c r="OQV33" s="541"/>
      <c r="OQW33" s="541"/>
      <c r="OQX33" s="541"/>
      <c r="OQY33" s="541"/>
      <c r="OQZ33" s="541"/>
      <c r="ORA33" s="541"/>
      <c r="ORB33" s="541"/>
      <c r="ORC33" s="541"/>
      <c r="ORD33" s="541"/>
      <c r="ORE33" s="541"/>
      <c r="ORF33" s="541"/>
      <c r="ORG33" s="541"/>
      <c r="ORH33" s="541"/>
      <c r="ORI33" s="541"/>
      <c r="ORJ33" s="541"/>
      <c r="ORK33" s="541"/>
      <c r="ORL33" s="541"/>
      <c r="ORM33" s="541"/>
      <c r="ORN33" s="541"/>
      <c r="ORO33" s="541"/>
      <c r="ORP33" s="541"/>
      <c r="ORQ33" s="541"/>
      <c r="ORR33" s="541"/>
      <c r="ORS33" s="541"/>
      <c r="ORT33" s="541"/>
      <c r="ORU33" s="541"/>
      <c r="ORV33" s="541"/>
      <c r="ORW33" s="541"/>
      <c r="ORX33" s="541"/>
      <c r="ORY33" s="541"/>
      <c r="ORZ33" s="541"/>
      <c r="OSA33" s="541"/>
      <c r="OSB33" s="541"/>
      <c r="OSC33" s="541"/>
      <c r="OSD33" s="541"/>
      <c r="OSE33" s="541"/>
      <c r="OSF33" s="541"/>
      <c r="OSG33" s="541"/>
      <c r="OSH33" s="541"/>
      <c r="OSI33" s="541"/>
      <c r="OSJ33" s="541"/>
      <c r="OSK33" s="541"/>
      <c r="OSL33" s="541"/>
      <c r="OSM33" s="541"/>
      <c r="OSN33" s="541"/>
      <c r="OSO33" s="541"/>
      <c r="OSP33" s="541"/>
      <c r="OSQ33" s="541"/>
      <c r="OSR33" s="541"/>
      <c r="OSS33" s="541"/>
      <c r="OST33" s="541"/>
      <c r="OSU33" s="541"/>
      <c r="OSV33" s="541"/>
      <c r="OSW33" s="541"/>
      <c r="OSX33" s="541"/>
      <c r="OSY33" s="541"/>
      <c r="OSZ33" s="541"/>
      <c r="OTA33" s="541"/>
      <c r="OTB33" s="541"/>
      <c r="OTC33" s="541"/>
      <c r="OTD33" s="541"/>
      <c r="OTE33" s="541"/>
      <c r="OTF33" s="541"/>
      <c r="OTG33" s="541"/>
      <c r="OTH33" s="541"/>
      <c r="OTI33" s="541"/>
      <c r="OTJ33" s="541"/>
      <c r="OTK33" s="541"/>
      <c r="OTL33" s="541"/>
      <c r="OTM33" s="541"/>
      <c r="OTN33" s="541"/>
      <c r="OTO33" s="541"/>
      <c r="OTP33" s="541"/>
      <c r="OTQ33" s="541"/>
      <c r="OTR33" s="541"/>
      <c r="OTS33" s="541"/>
      <c r="OTT33" s="541"/>
      <c r="OTU33" s="541"/>
      <c r="OTV33" s="541"/>
      <c r="OTW33" s="541"/>
      <c r="OTX33" s="541"/>
      <c r="OTY33" s="541"/>
      <c r="OTZ33" s="541"/>
      <c r="OUA33" s="541"/>
      <c r="OUB33" s="541"/>
      <c r="OUC33" s="541"/>
      <c r="OUD33" s="541"/>
      <c r="OUE33" s="541"/>
      <c r="OUF33" s="541"/>
      <c r="OUG33" s="541"/>
      <c r="OUH33" s="541"/>
      <c r="OUI33" s="541"/>
      <c r="OUJ33" s="541"/>
      <c r="OUK33" s="541"/>
      <c r="OUL33" s="541"/>
      <c r="OUM33" s="541"/>
      <c r="OUN33" s="541"/>
      <c r="OUO33" s="541"/>
      <c r="OUP33" s="541"/>
      <c r="OUQ33" s="541"/>
      <c r="OUR33" s="541"/>
      <c r="OUS33" s="541"/>
      <c r="OUT33" s="541"/>
      <c r="OUU33" s="541"/>
      <c r="OUV33" s="541"/>
      <c r="OUW33" s="541"/>
      <c r="OUX33" s="541"/>
      <c r="OUY33" s="541"/>
      <c r="OUZ33" s="541"/>
      <c r="OVA33" s="541"/>
      <c r="OVB33" s="541"/>
      <c r="OVC33" s="541"/>
      <c r="OVD33" s="541"/>
      <c r="OVE33" s="541"/>
      <c r="OVF33" s="541"/>
      <c r="OVG33" s="541"/>
      <c r="OVH33" s="541"/>
      <c r="OVI33" s="541"/>
      <c r="OVJ33" s="541"/>
      <c r="OVK33" s="541"/>
      <c r="OVL33" s="541"/>
      <c r="OVM33" s="541"/>
      <c r="OVN33" s="541"/>
      <c r="OVO33" s="541"/>
      <c r="OVP33" s="541"/>
      <c r="OVQ33" s="541"/>
      <c r="OVR33" s="541"/>
      <c r="OVS33" s="541"/>
      <c r="OVT33" s="541"/>
      <c r="OVU33" s="541"/>
      <c r="OVV33" s="541"/>
      <c r="OVW33" s="541"/>
      <c r="OVX33" s="541"/>
      <c r="OVY33" s="541"/>
      <c r="OVZ33" s="541"/>
      <c r="OWA33" s="541"/>
      <c r="OWB33" s="541"/>
      <c r="OWC33" s="541"/>
      <c r="OWD33" s="541"/>
      <c r="OWE33" s="541"/>
      <c r="OWF33" s="541"/>
      <c r="OWG33" s="541"/>
      <c r="OWH33" s="541"/>
      <c r="OWI33" s="541"/>
      <c r="OWJ33" s="541"/>
      <c r="OWK33" s="541"/>
      <c r="OWL33" s="541"/>
      <c r="OWM33" s="541"/>
      <c r="OWN33" s="541"/>
      <c r="OWO33" s="541"/>
      <c r="OWP33" s="541"/>
      <c r="OWQ33" s="541"/>
      <c r="OWR33" s="541"/>
      <c r="OWS33" s="541"/>
      <c r="OWT33" s="541"/>
      <c r="OWU33" s="541"/>
      <c r="OWV33" s="541"/>
      <c r="OWW33" s="541"/>
      <c r="OWX33" s="541"/>
      <c r="OWY33" s="541"/>
      <c r="OWZ33" s="541"/>
      <c r="OXA33" s="541"/>
      <c r="OXB33" s="541"/>
      <c r="OXC33" s="541"/>
      <c r="OXD33" s="541"/>
      <c r="OXE33" s="541"/>
      <c r="OXF33" s="541"/>
      <c r="OXG33" s="541"/>
      <c r="OXH33" s="541"/>
      <c r="OXI33" s="541"/>
      <c r="OXJ33" s="541"/>
      <c r="OXK33" s="541"/>
      <c r="OXL33" s="541"/>
      <c r="OXM33" s="541"/>
      <c r="OXN33" s="541"/>
      <c r="OXO33" s="541"/>
      <c r="OXP33" s="541"/>
      <c r="OXQ33" s="541"/>
      <c r="OXR33" s="541"/>
      <c r="OXS33" s="541"/>
      <c r="OXT33" s="541"/>
      <c r="OXU33" s="541"/>
      <c r="OXV33" s="541"/>
      <c r="OXW33" s="541"/>
      <c r="OXX33" s="541"/>
      <c r="OXY33" s="541"/>
      <c r="OXZ33" s="541"/>
      <c r="OYA33" s="541"/>
      <c r="OYB33" s="541"/>
      <c r="OYC33" s="541"/>
      <c r="OYD33" s="541"/>
      <c r="OYE33" s="541"/>
      <c r="OYF33" s="541"/>
      <c r="OYG33" s="541"/>
      <c r="OYH33" s="541"/>
      <c r="OYI33" s="541"/>
      <c r="OYJ33" s="541"/>
      <c r="OYK33" s="541"/>
      <c r="OYL33" s="541"/>
      <c r="OYM33" s="541"/>
      <c r="OYN33" s="541"/>
      <c r="OYO33" s="541"/>
      <c r="OYP33" s="541"/>
      <c r="OYQ33" s="541"/>
      <c r="OYR33" s="541"/>
      <c r="OYS33" s="541"/>
      <c r="OYT33" s="541"/>
      <c r="OYU33" s="541"/>
      <c r="OYV33" s="541"/>
      <c r="OYW33" s="541"/>
      <c r="OYX33" s="541"/>
      <c r="OYY33" s="541"/>
      <c r="OYZ33" s="541"/>
      <c r="OZA33" s="541"/>
      <c r="OZB33" s="541"/>
      <c r="OZC33" s="541"/>
      <c r="OZD33" s="541"/>
      <c r="OZE33" s="541"/>
      <c r="OZF33" s="541"/>
      <c r="OZG33" s="541"/>
      <c r="OZH33" s="541"/>
      <c r="OZI33" s="541"/>
      <c r="OZJ33" s="541"/>
      <c r="OZK33" s="541"/>
      <c r="OZL33" s="541"/>
      <c r="OZM33" s="541"/>
      <c r="OZN33" s="541"/>
      <c r="OZO33" s="541"/>
      <c r="OZP33" s="541"/>
      <c r="OZQ33" s="541"/>
      <c r="OZR33" s="541"/>
      <c r="OZS33" s="541"/>
      <c r="OZT33" s="541"/>
      <c r="OZU33" s="541"/>
      <c r="OZV33" s="541"/>
      <c r="OZW33" s="541"/>
      <c r="OZX33" s="541"/>
      <c r="OZY33" s="541"/>
      <c r="OZZ33" s="541"/>
      <c r="PAA33" s="541"/>
      <c r="PAB33" s="541"/>
      <c r="PAC33" s="541"/>
      <c r="PAD33" s="541"/>
      <c r="PAE33" s="541"/>
      <c r="PAF33" s="541"/>
      <c r="PAG33" s="541"/>
      <c r="PAH33" s="541"/>
      <c r="PAI33" s="541"/>
      <c r="PAJ33" s="541"/>
      <c r="PAK33" s="541"/>
      <c r="PAL33" s="541"/>
      <c r="PAM33" s="541"/>
      <c r="PAN33" s="541"/>
      <c r="PAO33" s="541"/>
      <c r="PAP33" s="541"/>
      <c r="PAQ33" s="541"/>
      <c r="PAR33" s="541"/>
      <c r="PAS33" s="541"/>
      <c r="PAT33" s="541"/>
      <c r="PAU33" s="541"/>
      <c r="PAV33" s="541"/>
      <c r="PAW33" s="541"/>
      <c r="PAX33" s="541"/>
      <c r="PAY33" s="541"/>
      <c r="PAZ33" s="541"/>
      <c r="PBA33" s="541"/>
      <c r="PBB33" s="541"/>
      <c r="PBC33" s="541"/>
      <c r="PBD33" s="541"/>
      <c r="PBE33" s="541"/>
      <c r="PBF33" s="541"/>
      <c r="PBG33" s="541"/>
      <c r="PBH33" s="541"/>
      <c r="PBI33" s="541"/>
      <c r="PBJ33" s="541"/>
      <c r="PBK33" s="541"/>
      <c r="PBL33" s="541"/>
      <c r="PBM33" s="541"/>
      <c r="PBN33" s="541"/>
      <c r="PBO33" s="541"/>
      <c r="PBP33" s="541"/>
      <c r="PBQ33" s="541"/>
      <c r="PBR33" s="541"/>
      <c r="PBS33" s="541"/>
      <c r="PBT33" s="541"/>
      <c r="PBU33" s="541"/>
      <c r="PBV33" s="541"/>
      <c r="PBW33" s="541"/>
      <c r="PBX33" s="541"/>
      <c r="PBY33" s="541"/>
      <c r="PBZ33" s="541"/>
      <c r="PCA33" s="541"/>
      <c r="PCB33" s="541"/>
      <c r="PCC33" s="541"/>
      <c r="PCD33" s="541"/>
      <c r="PCE33" s="541"/>
      <c r="PCF33" s="541"/>
      <c r="PCG33" s="541"/>
      <c r="PCH33" s="541"/>
      <c r="PCI33" s="541"/>
      <c r="PCJ33" s="541"/>
      <c r="PCK33" s="541"/>
      <c r="PCL33" s="541"/>
      <c r="PCM33" s="541"/>
      <c r="PCN33" s="541"/>
      <c r="PCO33" s="541"/>
      <c r="PCP33" s="541"/>
      <c r="PCQ33" s="541"/>
      <c r="PCR33" s="541"/>
      <c r="PCS33" s="541"/>
      <c r="PCT33" s="541"/>
      <c r="PCU33" s="541"/>
      <c r="PCV33" s="541"/>
      <c r="PCW33" s="541"/>
      <c r="PCX33" s="541"/>
      <c r="PCY33" s="541"/>
      <c r="PCZ33" s="541"/>
      <c r="PDA33" s="541"/>
      <c r="PDB33" s="541"/>
      <c r="PDC33" s="541"/>
      <c r="PDD33" s="541"/>
      <c r="PDE33" s="541"/>
      <c r="PDF33" s="541"/>
      <c r="PDG33" s="541"/>
      <c r="PDH33" s="541"/>
      <c r="PDI33" s="541"/>
      <c r="PDJ33" s="541"/>
      <c r="PDK33" s="541"/>
      <c r="PDL33" s="541"/>
      <c r="PDM33" s="541"/>
      <c r="PDN33" s="541"/>
      <c r="PDO33" s="541"/>
      <c r="PDP33" s="541"/>
      <c r="PDQ33" s="541"/>
      <c r="PDR33" s="541"/>
      <c r="PDS33" s="541"/>
      <c r="PDT33" s="541"/>
      <c r="PDU33" s="541"/>
      <c r="PDV33" s="541"/>
      <c r="PDW33" s="541"/>
      <c r="PDX33" s="541"/>
      <c r="PDY33" s="541"/>
      <c r="PDZ33" s="541"/>
      <c r="PEA33" s="541"/>
      <c r="PEB33" s="541"/>
      <c r="PEC33" s="541"/>
      <c r="PED33" s="541"/>
      <c r="PEE33" s="541"/>
      <c r="PEF33" s="541"/>
      <c r="PEG33" s="541"/>
      <c r="PEH33" s="541"/>
      <c r="PEI33" s="541"/>
      <c r="PEJ33" s="541"/>
      <c r="PEK33" s="541"/>
      <c r="PEL33" s="541"/>
      <c r="PEM33" s="541"/>
      <c r="PEN33" s="541"/>
      <c r="PEO33" s="541"/>
      <c r="PEP33" s="541"/>
      <c r="PEQ33" s="541"/>
      <c r="PER33" s="541"/>
      <c r="PES33" s="541"/>
      <c r="PET33" s="541"/>
      <c r="PEU33" s="541"/>
      <c r="PEV33" s="541"/>
      <c r="PEW33" s="541"/>
      <c r="PEX33" s="541"/>
      <c r="PEY33" s="541"/>
      <c r="PEZ33" s="541"/>
      <c r="PFA33" s="541"/>
      <c r="PFB33" s="541"/>
      <c r="PFC33" s="541"/>
      <c r="PFD33" s="541"/>
      <c r="PFE33" s="541"/>
      <c r="PFF33" s="541"/>
      <c r="PFG33" s="541"/>
      <c r="PFH33" s="541"/>
      <c r="PFI33" s="541"/>
      <c r="PFJ33" s="541"/>
      <c r="PFK33" s="541"/>
      <c r="PFL33" s="541"/>
      <c r="PFM33" s="541"/>
      <c r="PFN33" s="541"/>
      <c r="PFO33" s="541"/>
      <c r="PFP33" s="541"/>
      <c r="PFQ33" s="541"/>
      <c r="PFR33" s="541"/>
      <c r="PFS33" s="541"/>
      <c r="PFT33" s="541"/>
      <c r="PFU33" s="541"/>
      <c r="PFV33" s="541"/>
      <c r="PFW33" s="541"/>
      <c r="PFX33" s="541"/>
      <c r="PFY33" s="541"/>
      <c r="PFZ33" s="541"/>
      <c r="PGA33" s="541"/>
      <c r="PGB33" s="541"/>
      <c r="PGC33" s="541"/>
      <c r="PGD33" s="541"/>
      <c r="PGE33" s="541"/>
      <c r="PGF33" s="541"/>
      <c r="PGG33" s="541"/>
      <c r="PGH33" s="541"/>
      <c r="PGI33" s="541"/>
      <c r="PGJ33" s="541"/>
      <c r="PGK33" s="541"/>
      <c r="PGL33" s="541"/>
      <c r="PGM33" s="541"/>
      <c r="PGN33" s="541"/>
      <c r="PGO33" s="541"/>
      <c r="PGP33" s="541"/>
      <c r="PGQ33" s="541"/>
      <c r="PGR33" s="541"/>
      <c r="PGS33" s="541"/>
      <c r="PGT33" s="541"/>
      <c r="PGU33" s="541"/>
      <c r="PGV33" s="541"/>
      <c r="PGW33" s="541"/>
      <c r="PGX33" s="541"/>
      <c r="PGY33" s="541"/>
      <c r="PGZ33" s="541"/>
      <c r="PHA33" s="541"/>
      <c r="PHB33" s="541"/>
      <c r="PHC33" s="541"/>
      <c r="PHD33" s="541"/>
      <c r="PHE33" s="541"/>
      <c r="PHF33" s="541"/>
      <c r="PHG33" s="541"/>
      <c r="PHH33" s="541"/>
      <c r="PHI33" s="541"/>
      <c r="PHJ33" s="541"/>
      <c r="PHK33" s="541"/>
      <c r="PHL33" s="541"/>
      <c r="PHM33" s="541"/>
      <c r="PHN33" s="541"/>
      <c r="PHO33" s="541"/>
      <c r="PHP33" s="541"/>
      <c r="PHQ33" s="541"/>
      <c r="PHR33" s="541"/>
      <c r="PHS33" s="541"/>
      <c r="PHT33" s="541"/>
      <c r="PHU33" s="541"/>
      <c r="PHV33" s="541"/>
      <c r="PHW33" s="541"/>
      <c r="PHX33" s="541"/>
      <c r="PHY33" s="541"/>
      <c r="PHZ33" s="541"/>
      <c r="PIA33" s="541"/>
      <c r="PIB33" s="541"/>
      <c r="PIC33" s="541"/>
      <c r="PID33" s="541"/>
      <c r="PIE33" s="541"/>
      <c r="PIF33" s="541"/>
      <c r="PIG33" s="541"/>
      <c r="PIH33" s="541"/>
      <c r="PII33" s="541"/>
      <c r="PIJ33" s="541"/>
      <c r="PIK33" s="541"/>
      <c r="PIL33" s="541"/>
      <c r="PIM33" s="541"/>
      <c r="PIN33" s="541"/>
      <c r="PIO33" s="541"/>
      <c r="PIP33" s="541"/>
      <c r="PIQ33" s="541"/>
      <c r="PIR33" s="541"/>
      <c r="PIS33" s="541"/>
      <c r="PIT33" s="541"/>
      <c r="PIU33" s="541"/>
      <c r="PIV33" s="541"/>
      <c r="PIW33" s="541"/>
      <c r="PIX33" s="541"/>
      <c r="PIY33" s="541"/>
      <c r="PIZ33" s="541"/>
      <c r="PJA33" s="541"/>
      <c r="PJB33" s="541"/>
      <c r="PJC33" s="541"/>
      <c r="PJD33" s="541"/>
      <c r="PJE33" s="541"/>
      <c r="PJF33" s="541"/>
      <c r="PJG33" s="541"/>
      <c r="PJH33" s="541"/>
      <c r="PJI33" s="541"/>
      <c r="PJJ33" s="541"/>
      <c r="PJK33" s="541"/>
      <c r="PJL33" s="541"/>
      <c r="PJM33" s="541"/>
      <c r="PJN33" s="541"/>
      <c r="PJO33" s="541"/>
      <c r="PJP33" s="541"/>
      <c r="PJQ33" s="541"/>
      <c r="PJR33" s="541"/>
      <c r="PJS33" s="541"/>
      <c r="PJT33" s="541"/>
      <c r="PJU33" s="541"/>
      <c r="PJV33" s="541"/>
      <c r="PJW33" s="541"/>
      <c r="PJX33" s="541"/>
      <c r="PJY33" s="541"/>
      <c r="PJZ33" s="541"/>
      <c r="PKA33" s="541"/>
      <c r="PKB33" s="541"/>
      <c r="PKC33" s="541"/>
      <c r="PKD33" s="541"/>
      <c r="PKE33" s="541"/>
      <c r="PKF33" s="541"/>
      <c r="PKG33" s="541"/>
      <c r="PKH33" s="541"/>
      <c r="PKI33" s="541"/>
      <c r="PKJ33" s="541"/>
      <c r="PKK33" s="541"/>
      <c r="PKL33" s="541"/>
      <c r="PKM33" s="541"/>
      <c r="PKN33" s="541"/>
      <c r="PKO33" s="541"/>
      <c r="PKP33" s="541"/>
      <c r="PKQ33" s="541"/>
      <c r="PKR33" s="541"/>
      <c r="PKS33" s="541"/>
      <c r="PKT33" s="541"/>
      <c r="PKU33" s="541"/>
      <c r="PKV33" s="541"/>
      <c r="PKW33" s="541"/>
      <c r="PKX33" s="541"/>
      <c r="PKY33" s="541"/>
      <c r="PKZ33" s="541"/>
      <c r="PLA33" s="541"/>
      <c r="PLB33" s="541"/>
      <c r="PLC33" s="541"/>
      <c r="PLD33" s="541"/>
      <c r="PLE33" s="541"/>
      <c r="PLF33" s="541"/>
      <c r="PLG33" s="541"/>
      <c r="PLH33" s="541"/>
      <c r="PLI33" s="541"/>
      <c r="PLJ33" s="541"/>
      <c r="PLK33" s="541"/>
      <c r="PLL33" s="541"/>
      <c r="PLM33" s="541"/>
      <c r="PLN33" s="541"/>
      <c r="PLO33" s="541"/>
      <c r="PLP33" s="541"/>
      <c r="PLQ33" s="541"/>
      <c r="PLR33" s="541"/>
      <c r="PLS33" s="541"/>
      <c r="PLT33" s="541"/>
      <c r="PLU33" s="541"/>
      <c r="PLV33" s="541"/>
      <c r="PLW33" s="541"/>
      <c r="PLX33" s="541"/>
      <c r="PLY33" s="541"/>
      <c r="PLZ33" s="541"/>
      <c r="PMA33" s="541"/>
      <c r="PMB33" s="541"/>
      <c r="PMC33" s="541"/>
      <c r="PMD33" s="541"/>
      <c r="PME33" s="541"/>
      <c r="PMF33" s="541"/>
      <c r="PMG33" s="541"/>
      <c r="PMH33" s="541"/>
      <c r="PMI33" s="541"/>
      <c r="PMJ33" s="541"/>
      <c r="PMK33" s="541"/>
      <c r="PML33" s="541"/>
      <c r="PMM33" s="541"/>
      <c r="PMN33" s="541"/>
      <c r="PMO33" s="541"/>
      <c r="PMP33" s="541"/>
      <c r="PMQ33" s="541"/>
      <c r="PMR33" s="541"/>
      <c r="PMS33" s="541"/>
      <c r="PMT33" s="541"/>
      <c r="PMU33" s="541"/>
      <c r="PMV33" s="541"/>
      <c r="PMW33" s="541"/>
      <c r="PMX33" s="541"/>
      <c r="PMY33" s="541"/>
      <c r="PMZ33" s="541"/>
      <c r="PNA33" s="541"/>
      <c r="PNB33" s="541"/>
      <c r="PNC33" s="541"/>
      <c r="PND33" s="541"/>
      <c r="PNE33" s="541"/>
      <c r="PNF33" s="541"/>
      <c r="PNG33" s="541"/>
      <c r="PNH33" s="541"/>
      <c r="PNI33" s="541"/>
      <c r="PNJ33" s="541"/>
      <c r="PNK33" s="541"/>
      <c r="PNL33" s="541"/>
      <c r="PNM33" s="541"/>
      <c r="PNN33" s="541"/>
      <c r="PNO33" s="541"/>
      <c r="PNP33" s="541"/>
      <c r="PNQ33" s="541"/>
      <c r="PNR33" s="541"/>
      <c r="PNS33" s="541"/>
      <c r="PNT33" s="541"/>
      <c r="PNU33" s="541"/>
      <c r="PNV33" s="541"/>
      <c r="PNW33" s="541"/>
      <c r="PNX33" s="541"/>
      <c r="PNY33" s="541"/>
      <c r="PNZ33" s="541"/>
      <c r="POA33" s="541"/>
      <c r="POB33" s="541"/>
      <c r="POC33" s="541"/>
      <c r="POD33" s="541"/>
      <c r="POE33" s="541"/>
      <c r="POF33" s="541"/>
      <c r="POG33" s="541"/>
      <c r="POH33" s="541"/>
      <c r="POI33" s="541"/>
      <c r="POJ33" s="541"/>
      <c r="POK33" s="541"/>
      <c r="POL33" s="541"/>
      <c r="POM33" s="541"/>
      <c r="PON33" s="541"/>
      <c r="POO33" s="541"/>
      <c r="POP33" s="541"/>
      <c r="POQ33" s="541"/>
      <c r="POR33" s="541"/>
      <c r="POS33" s="541"/>
      <c r="POT33" s="541"/>
      <c r="POU33" s="541"/>
      <c r="POV33" s="541"/>
      <c r="POW33" s="541"/>
      <c r="POX33" s="541"/>
      <c r="POY33" s="541"/>
      <c r="POZ33" s="541"/>
      <c r="PPA33" s="541"/>
      <c r="PPB33" s="541"/>
      <c r="PPC33" s="541"/>
      <c r="PPD33" s="541"/>
      <c r="PPE33" s="541"/>
      <c r="PPF33" s="541"/>
      <c r="PPG33" s="541"/>
      <c r="PPH33" s="541"/>
      <c r="PPI33" s="541"/>
      <c r="PPJ33" s="541"/>
      <c r="PPK33" s="541"/>
      <c r="PPL33" s="541"/>
      <c r="PPM33" s="541"/>
      <c r="PPN33" s="541"/>
      <c r="PPO33" s="541"/>
      <c r="PPP33" s="541"/>
      <c r="PPQ33" s="541"/>
      <c r="PPR33" s="541"/>
      <c r="PPS33" s="541"/>
      <c r="PPT33" s="541"/>
      <c r="PPU33" s="541"/>
      <c r="PPV33" s="541"/>
      <c r="PPW33" s="541"/>
      <c r="PPX33" s="541"/>
      <c r="PPY33" s="541"/>
      <c r="PPZ33" s="541"/>
      <c r="PQA33" s="541"/>
      <c r="PQB33" s="541"/>
      <c r="PQC33" s="541"/>
      <c r="PQD33" s="541"/>
      <c r="PQE33" s="541"/>
      <c r="PQF33" s="541"/>
      <c r="PQG33" s="541"/>
      <c r="PQH33" s="541"/>
      <c r="PQI33" s="541"/>
      <c r="PQJ33" s="541"/>
      <c r="PQK33" s="541"/>
      <c r="PQL33" s="541"/>
      <c r="PQM33" s="541"/>
      <c r="PQN33" s="541"/>
      <c r="PQO33" s="541"/>
      <c r="PQP33" s="541"/>
      <c r="PQQ33" s="541"/>
      <c r="PQR33" s="541"/>
      <c r="PQS33" s="541"/>
      <c r="PQT33" s="541"/>
      <c r="PQU33" s="541"/>
      <c r="PQV33" s="541"/>
      <c r="PQW33" s="541"/>
      <c r="PQX33" s="541"/>
      <c r="PQY33" s="541"/>
      <c r="PQZ33" s="541"/>
      <c r="PRA33" s="541"/>
      <c r="PRB33" s="541"/>
      <c r="PRC33" s="541"/>
      <c r="PRD33" s="541"/>
      <c r="PRE33" s="541"/>
      <c r="PRF33" s="541"/>
      <c r="PRG33" s="541"/>
      <c r="PRH33" s="541"/>
      <c r="PRI33" s="541"/>
      <c r="PRJ33" s="541"/>
      <c r="PRK33" s="541"/>
      <c r="PRL33" s="541"/>
      <c r="PRM33" s="541"/>
      <c r="PRN33" s="541"/>
      <c r="PRO33" s="541"/>
      <c r="PRP33" s="541"/>
      <c r="PRQ33" s="541"/>
      <c r="PRR33" s="541"/>
      <c r="PRS33" s="541"/>
      <c r="PRT33" s="541"/>
      <c r="PRU33" s="541"/>
      <c r="PRV33" s="541"/>
      <c r="PRW33" s="541"/>
      <c r="PRX33" s="541"/>
      <c r="PRY33" s="541"/>
      <c r="PRZ33" s="541"/>
      <c r="PSA33" s="541"/>
      <c r="PSB33" s="541"/>
      <c r="PSC33" s="541"/>
      <c r="PSD33" s="541"/>
      <c r="PSE33" s="541"/>
      <c r="PSF33" s="541"/>
      <c r="PSG33" s="541"/>
      <c r="PSH33" s="541"/>
      <c r="PSI33" s="541"/>
      <c r="PSJ33" s="541"/>
      <c r="PSK33" s="541"/>
      <c r="PSL33" s="541"/>
      <c r="PSM33" s="541"/>
      <c r="PSN33" s="541"/>
      <c r="PSO33" s="541"/>
      <c r="PSP33" s="541"/>
      <c r="PSQ33" s="541"/>
      <c r="PSR33" s="541"/>
      <c r="PSS33" s="541"/>
      <c r="PST33" s="541"/>
      <c r="PSU33" s="541"/>
      <c r="PSV33" s="541"/>
      <c r="PSW33" s="541"/>
      <c r="PSX33" s="541"/>
      <c r="PSY33" s="541"/>
      <c r="PSZ33" s="541"/>
      <c r="PTA33" s="541"/>
      <c r="PTB33" s="541"/>
      <c r="PTC33" s="541"/>
      <c r="PTD33" s="541"/>
      <c r="PTE33" s="541"/>
      <c r="PTF33" s="541"/>
      <c r="PTG33" s="541"/>
      <c r="PTH33" s="541"/>
      <c r="PTI33" s="541"/>
      <c r="PTJ33" s="541"/>
      <c r="PTK33" s="541"/>
      <c r="PTL33" s="541"/>
      <c r="PTM33" s="541"/>
      <c r="PTN33" s="541"/>
      <c r="PTO33" s="541"/>
      <c r="PTP33" s="541"/>
      <c r="PTQ33" s="541"/>
      <c r="PTR33" s="541"/>
      <c r="PTS33" s="541"/>
      <c r="PTT33" s="541"/>
      <c r="PTU33" s="541"/>
      <c r="PTV33" s="541"/>
      <c r="PTW33" s="541"/>
      <c r="PTX33" s="541"/>
      <c r="PTY33" s="541"/>
      <c r="PTZ33" s="541"/>
      <c r="PUA33" s="541"/>
      <c r="PUB33" s="541"/>
      <c r="PUC33" s="541"/>
      <c r="PUD33" s="541"/>
      <c r="PUE33" s="541"/>
      <c r="PUF33" s="541"/>
      <c r="PUG33" s="541"/>
      <c r="PUH33" s="541"/>
      <c r="PUI33" s="541"/>
      <c r="PUJ33" s="541"/>
      <c r="PUK33" s="541"/>
      <c r="PUL33" s="541"/>
      <c r="PUM33" s="541"/>
      <c r="PUN33" s="541"/>
      <c r="PUO33" s="541"/>
      <c r="PUP33" s="541"/>
      <c r="PUQ33" s="541"/>
      <c r="PUR33" s="541"/>
      <c r="PUS33" s="541"/>
      <c r="PUT33" s="541"/>
      <c r="PUU33" s="541"/>
      <c r="PUV33" s="541"/>
      <c r="PUW33" s="541"/>
      <c r="PUX33" s="541"/>
      <c r="PUY33" s="541"/>
      <c r="PUZ33" s="541"/>
      <c r="PVA33" s="541"/>
      <c r="PVB33" s="541"/>
      <c r="PVC33" s="541"/>
      <c r="PVD33" s="541"/>
      <c r="PVE33" s="541"/>
      <c r="PVF33" s="541"/>
      <c r="PVG33" s="541"/>
      <c r="PVH33" s="541"/>
      <c r="PVI33" s="541"/>
      <c r="PVJ33" s="541"/>
      <c r="PVK33" s="541"/>
      <c r="PVL33" s="541"/>
      <c r="PVM33" s="541"/>
      <c r="PVN33" s="541"/>
      <c r="PVO33" s="541"/>
      <c r="PVP33" s="541"/>
      <c r="PVQ33" s="541"/>
      <c r="PVR33" s="541"/>
      <c r="PVS33" s="541"/>
      <c r="PVT33" s="541"/>
      <c r="PVU33" s="541"/>
      <c r="PVV33" s="541"/>
      <c r="PVW33" s="541"/>
      <c r="PVX33" s="541"/>
      <c r="PVY33" s="541"/>
      <c r="PVZ33" s="541"/>
      <c r="PWA33" s="541"/>
      <c r="PWB33" s="541"/>
      <c r="PWC33" s="541"/>
      <c r="PWD33" s="541"/>
      <c r="PWE33" s="541"/>
      <c r="PWF33" s="541"/>
      <c r="PWG33" s="541"/>
      <c r="PWH33" s="541"/>
      <c r="PWI33" s="541"/>
      <c r="PWJ33" s="541"/>
      <c r="PWK33" s="541"/>
      <c r="PWL33" s="541"/>
      <c r="PWM33" s="541"/>
      <c r="PWN33" s="541"/>
      <c r="PWO33" s="541"/>
      <c r="PWP33" s="541"/>
      <c r="PWQ33" s="541"/>
      <c r="PWR33" s="541"/>
      <c r="PWS33" s="541"/>
      <c r="PWT33" s="541"/>
      <c r="PWU33" s="541"/>
      <c r="PWV33" s="541"/>
      <c r="PWW33" s="541"/>
      <c r="PWX33" s="541"/>
      <c r="PWY33" s="541"/>
      <c r="PWZ33" s="541"/>
      <c r="PXA33" s="541"/>
      <c r="PXB33" s="541"/>
      <c r="PXC33" s="541"/>
      <c r="PXD33" s="541"/>
      <c r="PXE33" s="541"/>
      <c r="PXF33" s="541"/>
      <c r="PXG33" s="541"/>
      <c r="PXH33" s="541"/>
      <c r="PXI33" s="541"/>
      <c r="PXJ33" s="541"/>
      <c r="PXK33" s="541"/>
      <c r="PXL33" s="541"/>
      <c r="PXM33" s="541"/>
      <c r="PXN33" s="541"/>
      <c r="PXO33" s="541"/>
      <c r="PXP33" s="541"/>
      <c r="PXQ33" s="541"/>
      <c r="PXR33" s="541"/>
      <c r="PXS33" s="541"/>
      <c r="PXT33" s="541"/>
      <c r="PXU33" s="541"/>
      <c r="PXV33" s="541"/>
      <c r="PXW33" s="541"/>
      <c r="PXX33" s="541"/>
      <c r="PXY33" s="541"/>
      <c r="PXZ33" s="541"/>
      <c r="PYA33" s="541"/>
      <c r="PYB33" s="541"/>
      <c r="PYC33" s="541"/>
      <c r="PYD33" s="541"/>
      <c r="PYE33" s="541"/>
      <c r="PYF33" s="541"/>
      <c r="PYG33" s="541"/>
      <c r="PYH33" s="541"/>
      <c r="PYI33" s="541"/>
      <c r="PYJ33" s="541"/>
      <c r="PYK33" s="541"/>
      <c r="PYL33" s="541"/>
      <c r="PYM33" s="541"/>
      <c r="PYN33" s="541"/>
      <c r="PYO33" s="541"/>
      <c r="PYP33" s="541"/>
      <c r="PYQ33" s="541"/>
      <c r="PYR33" s="541"/>
      <c r="PYS33" s="541"/>
      <c r="PYT33" s="541"/>
      <c r="PYU33" s="541"/>
      <c r="PYV33" s="541"/>
      <c r="PYW33" s="541"/>
      <c r="PYX33" s="541"/>
      <c r="PYY33" s="541"/>
      <c r="PYZ33" s="541"/>
      <c r="PZA33" s="541"/>
      <c r="PZB33" s="541"/>
      <c r="PZC33" s="541"/>
      <c r="PZD33" s="541"/>
      <c r="PZE33" s="541"/>
      <c r="PZF33" s="541"/>
      <c r="PZG33" s="541"/>
      <c r="PZH33" s="541"/>
      <c r="PZI33" s="541"/>
      <c r="PZJ33" s="541"/>
      <c r="PZK33" s="541"/>
      <c r="PZL33" s="541"/>
      <c r="PZM33" s="541"/>
      <c r="PZN33" s="541"/>
      <c r="PZO33" s="541"/>
      <c r="PZP33" s="541"/>
      <c r="PZQ33" s="541"/>
      <c r="PZR33" s="541"/>
      <c r="PZS33" s="541"/>
      <c r="PZT33" s="541"/>
      <c r="PZU33" s="541"/>
      <c r="PZV33" s="541"/>
      <c r="PZW33" s="541"/>
      <c r="PZX33" s="541"/>
      <c r="PZY33" s="541"/>
      <c r="PZZ33" s="541"/>
      <c r="QAA33" s="541"/>
      <c r="QAB33" s="541"/>
      <c r="QAC33" s="541"/>
      <c r="QAD33" s="541"/>
      <c r="QAE33" s="541"/>
      <c r="QAF33" s="541"/>
      <c r="QAG33" s="541"/>
      <c r="QAH33" s="541"/>
      <c r="QAI33" s="541"/>
      <c r="QAJ33" s="541"/>
      <c r="QAK33" s="541"/>
      <c r="QAL33" s="541"/>
      <c r="QAM33" s="541"/>
      <c r="QAN33" s="541"/>
      <c r="QAO33" s="541"/>
      <c r="QAP33" s="541"/>
      <c r="QAQ33" s="541"/>
      <c r="QAR33" s="541"/>
      <c r="QAS33" s="541"/>
      <c r="QAT33" s="541"/>
      <c r="QAU33" s="541"/>
      <c r="QAV33" s="541"/>
      <c r="QAW33" s="541"/>
      <c r="QAX33" s="541"/>
      <c r="QAY33" s="541"/>
      <c r="QAZ33" s="541"/>
      <c r="QBA33" s="541"/>
      <c r="QBB33" s="541"/>
      <c r="QBC33" s="541"/>
      <c r="QBD33" s="541"/>
      <c r="QBE33" s="541"/>
      <c r="QBF33" s="541"/>
      <c r="QBG33" s="541"/>
      <c r="QBH33" s="541"/>
      <c r="QBI33" s="541"/>
      <c r="QBJ33" s="541"/>
      <c r="QBK33" s="541"/>
      <c r="QBL33" s="541"/>
      <c r="QBM33" s="541"/>
      <c r="QBN33" s="541"/>
      <c r="QBO33" s="541"/>
      <c r="QBP33" s="541"/>
      <c r="QBQ33" s="541"/>
      <c r="QBR33" s="541"/>
      <c r="QBS33" s="541"/>
      <c r="QBT33" s="541"/>
      <c r="QBU33" s="541"/>
      <c r="QBV33" s="541"/>
      <c r="QBW33" s="541"/>
      <c r="QBX33" s="541"/>
      <c r="QBY33" s="541"/>
      <c r="QBZ33" s="541"/>
      <c r="QCA33" s="541"/>
      <c r="QCB33" s="541"/>
      <c r="QCC33" s="541"/>
      <c r="QCD33" s="541"/>
      <c r="QCE33" s="541"/>
      <c r="QCF33" s="541"/>
      <c r="QCG33" s="541"/>
      <c r="QCH33" s="541"/>
      <c r="QCI33" s="541"/>
      <c r="QCJ33" s="541"/>
      <c r="QCK33" s="541"/>
      <c r="QCL33" s="541"/>
      <c r="QCM33" s="541"/>
      <c r="QCN33" s="541"/>
      <c r="QCO33" s="541"/>
      <c r="QCP33" s="541"/>
      <c r="QCQ33" s="541"/>
      <c r="QCR33" s="541"/>
      <c r="QCS33" s="541"/>
      <c r="QCT33" s="541"/>
      <c r="QCU33" s="541"/>
      <c r="QCV33" s="541"/>
      <c r="QCW33" s="541"/>
      <c r="QCX33" s="541"/>
      <c r="QCY33" s="541"/>
      <c r="QCZ33" s="541"/>
      <c r="QDA33" s="541"/>
      <c r="QDB33" s="541"/>
      <c r="QDC33" s="541"/>
      <c r="QDD33" s="541"/>
      <c r="QDE33" s="541"/>
      <c r="QDF33" s="541"/>
      <c r="QDG33" s="541"/>
      <c r="QDH33" s="541"/>
      <c r="QDI33" s="541"/>
      <c r="QDJ33" s="541"/>
      <c r="QDK33" s="541"/>
      <c r="QDL33" s="541"/>
      <c r="QDM33" s="541"/>
      <c r="QDN33" s="541"/>
      <c r="QDO33" s="541"/>
      <c r="QDP33" s="541"/>
      <c r="QDQ33" s="541"/>
      <c r="QDR33" s="541"/>
      <c r="QDS33" s="541"/>
      <c r="QDT33" s="541"/>
      <c r="QDU33" s="541"/>
      <c r="QDV33" s="541"/>
      <c r="QDW33" s="541"/>
      <c r="QDX33" s="541"/>
      <c r="QDY33" s="541"/>
      <c r="QDZ33" s="541"/>
      <c r="QEA33" s="541"/>
      <c r="QEB33" s="541"/>
      <c r="QEC33" s="541"/>
      <c r="QED33" s="541"/>
      <c r="QEE33" s="541"/>
      <c r="QEF33" s="541"/>
      <c r="QEG33" s="541"/>
      <c r="QEH33" s="541"/>
      <c r="QEI33" s="541"/>
      <c r="QEJ33" s="541"/>
      <c r="QEK33" s="541"/>
      <c r="QEL33" s="541"/>
      <c r="QEM33" s="541"/>
      <c r="QEN33" s="541"/>
      <c r="QEO33" s="541"/>
      <c r="QEP33" s="541"/>
      <c r="QEQ33" s="541"/>
      <c r="QER33" s="541"/>
      <c r="QES33" s="541"/>
      <c r="QET33" s="541"/>
      <c r="QEU33" s="541"/>
      <c r="QEV33" s="541"/>
      <c r="QEW33" s="541"/>
      <c r="QEX33" s="541"/>
      <c r="QEY33" s="541"/>
      <c r="QEZ33" s="541"/>
      <c r="QFA33" s="541"/>
      <c r="QFB33" s="541"/>
      <c r="QFC33" s="541"/>
      <c r="QFD33" s="541"/>
      <c r="QFE33" s="541"/>
      <c r="QFF33" s="541"/>
      <c r="QFG33" s="541"/>
      <c r="QFH33" s="541"/>
      <c r="QFI33" s="541"/>
      <c r="QFJ33" s="541"/>
      <c r="QFK33" s="541"/>
      <c r="QFL33" s="541"/>
      <c r="QFM33" s="541"/>
      <c r="QFN33" s="541"/>
      <c r="QFO33" s="541"/>
      <c r="QFP33" s="541"/>
      <c r="QFQ33" s="541"/>
      <c r="QFR33" s="541"/>
      <c r="QFS33" s="541"/>
      <c r="QFT33" s="541"/>
      <c r="QFU33" s="541"/>
      <c r="QFV33" s="541"/>
      <c r="QFW33" s="541"/>
      <c r="QFX33" s="541"/>
      <c r="QFY33" s="541"/>
      <c r="QFZ33" s="541"/>
      <c r="QGA33" s="541"/>
      <c r="QGB33" s="541"/>
      <c r="QGC33" s="541"/>
      <c r="QGD33" s="541"/>
      <c r="QGE33" s="541"/>
      <c r="QGF33" s="541"/>
      <c r="QGG33" s="541"/>
      <c r="QGH33" s="541"/>
      <c r="QGI33" s="541"/>
      <c r="QGJ33" s="541"/>
      <c r="QGK33" s="541"/>
      <c r="QGL33" s="541"/>
      <c r="QGM33" s="541"/>
      <c r="QGN33" s="541"/>
      <c r="QGO33" s="541"/>
      <c r="QGP33" s="541"/>
      <c r="QGQ33" s="541"/>
      <c r="QGR33" s="541"/>
      <c r="QGS33" s="541"/>
      <c r="QGT33" s="541"/>
      <c r="QGU33" s="541"/>
      <c r="QGV33" s="541"/>
      <c r="QGW33" s="541"/>
      <c r="QGX33" s="541"/>
      <c r="QGY33" s="541"/>
      <c r="QGZ33" s="541"/>
      <c r="QHA33" s="541"/>
      <c r="QHB33" s="541"/>
      <c r="QHC33" s="541"/>
      <c r="QHD33" s="541"/>
      <c r="QHE33" s="541"/>
      <c r="QHF33" s="541"/>
      <c r="QHG33" s="541"/>
      <c r="QHH33" s="541"/>
      <c r="QHI33" s="541"/>
      <c r="QHJ33" s="541"/>
      <c r="QHK33" s="541"/>
      <c r="QHL33" s="541"/>
      <c r="QHM33" s="541"/>
      <c r="QHN33" s="541"/>
      <c r="QHO33" s="541"/>
      <c r="QHP33" s="541"/>
      <c r="QHQ33" s="541"/>
      <c r="QHR33" s="541"/>
      <c r="QHS33" s="541"/>
      <c r="QHT33" s="541"/>
      <c r="QHU33" s="541"/>
      <c r="QHV33" s="541"/>
      <c r="QHW33" s="541"/>
      <c r="QHX33" s="541"/>
      <c r="QHY33" s="541"/>
      <c r="QHZ33" s="541"/>
      <c r="QIA33" s="541"/>
      <c r="QIB33" s="541"/>
      <c r="QIC33" s="541"/>
      <c r="QID33" s="541"/>
      <c r="QIE33" s="541"/>
      <c r="QIF33" s="541"/>
      <c r="QIG33" s="541"/>
      <c r="QIH33" s="541"/>
      <c r="QII33" s="541"/>
      <c r="QIJ33" s="541"/>
      <c r="QIK33" s="541"/>
      <c r="QIL33" s="541"/>
      <c r="QIM33" s="541"/>
      <c r="QIN33" s="541"/>
      <c r="QIO33" s="541"/>
      <c r="QIP33" s="541"/>
      <c r="QIQ33" s="541"/>
      <c r="QIR33" s="541"/>
      <c r="QIS33" s="541"/>
      <c r="QIT33" s="541"/>
      <c r="QIU33" s="541"/>
      <c r="QIV33" s="541"/>
      <c r="QIW33" s="541"/>
      <c r="QIX33" s="541"/>
      <c r="QIY33" s="541"/>
      <c r="QIZ33" s="541"/>
      <c r="QJA33" s="541"/>
      <c r="QJB33" s="541"/>
      <c r="QJC33" s="541"/>
      <c r="QJD33" s="541"/>
      <c r="QJE33" s="541"/>
      <c r="QJF33" s="541"/>
      <c r="QJG33" s="541"/>
      <c r="QJH33" s="541"/>
      <c r="QJI33" s="541"/>
      <c r="QJJ33" s="541"/>
      <c r="QJK33" s="541"/>
      <c r="QJL33" s="541"/>
      <c r="QJM33" s="541"/>
      <c r="QJN33" s="541"/>
      <c r="QJO33" s="541"/>
      <c r="QJP33" s="541"/>
      <c r="QJQ33" s="541"/>
      <c r="QJR33" s="541"/>
      <c r="QJS33" s="541"/>
      <c r="QJT33" s="541"/>
      <c r="QJU33" s="541"/>
      <c r="QJV33" s="541"/>
      <c r="QJW33" s="541"/>
      <c r="QJX33" s="541"/>
      <c r="QJY33" s="541"/>
      <c r="QJZ33" s="541"/>
      <c r="QKA33" s="541"/>
      <c r="QKB33" s="541"/>
      <c r="QKC33" s="541"/>
      <c r="QKD33" s="541"/>
      <c r="QKE33" s="541"/>
      <c r="QKF33" s="541"/>
      <c r="QKG33" s="541"/>
      <c r="QKH33" s="541"/>
      <c r="QKI33" s="541"/>
      <c r="QKJ33" s="541"/>
      <c r="QKK33" s="541"/>
      <c r="QKL33" s="541"/>
      <c r="QKM33" s="541"/>
      <c r="QKN33" s="541"/>
      <c r="QKO33" s="541"/>
      <c r="QKP33" s="541"/>
      <c r="QKQ33" s="541"/>
      <c r="QKR33" s="541"/>
      <c r="QKS33" s="541"/>
      <c r="QKT33" s="541"/>
      <c r="QKU33" s="541"/>
      <c r="QKV33" s="541"/>
      <c r="QKW33" s="541"/>
      <c r="QKX33" s="541"/>
      <c r="QKY33" s="541"/>
      <c r="QKZ33" s="541"/>
      <c r="QLA33" s="541"/>
      <c r="QLB33" s="541"/>
      <c r="QLC33" s="541"/>
      <c r="QLD33" s="541"/>
      <c r="QLE33" s="541"/>
      <c r="QLF33" s="541"/>
      <c r="QLG33" s="541"/>
      <c r="QLH33" s="541"/>
      <c r="QLI33" s="541"/>
      <c r="QLJ33" s="541"/>
      <c r="QLK33" s="541"/>
      <c r="QLL33" s="541"/>
      <c r="QLM33" s="541"/>
      <c r="QLN33" s="541"/>
      <c r="QLO33" s="541"/>
      <c r="QLP33" s="541"/>
      <c r="QLQ33" s="541"/>
      <c r="QLR33" s="541"/>
      <c r="QLS33" s="541"/>
      <c r="QLT33" s="541"/>
      <c r="QLU33" s="541"/>
      <c r="QLV33" s="541"/>
      <c r="QLW33" s="541"/>
      <c r="QLX33" s="541"/>
      <c r="QLY33" s="541"/>
      <c r="QLZ33" s="541"/>
      <c r="QMA33" s="541"/>
      <c r="QMB33" s="541"/>
      <c r="QMC33" s="541"/>
      <c r="QMD33" s="541"/>
      <c r="QME33" s="541"/>
      <c r="QMF33" s="541"/>
      <c r="QMG33" s="541"/>
      <c r="QMH33" s="541"/>
      <c r="QMI33" s="541"/>
      <c r="QMJ33" s="541"/>
      <c r="QMK33" s="541"/>
      <c r="QML33" s="541"/>
      <c r="QMM33" s="541"/>
      <c r="QMN33" s="541"/>
      <c r="QMO33" s="541"/>
      <c r="QMP33" s="541"/>
      <c r="QMQ33" s="541"/>
      <c r="QMR33" s="541"/>
      <c r="QMS33" s="541"/>
      <c r="QMT33" s="541"/>
      <c r="QMU33" s="541"/>
      <c r="QMV33" s="541"/>
      <c r="QMW33" s="541"/>
      <c r="QMX33" s="541"/>
      <c r="QMY33" s="541"/>
      <c r="QMZ33" s="541"/>
      <c r="QNA33" s="541"/>
      <c r="QNB33" s="541"/>
      <c r="QNC33" s="541"/>
      <c r="QND33" s="541"/>
      <c r="QNE33" s="541"/>
      <c r="QNF33" s="541"/>
      <c r="QNG33" s="541"/>
      <c r="QNH33" s="541"/>
      <c r="QNI33" s="541"/>
      <c r="QNJ33" s="541"/>
      <c r="QNK33" s="541"/>
      <c r="QNL33" s="541"/>
      <c r="QNM33" s="541"/>
      <c r="QNN33" s="541"/>
      <c r="QNO33" s="541"/>
      <c r="QNP33" s="541"/>
      <c r="QNQ33" s="541"/>
      <c r="QNR33" s="541"/>
      <c r="QNS33" s="541"/>
      <c r="QNT33" s="541"/>
      <c r="QNU33" s="541"/>
      <c r="QNV33" s="541"/>
      <c r="QNW33" s="541"/>
      <c r="QNX33" s="541"/>
      <c r="QNY33" s="541"/>
      <c r="QNZ33" s="541"/>
      <c r="QOA33" s="541"/>
      <c r="QOB33" s="541"/>
      <c r="QOC33" s="541"/>
      <c r="QOD33" s="541"/>
      <c r="QOE33" s="541"/>
      <c r="QOF33" s="541"/>
      <c r="QOG33" s="541"/>
      <c r="QOH33" s="541"/>
      <c r="QOI33" s="541"/>
      <c r="QOJ33" s="541"/>
      <c r="QOK33" s="541"/>
      <c r="QOL33" s="541"/>
      <c r="QOM33" s="541"/>
      <c r="QON33" s="541"/>
      <c r="QOO33" s="541"/>
      <c r="QOP33" s="541"/>
      <c r="QOQ33" s="541"/>
      <c r="QOR33" s="541"/>
      <c r="QOS33" s="541"/>
      <c r="QOT33" s="541"/>
      <c r="QOU33" s="541"/>
      <c r="QOV33" s="541"/>
      <c r="QOW33" s="541"/>
      <c r="QOX33" s="541"/>
      <c r="QOY33" s="541"/>
      <c r="QOZ33" s="541"/>
      <c r="QPA33" s="541"/>
      <c r="QPB33" s="541"/>
      <c r="QPC33" s="541"/>
      <c r="QPD33" s="541"/>
      <c r="QPE33" s="541"/>
      <c r="QPF33" s="541"/>
      <c r="QPG33" s="541"/>
      <c r="QPH33" s="541"/>
      <c r="QPI33" s="541"/>
      <c r="QPJ33" s="541"/>
      <c r="QPK33" s="541"/>
      <c r="QPL33" s="541"/>
      <c r="QPM33" s="541"/>
      <c r="QPN33" s="541"/>
      <c r="QPO33" s="541"/>
      <c r="QPP33" s="541"/>
      <c r="QPQ33" s="541"/>
      <c r="QPR33" s="541"/>
      <c r="QPS33" s="541"/>
      <c r="QPT33" s="541"/>
      <c r="QPU33" s="541"/>
      <c r="QPV33" s="541"/>
      <c r="QPW33" s="541"/>
      <c r="QPX33" s="541"/>
      <c r="QPY33" s="541"/>
      <c r="QPZ33" s="541"/>
      <c r="QQA33" s="541"/>
      <c r="QQB33" s="541"/>
      <c r="QQC33" s="541"/>
      <c r="QQD33" s="541"/>
      <c r="QQE33" s="541"/>
      <c r="QQF33" s="541"/>
      <c r="QQG33" s="541"/>
      <c r="QQH33" s="541"/>
      <c r="QQI33" s="541"/>
      <c r="QQJ33" s="541"/>
      <c r="QQK33" s="541"/>
      <c r="QQL33" s="541"/>
      <c r="QQM33" s="541"/>
      <c r="QQN33" s="541"/>
      <c r="QQO33" s="541"/>
      <c r="QQP33" s="541"/>
      <c r="QQQ33" s="541"/>
      <c r="QQR33" s="541"/>
      <c r="QQS33" s="541"/>
      <c r="QQT33" s="541"/>
      <c r="QQU33" s="541"/>
      <c r="QQV33" s="541"/>
      <c r="QQW33" s="541"/>
      <c r="QQX33" s="541"/>
      <c r="QQY33" s="541"/>
      <c r="QQZ33" s="541"/>
      <c r="QRA33" s="541"/>
      <c r="QRB33" s="541"/>
      <c r="QRC33" s="541"/>
      <c r="QRD33" s="541"/>
      <c r="QRE33" s="541"/>
      <c r="QRF33" s="541"/>
      <c r="QRG33" s="541"/>
      <c r="QRH33" s="541"/>
      <c r="QRI33" s="541"/>
      <c r="QRJ33" s="541"/>
      <c r="QRK33" s="541"/>
      <c r="QRL33" s="541"/>
      <c r="QRM33" s="541"/>
      <c r="QRN33" s="541"/>
      <c r="QRO33" s="541"/>
      <c r="QRP33" s="541"/>
      <c r="QRQ33" s="541"/>
      <c r="QRR33" s="541"/>
      <c r="QRS33" s="541"/>
      <c r="QRT33" s="541"/>
      <c r="QRU33" s="541"/>
      <c r="QRV33" s="541"/>
      <c r="QRW33" s="541"/>
      <c r="QRX33" s="541"/>
      <c r="QRY33" s="541"/>
      <c r="QRZ33" s="541"/>
      <c r="QSA33" s="541"/>
      <c r="QSB33" s="541"/>
      <c r="QSC33" s="541"/>
      <c r="QSD33" s="541"/>
      <c r="QSE33" s="541"/>
      <c r="QSF33" s="541"/>
      <c r="QSG33" s="541"/>
      <c r="QSH33" s="541"/>
      <c r="QSI33" s="541"/>
      <c r="QSJ33" s="541"/>
      <c r="QSK33" s="541"/>
      <c r="QSL33" s="541"/>
      <c r="QSM33" s="541"/>
      <c r="QSN33" s="541"/>
      <c r="QSO33" s="541"/>
      <c r="QSP33" s="541"/>
      <c r="QSQ33" s="541"/>
      <c r="QSR33" s="541"/>
      <c r="QSS33" s="541"/>
      <c r="QST33" s="541"/>
      <c r="QSU33" s="541"/>
      <c r="QSV33" s="541"/>
      <c r="QSW33" s="541"/>
      <c r="QSX33" s="541"/>
      <c r="QSY33" s="541"/>
      <c r="QSZ33" s="541"/>
      <c r="QTA33" s="541"/>
      <c r="QTB33" s="541"/>
      <c r="QTC33" s="541"/>
      <c r="QTD33" s="541"/>
      <c r="QTE33" s="541"/>
      <c r="QTF33" s="541"/>
      <c r="QTG33" s="541"/>
      <c r="QTH33" s="541"/>
      <c r="QTI33" s="541"/>
      <c r="QTJ33" s="541"/>
      <c r="QTK33" s="541"/>
      <c r="QTL33" s="541"/>
      <c r="QTM33" s="541"/>
      <c r="QTN33" s="541"/>
      <c r="QTO33" s="541"/>
      <c r="QTP33" s="541"/>
      <c r="QTQ33" s="541"/>
      <c r="QTR33" s="541"/>
      <c r="QTS33" s="541"/>
      <c r="QTT33" s="541"/>
      <c r="QTU33" s="541"/>
      <c r="QTV33" s="541"/>
      <c r="QTW33" s="541"/>
      <c r="QTX33" s="541"/>
      <c r="QTY33" s="541"/>
      <c r="QTZ33" s="541"/>
      <c r="QUA33" s="541"/>
      <c r="QUB33" s="541"/>
      <c r="QUC33" s="541"/>
      <c r="QUD33" s="541"/>
      <c r="QUE33" s="541"/>
      <c r="QUF33" s="541"/>
      <c r="QUG33" s="541"/>
      <c r="QUH33" s="541"/>
      <c r="QUI33" s="541"/>
      <c r="QUJ33" s="541"/>
      <c r="QUK33" s="541"/>
      <c r="QUL33" s="541"/>
      <c r="QUM33" s="541"/>
      <c r="QUN33" s="541"/>
      <c r="QUO33" s="541"/>
      <c r="QUP33" s="541"/>
      <c r="QUQ33" s="541"/>
      <c r="QUR33" s="541"/>
      <c r="QUS33" s="541"/>
      <c r="QUT33" s="541"/>
      <c r="QUU33" s="541"/>
      <c r="QUV33" s="541"/>
      <c r="QUW33" s="541"/>
      <c r="QUX33" s="541"/>
      <c r="QUY33" s="541"/>
      <c r="QUZ33" s="541"/>
      <c r="QVA33" s="541"/>
      <c r="QVB33" s="541"/>
      <c r="QVC33" s="541"/>
      <c r="QVD33" s="541"/>
      <c r="QVE33" s="541"/>
      <c r="QVF33" s="541"/>
      <c r="QVG33" s="541"/>
      <c r="QVH33" s="541"/>
      <c r="QVI33" s="541"/>
      <c r="QVJ33" s="541"/>
      <c r="QVK33" s="541"/>
      <c r="QVL33" s="541"/>
      <c r="QVM33" s="541"/>
      <c r="QVN33" s="541"/>
      <c r="QVO33" s="541"/>
      <c r="QVP33" s="541"/>
      <c r="QVQ33" s="541"/>
      <c r="QVR33" s="541"/>
      <c r="QVS33" s="541"/>
      <c r="QVT33" s="541"/>
      <c r="QVU33" s="541"/>
      <c r="QVV33" s="541"/>
      <c r="QVW33" s="541"/>
      <c r="QVX33" s="541"/>
      <c r="QVY33" s="541"/>
      <c r="QVZ33" s="541"/>
      <c r="QWA33" s="541"/>
      <c r="QWB33" s="541"/>
      <c r="QWC33" s="541"/>
      <c r="QWD33" s="541"/>
      <c r="QWE33" s="541"/>
      <c r="QWF33" s="541"/>
      <c r="QWG33" s="541"/>
      <c r="QWH33" s="541"/>
      <c r="QWI33" s="541"/>
      <c r="QWJ33" s="541"/>
      <c r="QWK33" s="541"/>
      <c r="QWL33" s="541"/>
      <c r="QWM33" s="541"/>
      <c r="QWN33" s="541"/>
      <c r="QWO33" s="541"/>
      <c r="QWP33" s="541"/>
      <c r="QWQ33" s="541"/>
      <c r="QWR33" s="541"/>
      <c r="QWS33" s="541"/>
      <c r="QWT33" s="541"/>
      <c r="QWU33" s="541"/>
      <c r="QWV33" s="541"/>
      <c r="QWW33" s="541"/>
      <c r="QWX33" s="541"/>
      <c r="QWY33" s="541"/>
      <c r="QWZ33" s="541"/>
      <c r="QXA33" s="541"/>
      <c r="QXB33" s="541"/>
      <c r="QXC33" s="541"/>
      <c r="QXD33" s="541"/>
      <c r="QXE33" s="541"/>
      <c r="QXF33" s="541"/>
      <c r="QXG33" s="541"/>
      <c r="QXH33" s="541"/>
      <c r="QXI33" s="541"/>
      <c r="QXJ33" s="541"/>
      <c r="QXK33" s="541"/>
      <c r="QXL33" s="541"/>
      <c r="QXM33" s="541"/>
      <c r="QXN33" s="541"/>
      <c r="QXO33" s="541"/>
      <c r="QXP33" s="541"/>
      <c r="QXQ33" s="541"/>
      <c r="QXR33" s="541"/>
      <c r="QXS33" s="541"/>
      <c r="QXT33" s="541"/>
      <c r="QXU33" s="541"/>
      <c r="QXV33" s="541"/>
      <c r="QXW33" s="541"/>
      <c r="QXX33" s="541"/>
      <c r="QXY33" s="541"/>
      <c r="QXZ33" s="541"/>
      <c r="QYA33" s="541"/>
      <c r="QYB33" s="541"/>
      <c r="QYC33" s="541"/>
      <c r="QYD33" s="541"/>
      <c r="QYE33" s="541"/>
      <c r="QYF33" s="541"/>
      <c r="QYG33" s="541"/>
      <c r="QYH33" s="541"/>
      <c r="QYI33" s="541"/>
      <c r="QYJ33" s="541"/>
      <c r="QYK33" s="541"/>
      <c r="QYL33" s="541"/>
      <c r="QYM33" s="541"/>
      <c r="QYN33" s="541"/>
      <c r="QYO33" s="541"/>
      <c r="QYP33" s="541"/>
      <c r="QYQ33" s="541"/>
      <c r="QYR33" s="541"/>
      <c r="QYS33" s="541"/>
      <c r="QYT33" s="541"/>
      <c r="QYU33" s="541"/>
      <c r="QYV33" s="541"/>
      <c r="QYW33" s="541"/>
      <c r="QYX33" s="541"/>
      <c r="QYY33" s="541"/>
      <c r="QYZ33" s="541"/>
      <c r="QZA33" s="541"/>
      <c r="QZB33" s="541"/>
      <c r="QZC33" s="541"/>
      <c r="QZD33" s="541"/>
      <c r="QZE33" s="541"/>
      <c r="QZF33" s="541"/>
      <c r="QZG33" s="541"/>
      <c r="QZH33" s="541"/>
      <c r="QZI33" s="541"/>
      <c r="QZJ33" s="541"/>
      <c r="QZK33" s="541"/>
      <c r="QZL33" s="541"/>
      <c r="QZM33" s="541"/>
      <c r="QZN33" s="541"/>
      <c r="QZO33" s="541"/>
      <c r="QZP33" s="541"/>
      <c r="QZQ33" s="541"/>
      <c r="QZR33" s="541"/>
      <c r="QZS33" s="541"/>
      <c r="QZT33" s="541"/>
      <c r="QZU33" s="541"/>
      <c r="QZV33" s="541"/>
      <c r="QZW33" s="541"/>
      <c r="QZX33" s="541"/>
      <c r="QZY33" s="541"/>
      <c r="QZZ33" s="541"/>
      <c r="RAA33" s="541"/>
      <c r="RAB33" s="541"/>
      <c r="RAC33" s="541"/>
      <c r="RAD33" s="541"/>
      <c r="RAE33" s="541"/>
      <c r="RAF33" s="541"/>
      <c r="RAG33" s="541"/>
      <c r="RAH33" s="541"/>
      <c r="RAI33" s="541"/>
      <c r="RAJ33" s="541"/>
      <c r="RAK33" s="541"/>
      <c r="RAL33" s="541"/>
      <c r="RAM33" s="541"/>
      <c r="RAN33" s="541"/>
      <c r="RAO33" s="541"/>
      <c r="RAP33" s="541"/>
      <c r="RAQ33" s="541"/>
      <c r="RAR33" s="541"/>
      <c r="RAS33" s="541"/>
      <c r="RAT33" s="541"/>
      <c r="RAU33" s="541"/>
      <c r="RAV33" s="541"/>
      <c r="RAW33" s="541"/>
      <c r="RAX33" s="541"/>
      <c r="RAY33" s="541"/>
      <c r="RAZ33" s="541"/>
      <c r="RBA33" s="541"/>
      <c r="RBB33" s="541"/>
      <c r="RBC33" s="541"/>
      <c r="RBD33" s="541"/>
      <c r="RBE33" s="541"/>
      <c r="RBF33" s="541"/>
      <c r="RBG33" s="541"/>
      <c r="RBH33" s="541"/>
      <c r="RBI33" s="541"/>
      <c r="RBJ33" s="541"/>
      <c r="RBK33" s="541"/>
      <c r="RBL33" s="541"/>
      <c r="RBM33" s="541"/>
      <c r="RBN33" s="541"/>
      <c r="RBO33" s="541"/>
      <c r="RBP33" s="541"/>
      <c r="RBQ33" s="541"/>
      <c r="RBR33" s="541"/>
      <c r="RBS33" s="541"/>
      <c r="RBT33" s="541"/>
      <c r="RBU33" s="541"/>
      <c r="RBV33" s="541"/>
      <c r="RBW33" s="541"/>
      <c r="RBX33" s="541"/>
      <c r="RBY33" s="541"/>
      <c r="RBZ33" s="541"/>
      <c r="RCA33" s="541"/>
      <c r="RCB33" s="541"/>
      <c r="RCC33" s="541"/>
      <c r="RCD33" s="541"/>
      <c r="RCE33" s="541"/>
      <c r="RCF33" s="541"/>
      <c r="RCG33" s="541"/>
      <c r="RCH33" s="541"/>
      <c r="RCI33" s="541"/>
      <c r="RCJ33" s="541"/>
      <c r="RCK33" s="541"/>
      <c r="RCL33" s="541"/>
      <c r="RCM33" s="541"/>
      <c r="RCN33" s="541"/>
      <c r="RCO33" s="541"/>
      <c r="RCP33" s="541"/>
      <c r="RCQ33" s="541"/>
      <c r="RCR33" s="541"/>
      <c r="RCS33" s="541"/>
      <c r="RCT33" s="541"/>
      <c r="RCU33" s="541"/>
      <c r="RCV33" s="541"/>
      <c r="RCW33" s="541"/>
      <c r="RCX33" s="541"/>
      <c r="RCY33" s="541"/>
      <c r="RCZ33" s="541"/>
      <c r="RDA33" s="541"/>
      <c r="RDB33" s="541"/>
      <c r="RDC33" s="541"/>
      <c r="RDD33" s="541"/>
      <c r="RDE33" s="541"/>
      <c r="RDF33" s="541"/>
      <c r="RDG33" s="541"/>
      <c r="RDH33" s="541"/>
      <c r="RDI33" s="541"/>
      <c r="RDJ33" s="541"/>
      <c r="RDK33" s="541"/>
      <c r="RDL33" s="541"/>
      <c r="RDM33" s="541"/>
      <c r="RDN33" s="541"/>
      <c r="RDO33" s="541"/>
      <c r="RDP33" s="541"/>
      <c r="RDQ33" s="541"/>
      <c r="RDR33" s="541"/>
      <c r="RDS33" s="541"/>
      <c r="RDT33" s="541"/>
      <c r="RDU33" s="541"/>
      <c r="RDV33" s="541"/>
      <c r="RDW33" s="541"/>
      <c r="RDX33" s="541"/>
      <c r="RDY33" s="541"/>
      <c r="RDZ33" s="541"/>
      <c r="REA33" s="541"/>
      <c r="REB33" s="541"/>
      <c r="REC33" s="541"/>
      <c r="RED33" s="541"/>
      <c r="REE33" s="541"/>
      <c r="REF33" s="541"/>
      <c r="REG33" s="541"/>
      <c r="REH33" s="541"/>
      <c r="REI33" s="541"/>
      <c r="REJ33" s="541"/>
      <c r="REK33" s="541"/>
      <c r="REL33" s="541"/>
      <c r="REM33" s="541"/>
      <c r="REN33" s="541"/>
      <c r="REO33" s="541"/>
      <c r="REP33" s="541"/>
      <c r="REQ33" s="541"/>
      <c r="RER33" s="541"/>
      <c r="RES33" s="541"/>
      <c r="RET33" s="541"/>
      <c r="REU33" s="541"/>
      <c r="REV33" s="541"/>
      <c r="REW33" s="541"/>
      <c r="REX33" s="541"/>
      <c r="REY33" s="541"/>
      <c r="REZ33" s="541"/>
      <c r="RFA33" s="541"/>
      <c r="RFB33" s="541"/>
      <c r="RFC33" s="541"/>
      <c r="RFD33" s="541"/>
      <c r="RFE33" s="541"/>
      <c r="RFF33" s="541"/>
      <c r="RFG33" s="541"/>
      <c r="RFH33" s="541"/>
      <c r="RFI33" s="541"/>
      <c r="RFJ33" s="541"/>
      <c r="RFK33" s="541"/>
      <c r="RFL33" s="541"/>
      <c r="RFM33" s="541"/>
      <c r="RFN33" s="541"/>
      <c r="RFO33" s="541"/>
      <c r="RFP33" s="541"/>
      <c r="RFQ33" s="541"/>
      <c r="RFR33" s="541"/>
      <c r="RFS33" s="541"/>
      <c r="RFT33" s="541"/>
      <c r="RFU33" s="541"/>
      <c r="RFV33" s="541"/>
      <c r="RFW33" s="541"/>
      <c r="RFX33" s="541"/>
      <c r="RFY33" s="541"/>
      <c r="RFZ33" s="541"/>
      <c r="RGA33" s="541"/>
      <c r="RGB33" s="541"/>
      <c r="RGC33" s="541"/>
      <c r="RGD33" s="541"/>
      <c r="RGE33" s="541"/>
      <c r="RGF33" s="541"/>
      <c r="RGG33" s="541"/>
      <c r="RGH33" s="541"/>
      <c r="RGI33" s="541"/>
      <c r="RGJ33" s="541"/>
      <c r="RGK33" s="541"/>
      <c r="RGL33" s="541"/>
      <c r="RGM33" s="541"/>
      <c r="RGN33" s="541"/>
      <c r="RGO33" s="541"/>
      <c r="RGP33" s="541"/>
      <c r="RGQ33" s="541"/>
      <c r="RGR33" s="541"/>
      <c r="RGS33" s="541"/>
      <c r="RGT33" s="541"/>
      <c r="RGU33" s="541"/>
      <c r="RGV33" s="541"/>
      <c r="RGW33" s="541"/>
      <c r="RGX33" s="541"/>
      <c r="RGY33" s="541"/>
      <c r="RGZ33" s="541"/>
      <c r="RHA33" s="541"/>
      <c r="RHB33" s="541"/>
      <c r="RHC33" s="541"/>
      <c r="RHD33" s="541"/>
      <c r="RHE33" s="541"/>
      <c r="RHF33" s="541"/>
      <c r="RHG33" s="541"/>
      <c r="RHH33" s="541"/>
      <c r="RHI33" s="541"/>
      <c r="RHJ33" s="541"/>
      <c r="RHK33" s="541"/>
      <c r="RHL33" s="541"/>
      <c r="RHM33" s="541"/>
      <c r="RHN33" s="541"/>
      <c r="RHO33" s="541"/>
      <c r="RHP33" s="541"/>
      <c r="RHQ33" s="541"/>
      <c r="RHR33" s="541"/>
      <c r="RHS33" s="541"/>
      <c r="RHT33" s="541"/>
      <c r="RHU33" s="541"/>
      <c r="RHV33" s="541"/>
      <c r="RHW33" s="541"/>
      <c r="RHX33" s="541"/>
      <c r="RHY33" s="541"/>
      <c r="RHZ33" s="541"/>
      <c r="RIA33" s="541"/>
      <c r="RIB33" s="541"/>
      <c r="RIC33" s="541"/>
      <c r="RID33" s="541"/>
      <c r="RIE33" s="541"/>
      <c r="RIF33" s="541"/>
      <c r="RIG33" s="541"/>
      <c r="RIH33" s="541"/>
      <c r="RII33" s="541"/>
      <c r="RIJ33" s="541"/>
      <c r="RIK33" s="541"/>
      <c r="RIL33" s="541"/>
      <c r="RIM33" s="541"/>
      <c r="RIN33" s="541"/>
      <c r="RIO33" s="541"/>
      <c r="RIP33" s="541"/>
      <c r="RIQ33" s="541"/>
      <c r="RIR33" s="541"/>
      <c r="RIS33" s="541"/>
      <c r="RIT33" s="541"/>
      <c r="RIU33" s="541"/>
      <c r="RIV33" s="541"/>
      <c r="RIW33" s="541"/>
      <c r="RIX33" s="541"/>
      <c r="RIY33" s="541"/>
      <c r="RIZ33" s="541"/>
      <c r="RJA33" s="541"/>
      <c r="RJB33" s="541"/>
      <c r="RJC33" s="541"/>
      <c r="RJD33" s="541"/>
      <c r="RJE33" s="541"/>
      <c r="RJF33" s="541"/>
      <c r="RJG33" s="541"/>
      <c r="RJH33" s="541"/>
      <c r="RJI33" s="541"/>
      <c r="RJJ33" s="541"/>
      <c r="RJK33" s="541"/>
      <c r="RJL33" s="541"/>
      <c r="RJM33" s="541"/>
      <c r="RJN33" s="541"/>
      <c r="RJO33" s="541"/>
      <c r="RJP33" s="541"/>
      <c r="RJQ33" s="541"/>
      <c r="RJR33" s="541"/>
      <c r="RJS33" s="541"/>
      <c r="RJT33" s="541"/>
      <c r="RJU33" s="541"/>
      <c r="RJV33" s="541"/>
      <c r="RJW33" s="541"/>
      <c r="RJX33" s="541"/>
      <c r="RJY33" s="541"/>
      <c r="RJZ33" s="541"/>
      <c r="RKA33" s="541"/>
      <c r="RKB33" s="541"/>
      <c r="RKC33" s="541"/>
      <c r="RKD33" s="541"/>
      <c r="RKE33" s="541"/>
      <c r="RKF33" s="541"/>
      <c r="RKG33" s="541"/>
      <c r="RKH33" s="541"/>
      <c r="RKI33" s="541"/>
      <c r="RKJ33" s="541"/>
      <c r="RKK33" s="541"/>
      <c r="RKL33" s="541"/>
      <c r="RKM33" s="541"/>
      <c r="RKN33" s="541"/>
      <c r="RKO33" s="541"/>
      <c r="RKP33" s="541"/>
      <c r="RKQ33" s="541"/>
      <c r="RKR33" s="541"/>
      <c r="RKS33" s="541"/>
      <c r="RKT33" s="541"/>
      <c r="RKU33" s="541"/>
      <c r="RKV33" s="541"/>
      <c r="RKW33" s="541"/>
      <c r="RKX33" s="541"/>
      <c r="RKY33" s="541"/>
      <c r="RKZ33" s="541"/>
      <c r="RLA33" s="541"/>
      <c r="RLB33" s="541"/>
      <c r="RLC33" s="541"/>
      <c r="RLD33" s="541"/>
      <c r="RLE33" s="541"/>
      <c r="RLF33" s="541"/>
      <c r="RLG33" s="541"/>
      <c r="RLH33" s="541"/>
      <c r="RLI33" s="541"/>
      <c r="RLJ33" s="541"/>
      <c r="RLK33" s="541"/>
      <c r="RLL33" s="541"/>
      <c r="RLM33" s="541"/>
      <c r="RLN33" s="541"/>
      <c r="RLO33" s="541"/>
      <c r="RLP33" s="541"/>
      <c r="RLQ33" s="541"/>
      <c r="RLR33" s="541"/>
      <c r="RLS33" s="541"/>
      <c r="RLT33" s="541"/>
      <c r="RLU33" s="541"/>
      <c r="RLV33" s="541"/>
      <c r="RLW33" s="541"/>
      <c r="RLX33" s="541"/>
      <c r="RLY33" s="541"/>
      <c r="RLZ33" s="541"/>
      <c r="RMA33" s="541"/>
      <c r="RMB33" s="541"/>
      <c r="RMC33" s="541"/>
      <c r="RMD33" s="541"/>
      <c r="RME33" s="541"/>
      <c r="RMF33" s="541"/>
      <c r="RMG33" s="541"/>
      <c r="RMH33" s="541"/>
      <c r="RMI33" s="541"/>
      <c r="RMJ33" s="541"/>
      <c r="RMK33" s="541"/>
      <c r="RML33" s="541"/>
      <c r="RMM33" s="541"/>
      <c r="RMN33" s="541"/>
      <c r="RMO33" s="541"/>
      <c r="RMP33" s="541"/>
      <c r="RMQ33" s="541"/>
      <c r="RMR33" s="541"/>
      <c r="RMS33" s="541"/>
      <c r="RMT33" s="541"/>
      <c r="RMU33" s="541"/>
      <c r="RMV33" s="541"/>
      <c r="RMW33" s="541"/>
      <c r="RMX33" s="541"/>
      <c r="RMY33" s="541"/>
      <c r="RMZ33" s="541"/>
      <c r="RNA33" s="541"/>
      <c r="RNB33" s="541"/>
      <c r="RNC33" s="541"/>
      <c r="RND33" s="541"/>
      <c r="RNE33" s="541"/>
      <c r="RNF33" s="541"/>
      <c r="RNG33" s="541"/>
      <c r="RNH33" s="541"/>
      <c r="RNI33" s="541"/>
      <c r="RNJ33" s="541"/>
      <c r="RNK33" s="541"/>
      <c r="RNL33" s="541"/>
      <c r="RNM33" s="541"/>
      <c r="RNN33" s="541"/>
      <c r="RNO33" s="541"/>
      <c r="RNP33" s="541"/>
      <c r="RNQ33" s="541"/>
      <c r="RNR33" s="541"/>
      <c r="RNS33" s="541"/>
      <c r="RNT33" s="541"/>
      <c r="RNU33" s="541"/>
      <c r="RNV33" s="541"/>
      <c r="RNW33" s="541"/>
      <c r="RNX33" s="541"/>
      <c r="RNY33" s="541"/>
      <c r="RNZ33" s="541"/>
      <c r="ROA33" s="541"/>
      <c r="ROB33" s="541"/>
      <c r="ROC33" s="541"/>
      <c r="ROD33" s="541"/>
      <c r="ROE33" s="541"/>
      <c r="ROF33" s="541"/>
      <c r="ROG33" s="541"/>
      <c r="ROH33" s="541"/>
      <c r="ROI33" s="541"/>
      <c r="ROJ33" s="541"/>
      <c r="ROK33" s="541"/>
      <c r="ROL33" s="541"/>
      <c r="ROM33" s="541"/>
      <c r="RON33" s="541"/>
      <c r="ROO33" s="541"/>
      <c r="ROP33" s="541"/>
      <c r="ROQ33" s="541"/>
      <c r="ROR33" s="541"/>
      <c r="ROS33" s="541"/>
      <c r="ROT33" s="541"/>
      <c r="ROU33" s="541"/>
      <c r="ROV33" s="541"/>
      <c r="ROW33" s="541"/>
      <c r="ROX33" s="541"/>
      <c r="ROY33" s="541"/>
      <c r="ROZ33" s="541"/>
      <c r="RPA33" s="541"/>
      <c r="RPB33" s="541"/>
      <c r="RPC33" s="541"/>
      <c r="RPD33" s="541"/>
      <c r="RPE33" s="541"/>
      <c r="RPF33" s="541"/>
      <c r="RPG33" s="541"/>
      <c r="RPH33" s="541"/>
      <c r="RPI33" s="541"/>
      <c r="RPJ33" s="541"/>
      <c r="RPK33" s="541"/>
      <c r="RPL33" s="541"/>
      <c r="RPM33" s="541"/>
      <c r="RPN33" s="541"/>
      <c r="RPO33" s="541"/>
      <c r="RPP33" s="541"/>
      <c r="RPQ33" s="541"/>
      <c r="RPR33" s="541"/>
      <c r="RPS33" s="541"/>
      <c r="RPT33" s="541"/>
      <c r="RPU33" s="541"/>
      <c r="RPV33" s="541"/>
      <c r="RPW33" s="541"/>
      <c r="RPX33" s="541"/>
      <c r="RPY33" s="541"/>
      <c r="RPZ33" s="541"/>
      <c r="RQA33" s="541"/>
      <c r="RQB33" s="541"/>
      <c r="RQC33" s="541"/>
      <c r="RQD33" s="541"/>
      <c r="RQE33" s="541"/>
      <c r="RQF33" s="541"/>
      <c r="RQG33" s="541"/>
      <c r="RQH33" s="541"/>
      <c r="RQI33" s="541"/>
      <c r="RQJ33" s="541"/>
      <c r="RQK33" s="541"/>
      <c r="RQL33" s="541"/>
      <c r="RQM33" s="541"/>
      <c r="RQN33" s="541"/>
      <c r="RQO33" s="541"/>
      <c r="RQP33" s="541"/>
      <c r="RQQ33" s="541"/>
      <c r="RQR33" s="541"/>
      <c r="RQS33" s="541"/>
      <c r="RQT33" s="541"/>
      <c r="RQU33" s="541"/>
      <c r="RQV33" s="541"/>
      <c r="RQW33" s="541"/>
      <c r="RQX33" s="541"/>
      <c r="RQY33" s="541"/>
      <c r="RQZ33" s="541"/>
      <c r="RRA33" s="541"/>
      <c r="RRB33" s="541"/>
      <c r="RRC33" s="541"/>
      <c r="RRD33" s="541"/>
      <c r="RRE33" s="541"/>
      <c r="RRF33" s="541"/>
      <c r="RRG33" s="541"/>
      <c r="RRH33" s="541"/>
      <c r="RRI33" s="541"/>
      <c r="RRJ33" s="541"/>
      <c r="RRK33" s="541"/>
      <c r="RRL33" s="541"/>
      <c r="RRM33" s="541"/>
      <c r="RRN33" s="541"/>
      <c r="RRO33" s="541"/>
      <c r="RRP33" s="541"/>
      <c r="RRQ33" s="541"/>
      <c r="RRR33" s="541"/>
      <c r="RRS33" s="541"/>
      <c r="RRT33" s="541"/>
      <c r="RRU33" s="541"/>
      <c r="RRV33" s="541"/>
      <c r="RRW33" s="541"/>
      <c r="RRX33" s="541"/>
      <c r="RRY33" s="541"/>
      <c r="RRZ33" s="541"/>
      <c r="RSA33" s="541"/>
      <c r="RSB33" s="541"/>
      <c r="RSC33" s="541"/>
      <c r="RSD33" s="541"/>
      <c r="RSE33" s="541"/>
      <c r="RSF33" s="541"/>
      <c r="RSG33" s="541"/>
      <c r="RSH33" s="541"/>
      <c r="RSI33" s="541"/>
      <c r="RSJ33" s="541"/>
      <c r="RSK33" s="541"/>
      <c r="RSL33" s="541"/>
      <c r="RSM33" s="541"/>
      <c r="RSN33" s="541"/>
      <c r="RSO33" s="541"/>
      <c r="RSP33" s="541"/>
      <c r="RSQ33" s="541"/>
      <c r="RSR33" s="541"/>
      <c r="RSS33" s="541"/>
      <c r="RST33" s="541"/>
      <c r="RSU33" s="541"/>
      <c r="RSV33" s="541"/>
      <c r="RSW33" s="541"/>
      <c r="RSX33" s="541"/>
      <c r="RSY33" s="541"/>
      <c r="RSZ33" s="541"/>
      <c r="RTA33" s="541"/>
      <c r="RTB33" s="541"/>
      <c r="RTC33" s="541"/>
      <c r="RTD33" s="541"/>
      <c r="RTE33" s="541"/>
      <c r="RTF33" s="541"/>
      <c r="RTG33" s="541"/>
      <c r="RTH33" s="541"/>
      <c r="RTI33" s="541"/>
      <c r="RTJ33" s="541"/>
      <c r="RTK33" s="541"/>
      <c r="RTL33" s="541"/>
      <c r="RTM33" s="541"/>
      <c r="RTN33" s="541"/>
      <c r="RTO33" s="541"/>
      <c r="RTP33" s="541"/>
      <c r="RTQ33" s="541"/>
      <c r="RTR33" s="541"/>
      <c r="RTS33" s="541"/>
      <c r="RTT33" s="541"/>
      <c r="RTU33" s="541"/>
      <c r="RTV33" s="541"/>
      <c r="RTW33" s="541"/>
      <c r="RTX33" s="541"/>
      <c r="RTY33" s="541"/>
      <c r="RTZ33" s="541"/>
      <c r="RUA33" s="541"/>
      <c r="RUB33" s="541"/>
      <c r="RUC33" s="541"/>
      <c r="RUD33" s="541"/>
      <c r="RUE33" s="541"/>
      <c r="RUF33" s="541"/>
      <c r="RUG33" s="541"/>
      <c r="RUH33" s="541"/>
      <c r="RUI33" s="541"/>
      <c r="RUJ33" s="541"/>
      <c r="RUK33" s="541"/>
      <c r="RUL33" s="541"/>
      <c r="RUM33" s="541"/>
      <c r="RUN33" s="541"/>
      <c r="RUO33" s="541"/>
      <c r="RUP33" s="541"/>
      <c r="RUQ33" s="541"/>
      <c r="RUR33" s="541"/>
      <c r="RUS33" s="541"/>
      <c r="RUT33" s="541"/>
      <c r="RUU33" s="541"/>
      <c r="RUV33" s="541"/>
      <c r="RUW33" s="541"/>
      <c r="RUX33" s="541"/>
      <c r="RUY33" s="541"/>
      <c r="RUZ33" s="541"/>
      <c r="RVA33" s="541"/>
      <c r="RVB33" s="541"/>
      <c r="RVC33" s="541"/>
      <c r="RVD33" s="541"/>
      <c r="RVE33" s="541"/>
      <c r="RVF33" s="541"/>
      <c r="RVG33" s="541"/>
      <c r="RVH33" s="541"/>
      <c r="RVI33" s="541"/>
      <c r="RVJ33" s="541"/>
      <c r="RVK33" s="541"/>
      <c r="RVL33" s="541"/>
      <c r="RVM33" s="541"/>
      <c r="RVN33" s="541"/>
      <c r="RVO33" s="541"/>
      <c r="RVP33" s="541"/>
      <c r="RVQ33" s="541"/>
      <c r="RVR33" s="541"/>
      <c r="RVS33" s="541"/>
      <c r="RVT33" s="541"/>
      <c r="RVU33" s="541"/>
      <c r="RVV33" s="541"/>
      <c r="RVW33" s="541"/>
      <c r="RVX33" s="541"/>
      <c r="RVY33" s="541"/>
      <c r="RVZ33" s="541"/>
      <c r="RWA33" s="541"/>
      <c r="RWB33" s="541"/>
      <c r="RWC33" s="541"/>
      <c r="RWD33" s="541"/>
      <c r="RWE33" s="541"/>
      <c r="RWF33" s="541"/>
      <c r="RWG33" s="541"/>
      <c r="RWH33" s="541"/>
      <c r="RWI33" s="541"/>
      <c r="RWJ33" s="541"/>
      <c r="RWK33" s="541"/>
      <c r="RWL33" s="541"/>
      <c r="RWM33" s="541"/>
      <c r="RWN33" s="541"/>
      <c r="RWO33" s="541"/>
      <c r="RWP33" s="541"/>
      <c r="RWQ33" s="541"/>
      <c r="RWR33" s="541"/>
      <c r="RWS33" s="541"/>
      <c r="RWT33" s="541"/>
      <c r="RWU33" s="541"/>
      <c r="RWV33" s="541"/>
      <c r="RWW33" s="541"/>
      <c r="RWX33" s="541"/>
      <c r="RWY33" s="541"/>
      <c r="RWZ33" s="541"/>
      <c r="RXA33" s="541"/>
      <c r="RXB33" s="541"/>
      <c r="RXC33" s="541"/>
      <c r="RXD33" s="541"/>
      <c r="RXE33" s="541"/>
      <c r="RXF33" s="541"/>
      <c r="RXG33" s="541"/>
      <c r="RXH33" s="541"/>
      <c r="RXI33" s="541"/>
      <c r="RXJ33" s="541"/>
      <c r="RXK33" s="541"/>
      <c r="RXL33" s="541"/>
      <c r="RXM33" s="541"/>
      <c r="RXN33" s="541"/>
      <c r="RXO33" s="541"/>
      <c r="RXP33" s="541"/>
      <c r="RXQ33" s="541"/>
      <c r="RXR33" s="541"/>
      <c r="RXS33" s="541"/>
      <c r="RXT33" s="541"/>
      <c r="RXU33" s="541"/>
      <c r="RXV33" s="541"/>
      <c r="RXW33" s="541"/>
      <c r="RXX33" s="541"/>
      <c r="RXY33" s="541"/>
      <c r="RXZ33" s="541"/>
      <c r="RYA33" s="541"/>
      <c r="RYB33" s="541"/>
      <c r="RYC33" s="541"/>
      <c r="RYD33" s="541"/>
      <c r="RYE33" s="541"/>
      <c r="RYF33" s="541"/>
      <c r="RYG33" s="541"/>
      <c r="RYH33" s="541"/>
      <c r="RYI33" s="541"/>
      <c r="RYJ33" s="541"/>
      <c r="RYK33" s="541"/>
      <c r="RYL33" s="541"/>
      <c r="RYM33" s="541"/>
      <c r="RYN33" s="541"/>
      <c r="RYO33" s="541"/>
      <c r="RYP33" s="541"/>
      <c r="RYQ33" s="541"/>
      <c r="RYR33" s="541"/>
      <c r="RYS33" s="541"/>
      <c r="RYT33" s="541"/>
      <c r="RYU33" s="541"/>
      <c r="RYV33" s="541"/>
      <c r="RYW33" s="541"/>
      <c r="RYX33" s="541"/>
      <c r="RYY33" s="541"/>
      <c r="RYZ33" s="541"/>
      <c r="RZA33" s="541"/>
      <c r="RZB33" s="541"/>
      <c r="RZC33" s="541"/>
      <c r="RZD33" s="541"/>
      <c r="RZE33" s="541"/>
      <c r="RZF33" s="541"/>
      <c r="RZG33" s="541"/>
      <c r="RZH33" s="541"/>
      <c r="RZI33" s="541"/>
      <c r="RZJ33" s="541"/>
      <c r="RZK33" s="541"/>
      <c r="RZL33" s="541"/>
      <c r="RZM33" s="541"/>
      <c r="RZN33" s="541"/>
      <c r="RZO33" s="541"/>
      <c r="RZP33" s="541"/>
      <c r="RZQ33" s="541"/>
      <c r="RZR33" s="541"/>
      <c r="RZS33" s="541"/>
      <c r="RZT33" s="541"/>
      <c r="RZU33" s="541"/>
      <c r="RZV33" s="541"/>
      <c r="RZW33" s="541"/>
      <c r="RZX33" s="541"/>
      <c r="RZY33" s="541"/>
      <c r="RZZ33" s="541"/>
      <c r="SAA33" s="541"/>
      <c r="SAB33" s="541"/>
      <c r="SAC33" s="541"/>
      <c r="SAD33" s="541"/>
      <c r="SAE33" s="541"/>
      <c r="SAF33" s="541"/>
      <c r="SAG33" s="541"/>
      <c r="SAH33" s="541"/>
      <c r="SAI33" s="541"/>
      <c r="SAJ33" s="541"/>
      <c r="SAK33" s="541"/>
      <c r="SAL33" s="541"/>
      <c r="SAM33" s="541"/>
      <c r="SAN33" s="541"/>
      <c r="SAO33" s="541"/>
      <c r="SAP33" s="541"/>
      <c r="SAQ33" s="541"/>
      <c r="SAR33" s="541"/>
      <c r="SAS33" s="541"/>
      <c r="SAT33" s="541"/>
      <c r="SAU33" s="541"/>
      <c r="SAV33" s="541"/>
      <c r="SAW33" s="541"/>
      <c r="SAX33" s="541"/>
      <c r="SAY33" s="541"/>
      <c r="SAZ33" s="541"/>
      <c r="SBA33" s="541"/>
      <c r="SBB33" s="541"/>
      <c r="SBC33" s="541"/>
      <c r="SBD33" s="541"/>
      <c r="SBE33" s="541"/>
      <c r="SBF33" s="541"/>
      <c r="SBG33" s="541"/>
      <c r="SBH33" s="541"/>
      <c r="SBI33" s="541"/>
      <c r="SBJ33" s="541"/>
      <c r="SBK33" s="541"/>
      <c r="SBL33" s="541"/>
      <c r="SBM33" s="541"/>
      <c r="SBN33" s="541"/>
      <c r="SBO33" s="541"/>
      <c r="SBP33" s="541"/>
      <c r="SBQ33" s="541"/>
      <c r="SBR33" s="541"/>
      <c r="SBS33" s="541"/>
      <c r="SBT33" s="541"/>
      <c r="SBU33" s="541"/>
      <c r="SBV33" s="541"/>
      <c r="SBW33" s="541"/>
      <c r="SBX33" s="541"/>
      <c r="SBY33" s="541"/>
      <c r="SBZ33" s="541"/>
      <c r="SCA33" s="541"/>
      <c r="SCB33" s="541"/>
      <c r="SCC33" s="541"/>
      <c r="SCD33" s="541"/>
      <c r="SCE33" s="541"/>
      <c r="SCF33" s="541"/>
      <c r="SCG33" s="541"/>
      <c r="SCH33" s="541"/>
      <c r="SCI33" s="541"/>
      <c r="SCJ33" s="541"/>
      <c r="SCK33" s="541"/>
      <c r="SCL33" s="541"/>
      <c r="SCM33" s="541"/>
      <c r="SCN33" s="541"/>
      <c r="SCO33" s="541"/>
      <c r="SCP33" s="541"/>
      <c r="SCQ33" s="541"/>
      <c r="SCR33" s="541"/>
      <c r="SCS33" s="541"/>
      <c r="SCT33" s="541"/>
      <c r="SCU33" s="541"/>
      <c r="SCV33" s="541"/>
      <c r="SCW33" s="541"/>
      <c r="SCX33" s="541"/>
      <c r="SCY33" s="541"/>
      <c r="SCZ33" s="541"/>
      <c r="SDA33" s="541"/>
      <c r="SDB33" s="541"/>
      <c r="SDC33" s="541"/>
      <c r="SDD33" s="541"/>
      <c r="SDE33" s="541"/>
      <c r="SDF33" s="541"/>
      <c r="SDG33" s="541"/>
      <c r="SDH33" s="541"/>
      <c r="SDI33" s="541"/>
      <c r="SDJ33" s="541"/>
      <c r="SDK33" s="541"/>
      <c r="SDL33" s="541"/>
      <c r="SDM33" s="541"/>
      <c r="SDN33" s="541"/>
      <c r="SDO33" s="541"/>
      <c r="SDP33" s="541"/>
      <c r="SDQ33" s="541"/>
      <c r="SDR33" s="541"/>
      <c r="SDS33" s="541"/>
      <c r="SDT33" s="541"/>
      <c r="SDU33" s="541"/>
      <c r="SDV33" s="541"/>
      <c r="SDW33" s="541"/>
      <c r="SDX33" s="541"/>
      <c r="SDY33" s="541"/>
      <c r="SDZ33" s="541"/>
      <c r="SEA33" s="541"/>
      <c r="SEB33" s="541"/>
      <c r="SEC33" s="541"/>
      <c r="SED33" s="541"/>
      <c r="SEE33" s="541"/>
      <c r="SEF33" s="541"/>
      <c r="SEG33" s="541"/>
      <c r="SEH33" s="541"/>
      <c r="SEI33" s="541"/>
      <c r="SEJ33" s="541"/>
      <c r="SEK33" s="541"/>
      <c r="SEL33" s="541"/>
      <c r="SEM33" s="541"/>
      <c r="SEN33" s="541"/>
      <c r="SEO33" s="541"/>
      <c r="SEP33" s="541"/>
      <c r="SEQ33" s="541"/>
      <c r="SER33" s="541"/>
      <c r="SES33" s="541"/>
      <c r="SET33" s="541"/>
      <c r="SEU33" s="541"/>
      <c r="SEV33" s="541"/>
      <c r="SEW33" s="541"/>
      <c r="SEX33" s="541"/>
      <c r="SEY33" s="541"/>
      <c r="SEZ33" s="541"/>
      <c r="SFA33" s="541"/>
      <c r="SFB33" s="541"/>
      <c r="SFC33" s="541"/>
      <c r="SFD33" s="541"/>
      <c r="SFE33" s="541"/>
      <c r="SFF33" s="541"/>
      <c r="SFG33" s="541"/>
      <c r="SFH33" s="541"/>
      <c r="SFI33" s="541"/>
      <c r="SFJ33" s="541"/>
      <c r="SFK33" s="541"/>
      <c r="SFL33" s="541"/>
      <c r="SFM33" s="541"/>
      <c r="SFN33" s="541"/>
      <c r="SFO33" s="541"/>
      <c r="SFP33" s="541"/>
      <c r="SFQ33" s="541"/>
      <c r="SFR33" s="541"/>
      <c r="SFS33" s="541"/>
      <c r="SFT33" s="541"/>
      <c r="SFU33" s="541"/>
      <c r="SFV33" s="541"/>
      <c r="SFW33" s="541"/>
      <c r="SFX33" s="541"/>
      <c r="SFY33" s="541"/>
      <c r="SFZ33" s="541"/>
      <c r="SGA33" s="541"/>
      <c r="SGB33" s="541"/>
      <c r="SGC33" s="541"/>
      <c r="SGD33" s="541"/>
      <c r="SGE33" s="541"/>
      <c r="SGF33" s="541"/>
      <c r="SGG33" s="541"/>
      <c r="SGH33" s="541"/>
      <c r="SGI33" s="541"/>
      <c r="SGJ33" s="541"/>
      <c r="SGK33" s="541"/>
      <c r="SGL33" s="541"/>
      <c r="SGM33" s="541"/>
      <c r="SGN33" s="541"/>
      <c r="SGO33" s="541"/>
      <c r="SGP33" s="541"/>
      <c r="SGQ33" s="541"/>
      <c r="SGR33" s="541"/>
      <c r="SGS33" s="541"/>
      <c r="SGT33" s="541"/>
      <c r="SGU33" s="541"/>
      <c r="SGV33" s="541"/>
      <c r="SGW33" s="541"/>
      <c r="SGX33" s="541"/>
      <c r="SGY33" s="541"/>
      <c r="SGZ33" s="541"/>
      <c r="SHA33" s="541"/>
      <c r="SHB33" s="541"/>
      <c r="SHC33" s="541"/>
      <c r="SHD33" s="541"/>
      <c r="SHE33" s="541"/>
      <c r="SHF33" s="541"/>
      <c r="SHG33" s="541"/>
      <c r="SHH33" s="541"/>
      <c r="SHI33" s="541"/>
      <c r="SHJ33" s="541"/>
      <c r="SHK33" s="541"/>
      <c r="SHL33" s="541"/>
      <c r="SHM33" s="541"/>
      <c r="SHN33" s="541"/>
      <c r="SHO33" s="541"/>
      <c r="SHP33" s="541"/>
      <c r="SHQ33" s="541"/>
      <c r="SHR33" s="541"/>
      <c r="SHS33" s="541"/>
      <c r="SHT33" s="541"/>
      <c r="SHU33" s="541"/>
      <c r="SHV33" s="541"/>
      <c r="SHW33" s="541"/>
      <c r="SHX33" s="541"/>
      <c r="SHY33" s="541"/>
      <c r="SHZ33" s="541"/>
      <c r="SIA33" s="541"/>
      <c r="SIB33" s="541"/>
      <c r="SIC33" s="541"/>
      <c r="SID33" s="541"/>
      <c r="SIE33" s="541"/>
      <c r="SIF33" s="541"/>
      <c r="SIG33" s="541"/>
      <c r="SIH33" s="541"/>
      <c r="SII33" s="541"/>
      <c r="SIJ33" s="541"/>
      <c r="SIK33" s="541"/>
      <c r="SIL33" s="541"/>
      <c r="SIM33" s="541"/>
      <c r="SIN33" s="541"/>
      <c r="SIO33" s="541"/>
      <c r="SIP33" s="541"/>
      <c r="SIQ33" s="541"/>
      <c r="SIR33" s="541"/>
      <c r="SIS33" s="541"/>
      <c r="SIT33" s="541"/>
      <c r="SIU33" s="541"/>
      <c r="SIV33" s="541"/>
      <c r="SIW33" s="541"/>
      <c r="SIX33" s="541"/>
      <c r="SIY33" s="541"/>
      <c r="SIZ33" s="541"/>
      <c r="SJA33" s="541"/>
      <c r="SJB33" s="541"/>
      <c r="SJC33" s="541"/>
      <c r="SJD33" s="541"/>
      <c r="SJE33" s="541"/>
      <c r="SJF33" s="541"/>
      <c r="SJG33" s="541"/>
      <c r="SJH33" s="541"/>
      <c r="SJI33" s="541"/>
      <c r="SJJ33" s="541"/>
      <c r="SJK33" s="541"/>
      <c r="SJL33" s="541"/>
      <c r="SJM33" s="541"/>
      <c r="SJN33" s="541"/>
      <c r="SJO33" s="541"/>
      <c r="SJP33" s="541"/>
      <c r="SJQ33" s="541"/>
      <c r="SJR33" s="541"/>
      <c r="SJS33" s="541"/>
      <c r="SJT33" s="541"/>
      <c r="SJU33" s="541"/>
      <c r="SJV33" s="541"/>
      <c r="SJW33" s="541"/>
      <c r="SJX33" s="541"/>
      <c r="SJY33" s="541"/>
      <c r="SJZ33" s="541"/>
      <c r="SKA33" s="541"/>
      <c r="SKB33" s="541"/>
      <c r="SKC33" s="541"/>
      <c r="SKD33" s="541"/>
      <c r="SKE33" s="541"/>
      <c r="SKF33" s="541"/>
      <c r="SKG33" s="541"/>
      <c r="SKH33" s="541"/>
      <c r="SKI33" s="541"/>
      <c r="SKJ33" s="541"/>
      <c r="SKK33" s="541"/>
      <c r="SKL33" s="541"/>
      <c r="SKM33" s="541"/>
      <c r="SKN33" s="541"/>
      <c r="SKO33" s="541"/>
      <c r="SKP33" s="541"/>
      <c r="SKQ33" s="541"/>
      <c r="SKR33" s="541"/>
      <c r="SKS33" s="541"/>
      <c r="SKT33" s="541"/>
      <c r="SKU33" s="541"/>
      <c r="SKV33" s="541"/>
      <c r="SKW33" s="541"/>
      <c r="SKX33" s="541"/>
      <c r="SKY33" s="541"/>
      <c r="SKZ33" s="541"/>
      <c r="SLA33" s="541"/>
      <c r="SLB33" s="541"/>
      <c r="SLC33" s="541"/>
      <c r="SLD33" s="541"/>
      <c r="SLE33" s="541"/>
      <c r="SLF33" s="541"/>
      <c r="SLG33" s="541"/>
      <c r="SLH33" s="541"/>
      <c r="SLI33" s="541"/>
      <c r="SLJ33" s="541"/>
      <c r="SLK33" s="541"/>
      <c r="SLL33" s="541"/>
      <c r="SLM33" s="541"/>
      <c r="SLN33" s="541"/>
      <c r="SLO33" s="541"/>
      <c r="SLP33" s="541"/>
      <c r="SLQ33" s="541"/>
      <c r="SLR33" s="541"/>
      <c r="SLS33" s="541"/>
      <c r="SLT33" s="541"/>
      <c r="SLU33" s="541"/>
      <c r="SLV33" s="541"/>
      <c r="SLW33" s="541"/>
      <c r="SLX33" s="541"/>
      <c r="SLY33" s="541"/>
      <c r="SLZ33" s="541"/>
      <c r="SMA33" s="541"/>
      <c r="SMB33" s="541"/>
      <c r="SMC33" s="541"/>
      <c r="SMD33" s="541"/>
      <c r="SME33" s="541"/>
      <c r="SMF33" s="541"/>
      <c r="SMG33" s="541"/>
      <c r="SMH33" s="541"/>
      <c r="SMI33" s="541"/>
      <c r="SMJ33" s="541"/>
      <c r="SMK33" s="541"/>
      <c r="SML33" s="541"/>
      <c r="SMM33" s="541"/>
      <c r="SMN33" s="541"/>
      <c r="SMO33" s="541"/>
      <c r="SMP33" s="541"/>
      <c r="SMQ33" s="541"/>
      <c r="SMR33" s="541"/>
      <c r="SMS33" s="541"/>
      <c r="SMT33" s="541"/>
      <c r="SMU33" s="541"/>
      <c r="SMV33" s="541"/>
      <c r="SMW33" s="541"/>
      <c r="SMX33" s="541"/>
      <c r="SMY33" s="541"/>
      <c r="SMZ33" s="541"/>
      <c r="SNA33" s="541"/>
      <c r="SNB33" s="541"/>
      <c r="SNC33" s="541"/>
      <c r="SND33" s="541"/>
      <c r="SNE33" s="541"/>
      <c r="SNF33" s="541"/>
      <c r="SNG33" s="541"/>
      <c r="SNH33" s="541"/>
      <c r="SNI33" s="541"/>
      <c r="SNJ33" s="541"/>
      <c r="SNK33" s="541"/>
      <c r="SNL33" s="541"/>
      <c r="SNM33" s="541"/>
      <c r="SNN33" s="541"/>
      <c r="SNO33" s="541"/>
      <c r="SNP33" s="541"/>
      <c r="SNQ33" s="541"/>
      <c r="SNR33" s="541"/>
      <c r="SNS33" s="541"/>
      <c r="SNT33" s="541"/>
      <c r="SNU33" s="541"/>
      <c r="SNV33" s="541"/>
      <c r="SNW33" s="541"/>
      <c r="SNX33" s="541"/>
      <c r="SNY33" s="541"/>
      <c r="SNZ33" s="541"/>
      <c r="SOA33" s="541"/>
      <c r="SOB33" s="541"/>
      <c r="SOC33" s="541"/>
      <c r="SOD33" s="541"/>
      <c r="SOE33" s="541"/>
      <c r="SOF33" s="541"/>
      <c r="SOG33" s="541"/>
      <c r="SOH33" s="541"/>
      <c r="SOI33" s="541"/>
      <c r="SOJ33" s="541"/>
      <c r="SOK33" s="541"/>
      <c r="SOL33" s="541"/>
      <c r="SOM33" s="541"/>
      <c r="SON33" s="541"/>
      <c r="SOO33" s="541"/>
      <c r="SOP33" s="541"/>
      <c r="SOQ33" s="541"/>
      <c r="SOR33" s="541"/>
      <c r="SOS33" s="541"/>
      <c r="SOT33" s="541"/>
      <c r="SOU33" s="541"/>
      <c r="SOV33" s="541"/>
      <c r="SOW33" s="541"/>
      <c r="SOX33" s="541"/>
      <c r="SOY33" s="541"/>
      <c r="SOZ33" s="541"/>
      <c r="SPA33" s="541"/>
      <c r="SPB33" s="541"/>
      <c r="SPC33" s="541"/>
      <c r="SPD33" s="541"/>
      <c r="SPE33" s="541"/>
      <c r="SPF33" s="541"/>
      <c r="SPG33" s="541"/>
      <c r="SPH33" s="541"/>
      <c r="SPI33" s="541"/>
      <c r="SPJ33" s="541"/>
      <c r="SPK33" s="541"/>
      <c r="SPL33" s="541"/>
      <c r="SPM33" s="541"/>
      <c r="SPN33" s="541"/>
      <c r="SPO33" s="541"/>
      <c r="SPP33" s="541"/>
      <c r="SPQ33" s="541"/>
      <c r="SPR33" s="541"/>
      <c r="SPS33" s="541"/>
      <c r="SPT33" s="541"/>
      <c r="SPU33" s="541"/>
      <c r="SPV33" s="541"/>
      <c r="SPW33" s="541"/>
      <c r="SPX33" s="541"/>
      <c r="SPY33" s="541"/>
      <c r="SPZ33" s="541"/>
      <c r="SQA33" s="541"/>
      <c r="SQB33" s="541"/>
      <c r="SQC33" s="541"/>
      <c r="SQD33" s="541"/>
      <c r="SQE33" s="541"/>
      <c r="SQF33" s="541"/>
      <c r="SQG33" s="541"/>
      <c r="SQH33" s="541"/>
      <c r="SQI33" s="541"/>
      <c r="SQJ33" s="541"/>
      <c r="SQK33" s="541"/>
      <c r="SQL33" s="541"/>
      <c r="SQM33" s="541"/>
      <c r="SQN33" s="541"/>
      <c r="SQO33" s="541"/>
      <c r="SQP33" s="541"/>
      <c r="SQQ33" s="541"/>
      <c r="SQR33" s="541"/>
      <c r="SQS33" s="541"/>
      <c r="SQT33" s="541"/>
      <c r="SQU33" s="541"/>
      <c r="SQV33" s="541"/>
      <c r="SQW33" s="541"/>
      <c r="SQX33" s="541"/>
      <c r="SQY33" s="541"/>
      <c r="SQZ33" s="541"/>
      <c r="SRA33" s="541"/>
      <c r="SRB33" s="541"/>
      <c r="SRC33" s="541"/>
      <c r="SRD33" s="541"/>
      <c r="SRE33" s="541"/>
      <c r="SRF33" s="541"/>
      <c r="SRG33" s="541"/>
      <c r="SRH33" s="541"/>
      <c r="SRI33" s="541"/>
      <c r="SRJ33" s="541"/>
      <c r="SRK33" s="541"/>
      <c r="SRL33" s="541"/>
      <c r="SRM33" s="541"/>
      <c r="SRN33" s="541"/>
      <c r="SRO33" s="541"/>
      <c r="SRP33" s="541"/>
      <c r="SRQ33" s="541"/>
      <c r="SRR33" s="541"/>
      <c r="SRS33" s="541"/>
      <c r="SRT33" s="541"/>
      <c r="SRU33" s="541"/>
      <c r="SRV33" s="541"/>
      <c r="SRW33" s="541"/>
      <c r="SRX33" s="541"/>
      <c r="SRY33" s="541"/>
      <c r="SRZ33" s="541"/>
      <c r="SSA33" s="541"/>
      <c r="SSB33" s="541"/>
      <c r="SSC33" s="541"/>
      <c r="SSD33" s="541"/>
      <c r="SSE33" s="541"/>
      <c r="SSF33" s="541"/>
      <c r="SSG33" s="541"/>
      <c r="SSH33" s="541"/>
      <c r="SSI33" s="541"/>
      <c r="SSJ33" s="541"/>
      <c r="SSK33" s="541"/>
      <c r="SSL33" s="541"/>
      <c r="SSM33" s="541"/>
      <c r="SSN33" s="541"/>
      <c r="SSO33" s="541"/>
      <c r="SSP33" s="541"/>
      <c r="SSQ33" s="541"/>
      <c r="SSR33" s="541"/>
      <c r="SSS33" s="541"/>
      <c r="SST33" s="541"/>
      <c r="SSU33" s="541"/>
      <c r="SSV33" s="541"/>
      <c r="SSW33" s="541"/>
      <c r="SSX33" s="541"/>
      <c r="SSY33" s="541"/>
      <c r="SSZ33" s="541"/>
      <c r="STA33" s="541"/>
      <c r="STB33" s="541"/>
      <c r="STC33" s="541"/>
      <c r="STD33" s="541"/>
      <c r="STE33" s="541"/>
      <c r="STF33" s="541"/>
      <c r="STG33" s="541"/>
      <c r="STH33" s="541"/>
      <c r="STI33" s="541"/>
      <c r="STJ33" s="541"/>
      <c r="STK33" s="541"/>
      <c r="STL33" s="541"/>
      <c r="STM33" s="541"/>
      <c r="STN33" s="541"/>
      <c r="STO33" s="541"/>
      <c r="STP33" s="541"/>
      <c r="STQ33" s="541"/>
      <c r="STR33" s="541"/>
      <c r="STS33" s="541"/>
      <c r="STT33" s="541"/>
      <c r="STU33" s="541"/>
      <c r="STV33" s="541"/>
      <c r="STW33" s="541"/>
      <c r="STX33" s="541"/>
      <c r="STY33" s="541"/>
      <c r="STZ33" s="541"/>
      <c r="SUA33" s="541"/>
      <c r="SUB33" s="541"/>
      <c r="SUC33" s="541"/>
      <c r="SUD33" s="541"/>
      <c r="SUE33" s="541"/>
      <c r="SUF33" s="541"/>
      <c r="SUG33" s="541"/>
      <c r="SUH33" s="541"/>
      <c r="SUI33" s="541"/>
      <c r="SUJ33" s="541"/>
      <c r="SUK33" s="541"/>
      <c r="SUL33" s="541"/>
      <c r="SUM33" s="541"/>
      <c r="SUN33" s="541"/>
      <c r="SUO33" s="541"/>
      <c r="SUP33" s="541"/>
      <c r="SUQ33" s="541"/>
      <c r="SUR33" s="541"/>
      <c r="SUS33" s="541"/>
      <c r="SUT33" s="541"/>
      <c r="SUU33" s="541"/>
      <c r="SUV33" s="541"/>
      <c r="SUW33" s="541"/>
      <c r="SUX33" s="541"/>
      <c r="SUY33" s="541"/>
      <c r="SUZ33" s="541"/>
      <c r="SVA33" s="541"/>
      <c r="SVB33" s="541"/>
      <c r="SVC33" s="541"/>
      <c r="SVD33" s="541"/>
      <c r="SVE33" s="541"/>
      <c r="SVF33" s="541"/>
      <c r="SVG33" s="541"/>
      <c r="SVH33" s="541"/>
      <c r="SVI33" s="541"/>
      <c r="SVJ33" s="541"/>
      <c r="SVK33" s="541"/>
      <c r="SVL33" s="541"/>
      <c r="SVM33" s="541"/>
      <c r="SVN33" s="541"/>
      <c r="SVO33" s="541"/>
      <c r="SVP33" s="541"/>
      <c r="SVQ33" s="541"/>
      <c r="SVR33" s="541"/>
      <c r="SVS33" s="541"/>
      <c r="SVT33" s="541"/>
      <c r="SVU33" s="541"/>
      <c r="SVV33" s="541"/>
      <c r="SVW33" s="541"/>
      <c r="SVX33" s="541"/>
      <c r="SVY33" s="541"/>
      <c r="SVZ33" s="541"/>
      <c r="SWA33" s="541"/>
      <c r="SWB33" s="541"/>
      <c r="SWC33" s="541"/>
      <c r="SWD33" s="541"/>
      <c r="SWE33" s="541"/>
      <c r="SWF33" s="541"/>
      <c r="SWG33" s="541"/>
      <c r="SWH33" s="541"/>
      <c r="SWI33" s="541"/>
      <c r="SWJ33" s="541"/>
      <c r="SWK33" s="541"/>
      <c r="SWL33" s="541"/>
      <c r="SWM33" s="541"/>
      <c r="SWN33" s="541"/>
      <c r="SWO33" s="541"/>
      <c r="SWP33" s="541"/>
      <c r="SWQ33" s="541"/>
      <c r="SWR33" s="541"/>
      <c r="SWS33" s="541"/>
      <c r="SWT33" s="541"/>
      <c r="SWU33" s="541"/>
      <c r="SWV33" s="541"/>
      <c r="SWW33" s="541"/>
      <c r="SWX33" s="541"/>
      <c r="SWY33" s="541"/>
      <c r="SWZ33" s="541"/>
      <c r="SXA33" s="541"/>
      <c r="SXB33" s="541"/>
      <c r="SXC33" s="541"/>
      <c r="SXD33" s="541"/>
      <c r="SXE33" s="541"/>
      <c r="SXF33" s="541"/>
      <c r="SXG33" s="541"/>
      <c r="SXH33" s="541"/>
      <c r="SXI33" s="541"/>
      <c r="SXJ33" s="541"/>
      <c r="SXK33" s="541"/>
      <c r="SXL33" s="541"/>
      <c r="SXM33" s="541"/>
      <c r="SXN33" s="541"/>
      <c r="SXO33" s="541"/>
      <c r="SXP33" s="541"/>
      <c r="SXQ33" s="541"/>
      <c r="SXR33" s="541"/>
      <c r="SXS33" s="541"/>
      <c r="SXT33" s="541"/>
      <c r="SXU33" s="541"/>
      <c r="SXV33" s="541"/>
      <c r="SXW33" s="541"/>
      <c r="SXX33" s="541"/>
      <c r="SXY33" s="541"/>
      <c r="SXZ33" s="541"/>
      <c r="SYA33" s="541"/>
      <c r="SYB33" s="541"/>
      <c r="SYC33" s="541"/>
      <c r="SYD33" s="541"/>
      <c r="SYE33" s="541"/>
      <c r="SYF33" s="541"/>
      <c r="SYG33" s="541"/>
      <c r="SYH33" s="541"/>
      <c r="SYI33" s="541"/>
      <c r="SYJ33" s="541"/>
      <c r="SYK33" s="541"/>
      <c r="SYL33" s="541"/>
      <c r="SYM33" s="541"/>
      <c r="SYN33" s="541"/>
      <c r="SYO33" s="541"/>
      <c r="SYP33" s="541"/>
      <c r="SYQ33" s="541"/>
      <c r="SYR33" s="541"/>
      <c r="SYS33" s="541"/>
      <c r="SYT33" s="541"/>
      <c r="SYU33" s="541"/>
      <c r="SYV33" s="541"/>
      <c r="SYW33" s="541"/>
      <c r="SYX33" s="541"/>
      <c r="SYY33" s="541"/>
      <c r="SYZ33" s="541"/>
      <c r="SZA33" s="541"/>
      <c r="SZB33" s="541"/>
      <c r="SZC33" s="541"/>
      <c r="SZD33" s="541"/>
      <c r="SZE33" s="541"/>
      <c r="SZF33" s="541"/>
      <c r="SZG33" s="541"/>
      <c r="SZH33" s="541"/>
      <c r="SZI33" s="541"/>
      <c r="SZJ33" s="541"/>
      <c r="SZK33" s="541"/>
      <c r="SZL33" s="541"/>
      <c r="SZM33" s="541"/>
      <c r="SZN33" s="541"/>
      <c r="SZO33" s="541"/>
      <c r="SZP33" s="541"/>
      <c r="SZQ33" s="541"/>
      <c r="SZR33" s="541"/>
      <c r="SZS33" s="541"/>
      <c r="SZT33" s="541"/>
      <c r="SZU33" s="541"/>
      <c r="SZV33" s="541"/>
      <c r="SZW33" s="541"/>
      <c r="SZX33" s="541"/>
      <c r="SZY33" s="541"/>
      <c r="SZZ33" s="541"/>
      <c r="TAA33" s="541"/>
      <c r="TAB33" s="541"/>
      <c r="TAC33" s="541"/>
      <c r="TAD33" s="541"/>
      <c r="TAE33" s="541"/>
      <c r="TAF33" s="541"/>
      <c r="TAG33" s="541"/>
      <c r="TAH33" s="541"/>
      <c r="TAI33" s="541"/>
      <c r="TAJ33" s="541"/>
      <c r="TAK33" s="541"/>
      <c r="TAL33" s="541"/>
      <c r="TAM33" s="541"/>
      <c r="TAN33" s="541"/>
      <c r="TAO33" s="541"/>
      <c r="TAP33" s="541"/>
      <c r="TAQ33" s="541"/>
      <c r="TAR33" s="541"/>
      <c r="TAS33" s="541"/>
      <c r="TAT33" s="541"/>
      <c r="TAU33" s="541"/>
      <c r="TAV33" s="541"/>
      <c r="TAW33" s="541"/>
      <c r="TAX33" s="541"/>
      <c r="TAY33" s="541"/>
      <c r="TAZ33" s="541"/>
      <c r="TBA33" s="541"/>
      <c r="TBB33" s="541"/>
      <c r="TBC33" s="541"/>
      <c r="TBD33" s="541"/>
      <c r="TBE33" s="541"/>
      <c r="TBF33" s="541"/>
      <c r="TBG33" s="541"/>
      <c r="TBH33" s="541"/>
      <c r="TBI33" s="541"/>
      <c r="TBJ33" s="541"/>
      <c r="TBK33" s="541"/>
      <c r="TBL33" s="541"/>
      <c r="TBM33" s="541"/>
      <c r="TBN33" s="541"/>
      <c r="TBO33" s="541"/>
      <c r="TBP33" s="541"/>
      <c r="TBQ33" s="541"/>
      <c r="TBR33" s="541"/>
      <c r="TBS33" s="541"/>
      <c r="TBT33" s="541"/>
      <c r="TBU33" s="541"/>
      <c r="TBV33" s="541"/>
      <c r="TBW33" s="541"/>
      <c r="TBX33" s="541"/>
      <c r="TBY33" s="541"/>
      <c r="TBZ33" s="541"/>
      <c r="TCA33" s="541"/>
      <c r="TCB33" s="541"/>
      <c r="TCC33" s="541"/>
      <c r="TCD33" s="541"/>
      <c r="TCE33" s="541"/>
      <c r="TCF33" s="541"/>
      <c r="TCG33" s="541"/>
      <c r="TCH33" s="541"/>
      <c r="TCI33" s="541"/>
      <c r="TCJ33" s="541"/>
      <c r="TCK33" s="541"/>
      <c r="TCL33" s="541"/>
      <c r="TCM33" s="541"/>
      <c r="TCN33" s="541"/>
      <c r="TCO33" s="541"/>
      <c r="TCP33" s="541"/>
      <c r="TCQ33" s="541"/>
      <c r="TCR33" s="541"/>
      <c r="TCS33" s="541"/>
      <c r="TCT33" s="541"/>
      <c r="TCU33" s="541"/>
      <c r="TCV33" s="541"/>
      <c r="TCW33" s="541"/>
      <c r="TCX33" s="541"/>
      <c r="TCY33" s="541"/>
      <c r="TCZ33" s="541"/>
      <c r="TDA33" s="541"/>
      <c r="TDB33" s="541"/>
      <c r="TDC33" s="541"/>
      <c r="TDD33" s="541"/>
      <c r="TDE33" s="541"/>
      <c r="TDF33" s="541"/>
      <c r="TDG33" s="541"/>
      <c r="TDH33" s="541"/>
      <c r="TDI33" s="541"/>
      <c r="TDJ33" s="541"/>
      <c r="TDK33" s="541"/>
      <c r="TDL33" s="541"/>
      <c r="TDM33" s="541"/>
      <c r="TDN33" s="541"/>
      <c r="TDO33" s="541"/>
      <c r="TDP33" s="541"/>
      <c r="TDQ33" s="541"/>
      <c r="TDR33" s="541"/>
      <c r="TDS33" s="541"/>
      <c r="TDT33" s="541"/>
      <c r="TDU33" s="541"/>
      <c r="TDV33" s="541"/>
      <c r="TDW33" s="541"/>
      <c r="TDX33" s="541"/>
      <c r="TDY33" s="541"/>
      <c r="TDZ33" s="541"/>
      <c r="TEA33" s="541"/>
      <c r="TEB33" s="541"/>
      <c r="TEC33" s="541"/>
      <c r="TED33" s="541"/>
      <c r="TEE33" s="541"/>
      <c r="TEF33" s="541"/>
      <c r="TEG33" s="541"/>
      <c r="TEH33" s="541"/>
      <c r="TEI33" s="541"/>
      <c r="TEJ33" s="541"/>
      <c r="TEK33" s="541"/>
      <c r="TEL33" s="541"/>
      <c r="TEM33" s="541"/>
      <c r="TEN33" s="541"/>
      <c r="TEO33" s="541"/>
      <c r="TEP33" s="541"/>
      <c r="TEQ33" s="541"/>
      <c r="TER33" s="541"/>
      <c r="TES33" s="541"/>
      <c r="TET33" s="541"/>
      <c r="TEU33" s="541"/>
      <c r="TEV33" s="541"/>
      <c r="TEW33" s="541"/>
      <c r="TEX33" s="541"/>
      <c r="TEY33" s="541"/>
      <c r="TEZ33" s="541"/>
      <c r="TFA33" s="541"/>
      <c r="TFB33" s="541"/>
      <c r="TFC33" s="541"/>
      <c r="TFD33" s="541"/>
      <c r="TFE33" s="541"/>
      <c r="TFF33" s="541"/>
      <c r="TFG33" s="541"/>
      <c r="TFH33" s="541"/>
      <c r="TFI33" s="541"/>
      <c r="TFJ33" s="541"/>
      <c r="TFK33" s="541"/>
      <c r="TFL33" s="541"/>
      <c r="TFM33" s="541"/>
      <c r="TFN33" s="541"/>
      <c r="TFO33" s="541"/>
      <c r="TFP33" s="541"/>
      <c r="TFQ33" s="541"/>
      <c r="TFR33" s="541"/>
      <c r="TFS33" s="541"/>
      <c r="TFT33" s="541"/>
      <c r="TFU33" s="541"/>
      <c r="TFV33" s="541"/>
      <c r="TFW33" s="541"/>
      <c r="TFX33" s="541"/>
      <c r="TFY33" s="541"/>
      <c r="TFZ33" s="541"/>
      <c r="TGA33" s="541"/>
      <c r="TGB33" s="541"/>
      <c r="TGC33" s="541"/>
      <c r="TGD33" s="541"/>
      <c r="TGE33" s="541"/>
      <c r="TGF33" s="541"/>
      <c r="TGG33" s="541"/>
      <c r="TGH33" s="541"/>
      <c r="TGI33" s="541"/>
      <c r="TGJ33" s="541"/>
      <c r="TGK33" s="541"/>
      <c r="TGL33" s="541"/>
      <c r="TGM33" s="541"/>
      <c r="TGN33" s="541"/>
      <c r="TGO33" s="541"/>
      <c r="TGP33" s="541"/>
      <c r="TGQ33" s="541"/>
      <c r="TGR33" s="541"/>
      <c r="TGS33" s="541"/>
      <c r="TGT33" s="541"/>
      <c r="TGU33" s="541"/>
      <c r="TGV33" s="541"/>
      <c r="TGW33" s="541"/>
      <c r="TGX33" s="541"/>
      <c r="TGY33" s="541"/>
      <c r="TGZ33" s="541"/>
      <c r="THA33" s="541"/>
      <c r="THB33" s="541"/>
      <c r="THC33" s="541"/>
      <c r="THD33" s="541"/>
      <c r="THE33" s="541"/>
      <c r="THF33" s="541"/>
      <c r="THG33" s="541"/>
      <c r="THH33" s="541"/>
      <c r="THI33" s="541"/>
      <c r="THJ33" s="541"/>
      <c r="THK33" s="541"/>
      <c r="THL33" s="541"/>
      <c r="THM33" s="541"/>
      <c r="THN33" s="541"/>
      <c r="THO33" s="541"/>
      <c r="THP33" s="541"/>
      <c r="THQ33" s="541"/>
      <c r="THR33" s="541"/>
      <c r="THS33" s="541"/>
      <c r="THT33" s="541"/>
      <c r="THU33" s="541"/>
      <c r="THV33" s="541"/>
      <c r="THW33" s="541"/>
      <c r="THX33" s="541"/>
      <c r="THY33" s="541"/>
      <c r="THZ33" s="541"/>
      <c r="TIA33" s="541"/>
      <c r="TIB33" s="541"/>
      <c r="TIC33" s="541"/>
      <c r="TID33" s="541"/>
      <c r="TIE33" s="541"/>
      <c r="TIF33" s="541"/>
      <c r="TIG33" s="541"/>
      <c r="TIH33" s="541"/>
      <c r="TII33" s="541"/>
      <c r="TIJ33" s="541"/>
      <c r="TIK33" s="541"/>
      <c r="TIL33" s="541"/>
      <c r="TIM33" s="541"/>
      <c r="TIN33" s="541"/>
      <c r="TIO33" s="541"/>
      <c r="TIP33" s="541"/>
      <c r="TIQ33" s="541"/>
      <c r="TIR33" s="541"/>
      <c r="TIS33" s="541"/>
      <c r="TIT33" s="541"/>
      <c r="TIU33" s="541"/>
      <c r="TIV33" s="541"/>
      <c r="TIW33" s="541"/>
      <c r="TIX33" s="541"/>
      <c r="TIY33" s="541"/>
      <c r="TIZ33" s="541"/>
      <c r="TJA33" s="541"/>
      <c r="TJB33" s="541"/>
      <c r="TJC33" s="541"/>
      <c r="TJD33" s="541"/>
      <c r="TJE33" s="541"/>
      <c r="TJF33" s="541"/>
      <c r="TJG33" s="541"/>
      <c r="TJH33" s="541"/>
      <c r="TJI33" s="541"/>
      <c r="TJJ33" s="541"/>
      <c r="TJK33" s="541"/>
      <c r="TJL33" s="541"/>
      <c r="TJM33" s="541"/>
      <c r="TJN33" s="541"/>
      <c r="TJO33" s="541"/>
      <c r="TJP33" s="541"/>
      <c r="TJQ33" s="541"/>
      <c r="TJR33" s="541"/>
      <c r="TJS33" s="541"/>
      <c r="TJT33" s="541"/>
      <c r="TJU33" s="541"/>
      <c r="TJV33" s="541"/>
      <c r="TJW33" s="541"/>
      <c r="TJX33" s="541"/>
      <c r="TJY33" s="541"/>
      <c r="TJZ33" s="541"/>
      <c r="TKA33" s="541"/>
      <c r="TKB33" s="541"/>
      <c r="TKC33" s="541"/>
      <c r="TKD33" s="541"/>
      <c r="TKE33" s="541"/>
      <c r="TKF33" s="541"/>
      <c r="TKG33" s="541"/>
      <c r="TKH33" s="541"/>
      <c r="TKI33" s="541"/>
      <c r="TKJ33" s="541"/>
      <c r="TKK33" s="541"/>
      <c r="TKL33" s="541"/>
      <c r="TKM33" s="541"/>
      <c r="TKN33" s="541"/>
      <c r="TKO33" s="541"/>
      <c r="TKP33" s="541"/>
      <c r="TKQ33" s="541"/>
      <c r="TKR33" s="541"/>
      <c r="TKS33" s="541"/>
      <c r="TKT33" s="541"/>
      <c r="TKU33" s="541"/>
      <c r="TKV33" s="541"/>
      <c r="TKW33" s="541"/>
      <c r="TKX33" s="541"/>
      <c r="TKY33" s="541"/>
      <c r="TKZ33" s="541"/>
      <c r="TLA33" s="541"/>
      <c r="TLB33" s="541"/>
      <c r="TLC33" s="541"/>
      <c r="TLD33" s="541"/>
      <c r="TLE33" s="541"/>
      <c r="TLF33" s="541"/>
      <c r="TLG33" s="541"/>
      <c r="TLH33" s="541"/>
      <c r="TLI33" s="541"/>
      <c r="TLJ33" s="541"/>
      <c r="TLK33" s="541"/>
      <c r="TLL33" s="541"/>
      <c r="TLM33" s="541"/>
      <c r="TLN33" s="541"/>
      <c r="TLO33" s="541"/>
      <c r="TLP33" s="541"/>
      <c r="TLQ33" s="541"/>
      <c r="TLR33" s="541"/>
      <c r="TLS33" s="541"/>
      <c r="TLT33" s="541"/>
      <c r="TLU33" s="541"/>
      <c r="TLV33" s="541"/>
      <c r="TLW33" s="541"/>
      <c r="TLX33" s="541"/>
      <c r="TLY33" s="541"/>
      <c r="TLZ33" s="541"/>
      <c r="TMA33" s="541"/>
      <c r="TMB33" s="541"/>
      <c r="TMC33" s="541"/>
      <c r="TMD33" s="541"/>
      <c r="TME33" s="541"/>
      <c r="TMF33" s="541"/>
      <c r="TMG33" s="541"/>
      <c r="TMH33" s="541"/>
      <c r="TMI33" s="541"/>
      <c r="TMJ33" s="541"/>
      <c r="TMK33" s="541"/>
      <c r="TML33" s="541"/>
      <c r="TMM33" s="541"/>
      <c r="TMN33" s="541"/>
      <c r="TMO33" s="541"/>
      <c r="TMP33" s="541"/>
      <c r="TMQ33" s="541"/>
      <c r="TMR33" s="541"/>
      <c r="TMS33" s="541"/>
      <c r="TMT33" s="541"/>
      <c r="TMU33" s="541"/>
      <c r="TMV33" s="541"/>
      <c r="TMW33" s="541"/>
      <c r="TMX33" s="541"/>
      <c r="TMY33" s="541"/>
      <c r="TMZ33" s="541"/>
      <c r="TNA33" s="541"/>
      <c r="TNB33" s="541"/>
      <c r="TNC33" s="541"/>
      <c r="TND33" s="541"/>
      <c r="TNE33" s="541"/>
      <c r="TNF33" s="541"/>
      <c r="TNG33" s="541"/>
      <c r="TNH33" s="541"/>
      <c r="TNI33" s="541"/>
      <c r="TNJ33" s="541"/>
      <c r="TNK33" s="541"/>
      <c r="TNL33" s="541"/>
      <c r="TNM33" s="541"/>
      <c r="TNN33" s="541"/>
      <c r="TNO33" s="541"/>
      <c r="TNP33" s="541"/>
      <c r="TNQ33" s="541"/>
      <c r="TNR33" s="541"/>
      <c r="TNS33" s="541"/>
      <c r="TNT33" s="541"/>
      <c r="TNU33" s="541"/>
      <c r="TNV33" s="541"/>
      <c r="TNW33" s="541"/>
      <c r="TNX33" s="541"/>
      <c r="TNY33" s="541"/>
      <c r="TNZ33" s="541"/>
      <c r="TOA33" s="541"/>
      <c r="TOB33" s="541"/>
      <c r="TOC33" s="541"/>
      <c r="TOD33" s="541"/>
      <c r="TOE33" s="541"/>
      <c r="TOF33" s="541"/>
      <c r="TOG33" s="541"/>
      <c r="TOH33" s="541"/>
      <c r="TOI33" s="541"/>
      <c r="TOJ33" s="541"/>
      <c r="TOK33" s="541"/>
      <c r="TOL33" s="541"/>
      <c r="TOM33" s="541"/>
      <c r="TON33" s="541"/>
      <c r="TOO33" s="541"/>
      <c r="TOP33" s="541"/>
      <c r="TOQ33" s="541"/>
      <c r="TOR33" s="541"/>
      <c r="TOS33" s="541"/>
      <c r="TOT33" s="541"/>
      <c r="TOU33" s="541"/>
      <c r="TOV33" s="541"/>
      <c r="TOW33" s="541"/>
      <c r="TOX33" s="541"/>
      <c r="TOY33" s="541"/>
      <c r="TOZ33" s="541"/>
      <c r="TPA33" s="541"/>
      <c r="TPB33" s="541"/>
      <c r="TPC33" s="541"/>
      <c r="TPD33" s="541"/>
      <c r="TPE33" s="541"/>
      <c r="TPF33" s="541"/>
      <c r="TPG33" s="541"/>
      <c r="TPH33" s="541"/>
      <c r="TPI33" s="541"/>
      <c r="TPJ33" s="541"/>
      <c r="TPK33" s="541"/>
      <c r="TPL33" s="541"/>
      <c r="TPM33" s="541"/>
      <c r="TPN33" s="541"/>
      <c r="TPO33" s="541"/>
      <c r="TPP33" s="541"/>
      <c r="TPQ33" s="541"/>
      <c r="TPR33" s="541"/>
      <c r="TPS33" s="541"/>
      <c r="TPT33" s="541"/>
      <c r="TPU33" s="541"/>
      <c r="TPV33" s="541"/>
      <c r="TPW33" s="541"/>
      <c r="TPX33" s="541"/>
      <c r="TPY33" s="541"/>
      <c r="TPZ33" s="541"/>
      <c r="TQA33" s="541"/>
      <c r="TQB33" s="541"/>
      <c r="TQC33" s="541"/>
      <c r="TQD33" s="541"/>
      <c r="TQE33" s="541"/>
      <c r="TQF33" s="541"/>
      <c r="TQG33" s="541"/>
      <c r="TQH33" s="541"/>
      <c r="TQI33" s="541"/>
      <c r="TQJ33" s="541"/>
      <c r="TQK33" s="541"/>
      <c r="TQL33" s="541"/>
      <c r="TQM33" s="541"/>
      <c r="TQN33" s="541"/>
      <c r="TQO33" s="541"/>
      <c r="TQP33" s="541"/>
      <c r="TQQ33" s="541"/>
      <c r="TQR33" s="541"/>
      <c r="TQS33" s="541"/>
      <c r="TQT33" s="541"/>
      <c r="TQU33" s="541"/>
      <c r="TQV33" s="541"/>
      <c r="TQW33" s="541"/>
      <c r="TQX33" s="541"/>
      <c r="TQY33" s="541"/>
      <c r="TQZ33" s="541"/>
      <c r="TRA33" s="541"/>
      <c r="TRB33" s="541"/>
      <c r="TRC33" s="541"/>
      <c r="TRD33" s="541"/>
      <c r="TRE33" s="541"/>
      <c r="TRF33" s="541"/>
      <c r="TRG33" s="541"/>
      <c r="TRH33" s="541"/>
      <c r="TRI33" s="541"/>
      <c r="TRJ33" s="541"/>
      <c r="TRK33" s="541"/>
      <c r="TRL33" s="541"/>
      <c r="TRM33" s="541"/>
      <c r="TRN33" s="541"/>
      <c r="TRO33" s="541"/>
      <c r="TRP33" s="541"/>
      <c r="TRQ33" s="541"/>
      <c r="TRR33" s="541"/>
      <c r="TRS33" s="541"/>
      <c r="TRT33" s="541"/>
      <c r="TRU33" s="541"/>
      <c r="TRV33" s="541"/>
      <c r="TRW33" s="541"/>
      <c r="TRX33" s="541"/>
      <c r="TRY33" s="541"/>
      <c r="TRZ33" s="541"/>
      <c r="TSA33" s="541"/>
      <c r="TSB33" s="541"/>
      <c r="TSC33" s="541"/>
      <c r="TSD33" s="541"/>
      <c r="TSE33" s="541"/>
      <c r="TSF33" s="541"/>
      <c r="TSG33" s="541"/>
      <c r="TSH33" s="541"/>
      <c r="TSI33" s="541"/>
      <c r="TSJ33" s="541"/>
      <c r="TSK33" s="541"/>
      <c r="TSL33" s="541"/>
      <c r="TSM33" s="541"/>
      <c r="TSN33" s="541"/>
      <c r="TSO33" s="541"/>
      <c r="TSP33" s="541"/>
      <c r="TSQ33" s="541"/>
      <c r="TSR33" s="541"/>
      <c r="TSS33" s="541"/>
      <c r="TST33" s="541"/>
      <c r="TSU33" s="541"/>
      <c r="TSV33" s="541"/>
      <c r="TSW33" s="541"/>
      <c r="TSX33" s="541"/>
      <c r="TSY33" s="541"/>
      <c r="TSZ33" s="541"/>
      <c r="TTA33" s="541"/>
      <c r="TTB33" s="541"/>
      <c r="TTC33" s="541"/>
      <c r="TTD33" s="541"/>
      <c r="TTE33" s="541"/>
      <c r="TTF33" s="541"/>
      <c r="TTG33" s="541"/>
      <c r="TTH33" s="541"/>
      <c r="TTI33" s="541"/>
      <c r="TTJ33" s="541"/>
      <c r="TTK33" s="541"/>
      <c r="TTL33" s="541"/>
      <c r="TTM33" s="541"/>
      <c r="TTN33" s="541"/>
      <c r="TTO33" s="541"/>
      <c r="TTP33" s="541"/>
      <c r="TTQ33" s="541"/>
      <c r="TTR33" s="541"/>
      <c r="TTS33" s="541"/>
      <c r="TTT33" s="541"/>
      <c r="TTU33" s="541"/>
      <c r="TTV33" s="541"/>
      <c r="TTW33" s="541"/>
      <c r="TTX33" s="541"/>
      <c r="TTY33" s="541"/>
      <c r="TTZ33" s="541"/>
      <c r="TUA33" s="541"/>
      <c r="TUB33" s="541"/>
      <c r="TUC33" s="541"/>
      <c r="TUD33" s="541"/>
      <c r="TUE33" s="541"/>
      <c r="TUF33" s="541"/>
      <c r="TUG33" s="541"/>
      <c r="TUH33" s="541"/>
      <c r="TUI33" s="541"/>
      <c r="TUJ33" s="541"/>
      <c r="TUK33" s="541"/>
      <c r="TUL33" s="541"/>
      <c r="TUM33" s="541"/>
      <c r="TUN33" s="541"/>
      <c r="TUO33" s="541"/>
      <c r="TUP33" s="541"/>
      <c r="TUQ33" s="541"/>
      <c r="TUR33" s="541"/>
      <c r="TUS33" s="541"/>
      <c r="TUT33" s="541"/>
      <c r="TUU33" s="541"/>
      <c r="TUV33" s="541"/>
      <c r="TUW33" s="541"/>
      <c r="TUX33" s="541"/>
      <c r="TUY33" s="541"/>
      <c r="TUZ33" s="541"/>
      <c r="TVA33" s="541"/>
      <c r="TVB33" s="541"/>
      <c r="TVC33" s="541"/>
      <c r="TVD33" s="541"/>
      <c r="TVE33" s="541"/>
      <c r="TVF33" s="541"/>
      <c r="TVG33" s="541"/>
      <c r="TVH33" s="541"/>
      <c r="TVI33" s="541"/>
      <c r="TVJ33" s="541"/>
      <c r="TVK33" s="541"/>
      <c r="TVL33" s="541"/>
      <c r="TVM33" s="541"/>
      <c r="TVN33" s="541"/>
      <c r="TVO33" s="541"/>
      <c r="TVP33" s="541"/>
      <c r="TVQ33" s="541"/>
      <c r="TVR33" s="541"/>
      <c r="TVS33" s="541"/>
      <c r="TVT33" s="541"/>
      <c r="TVU33" s="541"/>
      <c r="TVV33" s="541"/>
      <c r="TVW33" s="541"/>
      <c r="TVX33" s="541"/>
      <c r="TVY33" s="541"/>
      <c r="TVZ33" s="541"/>
      <c r="TWA33" s="541"/>
      <c r="TWB33" s="541"/>
      <c r="TWC33" s="541"/>
      <c r="TWD33" s="541"/>
      <c r="TWE33" s="541"/>
      <c r="TWF33" s="541"/>
      <c r="TWG33" s="541"/>
      <c r="TWH33" s="541"/>
      <c r="TWI33" s="541"/>
      <c r="TWJ33" s="541"/>
      <c r="TWK33" s="541"/>
      <c r="TWL33" s="541"/>
      <c r="TWM33" s="541"/>
      <c r="TWN33" s="541"/>
      <c r="TWO33" s="541"/>
      <c r="TWP33" s="541"/>
      <c r="TWQ33" s="541"/>
      <c r="TWR33" s="541"/>
      <c r="TWS33" s="541"/>
      <c r="TWT33" s="541"/>
      <c r="TWU33" s="541"/>
      <c r="TWV33" s="541"/>
      <c r="TWW33" s="541"/>
      <c r="TWX33" s="541"/>
      <c r="TWY33" s="541"/>
      <c r="TWZ33" s="541"/>
      <c r="TXA33" s="541"/>
      <c r="TXB33" s="541"/>
      <c r="TXC33" s="541"/>
      <c r="TXD33" s="541"/>
      <c r="TXE33" s="541"/>
      <c r="TXF33" s="541"/>
      <c r="TXG33" s="541"/>
      <c r="TXH33" s="541"/>
      <c r="TXI33" s="541"/>
      <c r="TXJ33" s="541"/>
      <c r="TXK33" s="541"/>
      <c r="TXL33" s="541"/>
      <c r="TXM33" s="541"/>
      <c r="TXN33" s="541"/>
      <c r="TXO33" s="541"/>
      <c r="TXP33" s="541"/>
      <c r="TXQ33" s="541"/>
      <c r="TXR33" s="541"/>
      <c r="TXS33" s="541"/>
      <c r="TXT33" s="541"/>
      <c r="TXU33" s="541"/>
      <c r="TXV33" s="541"/>
      <c r="TXW33" s="541"/>
      <c r="TXX33" s="541"/>
      <c r="TXY33" s="541"/>
      <c r="TXZ33" s="541"/>
      <c r="TYA33" s="541"/>
      <c r="TYB33" s="541"/>
      <c r="TYC33" s="541"/>
      <c r="TYD33" s="541"/>
      <c r="TYE33" s="541"/>
      <c r="TYF33" s="541"/>
      <c r="TYG33" s="541"/>
      <c r="TYH33" s="541"/>
      <c r="TYI33" s="541"/>
      <c r="TYJ33" s="541"/>
      <c r="TYK33" s="541"/>
      <c r="TYL33" s="541"/>
      <c r="TYM33" s="541"/>
      <c r="TYN33" s="541"/>
      <c r="TYO33" s="541"/>
      <c r="TYP33" s="541"/>
      <c r="TYQ33" s="541"/>
      <c r="TYR33" s="541"/>
      <c r="TYS33" s="541"/>
      <c r="TYT33" s="541"/>
      <c r="TYU33" s="541"/>
      <c r="TYV33" s="541"/>
      <c r="TYW33" s="541"/>
      <c r="TYX33" s="541"/>
      <c r="TYY33" s="541"/>
      <c r="TYZ33" s="541"/>
      <c r="TZA33" s="541"/>
      <c r="TZB33" s="541"/>
      <c r="TZC33" s="541"/>
      <c r="TZD33" s="541"/>
      <c r="TZE33" s="541"/>
      <c r="TZF33" s="541"/>
      <c r="TZG33" s="541"/>
      <c r="TZH33" s="541"/>
      <c r="TZI33" s="541"/>
      <c r="TZJ33" s="541"/>
      <c r="TZK33" s="541"/>
      <c r="TZL33" s="541"/>
      <c r="TZM33" s="541"/>
      <c r="TZN33" s="541"/>
      <c r="TZO33" s="541"/>
      <c r="TZP33" s="541"/>
      <c r="TZQ33" s="541"/>
      <c r="TZR33" s="541"/>
      <c r="TZS33" s="541"/>
      <c r="TZT33" s="541"/>
      <c r="TZU33" s="541"/>
      <c r="TZV33" s="541"/>
      <c r="TZW33" s="541"/>
      <c r="TZX33" s="541"/>
      <c r="TZY33" s="541"/>
      <c r="TZZ33" s="541"/>
      <c r="UAA33" s="541"/>
      <c r="UAB33" s="541"/>
      <c r="UAC33" s="541"/>
      <c r="UAD33" s="541"/>
      <c r="UAE33" s="541"/>
      <c r="UAF33" s="541"/>
      <c r="UAG33" s="541"/>
      <c r="UAH33" s="541"/>
      <c r="UAI33" s="541"/>
      <c r="UAJ33" s="541"/>
      <c r="UAK33" s="541"/>
      <c r="UAL33" s="541"/>
      <c r="UAM33" s="541"/>
      <c r="UAN33" s="541"/>
      <c r="UAO33" s="541"/>
      <c r="UAP33" s="541"/>
      <c r="UAQ33" s="541"/>
      <c r="UAR33" s="541"/>
      <c r="UAS33" s="541"/>
      <c r="UAT33" s="541"/>
      <c r="UAU33" s="541"/>
      <c r="UAV33" s="541"/>
      <c r="UAW33" s="541"/>
      <c r="UAX33" s="541"/>
      <c r="UAY33" s="541"/>
      <c r="UAZ33" s="541"/>
      <c r="UBA33" s="541"/>
      <c r="UBB33" s="541"/>
      <c r="UBC33" s="541"/>
      <c r="UBD33" s="541"/>
      <c r="UBE33" s="541"/>
      <c r="UBF33" s="541"/>
      <c r="UBG33" s="541"/>
      <c r="UBH33" s="541"/>
      <c r="UBI33" s="541"/>
      <c r="UBJ33" s="541"/>
      <c r="UBK33" s="541"/>
      <c r="UBL33" s="541"/>
      <c r="UBM33" s="541"/>
      <c r="UBN33" s="541"/>
      <c r="UBO33" s="541"/>
      <c r="UBP33" s="541"/>
      <c r="UBQ33" s="541"/>
      <c r="UBR33" s="541"/>
      <c r="UBS33" s="541"/>
      <c r="UBT33" s="541"/>
      <c r="UBU33" s="541"/>
      <c r="UBV33" s="541"/>
      <c r="UBW33" s="541"/>
      <c r="UBX33" s="541"/>
      <c r="UBY33" s="541"/>
      <c r="UBZ33" s="541"/>
      <c r="UCA33" s="541"/>
      <c r="UCB33" s="541"/>
      <c r="UCC33" s="541"/>
      <c r="UCD33" s="541"/>
      <c r="UCE33" s="541"/>
      <c r="UCF33" s="541"/>
      <c r="UCG33" s="541"/>
      <c r="UCH33" s="541"/>
      <c r="UCI33" s="541"/>
      <c r="UCJ33" s="541"/>
      <c r="UCK33" s="541"/>
      <c r="UCL33" s="541"/>
      <c r="UCM33" s="541"/>
      <c r="UCN33" s="541"/>
      <c r="UCO33" s="541"/>
      <c r="UCP33" s="541"/>
      <c r="UCQ33" s="541"/>
      <c r="UCR33" s="541"/>
      <c r="UCS33" s="541"/>
      <c r="UCT33" s="541"/>
      <c r="UCU33" s="541"/>
      <c r="UCV33" s="541"/>
      <c r="UCW33" s="541"/>
      <c r="UCX33" s="541"/>
      <c r="UCY33" s="541"/>
      <c r="UCZ33" s="541"/>
      <c r="UDA33" s="541"/>
      <c r="UDB33" s="541"/>
      <c r="UDC33" s="541"/>
      <c r="UDD33" s="541"/>
      <c r="UDE33" s="541"/>
      <c r="UDF33" s="541"/>
      <c r="UDG33" s="541"/>
      <c r="UDH33" s="541"/>
      <c r="UDI33" s="541"/>
      <c r="UDJ33" s="541"/>
      <c r="UDK33" s="541"/>
      <c r="UDL33" s="541"/>
      <c r="UDM33" s="541"/>
      <c r="UDN33" s="541"/>
      <c r="UDO33" s="541"/>
      <c r="UDP33" s="541"/>
      <c r="UDQ33" s="541"/>
      <c r="UDR33" s="541"/>
      <c r="UDS33" s="541"/>
      <c r="UDT33" s="541"/>
      <c r="UDU33" s="541"/>
      <c r="UDV33" s="541"/>
      <c r="UDW33" s="541"/>
      <c r="UDX33" s="541"/>
      <c r="UDY33" s="541"/>
      <c r="UDZ33" s="541"/>
      <c r="UEA33" s="541"/>
      <c r="UEB33" s="541"/>
      <c r="UEC33" s="541"/>
      <c r="UED33" s="541"/>
      <c r="UEE33" s="541"/>
      <c r="UEF33" s="541"/>
      <c r="UEG33" s="541"/>
      <c r="UEH33" s="541"/>
      <c r="UEI33" s="541"/>
      <c r="UEJ33" s="541"/>
      <c r="UEK33" s="541"/>
      <c r="UEL33" s="541"/>
      <c r="UEM33" s="541"/>
      <c r="UEN33" s="541"/>
      <c r="UEO33" s="541"/>
      <c r="UEP33" s="541"/>
      <c r="UEQ33" s="541"/>
      <c r="UER33" s="541"/>
      <c r="UES33" s="541"/>
      <c r="UET33" s="541"/>
      <c r="UEU33" s="541"/>
      <c r="UEV33" s="541"/>
      <c r="UEW33" s="541"/>
      <c r="UEX33" s="541"/>
      <c r="UEY33" s="541"/>
      <c r="UEZ33" s="541"/>
      <c r="UFA33" s="541"/>
      <c r="UFB33" s="541"/>
      <c r="UFC33" s="541"/>
      <c r="UFD33" s="541"/>
      <c r="UFE33" s="541"/>
      <c r="UFF33" s="541"/>
      <c r="UFG33" s="541"/>
      <c r="UFH33" s="541"/>
      <c r="UFI33" s="541"/>
      <c r="UFJ33" s="541"/>
      <c r="UFK33" s="541"/>
      <c r="UFL33" s="541"/>
      <c r="UFM33" s="541"/>
      <c r="UFN33" s="541"/>
      <c r="UFO33" s="541"/>
      <c r="UFP33" s="541"/>
      <c r="UFQ33" s="541"/>
      <c r="UFR33" s="541"/>
      <c r="UFS33" s="541"/>
      <c r="UFT33" s="541"/>
      <c r="UFU33" s="541"/>
      <c r="UFV33" s="541"/>
      <c r="UFW33" s="541"/>
      <c r="UFX33" s="541"/>
      <c r="UFY33" s="541"/>
      <c r="UFZ33" s="541"/>
      <c r="UGA33" s="541"/>
      <c r="UGB33" s="541"/>
      <c r="UGC33" s="541"/>
      <c r="UGD33" s="541"/>
      <c r="UGE33" s="541"/>
      <c r="UGF33" s="541"/>
      <c r="UGG33" s="541"/>
      <c r="UGH33" s="541"/>
      <c r="UGI33" s="541"/>
      <c r="UGJ33" s="541"/>
      <c r="UGK33" s="541"/>
      <c r="UGL33" s="541"/>
      <c r="UGM33" s="541"/>
      <c r="UGN33" s="541"/>
      <c r="UGO33" s="541"/>
      <c r="UGP33" s="541"/>
      <c r="UGQ33" s="541"/>
      <c r="UGR33" s="541"/>
      <c r="UGS33" s="541"/>
      <c r="UGT33" s="541"/>
      <c r="UGU33" s="541"/>
      <c r="UGV33" s="541"/>
      <c r="UGW33" s="541"/>
      <c r="UGX33" s="541"/>
      <c r="UGY33" s="541"/>
      <c r="UGZ33" s="541"/>
      <c r="UHA33" s="541"/>
      <c r="UHB33" s="541"/>
      <c r="UHC33" s="541"/>
      <c r="UHD33" s="541"/>
      <c r="UHE33" s="541"/>
      <c r="UHF33" s="541"/>
      <c r="UHG33" s="541"/>
      <c r="UHH33" s="541"/>
      <c r="UHI33" s="541"/>
      <c r="UHJ33" s="541"/>
      <c r="UHK33" s="541"/>
      <c r="UHL33" s="541"/>
      <c r="UHM33" s="541"/>
      <c r="UHN33" s="541"/>
      <c r="UHO33" s="541"/>
      <c r="UHP33" s="541"/>
      <c r="UHQ33" s="541"/>
      <c r="UHR33" s="541"/>
      <c r="UHS33" s="541"/>
      <c r="UHT33" s="541"/>
      <c r="UHU33" s="541"/>
      <c r="UHV33" s="541"/>
      <c r="UHW33" s="541"/>
      <c r="UHX33" s="541"/>
      <c r="UHY33" s="541"/>
      <c r="UHZ33" s="541"/>
      <c r="UIA33" s="541"/>
      <c r="UIB33" s="541"/>
      <c r="UIC33" s="541"/>
      <c r="UID33" s="541"/>
      <c r="UIE33" s="541"/>
      <c r="UIF33" s="541"/>
      <c r="UIG33" s="541"/>
      <c r="UIH33" s="541"/>
      <c r="UII33" s="541"/>
      <c r="UIJ33" s="541"/>
      <c r="UIK33" s="541"/>
      <c r="UIL33" s="541"/>
      <c r="UIM33" s="541"/>
      <c r="UIN33" s="541"/>
      <c r="UIO33" s="541"/>
      <c r="UIP33" s="541"/>
      <c r="UIQ33" s="541"/>
      <c r="UIR33" s="541"/>
      <c r="UIS33" s="541"/>
      <c r="UIT33" s="541"/>
      <c r="UIU33" s="541"/>
      <c r="UIV33" s="541"/>
      <c r="UIW33" s="541"/>
      <c r="UIX33" s="541"/>
      <c r="UIY33" s="541"/>
      <c r="UIZ33" s="541"/>
      <c r="UJA33" s="541"/>
      <c r="UJB33" s="541"/>
      <c r="UJC33" s="541"/>
      <c r="UJD33" s="541"/>
      <c r="UJE33" s="541"/>
      <c r="UJF33" s="541"/>
      <c r="UJG33" s="541"/>
      <c r="UJH33" s="541"/>
      <c r="UJI33" s="541"/>
      <c r="UJJ33" s="541"/>
      <c r="UJK33" s="541"/>
      <c r="UJL33" s="541"/>
      <c r="UJM33" s="541"/>
      <c r="UJN33" s="541"/>
      <c r="UJO33" s="541"/>
      <c r="UJP33" s="541"/>
      <c r="UJQ33" s="541"/>
      <c r="UJR33" s="541"/>
      <c r="UJS33" s="541"/>
      <c r="UJT33" s="541"/>
      <c r="UJU33" s="541"/>
      <c r="UJV33" s="541"/>
      <c r="UJW33" s="541"/>
      <c r="UJX33" s="541"/>
      <c r="UJY33" s="541"/>
      <c r="UJZ33" s="541"/>
      <c r="UKA33" s="541"/>
      <c r="UKB33" s="541"/>
      <c r="UKC33" s="541"/>
      <c r="UKD33" s="541"/>
      <c r="UKE33" s="541"/>
      <c r="UKF33" s="541"/>
      <c r="UKG33" s="541"/>
      <c r="UKH33" s="541"/>
      <c r="UKI33" s="541"/>
      <c r="UKJ33" s="541"/>
      <c r="UKK33" s="541"/>
      <c r="UKL33" s="541"/>
      <c r="UKM33" s="541"/>
      <c r="UKN33" s="541"/>
      <c r="UKO33" s="541"/>
      <c r="UKP33" s="541"/>
      <c r="UKQ33" s="541"/>
      <c r="UKR33" s="541"/>
      <c r="UKS33" s="541"/>
      <c r="UKT33" s="541"/>
      <c r="UKU33" s="541"/>
      <c r="UKV33" s="541"/>
      <c r="UKW33" s="541"/>
      <c r="UKX33" s="541"/>
      <c r="UKY33" s="541"/>
      <c r="UKZ33" s="541"/>
      <c r="ULA33" s="541"/>
      <c r="ULB33" s="541"/>
      <c r="ULC33" s="541"/>
      <c r="ULD33" s="541"/>
      <c r="ULE33" s="541"/>
      <c r="ULF33" s="541"/>
      <c r="ULG33" s="541"/>
      <c r="ULH33" s="541"/>
      <c r="ULI33" s="541"/>
      <c r="ULJ33" s="541"/>
      <c r="ULK33" s="541"/>
      <c r="ULL33" s="541"/>
      <c r="ULM33" s="541"/>
      <c r="ULN33" s="541"/>
      <c r="ULO33" s="541"/>
      <c r="ULP33" s="541"/>
      <c r="ULQ33" s="541"/>
      <c r="ULR33" s="541"/>
      <c r="ULS33" s="541"/>
      <c r="ULT33" s="541"/>
      <c r="ULU33" s="541"/>
      <c r="ULV33" s="541"/>
      <c r="ULW33" s="541"/>
      <c r="ULX33" s="541"/>
      <c r="ULY33" s="541"/>
      <c r="ULZ33" s="541"/>
      <c r="UMA33" s="541"/>
      <c r="UMB33" s="541"/>
      <c r="UMC33" s="541"/>
      <c r="UMD33" s="541"/>
      <c r="UME33" s="541"/>
      <c r="UMF33" s="541"/>
      <c r="UMG33" s="541"/>
      <c r="UMH33" s="541"/>
      <c r="UMI33" s="541"/>
      <c r="UMJ33" s="541"/>
      <c r="UMK33" s="541"/>
      <c r="UML33" s="541"/>
      <c r="UMM33" s="541"/>
      <c r="UMN33" s="541"/>
      <c r="UMO33" s="541"/>
      <c r="UMP33" s="541"/>
      <c r="UMQ33" s="541"/>
      <c r="UMR33" s="541"/>
      <c r="UMS33" s="541"/>
      <c r="UMT33" s="541"/>
      <c r="UMU33" s="541"/>
      <c r="UMV33" s="541"/>
      <c r="UMW33" s="541"/>
      <c r="UMX33" s="541"/>
      <c r="UMY33" s="541"/>
      <c r="UMZ33" s="541"/>
      <c r="UNA33" s="541"/>
      <c r="UNB33" s="541"/>
      <c r="UNC33" s="541"/>
      <c r="UND33" s="541"/>
      <c r="UNE33" s="541"/>
      <c r="UNF33" s="541"/>
      <c r="UNG33" s="541"/>
      <c r="UNH33" s="541"/>
      <c r="UNI33" s="541"/>
      <c r="UNJ33" s="541"/>
      <c r="UNK33" s="541"/>
      <c r="UNL33" s="541"/>
      <c r="UNM33" s="541"/>
      <c r="UNN33" s="541"/>
      <c r="UNO33" s="541"/>
      <c r="UNP33" s="541"/>
      <c r="UNQ33" s="541"/>
      <c r="UNR33" s="541"/>
      <c r="UNS33" s="541"/>
      <c r="UNT33" s="541"/>
      <c r="UNU33" s="541"/>
      <c r="UNV33" s="541"/>
      <c r="UNW33" s="541"/>
      <c r="UNX33" s="541"/>
      <c r="UNY33" s="541"/>
      <c r="UNZ33" s="541"/>
      <c r="UOA33" s="541"/>
      <c r="UOB33" s="541"/>
      <c r="UOC33" s="541"/>
      <c r="UOD33" s="541"/>
      <c r="UOE33" s="541"/>
      <c r="UOF33" s="541"/>
      <c r="UOG33" s="541"/>
      <c r="UOH33" s="541"/>
      <c r="UOI33" s="541"/>
      <c r="UOJ33" s="541"/>
      <c r="UOK33" s="541"/>
      <c r="UOL33" s="541"/>
      <c r="UOM33" s="541"/>
      <c r="UON33" s="541"/>
      <c r="UOO33" s="541"/>
      <c r="UOP33" s="541"/>
      <c r="UOQ33" s="541"/>
      <c r="UOR33" s="541"/>
      <c r="UOS33" s="541"/>
      <c r="UOT33" s="541"/>
      <c r="UOU33" s="541"/>
      <c r="UOV33" s="541"/>
      <c r="UOW33" s="541"/>
      <c r="UOX33" s="541"/>
      <c r="UOY33" s="541"/>
      <c r="UOZ33" s="541"/>
      <c r="UPA33" s="541"/>
      <c r="UPB33" s="541"/>
      <c r="UPC33" s="541"/>
      <c r="UPD33" s="541"/>
      <c r="UPE33" s="541"/>
      <c r="UPF33" s="541"/>
      <c r="UPG33" s="541"/>
      <c r="UPH33" s="541"/>
      <c r="UPI33" s="541"/>
      <c r="UPJ33" s="541"/>
      <c r="UPK33" s="541"/>
      <c r="UPL33" s="541"/>
      <c r="UPM33" s="541"/>
      <c r="UPN33" s="541"/>
      <c r="UPO33" s="541"/>
      <c r="UPP33" s="541"/>
      <c r="UPQ33" s="541"/>
      <c r="UPR33" s="541"/>
      <c r="UPS33" s="541"/>
      <c r="UPT33" s="541"/>
      <c r="UPU33" s="541"/>
      <c r="UPV33" s="541"/>
      <c r="UPW33" s="541"/>
      <c r="UPX33" s="541"/>
      <c r="UPY33" s="541"/>
      <c r="UPZ33" s="541"/>
      <c r="UQA33" s="541"/>
      <c r="UQB33" s="541"/>
      <c r="UQC33" s="541"/>
      <c r="UQD33" s="541"/>
      <c r="UQE33" s="541"/>
      <c r="UQF33" s="541"/>
      <c r="UQG33" s="541"/>
      <c r="UQH33" s="541"/>
      <c r="UQI33" s="541"/>
      <c r="UQJ33" s="541"/>
      <c r="UQK33" s="541"/>
      <c r="UQL33" s="541"/>
      <c r="UQM33" s="541"/>
      <c r="UQN33" s="541"/>
      <c r="UQO33" s="541"/>
      <c r="UQP33" s="541"/>
      <c r="UQQ33" s="541"/>
      <c r="UQR33" s="541"/>
      <c r="UQS33" s="541"/>
      <c r="UQT33" s="541"/>
      <c r="UQU33" s="541"/>
      <c r="UQV33" s="541"/>
      <c r="UQW33" s="541"/>
      <c r="UQX33" s="541"/>
      <c r="UQY33" s="541"/>
      <c r="UQZ33" s="541"/>
      <c r="URA33" s="541"/>
      <c r="URB33" s="541"/>
      <c r="URC33" s="541"/>
      <c r="URD33" s="541"/>
      <c r="URE33" s="541"/>
      <c r="URF33" s="541"/>
      <c r="URG33" s="541"/>
      <c r="URH33" s="541"/>
      <c r="URI33" s="541"/>
      <c r="URJ33" s="541"/>
      <c r="URK33" s="541"/>
      <c r="URL33" s="541"/>
      <c r="URM33" s="541"/>
      <c r="URN33" s="541"/>
      <c r="URO33" s="541"/>
      <c r="URP33" s="541"/>
      <c r="URQ33" s="541"/>
      <c r="URR33" s="541"/>
      <c r="URS33" s="541"/>
      <c r="URT33" s="541"/>
      <c r="URU33" s="541"/>
      <c r="URV33" s="541"/>
      <c r="URW33" s="541"/>
      <c r="URX33" s="541"/>
      <c r="URY33" s="541"/>
      <c r="URZ33" s="541"/>
      <c r="USA33" s="541"/>
      <c r="USB33" s="541"/>
      <c r="USC33" s="541"/>
      <c r="USD33" s="541"/>
      <c r="USE33" s="541"/>
      <c r="USF33" s="541"/>
      <c r="USG33" s="541"/>
      <c r="USH33" s="541"/>
      <c r="USI33" s="541"/>
      <c r="USJ33" s="541"/>
      <c r="USK33" s="541"/>
      <c r="USL33" s="541"/>
      <c r="USM33" s="541"/>
      <c r="USN33" s="541"/>
      <c r="USO33" s="541"/>
      <c r="USP33" s="541"/>
      <c r="USQ33" s="541"/>
      <c r="USR33" s="541"/>
      <c r="USS33" s="541"/>
      <c r="UST33" s="541"/>
      <c r="USU33" s="541"/>
      <c r="USV33" s="541"/>
      <c r="USW33" s="541"/>
      <c r="USX33" s="541"/>
      <c r="USY33" s="541"/>
      <c r="USZ33" s="541"/>
      <c r="UTA33" s="541"/>
      <c r="UTB33" s="541"/>
      <c r="UTC33" s="541"/>
      <c r="UTD33" s="541"/>
      <c r="UTE33" s="541"/>
      <c r="UTF33" s="541"/>
      <c r="UTG33" s="541"/>
      <c r="UTH33" s="541"/>
      <c r="UTI33" s="541"/>
      <c r="UTJ33" s="541"/>
      <c r="UTK33" s="541"/>
      <c r="UTL33" s="541"/>
      <c r="UTM33" s="541"/>
      <c r="UTN33" s="541"/>
      <c r="UTO33" s="541"/>
      <c r="UTP33" s="541"/>
      <c r="UTQ33" s="541"/>
      <c r="UTR33" s="541"/>
      <c r="UTS33" s="541"/>
      <c r="UTT33" s="541"/>
      <c r="UTU33" s="541"/>
      <c r="UTV33" s="541"/>
      <c r="UTW33" s="541"/>
      <c r="UTX33" s="541"/>
      <c r="UTY33" s="541"/>
      <c r="UTZ33" s="541"/>
      <c r="UUA33" s="541"/>
      <c r="UUB33" s="541"/>
      <c r="UUC33" s="541"/>
      <c r="UUD33" s="541"/>
      <c r="UUE33" s="541"/>
      <c r="UUF33" s="541"/>
      <c r="UUG33" s="541"/>
      <c r="UUH33" s="541"/>
      <c r="UUI33" s="541"/>
      <c r="UUJ33" s="541"/>
      <c r="UUK33" s="541"/>
      <c r="UUL33" s="541"/>
      <c r="UUM33" s="541"/>
      <c r="UUN33" s="541"/>
      <c r="UUO33" s="541"/>
      <c r="UUP33" s="541"/>
      <c r="UUQ33" s="541"/>
      <c r="UUR33" s="541"/>
      <c r="UUS33" s="541"/>
      <c r="UUT33" s="541"/>
      <c r="UUU33" s="541"/>
      <c r="UUV33" s="541"/>
      <c r="UUW33" s="541"/>
      <c r="UUX33" s="541"/>
      <c r="UUY33" s="541"/>
      <c r="UUZ33" s="541"/>
      <c r="UVA33" s="541"/>
      <c r="UVB33" s="541"/>
      <c r="UVC33" s="541"/>
      <c r="UVD33" s="541"/>
      <c r="UVE33" s="541"/>
      <c r="UVF33" s="541"/>
      <c r="UVG33" s="541"/>
      <c r="UVH33" s="541"/>
      <c r="UVI33" s="541"/>
      <c r="UVJ33" s="541"/>
      <c r="UVK33" s="541"/>
      <c r="UVL33" s="541"/>
      <c r="UVM33" s="541"/>
      <c r="UVN33" s="541"/>
      <c r="UVO33" s="541"/>
      <c r="UVP33" s="541"/>
      <c r="UVQ33" s="541"/>
      <c r="UVR33" s="541"/>
      <c r="UVS33" s="541"/>
      <c r="UVT33" s="541"/>
      <c r="UVU33" s="541"/>
      <c r="UVV33" s="541"/>
      <c r="UVW33" s="541"/>
      <c r="UVX33" s="541"/>
      <c r="UVY33" s="541"/>
      <c r="UVZ33" s="541"/>
      <c r="UWA33" s="541"/>
      <c r="UWB33" s="541"/>
      <c r="UWC33" s="541"/>
      <c r="UWD33" s="541"/>
      <c r="UWE33" s="541"/>
      <c r="UWF33" s="541"/>
      <c r="UWG33" s="541"/>
      <c r="UWH33" s="541"/>
      <c r="UWI33" s="541"/>
      <c r="UWJ33" s="541"/>
      <c r="UWK33" s="541"/>
      <c r="UWL33" s="541"/>
      <c r="UWM33" s="541"/>
      <c r="UWN33" s="541"/>
      <c r="UWO33" s="541"/>
      <c r="UWP33" s="541"/>
      <c r="UWQ33" s="541"/>
      <c r="UWR33" s="541"/>
      <c r="UWS33" s="541"/>
      <c r="UWT33" s="541"/>
      <c r="UWU33" s="541"/>
      <c r="UWV33" s="541"/>
      <c r="UWW33" s="541"/>
      <c r="UWX33" s="541"/>
      <c r="UWY33" s="541"/>
      <c r="UWZ33" s="541"/>
      <c r="UXA33" s="541"/>
      <c r="UXB33" s="541"/>
      <c r="UXC33" s="541"/>
      <c r="UXD33" s="541"/>
      <c r="UXE33" s="541"/>
      <c r="UXF33" s="541"/>
      <c r="UXG33" s="541"/>
      <c r="UXH33" s="541"/>
      <c r="UXI33" s="541"/>
      <c r="UXJ33" s="541"/>
      <c r="UXK33" s="541"/>
      <c r="UXL33" s="541"/>
      <c r="UXM33" s="541"/>
      <c r="UXN33" s="541"/>
      <c r="UXO33" s="541"/>
      <c r="UXP33" s="541"/>
      <c r="UXQ33" s="541"/>
      <c r="UXR33" s="541"/>
      <c r="UXS33" s="541"/>
      <c r="UXT33" s="541"/>
      <c r="UXU33" s="541"/>
      <c r="UXV33" s="541"/>
      <c r="UXW33" s="541"/>
      <c r="UXX33" s="541"/>
      <c r="UXY33" s="541"/>
      <c r="UXZ33" s="541"/>
      <c r="UYA33" s="541"/>
      <c r="UYB33" s="541"/>
      <c r="UYC33" s="541"/>
      <c r="UYD33" s="541"/>
      <c r="UYE33" s="541"/>
      <c r="UYF33" s="541"/>
      <c r="UYG33" s="541"/>
      <c r="UYH33" s="541"/>
      <c r="UYI33" s="541"/>
      <c r="UYJ33" s="541"/>
      <c r="UYK33" s="541"/>
      <c r="UYL33" s="541"/>
      <c r="UYM33" s="541"/>
      <c r="UYN33" s="541"/>
      <c r="UYO33" s="541"/>
      <c r="UYP33" s="541"/>
      <c r="UYQ33" s="541"/>
      <c r="UYR33" s="541"/>
      <c r="UYS33" s="541"/>
      <c r="UYT33" s="541"/>
      <c r="UYU33" s="541"/>
      <c r="UYV33" s="541"/>
      <c r="UYW33" s="541"/>
      <c r="UYX33" s="541"/>
      <c r="UYY33" s="541"/>
      <c r="UYZ33" s="541"/>
      <c r="UZA33" s="541"/>
      <c r="UZB33" s="541"/>
      <c r="UZC33" s="541"/>
      <c r="UZD33" s="541"/>
      <c r="UZE33" s="541"/>
      <c r="UZF33" s="541"/>
      <c r="UZG33" s="541"/>
      <c r="UZH33" s="541"/>
      <c r="UZI33" s="541"/>
      <c r="UZJ33" s="541"/>
      <c r="UZK33" s="541"/>
      <c r="UZL33" s="541"/>
      <c r="UZM33" s="541"/>
      <c r="UZN33" s="541"/>
      <c r="UZO33" s="541"/>
      <c r="UZP33" s="541"/>
      <c r="UZQ33" s="541"/>
      <c r="UZR33" s="541"/>
      <c r="UZS33" s="541"/>
      <c r="UZT33" s="541"/>
      <c r="UZU33" s="541"/>
      <c r="UZV33" s="541"/>
      <c r="UZW33" s="541"/>
      <c r="UZX33" s="541"/>
      <c r="UZY33" s="541"/>
      <c r="UZZ33" s="541"/>
      <c r="VAA33" s="541"/>
      <c r="VAB33" s="541"/>
      <c r="VAC33" s="541"/>
      <c r="VAD33" s="541"/>
      <c r="VAE33" s="541"/>
      <c r="VAF33" s="541"/>
      <c r="VAG33" s="541"/>
      <c r="VAH33" s="541"/>
      <c r="VAI33" s="541"/>
      <c r="VAJ33" s="541"/>
      <c r="VAK33" s="541"/>
      <c r="VAL33" s="541"/>
      <c r="VAM33" s="541"/>
      <c r="VAN33" s="541"/>
      <c r="VAO33" s="541"/>
      <c r="VAP33" s="541"/>
      <c r="VAQ33" s="541"/>
      <c r="VAR33" s="541"/>
      <c r="VAS33" s="541"/>
      <c r="VAT33" s="541"/>
      <c r="VAU33" s="541"/>
      <c r="VAV33" s="541"/>
      <c r="VAW33" s="541"/>
      <c r="VAX33" s="541"/>
      <c r="VAY33" s="541"/>
      <c r="VAZ33" s="541"/>
      <c r="VBA33" s="541"/>
      <c r="VBB33" s="541"/>
      <c r="VBC33" s="541"/>
      <c r="VBD33" s="541"/>
      <c r="VBE33" s="541"/>
      <c r="VBF33" s="541"/>
      <c r="VBG33" s="541"/>
      <c r="VBH33" s="541"/>
      <c r="VBI33" s="541"/>
      <c r="VBJ33" s="541"/>
      <c r="VBK33" s="541"/>
      <c r="VBL33" s="541"/>
      <c r="VBM33" s="541"/>
      <c r="VBN33" s="541"/>
      <c r="VBO33" s="541"/>
      <c r="VBP33" s="541"/>
      <c r="VBQ33" s="541"/>
      <c r="VBR33" s="541"/>
      <c r="VBS33" s="541"/>
      <c r="VBT33" s="541"/>
      <c r="VBU33" s="541"/>
      <c r="VBV33" s="541"/>
      <c r="VBW33" s="541"/>
      <c r="VBX33" s="541"/>
      <c r="VBY33" s="541"/>
      <c r="VBZ33" s="541"/>
      <c r="VCA33" s="541"/>
      <c r="VCB33" s="541"/>
      <c r="VCC33" s="541"/>
      <c r="VCD33" s="541"/>
      <c r="VCE33" s="541"/>
      <c r="VCF33" s="541"/>
      <c r="VCG33" s="541"/>
      <c r="VCH33" s="541"/>
      <c r="VCI33" s="541"/>
      <c r="VCJ33" s="541"/>
      <c r="VCK33" s="541"/>
      <c r="VCL33" s="541"/>
      <c r="VCM33" s="541"/>
      <c r="VCN33" s="541"/>
      <c r="VCO33" s="541"/>
      <c r="VCP33" s="541"/>
      <c r="VCQ33" s="541"/>
      <c r="VCR33" s="541"/>
      <c r="VCS33" s="541"/>
      <c r="VCT33" s="541"/>
      <c r="VCU33" s="541"/>
      <c r="VCV33" s="541"/>
      <c r="VCW33" s="541"/>
      <c r="VCX33" s="541"/>
      <c r="VCY33" s="541"/>
      <c r="VCZ33" s="541"/>
      <c r="VDA33" s="541"/>
      <c r="VDB33" s="541"/>
      <c r="VDC33" s="541"/>
      <c r="VDD33" s="541"/>
      <c r="VDE33" s="541"/>
      <c r="VDF33" s="541"/>
      <c r="VDG33" s="541"/>
      <c r="VDH33" s="541"/>
      <c r="VDI33" s="541"/>
      <c r="VDJ33" s="541"/>
      <c r="VDK33" s="541"/>
      <c r="VDL33" s="541"/>
      <c r="VDM33" s="541"/>
      <c r="VDN33" s="541"/>
      <c r="VDO33" s="541"/>
      <c r="VDP33" s="541"/>
      <c r="VDQ33" s="541"/>
      <c r="VDR33" s="541"/>
      <c r="VDS33" s="541"/>
      <c r="VDT33" s="541"/>
      <c r="VDU33" s="541"/>
      <c r="VDV33" s="541"/>
      <c r="VDW33" s="541"/>
      <c r="VDX33" s="541"/>
      <c r="VDY33" s="541"/>
      <c r="VDZ33" s="541"/>
      <c r="VEA33" s="541"/>
      <c r="VEB33" s="541"/>
      <c r="VEC33" s="541"/>
      <c r="VED33" s="541"/>
      <c r="VEE33" s="541"/>
      <c r="VEF33" s="541"/>
      <c r="VEG33" s="541"/>
      <c r="VEH33" s="541"/>
      <c r="VEI33" s="541"/>
      <c r="VEJ33" s="541"/>
      <c r="VEK33" s="541"/>
      <c r="VEL33" s="541"/>
      <c r="VEM33" s="541"/>
      <c r="VEN33" s="541"/>
      <c r="VEO33" s="541"/>
      <c r="VEP33" s="541"/>
      <c r="VEQ33" s="541"/>
      <c r="VER33" s="541"/>
      <c r="VES33" s="541"/>
      <c r="VET33" s="541"/>
      <c r="VEU33" s="541"/>
      <c r="VEV33" s="541"/>
      <c r="VEW33" s="541"/>
      <c r="VEX33" s="541"/>
      <c r="VEY33" s="541"/>
      <c r="VEZ33" s="541"/>
      <c r="VFA33" s="541"/>
      <c r="VFB33" s="541"/>
      <c r="VFC33" s="541"/>
      <c r="VFD33" s="541"/>
      <c r="VFE33" s="541"/>
      <c r="VFF33" s="541"/>
      <c r="VFG33" s="541"/>
      <c r="VFH33" s="541"/>
      <c r="VFI33" s="541"/>
      <c r="VFJ33" s="541"/>
      <c r="VFK33" s="541"/>
      <c r="VFL33" s="541"/>
      <c r="VFM33" s="541"/>
      <c r="VFN33" s="541"/>
      <c r="VFO33" s="541"/>
      <c r="VFP33" s="541"/>
      <c r="VFQ33" s="541"/>
      <c r="VFR33" s="541"/>
      <c r="VFS33" s="541"/>
      <c r="VFT33" s="541"/>
      <c r="VFU33" s="541"/>
      <c r="VFV33" s="541"/>
      <c r="VFW33" s="541"/>
      <c r="VFX33" s="541"/>
      <c r="VFY33" s="541"/>
      <c r="VFZ33" s="541"/>
      <c r="VGA33" s="541"/>
      <c r="VGB33" s="541"/>
      <c r="VGC33" s="541"/>
      <c r="VGD33" s="541"/>
      <c r="VGE33" s="541"/>
      <c r="VGF33" s="541"/>
      <c r="VGG33" s="541"/>
      <c r="VGH33" s="541"/>
      <c r="VGI33" s="541"/>
      <c r="VGJ33" s="541"/>
      <c r="VGK33" s="541"/>
      <c r="VGL33" s="541"/>
      <c r="VGM33" s="541"/>
      <c r="VGN33" s="541"/>
      <c r="VGO33" s="541"/>
      <c r="VGP33" s="541"/>
      <c r="VGQ33" s="541"/>
      <c r="VGR33" s="541"/>
      <c r="VGS33" s="541"/>
      <c r="VGT33" s="541"/>
      <c r="VGU33" s="541"/>
      <c r="VGV33" s="541"/>
      <c r="VGW33" s="541"/>
      <c r="VGX33" s="541"/>
      <c r="VGY33" s="541"/>
      <c r="VGZ33" s="541"/>
      <c r="VHA33" s="541"/>
      <c r="VHB33" s="541"/>
      <c r="VHC33" s="541"/>
      <c r="VHD33" s="541"/>
      <c r="VHE33" s="541"/>
      <c r="VHF33" s="541"/>
      <c r="VHG33" s="541"/>
      <c r="VHH33" s="541"/>
      <c r="VHI33" s="541"/>
      <c r="VHJ33" s="541"/>
      <c r="VHK33" s="541"/>
      <c r="VHL33" s="541"/>
      <c r="VHM33" s="541"/>
      <c r="VHN33" s="541"/>
      <c r="VHO33" s="541"/>
      <c r="VHP33" s="541"/>
      <c r="VHQ33" s="541"/>
      <c r="VHR33" s="541"/>
      <c r="VHS33" s="541"/>
      <c r="VHT33" s="541"/>
      <c r="VHU33" s="541"/>
      <c r="VHV33" s="541"/>
      <c r="VHW33" s="541"/>
      <c r="VHX33" s="541"/>
      <c r="VHY33" s="541"/>
      <c r="VHZ33" s="541"/>
      <c r="VIA33" s="541"/>
      <c r="VIB33" s="541"/>
      <c r="VIC33" s="541"/>
      <c r="VID33" s="541"/>
      <c r="VIE33" s="541"/>
      <c r="VIF33" s="541"/>
      <c r="VIG33" s="541"/>
      <c r="VIH33" s="541"/>
      <c r="VII33" s="541"/>
      <c r="VIJ33" s="541"/>
      <c r="VIK33" s="541"/>
      <c r="VIL33" s="541"/>
      <c r="VIM33" s="541"/>
      <c r="VIN33" s="541"/>
      <c r="VIO33" s="541"/>
      <c r="VIP33" s="541"/>
      <c r="VIQ33" s="541"/>
      <c r="VIR33" s="541"/>
      <c r="VIS33" s="541"/>
      <c r="VIT33" s="541"/>
      <c r="VIU33" s="541"/>
      <c r="VIV33" s="541"/>
      <c r="VIW33" s="541"/>
      <c r="VIX33" s="541"/>
      <c r="VIY33" s="541"/>
      <c r="VIZ33" s="541"/>
      <c r="VJA33" s="541"/>
      <c r="VJB33" s="541"/>
      <c r="VJC33" s="541"/>
      <c r="VJD33" s="541"/>
      <c r="VJE33" s="541"/>
      <c r="VJF33" s="541"/>
      <c r="VJG33" s="541"/>
      <c r="VJH33" s="541"/>
      <c r="VJI33" s="541"/>
      <c r="VJJ33" s="541"/>
      <c r="VJK33" s="541"/>
      <c r="VJL33" s="541"/>
      <c r="VJM33" s="541"/>
      <c r="VJN33" s="541"/>
      <c r="VJO33" s="541"/>
      <c r="VJP33" s="541"/>
      <c r="VJQ33" s="541"/>
      <c r="VJR33" s="541"/>
      <c r="VJS33" s="541"/>
      <c r="VJT33" s="541"/>
      <c r="VJU33" s="541"/>
      <c r="VJV33" s="541"/>
      <c r="VJW33" s="541"/>
      <c r="VJX33" s="541"/>
      <c r="VJY33" s="541"/>
      <c r="VJZ33" s="541"/>
      <c r="VKA33" s="541"/>
      <c r="VKB33" s="541"/>
      <c r="VKC33" s="541"/>
      <c r="VKD33" s="541"/>
      <c r="VKE33" s="541"/>
      <c r="VKF33" s="541"/>
      <c r="VKG33" s="541"/>
      <c r="VKH33" s="541"/>
      <c r="VKI33" s="541"/>
      <c r="VKJ33" s="541"/>
      <c r="VKK33" s="541"/>
      <c r="VKL33" s="541"/>
      <c r="VKM33" s="541"/>
      <c r="VKN33" s="541"/>
      <c r="VKO33" s="541"/>
      <c r="VKP33" s="541"/>
      <c r="VKQ33" s="541"/>
      <c r="VKR33" s="541"/>
      <c r="VKS33" s="541"/>
      <c r="VKT33" s="541"/>
      <c r="VKU33" s="541"/>
      <c r="VKV33" s="541"/>
      <c r="VKW33" s="541"/>
      <c r="VKX33" s="541"/>
      <c r="VKY33" s="541"/>
      <c r="VKZ33" s="541"/>
      <c r="VLA33" s="541"/>
      <c r="VLB33" s="541"/>
      <c r="VLC33" s="541"/>
      <c r="VLD33" s="541"/>
      <c r="VLE33" s="541"/>
      <c r="VLF33" s="541"/>
      <c r="VLG33" s="541"/>
      <c r="VLH33" s="541"/>
      <c r="VLI33" s="541"/>
      <c r="VLJ33" s="541"/>
      <c r="VLK33" s="541"/>
      <c r="VLL33" s="541"/>
      <c r="VLM33" s="541"/>
      <c r="VLN33" s="541"/>
      <c r="VLO33" s="541"/>
      <c r="VLP33" s="541"/>
      <c r="VLQ33" s="541"/>
      <c r="VLR33" s="541"/>
      <c r="VLS33" s="541"/>
      <c r="VLT33" s="541"/>
      <c r="VLU33" s="541"/>
      <c r="VLV33" s="541"/>
      <c r="VLW33" s="541"/>
      <c r="VLX33" s="541"/>
      <c r="VLY33" s="541"/>
      <c r="VLZ33" s="541"/>
      <c r="VMA33" s="541"/>
      <c r="VMB33" s="541"/>
      <c r="VMC33" s="541"/>
      <c r="VMD33" s="541"/>
      <c r="VME33" s="541"/>
      <c r="VMF33" s="541"/>
      <c r="VMG33" s="541"/>
      <c r="VMH33" s="541"/>
      <c r="VMI33" s="541"/>
      <c r="VMJ33" s="541"/>
      <c r="VMK33" s="541"/>
      <c r="VML33" s="541"/>
      <c r="VMM33" s="541"/>
      <c r="VMN33" s="541"/>
      <c r="VMO33" s="541"/>
      <c r="VMP33" s="541"/>
      <c r="VMQ33" s="541"/>
      <c r="VMR33" s="541"/>
      <c r="VMS33" s="541"/>
      <c r="VMT33" s="541"/>
      <c r="VMU33" s="541"/>
      <c r="VMV33" s="541"/>
      <c r="VMW33" s="541"/>
      <c r="VMX33" s="541"/>
      <c r="VMY33" s="541"/>
      <c r="VMZ33" s="541"/>
      <c r="VNA33" s="541"/>
      <c r="VNB33" s="541"/>
      <c r="VNC33" s="541"/>
      <c r="VND33" s="541"/>
      <c r="VNE33" s="541"/>
      <c r="VNF33" s="541"/>
      <c r="VNG33" s="541"/>
      <c r="VNH33" s="541"/>
      <c r="VNI33" s="541"/>
      <c r="VNJ33" s="541"/>
      <c r="VNK33" s="541"/>
      <c r="VNL33" s="541"/>
      <c r="VNM33" s="541"/>
      <c r="VNN33" s="541"/>
      <c r="VNO33" s="541"/>
      <c r="VNP33" s="541"/>
      <c r="VNQ33" s="541"/>
      <c r="VNR33" s="541"/>
      <c r="VNS33" s="541"/>
      <c r="VNT33" s="541"/>
      <c r="VNU33" s="541"/>
      <c r="VNV33" s="541"/>
      <c r="VNW33" s="541"/>
      <c r="VNX33" s="541"/>
      <c r="VNY33" s="541"/>
      <c r="VNZ33" s="541"/>
      <c r="VOA33" s="541"/>
      <c r="VOB33" s="541"/>
      <c r="VOC33" s="541"/>
      <c r="VOD33" s="541"/>
      <c r="VOE33" s="541"/>
      <c r="VOF33" s="541"/>
      <c r="VOG33" s="541"/>
      <c r="VOH33" s="541"/>
      <c r="VOI33" s="541"/>
      <c r="VOJ33" s="541"/>
      <c r="VOK33" s="541"/>
      <c r="VOL33" s="541"/>
      <c r="VOM33" s="541"/>
      <c r="VON33" s="541"/>
      <c r="VOO33" s="541"/>
      <c r="VOP33" s="541"/>
      <c r="VOQ33" s="541"/>
      <c r="VOR33" s="541"/>
      <c r="VOS33" s="541"/>
      <c r="VOT33" s="541"/>
      <c r="VOU33" s="541"/>
      <c r="VOV33" s="541"/>
      <c r="VOW33" s="541"/>
      <c r="VOX33" s="541"/>
      <c r="VOY33" s="541"/>
      <c r="VOZ33" s="541"/>
      <c r="VPA33" s="541"/>
      <c r="VPB33" s="541"/>
      <c r="VPC33" s="541"/>
      <c r="VPD33" s="541"/>
      <c r="VPE33" s="541"/>
      <c r="VPF33" s="541"/>
      <c r="VPG33" s="541"/>
      <c r="VPH33" s="541"/>
      <c r="VPI33" s="541"/>
      <c r="VPJ33" s="541"/>
      <c r="VPK33" s="541"/>
      <c r="VPL33" s="541"/>
      <c r="VPM33" s="541"/>
      <c r="VPN33" s="541"/>
      <c r="VPO33" s="541"/>
      <c r="VPP33" s="541"/>
      <c r="VPQ33" s="541"/>
      <c r="VPR33" s="541"/>
      <c r="VPS33" s="541"/>
      <c r="VPT33" s="541"/>
      <c r="VPU33" s="541"/>
      <c r="VPV33" s="541"/>
      <c r="VPW33" s="541"/>
      <c r="VPX33" s="541"/>
      <c r="VPY33" s="541"/>
      <c r="VPZ33" s="541"/>
      <c r="VQA33" s="541"/>
      <c r="VQB33" s="541"/>
      <c r="VQC33" s="541"/>
      <c r="VQD33" s="541"/>
      <c r="VQE33" s="541"/>
      <c r="VQF33" s="541"/>
      <c r="VQG33" s="541"/>
      <c r="VQH33" s="541"/>
      <c r="VQI33" s="541"/>
      <c r="VQJ33" s="541"/>
      <c r="VQK33" s="541"/>
      <c r="VQL33" s="541"/>
      <c r="VQM33" s="541"/>
      <c r="VQN33" s="541"/>
      <c r="VQO33" s="541"/>
      <c r="VQP33" s="541"/>
      <c r="VQQ33" s="541"/>
      <c r="VQR33" s="541"/>
      <c r="VQS33" s="541"/>
      <c r="VQT33" s="541"/>
      <c r="VQU33" s="541"/>
      <c r="VQV33" s="541"/>
      <c r="VQW33" s="541"/>
      <c r="VQX33" s="541"/>
      <c r="VQY33" s="541"/>
      <c r="VQZ33" s="541"/>
      <c r="VRA33" s="541"/>
      <c r="VRB33" s="541"/>
      <c r="VRC33" s="541"/>
      <c r="VRD33" s="541"/>
      <c r="VRE33" s="541"/>
      <c r="VRF33" s="541"/>
      <c r="VRG33" s="541"/>
      <c r="VRH33" s="541"/>
      <c r="VRI33" s="541"/>
      <c r="VRJ33" s="541"/>
      <c r="VRK33" s="541"/>
      <c r="VRL33" s="541"/>
      <c r="VRM33" s="541"/>
      <c r="VRN33" s="541"/>
      <c r="VRO33" s="541"/>
      <c r="VRP33" s="541"/>
      <c r="VRQ33" s="541"/>
      <c r="VRR33" s="541"/>
      <c r="VRS33" s="541"/>
      <c r="VRT33" s="541"/>
      <c r="VRU33" s="541"/>
      <c r="VRV33" s="541"/>
      <c r="VRW33" s="541"/>
      <c r="VRX33" s="541"/>
      <c r="VRY33" s="541"/>
      <c r="VRZ33" s="541"/>
      <c r="VSA33" s="541"/>
      <c r="VSB33" s="541"/>
      <c r="VSC33" s="541"/>
      <c r="VSD33" s="541"/>
      <c r="VSE33" s="541"/>
      <c r="VSF33" s="541"/>
      <c r="VSG33" s="541"/>
      <c r="VSH33" s="541"/>
      <c r="VSI33" s="541"/>
      <c r="VSJ33" s="541"/>
      <c r="VSK33" s="541"/>
      <c r="VSL33" s="541"/>
      <c r="VSM33" s="541"/>
      <c r="VSN33" s="541"/>
      <c r="VSO33" s="541"/>
      <c r="VSP33" s="541"/>
      <c r="VSQ33" s="541"/>
      <c r="VSR33" s="541"/>
      <c r="VSS33" s="541"/>
      <c r="VST33" s="541"/>
      <c r="VSU33" s="541"/>
      <c r="VSV33" s="541"/>
      <c r="VSW33" s="541"/>
      <c r="VSX33" s="541"/>
      <c r="VSY33" s="541"/>
      <c r="VSZ33" s="541"/>
      <c r="VTA33" s="541"/>
      <c r="VTB33" s="541"/>
      <c r="VTC33" s="541"/>
      <c r="VTD33" s="541"/>
      <c r="VTE33" s="541"/>
      <c r="VTF33" s="541"/>
      <c r="VTG33" s="541"/>
      <c r="VTH33" s="541"/>
      <c r="VTI33" s="541"/>
      <c r="VTJ33" s="541"/>
      <c r="VTK33" s="541"/>
      <c r="VTL33" s="541"/>
      <c r="VTM33" s="541"/>
      <c r="VTN33" s="541"/>
      <c r="VTO33" s="541"/>
      <c r="VTP33" s="541"/>
      <c r="VTQ33" s="541"/>
      <c r="VTR33" s="541"/>
      <c r="VTS33" s="541"/>
      <c r="VTT33" s="541"/>
      <c r="VTU33" s="541"/>
      <c r="VTV33" s="541"/>
      <c r="VTW33" s="541"/>
      <c r="VTX33" s="541"/>
      <c r="VTY33" s="541"/>
      <c r="VTZ33" s="541"/>
      <c r="VUA33" s="541"/>
      <c r="VUB33" s="541"/>
      <c r="VUC33" s="541"/>
      <c r="VUD33" s="541"/>
      <c r="VUE33" s="541"/>
      <c r="VUF33" s="541"/>
      <c r="VUG33" s="541"/>
      <c r="VUH33" s="541"/>
      <c r="VUI33" s="541"/>
      <c r="VUJ33" s="541"/>
      <c r="VUK33" s="541"/>
      <c r="VUL33" s="541"/>
      <c r="VUM33" s="541"/>
      <c r="VUN33" s="541"/>
      <c r="VUO33" s="541"/>
      <c r="VUP33" s="541"/>
      <c r="VUQ33" s="541"/>
      <c r="VUR33" s="541"/>
      <c r="VUS33" s="541"/>
      <c r="VUT33" s="541"/>
      <c r="VUU33" s="541"/>
      <c r="VUV33" s="541"/>
      <c r="VUW33" s="541"/>
      <c r="VUX33" s="541"/>
      <c r="VUY33" s="541"/>
      <c r="VUZ33" s="541"/>
      <c r="VVA33" s="541"/>
      <c r="VVB33" s="541"/>
      <c r="VVC33" s="541"/>
      <c r="VVD33" s="541"/>
      <c r="VVE33" s="541"/>
      <c r="VVF33" s="541"/>
      <c r="VVG33" s="541"/>
      <c r="VVH33" s="541"/>
      <c r="VVI33" s="541"/>
      <c r="VVJ33" s="541"/>
      <c r="VVK33" s="541"/>
      <c r="VVL33" s="541"/>
      <c r="VVM33" s="541"/>
      <c r="VVN33" s="541"/>
      <c r="VVO33" s="541"/>
      <c r="VVP33" s="541"/>
      <c r="VVQ33" s="541"/>
      <c r="VVR33" s="541"/>
      <c r="VVS33" s="541"/>
      <c r="VVT33" s="541"/>
      <c r="VVU33" s="541"/>
      <c r="VVV33" s="541"/>
      <c r="VVW33" s="541"/>
      <c r="VVX33" s="541"/>
      <c r="VVY33" s="541"/>
      <c r="VVZ33" s="541"/>
      <c r="VWA33" s="541"/>
      <c r="VWB33" s="541"/>
      <c r="VWC33" s="541"/>
      <c r="VWD33" s="541"/>
      <c r="VWE33" s="541"/>
      <c r="VWF33" s="541"/>
      <c r="VWG33" s="541"/>
      <c r="VWH33" s="541"/>
      <c r="VWI33" s="541"/>
      <c r="VWJ33" s="541"/>
      <c r="VWK33" s="541"/>
      <c r="VWL33" s="541"/>
      <c r="VWM33" s="541"/>
      <c r="VWN33" s="541"/>
      <c r="VWO33" s="541"/>
      <c r="VWP33" s="541"/>
      <c r="VWQ33" s="541"/>
      <c r="VWR33" s="541"/>
      <c r="VWS33" s="541"/>
      <c r="VWT33" s="541"/>
      <c r="VWU33" s="541"/>
      <c r="VWV33" s="541"/>
      <c r="VWW33" s="541"/>
      <c r="VWX33" s="541"/>
      <c r="VWY33" s="541"/>
      <c r="VWZ33" s="541"/>
      <c r="VXA33" s="541"/>
      <c r="VXB33" s="541"/>
      <c r="VXC33" s="541"/>
      <c r="VXD33" s="541"/>
      <c r="VXE33" s="541"/>
      <c r="VXF33" s="541"/>
      <c r="VXG33" s="541"/>
      <c r="VXH33" s="541"/>
      <c r="VXI33" s="541"/>
      <c r="VXJ33" s="541"/>
      <c r="VXK33" s="541"/>
      <c r="VXL33" s="541"/>
      <c r="VXM33" s="541"/>
      <c r="VXN33" s="541"/>
      <c r="VXO33" s="541"/>
      <c r="VXP33" s="541"/>
      <c r="VXQ33" s="541"/>
      <c r="VXR33" s="541"/>
      <c r="VXS33" s="541"/>
      <c r="VXT33" s="541"/>
      <c r="VXU33" s="541"/>
      <c r="VXV33" s="541"/>
      <c r="VXW33" s="541"/>
      <c r="VXX33" s="541"/>
      <c r="VXY33" s="541"/>
      <c r="VXZ33" s="541"/>
      <c r="VYA33" s="541"/>
      <c r="VYB33" s="541"/>
      <c r="VYC33" s="541"/>
      <c r="VYD33" s="541"/>
      <c r="VYE33" s="541"/>
      <c r="VYF33" s="541"/>
      <c r="VYG33" s="541"/>
      <c r="VYH33" s="541"/>
      <c r="VYI33" s="541"/>
      <c r="VYJ33" s="541"/>
      <c r="VYK33" s="541"/>
      <c r="VYL33" s="541"/>
      <c r="VYM33" s="541"/>
      <c r="VYN33" s="541"/>
      <c r="VYO33" s="541"/>
      <c r="VYP33" s="541"/>
      <c r="VYQ33" s="541"/>
      <c r="VYR33" s="541"/>
      <c r="VYS33" s="541"/>
      <c r="VYT33" s="541"/>
      <c r="VYU33" s="541"/>
      <c r="VYV33" s="541"/>
      <c r="VYW33" s="541"/>
      <c r="VYX33" s="541"/>
      <c r="VYY33" s="541"/>
      <c r="VYZ33" s="541"/>
      <c r="VZA33" s="541"/>
      <c r="VZB33" s="541"/>
      <c r="VZC33" s="541"/>
      <c r="VZD33" s="541"/>
      <c r="VZE33" s="541"/>
      <c r="VZF33" s="541"/>
      <c r="VZG33" s="541"/>
      <c r="VZH33" s="541"/>
      <c r="VZI33" s="541"/>
      <c r="VZJ33" s="541"/>
      <c r="VZK33" s="541"/>
      <c r="VZL33" s="541"/>
      <c r="VZM33" s="541"/>
      <c r="VZN33" s="541"/>
      <c r="VZO33" s="541"/>
      <c r="VZP33" s="541"/>
      <c r="VZQ33" s="541"/>
      <c r="VZR33" s="541"/>
      <c r="VZS33" s="541"/>
      <c r="VZT33" s="541"/>
      <c r="VZU33" s="541"/>
      <c r="VZV33" s="541"/>
      <c r="VZW33" s="541"/>
      <c r="VZX33" s="541"/>
      <c r="VZY33" s="541"/>
      <c r="VZZ33" s="541"/>
      <c r="WAA33" s="541"/>
      <c r="WAB33" s="541"/>
      <c r="WAC33" s="541"/>
      <c r="WAD33" s="541"/>
      <c r="WAE33" s="541"/>
      <c r="WAF33" s="541"/>
      <c r="WAG33" s="541"/>
      <c r="WAH33" s="541"/>
      <c r="WAI33" s="541"/>
      <c r="WAJ33" s="541"/>
      <c r="WAK33" s="541"/>
      <c r="WAL33" s="541"/>
      <c r="WAM33" s="541"/>
      <c r="WAN33" s="541"/>
      <c r="WAO33" s="541"/>
      <c r="WAP33" s="541"/>
      <c r="WAQ33" s="541"/>
      <c r="WAR33" s="541"/>
      <c r="WAS33" s="541"/>
      <c r="WAT33" s="541"/>
      <c r="WAU33" s="541"/>
      <c r="WAV33" s="541"/>
      <c r="WAW33" s="541"/>
      <c r="WAX33" s="541"/>
      <c r="WAY33" s="541"/>
      <c r="WAZ33" s="541"/>
      <c r="WBA33" s="541"/>
      <c r="WBB33" s="541"/>
      <c r="WBC33" s="541"/>
      <c r="WBD33" s="541"/>
      <c r="WBE33" s="541"/>
      <c r="WBF33" s="541"/>
      <c r="WBG33" s="541"/>
      <c r="WBH33" s="541"/>
      <c r="WBI33" s="541"/>
      <c r="WBJ33" s="541"/>
      <c r="WBK33" s="541"/>
      <c r="WBL33" s="541"/>
      <c r="WBM33" s="541"/>
      <c r="WBN33" s="541"/>
      <c r="WBO33" s="541"/>
      <c r="WBP33" s="541"/>
      <c r="WBQ33" s="541"/>
      <c r="WBR33" s="541"/>
      <c r="WBS33" s="541"/>
      <c r="WBT33" s="541"/>
      <c r="WBU33" s="541"/>
      <c r="WBV33" s="541"/>
      <c r="WBW33" s="541"/>
      <c r="WBX33" s="541"/>
      <c r="WBY33" s="541"/>
      <c r="WBZ33" s="541"/>
      <c r="WCA33" s="541"/>
      <c r="WCB33" s="541"/>
      <c r="WCC33" s="541"/>
      <c r="WCD33" s="541"/>
      <c r="WCE33" s="541"/>
      <c r="WCF33" s="541"/>
      <c r="WCG33" s="541"/>
      <c r="WCH33" s="541"/>
      <c r="WCI33" s="541"/>
      <c r="WCJ33" s="541"/>
      <c r="WCK33" s="541"/>
      <c r="WCL33" s="541"/>
      <c r="WCM33" s="541"/>
      <c r="WCN33" s="541"/>
      <c r="WCO33" s="541"/>
      <c r="WCP33" s="541"/>
      <c r="WCQ33" s="541"/>
      <c r="WCR33" s="541"/>
      <c r="WCS33" s="541"/>
      <c r="WCT33" s="541"/>
      <c r="WCU33" s="541"/>
      <c r="WCV33" s="541"/>
      <c r="WCW33" s="541"/>
      <c r="WCX33" s="541"/>
      <c r="WCY33" s="541"/>
      <c r="WCZ33" s="541"/>
      <c r="WDA33" s="541"/>
      <c r="WDB33" s="541"/>
      <c r="WDC33" s="541"/>
      <c r="WDD33" s="541"/>
      <c r="WDE33" s="541"/>
      <c r="WDF33" s="541"/>
      <c r="WDG33" s="541"/>
      <c r="WDH33" s="541"/>
      <c r="WDI33" s="541"/>
      <c r="WDJ33" s="541"/>
      <c r="WDK33" s="541"/>
      <c r="WDL33" s="541"/>
      <c r="WDM33" s="541"/>
      <c r="WDN33" s="541"/>
      <c r="WDO33" s="541"/>
      <c r="WDP33" s="541"/>
      <c r="WDQ33" s="541"/>
      <c r="WDR33" s="541"/>
      <c r="WDS33" s="541"/>
      <c r="WDT33" s="541"/>
      <c r="WDU33" s="541"/>
      <c r="WDV33" s="541"/>
      <c r="WDW33" s="541"/>
      <c r="WDX33" s="541"/>
      <c r="WDY33" s="541"/>
      <c r="WDZ33" s="541"/>
      <c r="WEA33" s="541"/>
      <c r="WEB33" s="541"/>
      <c r="WEC33" s="541"/>
      <c r="WED33" s="541"/>
      <c r="WEE33" s="541"/>
      <c r="WEF33" s="541"/>
      <c r="WEG33" s="541"/>
      <c r="WEH33" s="541"/>
      <c r="WEI33" s="541"/>
      <c r="WEJ33" s="541"/>
      <c r="WEK33" s="541"/>
      <c r="WEL33" s="541"/>
      <c r="WEM33" s="541"/>
      <c r="WEN33" s="541"/>
      <c r="WEO33" s="541"/>
      <c r="WEP33" s="541"/>
      <c r="WEQ33" s="541"/>
      <c r="WER33" s="541"/>
      <c r="WES33" s="541"/>
      <c r="WET33" s="541"/>
      <c r="WEU33" s="541"/>
      <c r="WEV33" s="541"/>
      <c r="WEW33" s="541"/>
      <c r="WEX33" s="541"/>
      <c r="WEY33" s="541"/>
      <c r="WEZ33" s="541"/>
      <c r="WFA33" s="541"/>
      <c r="WFB33" s="541"/>
      <c r="WFC33" s="541"/>
      <c r="WFD33" s="541"/>
      <c r="WFE33" s="541"/>
      <c r="WFF33" s="541"/>
      <c r="WFG33" s="541"/>
      <c r="WFH33" s="541"/>
      <c r="WFI33" s="541"/>
      <c r="WFJ33" s="541"/>
      <c r="WFK33" s="541"/>
      <c r="WFL33" s="541"/>
      <c r="WFM33" s="541"/>
      <c r="WFN33" s="541"/>
      <c r="WFO33" s="541"/>
      <c r="WFP33" s="541"/>
      <c r="WFQ33" s="541"/>
      <c r="WFR33" s="541"/>
      <c r="WFS33" s="541"/>
      <c r="WFT33" s="541"/>
      <c r="WFU33" s="541"/>
      <c r="WFV33" s="541"/>
      <c r="WFW33" s="541"/>
      <c r="WFX33" s="541"/>
      <c r="WFY33" s="541"/>
      <c r="WFZ33" s="541"/>
      <c r="WGA33" s="541"/>
      <c r="WGB33" s="541"/>
      <c r="WGC33" s="541"/>
      <c r="WGD33" s="541"/>
      <c r="WGE33" s="541"/>
      <c r="WGF33" s="541"/>
      <c r="WGG33" s="541"/>
      <c r="WGH33" s="541"/>
      <c r="WGI33" s="541"/>
      <c r="WGJ33" s="541"/>
      <c r="WGK33" s="541"/>
      <c r="WGL33" s="541"/>
      <c r="WGM33" s="541"/>
      <c r="WGN33" s="541"/>
      <c r="WGO33" s="541"/>
      <c r="WGP33" s="541"/>
      <c r="WGQ33" s="541"/>
      <c r="WGR33" s="541"/>
      <c r="WGS33" s="541"/>
      <c r="WGT33" s="541"/>
      <c r="WGU33" s="541"/>
      <c r="WGV33" s="541"/>
      <c r="WGW33" s="541"/>
      <c r="WGX33" s="541"/>
      <c r="WGY33" s="541"/>
      <c r="WGZ33" s="541"/>
      <c r="WHA33" s="541"/>
      <c r="WHB33" s="541"/>
      <c r="WHC33" s="541"/>
      <c r="WHD33" s="541"/>
      <c r="WHE33" s="541"/>
      <c r="WHF33" s="541"/>
      <c r="WHG33" s="541"/>
      <c r="WHH33" s="541"/>
      <c r="WHI33" s="541"/>
      <c r="WHJ33" s="541"/>
      <c r="WHK33" s="541"/>
      <c r="WHL33" s="541"/>
      <c r="WHM33" s="541"/>
      <c r="WHN33" s="541"/>
      <c r="WHO33" s="541"/>
      <c r="WHP33" s="541"/>
      <c r="WHQ33" s="541"/>
      <c r="WHR33" s="541"/>
      <c r="WHS33" s="541"/>
      <c r="WHT33" s="541"/>
      <c r="WHU33" s="541"/>
      <c r="WHV33" s="541"/>
      <c r="WHW33" s="541"/>
      <c r="WHX33" s="541"/>
      <c r="WHY33" s="541"/>
      <c r="WHZ33" s="541"/>
      <c r="WIA33" s="541"/>
      <c r="WIB33" s="541"/>
      <c r="WIC33" s="541"/>
      <c r="WID33" s="541"/>
      <c r="WIE33" s="541"/>
      <c r="WIF33" s="541"/>
      <c r="WIG33" s="541"/>
      <c r="WIH33" s="541"/>
      <c r="WII33" s="541"/>
      <c r="WIJ33" s="541"/>
      <c r="WIK33" s="541"/>
      <c r="WIL33" s="541"/>
      <c r="WIM33" s="541"/>
      <c r="WIN33" s="541"/>
      <c r="WIO33" s="541"/>
      <c r="WIP33" s="541"/>
      <c r="WIQ33" s="541"/>
      <c r="WIR33" s="541"/>
      <c r="WIS33" s="541"/>
      <c r="WIT33" s="541"/>
      <c r="WIU33" s="541"/>
      <c r="WIV33" s="541"/>
      <c r="WIW33" s="541"/>
      <c r="WIX33" s="541"/>
      <c r="WIY33" s="541"/>
      <c r="WIZ33" s="541"/>
      <c r="WJA33" s="541"/>
      <c r="WJB33" s="541"/>
      <c r="WJC33" s="541"/>
      <c r="WJD33" s="541"/>
      <c r="WJE33" s="541"/>
      <c r="WJF33" s="541"/>
      <c r="WJG33" s="541"/>
      <c r="WJH33" s="541"/>
      <c r="WJI33" s="541"/>
      <c r="WJJ33" s="541"/>
      <c r="WJK33" s="541"/>
      <c r="WJL33" s="541"/>
      <c r="WJM33" s="541"/>
      <c r="WJN33" s="541"/>
      <c r="WJO33" s="541"/>
      <c r="WJP33" s="541"/>
      <c r="WJQ33" s="541"/>
      <c r="WJR33" s="541"/>
      <c r="WJS33" s="541"/>
      <c r="WJT33" s="541"/>
      <c r="WJU33" s="541"/>
      <c r="WJV33" s="541"/>
      <c r="WJW33" s="541"/>
      <c r="WJX33" s="541"/>
      <c r="WJY33" s="541"/>
      <c r="WJZ33" s="541"/>
      <c r="WKA33" s="541"/>
      <c r="WKB33" s="541"/>
      <c r="WKC33" s="541"/>
      <c r="WKD33" s="541"/>
      <c r="WKE33" s="541"/>
      <c r="WKF33" s="541"/>
      <c r="WKG33" s="541"/>
      <c r="WKH33" s="541"/>
      <c r="WKI33" s="541"/>
      <c r="WKJ33" s="541"/>
      <c r="WKK33" s="541"/>
      <c r="WKL33" s="541"/>
      <c r="WKM33" s="541"/>
      <c r="WKN33" s="541"/>
      <c r="WKO33" s="541"/>
      <c r="WKP33" s="541"/>
      <c r="WKQ33" s="541"/>
      <c r="WKR33" s="541"/>
      <c r="WKS33" s="541"/>
      <c r="WKT33" s="541"/>
      <c r="WKU33" s="541"/>
      <c r="WKV33" s="541"/>
      <c r="WKW33" s="541"/>
      <c r="WKX33" s="541"/>
      <c r="WKY33" s="541"/>
      <c r="WKZ33" s="541"/>
      <c r="WLA33" s="541"/>
      <c r="WLB33" s="541"/>
      <c r="WLC33" s="541"/>
      <c r="WLD33" s="541"/>
      <c r="WLE33" s="541"/>
      <c r="WLF33" s="541"/>
      <c r="WLG33" s="541"/>
      <c r="WLH33" s="541"/>
      <c r="WLI33" s="541"/>
      <c r="WLJ33" s="541"/>
      <c r="WLK33" s="541"/>
      <c r="WLL33" s="541"/>
      <c r="WLM33" s="541"/>
      <c r="WLN33" s="541"/>
      <c r="WLO33" s="541"/>
      <c r="WLP33" s="541"/>
      <c r="WLQ33" s="541"/>
      <c r="WLR33" s="541"/>
      <c r="WLS33" s="541"/>
      <c r="WLT33" s="541"/>
      <c r="WLU33" s="541"/>
      <c r="WLV33" s="541"/>
      <c r="WLW33" s="541"/>
      <c r="WLX33" s="541"/>
      <c r="WLY33" s="541"/>
      <c r="WLZ33" s="541"/>
      <c r="WMA33" s="541"/>
      <c r="WMB33" s="541"/>
      <c r="WMC33" s="541"/>
      <c r="WMD33" s="541"/>
      <c r="WME33" s="541"/>
      <c r="WMF33" s="541"/>
      <c r="WMG33" s="541"/>
      <c r="WMH33" s="541"/>
      <c r="WMI33" s="541"/>
      <c r="WMJ33" s="541"/>
      <c r="WMK33" s="541"/>
      <c r="WML33" s="541"/>
      <c r="WMM33" s="541"/>
      <c r="WMN33" s="541"/>
      <c r="WMO33" s="541"/>
      <c r="WMP33" s="541"/>
      <c r="WMQ33" s="541"/>
      <c r="WMR33" s="541"/>
      <c r="WMS33" s="541"/>
      <c r="WMT33" s="541"/>
      <c r="WMU33" s="541"/>
      <c r="WMV33" s="541"/>
      <c r="WMW33" s="541"/>
      <c r="WMX33" s="541"/>
      <c r="WMY33" s="541"/>
      <c r="WMZ33" s="541"/>
      <c r="WNA33" s="541"/>
      <c r="WNB33" s="541"/>
      <c r="WNC33" s="541"/>
      <c r="WND33" s="541"/>
      <c r="WNE33" s="541"/>
      <c r="WNF33" s="541"/>
      <c r="WNG33" s="541"/>
      <c r="WNH33" s="541"/>
      <c r="WNI33" s="541"/>
      <c r="WNJ33" s="541"/>
      <c r="WNK33" s="541"/>
      <c r="WNL33" s="541"/>
      <c r="WNM33" s="541"/>
      <c r="WNN33" s="541"/>
      <c r="WNO33" s="541"/>
      <c r="WNP33" s="541"/>
      <c r="WNQ33" s="541"/>
      <c r="WNR33" s="541"/>
      <c r="WNS33" s="541"/>
      <c r="WNT33" s="541"/>
      <c r="WNU33" s="541"/>
      <c r="WNV33" s="541"/>
      <c r="WNW33" s="541"/>
      <c r="WNX33" s="541"/>
      <c r="WNY33" s="541"/>
      <c r="WNZ33" s="541"/>
      <c r="WOA33" s="541"/>
      <c r="WOB33" s="541"/>
      <c r="WOC33" s="541"/>
      <c r="WOD33" s="541"/>
      <c r="WOE33" s="541"/>
      <c r="WOF33" s="541"/>
      <c r="WOG33" s="541"/>
      <c r="WOH33" s="541"/>
      <c r="WOI33" s="541"/>
      <c r="WOJ33" s="541"/>
      <c r="WOK33" s="541"/>
      <c r="WOL33" s="541"/>
      <c r="WOM33" s="541"/>
      <c r="WON33" s="541"/>
      <c r="WOO33" s="541"/>
      <c r="WOP33" s="541"/>
      <c r="WOQ33" s="541"/>
      <c r="WOR33" s="541"/>
      <c r="WOS33" s="541"/>
      <c r="WOT33" s="541"/>
      <c r="WOU33" s="541"/>
      <c r="WOV33" s="541"/>
      <c r="WOW33" s="541"/>
      <c r="WOX33" s="541"/>
      <c r="WOY33" s="541"/>
      <c r="WOZ33" s="541"/>
      <c r="WPA33" s="541"/>
      <c r="WPB33" s="541"/>
      <c r="WPC33" s="541"/>
      <c r="WPD33" s="541"/>
      <c r="WPE33" s="541"/>
      <c r="WPF33" s="541"/>
      <c r="WPG33" s="541"/>
      <c r="WPH33" s="541"/>
      <c r="WPI33" s="541"/>
      <c r="WPJ33" s="541"/>
      <c r="WPK33" s="541"/>
      <c r="WPL33" s="541"/>
      <c r="WPM33" s="541"/>
      <c r="WPN33" s="541"/>
      <c r="WPO33" s="541"/>
      <c r="WPP33" s="541"/>
      <c r="WPQ33" s="541"/>
      <c r="WPR33" s="541"/>
      <c r="WPS33" s="541"/>
      <c r="WPT33" s="541"/>
      <c r="WPU33" s="541"/>
      <c r="WPV33" s="541"/>
      <c r="WPW33" s="541"/>
      <c r="WPX33" s="541"/>
      <c r="WPY33" s="541"/>
      <c r="WPZ33" s="541"/>
      <c r="WQA33" s="541"/>
      <c r="WQB33" s="541"/>
      <c r="WQC33" s="541"/>
      <c r="WQD33" s="541"/>
      <c r="WQE33" s="541"/>
      <c r="WQF33" s="541"/>
      <c r="WQG33" s="541"/>
      <c r="WQH33" s="541"/>
      <c r="WQI33" s="541"/>
      <c r="WQJ33" s="541"/>
      <c r="WQK33" s="541"/>
      <c r="WQL33" s="541"/>
      <c r="WQM33" s="541"/>
      <c r="WQN33" s="541"/>
      <c r="WQO33" s="541"/>
      <c r="WQP33" s="541"/>
      <c r="WQQ33" s="541"/>
      <c r="WQR33" s="541"/>
      <c r="WQS33" s="541"/>
      <c r="WQT33" s="541"/>
      <c r="WQU33" s="541"/>
      <c r="WQV33" s="541"/>
      <c r="WQW33" s="541"/>
      <c r="WQX33" s="541"/>
      <c r="WQY33" s="541"/>
      <c r="WQZ33" s="541"/>
      <c r="WRA33" s="541"/>
      <c r="WRB33" s="541"/>
      <c r="WRC33" s="541"/>
      <c r="WRD33" s="541"/>
      <c r="WRE33" s="541"/>
      <c r="WRF33" s="541"/>
      <c r="WRG33" s="541"/>
      <c r="WRH33" s="541"/>
      <c r="WRI33" s="541"/>
      <c r="WRJ33" s="541"/>
      <c r="WRK33" s="541"/>
      <c r="WRL33" s="541"/>
      <c r="WRM33" s="541"/>
      <c r="WRN33" s="541"/>
      <c r="WRO33" s="541"/>
      <c r="WRP33" s="541"/>
      <c r="WRQ33" s="541"/>
      <c r="WRR33" s="541"/>
      <c r="WRS33" s="541"/>
      <c r="WRT33" s="541"/>
      <c r="WRU33" s="541"/>
      <c r="WRV33" s="541"/>
      <c r="WRW33" s="541"/>
      <c r="WRX33" s="541"/>
      <c r="WRY33" s="541"/>
      <c r="WRZ33" s="541"/>
      <c r="WSA33" s="541"/>
      <c r="WSB33" s="541"/>
      <c r="WSC33" s="541"/>
      <c r="WSD33" s="541"/>
      <c r="WSE33" s="541"/>
      <c r="WSF33" s="541"/>
      <c r="WSG33" s="541"/>
      <c r="WSH33" s="541"/>
      <c r="WSI33" s="541"/>
      <c r="WSJ33" s="541"/>
      <c r="WSK33" s="541"/>
      <c r="WSL33" s="541"/>
      <c r="WSM33" s="541"/>
      <c r="WSN33" s="541"/>
      <c r="WSO33" s="541"/>
      <c r="WSP33" s="541"/>
      <c r="WSQ33" s="541"/>
      <c r="WSR33" s="541"/>
      <c r="WSS33" s="541"/>
      <c r="WST33" s="541"/>
      <c r="WSU33" s="541"/>
      <c r="WSV33" s="541"/>
      <c r="WSW33" s="541"/>
      <c r="WSX33" s="541"/>
      <c r="WSY33" s="541"/>
      <c r="WSZ33" s="541"/>
      <c r="WTA33" s="541"/>
      <c r="WTB33" s="541"/>
      <c r="WTC33" s="541"/>
      <c r="WTD33" s="541"/>
      <c r="WTE33" s="541"/>
      <c r="WTF33" s="541"/>
      <c r="WTG33" s="541"/>
      <c r="WTH33" s="541"/>
      <c r="WTI33" s="541"/>
      <c r="WTJ33" s="541"/>
      <c r="WTK33" s="541"/>
      <c r="WTL33" s="541"/>
      <c r="WTM33" s="541"/>
      <c r="WTN33" s="541"/>
      <c r="WTO33" s="541"/>
      <c r="WTP33" s="541"/>
      <c r="WTQ33" s="541"/>
      <c r="WTR33" s="541"/>
      <c r="WTS33" s="541"/>
      <c r="WTT33" s="541"/>
      <c r="WTU33" s="541"/>
      <c r="WTV33" s="541"/>
      <c r="WTW33" s="541"/>
      <c r="WTX33" s="541"/>
      <c r="WTY33" s="541"/>
      <c r="WTZ33" s="541"/>
      <c r="WUA33" s="541"/>
      <c r="WUB33" s="541"/>
      <c r="WUC33" s="541"/>
      <c r="WUD33" s="541"/>
      <c r="WUE33" s="541"/>
      <c r="WUF33" s="541"/>
      <c r="WUG33" s="541"/>
      <c r="WUH33" s="541"/>
      <c r="WUI33" s="541"/>
      <c r="WUJ33" s="541"/>
      <c r="WUK33" s="541"/>
      <c r="WUL33" s="541"/>
      <c r="WUM33" s="541"/>
      <c r="WUN33" s="541"/>
      <c r="WUO33" s="541"/>
      <c r="WUP33" s="541"/>
      <c r="WUQ33" s="541"/>
      <c r="WUR33" s="541"/>
      <c r="WUS33" s="541"/>
      <c r="WUT33" s="541"/>
      <c r="WUU33" s="541"/>
      <c r="WUV33" s="541"/>
      <c r="WUW33" s="541"/>
      <c r="WUX33" s="541"/>
      <c r="WUY33" s="541"/>
      <c r="WUZ33" s="541"/>
      <c r="WVA33" s="541"/>
      <c r="WVB33" s="541"/>
      <c r="WVC33" s="541"/>
      <c r="WVD33" s="541"/>
      <c r="WVE33" s="541"/>
      <c r="WVF33" s="541"/>
      <c r="WVG33" s="541"/>
      <c r="WVH33" s="541"/>
      <c r="WVI33" s="541"/>
      <c r="WVJ33" s="541"/>
      <c r="WVK33" s="541"/>
      <c r="WVL33" s="541"/>
      <c r="WVM33" s="541"/>
      <c r="WVN33" s="541"/>
      <c r="WVO33" s="541"/>
      <c r="WVP33" s="541"/>
      <c r="WVQ33" s="541"/>
      <c r="WVR33" s="541"/>
      <c r="WVS33" s="541"/>
      <c r="WVT33" s="541"/>
      <c r="WVU33" s="541"/>
      <c r="WVV33" s="541"/>
      <c r="WVW33" s="541"/>
      <c r="WVX33" s="541"/>
      <c r="WVY33" s="541"/>
      <c r="WVZ33" s="541"/>
      <c r="WWA33" s="541"/>
      <c r="WWB33" s="541"/>
      <c r="WWC33" s="541"/>
      <c r="WWD33" s="541"/>
      <c r="WWE33" s="541"/>
      <c r="WWF33" s="541"/>
      <c r="WWG33" s="541"/>
      <c r="WWH33" s="541"/>
      <c r="WWI33" s="541"/>
      <c r="WWJ33" s="541"/>
      <c r="WWK33" s="541"/>
      <c r="WWL33" s="541"/>
      <c r="WWM33" s="541"/>
      <c r="WWN33" s="541"/>
      <c r="WWO33" s="541"/>
      <c r="WWP33" s="541"/>
      <c r="WWQ33" s="541"/>
      <c r="WWR33" s="541"/>
      <c r="WWS33" s="541"/>
      <c r="WWT33" s="541"/>
      <c r="WWU33" s="541"/>
      <c r="WWV33" s="541"/>
      <c r="WWW33" s="541"/>
      <c r="WWX33" s="541"/>
      <c r="WWY33" s="541"/>
      <c r="WWZ33" s="541"/>
      <c r="WXA33" s="541"/>
      <c r="WXB33" s="541"/>
      <c r="WXC33" s="541"/>
      <c r="WXD33" s="541"/>
      <c r="WXE33" s="541"/>
      <c r="WXF33" s="541"/>
      <c r="WXG33" s="541"/>
      <c r="WXH33" s="541"/>
      <c r="WXI33" s="541"/>
      <c r="WXJ33" s="541"/>
      <c r="WXK33" s="541"/>
      <c r="WXL33" s="541"/>
      <c r="WXM33" s="541"/>
      <c r="WXN33" s="541"/>
      <c r="WXO33" s="541"/>
      <c r="WXP33" s="541"/>
      <c r="WXQ33" s="541"/>
      <c r="WXR33" s="541"/>
      <c r="WXS33" s="541"/>
      <c r="WXT33" s="541"/>
      <c r="WXU33" s="541"/>
      <c r="WXV33" s="541"/>
      <c r="WXW33" s="541"/>
      <c r="WXX33" s="541"/>
      <c r="WXY33" s="541"/>
      <c r="WXZ33" s="541"/>
      <c r="WYA33" s="541"/>
      <c r="WYB33" s="541"/>
      <c r="WYC33" s="541"/>
      <c r="WYD33" s="541"/>
      <c r="WYE33" s="541"/>
      <c r="WYF33" s="541"/>
      <c r="WYG33" s="541"/>
      <c r="WYH33" s="541"/>
      <c r="WYI33" s="541"/>
      <c r="WYJ33" s="541"/>
      <c r="WYK33" s="541"/>
      <c r="WYL33" s="541"/>
      <c r="WYM33" s="541"/>
      <c r="WYN33" s="541"/>
      <c r="WYO33" s="541"/>
      <c r="WYP33" s="541"/>
      <c r="WYQ33" s="541"/>
      <c r="WYR33" s="541"/>
      <c r="WYS33" s="541"/>
      <c r="WYT33" s="541"/>
      <c r="WYU33" s="541"/>
      <c r="WYV33" s="541"/>
      <c r="WYW33" s="541"/>
      <c r="WYX33" s="541"/>
      <c r="WYY33" s="541"/>
      <c r="WYZ33" s="541"/>
      <c r="WZA33" s="541"/>
      <c r="WZB33" s="541"/>
      <c r="WZC33" s="541"/>
      <c r="WZD33" s="541"/>
      <c r="WZE33" s="541"/>
      <c r="WZF33" s="541"/>
      <c r="WZG33" s="541"/>
      <c r="WZH33" s="541"/>
      <c r="WZI33" s="541"/>
      <c r="WZJ33" s="541"/>
      <c r="WZK33" s="541"/>
      <c r="WZL33" s="541"/>
      <c r="WZM33" s="541"/>
      <c r="WZN33" s="541"/>
      <c r="WZO33" s="541"/>
      <c r="WZP33" s="541"/>
      <c r="WZQ33" s="541"/>
      <c r="WZR33" s="541"/>
      <c r="WZS33" s="541"/>
      <c r="WZT33" s="541"/>
      <c r="WZU33" s="541"/>
      <c r="WZV33" s="541"/>
      <c r="WZW33" s="541"/>
      <c r="WZX33" s="541"/>
      <c r="WZY33" s="541"/>
      <c r="WZZ33" s="541"/>
      <c r="XAA33" s="541"/>
      <c r="XAB33" s="541"/>
      <c r="XAC33" s="541"/>
      <c r="XAD33" s="541"/>
      <c r="XAE33" s="541"/>
      <c r="XAF33" s="541"/>
      <c r="XAG33" s="541"/>
      <c r="XAH33" s="541"/>
      <c r="XAI33" s="541"/>
      <c r="XAJ33" s="541"/>
      <c r="XAK33" s="541"/>
      <c r="XAL33" s="541"/>
      <c r="XAM33" s="541"/>
      <c r="XAN33" s="541"/>
      <c r="XAO33" s="541"/>
      <c r="XAP33" s="541"/>
      <c r="XAQ33" s="541"/>
      <c r="XAR33" s="541"/>
      <c r="XAS33" s="541"/>
      <c r="XAT33" s="541"/>
      <c r="XAU33" s="541"/>
      <c r="XAV33" s="541"/>
      <c r="XAW33" s="541"/>
      <c r="XAX33" s="541"/>
      <c r="XAY33" s="541"/>
      <c r="XAZ33" s="541"/>
      <c r="XBA33" s="541"/>
      <c r="XBB33" s="541"/>
      <c r="XBC33" s="541"/>
      <c r="XBD33" s="541"/>
      <c r="XBE33" s="541"/>
      <c r="XBF33" s="541"/>
      <c r="XBG33" s="541"/>
      <c r="XBH33" s="541"/>
      <c r="XBI33" s="541"/>
      <c r="XBJ33" s="541"/>
      <c r="XBK33" s="541"/>
      <c r="XBL33" s="541"/>
      <c r="XBM33" s="541"/>
      <c r="XBN33" s="541"/>
      <c r="XBO33" s="541"/>
      <c r="XBP33" s="541"/>
      <c r="XBQ33" s="541"/>
      <c r="XBR33" s="541"/>
      <c r="XBS33" s="541"/>
      <c r="XBT33" s="541"/>
      <c r="XBU33" s="541"/>
      <c r="XBV33" s="541"/>
      <c r="XBW33" s="541"/>
      <c r="XBX33" s="541"/>
      <c r="XBY33" s="541"/>
      <c r="XBZ33" s="541"/>
      <c r="XCA33" s="541"/>
      <c r="XCB33" s="541"/>
      <c r="XCC33" s="541"/>
      <c r="XCD33" s="541"/>
      <c r="XCE33" s="541"/>
      <c r="XCF33" s="541"/>
      <c r="XCG33" s="541"/>
      <c r="XCH33" s="541"/>
      <c r="XCI33" s="541"/>
      <c r="XCJ33" s="541"/>
      <c r="XCK33" s="541"/>
      <c r="XCL33" s="541"/>
      <c r="XCM33" s="541"/>
      <c r="XCN33" s="541"/>
      <c r="XCO33" s="541"/>
      <c r="XCP33" s="541"/>
      <c r="XCQ33" s="541"/>
      <c r="XCR33" s="541"/>
      <c r="XCS33" s="541"/>
      <c r="XCT33" s="541"/>
      <c r="XCU33" s="541"/>
      <c r="XCV33" s="541"/>
      <c r="XCW33" s="541"/>
      <c r="XCX33" s="541"/>
      <c r="XCY33" s="541"/>
      <c r="XCZ33" s="541"/>
      <c r="XDA33" s="541"/>
      <c r="XDB33" s="541"/>
      <c r="XDC33" s="541"/>
      <c r="XDD33" s="541"/>
      <c r="XDE33" s="541"/>
      <c r="XDF33" s="541"/>
      <c r="XDG33" s="541"/>
      <c r="XDH33" s="541"/>
      <c r="XDI33" s="541"/>
      <c r="XDJ33" s="541"/>
      <c r="XDK33" s="541"/>
      <c r="XDL33" s="541"/>
      <c r="XDM33" s="541"/>
      <c r="XDN33" s="541"/>
      <c r="XDO33" s="541"/>
      <c r="XDP33" s="541"/>
      <c r="XDQ33" s="541"/>
      <c r="XDR33" s="541"/>
      <c r="XDS33" s="541"/>
      <c r="XDT33" s="541"/>
      <c r="XDU33" s="541"/>
      <c r="XDV33" s="541"/>
      <c r="XDW33" s="541"/>
      <c r="XDX33" s="541"/>
      <c r="XDY33" s="541"/>
      <c r="XDZ33" s="541"/>
      <c r="XEA33" s="541"/>
      <c r="XEB33" s="541"/>
      <c r="XEC33" s="541"/>
      <c r="XED33" s="541"/>
      <c r="XEE33" s="541"/>
      <c r="XEF33" s="541"/>
      <c r="XEG33" s="541"/>
      <c r="XEH33" s="541"/>
      <c r="XEI33" s="541"/>
      <c r="XEJ33" s="541"/>
      <c r="XEK33" s="541"/>
      <c r="XEL33" s="541"/>
      <c r="XEM33" s="541"/>
      <c r="XEN33" s="541"/>
      <c r="XEO33" s="541"/>
      <c r="XEP33" s="541"/>
      <c r="XEQ33" s="541"/>
      <c r="XER33" s="541"/>
      <c r="XES33" s="541"/>
      <c r="XET33" s="541"/>
      <c r="XEU33" s="541"/>
      <c r="XEV33" s="541"/>
      <c r="XEW33" s="541"/>
      <c r="XEX33" s="541"/>
      <c r="XEY33" s="541"/>
      <c r="XEZ33" s="541"/>
      <c r="XFA33" s="541"/>
      <c r="XFB33" s="541"/>
      <c r="XFC33" s="541"/>
      <c r="XFD33" s="541"/>
    </row>
  </sheetData>
  <mergeCells count="4121">
    <mergeCell ref="XDQ33:XDX33"/>
    <mergeCell ref="XDY33:XEF33"/>
    <mergeCell ref="XEG33:XEN33"/>
    <mergeCell ref="XEO33:XEV33"/>
    <mergeCell ref="XEW33:XFD33"/>
    <mergeCell ref="A9:B9"/>
    <mergeCell ref="D9:E9"/>
    <mergeCell ref="D16:E16"/>
    <mergeCell ref="XBU33:XCB33"/>
    <mergeCell ref="XCC33:XCJ33"/>
    <mergeCell ref="XCK33:XCR33"/>
    <mergeCell ref="XCS33:XCZ33"/>
    <mergeCell ref="XDA33:XDH33"/>
    <mergeCell ref="XDI33:XDP33"/>
    <mergeCell ref="WZY33:XAF33"/>
    <mergeCell ref="XAG33:XAN33"/>
    <mergeCell ref="XAO33:XAV33"/>
    <mergeCell ref="XAW33:XBD33"/>
    <mergeCell ref="XBE33:XBL33"/>
    <mergeCell ref="XBM33:XBT33"/>
    <mergeCell ref="WYC33:WYJ33"/>
    <mergeCell ref="WYK33:WYR33"/>
    <mergeCell ref="WYS33:WYZ33"/>
    <mergeCell ref="WZA33:WZH33"/>
    <mergeCell ref="WZI33:WZP33"/>
    <mergeCell ref="WZQ33:WZX33"/>
    <mergeCell ref="WWG33:WWN33"/>
    <mergeCell ref="WWO33:WWV33"/>
    <mergeCell ref="WWW33:WXD33"/>
    <mergeCell ref="WXE33:WXL33"/>
    <mergeCell ref="WXM33:WXT33"/>
    <mergeCell ref="WXU33:WYB33"/>
    <mergeCell ref="WUK33:WUR33"/>
    <mergeCell ref="WUS33:WUZ33"/>
    <mergeCell ref="WVA33:WVH33"/>
    <mergeCell ref="WVI33:WVP33"/>
    <mergeCell ref="WVQ33:WVX33"/>
    <mergeCell ref="WVY33:WWF33"/>
    <mergeCell ref="WSO33:WSV33"/>
    <mergeCell ref="WSW33:WTD33"/>
    <mergeCell ref="WTE33:WTL33"/>
    <mergeCell ref="WTM33:WTT33"/>
    <mergeCell ref="WTU33:WUB33"/>
    <mergeCell ref="WUC33:WUJ33"/>
    <mergeCell ref="WQS33:WQZ33"/>
    <mergeCell ref="WRA33:WRH33"/>
    <mergeCell ref="WRI33:WRP33"/>
    <mergeCell ref="WRQ33:WRX33"/>
    <mergeCell ref="WRY33:WSF33"/>
    <mergeCell ref="WSG33:WSN33"/>
    <mergeCell ref="WOW33:WPD33"/>
    <mergeCell ref="WPE33:WPL33"/>
    <mergeCell ref="WPM33:WPT33"/>
    <mergeCell ref="WPU33:WQB33"/>
    <mergeCell ref="WQC33:WQJ33"/>
    <mergeCell ref="WQK33:WQR33"/>
    <mergeCell ref="WNA33:WNH33"/>
    <mergeCell ref="WNI33:WNP33"/>
    <mergeCell ref="WNQ33:WNX33"/>
    <mergeCell ref="WNY33:WOF33"/>
    <mergeCell ref="WOG33:WON33"/>
    <mergeCell ref="WOO33:WOV33"/>
    <mergeCell ref="WLE33:WLL33"/>
    <mergeCell ref="WLM33:WLT33"/>
    <mergeCell ref="WLU33:WMB33"/>
    <mergeCell ref="WMC33:WMJ33"/>
    <mergeCell ref="WMK33:WMR33"/>
    <mergeCell ref="WMS33:WMZ33"/>
    <mergeCell ref="WJI33:WJP33"/>
    <mergeCell ref="WJQ33:WJX33"/>
    <mergeCell ref="WJY33:WKF33"/>
    <mergeCell ref="WKG33:WKN33"/>
    <mergeCell ref="WKO33:WKV33"/>
    <mergeCell ref="WKW33:WLD33"/>
    <mergeCell ref="WHM33:WHT33"/>
    <mergeCell ref="WHU33:WIB33"/>
    <mergeCell ref="WIC33:WIJ33"/>
    <mergeCell ref="WIK33:WIR33"/>
    <mergeCell ref="WIS33:WIZ33"/>
    <mergeCell ref="WJA33:WJH33"/>
    <mergeCell ref="WFQ33:WFX33"/>
    <mergeCell ref="WFY33:WGF33"/>
    <mergeCell ref="WGG33:WGN33"/>
    <mergeCell ref="WGO33:WGV33"/>
    <mergeCell ref="WGW33:WHD33"/>
    <mergeCell ref="WHE33:WHL33"/>
    <mergeCell ref="WDU33:WEB33"/>
    <mergeCell ref="WEC33:WEJ33"/>
    <mergeCell ref="WEK33:WER33"/>
    <mergeCell ref="WES33:WEZ33"/>
    <mergeCell ref="WFA33:WFH33"/>
    <mergeCell ref="WFI33:WFP33"/>
    <mergeCell ref="WBY33:WCF33"/>
    <mergeCell ref="WCG33:WCN33"/>
    <mergeCell ref="WCO33:WCV33"/>
    <mergeCell ref="WCW33:WDD33"/>
    <mergeCell ref="WDE33:WDL33"/>
    <mergeCell ref="WDM33:WDT33"/>
    <mergeCell ref="WAC33:WAJ33"/>
    <mergeCell ref="WAK33:WAR33"/>
    <mergeCell ref="WAS33:WAZ33"/>
    <mergeCell ref="WBA33:WBH33"/>
    <mergeCell ref="WBI33:WBP33"/>
    <mergeCell ref="WBQ33:WBX33"/>
    <mergeCell ref="VYG33:VYN33"/>
    <mergeCell ref="VYO33:VYV33"/>
    <mergeCell ref="VYW33:VZD33"/>
    <mergeCell ref="VZE33:VZL33"/>
    <mergeCell ref="VZM33:VZT33"/>
    <mergeCell ref="VZU33:WAB33"/>
    <mergeCell ref="VWK33:VWR33"/>
    <mergeCell ref="VWS33:VWZ33"/>
    <mergeCell ref="VXA33:VXH33"/>
    <mergeCell ref="VXI33:VXP33"/>
    <mergeCell ref="VXQ33:VXX33"/>
    <mergeCell ref="VXY33:VYF33"/>
    <mergeCell ref="VUO33:VUV33"/>
    <mergeCell ref="VUW33:VVD33"/>
    <mergeCell ref="VVE33:VVL33"/>
    <mergeCell ref="VVM33:VVT33"/>
    <mergeCell ref="VVU33:VWB33"/>
    <mergeCell ref="VWC33:VWJ33"/>
    <mergeCell ref="VSS33:VSZ33"/>
    <mergeCell ref="VTA33:VTH33"/>
    <mergeCell ref="VTI33:VTP33"/>
    <mergeCell ref="VTQ33:VTX33"/>
    <mergeCell ref="VTY33:VUF33"/>
    <mergeCell ref="VUG33:VUN33"/>
    <mergeCell ref="VQW33:VRD33"/>
    <mergeCell ref="VRE33:VRL33"/>
    <mergeCell ref="VRM33:VRT33"/>
    <mergeCell ref="VRU33:VSB33"/>
    <mergeCell ref="VSC33:VSJ33"/>
    <mergeCell ref="VSK33:VSR33"/>
    <mergeCell ref="VPA33:VPH33"/>
    <mergeCell ref="VPI33:VPP33"/>
    <mergeCell ref="VPQ33:VPX33"/>
    <mergeCell ref="VPY33:VQF33"/>
    <mergeCell ref="VQG33:VQN33"/>
    <mergeCell ref="VQO33:VQV33"/>
    <mergeCell ref="VNE33:VNL33"/>
    <mergeCell ref="VNM33:VNT33"/>
    <mergeCell ref="VNU33:VOB33"/>
    <mergeCell ref="VOC33:VOJ33"/>
    <mergeCell ref="VOK33:VOR33"/>
    <mergeCell ref="VOS33:VOZ33"/>
    <mergeCell ref="VLI33:VLP33"/>
    <mergeCell ref="VLQ33:VLX33"/>
    <mergeCell ref="VLY33:VMF33"/>
    <mergeCell ref="VMG33:VMN33"/>
    <mergeCell ref="VMO33:VMV33"/>
    <mergeCell ref="VMW33:VND33"/>
    <mergeCell ref="VJM33:VJT33"/>
    <mergeCell ref="VJU33:VKB33"/>
    <mergeCell ref="VKC33:VKJ33"/>
    <mergeCell ref="VKK33:VKR33"/>
    <mergeCell ref="VKS33:VKZ33"/>
    <mergeCell ref="VLA33:VLH33"/>
    <mergeCell ref="VHQ33:VHX33"/>
    <mergeCell ref="VHY33:VIF33"/>
    <mergeCell ref="VIG33:VIN33"/>
    <mergeCell ref="VIO33:VIV33"/>
    <mergeCell ref="VIW33:VJD33"/>
    <mergeCell ref="VJE33:VJL33"/>
    <mergeCell ref="VFU33:VGB33"/>
    <mergeCell ref="VGC33:VGJ33"/>
    <mergeCell ref="VGK33:VGR33"/>
    <mergeCell ref="VGS33:VGZ33"/>
    <mergeCell ref="VHA33:VHH33"/>
    <mergeCell ref="VHI33:VHP33"/>
    <mergeCell ref="VDY33:VEF33"/>
    <mergeCell ref="VEG33:VEN33"/>
    <mergeCell ref="VEO33:VEV33"/>
    <mergeCell ref="VEW33:VFD33"/>
    <mergeCell ref="VFE33:VFL33"/>
    <mergeCell ref="VFM33:VFT33"/>
    <mergeCell ref="VCC33:VCJ33"/>
    <mergeCell ref="VCK33:VCR33"/>
    <mergeCell ref="VCS33:VCZ33"/>
    <mergeCell ref="VDA33:VDH33"/>
    <mergeCell ref="VDI33:VDP33"/>
    <mergeCell ref="VDQ33:VDX33"/>
    <mergeCell ref="VAG33:VAN33"/>
    <mergeCell ref="VAO33:VAV33"/>
    <mergeCell ref="VAW33:VBD33"/>
    <mergeCell ref="VBE33:VBL33"/>
    <mergeCell ref="VBM33:VBT33"/>
    <mergeCell ref="VBU33:VCB33"/>
    <mergeCell ref="UYK33:UYR33"/>
    <mergeCell ref="UYS33:UYZ33"/>
    <mergeCell ref="UZA33:UZH33"/>
    <mergeCell ref="UZI33:UZP33"/>
    <mergeCell ref="UZQ33:UZX33"/>
    <mergeCell ref="UZY33:VAF33"/>
    <mergeCell ref="UWO33:UWV33"/>
    <mergeCell ref="UWW33:UXD33"/>
    <mergeCell ref="UXE33:UXL33"/>
    <mergeCell ref="UXM33:UXT33"/>
    <mergeCell ref="UXU33:UYB33"/>
    <mergeCell ref="UYC33:UYJ33"/>
    <mergeCell ref="UUS33:UUZ33"/>
    <mergeCell ref="UVA33:UVH33"/>
    <mergeCell ref="UVI33:UVP33"/>
    <mergeCell ref="UVQ33:UVX33"/>
    <mergeCell ref="UVY33:UWF33"/>
    <mergeCell ref="UWG33:UWN33"/>
    <mergeCell ref="USW33:UTD33"/>
    <mergeCell ref="UTE33:UTL33"/>
    <mergeCell ref="UTM33:UTT33"/>
    <mergeCell ref="UTU33:UUB33"/>
    <mergeCell ref="UUC33:UUJ33"/>
    <mergeCell ref="UUK33:UUR33"/>
    <mergeCell ref="URA33:URH33"/>
    <mergeCell ref="URI33:URP33"/>
    <mergeCell ref="URQ33:URX33"/>
    <mergeCell ref="URY33:USF33"/>
    <mergeCell ref="USG33:USN33"/>
    <mergeCell ref="USO33:USV33"/>
    <mergeCell ref="UPE33:UPL33"/>
    <mergeCell ref="UPM33:UPT33"/>
    <mergeCell ref="UPU33:UQB33"/>
    <mergeCell ref="UQC33:UQJ33"/>
    <mergeCell ref="UQK33:UQR33"/>
    <mergeCell ref="UQS33:UQZ33"/>
    <mergeCell ref="UNI33:UNP33"/>
    <mergeCell ref="UNQ33:UNX33"/>
    <mergeCell ref="UNY33:UOF33"/>
    <mergeCell ref="UOG33:UON33"/>
    <mergeCell ref="UOO33:UOV33"/>
    <mergeCell ref="UOW33:UPD33"/>
    <mergeCell ref="ULM33:ULT33"/>
    <mergeCell ref="ULU33:UMB33"/>
    <mergeCell ref="UMC33:UMJ33"/>
    <mergeCell ref="UMK33:UMR33"/>
    <mergeCell ref="UMS33:UMZ33"/>
    <mergeCell ref="UNA33:UNH33"/>
    <mergeCell ref="UJQ33:UJX33"/>
    <mergeCell ref="UJY33:UKF33"/>
    <mergeCell ref="UKG33:UKN33"/>
    <mergeCell ref="UKO33:UKV33"/>
    <mergeCell ref="UKW33:ULD33"/>
    <mergeCell ref="ULE33:ULL33"/>
    <mergeCell ref="UHU33:UIB33"/>
    <mergeCell ref="UIC33:UIJ33"/>
    <mergeCell ref="UIK33:UIR33"/>
    <mergeCell ref="UIS33:UIZ33"/>
    <mergeCell ref="UJA33:UJH33"/>
    <mergeCell ref="UJI33:UJP33"/>
    <mergeCell ref="UFY33:UGF33"/>
    <mergeCell ref="UGG33:UGN33"/>
    <mergeCell ref="UGO33:UGV33"/>
    <mergeCell ref="UGW33:UHD33"/>
    <mergeCell ref="UHE33:UHL33"/>
    <mergeCell ref="UHM33:UHT33"/>
    <mergeCell ref="UEC33:UEJ33"/>
    <mergeCell ref="UEK33:UER33"/>
    <mergeCell ref="UES33:UEZ33"/>
    <mergeCell ref="UFA33:UFH33"/>
    <mergeCell ref="UFI33:UFP33"/>
    <mergeCell ref="UFQ33:UFX33"/>
    <mergeCell ref="UCG33:UCN33"/>
    <mergeCell ref="UCO33:UCV33"/>
    <mergeCell ref="UCW33:UDD33"/>
    <mergeCell ref="UDE33:UDL33"/>
    <mergeCell ref="UDM33:UDT33"/>
    <mergeCell ref="UDU33:UEB33"/>
    <mergeCell ref="UAK33:UAR33"/>
    <mergeCell ref="UAS33:UAZ33"/>
    <mergeCell ref="UBA33:UBH33"/>
    <mergeCell ref="UBI33:UBP33"/>
    <mergeCell ref="UBQ33:UBX33"/>
    <mergeCell ref="UBY33:UCF33"/>
    <mergeCell ref="TYO33:TYV33"/>
    <mergeCell ref="TYW33:TZD33"/>
    <mergeCell ref="TZE33:TZL33"/>
    <mergeCell ref="TZM33:TZT33"/>
    <mergeCell ref="TZU33:UAB33"/>
    <mergeCell ref="UAC33:UAJ33"/>
    <mergeCell ref="TWS33:TWZ33"/>
    <mergeCell ref="TXA33:TXH33"/>
    <mergeCell ref="TXI33:TXP33"/>
    <mergeCell ref="TXQ33:TXX33"/>
    <mergeCell ref="TXY33:TYF33"/>
    <mergeCell ref="TYG33:TYN33"/>
    <mergeCell ref="TUW33:TVD33"/>
    <mergeCell ref="TVE33:TVL33"/>
    <mergeCell ref="TVM33:TVT33"/>
    <mergeCell ref="TVU33:TWB33"/>
    <mergeCell ref="TWC33:TWJ33"/>
    <mergeCell ref="TWK33:TWR33"/>
    <mergeCell ref="TTA33:TTH33"/>
    <mergeCell ref="TTI33:TTP33"/>
    <mergeCell ref="TTQ33:TTX33"/>
    <mergeCell ref="TTY33:TUF33"/>
    <mergeCell ref="TUG33:TUN33"/>
    <mergeCell ref="TUO33:TUV33"/>
    <mergeCell ref="TRE33:TRL33"/>
    <mergeCell ref="TRM33:TRT33"/>
    <mergeCell ref="TRU33:TSB33"/>
    <mergeCell ref="TSC33:TSJ33"/>
    <mergeCell ref="TSK33:TSR33"/>
    <mergeCell ref="TSS33:TSZ33"/>
    <mergeCell ref="TPI33:TPP33"/>
    <mergeCell ref="TPQ33:TPX33"/>
    <mergeCell ref="TPY33:TQF33"/>
    <mergeCell ref="TQG33:TQN33"/>
    <mergeCell ref="TQO33:TQV33"/>
    <mergeCell ref="TQW33:TRD33"/>
    <mergeCell ref="TNM33:TNT33"/>
    <mergeCell ref="TNU33:TOB33"/>
    <mergeCell ref="TOC33:TOJ33"/>
    <mergeCell ref="TOK33:TOR33"/>
    <mergeCell ref="TOS33:TOZ33"/>
    <mergeCell ref="TPA33:TPH33"/>
    <mergeCell ref="TLQ33:TLX33"/>
    <mergeCell ref="TLY33:TMF33"/>
    <mergeCell ref="TMG33:TMN33"/>
    <mergeCell ref="TMO33:TMV33"/>
    <mergeCell ref="TMW33:TND33"/>
    <mergeCell ref="TNE33:TNL33"/>
    <mergeCell ref="TJU33:TKB33"/>
    <mergeCell ref="TKC33:TKJ33"/>
    <mergeCell ref="TKK33:TKR33"/>
    <mergeCell ref="TKS33:TKZ33"/>
    <mergeCell ref="TLA33:TLH33"/>
    <mergeCell ref="TLI33:TLP33"/>
    <mergeCell ref="THY33:TIF33"/>
    <mergeCell ref="TIG33:TIN33"/>
    <mergeCell ref="TIO33:TIV33"/>
    <mergeCell ref="TIW33:TJD33"/>
    <mergeCell ref="TJE33:TJL33"/>
    <mergeCell ref="TJM33:TJT33"/>
    <mergeCell ref="TGC33:TGJ33"/>
    <mergeCell ref="TGK33:TGR33"/>
    <mergeCell ref="TGS33:TGZ33"/>
    <mergeCell ref="THA33:THH33"/>
    <mergeCell ref="THI33:THP33"/>
    <mergeCell ref="THQ33:THX33"/>
    <mergeCell ref="TEG33:TEN33"/>
    <mergeCell ref="TEO33:TEV33"/>
    <mergeCell ref="TEW33:TFD33"/>
    <mergeCell ref="TFE33:TFL33"/>
    <mergeCell ref="TFM33:TFT33"/>
    <mergeCell ref="TFU33:TGB33"/>
    <mergeCell ref="TCK33:TCR33"/>
    <mergeCell ref="TCS33:TCZ33"/>
    <mergeCell ref="TDA33:TDH33"/>
    <mergeCell ref="TDI33:TDP33"/>
    <mergeCell ref="TDQ33:TDX33"/>
    <mergeCell ref="TDY33:TEF33"/>
    <mergeCell ref="TAO33:TAV33"/>
    <mergeCell ref="TAW33:TBD33"/>
    <mergeCell ref="TBE33:TBL33"/>
    <mergeCell ref="TBM33:TBT33"/>
    <mergeCell ref="TBU33:TCB33"/>
    <mergeCell ref="TCC33:TCJ33"/>
    <mergeCell ref="SYS33:SYZ33"/>
    <mergeCell ref="SZA33:SZH33"/>
    <mergeCell ref="SZI33:SZP33"/>
    <mergeCell ref="SZQ33:SZX33"/>
    <mergeCell ref="SZY33:TAF33"/>
    <mergeCell ref="TAG33:TAN33"/>
    <mergeCell ref="SWW33:SXD33"/>
    <mergeCell ref="SXE33:SXL33"/>
    <mergeCell ref="SXM33:SXT33"/>
    <mergeCell ref="SXU33:SYB33"/>
    <mergeCell ref="SYC33:SYJ33"/>
    <mergeCell ref="SYK33:SYR33"/>
    <mergeCell ref="SVA33:SVH33"/>
    <mergeCell ref="SVI33:SVP33"/>
    <mergeCell ref="SVQ33:SVX33"/>
    <mergeCell ref="SVY33:SWF33"/>
    <mergeCell ref="SWG33:SWN33"/>
    <mergeCell ref="SWO33:SWV33"/>
    <mergeCell ref="STE33:STL33"/>
    <mergeCell ref="STM33:STT33"/>
    <mergeCell ref="STU33:SUB33"/>
    <mergeCell ref="SUC33:SUJ33"/>
    <mergeCell ref="SUK33:SUR33"/>
    <mergeCell ref="SUS33:SUZ33"/>
    <mergeCell ref="SRI33:SRP33"/>
    <mergeCell ref="SRQ33:SRX33"/>
    <mergeCell ref="SRY33:SSF33"/>
    <mergeCell ref="SSG33:SSN33"/>
    <mergeCell ref="SSO33:SSV33"/>
    <mergeCell ref="SSW33:STD33"/>
    <mergeCell ref="SPM33:SPT33"/>
    <mergeCell ref="SPU33:SQB33"/>
    <mergeCell ref="SQC33:SQJ33"/>
    <mergeCell ref="SQK33:SQR33"/>
    <mergeCell ref="SQS33:SQZ33"/>
    <mergeCell ref="SRA33:SRH33"/>
    <mergeCell ref="SNQ33:SNX33"/>
    <mergeCell ref="SNY33:SOF33"/>
    <mergeCell ref="SOG33:SON33"/>
    <mergeCell ref="SOO33:SOV33"/>
    <mergeCell ref="SOW33:SPD33"/>
    <mergeCell ref="SPE33:SPL33"/>
    <mergeCell ref="SLU33:SMB33"/>
    <mergeCell ref="SMC33:SMJ33"/>
    <mergeCell ref="SMK33:SMR33"/>
    <mergeCell ref="SMS33:SMZ33"/>
    <mergeCell ref="SNA33:SNH33"/>
    <mergeCell ref="SNI33:SNP33"/>
    <mergeCell ref="SJY33:SKF33"/>
    <mergeCell ref="SKG33:SKN33"/>
    <mergeCell ref="SKO33:SKV33"/>
    <mergeCell ref="SKW33:SLD33"/>
    <mergeCell ref="SLE33:SLL33"/>
    <mergeCell ref="SLM33:SLT33"/>
    <mergeCell ref="SIC33:SIJ33"/>
    <mergeCell ref="SIK33:SIR33"/>
    <mergeCell ref="SIS33:SIZ33"/>
    <mergeCell ref="SJA33:SJH33"/>
    <mergeCell ref="SJI33:SJP33"/>
    <mergeCell ref="SJQ33:SJX33"/>
    <mergeCell ref="SGG33:SGN33"/>
    <mergeCell ref="SGO33:SGV33"/>
    <mergeCell ref="SGW33:SHD33"/>
    <mergeCell ref="SHE33:SHL33"/>
    <mergeCell ref="SHM33:SHT33"/>
    <mergeCell ref="SHU33:SIB33"/>
    <mergeCell ref="SEK33:SER33"/>
    <mergeCell ref="SES33:SEZ33"/>
    <mergeCell ref="SFA33:SFH33"/>
    <mergeCell ref="SFI33:SFP33"/>
    <mergeCell ref="SFQ33:SFX33"/>
    <mergeCell ref="SFY33:SGF33"/>
    <mergeCell ref="SCO33:SCV33"/>
    <mergeCell ref="SCW33:SDD33"/>
    <mergeCell ref="SDE33:SDL33"/>
    <mergeCell ref="SDM33:SDT33"/>
    <mergeCell ref="SDU33:SEB33"/>
    <mergeCell ref="SEC33:SEJ33"/>
    <mergeCell ref="SAS33:SAZ33"/>
    <mergeCell ref="SBA33:SBH33"/>
    <mergeCell ref="SBI33:SBP33"/>
    <mergeCell ref="SBQ33:SBX33"/>
    <mergeCell ref="SBY33:SCF33"/>
    <mergeCell ref="SCG33:SCN33"/>
    <mergeCell ref="RYW33:RZD33"/>
    <mergeCell ref="RZE33:RZL33"/>
    <mergeCell ref="RZM33:RZT33"/>
    <mergeCell ref="RZU33:SAB33"/>
    <mergeCell ref="SAC33:SAJ33"/>
    <mergeCell ref="SAK33:SAR33"/>
    <mergeCell ref="RXA33:RXH33"/>
    <mergeCell ref="RXI33:RXP33"/>
    <mergeCell ref="RXQ33:RXX33"/>
    <mergeCell ref="RXY33:RYF33"/>
    <mergeCell ref="RYG33:RYN33"/>
    <mergeCell ref="RYO33:RYV33"/>
    <mergeCell ref="RVE33:RVL33"/>
    <mergeCell ref="RVM33:RVT33"/>
    <mergeCell ref="RVU33:RWB33"/>
    <mergeCell ref="RWC33:RWJ33"/>
    <mergeCell ref="RWK33:RWR33"/>
    <mergeCell ref="RWS33:RWZ33"/>
    <mergeCell ref="RTI33:RTP33"/>
    <mergeCell ref="RTQ33:RTX33"/>
    <mergeCell ref="RTY33:RUF33"/>
    <mergeCell ref="RUG33:RUN33"/>
    <mergeCell ref="RUO33:RUV33"/>
    <mergeCell ref="RUW33:RVD33"/>
    <mergeCell ref="RRM33:RRT33"/>
    <mergeCell ref="RRU33:RSB33"/>
    <mergeCell ref="RSC33:RSJ33"/>
    <mergeCell ref="RSK33:RSR33"/>
    <mergeCell ref="RSS33:RSZ33"/>
    <mergeCell ref="RTA33:RTH33"/>
    <mergeCell ref="RPQ33:RPX33"/>
    <mergeCell ref="RPY33:RQF33"/>
    <mergeCell ref="RQG33:RQN33"/>
    <mergeCell ref="RQO33:RQV33"/>
    <mergeCell ref="RQW33:RRD33"/>
    <mergeCell ref="RRE33:RRL33"/>
    <mergeCell ref="RNU33:ROB33"/>
    <mergeCell ref="ROC33:ROJ33"/>
    <mergeCell ref="ROK33:ROR33"/>
    <mergeCell ref="ROS33:ROZ33"/>
    <mergeCell ref="RPA33:RPH33"/>
    <mergeCell ref="RPI33:RPP33"/>
    <mergeCell ref="RLY33:RMF33"/>
    <mergeCell ref="RMG33:RMN33"/>
    <mergeCell ref="RMO33:RMV33"/>
    <mergeCell ref="RMW33:RND33"/>
    <mergeCell ref="RNE33:RNL33"/>
    <mergeCell ref="RNM33:RNT33"/>
    <mergeCell ref="RKC33:RKJ33"/>
    <mergeCell ref="RKK33:RKR33"/>
    <mergeCell ref="RKS33:RKZ33"/>
    <mergeCell ref="RLA33:RLH33"/>
    <mergeCell ref="RLI33:RLP33"/>
    <mergeCell ref="RLQ33:RLX33"/>
    <mergeCell ref="RIG33:RIN33"/>
    <mergeCell ref="RIO33:RIV33"/>
    <mergeCell ref="RIW33:RJD33"/>
    <mergeCell ref="RJE33:RJL33"/>
    <mergeCell ref="RJM33:RJT33"/>
    <mergeCell ref="RJU33:RKB33"/>
    <mergeCell ref="RGK33:RGR33"/>
    <mergeCell ref="RGS33:RGZ33"/>
    <mergeCell ref="RHA33:RHH33"/>
    <mergeCell ref="RHI33:RHP33"/>
    <mergeCell ref="RHQ33:RHX33"/>
    <mergeCell ref="RHY33:RIF33"/>
    <mergeCell ref="REO33:REV33"/>
    <mergeCell ref="REW33:RFD33"/>
    <mergeCell ref="RFE33:RFL33"/>
    <mergeCell ref="RFM33:RFT33"/>
    <mergeCell ref="RFU33:RGB33"/>
    <mergeCell ref="RGC33:RGJ33"/>
    <mergeCell ref="RCS33:RCZ33"/>
    <mergeCell ref="RDA33:RDH33"/>
    <mergeCell ref="RDI33:RDP33"/>
    <mergeCell ref="RDQ33:RDX33"/>
    <mergeCell ref="RDY33:REF33"/>
    <mergeCell ref="REG33:REN33"/>
    <mergeCell ref="RAW33:RBD33"/>
    <mergeCell ref="RBE33:RBL33"/>
    <mergeCell ref="RBM33:RBT33"/>
    <mergeCell ref="RBU33:RCB33"/>
    <mergeCell ref="RCC33:RCJ33"/>
    <mergeCell ref="RCK33:RCR33"/>
    <mergeCell ref="QZA33:QZH33"/>
    <mergeCell ref="QZI33:QZP33"/>
    <mergeCell ref="QZQ33:QZX33"/>
    <mergeCell ref="QZY33:RAF33"/>
    <mergeCell ref="RAG33:RAN33"/>
    <mergeCell ref="RAO33:RAV33"/>
    <mergeCell ref="QXE33:QXL33"/>
    <mergeCell ref="QXM33:QXT33"/>
    <mergeCell ref="QXU33:QYB33"/>
    <mergeCell ref="QYC33:QYJ33"/>
    <mergeCell ref="QYK33:QYR33"/>
    <mergeCell ref="QYS33:QYZ33"/>
    <mergeCell ref="QVI33:QVP33"/>
    <mergeCell ref="QVQ33:QVX33"/>
    <mergeCell ref="QVY33:QWF33"/>
    <mergeCell ref="QWG33:QWN33"/>
    <mergeCell ref="QWO33:QWV33"/>
    <mergeCell ref="QWW33:QXD33"/>
    <mergeCell ref="QTM33:QTT33"/>
    <mergeCell ref="QTU33:QUB33"/>
    <mergeCell ref="QUC33:QUJ33"/>
    <mergeCell ref="QUK33:QUR33"/>
    <mergeCell ref="QUS33:QUZ33"/>
    <mergeCell ref="QVA33:QVH33"/>
    <mergeCell ref="QRQ33:QRX33"/>
    <mergeCell ref="QRY33:QSF33"/>
    <mergeCell ref="QSG33:QSN33"/>
    <mergeCell ref="QSO33:QSV33"/>
    <mergeCell ref="QSW33:QTD33"/>
    <mergeCell ref="QTE33:QTL33"/>
    <mergeCell ref="QPU33:QQB33"/>
    <mergeCell ref="QQC33:QQJ33"/>
    <mergeCell ref="QQK33:QQR33"/>
    <mergeCell ref="QQS33:QQZ33"/>
    <mergeCell ref="QRA33:QRH33"/>
    <mergeCell ref="QRI33:QRP33"/>
    <mergeCell ref="QNY33:QOF33"/>
    <mergeCell ref="QOG33:QON33"/>
    <mergeCell ref="QOO33:QOV33"/>
    <mergeCell ref="QOW33:QPD33"/>
    <mergeCell ref="QPE33:QPL33"/>
    <mergeCell ref="QPM33:QPT33"/>
    <mergeCell ref="QMC33:QMJ33"/>
    <mergeCell ref="QMK33:QMR33"/>
    <mergeCell ref="QMS33:QMZ33"/>
    <mergeCell ref="QNA33:QNH33"/>
    <mergeCell ref="QNI33:QNP33"/>
    <mergeCell ref="QNQ33:QNX33"/>
    <mergeCell ref="QKG33:QKN33"/>
    <mergeCell ref="QKO33:QKV33"/>
    <mergeCell ref="QKW33:QLD33"/>
    <mergeCell ref="QLE33:QLL33"/>
    <mergeCell ref="QLM33:QLT33"/>
    <mergeCell ref="QLU33:QMB33"/>
    <mergeCell ref="QIK33:QIR33"/>
    <mergeCell ref="QIS33:QIZ33"/>
    <mergeCell ref="QJA33:QJH33"/>
    <mergeCell ref="QJI33:QJP33"/>
    <mergeCell ref="QJQ33:QJX33"/>
    <mergeCell ref="QJY33:QKF33"/>
    <mergeCell ref="QGO33:QGV33"/>
    <mergeCell ref="QGW33:QHD33"/>
    <mergeCell ref="QHE33:QHL33"/>
    <mergeCell ref="QHM33:QHT33"/>
    <mergeCell ref="QHU33:QIB33"/>
    <mergeCell ref="QIC33:QIJ33"/>
    <mergeCell ref="QES33:QEZ33"/>
    <mergeCell ref="QFA33:QFH33"/>
    <mergeCell ref="QFI33:QFP33"/>
    <mergeCell ref="QFQ33:QFX33"/>
    <mergeCell ref="QFY33:QGF33"/>
    <mergeCell ref="QGG33:QGN33"/>
    <mergeCell ref="QCW33:QDD33"/>
    <mergeCell ref="QDE33:QDL33"/>
    <mergeCell ref="QDM33:QDT33"/>
    <mergeCell ref="QDU33:QEB33"/>
    <mergeCell ref="QEC33:QEJ33"/>
    <mergeCell ref="QEK33:QER33"/>
    <mergeCell ref="QBA33:QBH33"/>
    <mergeCell ref="QBI33:QBP33"/>
    <mergeCell ref="QBQ33:QBX33"/>
    <mergeCell ref="QBY33:QCF33"/>
    <mergeCell ref="QCG33:QCN33"/>
    <mergeCell ref="QCO33:QCV33"/>
    <mergeCell ref="PZE33:PZL33"/>
    <mergeCell ref="PZM33:PZT33"/>
    <mergeCell ref="PZU33:QAB33"/>
    <mergeCell ref="QAC33:QAJ33"/>
    <mergeCell ref="QAK33:QAR33"/>
    <mergeCell ref="QAS33:QAZ33"/>
    <mergeCell ref="PXI33:PXP33"/>
    <mergeCell ref="PXQ33:PXX33"/>
    <mergeCell ref="PXY33:PYF33"/>
    <mergeCell ref="PYG33:PYN33"/>
    <mergeCell ref="PYO33:PYV33"/>
    <mergeCell ref="PYW33:PZD33"/>
    <mergeCell ref="PVM33:PVT33"/>
    <mergeCell ref="PVU33:PWB33"/>
    <mergeCell ref="PWC33:PWJ33"/>
    <mergeCell ref="PWK33:PWR33"/>
    <mergeCell ref="PWS33:PWZ33"/>
    <mergeCell ref="PXA33:PXH33"/>
    <mergeCell ref="PTQ33:PTX33"/>
    <mergeCell ref="PTY33:PUF33"/>
    <mergeCell ref="PUG33:PUN33"/>
    <mergeCell ref="PUO33:PUV33"/>
    <mergeCell ref="PUW33:PVD33"/>
    <mergeCell ref="PVE33:PVL33"/>
    <mergeCell ref="PRU33:PSB33"/>
    <mergeCell ref="PSC33:PSJ33"/>
    <mergeCell ref="PSK33:PSR33"/>
    <mergeCell ref="PSS33:PSZ33"/>
    <mergeCell ref="PTA33:PTH33"/>
    <mergeCell ref="PTI33:PTP33"/>
    <mergeCell ref="PPY33:PQF33"/>
    <mergeCell ref="PQG33:PQN33"/>
    <mergeCell ref="PQO33:PQV33"/>
    <mergeCell ref="PQW33:PRD33"/>
    <mergeCell ref="PRE33:PRL33"/>
    <mergeCell ref="PRM33:PRT33"/>
    <mergeCell ref="POC33:POJ33"/>
    <mergeCell ref="POK33:POR33"/>
    <mergeCell ref="POS33:POZ33"/>
    <mergeCell ref="PPA33:PPH33"/>
    <mergeCell ref="PPI33:PPP33"/>
    <mergeCell ref="PPQ33:PPX33"/>
    <mergeCell ref="PMG33:PMN33"/>
    <mergeCell ref="PMO33:PMV33"/>
    <mergeCell ref="PMW33:PND33"/>
    <mergeCell ref="PNE33:PNL33"/>
    <mergeCell ref="PNM33:PNT33"/>
    <mergeCell ref="PNU33:POB33"/>
    <mergeCell ref="PKK33:PKR33"/>
    <mergeCell ref="PKS33:PKZ33"/>
    <mergeCell ref="PLA33:PLH33"/>
    <mergeCell ref="PLI33:PLP33"/>
    <mergeCell ref="PLQ33:PLX33"/>
    <mergeCell ref="PLY33:PMF33"/>
    <mergeCell ref="PIO33:PIV33"/>
    <mergeCell ref="PIW33:PJD33"/>
    <mergeCell ref="PJE33:PJL33"/>
    <mergeCell ref="PJM33:PJT33"/>
    <mergeCell ref="PJU33:PKB33"/>
    <mergeCell ref="PKC33:PKJ33"/>
    <mergeCell ref="PGS33:PGZ33"/>
    <mergeCell ref="PHA33:PHH33"/>
    <mergeCell ref="PHI33:PHP33"/>
    <mergeCell ref="PHQ33:PHX33"/>
    <mergeCell ref="PHY33:PIF33"/>
    <mergeCell ref="PIG33:PIN33"/>
    <mergeCell ref="PEW33:PFD33"/>
    <mergeCell ref="PFE33:PFL33"/>
    <mergeCell ref="PFM33:PFT33"/>
    <mergeCell ref="PFU33:PGB33"/>
    <mergeCell ref="PGC33:PGJ33"/>
    <mergeCell ref="PGK33:PGR33"/>
    <mergeCell ref="PDA33:PDH33"/>
    <mergeCell ref="PDI33:PDP33"/>
    <mergeCell ref="PDQ33:PDX33"/>
    <mergeCell ref="PDY33:PEF33"/>
    <mergeCell ref="PEG33:PEN33"/>
    <mergeCell ref="PEO33:PEV33"/>
    <mergeCell ref="PBE33:PBL33"/>
    <mergeCell ref="PBM33:PBT33"/>
    <mergeCell ref="PBU33:PCB33"/>
    <mergeCell ref="PCC33:PCJ33"/>
    <mergeCell ref="PCK33:PCR33"/>
    <mergeCell ref="PCS33:PCZ33"/>
    <mergeCell ref="OZI33:OZP33"/>
    <mergeCell ref="OZQ33:OZX33"/>
    <mergeCell ref="OZY33:PAF33"/>
    <mergeCell ref="PAG33:PAN33"/>
    <mergeCell ref="PAO33:PAV33"/>
    <mergeCell ref="PAW33:PBD33"/>
    <mergeCell ref="OXM33:OXT33"/>
    <mergeCell ref="OXU33:OYB33"/>
    <mergeCell ref="OYC33:OYJ33"/>
    <mergeCell ref="OYK33:OYR33"/>
    <mergeCell ref="OYS33:OYZ33"/>
    <mergeCell ref="OZA33:OZH33"/>
    <mergeCell ref="OVQ33:OVX33"/>
    <mergeCell ref="OVY33:OWF33"/>
    <mergeCell ref="OWG33:OWN33"/>
    <mergeCell ref="OWO33:OWV33"/>
    <mergeCell ref="OWW33:OXD33"/>
    <mergeCell ref="OXE33:OXL33"/>
    <mergeCell ref="OTU33:OUB33"/>
    <mergeCell ref="OUC33:OUJ33"/>
    <mergeCell ref="OUK33:OUR33"/>
    <mergeCell ref="OUS33:OUZ33"/>
    <mergeCell ref="OVA33:OVH33"/>
    <mergeCell ref="OVI33:OVP33"/>
    <mergeCell ref="ORY33:OSF33"/>
    <mergeCell ref="OSG33:OSN33"/>
    <mergeCell ref="OSO33:OSV33"/>
    <mergeCell ref="OSW33:OTD33"/>
    <mergeCell ref="OTE33:OTL33"/>
    <mergeCell ref="OTM33:OTT33"/>
    <mergeCell ref="OQC33:OQJ33"/>
    <mergeCell ref="OQK33:OQR33"/>
    <mergeCell ref="OQS33:OQZ33"/>
    <mergeCell ref="ORA33:ORH33"/>
    <mergeCell ref="ORI33:ORP33"/>
    <mergeCell ref="ORQ33:ORX33"/>
    <mergeCell ref="OOG33:OON33"/>
    <mergeCell ref="OOO33:OOV33"/>
    <mergeCell ref="OOW33:OPD33"/>
    <mergeCell ref="OPE33:OPL33"/>
    <mergeCell ref="OPM33:OPT33"/>
    <mergeCell ref="OPU33:OQB33"/>
    <mergeCell ref="OMK33:OMR33"/>
    <mergeCell ref="OMS33:OMZ33"/>
    <mergeCell ref="ONA33:ONH33"/>
    <mergeCell ref="ONI33:ONP33"/>
    <mergeCell ref="ONQ33:ONX33"/>
    <mergeCell ref="ONY33:OOF33"/>
    <mergeCell ref="OKO33:OKV33"/>
    <mergeCell ref="OKW33:OLD33"/>
    <mergeCell ref="OLE33:OLL33"/>
    <mergeCell ref="OLM33:OLT33"/>
    <mergeCell ref="OLU33:OMB33"/>
    <mergeCell ref="OMC33:OMJ33"/>
    <mergeCell ref="OIS33:OIZ33"/>
    <mergeCell ref="OJA33:OJH33"/>
    <mergeCell ref="OJI33:OJP33"/>
    <mergeCell ref="OJQ33:OJX33"/>
    <mergeCell ref="OJY33:OKF33"/>
    <mergeCell ref="OKG33:OKN33"/>
    <mergeCell ref="OGW33:OHD33"/>
    <mergeCell ref="OHE33:OHL33"/>
    <mergeCell ref="OHM33:OHT33"/>
    <mergeCell ref="OHU33:OIB33"/>
    <mergeCell ref="OIC33:OIJ33"/>
    <mergeCell ref="OIK33:OIR33"/>
    <mergeCell ref="OFA33:OFH33"/>
    <mergeCell ref="OFI33:OFP33"/>
    <mergeCell ref="OFQ33:OFX33"/>
    <mergeCell ref="OFY33:OGF33"/>
    <mergeCell ref="OGG33:OGN33"/>
    <mergeCell ref="OGO33:OGV33"/>
    <mergeCell ref="ODE33:ODL33"/>
    <mergeCell ref="ODM33:ODT33"/>
    <mergeCell ref="ODU33:OEB33"/>
    <mergeCell ref="OEC33:OEJ33"/>
    <mergeCell ref="OEK33:OER33"/>
    <mergeCell ref="OES33:OEZ33"/>
    <mergeCell ref="OBI33:OBP33"/>
    <mergeCell ref="OBQ33:OBX33"/>
    <mergeCell ref="OBY33:OCF33"/>
    <mergeCell ref="OCG33:OCN33"/>
    <mergeCell ref="OCO33:OCV33"/>
    <mergeCell ref="OCW33:ODD33"/>
    <mergeCell ref="NZM33:NZT33"/>
    <mergeCell ref="NZU33:OAB33"/>
    <mergeCell ref="OAC33:OAJ33"/>
    <mergeCell ref="OAK33:OAR33"/>
    <mergeCell ref="OAS33:OAZ33"/>
    <mergeCell ref="OBA33:OBH33"/>
    <mergeCell ref="NXQ33:NXX33"/>
    <mergeCell ref="NXY33:NYF33"/>
    <mergeCell ref="NYG33:NYN33"/>
    <mergeCell ref="NYO33:NYV33"/>
    <mergeCell ref="NYW33:NZD33"/>
    <mergeCell ref="NZE33:NZL33"/>
    <mergeCell ref="NVU33:NWB33"/>
    <mergeCell ref="NWC33:NWJ33"/>
    <mergeCell ref="NWK33:NWR33"/>
    <mergeCell ref="NWS33:NWZ33"/>
    <mergeCell ref="NXA33:NXH33"/>
    <mergeCell ref="NXI33:NXP33"/>
    <mergeCell ref="NTY33:NUF33"/>
    <mergeCell ref="NUG33:NUN33"/>
    <mergeCell ref="NUO33:NUV33"/>
    <mergeCell ref="NUW33:NVD33"/>
    <mergeCell ref="NVE33:NVL33"/>
    <mergeCell ref="NVM33:NVT33"/>
    <mergeCell ref="NSC33:NSJ33"/>
    <mergeCell ref="NSK33:NSR33"/>
    <mergeCell ref="NSS33:NSZ33"/>
    <mergeCell ref="NTA33:NTH33"/>
    <mergeCell ref="NTI33:NTP33"/>
    <mergeCell ref="NTQ33:NTX33"/>
    <mergeCell ref="NQG33:NQN33"/>
    <mergeCell ref="NQO33:NQV33"/>
    <mergeCell ref="NQW33:NRD33"/>
    <mergeCell ref="NRE33:NRL33"/>
    <mergeCell ref="NRM33:NRT33"/>
    <mergeCell ref="NRU33:NSB33"/>
    <mergeCell ref="NOK33:NOR33"/>
    <mergeCell ref="NOS33:NOZ33"/>
    <mergeCell ref="NPA33:NPH33"/>
    <mergeCell ref="NPI33:NPP33"/>
    <mergeCell ref="NPQ33:NPX33"/>
    <mergeCell ref="NPY33:NQF33"/>
    <mergeCell ref="NMO33:NMV33"/>
    <mergeCell ref="NMW33:NND33"/>
    <mergeCell ref="NNE33:NNL33"/>
    <mergeCell ref="NNM33:NNT33"/>
    <mergeCell ref="NNU33:NOB33"/>
    <mergeCell ref="NOC33:NOJ33"/>
    <mergeCell ref="NKS33:NKZ33"/>
    <mergeCell ref="NLA33:NLH33"/>
    <mergeCell ref="NLI33:NLP33"/>
    <mergeCell ref="NLQ33:NLX33"/>
    <mergeCell ref="NLY33:NMF33"/>
    <mergeCell ref="NMG33:NMN33"/>
    <mergeCell ref="NIW33:NJD33"/>
    <mergeCell ref="NJE33:NJL33"/>
    <mergeCell ref="NJM33:NJT33"/>
    <mergeCell ref="NJU33:NKB33"/>
    <mergeCell ref="NKC33:NKJ33"/>
    <mergeCell ref="NKK33:NKR33"/>
    <mergeCell ref="NHA33:NHH33"/>
    <mergeCell ref="NHI33:NHP33"/>
    <mergeCell ref="NHQ33:NHX33"/>
    <mergeCell ref="NHY33:NIF33"/>
    <mergeCell ref="NIG33:NIN33"/>
    <mergeCell ref="NIO33:NIV33"/>
    <mergeCell ref="NFE33:NFL33"/>
    <mergeCell ref="NFM33:NFT33"/>
    <mergeCell ref="NFU33:NGB33"/>
    <mergeCell ref="NGC33:NGJ33"/>
    <mergeCell ref="NGK33:NGR33"/>
    <mergeCell ref="NGS33:NGZ33"/>
    <mergeCell ref="NDI33:NDP33"/>
    <mergeCell ref="NDQ33:NDX33"/>
    <mergeCell ref="NDY33:NEF33"/>
    <mergeCell ref="NEG33:NEN33"/>
    <mergeCell ref="NEO33:NEV33"/>
    <mergeCell ref="NEW33:NFD33"/>
    <mergeCell ref="NBM33:NBT33"/>
    <mergeCell ref="NBU33:NCB33"/>
    <mergeCell ref="NCC33:NCJ33"/>
    <mergeCell ref="NCK33:NCR33"/>
    <mergeCell ref="NCS33:NCZ33"/>
    <mergeCell ref="NDA33:NDH33"/>
    <mergeCell ref="MZQ33:MZX33"/>
    <mergeCell ref="MZY33:NAF33"/>
    <mergeCell ref="NAG33:NAN33"/>
    <mergeCell ref="NAO33:NAV33"/>
    <mergeCell ref="NAW33:NBD33"/>
    <mergeCell ref="NBE33:NBL33"/>
    <mergeCell ref="MXU33:MYB33"/>
    <mergeCell ref="MYC33:MYJ33"/>
    <mergeCell ref="MYK33:MYR33"/>
    <mergeCell ref="MYS33:MYZ33"/>
    <mergeCell ref="MZA33:MZH33"/>
    <mergeCell ref="MZI33:MZP33"/>
    <mergeCell ref="MVY33:MWF33"/>
    <mergeCell ref="MWG33:MWN33"/>
    <mergeCell ref="MWO33:MWV33"/>
    <mergeCell ref="MWW33:MXD33"/>
    <mergeCell ref="MXE33:MXL33"/>
    <mergeCell ref="MXM33:MXT33"/>
    <mergeCell ref="MUC33:MUJ33"/>
    <mergeCell ref="MUK33:MUR33"/>
    <mergeCell ref="MUS33:MUZ33"/>
    <mergeCell ref="MVA33:MVH33"/>
    <mergeCell ref="MVI33:MVP33"/>
    <mergeCell ref="MVQ33:MVX33"/>
    <mergeCell ref="MSG33:MSN33"/>
    <mergeCell ref="MSO33:MSV33"/>
    <mergeCell ref="MSW33:MTD33"/>
    <mergeCell ref="MTE33:MTL33"/>
    <mergeCell ref="MTM33:MTT33"/>
    <mergeCell ref="MTU33:MUB33"/>
    <mergeCell ref="MQK33:MQR33"/>
    <mergeCell ref="MQS33:MQZ33"/>
    <mergeCell ref="MRA33:MRH33"/>
    <mergeCell ref="MRI33:MRP33"/>
    <mergeCell ref="MRQ33:MRX33"/>
    <mergeCell ref="MRY33:MSF33"/>
    <mergeCell ref="MOO33:MOV33"/>
    <mergeCell ref="MOW33:MPD33"/>
    <mergeCell ref="MPE33:MPL33"/>
    <mergeCell ref="MPM33:MPT33"/>
    <mergeCell ref="MPU33:MQB33"/>
    <mergeCell ref="MQC33:MQJ33"/>
    <mergeCell ref="MMS33:MMZ33"/>
    <mergeCell ref="MNA33:MNH33"/>
    <mergeCell ref="MNI33:MNP33"/>
    <mergeCell ref="MNQ33:MNX33"/>
    <mergeCell ref="MNY33:MOF33"/>
    <mergeCell ref="MOG33:MON33"/>
    <mergeCell ref="MKW33:MLD33"/>
    <mergeCell ref="MLE33:MLL33"/>
    <mergeCell ref="MLM33:MLT33"/>
    <mergeCell ref="MLU33:MMB33"/>
    <mergeCell ref="MMC33:MMJ33"/>
    <mergeCell ref="MMK33:MMR33"/>
    <mergeCell ref="MJA33:MJH33"/>
    <mergeCell ref="MJI33:MJP33"/>
    <mergeCell ref="MJQ33:MJX33"/>
    <mergeCell ref="MJY33:MKF33"/>
    <mergeCell ref="MKG33:MKN33"/>
    <mergeCell ref="MKO33:MKV33"/>
    <mergeCell ref="MHE33:MHL33"/>
    <mergeCell ref="MHM33:MHT33"/>
    <mergeCell ref="MHU33:MIB33"/>
    <mergeCell ref="MIC33:MIJ33"/>
    <mergeCell ref="MIK33:MIR33"/>
    <mergeCell ref="MIS33:MIZ33"/>
    <mergeCell ref="MFI33:MFP33"/>
    <mergeCell ref="MFQ33:MFX33"/>
    <mergeCell ref="MFY33:MGF33"/>
    <mergeCell ref="MGG33:MGN33"/>
    <mergeCell ref="MGO33:MGV33"/>
    <mergeCell ref="MGW33:MHD33"/>
    <mergeCell ref="MDM33:MDT33"/>
    <mergeCell ref="MDU33:MEB33"/>
    <mergeCell ref="MEC33:MEJ33"/>
    <mergeCell ref="MEK33:MER33"/>
    <mergeCell ref="MES33:MEZ33"/>
    <mergeCell ref="MFA33:MFH33"/>
    <mergeCell ref="MBQ33:MBX33"/>
    <mergeCell ref="MBY33:MCF33"/>
    <mergeCell ref="MCG33:MCN33"/>
    <mergeCell ref="MCO33:MCV33"/>
    <mergeCell ref="MCW33:MDD33"/>
    <mergeCell ref="MDE33:MDL33"/>
    <mergeCell ref="LZU33:MAB33"/>
    <mergeCell ref="MAC33:MAJ33"/>
    <mergeCell ref="MAK33:MAR33"/>
    <mergeCell ref="MAS33:MAZ33"/>
    <mergeCell ref="MBA33:MBH33"/>
    <mergeCell ref="MBI33:MBP33"/>
    <mergeCell ref="LXY33:LYF33"/>
    <mergeCell ref="LYG33:LYN33"/>
    <mergeCell ref="LYO33:LYV33"/>
    <mergeCell ref="LYW33:LZD33"/>
    <mergeCell ref="LZE33:LZL33"/>
    <mergeCell ref="LZM33:LZT33"/>
    <mergeCell ref="LWC33:LWJ33"/>
    <mergeCell ref="LWK33:LWR33"/>
    <mergeCell ref="LWS33:LWZ33"/>
    <mergeCell ref="LXA33:LXH33"/>
    <mergeCell ref="LXI33:LXP33"/>
    <mergeCell ref="LXQ33:LXX33"/>
    <mergeCell ref="LUG33:LUN33"/>
    <mergeCell ref="LUO33:LUV33"/>
    <mergeCell ref="LUW33:LVD33"/>
    <mergeCell ref="LVE33:LVL33"/>
    <mergeCell ref="LVM33:LVT33"/>
    <mergeCell ref="LVU33:LWB33"/>
    <mergeCell ref="LSK33:LSR33"/>
    <mergeCell ref="LSS33:LSZ33"/>
    <mergeCell ref="LTA33:LTH33"/>
    <mergeCell ref="LTI33:LTP33"/>
    <mergeCell ref="LTQ33:LTX33"/>
    <mergeCell ref="LTY33:LUF33"/>
    <mergeCell ref="LQO33:LQV33"/>
    <mergeCell ref="LQW33:LRD33"/>
    <mergeCell ref="LRE33:LRL33"/>
    <mergeCell ref="LRM33:LRT33"/>
    <mergeCell ref="LRU33:LSB33"/>
    <mergeCell ref="LSC33:LSJ33"/>
    <mergeCell ref="LOS33:LOZ33"/>
    <mergeCell ref="LPA33:LPH33"/>
    <mergeCell ref="LPI33:LPP33"/>
    <mergeCell ref="LPQ33:LPX33"/>
    <mergeCell ref="LPY33:LQF33"/>
    <mergeCell ref="LQG33:LQN33"/>
    <mergeCell ref="LMW33:LND33"/>
    <mergeCell ref="LNE33:LNL33"/>
    <mergeCell ref="LNM33:LNT33"/>
    <mergeCell ref="LNU33:LOB33"/>
    <mergeCell ref="LOC33:LOJ33"/>
    <mergeCell ref="LOK33:LOR33"/>
    <mergeCell ref="LLA33:LLH33"/>
    <mergeCell ref="LLI33:LLP33"/>
    <mergeCell ref="LLQ33:LLX33"/>
    <mergeCell ref="LLY33:LMF33"/>
    <mergeCell ref="LMG33:LMN33"/>
    <mergeCell ref="LMO33:LMV33"/>
    <mergeCell ref="LJE33:LJL33"/>
    <mergeCell ref="LJM33:LJT33"/>
    <mergeCell ref="LJU33:LKB33"/>
    <mergeCell ref="LKC33:LKJ33"/>
    <mergeCell ref="LKK33:LKR33"/>
    <mergeCell ref="LKS33:LKZ33"/>
    <mergeCell ref="LHI33:LHP33"/>
    <mergeCell ref="LHQ33:LHX33"/>
    <mergeCell ref="LHY33:LIF33"/>
    <mergeCell ref="LIG33:LIN33"/>
    <mergeCell ref="LIO33:LIV33"/>
    <mergeCell ref="LIW33:LJD33"/>
    <mergeCell ref="LFM33:LFT33"/>
    <mergeCell ref="LFU33:LGB33"/>
    <mergeCell ref="LGC33:LGJ33"/>
    <mergeCell ref="LGK33:LGR33"/>
    <mergeCell ref="LGS33:LGZ33"/>
    <mergeCell ref="LHA33:LHH33"/>
    <mergeCell ref="LDQ33:LDX33"/>
    <mergeCell ref="LDY33:LEF33"/>
    <mergeCell ref="LEG33:LEN33"/>
    <mergeCell ref="LEO33:LEV33"/>
    <mergeCell ref="LEW33:LFD33"/>
    <mergeCell ref="LFE33:LFL33"/>
    <mergeCell ref="LBU33:LCB33"/>
    <mergeCell ref="LCC33:LCJ33"/>
    <mergeCell ref="LCK33:LCR33"/>
    <mergeCell ref="LCS33:LCZ33"/>
    <mergeCell ref="LDA33:LDH33"/>
    <mergeCell ref="LDI33:LDP33"/>
    <mergeCell ref="KZY33:LAF33"/>
    <mergeCell ref="LAG33:LAN33"/>
    <mergeCell ref="LAO33:LAV33"/>
    <mergeCell ref="LAW33:LBD33"/>
    <mergeCell ref="LBE33:LBL33"/>
    <mergeCell ref="LBM33:LBT33"/>
    <mergeCell ref="KYC33:KYJ33"/>
    <mergeCell ref="KYK33:KYR33"/>
    <mergeCell ref="KYS33:KYZ33"/>
    <mergeCell ref="KZA33:KZH33"/>
    <mergeCell ref="KZI33:KZP33"/>
    <mergeCell ref="KZQ33:KZX33"/>
    <mergeCell ref="KWG33:KWN33"/>
    <mergeCell ref="KWO33:KWV33"/>
    <mergeCell ref="KWW33:KXD33"/>
    <mergeCell ref="KXE33:KXL33"/>
    <mergeCell ref="KXM33:KXT33"/>
    <mergeCell ref="KXU33:KYB33"/>
    <mergeCell ref="KUK33:KUR33"/>
    <mergeCell ref="KUS33:KUZ33"/>
    <mergeCell ref="KVA33:KVH33"/>
    <mergeCell ref="KVI33:KVP33"/>
    <mergeCell ref="KVQ33:KVX33"/>
    <mergeCell ref="KVY33:KWF33"/>
    <mergeCell ref="KSO33:KSV33"/>
    <mergeCell ref="KSW33:KTD33"/>
    <mergeCell ref="KTE33:KTL33"/>
    <mergeCell ref="KTM33:KTT33"/>
    <mergeCell ref="KTU33:KUB33"/>
    <mergeCell ref="KUC33:KUJ33"/>
    <mergeCell ref="KQS33:KQZ33"/>
    <mergeCell ref="KRA33:KRH33"/>
    <mergeCell ref="KRI33:KRP33"/>
    <mergeCell ref="KRQ33:KRX33"/>
    <mergeCell ref="KRY33:KSF33"/>
    <mergeCell ref="KSG33:KSN33"/>
    <mergeCell ref="KOW33:KPD33"/>
    <mergeCell ref="KPE33:KPL33"/>
    <mergeCell ref="KPM33:KPT33"/>
    <mergeCell ref="KPU33:KQB33"/>
    <mergeCell ref="KQC33:KQJ33"/>
    <mergeCell ref="KQK33:KQR33"/>
    <mergeCell ref="KNA33:KNH33"/>
    <mergeCell ref="KNI33:KNP33"/>
    <mergeCell ref="KNQ33:KNX33"/>
    <mergeCell ref="KNY33:KOF33"/>
    <mergeCell ref="KOG33:KON33"/>
    <mergeCell ref="KOO33:KOV33"/>
    <mergeCell ref="KLE33:KLL33"/>
    <mergeCell ref="KLM33:KLT33"/>
    <mergeCell ref="KLU33:KMB33"/>
    <mergeCell ref="KMC33:KMJ33"/>
    <mergeCell ref="KMK33:KMR33"/>
    <mergeCell ref="KMS33:KMZ33"/>
    <mergeCell ref="KJI33:KJP33"/>
    <mergeCell ref="KJQ33:KJX33"/>
    <mergeCell ref="KJY33:KKF33"/>
    <mergeCell ref="KKG33:KKN33"/>
    <mergeCell ref="KKO33:KKV33"/>
    <mergeCell ref="KKW33:KLD33"/>
    <mergeCell ref="KHM33:KHT33"/>
    <mergeCell ref="KHU33:KIB33"/>
    <mergeCell ref="KIC33:KIJ33"/>
    <mergeCell ref="KIK33:KIR33"/>
    <mergeCell ref="KIS33:KIZ33"/>
    <mergeCell ref="KJA33:KJH33"/>
    <mergeCell ref="KFQ33:KFX33"/>
    <mergeCell ref="KFY33:KGF33"/>
    <mergeCell ref="KGG33:KGN33"/>
    <mergeCell ref="KGO33:KGV33"/>
    <mergeCell ref="KGW33:KHD33"/>
    <mergeCell ref="KHE33:KHL33"/>
    <mergeCell ref="KDU33:KEB33"/>
    <mergeCell ref="KEC33:KEJ33"/>
    <mergeCell ref="KEK33:KER33"/>
    <mergeCell ref="KES33:KEZ33"/>
    <mergeCell ref="KFA33:KFH33"/>
    <mergeCell ref="KFI33:KFP33"/>
    <mergeCell ref="KBY33:KCF33"/>
    <mergeCell ref="KCG33:KCN33"/>
    <mergeCell ref="KCO33:KCV33"/>
    <mergeCell ref="KCW33:KDD33"/>
    <mergeCell ref="KDE33:KDL33"/>
    <mergeCell ref="KDM33:KDT33"/>
    <mergeCell ref="KAC33:KAJ33"/>
    <mergeCell ref="KAK33:KAR33"/>
    <mergeCell ref="KAS33:KAZ33"/>
    <mergeCell ref="KBA33:KBH33"/>
    <mergeCell ref="KBI33:KBP33"/>
    <mergeCell ref="KBQ33:KBX33"/>
    <mergeCell ref="JYG33:JYN33"/>
    <mergeCell ref="JYO33:JYV33"/>
    <mergeCell ref="JYW33:JZD33"/>
    <mergeCell ref="JZE33:JZL33"/>
    <mergeCell ref="JZM33:JZT33"/>
    <mergeCell ref="JZU33:KAB33"/>
    <mergeCell ref="JWK33:JWR33"/>
    <mergeCell ref="JWS33:JWZ33"/>
    <mergeCell ref="JXA33:JXH33"/>
    <mergeCell ref="JXI33:JXP33"/>
    <mergeCell ref="JXQ33:JXX33"/>
    <mergeCell ref="JXY33:JYF33"/>
    <mergeCell ref="JUO33:JUV33"/>
    <mergeCell ref="JUW33:JVD33"/>
    <mergeCell ref="JVE33:JVL33"/>
    <mergeCell ref="JVM33:JVT33"/>
    <mergeCell ref="JVU33:JWB33"/>
    <mergeCell ref="JWC33:JWJ33"/>
    <mergeCell ref="JSS33:JSZ33"/>
    <mergeCell ref="JTA33:JTH33"/>
    <mergeCell ref="JTI33:JTP33"/>
    <mergeCell ref="JTQ33:JTX33"/>
    <mergeCell ref="JTY33:JUF33"/>
    <mergeCell ref="JUG33:JUN33"/>
    <mergeCell ref="JQW33:JRD33"/>
    <mergeCell ref="JRE33:JRL33"/>
    <mergeCell ref="JRM33:JRT33"/>
    <mergeCell ref="JRU33:JSB33"/>
    <mergeCell ref="JSC33:JSJ33"/>
    <mergeCell ref="JSK33:JSR33"/>
    <mergeCell ref="JPA33:JPH33"/>
    <mergeCell ref="JPI33:JPP33"/>
    <mergeCell ref="JPQ33:JPX33"/>
    <mergeCell ref="JPY33:JQF33"/>
    <mergeCell ref="JQG33:JQN33"/>
    <mergeCell ref="JQO33:JQV33"/>
    <mergeCell ref="JNE33:JNL33"/>
    <mergeCell ref="JNM33:JNT33"/>
    <mergeCell ref="JNU33:JOB33"/>
    <mergeCell ref="JOC33:JOJ33"/>
    <mergeCell ref="JOK33:JOR33"/>
    <mergeCell ref="JOS33:JOZ33"/>
    <mergeCell ref="JLI33:JLP33"/>
    <mergeCell ref="JLQ33:JLX33"/>
    <mergeCell ref="JLY33:JMF33"/>
    <mergeCell ref="JMG33:JMN33"/>
    <mergeCell ref="JMO33:JMV33"/>
    <mergeCell ref="JMW33:JND33"/>
    <mergeCell ref="JJM33:JJT33"/>
    <mergeCell ref="JJU33:JKB33"/>
    <mergeCell ref="JKC33:JKJ33"/>
    <mergeCell ref="JKK33:JKR33"/>
    <mergeCell ref="JKS33:JKZ33"/>
    <mergeCell ref="JLA33:JLH33"/>
    <mergeCell ref="JHQ33:JHX33"/>
    <mergeCell ref="JHY33:JIF33"/>
    <mergeCell ref="JIG33:JIN33"/>
    <mergeCell ref="JIO33:JIV33"/>
    <mergeCell ref="JIW33:JJD33"/>
    <mergeCell ref="JJE33:JJL33"/>
    <mergeCell ref="JFU33:JGB33"/>
    <mergeCell ref="JGC33:JGJ33"/>
    <mergeCell ref="JGK33:JGR33"/>
    <mergeCell ref="JGS33:JGZ33"/>
    <mergeCell ref="JHA33:JHH33"/>
    <mergeCell ref="JHI33:JHP33"/>
    <mergeCell ref="JDY33:JEF33"/>
    <mergeCell ref="JEG33:JEN33"/>
    <mergeCell ref="JEO33:JEV33"/>
    <mergeCell ref="JEW33:JFD33"/>
    <mergeCell ref="JFE33:JFL33"/>
    <mergeCell ref="JFM33:JFT33"/>
    <mergeCell ref="JCC33:JCJ33"/>
    <mergeCell ref="JCK33:JCR33"/>
    <mergeCell ref="JCS33:JCZ33"/>
    <mergeCell ref="JDA33:JDH33"/>
    <mergeCell ref="JDI33:JDP33"/>
    <mergeCell ref="JDQ33:JDX33"/>
    <mergeCell ref="JAG33:JAN33"/>
    <mergeCell ref="JAO33:JAV33"/>
    <mergeCell ref="JAW33:JBD33"/>
    <mergeCell ref="JBE33:JBL33"/>
    <mergeCell ref="JBM33:JBT33"/>
    <mergeCell ref="JBU33:JCB33"/>
    <mergeCell ref="IYK33:IYR33"/>
    <mergeCell ref="IYS33:IYZ33"/>
    <mergeCell ref="IZA33:IZH33"/>
    <mergeCell ref="IZI33:IZP33"/>
    <mergeCell ref="IZQ33:IZX33"/>
    <mergeCell ref="IZY33:JAF33"/>
    <mergeCell ref="IWO33:IWV33"/>
    <mergeCell ref="IWW33:IXD33"/>
    <mergeCell ref="IXE33:IXL33"/>
    <mergeCell ref="IXM33:IXT33"/>
    <mergeCell ref="IXU33:IYB33"/>
    <mergeCell ref="IYC33:IYJ33"/>
    <mergeCell ref="IUS33:IUZ33"/>
    <mergeCell ref="IVA33:IVH33"/>
    <mergeCell ref="IVI33:IVP33"/>
    <mergeCell ref="IVQ33:IVX33"/>
    <mergeCell ref="IVY33:IWF33"/>
    <mergeCell ref="IWG33:IWN33"/>
    <mergeCell ref="ISW33:ITD33"/>
    <mergeCell ref="ITE33:ITL33"/>
    <mergeCell ref="ITM33:ITT33"/>
    <mergeCell ref="ITU33:IUB33"/>
    <mergeCell ref="IUC33:IUJ33"/>
    <mergeCell ref="IUK33:IUR33"/>
    <mergeCell ref="IRA33:IRH33"/>
    <mergeCell ref="IRI33:IRP33"/>
    <mergeCell ref="IRQ33:IRX33"/>
    <mergeCell ref="IRY33:ISF33"/>
    <mergeCell ref="ISG33:ISN33"/>
    <mergeCell ref="ISO33:ISV33"/>
    <mergeCell ref="IPE33:IPL33"/>
    <mergeCell ref="IPM33:IPT33"/>
    <mergeCell ref="IPU33:IQB33"/>
    <mergeCell ref="IQC33:IQJ33"/>
    <mergeCell ref="IQK33:IQR33"/>
    <mergeCell ref="IQS33:IQZ33"/>
    <mergeCell ref="INI33:INP33"/>
    <mergeCell ref="INQ33:INX33"/>
    <mergeCell ref="INY33:IOF33"/>
    <mergeCell ref="IOG33:ION33"/>
    <mergeCell ref="IOO33:IOV33"/>
    <mergeCell ref="IOW33:IPD33"/>
    <mergeCell ref="ILM33:ILT33"/>
    <mergeCell ref="ILU33:IMB33"/>
    <mergeCell ref="IMC33:IMJ33"/>
    <mergeCell ref="IMK33:IMR33"/>
    <mergeCell ref="IMS33:IMZ33"/>
    <mergeCell ref="INA33:INH33"/>
    <mergeCell ref="IJQ33:IJX33"/>
    <mergeCell ref="IJY33:IKF33"/>
    <mergeCell ref="IKG33:IKN33"/>
    <mergeCell ref="IKO33:IKV33"/>
    <mergeCell ref="IKW33:ILD33"/>
    <mergeCell ref="ILE33:ILL33"/>
    <mergeCell ref="IHU33:IIB33"/>
    <mergeCell ref="IIC33:IIJ33"/>
    <mergeCell ref="IIK33:IIR33"/>
    <mergeCell ref="IIS33:IIZ33"/>
    <mergeCell ref="IJA33:IJH33"/>
    <mergeCell ref="IJI33:IJP33"/>
    <mergeCell ref="IFY33:IGF33"/>
    <mergeCell ref="IGG33:IGN33"/>
    <mergeCell ref="IGO33:IGV33"/>
    <mergeCell ref="IGW33:IHD33"/>
    <mergeCell ref="IHE33:IHL33"/>
    <mergeCell ref="IHM33:IHT33"/>
    <mergeCell ref="IEC33:IEJ33"/>
    <mergeCell ref="IEK33:IER33"/>
    <mergeCell ref="IES33:IEZ33"/>
    <mergeCell ref="IFA33:IFH33"/>
    <mergeCell ref="IFI33:IFP33"/>
    <mergeCell ref="IFQ33:IFX33"/>
    <mergeCell ref="ICG33:ICN33"/>
    <mergeCell ref="ICO33:ICV33"/>
    <mergeCell ref="ICW33:IDD33"/>
    <mergeCell ref="IDE33:IDL33"/>
    <mergeCell ref="IDM33:IDT33"/>
    <mergeCell ref="IDU33:IEB33"/>
    <mergeCell ref="IAK33:IAR33"/>
    <mergeCell ref="IAS33:IAZ33"/>
    <mergeCell ref="IBA33:IBH33"/>
    <mergeCell ref="IBI33:IBP33"/>
    <mergeCell ref="IBQ33:IBX33"/>
    <mergeCell ref="IBY33:ICF33"/>
    <mergeCell ref="HYO33:HYV33"/>
    <mergeCell ref="HYW33:HZD33"/>
    <mergeCell ref="HZE33:HZL33"/>
    <mergeCell ref="HZM33:HZT33"/>
    <mergeCell ref="HZU33:IAB33"/>
    <mergeCell ref="IAC33:IAJ33"/>
    <mergeCell ref="HWS33:HWZ33"/>
    <mergeCell ref="HXA33:HXH33"/>
    <mergeCell ref="HXI33:HXP33"/>
    <mergeCell ref="HXQ33:HXX33"/>
    <mergeCell ref="HXY33:HYF33"/>
    <mergeCell ref="HYG33:HYN33"/>
    <mergeCell ref="HUW33:HVD33"/>
    <mergeCell ref="HVE33:HVL33"/>
    <mergeCell ref="HVM33:HVT33"/>
    <mergeCell ref="HVU33:HWB33"/>
    <mergeCell ref="HWC33:HWJ33"/>
    <mergeCell ref="HWK33:HWR33"/>
    <mergeCell ref="HTA33:HTH33"/>
    <mergeCell ref="HTI33:HTP33"/>
    <mergeCell ref="HTQ33:HTX33"/>
    <mergeCell ref="HTY33:HUF33"/>
    <mergeCell ref="HUG33:HUN33"/>
    <mergeCell ref="HUO33:HUV33"/>
    <mergeCell ref="HRE33:HRL33"/>
    <mergeCell ref="HRM33:HRT33"/>
    <mergeCell ref="HRU33:HSB33"/>
    <mergeCell ref="HSC33:HSJ33"/>
    <mergeCell ref="HSK33:HSR33"/>
    <mergeCell ref="HSS33:HSZ33"/>
    <mergeCell ref="HPI33:HPP33"/>
    <mergeCell ref="HPQ33:HPX33"/>
    <mergeCell ref="HPY33:HQF33"/>
    <mergeCell ref="HQG33:HQN33"/>
    <mergeCell ref="HQO33:HQV33"/>
    <mergeCell ref="HQW33:HRD33"/>
    <mergeCell ref="HNM33:HNT33"/>
    <mergeCell ref="HNU33:HOB33"/>
    <mergeCell ref="HOC33:HOJ33"/>
    <mergeCell ref="HOK33:HOR33"/>
    <mergeCell ref="HOS33:HOZ33"/>
    <mergeCell ref="HPA33:HPH33"/>
    <mergeCell ref="HLQ33:HLX33"/>
    <mergeCell ref="HLY33:HMF33"/>
    <mergeCell ref="HMG33:HMN33"/>
    <mergeCell ref="HMO33:HMV33"/>
    <mergeCell ref="HMW33:HND33"/>
    <mergeCell ref="HNE33:HNL33"/>
    <mergeCell ref="HJU33:HKB33"/>
    <mergeCell ref="HKC33:HKJ33"/>
    <mergeCell ref="HKK33:HKR33"/>
    <mergeCell ref="HKS33:HKZ33"/>
    <mergeCell ref="HLA33:HLH33"/>
    <mergeCell ref="HLI33:HLP33"/>
    <mergeCell ref="HHY33:HIF33"/>
    <mergeCell ref="HIG33:HIN33"/>
    <mergeCell ref="HIO33:HIV33"/>
    <mergeCell ref="HIW33:HJD33"/>
    <mergeCell ref="HJE33:HJL33"/>
    <mergeCell ref="HJM33:HJT33"/>
    <mergeCell ref="HGC33:HGJ33"/>
    <mergeCell ref="HGK33:HGR33"/>
    <mergeCell ref="HGS33:HGZ33"/>
    <mergeCell ref="HHA33:HHH33"/>
    <mergeCell ref="HHI33:HHP33"/>
    <mergeCell ref="HHQ33:HHX33"/>
    <mergeCell ref="HEG33:HEN33"/>
    <mergeCell ref="HEO33:HEV33"/>
    <mergeCell ref="HEW33:HFD33"/>
    <mergeCell ref="HFE33:HFL33"/>
    <mergeCell ref="HFM33:HFT33"/>
    <mergeCell ref="HFU33:HGB33"/>
    <mergeCell ref="HCK33:HCR33"/>
    <mergeCell ref="HCS33:HCZ33"/>
    <mergeCell ref="HDA33:HDH33"/>
    <mergeCell ref="HDI33:HDP33"/>
    <mergeCell ref="HDQ33:HDX33"/>
    <mergeCell ref="HDY33:HEF33"/>
    <mergeCell ref="HAO33:HAV33"/>
    <mergeCell ref="HAW33:HBD33"/>
    <mergeCell ref="HBE33:HBL33"/>
    <mergeCell ref="HBM33:HBT33"/>
    <mergeCell ref="HBU33:HCB33"/>
    <mergeCell ref="HCC33:HCJ33"/>
    <mergeCell ref="GYS33:GYZ33"/>
    <mergeCell ref="GZA33:GZH33"/>
    <mergeCell ref="GZI33:GZP33"/>
    <mergeCell ref="GZQ33:GZX33"/>
    <mergeCell ref="GZY33:HAF33"/>
    <mergeCell ref="HAG33:HAN33"/>
    <mergeCell ref="GWW33:GXD33"/>
    <mergeCell ref="GXE33:GXL33"/>
    <mergeCell ref="GXM33:GXT33"/>
    <mergeCell ref="GXU33:GYB33"/>
    <mergeCell ref="GYC33:GYJ33"/>
    <mergeCell ref="GYK33:GYR33"/>
    <mergeCell ref="GVA33:GVH33"/>
    <mergeCell ref="GVI33:GVP33"/>
    <mergeCell ref="GVQ33:GVX33"/>
    <mergeCell ref="GVY33:GWF33"/>
    <mergeCell ref="GWG33:GWN33"/>
    <mergeCell ref="GWO33:GWV33"/>
    <mergeCell ref="GTE33:GTL33"/>
    <mergeCell ref="GTM33:GTT33"/>
    <mergeCell ref="GTU33:GUB33"/>
    <mergeCell ref="GUC33:GUJ33"/>
    <mergeCell ref="GUK33:GUR33"/>
    <mergeCell ref="GUS33:GUZ33"/>
    <mergeCell ref="GRI33:GRP33"/>
    <mergeCell ref="GRQ33:GRX33"/>
    <mergeCell ref="GRY33:GSF33"/>
    <mergeCell ref="GSG33:GSN33"/>
    <mergeCell ref="GSO33:GSV33"/>
    <mergeCell ref="GSW33:GTD33"/>
    <mergeCell ref="GPM33:GPT33"/>
    <mergeCell ref="GPU33:GQB33"/>
    <mergeCell ref="GQC33:GQJ33"/>
    <mergeCell ref="GQK33:GQR33"/>
    <mergeCell ref="GQS33:GQZ33"/>
    <mergeCell ref="GRA33:GRH33"/>
    <mergeCell ref="GNQ33:GNX33"/>
    <mergeCell ref="GNY33:GOF33"/>
    <mergeCell ref="GOG33:GON33"/>
    <mergeCell ref="GOO33:GOV33"/>
    <mergeCell ref="GOW33:GPD33"/>
    <mergeCell ref="GPE33:GPL33"/>
    <mergeCell ref="GLU33:GMB33"/>
    <mergeCell ref="GMC33:GMJ33"/>
    <mergeCell ref="GMK33:GMR33"/>
    <mergeCell ref="GMS33:GMZ33"/>
    <mergeCell ref="GNA33:GNH33"/>
    <mergeCell ref="GNI33:GNP33"/>
    <mergeCell ref="GJY33:GKF33"/>
    <mergeCell ref="GKG33:GKN33"/>
    <mergeCell ref="GKO33:GKV33"/>
    <mergeCell ref="GKW33:GLD33"/>
    <mergeCell ref="GLE33:GLL33"/>
    <mergeCell ref="GLM33:GLT33"/>
    <mergeCell ref="GIC33:GIJ33"/>
    <mergeCell ref="GIK33:GIR33"/>
    <mergeCell ref="GIS33:GIZ33"/>
    <mergeCell ref="GJA33:GJH33"/>
    <mergeCell ref="GJI33:GJP33"/>
    <mergeCell ref="GJQ33:GJX33"/>
    <mergeCell ref="GGG33:GGN33"/>
    <mergeCell ref="GGO33:GGV33"/>
    <mergeCell ref="GGW33:GHD33"/>
    <mergeCell ref="GHE33:GHL33"/>
    <mergeCell ref="GHM33:GHT33"/>
    <mergeCell ref="GHU33:GIB33"/>
    <mergeCell ref="GEK33:GER33"/>
    <mergeCell ref="GES33:GEZ33"/>
    <mergeCell ref="GFA33:GFH33"/>
    <mergeCell ref="GFI33:GFP33"/>
    <mergeCell ref="GFQ33:GFX33"/>
    <mergeCell ref="GFY33:GGF33"/>
    <mergeCell ref="GCO33:GCV33"/>
    <mergeCell ref="GCW33:GDD33"/>
    <mergeCell ref="GDE33:GDL33"/>
    <mergeCell ref="GDM33:GDT33"/>
    <mergeCell ref="GDU33:GEB33"/>
    <mergeCell ref="GEC33:GEJ33"/>
    <mergeCell ref="GAS33:GAZ33"/>
    <mergeCell ref="GBA33:GBH33"/>
    <mergeCell ref="GBI33:GBP33"/>
    <mergeCell ref="GBQ33:GBX33"/>
    <mergeCell ref="GBY33:GCF33"/>
    <mergeCell ref="GCG33:GCN33"/>
    <mergeCell ref="FYW33:FZD33"/>
    <mergeCell ref="FZE33:FZL33"/>
    <mergeCell ref="FZM33:FZT33"/>
    <mergeCell ref="FZU33:GAB33"/>
    <mergeCell ref="GAC33:GAJ33"/>
    <mergeCell ref="GAK33:GAR33"/>
    <mergeCell ref="FXA33:FXH33"/>
    <mergeCell ref="FXI33:FXP33"/>
    <mergeCell ref="FXQ33:FXX33"/>
    <mergeCell ref="FXY33:FYF33"/>
    <mergeCell ref="FYG33:FYN33"/>
    <mergeCell ref="FYO33:FYV33"/>
    <mergeCell ref="FVE33:FVL33"/>
    <mergeCell ref="FVM33:FVT33"/>
    <mergeCell ref="FVU33:FWB33"/>
    <mergeCell ref="FWC33:FWJ33"/>
    <mergeCell ref="FWK33:FWR33"/>
    <mergeCell ref="FWS33:FWZ33"/>
    <mergeCell ref="FTI33:FTP33"/>
    <mergeCell ref="FTQ33:FTX33"/>
    <mergeCell ref="FTY33:FUF33"/>
    <mergeCell ref="FUG33:FUN33"/>
    <mergeCell ref="FUO33:FUV33"/>
    <mergeCell ref="FUW33:FVD33"/>
    <mergeCell ref="FRM33:FRT33"/>
    <mergeCell ref="FRU33:FSB33"/>
    <mergeCell ref="FSC33:FSJ33"/>
    <mergeCell ref="FSK33:FSR33"/>
    <mergeCell ref="FSS33:FSZ33"/>
    <mergeCell ref="FTA33:FTH33"/>
    <mergeCell ref="FPQ33:FPX33"/>
    <mergeCell ref="FPY33:FQF33"/>
    <mergeCell ref="FQG33:FQN33"/>
    <mergeCell ref="FQO33:FQV33"/>
    <mergeCell ref="FQW33:FRD33"/>
    <mergeCell ref="FRE33:FRL33"/>
    <mergeCell ref="FNU33:FOB33"/>
    <mergeCell ref="FOC33:FOJ33"/>
    <mergeCell ref="FOK33:FOR33"/>
    <mergeCell ref="FOS33:FOZ33"/>
    <mergeCell ref="FPA33:FPH33"/>
    <mergeCell ref="FPI33:FPP33"/>
    <mergeCell ref="FLY33:FMF33"/>
    <mergeCell ref="FMG33:FMN33"/>
    <mergeCell ref="FMO33:FMV33"/>
    <mergeCell ref="FMW33:FND33"/>
    <mergeCell ref="FNE33:FNL33"/>
    <mergeCell ref="FNM33:FNT33"/>
    <mergeCell ref="FKC33:FKJ33"/>
    <mergeCell ref="FKK33:FKR33"/>
    <mergeCell ref="FKS33:FKZ33"/>
    <mergeCell ref="FLA33:FLH33"/>
    <mergeCell ref="FLI33:FLP33"/>
    <mergeCell ref="FLQ33:FLX33"/>
    <mergeCell ref="FIG33:FIN33"/>
    <mergeCell ref="FIO33:FIV33"/>
    <mergeCell ref="FIW33:FJD33"/>
    <mergeCell ref="FJE33:FJL33"/>
    <mergeCell ref="FJM33:FJT33"/>
    <mergeCell ref="FJU33:FKB33"/>
    <mergeCell ref="FGK33:FGR33"/>
    <mergeCell ref="FGS33:FGZ33"/>
    <mergeCell ref="FHA33:FHH33"/>
    <mergeCell ref="FHI33:FHP33"/>
    <mergeCell ref="FHQ33:FHX33"/>
    <mergeCell ref="FHY33:FIF33"/>
    <mergeCell ref="FEO33:FEV33"/>
    <mergeCell ref="FEW33:FFD33"/>
    <mergeCell ref="FFE33:FFL33"/>
    <mergeCell ref="FFM33:FFT33"/>
    <mergeCell ref="FFU33:FGB33"/>
    <mergeCell ref="FGC33:FGJ33"/>
    <mergeCell ref="FCS33:FCZ33"/>
    <mergeCell ref="FDA33:FDH33"/>
    <mergeCell ref="FDI33:FDP33"/>
    <mergeCell ref="FDQ33:FDX33"/>
    <mergeCell ref="FDY33:FEF33"/>
    <mergeCell ref="FEG33:FEN33"/>
    <mergeCell ref="FAW33:FBD33"/>
    <mergeCell ref="FBE33:FBL33"/>
    <mergeCell ref="FBM33:FBT33"/>
    <mergeCell ref="FBU33:FCB33"/>
    <mergeCell ref="FCC33:FCJ33"/>
    <mergeCell ref="FCK33:FCR33"/>
    <mergeCell ref="EZA33:EZH33"/>
    <mergeCell ref="EZI33:EZP33"/>
    <mergeCell ref="EZQ33:EZX33"/>
    <mergeCell ref="EZY33:FAF33"/>
    <mergeCell ref="FAG33:FAN33"/>
    <mergeCell ref="FAO33:FAV33"/>
    <mergeCell ref="EXE33:EXL33"/>
    <mergeCell ref="EXM33:EXT33"/>
    <mergeCell ref="EXU33:EYB33"/>
    <mergeCell ref="EYC33:EYJ33"/>
    <mergeCell ref="EYK33:EYR33"/>
    <mergeCell ref="EYS33:EYZ33"/>
    <mergeCell ref="EVI33:EVP33"/>
    <mergeCell ref="EVQ33:EVX33"/>
    <mergeCell ref="EVY33:EWF33"/>
    <mergeCell ref="EWG33:EWN33"/>
    <mergeCell ref="EWO33:EWV33"/>
    <mergeCell ref="EWW33:EXD33"/>
    <mergeCell ref="ETM33:ETT33"/>
    <mergeCell ref="ETU33:EUB33"/>
    <mergeCell ref="EUC33:EUJ33"/>
    <mergeCell ref="EUK33:EUR33"/>
    <mergeCell ref="EUS33:EUZ33"/>
    <mergeCell ref="EVA33:EVH33"/>
    <mergeCell ref="ERQ33:ERX33"/>
    <mergeCell ref="ERY33:ESF33"/>
    <mergeCell ref="ESG33:ESN33"/>
    <mergeCell ref="ESO33:ESV33"/>
    <mergeCell ref="ESW33:ETD33"/>
    <mergeCell ref="ETE33:ETL33"/>
    <mergeCell ref="EPU33:EQB33"/>
    <mergeCell ref="EQC33:EQJ33"/>
    <mergeCell ref="EQK33:EQR33"/>
    <mergeCell ref="EQS33:EQZ33"/>
    <mergeCell ref="ERA33:ERH33"/>
    <mergeCell ref="ERI33:ERP33"/>
    <mergeCell ref="ENY33:EOF33"/>
    <mergeCell ref="EOG33:EON33"/>
    <mergeCell ref="EOO33:EOV33"/>
    <mergeCell ref="EOW33:EPD33"/>
    <mergeCell ref="EPE33:EPL33"/>
    <mergeCell ref="EPM33:EPT33"/>
    <mergeCell ref="EMC33:EMJ33"/>
    <mergeCell ref="EMK33:EMR33"/>
    <mergeCell ref="EMS33:EMZ33"/>
    <mergeCell ref="ENA33:ENH33"/>
    <mergeCell ref="ENI33:ENP33"/>
    <mergeCell ref="ENQ33:ENX33"/>
    <mergeCell ref="EKG33:EKN33"/>
    <mergeCell ref="EKO33:EKV33"/>
    <mergeCell ref="EKW33:ELD33"/>
    <mergeCell ref="ELE33:ELL33"/>
    <mergeCell ref="ELM33:ELT33"/>
    <mergeCell ref="ELU33:EMB33"/>
    <mergeCell ref="EIK33:EIR33"/>
    <mergeCell ref="EIS33:EIZ33"/>
    <mergeCell ref="EJA33:EJH33"/>
    <mergeCell ref="EJI33:EJP33"/>
    <mergeCell ref="EJQ33:EJX33"/>
    <mergeCell ref="EJY33:EKF33"/>
    <mergeCell ref="EGO33:EGV33"/>
    <mergeCell ref="EGW33:EHD33"/>
    <mergeCell ref="EHE33:EHL33"/>
    <mergeCell ref="EHM33:EHT33"/>
    <mergeCell ref="EHU33:EIB33"/>
    <mergeCell ref="EIC33:EIJ33"/>
    <mergeCell ref="EES33:EEZ33"/>
    <mergeCell ref="EFA33:EFH33"/>
    <mergeCell ref="EFI33:EFP33"/>
    <mergeCell ref="EFQ33:EFX33"/>
    <mergeCell ref="EFY33:EGF33"/>
    <mergeCell ref="EGG33:EGN33"/>
    <mergeCell ref="ECW33:EDD33"/>
    <mergeCell ref="EDE33:EDL33"/>
    <mergeCell ref="EDM33:EDT33"/>
    <mergeCell ref="EDU33:EEB33"/>
    <mergeCell ref="EEC33:EEJ33"/>
    <mergeCell ref="EEK33:EER33"/>
    <mergeCell ref="EBA33:EBH33"/>
    <mergeCell ref="EBI33:EBP33"/>
    <mergeCell ref="EBQ33:EBX33"/>
    <mergeCell ref="EBY33:ECF33"/>
    <mergeCell ref="ECG33:ECN33"/>
    <mergeCell ref="ECO33:ECV33"/>
    <mergeCell ref="DZE33:DZL33"/>
    <mergeCell ref="DZM33:DZT33"/>
    <mergeCell ref="DZU33:EAB33"/>
    <mergeCell ref="EAC33:EAJ33"/>
    <mergeCell ref="EAK33:EAR33"/>
    <mergeCell ref="EAS33:EAZ33"/>
    <mergeCell ref="DXI33:DXP33"/>
    <mergeCell ref="DXQ33:DXX33"/>
    <mergeCell ref="DXY33:DYF33"/>
    <mergeCell ref="DYG33:DYN33"/>
    <mergeCell ref="DYO33:DYV33"/>
    <mergeCell ref="DYW33:DZD33"/>
    <mergeCell ref="DVM33:DVT33"/>
    <mergeCell ref="DVU33:DWB33"/>
    <mergeCell ref="DWC33:DWJ33"/>
    <mergeCell ref="DWK33:DWR33"/>
    <mergeCell ref="DWS33:DWZ33"/>
    <mergeCell ref="DXA33:DXH33"/>
    <mergeCell ref="DTQ33:DTX33"/>
    <mergeCell ref="DTY33:DUF33"/>
    <mergeCell ref="DUG33:DUN33"/>
    <mergeCell ref="DUO33:DUV33"/>
    <mergeCell ref="DUW33:DVD33"/>
    <mergeCell ref="DVE33:DVL33"/>
    <mergeCell ref="DRU33:DSB33"/>
    <mergeCell ref="DSC33:DSJ33"/>
    <mergeCell ref="DSK33:DSR33"/>
    <mergeCell ref="DSS33:DSZ33"/>
    <mergeCell ref="DTA33:DTH33"/>
    <mergeCell ref="DTI33:DTP33"/>
    <mergeCell ref="DPY33:DQF33"/>
    <mergeCell ref="DQG33:DQN33"/>
    <mergeCell ref="DQO33:DQV33"/>
    <mergeCell ref="DQW33:DRD33"/>
    <mergeCell ref="DRE33:DRL33"/>
    <mergeCell ref="DRM33:DRT33"/>
    <mergeCell ref="DOC33:DOJ33"/>
    <mergeCell ref="DOK33:DOR33"/>
    <mergeCell ref="DOS33:DOZ33"/>
    <mergeCell ref="DPA33:DPH33"/>
    <mergeCell ref="DPI33:DPP33"/>
    <mergeCell ref="DPQ33:DPX33"/>
    <mergeCell ref="DMG33:DMN33"/>
    <mergeCell ref="DMO33:DMV33"/>
    <mergeCell ref="DMW33:DND33"/>
    <mergeCell ref="DNE33:DNL33"/>
    <mergeCell ref="DNM33:DNT33"/>
    <mergeCell ref="DNU33:DOB33"/>
    <mergeCell ref="DKK33:DKR33"/>
    <mergeCell ref="DKS33:DKZ33"/>
    <mergeCell ref="DLA33:DLH33"/>
    <mergeCell ref="DLI33:DLP33"/>
    <mergeCell ref="DLQ33:DLX33"/>
    <mergeCell ref="DLY33:DMF33"/>
    <mergeCell ref="DIO33:DIV33"/>
    <mergeCell ref="DIW33:DJD33"/>
    <mergeCell ref="DJE33:DJL33"/>
    <mergeCell ref="DJM33:DJT33"/>
    <mergeCell ref="DJU33:DKB33"/>
    <mergeCell ref="DKC33:DKJ33"/>
    <mergeCell ref="DGS33:DGZ33"/>
    <mergeCell ref="DHA33:DHH33"/>
    <mergeCell ref="DHI33:DHP33"/>
    <mergeCell ref="DHQ33:DHX33"/>
    <mergeCell ref="DHY33:DIF33"/>
    <mergeCell ref="DIG33:DIN33"/>
    <mergeCell ref="DEW33:DFD33"/>
    <mergeCell ref="DFE33:DFL33"/>
    <mergeCell ref="DFM33:DFT33"/>
    <mergeCell ref="DFU33:DGB33"/>
    <mergeCell ref="DGC33:DGJ33"/>
    <mergeCell ref="DGK33:DGR33"/>
    <mergeCell ref="DDA33:DDH33"/>
    <mergeCell ref="DDI33:DDP33"/>
    <mergeCell ref="DDQ33:DDX33"/>
    <mergeCell ref="DDY33:DEF33"/>
    <mergeCell ref="DEG33:DEN33"/>
    <mergeCell ref="DEO33:DEV33"/>
    <mergeCell ref="DBE33:DBL33"/>
    <mergeCell ref="DBM33:DBT33"/>
    <mergeCell ref="DBU33:DCB33"/>
    <mergeCell ref="DCC33:DCJ33"/>
    <mergeCell ref="DCK33:DCR33"/>
    <mergeCell ref="DCS33:DCZ33"/>
    <mergeCell ref="CZI33:CZP33"/>
    <mergeCell ref="CZQ33:CZX33"/>
    <mergeCell ref="CZY33:DAF33"/>
    <mergeCell ref="DAG33:DAN33"/>
    <mergeCell ref="DAO33:DAV33"/>
    <mergeCell ref="DAW33:DBD33"/>
    <mergeCell ref="CXM33:CXT33"/>
    <mergeCell ref="CXU33:CYB33"/>
    <mergeCell ref="CYC33:CYJ33"/>
    <mergeCell ref="CYK33:CYR33"/>
    <mergeCell ref="CYS33:CYZ33"/>
    <mergeCell ref="CZA33:CZH33"/>
    <mergeCell ref="CVQ33:CVX33"/>
    <mergeCell ref="CVY33:CWF33"/>
    <mergeCell ref="CWG33:CWN33"/>
    <mergeCell ref="CWO33:CWV33"/>
    <mergeCell ref="CWW33:CXD33"/>
    <mergeCell ref="CXE33:CXL33"/>
    <mergeCell ref="CTU33:CUB33"/>
    <mergeCell ref="CUC33:CUJ33"/>
    <mergeCell ref="CUK33:CUR33"/>
    <mergeCell ref="CUS33:CUZ33"/>
    <mergeCell ref="CVA33:CVH33"/>
    <mergeCell ref="CVI33:CVP33"/>
    <mergeCell ref="CRY33:CSF33"/>
    <mergeCell ref="CSG33:CSN33"/>
    <mergeCell ref="CSO33:CSV33"/>
    <mergeCell ref="CSW33:CTD33"/>
    <mergeCell ref="CTE33:CTL33"/>
    <mergeCell ref="CTM33:CTT33"/>
    <mergeCell ref="CQC33:CQJ33"/>
    <mergeCell ref="CQK33:CQR33"/>
    <mergeCell ref="CQS33:CQZ33"/>
    <mergeCell ref="CRA33:CRH33"/>
    <mergeCell ref="CRI33:CRP33"/>
    <mergeCell ref="CRQ33:CRX33"/>
    <mergeCell ref="COG33:CON33"/>
    <mergeCell ref="COO33:COV33"/>
    <mergeCell ref="COW33:CPD33"/>
    <mergeCell ref="CPE33:CPL33"/>
    <mergeCell ref="CPM33:CPT33"/>
    <mergeCell ref="CPU33:CQB33"/>
    <mergeCell ref="CMK33:CMR33"/>
    <mergeCell ref="CMS33:CMZ33"/>
    <mergeCell ref="CNA33:CNH33"/>
    <mergeCell ref="CNI33:CNP33"/>
    <mergeCell ref="CNQ33:CNX33"/>
    <mergeCell ref="CNY33:COF33"/>
    <mergeCell ref="CKO33:CKV33"/>
    <mergeCell ref="CKW33:CLD33"/>
    <mergeCell ref="CLE33:CLL33"/>
    <mergeCell ref="CLM33:CLT33"/>
    <mergeCell ref="CLU33:CMB33"/>
    <mergeCell ref="CMC33:CMJ33"/>
    <mergeCell ref="CIS33:CIZ33"/>
    <mergeCell ref="CJA33:CJH33"/>
    <mergeCell ref="CJI33:CJP33"/>
    <mergeCell ref="CJQ33:CJX33"/>
    <mergeCell ref="CJY33:CKF33"/>
    <mergeCell ref="CKG33:CKN33"/>
    <mergeCell ref="CGW33:CHD33"/>
    <mergeCell ref="CHE33:CHL33"/>
    <mergeCell ref="CHM33:CHT33"/>
    <mergeCell ref="CHU33:CIB33"/>
    <mergeCell ref="CIC33:CIJ33"/>
    <mergeCell ref="CIK33:CIR33"/>
    <mergeCell ref="CFA33:CFH33"/>
    <mergeCell ref="CFI33:CFP33"/>
    <mergeCell ref="CFQ33:CFX33"/>
    <mergeCell ref="CFY33:CGF33"/>
    <mergeCell ref="CGG33:CGN33"/>
    <mergeCell ref="CGO33:CGV33"/>
    <mergeCell ref="CDE33:CDL33"/>
    <mergeCell ref="CDM33:CDT33"/>
    <mergeCell ref="CDU33:CEB33"/>
    <mergeCell ref="CEC33:CEJ33"/>
    <mergeCell ref="CEK33:CER33"/>
    <mergeCell ref="CES33:CEZ33"/>
    <mergeCell ref="CBI33:CBP33"/>
    <mergeCell ref="CBQ33:CBX33"/>
    <mergeCell ref="CBY33:CCF33"/>
    <mergeCell ref="CCG33:CCN33"/>
    <mergeCell ref="CCO33:CCV33"/>
    <mergeCell ref="CCW33:CDD33"/>
    <mergeCell ref="BZM33:BZT33"/>
    <mergeCell ref="BZU33:CAB33"/>
    <mergeCell ref="CAC33:CAJ33"/>
    <mergeCell ref="CAK33:CAR33"/>
    <mergeCell ref="CAS33:CAZ33"/>
    <mergeCell ref="CBA33:CBH33"/>
    <mergeCell ref="BXQ33:BXX33"/>
    <mergeCell ref="BXY33:BYF33"/>
    <mergeCell ref="BYG33:BYN33"/>
    <mergeCell ref="BYO33:BYV33"/>
    <mergeCell ref="BYW33:BZD33"/>
    <mergeCell ref="BZE33:BZL33"/>
    <mergeCell ref="BVU33:BWB33"/>
    <mergeCell ref="BWC33:BWJ33"/>
    <mergeCell ref="BWK33:BWR33"/>
    <mergeCell ref="BWS33:BWZ33"/>
    <mergeCell ref="BXA33:BXH33"/>
    <mergeCell ref="BXI33:BXP33"/>
    <mergeCell ref="BTY33:BUF33"/>
    <mergeCell ref="BUG33:BUN33"/>
    <mergeCell ref="BUO33:BUV33"/>
    <mergeCell ref="BUW33:BVD33"/>
    <mergeCell ref="BVE33:BVL33"/>
    <mergeCell ref="BVM33:BVT33"/>
    <mergeCell ref="BSC33:BSJ33"/>
    <mergeCell ref="BSK33:BSR33"/>
    <mergeCell ref="BSS33:BSZ33"/>
    <mergeCell ref="BTA33:BTH33"/>
    <mergeCell ref="BTI33:BTP33"/>
    <mergeCell ref="BTQ33:BTX33"/>
    <mergeCell ref="BQG33:BQN33"/>
    <mergeCell ref="BQO33:BQV33"/>
    <mergeCell ref="BQW33:BRD33"/>
    <mergeCell ref="BRE33:BRL33"/>
    <mergeCell ref="BRM33:BRT33"/>
    <mergeCell ref="BRU33:BSB33"/>
    <mergeCell ref="BOK33:BOR33"/>
    <mergeCell ref="BOS33:BOZ33"/>
    <mergeCell ref="BPA33:BPH33"/>
    <mergeCell ref="BPI33:BPP33"/>
    <mergeCell ref="BPQ33:BPX33"/>
    <mergeCell ref="BPY33:BQF33"/>
    <mergeCell ref="BMO33:BMV33"/>
    <mergeCell ref="BMW33:BND33"/>
    <mergeCell ref="BNE33:BNL33"/>
    <mergeCell ref="BNM33:BNT33"/>
    <mergeCell ref="BNU33:BOB33"/>
    <mergeCell ref="BOC33:BOJ33"/>
    <mergeCell ref="BKS33:BKZ33"/>
    <mergeCell ref="BLA33:BLH33"/>
    <mergeCell ref="BLI33:BLP33"/>
    <mergeCell ref="BLQ33:BLX33"/>
    <mergeCell ref="BLY33:BMF33"/>
    <mergeCell ref="BMG33:BMN33"/>
    <mergeCell ref="BIW33:BJD33"/>
    <mergeCell ref="BJE33:BJL33"/>
    <mergeCell ref="BJM33:BJT33"/>
    <mergeCell ref="BJU33:BKB33"/>
    <mergeCell ref="BKC33:BKJ33"/>
    <mergeCell ref="BKK33:BKR33"/>
    <mergeCell ref="BHA33:BHH33"/>
    <mergeCell ref="BHI33:BHP33"/>
    <mergeCell ref="BHQ33:BHX33"/>
    <mergeCell ref="BHY33:BIF33"/>
    <mergeCell ref="BIG33:BIN33"/>
    <mergeCell ref="BIO33:BIV33"/>
    <mergeCell ref="BFE33:BFL33"/>
    <mergeCell ref="BFM33:BFT33"/>
    <mergeCell ref="BFU33:BGB33"/>
    <mergeCell ref="BGC33:BGJ33"/>
    <mergeCell ref="BGK33:BGR33"/>
    <mergeCell ref="BGS33:BGZ33"/>
    <mergeCell ref="BDI33:BDP33"/>
    <mergeCell ref="BDQ33:BDX33"/>
    <mergeCell ref="BDY33:BEF33"/>
    <mergeCell ref="BEG33:BEN33"/>
    <mergeCell ref="BEO33:BEV33"/>
    <mergeCell ref="BEW33:BFD33"/>
    <mergeCell ref="BBM33:BBT33"/>
    <mergeCell ref="BBU33:BCB33"/>
    <mergeCell ref="BCC33:BCJ33"/>
    <mergeCell ref="BCK33:BCR33"/>
    <mergeCell ref="BCS33:BCZ33"/>
    <mergeCell ref="BDA33:BDH33"/>
    <mergeCell ref="AZQ33:AZX33"/>
    <mergeCell ref="AZY33:BAF33"/>
    <mergeCell ref="BAG33:BAN33"/>
    <mergeCell ref="BAO33:BAV33"/>
    <mergeCell ref="BAW33:BBD33"/>
    <mergeCell ref="BBE33:BBL33"/>
    <mergeCell ref="AXU33:AYB33"/>
    <mergeCell ref="AYC33:AYJ33"/>
    <mergeCell ref="AYK33:AYR33"/>
    <mergeCell ref="AYS33:AYZ33"/>
    <mergeCell ref="AZA33:AZH33"/>
    <mergeCell ref="AZI33:AZP33"/>
    <mergeCell ref="AVY33:AWF33"/>
    <mergeCell ref="AWG33:AWN33"/>
    <mergeCell ref="AWO33:AWV33"/>
    <mergeCell ref="AWW33:AXD33"/>
    <mergeCell ref="AXE33:AXL33"/>
    <mergeCell ref="AXM33:AXT33"/>
    <mergeCell ref="AUC33:AUJ33"/>
    <mergeCell ref="AUK33:AUR33"/>
    <mergeCell ref="AUS33:AUZ33"/>
    <mergeCell ref="AVA33:AVH33"/>
    <mergeCell ref="AVI33:AVP33"/>
    <mergeCell ref="AVQ33:AVX33"/>
    <mergeCell ref="ASG33:ASN33"/>
    <mergeCell ref="ASO33:ASV33"/>
    <mergeCell ref="ASW33:ATD33"/>
    <mergeCell ref="ATE33:ATL33"/>
    <mergeCell ref="ATM33:ATT33"/>
    <mergeCell ref="ATU33:AUB33"/>
    <mergeCell ref="AQK33:AQR33"/>
    <mergeCell ref="AQS33:AQZ33"/>
    <mergeCell ref="ARA33:ARH33"/>
    <mergeCell ref="ARI33:ARP33"/>
    <mergeCell ref="ARQ33:ARX33"/>
    <mergeCell ref="ARY33:ASF33"/>
    <mergeCell ref="AOO33:AOV33"/>
    <mergeCell ref="AOW33:APD33"/>
    <mergeCell ref="APE33:APL33"/>
    <mergeCell ref="APM33:APT33"/>
    <mergeCell ref="APU33:AQB33"/>
    <mergeCell ref="AQC33:AQJ33"/>
    <mergeCell ref="AMS33:AMZ33"/>
    <mergeCell ref="ANA33:ANH33"/>
    <mergeCell ref="ANI33:ANP33"/>
    <mergeCell ref="ANQ33:ANX33"/>
    <mergeCell ref="ANY33:AOF33"/>
    <mergeCell ref="AOG33:AON33"/>
    <mergeCell ref="AKW33:ALD33"/>
    <mergeCell ref="ALE33:ALL33"/>
    <mergeCell ref="ALM33:ALT33"/>
    <mergeCell ref="ALU33:AMB33"/>
    <mergeCell ref="AMC33:AMJ33"/>
    <mergeCell ref="AMK33:AMR33"/>
    <mergeCell ref="AJA33:AJH33"/>
    <mergeCell ref="AJI33:AJP33"/>
    <mergeCell ref="AJQ33:AJX33"/>
    <mergeCell ref="AJY33:AKF33"/>
    <mergeCell ref="AKG33:AKN33"/>
    <mergeCell ref="AKO33:AKV33"/>
    <mergeCell ref="AHE33:AHL33"/>
    <mergeCell ref="AHM33:AHT33"/>
    <mergeCell ref="AHU33:AIB33"/>
    <mergeCell ref="AIC33:AIJ33"/>
    <mergeCell ref="AIK33:AIR33"/>
    <mergeCell ref="AIS33:AIZ33"/>
    <mergeCell ref="AFI33:AFP33"/>
    <mergeCell ref="AFQ33:AFX33"/>
    <mergeCell ref="AFY33:AGF33"/>
    <mergeCell ref="AGG33:AGN33"/>
    <mergeCell ref="AGO33:AGV33"/>
    <mergeCell ref="AGW33:AHD33"/>
    <mergeCell ref="ADM33:ADT33"/>
    <mergeCell ref="ADU33:AEB33"/>
    <mergeCell ref="AEC33:AEJ33"/>
    <mergeCell ref="AEK33:AER33"/>
    <mergeCell ref="AES33:AEZ33"/>
    <mergeCell ref="AFA33:AFH33"/>
    <mergeCell ref="ABQ33:ABX33"/>
    <mergeCell ref="ABY33:ACF33"/>
    <mergeCell ref="ACG33:ACN33"/>
    <mergeCell ref="ACO33:ACV33"/>
    <mergeCell ref="ACW33:ADD33"/>
    <mergeCell ref="ADE33:ADL33"/>
    <mergeCell ref="ZU33:AAB33"/>
    <mergeCell ref="AAC33:AAJ33"/>
    <mergeCell ref="AAK33:AAR33"/>
    <mergeCell ref="AAS33:AAZ33"/>
    <mergeCell ref="ABA33:ABH33"/>
    <mergeCell ref="ABI33:ABP33"/>
    <mergeCell ref="XY33:YF33"/>
    <mergeCell ref="YG33:YN33"/>
    <mergeCell ref="YO33:YV33"/>
    <mergeCell ref="YW33:ZD33"/>
    <mergeCell ref="ZE33:ZL33"/>
    <mergeCell ref="ZM33:ZT33"/>
    <mergeCell ref="WC33:WJ33"/>
    <mergeCell ref="WK33:WR33"/>
    <mergeCell ref="WS33:WZ33"/>
    <mergeCell ref="XA33:XH33"/>
    <mergeCell ref="XI33:XP33"/>
    <mergeCell ref="XQ33:XX33"/>
    <mergeCell ref="UG33:UN33"/>
    <mergeCell ref="UO33:UV33"/>
    <mergeCell ref="UW33:VD33"/>
    <mergeCell ref="VE33:VL33"/>
    <mergeCell ref="VM33:VT33"/>
    <mergeCell ref="VU33:WB33"/>
    <mergeCell ref="SK33:SR33"/>
    <mergeCell ref="SS33:SZ33"/>
    <mergeCell ref="TA33:TH33"/>
    <mergeCell ref="TI33:TP33"/>
    <mergeCell ref="TQ33:TX33"/>
    <mergeCell ref="TY33:UF33"/>
    <mergeCell ref="QO33:QV33"/>
    <mergeCell ref="QW33:RD33"/>
    <mergeCell ref="RE33:RL33"/>
    <mergeCell ref="RM33:RT33"/>
    <mergeCell ref="RU33:SB33"/>
    <mergeCell ref="SC33:SJ33"/>
    <mergeCell ref="OS33:OZ33"/>
    <mergeCell ref="PA33:PH33"/>
    <mergeCell ref="PI33:PP33"/>
    <mergeCell ref="PQ33:PX33"/>
    <mergeCell ref="PY33:QF33"/>
    <mergeCell ref="QG33:QN33"/>
    <mergeCell ref="MW33:ND33"/>
    <mergeCell ref="NE33:NL33"/>
    <mergeCell ref="NM33:NT33"/>
    <mergeCell ref="NU33:OB33"/>
    <mergeCell ref="OC33:OJ33"/>
    <mergeCell ref="OK33:OR33"/>
    <mergeCell ref="LA33:LH33"/>
    <mergeCell ref="LI33:LP33"/>
    <mergeCell ref="LQ33:LX33"/>
    <mergeCell ref="LY33:MF33"/>
    <mergeCell ref="MG33:MN33"/>
    <mergeCell ref="MO33:MV33"/>
    <mergeCell ref="JE33:JL33"/>
    <mergeCell ref="JM33:JT33"/>
    <mergeCell ref="JU33:KB33"/>
    <mergeCell ref="KC33:KJ33"/>
    <mergeCell ref="KK33:KR33"/>
    <mergeCell ref="KS33:KZ33"/>
    <mergeCell ref="HI33:HP33"/>
    <mergeCell ref="HQ33:HX33"/>
    <mergeCell ref="HY33:IF33"/>
    <mergeCell ref="IG33:IN33"/>
    <mergeCell ref="IO33:IV33"/>
    <mergeCell ref="IW33:JD33"/>
    <mergeCell ref="FM33:FT33"/>
    <mergeCell ref="FU33:GB33"/>
    <mergeCell ref="GC33:GJ33"/>
    <mergeCell ref="GK33:GR33"/>
    <mergeCell ref="GS33:GZ33"/>
    <mergeCell ref="HA33:HH33"/>
    <mergeCell ref="DQ33:DX33"/>
    <mergeCell ref="DY33:EF33"/>
    <mergeCell ref="EG33:EN33"/>
    <mergeCell ref="EO33:EV33"/>
    <mergeCell ref="EW33:FD33"/>
    <mergeCell ref="FE33:FL33"/>
    <mergeCell ref="BU33:CB33"/>
    <mergeCell ref="CC33:CJ33"/>
    <mergeCell ref="CK33:CR33"/>
    <mergeCell ref="CS33:CZ33"/>
    <mergeCell ref="DA33:DH33"/>
    <mergeCell ref="DI33:DP33"/>
    <mergeCell ref="XEW32:XFD32"/>
    <mergeCell ref="A33:H33"/>
    <mergeCell ref="I33:P33"/>
    <mergeCell ref="Q33:X33"/>
    <mergeCell ref="Y33:AF33"/>
    <mergeCell ref="AG33:AN33"/>
    <mergeCell ref="AO33:AV33"/>
    <mergeCell ref="AW33:BD33"/>
    <mergeCell ref="BE33:BL33"/>
    <mergeCell ref="BM33:BT33"/>
    <mergeCell ref="XDA32:XDH32"/>
    <mergeCell ref="XDI32:XDP32"/>
    <mergeCell ref="XDQ32:XDX32"/>
    <mergeCell ref="XDY32:XEF32"/>
    <mergeCell ref="XEG32:XEN32"/>
    <mergeCell ref="XEO32:XEV32"/>
    <mergeCell ref="XBE32:XBL32"/>
    <mergeCell ref="XBM32:XBT32"/>
    <mergeCell ref="XBU32:XCB32"/>
    <mergeCell ref="XCC32:XCJ32"/>
    <mergeCell ref="XCK32:XCR32"/>
    <mergeCell ref="XCS32:XCZ32"/>
    <mergeCell ref="WZI32:WZP32"/>
    <mergeCell ref="WZQ32:WZX32"/>
    <mergeCell ref="WZY32:XAF32"/>
    <mergeCell ref="XAG32:XAN32"/>
    <mergeCell ref="XAO32:XAV32"/>
    <mergeCell ref="XAW32:XBD32"/>
    <mergeCell ref="WXM32:WXT32"/>
    <mergeCell ref="WXU32:WYB32"/>
    <mergeCell ref="WYC32:WYJ32"/>
    <mergeCell ref="WYK32:WYR32"/>
    <mergeCell ref="WYS32:WYZ32"/>
    <mergeCell ref="WZA32:WZH32"/>
    <mergeCell ref="WVQ32:WVX32"/>
    <mergeCell ref="WVY32:WWF32"/>
    <mergeCell ref="WWG32:WWN32"/>
    <mergeCell ref="WWO32:WWV32"/>
    <mergeCell ref="WWW32:WXD32"/>
    <mergeCell ref="WXE32:WXL32"/>
    <mergeCell ref="WTU32:WUB32"/>
    <mergeCell ref="WUC32:WUJ32"/>
    <mergeCell ref="WUK32:WUR32"/>
    <mergeCell ref="WUS32:WUZ32"/>
    <mergeCell ref="WVA32:WVH32"/>
    <mergeCell ref="WVI32:WVP32"/>
    <mergeCell ref="WRY32:WSF32"/>
    <mergeCell ref="WSG32:WSN32"/>
    <mergeCell ref="WSO32:WSV32"/>
    <mergeCell ref="WSW32:WTD32"/>
    <mergeCell ref="WTE32:WTL32"/>
    <mergeCell ref="WTM32:WTT32"/>
    <mergeCell ref="WQC32:WQJ32"/>
    <mergeCell ref="WQK32:WQR32"/>
    <mergeCell ref="WQS32:WQZ32"/>
    <mergeCell ref="WRA32:WRH32"/>
    <mergeCell ref="WRI32:WRP32"/>
    <mergeCell ref="WRQ32:WRX32"/>
    <mergeCell ref="WOG32:WON32"/>
    <mergeCell ref="WOO32:WOV32"/>
    <mergeCell ref="WOW32:WPD32"/>
    <mergeCell ref="WPE32:WPL32"/>
    <mergeCell ref="WPM32:WPT32"/>
    <mergeCell ref="WPU32:WQB32"/>
    <mergeCell ref="WMK32:WMR32"/>
    <mergeCell ref="WMS32:WMZ32"/>
    <mergeCell ref="WNA32:WNH32"/>
    <mergeCell ref="WNI32:WNP32"/>
    <mergeCell ref="WNQ32:WNX32"/>
    <mergeCell ref="WNY32:WOF32"/>
    <mergeCell ref="WKO32:WKV32"/>
    <mergeCell ref="WKW32:WLD32"/>
    <mergeCell ref="WLE32:WLL32"/>
    <mergeCell ref="WLM32:WLT32"/>
    <mergeCell ref="WLU32:WMB32"/>
    <mergeCell ref="WMC32:WMJ32"/>
    <mergeCell ref="WIS32:WIZ32"/>
    <mergeCell ref="WJA32:WJH32"/>
    <mergeCell ref="WJI32:WJP32"/>
    <mergeCell ref="WJQ32:WJX32"/>
    <mergeCell ref="WJY32:WKF32"/>
    <mergeCell ref="WKG32:WKN32"/>
    <mergeCell ref="WGW32:WHD32"/>
    <mergeCell ref="WHE32:WHL32"/>
    <mergeCell ref="WHM32:WHT32"/>
    <mergeCell ref="WHU32:WIB32"/>
    <mergeCell ref="WIC32:WIJ32"/>
    <mergeCell ref="WIK32:WIR32"/>
    <mergeCell ref="WFA32:WFH32"/>
    <mergeCell ref="WFI32:WFP32"/>
    <mergeCell ref="WFQ32:WFX32"/>
    <mergeCell ref="WFY32:WGF32"/>
    <mergeCell ref="WGG32:WGN32"/>
    <mergeCell ref="WGO32:WGV32"/>
    <mergeCell ref="WDE32:WDL32"/>
    <mergeCell ref="WDM32:WDT32"/>
    <mergeCell ref="WDU32:WEB32"/>
    <mergeCell ref="WEC32:WEJ32"/>
    <mergeCell ref="WEK32:WER32"/>
    <mergeCell ref="WES32:WEZ32"/>
    <mergeCell ref="WBI32:WBP32"/>
    <mergeCell ref="WBQ32:WBX32"/>
    <mergeCell ref="WBY32:WCF32"/>
    <mergeCell ref="WCG32:WCN32"/>
    <mergeCell ref="WCO32:WCV32"/>
    <mergeCell ref="WCW32:WDD32"/>
    <mergeCell ref="VZM32:VZT32"/>
    <mergeCell ref="VZU32:WAB32"/>
    <mergeCell ref="WAC32:WAJ32"/>
    <mergeCell ref="WAK32:WAR32"/>
    <mergeCell ref="WAS32:WAZ32"/>
    <mergeCell ref="WBA32:WBH32"/>
    <mergeCell ref="VXQ32:VXX32"/>
    <mergeCell ref="VXY32:VYF32"/>
    <mergeCell ref="VYG32:VYN32"/>
    <mergeCell ref="VYO32:VYV32"/>
    <mergeCell ref="VYW32:VZD32"/>
    <mergeCell ref="VZE32:VZL32"/>
    <mergeCell ref="VVU32:VWB32"/>
    <mergeCell ref="VWC32:VWJ32"/>
    <mergeCell ref="VWK32:VWR32"/>
    <mergeCell ref="VWS32:VWZ32"/>
    <mergeCell ref="VXA32:VXH32"/>
    <mergeCell ref="VXI32:VXP32"/>
    <mergeCell ref="VTY32:VUF32"/>
    <mergeCell ref="VUG32:VUN32"/>
    <mergeCell ref="VUO32:VUV32"/>
    <mergeCell ref="VUW32:VVD32"/>
    <mergeCell ref="VVE32:VVL32"/>
    <mergeCell ref="VVM32:VVT32"/>
    <mergeCell ref="VSC32:VSJ32"/>
    <mergeCell ref="VSK32:VSR32"/>
    <mergeCell ref="VSS32:VSZ32"/>
    <mergeCell ref="VTA32:VTH32"/>
    <mergeCell ref="VTI32:VTP32"/>
    <mergeCell ref="VTQ32:VTX32"/>
    <mergeCell ref="VQG32:VQN32"/>
    <mergeCell ref="VQO32:VQV32"/>
    <mergeCell ref="VQW32:VRD32"/>
    <mergeCell ref="VRE32:VRL32"/>
    <mergeCell ref="VRM32:VRT32"/>
    <mergeCell ref="VRU32:VSB32"/>
    <mergeCell ref="VOK32:VOR32"/>
    <mergeCell ref="VOS32:VOZ32"/>
    <mergeCell ref="VPA32:VPH32"/>
    <mergeCell ref="VPI32:VPP32"/>
    <mergeCell ref="VPQ32:VPX32"/>
    <mergeCell ref="VPY32:VQF32"/>
    <mergeCell ref="VMO32:VMV32"/>
    <mergeCell ref="VMW32:VND32"/>
    <mergeCell ref="VNE32:VNL32"/>
    <mergeCell ref="VNM32:VNT32"/>
    <mergeCell ref="VNU32:VOB32"/>
    <mergeCell ref="VOC32:VOJ32"/>
    <mergeCell ref="VKS32:VKZ32"/>
    <mergeCell ref="VLA32:VLH32"/>
    <mergeCell ref="VLI32:VLP32"/>
    <mergeCell ref="VLQ32:VLX32"/>
    <mergeCell ref="VLY32:VMF32"/>
    <mergeCell ref="VMG32:VMN32"/>
    <mergeCell ref="VIW32:VJD32"/>
    <mergeCell ref="VJE32:VJL32"/>
    <mergeCell ref="VJM32:VJT32"/>
    <mergeCell ref="VJU32:VKB32"/>
    <mergeCell ref="VKC32:VKJ32"/>
    <mergeCell ref="VKK32:VKR32"/>
    <mergeCell ref="VHA32:VHH32"/>
    <mergeCell ref="VHI32:VHP32"/>
    <mergeCell ref="VHQ32:VHX32"/>
    <mergeCell ref="VHY32:VIF32"/>
    <mergeCell ref="VIG32:VIN32"/>
    <mergeCell ref="VIO32:VIV32"/>
    <mergeCell ref="VFE32:VFL32"/>
    <mergeCell ref="VFM32:VFT32"/>
    <mergeCell ref="VFU32:VGB32"/>
    <mergeCell ref="VGC32:VGJ32"/>
    <mergeCell ref="VGK32:VGR32"/>
    <mergeCell ref="VGS32:VGZ32"/>
    <mergeCell ref="VDI32:VDP32"/>
    <mergeCell ref="VDQ32:VDX32"/>
    <mergeCell ref="VDY32:VEF32"/>
    <mergeCell ref="VEG32:VEN32"/>
    <mergeCell ref="VEO32:VEV32"/>
    <mergeCell ref="VEW32:VFD32"/>
    <mergeCell ref="VBM32:VBT32"/>
    <mergeCell ref="VBU32:VCB32"/>
    <mergeCell ref="VCC32:VCJ32"/>
    <mergeCell ref="VCK32:VCR32"/>
    <mergeCell ref="VCS32:VCZ32"/>
    <mergeCell ref="VDA32:VDH32"/>
    <mergeCell ref="UZQ32:UZX32"/>
    <mergeCell ref="UZY32:VAF32"/>
    <mergeCell ref="VAG32:VAN32"/>
    <mergeCell ref="VAO32:VAV32"/>
    <mergeCell ref="VAW32:VBD32"/>
    <mergeCell ref="VBE32:VBL32"/>
    <mergeCell ref="UXU32:UYB32"/>
    <mergeCell ref="UYC32:UYJ32"/>
    <mergeCell ref="UYK32:UYR32"/>
    <mergeCell ref="UYS32:UYZ32"/>
    <mergeCell ref="UZA32:UZH32"/>
    <mergeCell ref="UZI32:UZP32"/>
    <mergeCell ref="UVY32:UWF32"/>
    <mergeCell ref="UWG32:UWN32"/>
    <mergeCell ref="UWO32:UWV32"/>
    <mergeCell ref="UWW32:UXD32"/>
    <mergeCell ref="UXE32:UXL32"/>
    <mergeCell ref="UXM32:UXT32"/>
    <mergeCell ref="UUC32:UUJ32"/>
    <mergeCell ref="UUK32:UUR32"/>
    <mergeCell ref="UUS32:UUZ32"/>
    <mergeCell ref="UVA32:UVH32"/>
    <mergeCell ref="UVI32:UVP32"/>
    <mergeCell ref="UVQ32:UVX32"/>
    <mergeCell ref="USG32:USN32"/>
    <mergeCell ref="USO32:USV32"/>
    <mergeCell ref="USW32:UTD32"/>
    <mergeCell ref="UTE32:UTL32"/>
    <mergeCell ref="UTM32:UTT32"/>
    <mergeCell ref="UTU32:UUB32"/>
    <mergeCell ref="UQK32:UQR32"/>
    <mergeCell ref="UQS32:UQZ32"/>
    <mergeCell ref="URA32:URH32"/>
    <mergeCell ref="URI32:URP32"/>
    <mergeCell ref="URQ32:URX32"/>
    <mergeCell ref="URY32:USF32"/>
    <mergeCell ref="UOO32:UOV32"/>
    <mergeCell ref="UOW32:UPD32"/>
    <mergeCell ref="UPE32:UPL32"/>
    <mergeCell ref="UPM32:UPT32"/>
    <mergeCell ref="UPU32:UQB32"/>
    <mergeCell ref="UQC32:UQJ32"/>
    <mergeCell ref="UMS32:UMZ32"/>
    <mergeCell ref="UNA32:UNH32"/>
    <mergeCell ref="UNI32:UNP32"/>
    <mergeCell ref="UNQ32:UNX32"/>
    <mergeCell ref="UNY32:UOF32"/>
    <mergeCell ref="UOG32:UON32"/>
    <mergeCell ref="UKW32:ULD32"/>
    <mergeCell ref="ULE32:ULL32"/>
    <mergeCell ref="ULM32:ULT32"/>
    <mergeCell ref="ULU32:UMB32"/>
    <mergeCell ref="UMC32:UMJ32"/>
    <mergeCell ref="UMK32:UMR32"/>
    <mergeCell ref="UJA32:UJH32"/>
    <mergeCell ref="UJI32:UJP32"/>
    <mergeCell ref="UJQ32:UJX32"/>
    <mergeCell ref="UJY32:UKF32"/>
    <mergeCell ref="UKG32:UKN32"/>
    <mergeCell ref="UKO32:UKV32"/>
    <mergeCell ref="UHE32:UHL32"/>
    <mergeCell ref="UHM32:UHT32"/>
    <mergeCell ref="UHU32:UIB32"/>
    <mergeCell ref="UIC32:UIJ32"/>
    <mergeCell ref="UIK32:UIR32"/>
    <mergeCell ref="UIS32:UIZ32"/>
    <mergeCell ref="UFI32:UFP32"/>
    <mergeCell ref="UFQ32:UFX32"/>
    <mergeCell ref="UFY32:UGF32"/>
    <mergeCell ref="UGG32:UGN32"/>
    <mergeCell ref="UGO32:UGV32"/>
    <mergeCell ref="UGW32:UHD32"/>
    <mergeCell ref="UDM32:UDT32"/>
    <mergeCell ref="UDU32:UEB32"/>
    <mergeCell ref="UEC32:UEJ32"/>
    <mergeCell ref="UEK32:UER32"/>
    <mergeCell ref="UES32:UEZ32"/>
    <mergeCell ref="UFA32:UFH32"/>
    <mergeCell ref="UBQ32:UBX32"/>
    <mergeCell ref="UBY32:UCF32"/>
    <mergeCell ref="UCG32:UCN32"/>
    <mergeCell ref="UCO32:UCV32"/>
    <mergeCell ref="UCW32:UDD32"/>
    <mergeCell ref="UDE32:UDL32"/>
    <mergeCell ref="TZU32:UAB32"/>
    <mergeCell ref="UAC32:UAJ32"/>
    <mergeCell ref="UAK32:UAR32"/>
    <mergeCell ref="UAS32:UAZ32"/>
    <mergeCell ref="UBA32:UBH32"/>
    <mergeCell ref="UBI32:UBP32"/>
    <mergeCell ref="TXY32:TYF32"/>
    <mergeCell ref="TYG32:TYN32"/>
    <mergeCell ref="TYO32:TYV32"/>
    <mergeCell ref="TYW32:TZD32"/>
    <mergeCell ref="TZE32:TZL32"/>
    <mergeCell ref="TZM32:TZT32"/>
    <mergeCell ref="TWC32:TWJ32"/>
    <mergeCell ref="TWK32:TWR32"/>
    <mergeCell ref="TWS32:TWZ32"/>
    <mergeCell ref="TXA32:TXH32"/>
    <mergeCell ref="TXI32:TXP32"/>
    <mergeCell ref="TXQ32:TXX32"/>
    <mergeCell ref="TUG32:TUN32"/>
    <mergeCell ref="TUO32:TUV32"/>
    <mergeCell ref="TUW32:TVD32"/>
    <mergeCell ref="TVE32:TVL32"/>
    <mergeCell ref="TVM32:TVT32"/>
    <mergeCell ref="TVU32:TWB32"/>
    <mergeCell ref="TSK32:TSR32"/>
    <mergeCell ref="TSS32:TSZ32"/>
    <mergeCell ref="TTA32:TTH32"/>
    <mergeCell ref="TTI32:TTP32"/>
    <mergeCell ref="TTQ32:TTX32"/>
    <mergeCell ref="TTY32:TUF32"/>
    <mergeCell ref="TQO32:TQV32"/>
    <mergeCell ref="TQW32:TRD32"/>
    <mergeCell ref="TRE32:TRL32"/>
    <mergeCell ref="TRM32:TRT32"/>
    <mergeCell ref="TRU32:TSB32"/>
    <mergeCell ref="TSC32:TSJ32"/>
    <mergeCell ref="TOS32:TOZ32"/>
    <mergeCell ref="TPA32:TPH32"/>
    <mergeCell ref="TPI32:TPP32"/>
    <mergeCell ref="TPQ32:TPX32"/>
    <mergeCell ref="TPY32:TQF32"/>
    <mergeCell ref="TQG32:TQN32"/>
    <mergeCell ref="TMW32:TND32"/>
    <mergeCell ref="TNE32:TNL32"/>
    <mergeCell ref="TNM32:TNT32"/>
    <mergeCell ref="TNU32:TOB32"/>
    <mergeCell ref="TOC32:TOJ32"/>
    <mergeCell ref="TOK32:TOR32"/>
    <mergeCell ref="TLA32:TLH32"/>
    <mergeCell ref="TLI32:TLP32"/>
    <mergeCell ref="TLQ32:TLX32"/>
    <mergeCell ref="TLY32:TMF32"/>
    <mergeCell ref="TMG32:TMN32"/>
    <mergeCell ref="TMO32:TMV32"/>
    <mergeCell ref="TJE32:TJL32"/>
    <mergeCell ref="TJM32:TJT32"/>
    <mergeCell ref="TJU32:TKB32"/>
    <mergeCell ref="TKC32:TKJ32"/>
    <mergeCell ref="TKK32:TKR32"/>
    <mergeCell ref="TKS32:TKZ32"/>
    <mergeCell ref="THI32:THP32"/>
    <mergeCell ref="THQ32:THX32"/>
    <mergeCell ref="THY32:TIF32"/>
    <mergeCell ref="TIG32:TIN32"/>
    <mergeCell ref="TIO32:TIV32"/>
    <mergeCell ref="TIW32:TJD32"/>
    <mergeCell ref="TFM32:TFT32"/>
    <mergeCell ref="TFU32:TGB32"/>
    <mergeCell ref="TGC32:TGJ32"/>
    <mergeCell ref="TGK32:TGR32"/>
    <mergeCell ref="TGS32:TGZ32"/>
    <mergeCell ref="THA32:THH32"/>
    <mergeCell ref="TDQ32:TDX32"/>
    <mergeCell ref="TDY32:TEF32"/>
    <mergeCell ref="TEG32:TEN32"/>
    <mergeCell ref="TEO32:TEV32"/>
    <mergeCell ref="TEW32:TFD32"/>
    <mergeCell ref="TFE32:TFL32"/>
    <mergeCell ref="TBU32:TCB32"/>
    <mergeCell ref="TCC32:TCJ32"/>
    <mergeCell ref="TCK32:TCR32"/>
    <mergeCell ref="TCS32:TCZ32"/>
    <mergeCell ref="TDA32:TDH32"/>
    <mergeCell ref="TDI32:TDP32"/>
    <mergeCell ref="SZY32:TAF32"/>
    <mergeCell ref="TAG32:TAN32"/>
    <mergeCell ref="TAO32:TAV32"/>
    <mergeCell ref="TAW32:TBD32"/>
    <mergeCell ref="TBE32:TBL32"/>
    <mergeCell ref="TBM32:TBT32"/>
    <mergeCell ref="SYC32:SYJ32"/>
    <mergeCell ref="SYK32:SYR32"/>
    <mergeCell ref="SYS32:SYZ32"/>
    <mergeCell ref="SZA32:SZH32"/>
    <mergeCell ref="SZI32:SZP32"/>
    <mergeCell ref="SZQ32:SZX32"/>
    <mergeCell ref="SWG32:SWN32"/>
    <mergeCell ref="SWO32:SWV32"/>
    <mergeCell ref="SWW32:SXD32"/>
    <mergeCell ref="SXE32:SXL32"/>
    <mergeCell ref="SXM32:SXT32"/>
    <mergeCell ref="SXU32:SYB32"/>
    <mergeCell ref="SUK32:SUR32"/>
    <mergeCell ref="SUS32:SUZ32"/>
    <mergeCell ref="SVA32:SVH32"/>
    <mergeCell ref="SVI32:SVP32"/>
    <mergeCell ref="SVQ32:SVX32"/>
    <mergeCell ref="SVY32:SWF32"/>
    <mergeCell ref="SSO32:SSV32"/>
    <mergeCell ref="SSW32:STD32"/>
    <mergeCell ref="STE32:STL32"/>
    <mergeCell ref="STM32:STT32"/>
    <mergeCell ref="STU32:SUB32"/>
    <mergeCell ref="SUC32:SUJ32"/>
    <mergeCell ref="SQS32:SQZ32"/>
    <mergeCell ref="SRA32:SRH32"/>
    <mergeCell ref="SRI32:SRP32"/>
    <mergeCell ref="SRQ32:SRX32"/>
    <mergeCell ref="SRY32:SSF32"/>
    <mergeCell ref="SSG32:SSN32"/>
    <mergeCell ref="SOW32:SPD32"/>
    <mergeCell ref="SPE32:SPL32"/>
    <mergeCell ref="SPM32:SPT32"/>
    <mergeCell ref="SPU32:SQB32"/>
    <mergeCell ref="SQC32:SQJ32"/>
    <mergeCell ref="SQK32:SQR32"/>
    <mergeCell ref="SNA32:SNH32"/>
    <mergeCell ref="SNI32:SNP32"/>
    <mergeCell ref="SNQ32:SNX32"/>
    <mergeCell ref="SNY32:SOF32"/>
    <mergeCell ref="SOG32:SON32"/>
    <mergeCell ref="SOO32:SOV32"/>
    <mergeCell ref="SLE32:SLL32"/>
    <mergeCell ref="SLM32:SLT32"/>
    <mergeCell ref="SLU32:SMB32"/>
    <mergeCell ref="SMC32:SMJ32"/>
    <mergeCell ref="SMK32:SMR32"/>
    <mergeCell ref="SMS32:SMZ32"/>
    <mergeCell ref="SJI32:SJP32"/>
    <mergeCell ref="SJQ32:SJX32"/>
    <mergeCell ref="SJY32:SKF32"/>
    <mergeCell ref="SKG32:SKN32"/>
    <mergeCell ref="SKO32:SKV32"/>
    <mergeCell ref="SKW32:SLD32"/>
    <mergeCell ref="SHM32:SHT32"/>
    <mergeCell ref="SHU32:SIB32"/>
    <mergeCell ref="SIC32:SIJ32"/>
    <mergeCell ref="SIK32:SIR32"/>
    <mergeCell ref="SIS32:SIZ32"/>
    <mergeCell ref="SJA32:SJH32"/>
    <mergeCell ref="SFQ32:SFX32"/>
    <mergeCell ref="SFY32:SGF32"/>
    <mergeCell ref="SGG32:SGN32"/>
    <mergeCell ref="SGO32:SGV32"/>
    <mergeCell ref="SGW32:SHD32"/>
    <mergeCell ref="SHE32:SHL32"/>
    <mergeCell ref="SDU32:SEB32"/>
    <mergeCell ref="SEC32:SEJ32"/>
    <mergeCell ref="SEK32:SER32"/>
    <mergeCell ref="SES32:SEZ32"/>
    <mergeCell ref="SFA32:SFH32"/>
    <mergeCell ref="SFI32:SFP32"/>
    <mergeCell ref="SBY32:SCF32"/>
    <mergeCell ref="SCG32:SCN32"/>
    <mergeCell ref="SCO32:SCV32"/>
    <mergeCell ref="SCW32:SDD32"/>
    <mergeCell ref="SDE32:SDL32"/>
    <mergeCell ref="SDM32:SDT32"/>
    <mergeCell ref="SAC32:SAJ32"/>
    <mergeCell ref="SAK32:SAR32"/>
    <mergeCell ref="SAS32:SAZ32"/>
    <mergeCell ref="SBA32:SBH32"/>
    <mergeCell ref="SBI32:SBP32"/>
    <mergeCell ref="SBQ32:SBX32"/>
    <mergeCell ref="RYG32:RYN32"/>
    <mergeCell ref="RYO32:RYV32"/>
    <mergeCell ref="RYW32:RZD32"/>
    <mergeCell ref="RZE32:RZL32"/>
    <mergeCell ref="RZM32:RZT32"/>
    <mergeCell ref="RZU32:SAB32"/>
    <mergeCell ref="RWK32:RWR32"/>
    <mergeCell ref="RWS32:RWZ32"/>
    <mergeCell ref="RXA32:RXH32"/>
    <mergeCell ref="RXI32:RXP32"/>
    <mergeCell ref="RXQ32:RXX32"/>
    <mergeCell ref="RXY32:RYF32"/>
    <mergeCell ref="RUO32:RUV32"/>
    <mergeCell ref="RUW32:RVD32"/>
    <mergeCell ref="RVE32:RVL32"/>
    <mergeCell ref="RVM32:RVT32"/>
    <mergeCell ref="RVU32:RWB32"/>
    <mergeCell ref="RWC32:RWJ32"/>
    <mergeCell ref="RSS32:RSZ32"/>
    <mergeCell ref="RTA32:RTH32"/>
    <mergeCell ref="RTI32:RTP32"/>
    <mergeCell ref="RTQ32:RTX32"/>
    <mergeCell ref="RTY32:RUF32"/>
    <mergeCell ref="RUG32:RUN32"/>
    <mergeCell ref="RQW32:RRD32"/>
    <mergeCell ref="RRE32:RRL32"/>
    <mergeCell ref="RRM32:RRT32"/>
    <mergeCell ref="RRU32:RSB32"/>
    <mergeCell ref="RSC32:RSJ32"/>
    <mergeCell ref="RSK32:RSR32"/>
    <mergeCell ref="RPA32:RPH32"/>
    <mergeCell ref="RPI32:RPP32"/>
    <mergeCell ref="RPQ32:RPX32"/>
    <mergeCell ref="RPY32:RQF32"/>
    <mergeCell ref="RQG32:RQN32"/>
    <mergeCell ref="RQO32:RQV32"/>
    <mergeCell ref="RNE32:RNL32"/>
    <mergeCell ref="RNM32:RNT32"/>
    <mergeCell ref="RNU32:ROB32"/>
    <mergeCell ref="ROC32:ROJ32"/>
    <mergeCell ref="ROK32:ROR32"/>
    <mergeCell ref="ROS32:ROZ32"/>
    <mergeCell ref="RLI32:RLP32"/>
    <mergeCell ref="RLQ32:RLX32"/>
    <mergeCell ref="RLY32:RMF32"/>
    <mergeCell ref="RMG32:RMN32"/>
    <mergeCell ref="RMO32:RMV32"/>
    <mergeCell ref="RMW32:RND32"/>
    <mergeCell ref="RJM32:RJT32"/>
    <mergeCell ref="RJU32:RKB32"/>
    <mergeCell ref="RKC32:RKJ32"/>
    <mergeCell ref="RKK32:RKR32"/>
    <mergeCell ref="RKS32:RKZ32"/>
    <mergeCell ref="RLA32:RLH32"/>
    <mergeCell ref="RHQ32:RHX32"/>
    <mergeCell ref="RHY32:RIF32"/>
    <mergeCell ref="RIG32:RIN32"/>
    <mergeCell ref="RIO32:RIV32"/>
    <mergeCell ref="RIW32:RJD32"/>
    <mergeCell ref="RJE32:RJL32"/>
    <mergeCell ref="RFU32:RGB32"/>
    <mergeCell ref="RGC32:RGJ32"/>
    <mergeCell ref="RGK32:RGR32"/>
    <mergeCell ref="RGS32:RGZ32"/>
    <mergeCell ref="RHA32:RHH32"/>
    <mergeCell ref="RHI32:RHP32"/>
    <mergeCell ref="RDY32:REF32"/>
    <mergeCell ref="REG32:REN32"/>
    <mergeCell ref="REO32:REV32"/>
    <mergeCell ref="REW32:RFD32"/>
    <mergeCell ref="RFE32:RFL32"/>
    <mergeCell ref="RFM32:RFT32"/>
    <mergeCell ref="RCC32:RCJ32"/>
    <mergeCell ref="RCK32:RCR32"/>
    <mergeCell ref="RCS32:RCZ32"/>
    <mergeCell ref="RDA32:RDH32"/>
    <mergeCell ref="RDI32:RDP32"/>
    <mergeCell ref="RDQ32:RDX32"/>
    <mergeCell ref="RAG32:RAN32"/>
    <mergeCell ref="RAO32:RAV32"/>
    <mergeCell ref="RAW32:RBD32"/>
    <mergeCell ref="RBE32:RBL32"/>
    <mergeCell ref="RBM32:RBT32"/>
    <mergeCell ref="RBU32:RCB32"/>
    <mergeCell ref="QYK32:QYR32"/>
    <mergeCell ref="QYS32:QYZ32"/>
    <mergeCell ref="QZA32:QZH32"/>
    <mergeCell ref="QZI32:QZP32"/>
    <mergeCell ref="QZQ32:QZX32"/>
    <mergeCell ref="QZY32:RAF32"/>
    <mergeCell ref="QWO32:QWV32"/>
    <mergeCell ref="QWW32:QXD32"/>
    <mergeCell ref="QXE32:QXL32"/>
    <mergeCell ref="QXM32:QXT32"/>
    <mergeCell ref="QXU32:QYB32"/>
    <mergeCell ref="QYC32:QYJ32"/>
    <mergeCell ref="QUS32:QUZ32"/>
    <mergeCell ref="QVA32:QVH32"/>
    <mergeCell ref="QVI32:QVP32"/>
    <mergeCell ref="QVQ32:QVX32"/>
    <mergeCell ref="QVY32:QWF32"/>
    <mergeCell ref="QWG32:QWN32"/>
    <mergeCell ref="QSW32:QTD32"/>
    <mergeCell ref="QTE32:QTL32"/>
    <mergeCell ref="QTM32:QTT32"/>
    <mergeCell ref="QTU32:QUB32"/>
    <mergeCell ref="QUC32:QUJ32"/>
    <mergeCell ref="QUK32:QUR32"/>
    <mergeCell ref="QRA32:QRH32"/>
    <mergeCell ref="QRI32:QRP32"/>
    <mergeCell ref="QRQ32:QRX32"/>
    <mergeCell ref="QRY32:QSF32"/>
    <mergeCell ref="QSG32:QSN32"/>
    <mergeCell ref="QSO32:QSV32"/>
    <mergeCell ref="QPE32:QPL32"/>
    <mergeCell ref="QPM32:QPT32"/>
    <mergeCell ref="QPU32:QQB32"/>
    <mergeCell ref="QQC32:QQJ32"/>
    <mergeCell ref="QQK32:QQR32"/>
    <mergeCell ref="QQS32:QQZ32"/>
    <mergeCell ref="QNI32:QNP32"/>
    <mergeCell ref="QNQ32:QNX32"/>
    <mergeCell ref="QNY32:QOF32"/>
    <mergeCell ref="QOG32:QON32"/>
    <mergeCell ref="QOO32:QOV32"/>
    <mergeCell ref="QOW32:QPD32"/>
    <mergeCell ref="QLM32:QLT32"/>
    <mergeCell ref="QLU32:QMB32"/>
    <mergeCell ref="QMC32:QMJ32"/>
    <mergeCell ref="QMK32:QMR32"/>
    <mergeCell ref="QMS32:QMZ32"/>
    <mergeCell ref="QNA32:QNH32"/>
    <mergeCell ref="QJQ32:QJX32"/>
    <mergeCell ref="QJY32:QKF32"/>
    <mergeCell ref="QKG32:QKN32"/>
    <mergeCell ref="QKO32:QKV32"/>
    <mergeCell ref="QKW32:QLD32"/>
    <mergeCell ref="QLE32:QLL32"/>
    <mergeCell ref="QHU32:QIB32"/>
    <mergeCell ref="QIC32:QIJ32"/>
    <mergeCell ref="QIK32:QIR32"/>
    <mergeCell ref="QIS32:QIZ32"/>
    <mergeCell ref="QJA32:QJH32"/>
    <mergeCell ref="QJI32:QJP32"/>
    <mergeCell ref="QFY32:QGF32"/>
    <mergeCell ref="QGG32:QGN32"/>
    <mergeCell ref="QGO32:QGV32"/>
    <mergeCell ref="QGW32:QHD32"/>
    <mergeCell ref="QHE32:QHL32"/>
    <mergeCell ref="QHM32:QHT32"/>
    <mergeCell ref="QEC32:QEJ32"/>
    <mergeCell ref="QEK32:QER32"/>
    <mergeCell ref="QES32:QEZ32"/>
    <mergeCell ref="QFA32:QFH32"/>
    <mergeCell ref="QFI32:QFP32"/>
    <mergeCell ref="QFQ32:QFX32"/>
    <mergeCell ref="QCG32:QCN32"/>
    <mergeCell ref="QCO32:QCV32"/>
    <mergeCell ref="QCW32:QDD32"/>
    <mergeCell ref="QDE32:QDL32"/>
    <mergeCell ref="QDM32:QDT32"/>
    <mergeCell ref="QDU32:QEB32"/>
    <mergeCell ref="QAK32:QAR32"/>
    <mergeCell ref="QAS32:QAZ32"/>
    <mergeCell ref="QBA32:QBH32"/>
    <mergeCell ref="QBI32:QBP32"/>
    <mergeCell ref="QBQ32:QBX32"/>
    <mergeCell ref="QBY32:QCF32"/>
    <mergeCell ref="PYO32:PYV32"/>
    <mergeCell ref="PYW32:PZD32"/>
    <mergeCell ref="PZE32:PZL32"/>
    <mergeCell ref="PZM32:PZT32"/>
    <mergeCell ref="PZU32:QAB32"/>
    <mergeCell ref="QAC32:QAJ32"/>
    <mergeCell ref="PWS32:PWZ32"/>
    <mergeCell ref="PXA32:PXH32"/>
    <mergeCell ref="PXI32:PXP32"/>
    <mergeCell ref="PXQ32:PXX32"/>
    <mergeCell ref="PXY32:PYF32"/>
    <mergeCell ref="PYG32:PYN32"/>
    <mergeCell ref="PUW32:PVD32"/>
    <mergeCell ref="PVE32:PVL32"/>
    <mergeCell ref="PVM32:PVT32"/>
    <mergeCell ref="PVU32:PWB32"/>
    <mergeCell ref="PWC32:PWJ32"/>
    <mergeCell ref="PWK32:PWR32"/>
    <mergeCell ref="PTA32:PTH32"/>
    <mergeCell ref="PTI32:PTP32"/>
    <mergeCell ref="PTQ32:PTX32"/>
    <mergeCell ref="PTY32:PUF32"/>
    <mergeCell ref="PUG32:PUN32"/>
    <mergeCell ref="PUO32:PUV32"/>
    <mergeCell ref="PRE32:PRL32"/>
    <mergeCell ref="PRM32:PRT32"/>
    <mergeCell ref="PRU32:PSB32"/>
    <mergeCell ref="PSC32:PSJ32"/>
    <mergeCell ref="PSK32:PSR32"/>
    <mergeCell ref="PSS32:PSZ32"/>
    <mergeCell ref="PPI32:PPP32"/>
    <mergeCell ref="PPQ32:PPX32"/>
    <mergeCell ref="PPY32:PQF32"/>
    <mergeCell ref="PQG32:PQN32"/>
    <mergeCell ref="PQO32:PQV32"/>
    <mergeCell ref="PQW32:PRD32"/>
    <mergeCell ref="PNM32:PNT32"/>
    <mergeCell ref="PNU32:POB32"/>
    <mergeCell ref="POC32:POJ32"/>
    <mergeCell ref="POK32:POR32"/>
    <mergeCell ref="POS32:POZ32"/>
    <mergeCell ref="PPA32:PPH32"/>
    <mergeCell ref="PLQ32:PLX32"/>
    <mergeCell ref="PLY32:PMF32"/>
    <mergeCell ref="PMG32:PMN32"/>
    <mergeCell ref="PMO32:PMV32"/>
    <mergeCell ref="PMW32:PND32"/>
    <mergeCell ref="PNE32:PNL32"/>
    <mergeCell ref="PJU32:PKB32"/>
    <mergeCell ref="PKC32:PKJ32"/>
    <mergeCell ref="PKK32:PKR32"/>
    <mergeCell ref="PKS32:PKZ32"/>
    <mergeCell ref="PLA32:PLH32"/>
    <mergeCell ref="PLI32:PLP32"/>
    <mergeCell ref="PHY32:PIF32"/>
    <mergeCell ref="PIG32:PIN32"/>
    <mergeCell ref="PIO32:PIV32"/>
    <mergeCell ref="PIW32:PJD32"/>
    <mergeCell ref="PJE32:PJL32"/>
    <mergeCell ref="PJM32:PJT32"/>
    <mergeCell ref="PGC32:PGJ32"/>
    <mergeCell ref="PGK32:PGR32"/>
    <mergeCell ref="PGS32:PGZ32"/>
    <mergeCell ref="PHA32:PHH32"/>
    <mergeCell ref="PHI32:PHP32"/>
    <mergeCell ref="PHQ32:PHX32"/>
    <mergeCell ref="PEG32:PEN32"/>
    <mergeCell ref="PEO32:PEV32"/>
    <mergeCell ref="PEW32:PFD32"/>
    <mergeCell ref="PFE32:PFL32"/>
    <mergeCell ref="PFM32:PFT32"/>
    <mergeCell ref="PFU32:PGB32"/>
    <mergeCell ref="PCK32:PCR32"/>
    <mergeCell ref="PCS32:PCZ32"/>
    <mergeCell ref="PDA32:PDH32"/>
    <mergeCell ref="PDI32:PDP32"/>
    <mergeCell ref="PDQ32:PDX32"/>
    <mergeCell ref="PDY32:PEF32"/>
    <mergeCell ref="PAO32:PAV32"/>
    <mergeCell ref="PAW32:PBD32"/>
    <mergeCell ref="PBE32:PBL32"/>
    <mergeCell ref="PBM32:PBT32"/>
    <mergeCell ref="PBU32:PCB32"/>
    <mergeCell ref="PCC32:PCJ32"/>
    <mergeCell ref="OYS32:OYZ32"/>
    <mergeCell ref="OZA32:OZH32"/>
    <mergeCell ref="OZI32:OZP32"/>
    <mergeCell ref="OZQ32:OZX32"/>
    <mergeCell ref="OZY32:PAF32"/>
    <mergeCell ref="PAG32:PAN32"/>
    <mergeCell ref="OWW32:OXD32"/>
    <mergeCell ref="OXE32:OXL32"/>
    <mergeCell ref="OXM32:OXT32"/>
    <mergeCell ref="OXU32:OYB32"/>
    <mergeCell ref="OYC32:OYJ32"/>
    <mergeCell ref="OYK32:OYR32"/>
    <mergeCell ref="OVA32:OVH32"/>
    <mergeCell ref="OVI32:OVP32"/>
    <mergeCell ref="OVQ32:OVX32"/>
    <mergeCell ref="OVY32:OWF32"/>
    <mergeCell ref="OWG32:OWN32"/>
    <mergeCell ref="OWO32:OWV32"/>
    <mergeCell ref="OTE32:OTL32"/>
    <mergeCell ref="OTM32:OTT32"/>
    <mergeCell ref="OTU32:OUB32"/>
    <mergeCell ref="OUC32:OUJ32"/>
    <mergeCell ref="OUK32:OUR32"/>
    <mergeCell ref="OUS32:OUZ32"/>
    <mergeCell ref="ORI32:ORP32"/>
    <mergeCell ref="ORQ32:ORX32"/>
    <mergeCell ref="ORY32:OSF32"/>
    <mergeCell ref="OSG32:OSN32"/>
    <mergeCell ref="OSO32:OSV32"/>
    <mergeCell ref="OSW32:OTD32"/>
    <mergeCell ref="OPM32:OPT32"/>
    <mergeCell ref="OPU32:OQB32"/>
    <mergeCell ref="OQC32:OQJ32"/>
    <mergeCell ref="OQK32:OQR32"/>
    <mergeCell ref="OQS32:OQZ32"/>
    <mergeCell ref="ORA32:ORH32"/>
    <mergeCell ref="ONQ32:ONX32"/>
    <mergeCell ref="ONY32:OOF32"/>
    <mergeCell ref="OOG32:OON32"/>
    <mergeCell ref="OOO32:OOV32"/>
    <mergeCell ref="OOW32:OPD32"/>
    <mergeCell ref="OPE32:OPL32"/>
    <mergeCell ref="OLU32:OMB32"/>
    <mergeCell ref="OMC32:OMJ32"/>
    <mergeCell ref="OMK32:OMR32"/>
    <mergeCell ref="OMS32:OMZ32"/>
    <mergeCell ref="ONA32:ONH32"/>
    <mergeCell ref="ONI32:ONP32"/>
    <mergeCell ref="OJY32:OKF32"/>
    <mergeCell ref="OKG32:OKN32"/>
    <mergeCell ref="OKO32:OKV32"/>
    <mergeCell ref="OKW32:OLD32"/>
    <mergeCell ref="OLE32:OLL32"/>
    <mergeCell ref="OLM32:OLT32"/>
    <mergeCell ref="OIC32:OIJ32"/>
    <mergeCell ref="OIK32:OIR32"/>
    <mergeCell ref="OIS32:OIZ32"/>
    <mergeCell ref="OJA32:OJH32"/>
    <mergeCell ref="OJI32:OJP32"/>
    <mergeCell ref="OJQ32:OJX32"/>
    <mergeCell ref="OGG32:OGN32"/>
    <mergeCell ref="OGO32:OGV32"/>
    <mergeCell ref="OGW32:OHD32"/>
    <mergeCell ref="OHE32:OHL32"/>
    <mergeCell ref="OHM32:OHT32"/>
    <mergeCell ref="OHU32:OIB32"/>
    <mergeCell ref="OEK32:OER32"/>
    <mergeCell ref="OES32:OEZ32"/>
    <mergeCell ref="OFA32:OFH32"/>
    <mergeCell ref="OFI32:OFP32"/>
    <mergeCell ref="OFQ32:OFX32"/>
    <mergeCell ref="OFY32:OGF32"/>
    <mergeCell ref="OCO32:OCV32"/>
    <mergeCell ref="OCW32:ODD32"/>
    <mergeCell ref="ODE32:ODL32"/>
    <mergeCell ref="ODM32:ODT32"/>
    <mergeCell ref="ODU32:OEB32"/>
    <mergeCell ref="OEC32:OEJ32"/>
    <mergeCell ref="OAS32:OAZ32"/>
    <mergeCell ref="OBA32:OBH32"/>
    <mergeCell ref="OBI32:OBP32"/>
    <mergeCell ref="OBQ32:OBX32"/>
    <mergeCell ref="OBY32:OCF32"/>
    <mergeCell ref="OCG32:OCN32"/>
    <mergeCell ref="NYW32:NZD32"/>
    <mergeCell ref="NZE32:NZL32"/>
    <mergeCell ref="NZM32:NZT32"/>
    <mergeCell ref="NZU32:OAB32"/>
    <mergeCell ref="OAC32:OAJ32"/>
    <mergeCell ref="OAK32:OAR32"/>
    <mergeCell ref="NXA32:NXH32"/>
    <mergeCell ref="NXI32:NXP32"/>
    <mergeCell ref="NXQ32:NXX32"/>
    <mergeCell ref="NXY32:NYF32"/>
    <mergeCell ref="NYG32:NYN32"/>
    <mergeCell ref="NYO32:NYV32"/>
    <mergeCell ref="NVE32:NVL32"/>
    <mergeCell ref="NVM32:NVT32"/>
    <mergeCell ref="NVU32:NWB32"/>
    <mergeCell ref="NWC32:NWJ32"/>
    <mergeCell ref="NWK32:NWR32"/>
    <mergeCell ref="NWS32:NWZ32"/>
    <mergeCell ref="NTI32:NTP32"/>
    <mergeCell ref="NTQ32:NTX32"/>
    <mergeCell ref="NTY32:NUF32"/>
    <mergeCell ref="NUG32:NUN32"/>
    <mergeCell ref="NUO32:NUV32"/>
    <mergeCell ref="NUW32:NVD32"/>
    <mergeCell ref="NRM32:NRT32"/>
    <mergeCell ref="NRU32:NSB32"/>
    <mergeCell ref="NSC32:NSJ32"/>
    <mergeCell ref="NSK32:NSR32"/>
    <mergeCell ref="NSS32:NSZ32"/>
    <mergeCell ref="NTA32:NTH32"/>
    <mergeCell ref="NPQ32:NPX32"/>
    <mergeCell ref="NPY32:NQF32"/>
    <mergeCell ref="NQG32:NQN32"/>
    <mergeCell ref="NQO32:NQV32"/>
    <mergeCell ref="NQW32:NRD32"/>
    <mergeCell ref="NRE32:NRL32"/>
    <mergeCell ref="NNU32:NOB32"/>
    <mergeCell ref="NOC32:NOJ32"/>
    <mergeCell ref="NOK32:NOR32"/>
    <mergeCell ref="NOS32:NOZ32"/>
    <mergeCell ref="NPA32:NPH32"/>
    <mergeCell ref="NPI32:NPP32"/>
    <mergeCell ref="NLY32:NMF32"/>
    <mergeCell ref="NMG32:NMN32"/>
    <mergeCell ref="NMO32:NMV32"/>
    <mergeCell ref="NMW32:NND32"/>
    <mergeCell ref="NNE32:NNL32"/>
    <mergeCell ref="NNM32:NNT32"/>
    <mergeCell ref="NKC32:NKJ32"/>
    <mergeCell ref="NKK32:NKR32"/>
    <mergeCell ref="NKS32:NKZ32"/>
    <mergeCell ref="NLA32:NLH32"/>
    <mergeCell ref="NLI32:NLP32"/>
    <mergeCell ref="NLQ32:NLX32"/>
    <mergeCell ref="NIG32:NIN32"/>
    <mergeCell ref="NIO32:NIV32"/>
    <mergeCell ref="NIW32:NJD32"/>
    <mergeCell ref="NJE32:NJL32"/>
    <mergeCell ref="NJM32:NJT32"/>
    <mergeCell ref="NJU32:NKB32"/>
    <mergeCell ref="NGK32:NGR32"/>
    <mergeCell ref="NGS32:NGZ32"/>
    <mergeCell ref="NHA32:NHH32"/>
    <mergeCell ref="NHI32:NHP32"/>
    <mergeCell ref="NHQ32:NHX32"/>
    <mergeCell ref="NHY32:NIF32"/>
    <mergeCell ref="NEO32:NEV32"/>
    <mergeCell ref="NEW32:NFD32"/>
    <mergeCell ref="NFE32:NFL32"/>
    <mergeCell ref="NFM32:NFT32"/>
    <mergeCell ref="NFU32:NGB32"/>
    <mergeCell ref="NGC32:NGJ32"/>
    <mergeCell ref="NCS32:NCZ32"/>
    <mergeCell ref="NDA32:NDH32"/>
    <mergeCell ref="NDI32:NDP32"/>
    <mergeCell ref="NDQ32:NDX32"/>
    <mergeCell ref="NDY32:NEF32"/>
    <mergeCell ref="NEG32:NEN32"/>
    <mergeCell ref="NAW32:NBD32"/>
    <mergeCell ref="NBE32:NBL32"/>
    <mergeCell ref="NBM32:NBT32"/>
    <mergeCell ref="NBU32:NCB32"/>
    <mergeCell ref="NCC32:NCJ32"/>
    <mergeCell ref="NCK32:NCR32"/>
    <mergeCell ref="MZA32:MZH32"/>
    <mergeCell ref="MZI32:MZP32"/>
    <mergeCell ref="MZQ32:MZX32"/>
    <mergeCell ref="MZY32:NAF32"/>
    <mergeCell ref="NAG32:NAN32"/>
    <mergeCell ref="NAO32:NAV32"/>
    <mergeCell ref="MXE32:MXL32"/>
    <mergeCell ref="MXM32:MXT32"/>
    <mergeCell ref="MXU32:MYB32"/>
    <mergeCell ref="MYC32:MYJ32"/>
    <mergeCell ref="MYK32:MYR32"/>
    <mergeCell ref="MYS32:MYZ32"/>
    <mergeCell ref="MVI32:MVP32"/>
    <mergeCell ref="MVQ32:MVX32"/>
    <mergeCell ref="MVY32:MWF32"/>
    <mergeCell ref="MWG32:MWN32"/>
    <mergeCell ref="MWO32:MWV32"/>
    <mergeCell ref="MWW32:MXD32"/>
    <mergeCell ref="MTM32:MTT32"/>
    <mergeCell ref="MTU32:MUB32"/>
    <mergeCell ref="MUC32:MUJ32"/>
    <mergeCell ref="MUK32:MUR32"/>
    <mergeCell ref="MUS32:MUZ32"/>
    <mergeCell ref="MVA32:MVH32"/>
    <mergeCell ref="MRQ32:MRX32"/>
    <mergeCell ref="MRY32:MSF32"/>
    <mergeCell ref="MSG32:MSN32"/>
    <mergeCell ref="MSO32:MSV32"/>
    <mergeCell ref="MSW32:MTD32"/>
    <mergeCell ref="MTE32:MTL32"/>
    <mergeCell ref="MPU32:MQB32"/>
    <mergeCell ref="MQC32:MQJ32"/>
    <mergeCell ref="MQK32:MQR32"/>
    <mergeCell ref="MQS32:MQZ32"/>
    <mergeCell ref="MRA32:MRH32"/>
    <mergeCell ref="MRI32:MRP32"/>
    <mergeCell ref="MNY32:MOF32"/>
    <mergeCell ref="MOG32:MON32"/>
    <mergeCell ref="MOO32:MOV32"/>
    <mergeCell ref="MOW32:MPD32"/>
    <mergeCell ref="MPE32:MPL32"/>
    <mergeCell ref="MPM32:MPT32"/>
    <mergeCell ref="MMC32:MMJ32"/>
    <mergeCell ref="MMK32:MMR32"/>
    <mergeCell ref="MMS32:MMZ32"/>
    <mergeCell ref="MNA32:MNH32"/>
    <mergeCell ref="MNI32:MNP32"/>
    <mergeCell ref="MNQ32:MNX32"/>
    <mergeCell ref="MKG32:MKN32"/>
    <mergeCell ref="MKO32:MKV32"/>
    <mergeCell ref="MKW32:MLD32"/>
    <mergeCell ref="MLE32:MLL32"/>
    <mergeCell ref="MLM32:MLT32"/>
    <mergeCell ref="MLU32:MMB32"/>
    <mergeCell ref="MIK32:MIR32"/>
    <mergeCell ref="MIS32:MIZ32"/>
    <mergeCell ref="MJA32:MJH32"/>
    <mergeCell ref="MJI32:MJP32"/>
    <mergeCell ref="MJQ32:MJX32"/>
    <mergeCell ref="MJY32:MKF32"/>
    <mergeCell ref="MGO32:MGV32"/>
    <mergeCell ref="MGW32:MHD32"/>
    <mergeCell ref="MHE32:MHL32"/>
    <mergeCell ref="MHM32:MHT32"/>
    <mergeCell ref="MHU32:MIB32"/>
    <mergeCell ref="MIC32:MIJ32"/>
    <mergeCell ref="MES32:MEZ32"/>
    <mergeCell ref="MFA32:MFH32"/>
    <mergeCell ref="MFI32:MFP32"/>
    <mergeCell ref="MFQ32:MFX32"/>
    <mergeCell ref="MFY32:MGF32"/>
    <mergeCell ref="MGG32:MGN32"/>
    <mergeCell ref="MCW32:MDD32"/>
    <mergeCell ref="MDE32:MDL32"/>
    <mergeCell ref="MDM32:MDT32"/>
    <mergeCell ref="MDU32:MEB32"/>
    <mergeCell ref="MEC32:MEJ32"/>
    <mergeCell ref="MEK32:MER32"/>
    <mergeCell ref="MBA32:MBH32"/>
    <mergeCell ref="MBI32:MBP32"/>
    <mergeCell ref="MBQ32:MBX32"/>
    <mergeCell ref="MBY32:MCF32"/>
    <mergeCell ref="MCG32:MCN32"/>
    <mergeCell ref="MCO32:MCV32"/>
    <mergeCell ref="LZE32:LZL32"/>
    <mergeCell ref="LZM32:LZT32"/>
    <mergeCell ref="LZU32:MAB32"/>
    <mergeCell ref="MAC32:MAJ32"/>
    <mergeCell ref="MAK32:MAR32"/>
    <mergeCell ref="MAS32:MAZ32"/>
    <mergeCell ref="LXI32:LXP32"/>
    <mergeCell ref="LXQ32:LXX32"/>
    <mergeCell ref="LXY32:LYF32"/>
    <mergeCell ref="LYG32:LYN32"/>
    <mergeCell ref="LYO32:LYV32"/>
    <mergeCell ref="LYW32:LZD32"/>
    <mergeCell ref="LVM32:LVT32"/>
    <mergeCell ref="LVU32:LWB32"/>
    <mergeCell ref="LWC32:LWJ32"/>
    <mergeCell ref="LWK32:LWR32"/>
    <mergeCell ref="LWS32:LWZ32"/>
    <mergeCell ref="LXA32:LXH32"/>
    <mergeCell ref="LTQ32:LTX32"/>
    <mergeCell ref="LTY32:LUF32"/>
    <mergeCell ref="LUG32:LUN32"/>
    <mergeCell ref="LUO32:LUV32"/>
    <mergeCell ref="LUW32:LVD32"/>
    <mergeCell ref="LVE32:LVL32"/>
    <mergeCell ref="LRU32:LSB32"/>
    <mergeCell ref="LSC32:LSJ32"/>
    <mergeCell ref="LSK32:LSR32"/>
    <mergeCell ref="LSS32:LSZ32"/>
    <mergeCell ref="LTA32:LTH32"/>
    <mergeCell ref="LTI32:LTP32"/>
    <mergeCell ref="LPY32:LQF32"/>
    <mergeCell ref="LQG32:LQN32"/>
    <mergeCell ref="LQO32:LQV32"/>
    <mergeCell ref="LQW32:LRD32"/>
    <mergeCell ref="LRE32:LRL32"/>
    <mergeCell ref="LRM32:LRT32"/>
    <mergeCell ref="LOC32:LOJ32"/>
    <mergeCell ref="LOK32:LOR32"/>
    <mergeCell ref="LOS32:LOZ32"/>
    <mergeCell ref="LPA32:LPH32"/>
    <mergeCell ref="LPI32:LPP32"/>
    <mergeCell ref="LPQ32:LPX32"/>
    <mergeCell ref="LMG32:LMN32"/>
    <mergeCell ref="LMO32:LMV32"/>
    <mergeCell ref="LMW32:LND32"/>
    <mergeCell ref="LNE32:LNL32"/>
    <mergeCell ref="LNM32:LNT32"/>
    <mergeCell ref="LNU32:LOB32"/>
    <mergeCell ref="LKK32:LKR32"/>
    <mergeCell ref="LKS32:LKZ32"/>
    <mergeCell ref="LLA32:LLH32"/>
    <mergeCell ref="LLI32:LLP32"/>
    <mergeCell ref="LLQ32:LLX32"/>
    <mergeCell ref="LLY32:LMF32"/>
    <mergeCell ref="LIO32:LIV32"/>
    <mergeCell ref="LIW32:LJD32"/>
    <mergeCell ref="LJE32:LJL32"/>
    <mergeCell ref="LJM32:LJT32"/>
    <mergeCell ref="LJU32:LKB32"/>
    <mergeCell ref="LKC32:LKJ32"/>
    <mergeCell ref="LGS32:LGZ32"/>
    <mergeCell ref="LHA32:LHH32"/>
    <mergeCell ref="LHI32:LHP32"/>
    <mergeCell ref="LHQ32:LHX32"/>
    <mergeCell ref="LHY32:LIF32"/>
    <mergeCell ref="LIG32:LIN32"/>
    <mergeCell ref="LEW32:LFD32"/>
    <mergeCell ref="LFE32:LFL32"/>
    <mergeCell ref="LFM32:LFT32"/>
    <mergeCell ref="LFU32:LGB32"/>
    <mergeCell ref="LGC32:LGJ32"/>
    <mergeCell ref="LGK32:LGR32"/>
    <mergeCell ref="LDA32:LDH32"/>
    <mergeCell ref="LDI32:LDP32"/>
    <mergeCell ref="LDQ32:LDX32"/>
    <mergeCell ref="LDY32:LEF32"/>
    <mergeCell ref="LEG32:LEN32"/>
    <mergeCell ref="LEO32:LEV32"/>
    <mergeCell ref="LBE32:LBL32"/>
    <mergeCell ref="LBM32:LBT32"/>
    <mergeCell ref="LBU32:LCB32"/>
    <mergeCell ref="LCC32:LCJ32"/>
    <mergeCell ref="LCK32:LCR32"/>
    <mergeCell ref="LCS32:LCZ32"/>
    <mergeCell ref="KZI32:KZP32"/>
    <mergeCell ref="KZQ32:KZX32"/>
    <mergeCell ref="KZY32:LAF32"/>
    <mergeCell ref="LAG32:LAN32"/>
    <mergeCell ref="LAO32:LAV32"/>
    <mergeCell ref="LAW32:LBD32"/>
    <mergeCell ref="KXM32:KXT32"/>
    <mergeCell ref="KXU32:KYB32"/>
    <mergeCell ref="KYC32:KYJ32"/>
    <mergeCell ref="KYK32:KYR32"/>
    <mergeCell ref="KYS32:KYZ32"/>
    <mergeCell ref="KZA32:KZH32"/>
    <mergeCell ref="KVQ32:KVX32"/>
    <mergeCell ref="KVY32:KWF32"/>
    <mergeCell ref="KWG32:KWN32"/>
    <mergeCell ref="KWO32:KWV32"/>
    <mergeCell ref="KWW32:KXD32"/>
    <mergeCell ref="KXE32:KXL32"/>
    <mergeCell ref="KTU32:KUB32"/>
    <mergeCell ref="KUC32:KUJ32"/>
    <mergeCell ref="KUK32:KUR32"/>
    <mergeCell ref="KUS32:KUZ32"/>
    <mergeCell ref="KVA32:KVH32"/>
    <mergeCell ref="KVI32:KVP32"/>
    <mergeCell ref="KRY32:KSF32"/>
    <mergeCell ref="KSG32:KSN32"/>
    <mergeCell ref="KSO32:KSV32"/>
    <mergeCell ref="KSW32:KTD32"/>
    <mergeCell ref="KTE32:KTL32"/>
    <mergeCell ref="KTM32:KTT32"/>
    <mergeCell ref="KQC32:KQJ32"/>
    <mergeCell ref="KQK32:KQR32"/>
    <mergeCell ref="KQS32:KQZ32"/>
    <mergeCell ref="KRA32:KRH32"/>
    <mergeCell ref="KRI32:KRP32"/>
    <mergeCell ref="KRQ32:KRX32"/>
    <mergeCell ref="KOG32:KON32"/>
    <mergeCell ref="KOO32:KOV32"/>
    <mergeCell ref="KOW32:KPD32"/>
    <mergeCell ref="KPE32:KPL32"/>
    <mergeCell ref="KPM32:KPT32"/>
    <mergeCell ref="KPU32:KQB32"/>
    <mergeCell ref="KMK32:KMR32"/>
    <mergeCell ref="KMS32:KMZ32"/>
    <mergeCell ref="KNA32:KNH32"/>
    <mergeCell ref="KNI32:KNP32"/>
    <mergeCell ref="KNQ32:KNX32"/>
    <mergeCell ref="KNY32:KOF32"/>
    <mergeCell ref="KKO32:KKV32"/>
    <mergeCell ref="KKW32:KLD32"/>
    <mergeCell ref="KLE32:KLL32"/>
    <mergeCell ref="KLM32:KLT32"/>
    <mergeCell ref="KLU32:KMB32"/>
    <mergeCell ref="KMC32:KMJ32"/>
    <mergeCell ref="KIS32:KIZ32"/>
    <mergeCell ref="KJA32:KJH32"/>
    <mergeCell ref="KJI32:KJP32"/>
    <mergeCell ref="KJQ32:KJX32"/>
    <mergeCell ref="KJY32:KKF32"/>
    <mergeCell ref="KKG32:KKN32"/>
    <mergeCell ref="KGW32:KHD32"/>
    <mergeCell ref="KHE32:KHL32"/>
    <mergeCell ref="KHM32:KHT32"/>
    <mergeCell ref="KHU32:KIB32"/>
    <mergeCell ref="KIC32:KIJ32"/>
    <mergeCell ref="KIK32:KIR32"/>
    <mergeCell ref="KFA32:KFH32"/>
    <mergeCell ref="KFI32:KFP32"/>
    <mergeCell ref="KFQ32:KFX32"/>
    <mergeCell ref="KFY32:KGF32"/>
    <mergeCell ref="KGG32:KGN32"/>
    <mergeCell ref="KGO32:KGV32"/>
    <mergeCell ref="KDE32:KDL32"/>
    <mergeCell ref="KDM32:KDT32"/>
    <mergeCell ref="KDU32:KEB32"/>
    <mergeCell ref="KEC32:KEJ32"/>
    <mergeCell ref="KEK32:KER32"/>
    <mergeCell ref="KES32:KEZ32"/>
    <mergeCell ref="KBI32:KBP32"/>
    <mergeCell ref="KBQ32:KBX32"/>
    <mergeCell ref="KBY32:KCF32"/>
    <mergeCell ref="KCG32:KCN32"/>
    <mergeCell ref="KCO32:KCV32"/>
    <mergeCell ref="KCW32:KDD32"/>
    <mergeCell ref="JZM32:JZT32"/>
    <mergeCell ref="JZU32:KAB32"/>
    <mergeCell ref="KAC32:KAJ32"/>
    <mergeCell ref="KAK32:KAR32"/>
    <mergeCell ref="KAS32:KAZ32"/>
    <mergeCell ref="KBA32:KBH32"/>
    <mergeCell ref="JXQ32:JXX32"/>
    <mergeCell ref="JXY32:JYF32"/>
    <mergeCell ref="JYG32:JYN32"/>
    <mergeCell ref="JYO32:JYV32"/>
    <mergeCell ref="JYW32:JZD32"/>
    <mergeCell ref="JZE32:JZL32"/>
    <mergeCell ref="JVU32:JWB32"/>
    <mergeCell ref="JWC32:JWJ32"/>
    <mergeCell ref="JWK32:JWR32"/>
    <mergeCell ref="JWS32:JWZ32"/>
    <mergeCell ref="JXA32:JXH32"/>
    <mergeCell ref="JXI32:JXP32"/>
    <mergeCell ref="JTY32:JUF32"/>
    <mergeCell ref="JUG32:JUN32"/>
    <mergeCell ref="JUO32:JUV32"/>
    <mergeCell ref="JUW32:JVD32"/>
    <mergeCell ref="JVE32:JVL32"/>
    <mergeCell ref="JVM32:JVT32"/>
    <mergeCell ref="JSC32:JSJ32"/>
    <mergeCell ref="JSK32:JSR32"/>
    <mergeCell ref="JSS32:JSZ32"/>
    <mergeCell ref="JTA32:JTH32"/>
    <mergeCell ref="JTI32:JTP32"/>
    <mergeCell ref="JTQ32:JTX32"/>
    <mergeCell ref="JQG32:JQN32"/>
    <mergeCell ref="JQO32:JQV32"/>
    <mergeCell ref="JQW32:JRD32"/>
    <mergeCell ref="JRE32:JRL32"/>
    <mergeCell ref="JRM32:JRT32"/>
    <mergeCell ref="JRU32:JSB32"/>
    <mergeCell ref="JOK32:JOR32"/>
    <mergeCell ref="JOS32:JOZ32"/>
    <mergeCell ref="JPA32:JPH32"/>
    <mergeCell ref="JPI32:JPP32"/>
    <mergeCell ref="JPQ32:JPX32"/>
    <mergeCell ref="JPY32:JQF32"/>
    <mergeCell ref="JMO32:JMV32"/>
    <mergeCell ref="JMW32:JND32"/>
    <mergeCell ref="JNE32:JNL32"/>
    <mergeCell ref="JNM32:JNT32"/>
    <mergeCell ref="JNU32:JOB32"/>
    <mergeCell ref="JOC32:JOJ32"/>
    <mergeCell ref="JKS32:JKZ32"/>
    <mergeCell ref="JLA32:JLH32"/>
    <mergeCell ref="JLI32:JLP32"/>
    <mergeCell ref="JLQ32:JLX32"/>
    <mergeCell ref="JLY32:JMF32"/>
    <mergeCell ref="JMG32:JMN32"/>
    <mergeCell ref="JIW32:JJD32"/>
    <mergeCell ref="JJE32:JJL32"/>
    <mergeCell ref="JJM32:JJT32"/>
    <mergeCell ref="JJU32:JKB32"/>
    <mergeCell ref="JKC32:JKJ32"/>
    <mergeCell ref="JKK32:JKR32"/>
    <mergeCell ref="JHA32:JHH32"/>
    <mergeCell ref="JHI32:JHP32"/>
    <mergeCell ref="JHQ32:JHX32"/>
    <mergeCell ref="JHY32:JIF32"/>
    <mergeCell ref="JIG32:JIN32"/>
    <mergeCell ref="JIO32:JIV32"/>
    <mergeCell ref="JFE32:JFL32"/>
    <mergeCell ref="JFM32:JFT32"/>
    <mergeCell ref="JFU32:JGB32"/>
    <mergeCell ref="JGC32:JGJ32"/>
    <mergeCell ref="JGK32:JGR32"/>
    <mergeCell ref="JGS32:JGZ32"/>
    <mergeCell ref="JDI32:JDP32"/>
    <mergeCell ref="JDQ32:JDX32"/>
    <mergeCell ref="JDY32:JEF32"/>
    <mergeCell ref="JEG32:JEN32"/>
    <mergeCell ref="JEO32:JEV32"/>
    <mergeCell ref="JEW32:JFD32"/>
    <mergeCell ref="JBM32:JBT32"/>
    <mergeCell ref="JBU32:JCB32"/>
    <mergeCell ref="JCC32:JCJ32"/>
    <mergeCell ref="JCK32:JCR32"/>
    <mergeCell ref="JCS32:JCZ32"/>
    <mergeCell ref="JDA32:JDH32"/>
    <mergeCell ref="IZQ32:IZX32"/>
    <mergeCell ref="IZY32:JAF32"/>
    <mergeCell ref="JAG32:JAN32"/>
    <mergeCell ref="JAO32:JAV32"/>
    <mergeCell ref="JAW32:JBD32"/>
    <mergeCell ref="JBE32:JBL32"/>
    <mergeCell ref="IXU32:IYB32"/>
    <mergeCell ref="IYC32:IYJ32"/>
    <mergeCell ref="IYK32:IYR32"/>
    <mergeCell ref="IYS32:IYZ32"/>
    <mergeCell ref="IZA32:IZH32"/>
    <mergeCell ref="IZI32:IZP32"/>
    <mergeCell ref="IVY32:IWF32"/>
    <mergeCell ref="IWG32:IWN32"/>
    <mergeCell ref="IWO32:IWV32"/>
    <mergeCell ref="IWW32:IXD32"/>
    <mergeCell ref="IXE32:IXL32"/>
    <mergeCell ref="IXM32:IXT32"/>
    <mergeCell ref="IUC32:IUJ32"/>
    <mergeCell ref="IUK32:IUR32"/>
    <mergeCell ref="IUS32:IUZ32"/>
    <mergeCell ref="IVA32:IVH32"/>
    <mergeCell ref="IVI32:IVP32"/>
    <mergeCell ref="IVQ32:IVX32"/>
    <mergeCell ref="ISG32:ISN32"/>
    <mergeCell ref="ISO32:ISV32"/>
    <mergeCell ref="ISW32:ITD32"/>
    <mergeCell ref="ITE32:ITL32"/>
    <mergeCell ref="ITM32:ITT32"/>
    <mergeCell ref="ITU32:IUB32"/>
    <mergeCell ref="IQK32:IQR32"/>
    <mergeCell ref="IQS32:IQZ32"/>
    <mergeCell ref="IRA32:IRH32"/>
    <mergeCell ref="IRI32:IRP32"/>
    <mergeCell ref="IRQ32:IRX32"/>
    <mergeCell ref="IRY32:ISF32"/>
    <mergeCell ref="IOO32:IOV32"/>
    <mergeCell ref="IOW32:IPD32"/>
    <mergeCell ref="IPE32:IPL32"/>
    <mergeCell ref="IPM32:IPT32"/>
    <mergeCell ref="IPU32:IQB32"/>
    <mergeCell ref="IQC32:IQJ32"/>
    <mergeCell ref="IMS32:IMZ32"/>
    <mergeCell ref="INA32:INH32"/>
    <mergeCell ref="INI32:INP32"/>
    <mergeCell ref="INQ32:INX32"/>
    <mergeCell ref="INY32:IOF32"/>
    <mergeCell ref="IOG32:ION32"/>
    <mergeCell ref="IKW32:ILD32"/>
    <mergeCell ref="ILE32:ILL32"/>
    <mergeCell ref="ILM32:ILT32"/>
    <mergeCell ref="ILU32:IMB32"/>
    <mergeCell ref="IMC32:IMJ32"/>
    <mergeCell ref="IMK32:IMR32"/>
    <mergeCell ref="IJA32:IJH32"/>
    <mergeCell ref="IJI32:IJP32"/>
    <mergeCell ref="IJQ32:IJX32"/>
    <mergeCell ref="IJY32:IKF32"/>
    <mergeCell ref="IKG32:IKN32"/>
    <mergeCell ref="IKO32:IKV32"/>
    <mergeCell ref="IHE32:IHL32"/>
    <mergeCell ref="IHM32:IHT32"/>
    <mergeCell ref="IHU32:IIB32"/>
    <mergeCell ref="IIC32:IIJ32"/>
    <mergeCell ref="IIK32:IIR32"/>
    <mergeCell ref="IIS32:IIZ32"/>
    <mergeCell ref="IFI32:IFP32"/>
    <mergeCell ref="IFQ32:IFX32"/>
    <mergeCell ref="IFY32:IGF32"/>
    <mergeCell ref="IGG32:IGN32"/>
    <mergeCell ref="IGO32:IGV32"/>
    <mergeCell ref="IGW32:IHD32"/>
    <mergeCell ref="IDM32:IDT32"/>
    <mergeCell ref="IDU32:IEB32"/>
    <mergeCell ref="IEC32:IEJ32"/>
    <mergeCell ref="IEK32:IER32"/>
    <mergeCell ref="IES32:IEZ32"/>
    <mergeCell ref="IFA32:IFH32"/>
    <mergeCell ref="IBQ32:IBX32"/>
    <mergeCell ref="IBY32:ICF32"/>
    <mergeCell ref="ICG32:ICN32"/>
    <mergeCell ref="ICO32:ICV32"/>
    <mergeCell ref="ICW32:IDD32"/>
    <mergeCell ref="IDE32:IDL32"/>
    <mergeCell ref="HZU32:IAB32"/>
    <mergeCell ref="IAC32:IAJ32"/>
    <mergeCell ref="IAK32:IAR32"/>
    <mergeCell ref="IAS32:IAZ32"/>
    <mergeCell ref="IBA32:IBH32"/>
    <mergeCell ref="IBI32:IBP32"/>
    <mergeCell ref="HXY32:HYF32"/>
    <mergeCell ref="HYG32:HYN32"/>
    <mergeCell ref="HYO32:HYV32"/>
    <mergeCell ref="HYW32:HZD32"/>
    <mergeCell ref="HZE32:HZL32"/>
    <mergeCell ref="HZM32:HZT32"/>
    <mergeCell ref="HWC32:HWJ32"/>
    <mergeCell ref="HWK32:HWR32"/>
    <mergeCell ref="HWS32:HWZ32"/>
    <mergeCell ref="HXA32:HXH32"/>
    <mergeCell ref="HXI32:HXP32"/>
    <mergeCell ref="HXQ32:HXX32"/>
    <mergeCell ref="HUG32:HUN32"/>
    <mergeCell ref="HUO32:HUV32"/>
    <mergeCell ref="HUW32:HVD32"/>
    <mergeCell ref="HVE32:HVL32"/>
    <mergeCell ref="HVM32:HVT32"/>
    <mergeCell ref="HVU32:HWB32"/>
    <mergeCell ref="HSK32:HSR32"/>
    <mergeCell ref="HSS32:HSZ32"/>
    <mergeCell ref="HTA32:HTH32"/>
    <mergeCell ref="HTI32:HTP32"/>
    <mergeCell ref="HTQ32:HTX32"/>
    <mergeCell ref="HTY32:HUF32"/>
    <mergeCell ref="HQO32:HQV32"/>
    <mergeCell ref="HQW32:HRD32"/>
    <mergeCell ref="HRE32:HRL32"/>
    <mergeCell ref="HRM32:HRT32"/>
    <mergeCell ref="HRU32:HSB32"/>
    <mergeCell ref="HSC32:HSJ32"/>
    <mergeCell ref="HOS32:HOZ32"/>
    <mergeCell ref="HPA32:HPH32"/>
    <mergeCell ref="HPI32:HPP32"/>
    <mergeCell ref="HPQ32:HPX32"/>
    <mergeCell ref="HPY32:HQF32"/>
    <mergeCell ref="HQG32:HQN32"/>
    <mergeCell ref="HMW32:HND32"/>
    <mergeCell ref="HNE32:HNL32"/>
    <mergeCell ref="HNM32:HNT32"/>
    <mergeCell ref="HNU32:HOB32"/>
    <mergeCell ref="HOC32:HOJ32"/>
    <mergeCell ref="HOK32:HOR32"/>
    <mergeCell ref="HLA32:HLH32"/>
    <mergeCell ref="HLI32:HLP32"/>
    <mergeCell ref="HLQ32:HLX32"/>
    <mergeCell ref="HLY32:HMF32"/>
    <mergeCell ref="HMG32:HMN32"/>
    <mergeCell ref="HMO32:HMV32"/>
    <mergeCell ref="HJE32:HJL32"/>
    <mergeCell ref="HJM32:HJT32"/>
    <mergeCell ref="HJU32:HKB32"/>
    <mergeCell ref="HKC32:HKJ32"/>
    <mergeCell ref="HKK32:HKR32"/>
    <mergeCell ref="HKS32:HKZ32"/>
    <mergeCell ref="HHI32:HHP32"/>
    <mergeCell ref="HHQ32:HHX32"/>
    <mergeCell ref="HHY32:HIF32"/>
    <mergeCell ref="HIG32:HIN32"/>
    <mergeCell ref="HIO32:HIV32"/>
    <mergeCell ref="HIW32:HJD32"/>
    <mergeCell ref="HFM32:HFT32"/>
    <mergeCell ref="HFU32:HGB32"/>
    <mergeCell ref="HGC32:HGJ32"/>
    <mergeCell ref="HGK32:HGR32"/>
    <mergeCell ref="HGS32:HGZ32"/>
    <mergeCell ref="HHA32:HHH32"/>
    <mergeCell ref="HDQ32:HDX32"/>
    <mergeCell ref="HDY32:HEF32"/>
    <mergeCell ref="HEG32:HEN32"/>
    <mergeCell ref="HEO32:HEV32"/>
    <mergeCell ref="HEW32:HFD32"/>
    <mergeCell ref="HFE32:HFL32"/>
    <mergeCell ref="HBU32:HCB32"/>
    <mergeCell ref="HCC32:HCJ32"/>
    <mergeCell ref="HCK32:HCR32"/>
    <mergeCell ref="HCS32:HCZ32"/>
    <mergeCell ref="HDA32:HDH32"/>
    <mergeCell ref="HDI32:HDP32"/>
    <mergeCell ref="GZY32:HAF32"/>
    <mergeCell ref="HAG32:HAN32"/>
    <mergeCell ref="HAO32:HAV32"/>
    <mergeCell ref="HAW32:HBD32"/>
    <mergeCell ref="HBE32:HBL32"/>
    <mergeCell ref="HBM32:HBT32"/>
    <mergeCell ref="GYC32:GYJ32"/>
    <mergeCell ref="GYK32:GYR32"/>
    <mergeCell ref="GYS32:GYZ32"/>
    <mergeCell ref="GZA32:GZH32"/>
    <mergeCell ref="GZI32:GZP32"/>
    <mergeCell ref="GZQ32:GZX32"/>
    <mergeCell ref="GWG32:GWN32"/>
    <mergeCell ref="GWO32:GWV32"/>
    <mergeCell ref="GWW32:GXD32"/>
    <mergeCell ref="GXE32:GXL32"/>
    <mergeCell ref="GXM32:GXT32"/>
    <mergeCell ref="GXU32:GYB32"/>
    <mergeCell ref="GUK32:GUR32"/>
    <mergeCell ref="GUS32:GUZ32"/>
    <mergeCell ref="GVA32:GVH32"/>
    <mergeCell ref="GVI32:GVP32"/>
    <mergeCell ref="GVQ32:GVX32"/>
    <mergeCell ref="GVY32:GWF32"/>
    <mergeCell ref="GSO32:GSV32"/>
    <mergeCell ref="GSW32:GTD32"/>
    <mergeCell ref="GTE32:GTL32"/>
    <mergeCell ref="GTM32:GTT32"/>
    <mergeCell ref="GTU32:GUB32"/>
    <mergeCell ref="GUC32:GUJ32"/>
    <mergeCell ref="GQS32:GQZ32"/>
    <mergeCell ref="GRA32:GRH32"/>
    <mergeCell ref="GRI32:GRP32"/>
    <mergeCell ref="GRQ32:GRX32"/>
    <mergeCell ref="GRY32:GSF32"/>
    <mergeCell ref="GSG32:GSN32"/>
    <mergeCell ref="GOW32:GPD32"/>
    <mergeCell ref="GPE32:GPL32"/>
    <mergeCell ref="GPM32:GPT32"/>
    <mergeCell ref="GPU32:GQB32"/>
    <mergeCell ref="GQC32:GQJ32"/>
    <mergeCell ref="GQK32:GQR32"/>
    <mergeCell ref="GNA32:GNH32"/>
    <mergeCell ref="GNI32:GNP32"/>
    <mergeCell ref="GNQ32:GNX32"/>
    <mergeCell ref="GNY32:GOF32"/>
    <mergeCell ref="GOG32:GON32"/>
    <mergeCell ref="GOO32:GOV32"/>
    <mergeCell ref="GLE32:GLL32"/>
    <mergeCell ref="GLM32:GLT32"/>
    <mergeCell ref="GLU32:GMB32"/>
    <mergeCell ref="GMC32:GMJ32"/>
    <mergeCell ref="GMK32:GMR32"/>
    <mergeCell ref="GMS32:GMZ32"/>
    <mergeCell ref="GJI32:GJP32"/>
    <mergeCell ref="GJQ32:GJX32"/>
    <mergeCell ref="GJY32:GKF32"/>
    <mergeCell ref="GKG32:GKN32"/>
    <mergeCell ref="GKO32:GKV32"/>
    <mergeCell ref="GKW32:GLD32"/>
    <mergeCell ref="GHM32:GHT32"/>
    <mergeCell ref="GHU32:GIB32"/>
    <mergeCell ref="GIC32:GIJ32"/>
    <mergeCell ref="GIK32:GIR32"/>
    <mergeCell ref="GIS32:GIZ32"/>
    <mergeCell ref="GJA32:GJH32"/>
    <mergeCell ref="GFQ32:GFX32"/>
    <mergeCell ref="GFY32:GGF32"/>
    <mergeCell ref="GGG32:GGN32"/>
    <mergeCell ref="GGO32:GGV32"/>
    <mergeCell ref="GGW32:GHD32"/>
    <mergeCell ref="GHE32:GHL32"/>
    <mergeCell ref="GDU32:GEB32"/>
    <mergeCell ref="GEC32:GEJ32"/>
    <mergeCell ref="GEK32:GER32"/>
    <mergeCell ref="GES32:GEZ32"/>
    <mergeCell ref="GFA32:GFH32"/>
    <mergeCell ref="GFI32:GFP32"/>
    <mergeCell ref="GBY32:GCF32"/>
    <mergeCell ref="GCG32:GCN32"/>
    <mergeCell ref="GCO32:GCV32"/>
    <mergeCell ref="GCW32:GDD32"/>
    <mergeCell ref="GDE32:GDL32"/>
    <mergeCell ref="GDM32:GDT32"/>
    <mergeCell ref="GAC32:GAJ32"/>
    <mergeCell ref="GAK32:GAR32"/>
    <mergeCell ref="GAS32:GAZ32"/>
    <mergeCell ref="GBA32:GBH32"/>
    <mergeCell ref="GBI32:GBP32"/>
    <mergeCell ref="GBQ32:GBX32"/>
    <mergeCell ref="FYG32:FYN32"/>
    <mergeCell ref="FYO32:FYV32"/>
    <mergeCell ref="FYW32:FZD32"/>
    <mergeCell ref="FZE32:FZL32"/>
    <mergeCell ref="FZM32:FZT32"/>
    <mergeCell ref="FZU32:GAB32"/>
    <mergeCell ref="FWK32:FWR32"/>
    <mergeCell ref="FWS32:FWZ32"/>
    <mergeCell ref="FXA32:FXH32"/>
    <mergeCell ref="FXI32:FXP32"/>
    <mergeCell ref="FXQ32:FXX32"/>
    <mergeCell ref="FXY32:FYF32"/>
    <mergeCell ref="FUO32:FUV32"/>
    <mergeCell ref="FUW32:FVD32"/>
    <mergeCell ref="FVE32:FVL32"/>
    <mergeCell ref="FVM32:FVT32"/>
    <mergeCell ref="FVU32:FWB32"/>
    <mergeCell ref="FWC32:FWJ32"/>
    <mergeCell ref="FSS32:FSZ32"/>
    <mergeCell ref="FTA32:FTH32"/>
    <mergeCell ref="FTI32:FTP32"/>
    <mergeCell ref="FTQ32:FTX32"/>
    <mergeCell ref="FTY32:FUF32"/>
    <mergeCell ref="FUG32:FUN32"/>
    <mergeCell ref="FQW32:FRD32"/>
    <mergeCell ref="FRE32:FRL32"/>
    <mergeCell ref="FRM32:FRT32"/>
    <mergeCell ref="FRU32:FSB32"/>
    <mergeCell ref="FSC32:FSJ32"/>
    <mergeCell ref="FSK32:FSR32"/>
    <mergeCell ref="FPA32:FPH32"/>
    <mergeCell ref="FPI32:FPP32"/>
    <mergeCell ref="FPQ32:FPX32"/>
    <mergeCell ref="FPY32:FQF32"/>
    <mergeCell ref="FQG32:FQN32"/>
    <mergeCell ref="FQO32:FQV32"/>
    <mergeCell ref="FNE32:FNL32"/>
    <mergeCell ref="FNM32:FNT32"/>
    <mergeCell ref="FNU32:FOB32"/>
    <mergeCell ref="FOC32:FOJ32"/>
    <mergeCell ref="FOK32:FOR32"/>
    <mergeCell ref="FOS32:FOZ32"/>
    <mergeCell ref="FLI32:FLP32"/>
    <mergeCell ref="FLQ32:FLX32"/>
    <mergeCell ref="FLY32:FMF32"/>
    <mergeCell ref="FMG32:FMN32"/>
    <mergeCell ref="FMO32:FMV32"/>
    <mergeCell ref="FMW32:FND32"/>
    <mergeCell ref="FJM32:FJT32"/>
    <mergeCell ref="FJU32:FKB32"/>
    <mergeCell ref="FKC32:FKJ32"/>
    <mergeCell ref="FKK32:FKR32"/>
    <mergeCell ref="FKS32:FKZ32"/>
    <mergeCell ref="FLA32:FLH32"/>
    <mergeCell ref="FHQ32:FHX32"/>
    <mergeCell ref="FHY32:FIF32"/>
    <mergeCell ref="FIG32:FIN32"/>
    <mergeCell ref="FIO32:FIV32"/>
    <mergeCell ref="FIW32:FJD32"/>
    <mergeCell ref="FJE32:FJL32"/>
    <mergeCell ref="FFU32:FGB32"/>
    <mergeCell ref="FGC32:FGJ32"/>
    <mergeCell ref="FGK32:FGR32"/>
    <mergeCell ref="FGS32:FGZ32"/>
    <mergeCell ref="FHA32:FHH32"/>
    <mergeCell ref="FHI32:FHP32"/>
    <mergeCell ref="FDY32:FEF32"/>
    <mergeCell ref="FEG32:FEN32"/>
    <mergeCell ref="FEO32:FEV32"/>
    <mergeCell ref="FEW32:FFD32"/>
    <mergeCell ref="FFE32:FFL32"/>
    <mergeCell ref="FFM32:FFT32"/>
    <mergeCell ref="FCC32:FCJ32"/>
    <mergeCell ref="FCK32:FCR32"/>
    <mergeCell ref="FCS32:FCZ32"/>
    <mergeCell ref="FDA32:FDH32"/>
    <mergeCell ref="FDI32:FDP32"/>
    <mergeCell ref="FDQ32:FDX32"/>
    <mergeCell ref="FAG32:FAN32"/>
    <mergeCell ref="FAO32:FAV32"/>
    <mergeCell ref="FAW32:FBD32"/>
    <mergeCell ref="FBE32:FBL32"/>
    <mergeCell ref="FBM32:FBT32"/>
    <mergeCell ref="FBU32:FCB32"/>
    <mergeCell ref="EYK32:EYR32"/>
    <mergeCell ref="EYS32:EYZ32"/>
    <mergeCell ref="EZA32:EZH32"/>
    <mergeCell ref="EZI32:EZP32"/>
    <mergeCell ref="EZQ32:EZX32"/>
    <mergeCell ref="EZY32:FAF32"/>
    <mergeCell ref="EWO32:EWV32"/>
    <mergeCell ref="EWW32:EXD32"/>
    <mergeCell ref="EXE32:EXL32"/>
    <mergeCell ref="EXM32:EXT32"/>
    <mergeCell ref="EXU32:EYB32"/>
    <mergeCell ref="EYC32:EYJ32"/>
    <mergeCell ref="EUS32:EUZ32"/>
    <mergeCell ref="EVA32:EVH32"/>
    <mergeCell ref="EVI32:EVP32"/>
    <mergeCell ref="EVQ32:EVX32"/>
    <mergeCell ref="EVY32:EWF32"/>
    <mergeCell ref="EWG32:EWN32"/>
    <mergeCell ref="ESW32:ETD32"/>
    <mergeCell ref="ETE32:ETL32"/>
    <mergeCell ref="ETM32:ETT32"/>
    <mergeCell ref="ETU32:EUB32"/>
    <mergeCell ref="EUC32:EUJ32"/>
    <mergeCell ref="EUK32:EUR32"/>
    <mergeCell ref="ERA32:ERH32"/>
    <mergeCell ref="ERI32:ERP32"/>
    <mergeCell ref="ERQ32:ERX32"/>
    <mergeCell ref="ERY32:ESF32"/>
    <mergeCell ref="ESG32:ESN32"/>
    <mergeCell ref="ESO32:ESV32"/>
    <mergeCell ref="EPE32:EPL32"/>
    <mergeCell ref="EPM32:EPT32"/>
    <mergeCell ref="EPU32:EQB32"/>
    <mergeCell ref="EQC32:EQJ32"/>
    <mergeCell ref="EQK32:EQR32"/>
    <mergeCell ref="EQS32:EQZ32"/>
    <mergeCell ref="ENI32:ENP32"/>
    <mergeCell ref="ENQ32:ENX32"/>
    <mergeCell ref="ENY32:EOF32"/>
    <mergeCell ref="EOG32:EON32"/>
    <mergeCell ref="EOO32:EOV32"/>
    <mergeCell ref="EOW32:EPD32"/>
    <mergeCell ref="ELM32:ELT32"/>
    <mergeCell ref="ELU32:EMB32"/>
    <mergeCell ref="EMC32:EMJ32"/>
    <mergeCell ref="EMK32:EMR32"/>
    <mergeCell ref="EMS32:EMZ32"/>
    <mergeCell ref="ENA32:ENH32"/>
    <mergeCell ref="EJQ32:EJX32"/>
    <mergeCell ref="EJY32:EKF32"/>
    <mergeCell ref="EKG32:EKN32"/>
    <mergeCell ref="EKO32:EKV32"/>
    <mergeCell ref="EKW32:ELD32"/>
    <mergeCell ref="ELE32:ELL32"/>
    <mergeCell ref="EHU32:EIB32"/>
    <mergeCell ref="EIC32:EIJ32"/>
    <mergeCell ref="EIK32:EIR32"/>
    <mergeCell ref="EIS32:EIZ32"/>
    <mergeCell ref="EJA32:EJH32"/>
    <mergeCell ref="EJI32:EJP32"/>
    <mergeCell ref="EFY32:EGF32"/>
    <mergeCell ref="EGG32:EGN32"/>
    <mergeCell ref="EGO32:EGV32"/>
    <mergeCell ref="EGW32:EHD32"/>
    <mergeCell ref="EHE32:EHL32"/>
    <mergeCell ref="EHM32:EHT32"/>
    <mergeCell ref="EEC32:EEJ32"/>
    <mergeCell ref="EEK32:EER32"/>
    <mergeCell ref="EES32:EEZ32"/>
    <mergeCell ref="EFA32:EFH32"/>
    <mergeCell ref="EFI32:EFP32"/>
    <mergeCell ref="EFQ32:EFX32"/>
    <mergeCell ref="ECG32:ECN32"/>
    <mergeCell ref="ECO32:ECV32"/>
    <mergeCell ref="ECW32:EDD32"/>
    <mergeCell ref="EDE32:EDL32"/>
    <mergeCell ref="EDM32:EDT32"/>
    <mergeCell ref="EDU32:EEB32"/>
    <mergeCell ref="EAK32:EAR32"/>
    <mergeCell ref="EAS32:EAZ32"/>
    <mergeCell ref="EBA32:EBH32"/>
    <mergeCell ref="EBI32:EBP32"/>
    <mergeCell ref="EBQ32:EBX32"/>
    <mergeCell ref="EBY32:ECF32"/>
    <mergeCell ref="DYO32:DYV32"/>
    <mergeCell ref="DYW32:DZD32"/>
    <mergeCell ref="DZE32:DZL32"/>
    <mergeCell ref="DZM32:DZT32"/>
    <mergeCell ref="DZU32:EAB32"/>
    <mergeCell ref="EAC32:EAJ32"/>
    <mergeCell ref="DWS32:DWZ32"/>
    <mergeCell ref="DXA32:DXH32"/>
    <mergeCell ref="DXI32:DXP32"/>
    <mergeCell ref="DXQ32:DXX32"/>
    <mergeCell ref="DXY32:DYF32"/>
    <mergeCell ref="DYG32:DYN32"/>
    <mergeCell ref="DUW32:DVD32"/>
    <mergeCell ref="DVE32:DVL32"/>
    <mergeCell ref="DVM32:DVT32"/>
    <mergeCell ref="DVU32:DWB32"/>
    <mergeCell ref="DWC32:DWJ32"/>
    <mergeCell ref="DWK32:DWR32"/>
    <mergeCell ref="DTA32:DTH32"/>
    <mergeCell ref="DTI32:DTP32"/>
    <mergeCell ref="DTQ32:DTX32"/>
    <mergeCell ref="DTY32:DUF32"/>
    <mergeCell ref="DUG32:DUN32"/>
    <mergeCell ref="DUO32:DUV32"/>
    <mergeCell ref="DRE32:DRL32"/>
    <mergeCell ref="DRM32:DRT32"/>
    <mergeCell ref="DRU32:DSB32"/>
    <mergeCell ref="DSC32:DSJ32"/>
    <mergeCell ref="DSK32:DSR32"/>
    <mergeCell ref="DSS32:DSZ32"/>
    <mergeCell ref="DPI32:DPP32"/>
    <mergeCell ref="DPQ32:DPX32"/>
    <mergeCell ref="DPY32:DQF32"/>
    <mergeCell ref="DQG32:DQN32"/>
    <mergeCell ref="DQO32:DQV32"/>
    <mergeCell ref="DQW32:DRD32"/>
    <mergeCell ref="DNM32:DNT32"/>
    <mergeCell ref="DNU32:DOB32"/>
    <mergeCell ref="DOC32:DOJ32"/>
    <mergeCell ref="DOK32:DOR32"/>
    <mergeCell ref="DOS32:DOZ32"/>
    <mergeCell ref="DPA32:DPH32"/>
    <mergeCell ref="DLQ32:DLX32"/>
    <mergeCell ref="DLY32:DMF32"/>
    <mergeCell ref="DMG32:DMN32"/>
    <mergeCell ref="DMO32:DMV32"/>
    <mergeCell ref="DMW32:DND32"/>
    <mergeCell ref="DNE32:DNL32"/>
    <mergeCell ref="DJU32:DKB32"/>
    <mergeCell ref="DKC32:DKJ32"/>
    <mergeCell ref="DKK32:DKR32"/>
    <mergeCell ref="DKS32:DKZ32"/>
    <mergeCell ref="DLA32:DLH32"/>
    <mergeCell ref="DLI32:DLP32"/>
    <mergeCell ref="DHY32:DIF32"/>
    <mergeCell ref="DIG32:DIN32"/>
    <mergeCell ref="DIO32:DIV32"/>
    <mergeCell ref="DIW32:DJD32"/>
    <mergeCell ref="DJE32:DJL32"/>
    <mergeCell ref="DJM32:DJT32"/>
    <mergeCell ref="DGC32:DGJ32"/>
    <mergeCell ref="DGK32:DGR32"/>
    <mergeCell ref="DGS32:DGZ32"/>
    <mergeCell ref="DHA32:DHH32"/>
    <mergeCell ref="DHI32:DHP32"/>
    <mergeCell ref="DHQ32:DHX32"/>
    <mergeCell ref="DEG32:DEN32"/>
    <mergeCell ref="DEO32:DEV32"/>
    <mergeCell ref="DEW32:DFD32"/>
    <mergeCell ref="DFE32:DFL32"/>
    <mergeCell ref="DFM32:DFT32"/>
    <mergeCell ref="DFU32:DGB32"/>
    <mergeCell ref="DCK32:DCR32"/>
    <mergeCell ref="DCS32:DCZ32"/>
    <mergeCell ref="DDA32:DDH32"/>
    <mergeCell ref="DDI32:DDP32"/>
    <mergeCell ref="DDQ32:DDX32"/>
    <mergeCell ref="DDY32:DEF32"/>
    <mergeCell ref="DAO32:DAV32"/>
    <mergeCell ref="DAW32:DBD32"/>
    <mergeCell ref="DBE32:DBL32"/>
    <mergeCell ref="DBM32:DBT32"/>
    <mergeCell ref="DBU32:DCB32"/>
    <mergeCell ref="DCC32:DCJ32"/>
    <mergeCell ref="CYS32:CYZ32"/>
    <mergeCell ref="CZA32:CZH32"/>
    <mergeCell ref="CZI32:CZP32"/>
    <mergeCell ref="CZQ32:CZX32"/>
    <mergeCell ref="CZY32:DAF32"/>
    <mergeCell ref="DAG32:DAN32"/>
    <mergeCell ref="CWW32:CXD32"/>
    <mergeCell ref="CXE32:CXL32"/>
    <mergeCell ref="CXM32:CXT32"/>
    <mergeCell ref="CXU32:CYB32"/>
    <mergeCell ref="CYC32:CYJ32"/>
    <mergeCell ref="CYK32:CYR32"/>
    <mergeCell ref="CVA32:CVH32"/>
    <mergeCell ref="CVI32:CVP32"/>
    <mergeCell ref="CVQ32:CVX32"/>
    <mergeCell ref="CVY32:CWF32"/>
    <mergeCell ref="CWG32:CWN32"/>
    <mergeCell ref="CWO32:CWV32"/>
    <mergeCell ref="CTE32:CTL32"/>
    <mergeCell ref="CTM32:CTT32"/>
    <mergeCell ref="CTU32:CUB32"/>
    <mergeCell ref="CUC32:CUJ32"/>
    <mergeCell ref="CUK32:CUR32"/>
    <mergeCell ref="CUS32:CUZ32"/>
    <mergeCell ref="CRI32:CRP32"/>
    <mergeCell ref="CRQ32:CRX32"/>
    <mergeCell ref="CRY32:CSF32"/>
    <mergeCell ref="CSG32:CSN32"/>
    <mergeCell ref="CSO32:CSV32"/>
    <mergeCell ref="CSW32:CTD32"/>
    <mergeCell ref="CPM32:CPT32"/>
    <mergeCell ref="CPU32:CQB32"/>
    <mergeCell ref="CQC32:CQJ32"/>
    <mergeCell ref="CQK32:CQR32"/>
    <mergeCell ref="CQS32:CQZ32"/>
    <mergeCell ref="CRA32:CRH32"/>
    <mergeCell ref="CNQ32:CNX32"/>
    <mergeCell ref="CNY32:COF32"/>
    <mergeCell ref="COG32:CON32"/>
    <mergeCell ref="COO32:COV32"/>
    <mergeCell ref="COW32:CPD32"/>
    <mergeCell ref="CPE32:CPL32"/>
    <mergeCell ref="CLU32:CMB32"/>
    <mergeCell ref="CMC32:CMJ32"/>
    <mergeCell ref="CMK32:CMR32"/>
    <mergeCell ref="CMS32:CMZ32"/>
    <mergeCell ref="CNA32:CNH32"/>
    <mergeCell ref="CNI32:CNP32"/>
    <mergeCell ref="CJY32:CKF32"/>
    <mergeCell ref="CKG32:CKN32"/>
    <mergeCell ref="CKO32:CKV32"/>
    <mergeCell ref="CKW32:CLD32"/>
    <mergeCell ref="CLE32:CLL32"/>
    <mergeCell ref="CLM32:CLT32"/>
    <mergeCell ref="CIC32:CIJ32"/>
    <mergeCell ref="CIK32:CIR32"/>
    <mergeCell ref="CIS32:CIZ32"/>
    <mergeCell ref="CJA32:CJH32"/>
    <mergeCell ref="CJI32:CJP32"/>
    <mergeCell ref="CJQ32:CJX32"/>
    <mergeCell ref="CGG32:CGN32"/>
    <mergeCell ref="CGO32:CGV32"/>
    <mergeCell ref="CGW32:CHD32"/>
    <mergeCell ref="CHE32:CHL32"/>
    <mergeCell ref="CHM32:CHT32"/>
    <mergeCell ref="CHU32:CIB32"/>
    <mergeCell ref="CEK32:CER32"/>
    <mergeCell ref="CES32:CEZ32"/>
    <mergeCell ref="CFA32:CFH32"/>
    <mergeCell ref="CFI32:CFP32"/>
    <mergeCell ref="CFQ32:CFX32"/>
    <mergeCell ref="CFY32:CGF32"/>
    <mergeCell ref="CCO32:CCV32"/>
    <mergeCell ref="CCW32:CDD32"/>
    <mergeCell ref="CDE32:CDL32"/>
    <mergeCell ref="CDM32:CDT32"/>
    <mergeCell ref="CDU32:CEB32"/>
    <mergeCell ref="CEC32:CEJ32"/>
    <mergeCell ref="CAS32:CAZ32"/>
    <mergeCell ref="CBA32:CBH32"/>
    <mergeCell ref="CBI32:CBP32"/>
    <mergeCell ref="CBQ32:CBX32"/>
    <mergeCell ref="CBY32:CCF32"/>
    <mergeCell ref="CCG32:CCN32"/>
    <mergeCell ref="BYW32:BZD32"/>
    <mergeCell ref="BZE32:BZL32"/>
    <mergeCell ref="BZM32:BZT32"/>
    <mergeCell ref="BZU32:CAB32"/>
    <mergeCell ref="CAC32:CAJ32"/>
    <mergeCell ref="CAK32:CAR32"/>
    <mergeCell ref="BXA32:BXH32"/>
    <mergeCell ref="BXI32:BXP32"/>
    <mergeCell ref="BXQ32:BXX32"/>
    <mergeCell ref="BXY32:BYF32"/>
    <mergeCell ref="BYG32:BYN32"/>
    <mergeCell ref="BYO32:BYV32"/>
    <mergeCell ref="BVE32:BVL32"/>
    <mergeCell ref="BVM32:BVT32"/>
    <mergeCell ref="BVU32:BWB32"/>
    <mergeCell ref="BWC32:BWJ32"/>
    <mergeCell ref="BWK32:BWR32"/>
    <mergeCell ref="BWS32:BWZ32"/>
    <mergeCell ref="BTI32:BTP32"/>
    <mergeCell ref="BTQ32:BTX32"/>
    <mergeCell ref="BTY32:BUF32"/>
    <mergeCell ref="BUG32:BUN32"/>
    <mergeCell ref="BUO32:BUV32"/>
    <mergeCell ref="BUW32:BVD32"/>
    <mergeCell ref="BRM32:BRT32"/>
    <mergeCell ref="BRU32:BSB32"/>
    <mergeCell ref="BSC32:BSJ32"/>
    <mergeCell ref="BSK32:BSR32"/>
    <mergeCell ref="BSS32:BSZ32"/>
    <mergeCell ref="BTA32:BTH32"/>
    <mergeCell ref="BPQ32:BPX32"/>
    <mergeCell ref="BPY32:BQF32"/>
    <mergeCell ref="BQG32:BQN32"/>
    <mergeCell ref="BQO32:BQV32"/>
    <mergeCell ref="BQW32:BRD32"/>
    <mergeCell ref="BRE32:BRL32"/>
    <mergeCell ref="BNU32:BOB32"/>
    <mergeCell ref="BOC32:BOJ32"/>
    <mergeCell ref="BOK32:BOR32"/>
    <mergeCell ref="BOS32:BOZ32"/>
    <mergeCell ref="BPA32:BPH32"/>
    <mergeCell ref="BPI32:BPP32"/>
    <mergeCell ref="BLY32:BMF32"/>
    <mergeCell ref="BMG32:BMN32"/>
    <mergeCell ref="BMO32:BMV32"/>
    <mergeCell ref="BMW32:BND32"/>
    <mergeCell ref="BNE32:BNL32"/>
    <mergeCell ref="BNM32:BNT32"/>
    <mergeCell ref="BKC32:BKJ32"/>
    <mergeCell ref="BKK32:BKR32"/>
    <mergeCell ref="BKS32:BKZ32"/>
    <mergeCell ref="BLA32:BLH32"/>
    <mergeCell ref="BLI32:BLP32"/>
    <mergeCell ref="BLQ32:BLX32"/>
    <mergeCell ref="BIG32:BIN32"/>
    <mergeCell ref="BIO32:BIV32"/>
    <mergeCell ref="BIW32:BJD32"/>
    <mergeCell ref="BJE32:BJL32"/>
    <mergeCell ref="BJM32:BJT32"/>
    <mergeCell ref="BJU32:BKB32"/>
    <mergeCell ref="BGK32:BGR32"/>
    <mergeCell ref="BGS32:BGZ32"/>
    <mergeCell ref="BHA32:BHH32"/>
    <mergeCell ref="BHI32:BHP32"/>
    <mergeCell ref="BHQ32:BHX32"/>
    <mergeCell ref="BHY32:BIF32"/>
    <mergeCell ref="BEO32:BEV32"/>
    <mergeCell ref="BEW32:BFD32"/>
    <mergeCell ref="BFE32:BFL32"/>
    <mergeCell ref="BFM32:BFT32"/>
    <mergeCell ref="BFU32:BGB32"/>
    <mergeCell ref="BGC32:BGJ32"/>
    <mergeCell ref="BCS32:BCZ32"/>
    <mergeCell ref="BDA32:BDH32"/>
    <mergeCell ref="BDI32:BDP32"/>
    <mergeCell ref="BDQ32:BDX32"/>
    <mergeCell ref="BDY32:BEF32"/>
    <mergeCell ref="BEG32:BEN32"/>
    <mergeCell ref="BAW32:BBD32"/>
    <mergeCell ref="BBE32:BBL32"/>
    <mergeCell ref="BBM32:BBT32"/>
    <mergeCell ref="BBU32:BCB32"/>
    <mergeCell ref="BCC32:BCJ32"/>
    <mergeCell ref="BCK32:BCR32"/>
    <mergeCell ref="AZA32:AZH32"/>
    <mergeCell ref="AZI32:AZP32"/>
    <mergeCell ref="AZQ32:AZX32"/>
    <mergeCell ref="AZY32:BAF32"/>
    <mergeCell ref="BAG32:BAN32"/>
    <mergeCell ref="BAO32:BAV32"/>
    <mergeCell ref="AXE32:AXL32"/>
    <mergeCell ref="AXM32:AXT32"/>
    <mergeCell ref="AXU32:AYB32"/>
    <mergeCell ref="AYC32:AYJ32"/>
    <mergeCell ref="AYK32:AYR32"/>
    <mergeCell ref="AYS32:AYZ32"/>
    <mergeCell ref="AVI32:AVP32"/>
    <mergeCell ref="AVQ32:AVX32"/>
    <mergeCell ref="AVY32:AWF32"/>
    <mergeCell ref="AWG32:AWN32"/>
    <mergeCell ref="AWO32:AWV32"/>
    <mergeCell ref="AWW32:AXD32"/>
    <mergeCell ref="ATM32:ATT32"/>
    <mergeCell ref="ATU32:AUB32"/>
    <mergeCell ref="AUC32:AUJ32"/>
    <mergeCell ref="AUK32:AUR32"/>
    <mergeCell ref="AUS32:AUZ32"/>
    <mergeCell ref="AVA32:AVH32"/>
    <mergeCell ref="ARQ32:ARX32"/>
    <mergeCell ref="ARY32:ASF32"/>
    <mergeCell ref="ASG32:ASN32"/>
    <mergeCell ref="ASO32:ASV32"/>
    <mergeCell ref="ASW32:ATD32"/>
    <mergeCell ref="ATE32:ATL32"/>
    <mergeCell ref="APU32:AQB32"/>
    <mergeCell ref="AQC32:AQJ32"/>
    <mergeCell ref="AQK32:AQR32"/>
    <mergeCell ref="AQS32:AQZ32"/>
    <mergeCell ref="ARA32:ARH32"/>
    <mergeCell ref="ARI32:ARP32"/>
    <mergeCell ref="ANY32:AOF32"/>
    <mergeCell ref="AOG32:AON32"/>
    <mergeCell ref="AOO32:AOV32"/>
    <mergeCell ref="AOW32:APD32"/>
    <mergeCell ref="APE32:APL32"/>
    <mergeCell ref="APM32:APT32"/>
    <mergeCell ref="AMC32:AMJ32"/>
    <mergeCell ref="AMK32:AMR32"/>
    <mergeCell ref="AMS32:AMZ32"/>
    <mergeCell ref="ANA32:ANH32"/>
    <mergeCell ref="ANI32:ANP32"/>
    <mergeCell ref="ANQ32:ANX32"/>
    <mergeCell ref="AKG32:AKN32"/>
    <mergeCell ref="AKO32:AKV32"/>
    <mergeCell ref="AKW32:ALD32"/>
    <mergeCell ref="ALE32:ALL32"/>
    <mergeCell ref="ALM32:ALT32"/>
    <mergeCell ref="ALU32:AMB32"/>
    <mergeCell ref="AIK32:AIR32"/>
    <mergeCell ref="AIS32:AIZ32"/>
    <mergeCell ref="AJA32:AJH32"/>
    <mergeCell ref="AJI32:AJP32"/>
    <mergeCell ref="AJQ32:AJX32"/>
    <mergeCell ref="AJY32:AKF32"/>
    <mergeCell ref="AGO32:AGV32"/>
    <mergeCell ref="AGW32:AHD32"/>
    <mergeCell ref="AHE32:AHL32"/>
    <mergeCell ref="AHM32:AHT32"/>
    <mergeCell ref="AHU32:AIB32"/>
    <mergeCell ref="AIC32:AIJ32"/>
    <mergeCell ref="AES32:AEZ32"/>
    <mergeCell ref="AFA32:AFH32"/>
    <mergeCell ref="AFI32:AFP32"/>
    <mergeCell ref="AFQ32:AFX32"/>
    <mergeCell ref="AFY32:AGF32"/>
    <mergeCell ref="AGG32:AGN32"/>
    <mergeCell ref="ACW32:ADD32"/>
    <mergeCell ref="ADE32:ADL32"/>
    <mergeCell ref="ADM32:ADT32"/>
    <mergeCell ref="ADU32:AEB32"/>
    <mergeCell ref="AEC32:AEJ32"/>
    <mergeCell ref="AEK32:AER32"/>
    <mergeCell ref="ABA32:ABH32"/>
    <mergeCell ref="ABI32:ABP32"/>
    <mergeCell ref="ABQ32:ABX32"/>
    <mergeCell ref="ABY32:ACF32"/>
    <mergeCell ref="ACG32:ACN32"/>
    <mergeCell ref="ACO32:ACV32"/>
    <mergeCell ref="ZE32:ZL32"/>
    <mergeCell ref="ZM32:ZT32"/>
    <mergeCell ref="ZU32:AAB32"/>
    <mergeCell ref="AAC32:AAJ32"/>
    <mergeCell ref="AAK32:AAR32"/>
    <mergeCell ref="AAS32:AAZ32"/>
    <mergeCell ref="XI32:XP32"/>
    <mergeCell ref="XQ32:XX32"/>
    <mergeCell ref="XY32:YF32"/>
    <mergeCell ref="YG32:YN32"/>
    <mergeCell ref="YO32:YV32"/>
    <mergeCell ref="YW32:ZD32"/>
    <mergeCell ref="VM32:VT32"/>
    <mergeCell ref="VU32:WB32"/>
    <mergeCell ref="WC32:WJ32"/>
    <mergeCell ref="WK32:WR32"/>
    <mergeCell ref="WS32:WZ32"/>
    <mergeCell ref="XA32:XH32"/>
    <mergeCell ref="TQ32:TX32"/>
    <mergeCell ref="TY32:UF32"/>
    <mergeCell ref="UG32:UN32"/>
    <mergeCell ref="UO32:UV32"/>
    <mergeCell ref="UW32:VD32"/>
    <mergeCell ref="VE32:VL32"/>
    <mergeCell ref="RU32:SB32"/>
    <mergeCell ref="SC32:SJ32"/>
    <mergeCell ref="SK32:SR32"/>
    <mergeCell ref="SS32:SZ32"/>
    <mergeCell ref="TA32:TH32"/>
    <mergeCell ref="TI32:TP32"/>
    <mergeCell ref="PY32:QF32"/>
    <mergeCell ref="QG32:QN32"/>
    <mergeCell ref="QO32:QV32"/>
    <mergeCell ref="QW32:RD32"/>
    <mergeCell ref="RE32:RL32"/>
    <mergeCell ref="RM32:RT32"/>
    <mergeCell ref="OC32:OJ32"/>
    <mergeCell ref="OK32:OR32"/>
    <mergeCell ref="OS32:OZ32"/>
    <mergeCell ref="PA32:PH32"/>
    <mergeCell ref="PI32:PP32"/>
    <mergeCell ref="PQ32:PX32"/>
    <mergeCell ref="MG32:MN32"/>
    <mergeCell ref="MO32:MV32"/>
    <mergeCell ref="MW32:ND32"/>
    <mergeCell ref="NE32:NL32"/>
    <mergeCell ref="NM32:NT32"/>
    <mergeCell ref="NU32:OB32"/>
    <mergeCell ref="KK32:KR32"/>
    <mergeCell ref="KS32:KZ32"/>
    <mergeCell ref="LA32:LH32"/>
    <mergeCell ref="LI32:LP32"/>
    <mergeCell ref="LQ32:LX32"/>
    <mergeCell ref="LY32:MF32"/>
    <mergeCell ref="IO32:IV32"/>
    <mergeCell ref="IW32:JD32"/>
    <mergeCell ref="JE32:JL32"/>
    <mergeCell ref="JM32:JT32"/>
    <mergeCell ref="JU32:KB32"/>
    <mergeCell ref="KC32:KJ32"/>
    <mergeCell ref="GS32:GZ32"/>
    <mergeCell ref="HA32:HH32"/>
    <mergeCell ref="HI32:HP32"/>
    <mergeCell ref="HQ32:HX32"/>
    <mergeCell ref="HY32:IF32"/>
    <mergeCell ref="IG32:IN32"/>
    <mergeCell ref="EW32:FD32"/>
    <mergeCell ref="FE32:FL32"/>
    <mergeCell ref="FM32:FT32"/>
    <mergeCell ref="FU32:GB32"/>
    <mergeCell ref="GC32:GJ32"/>
    <mergeCell ref="GK32:GR32"/>
    <mergeCell ref="DA32:DH32"/>
    <mergeCell ref="DI32:DP32"/>
    <mergeCell ref="DQ32:DX32"/>
    <mergeCell ref="DY32:EF32"/>
    <mergeCell ref="EG32:EN32"/>
    <mergeCell ref="EO32:EV32"/>
    <mergeCell ref="BE32:BL32"/>
    <mergeCell ref="BM32:BT32"/>
    <mergeCell ref="BU32:CB32"/>
    <mergeCell ref="CC32:CJ32"/>
    <mergeCell ref="CK32:CR32"/>
    <mergeCell ref="CS32:CZ32"/>
    <mergeCell ref="I32:P32"/>
    <mergeCell ref="Q32:X32"/>
    <mergeCell ref="Y32:AF32"/>
    <mergeCell ref="AG32:AN32"/>
    <mergeCell ref="AO32:AV32"/>
    <mergeCell ref="AW32:BD32"/>
    <mergeCell ref="A10:B10"/>
    <mergeCell ref="D10:E10"/>
    <mergeCell ref="A11:B11"/>
    <mergeCell ref="D11:E11"/>
    <mergeCell ref="A1:B2"/>
    <mergeCell ref="C1:H2"/>
    <mergeCell ref="G3:H3"/>
    <mergeCell ref="A4:C5"/>
    <mergeCell ref="F4:H4"/>
    <mergeCell ref="A8:B8"/>
    <mergeCell ref="D8:E8"/>
    <mergeCell ref="A23:E23"/>
    <mergeCell ref="A24:E24"/>
    <mergeCell ref="A25:E25"/>
    <mergeCell ref="C28:G28"/>
    <mergeCell ref="A31:H31"/>
    <mergeCell ref="A32:H32"/>
    <mergeCell ref="D15:E15"/>
    <mergeCell ref="D17:E17"/>
    <mergeCell ref="D18:E18"/>
    <mergeCell ref="A12:B12"/>
    <mergeCell ref="D12:E12"/>
    <mergeCell ref="A30:H3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FD42"/>
  <sheetViews>
    <sheetView view="pageBreakPreview" topLeftCell="A19" zoomScaleNormal="100" zoomScaleSheetLayoutView="100" workbookViewId="0">
      <selection activeCell="A38" sqref="A38:XFD41"/>
    </sheetView>
  </sheetViews>
  <sheetFormatPr baseColWidth="10" defaultColWidth="11.42578125" defaultRowHeight="15" x14ac:dyDescent="0.2"/>
  <cols>
    <col min="1" max="1" width="30" style="7" bestFit="1" customWidth="1"/>
    <col min="2" max="2" width="18.140625" style="7" bestFit="1" customWidth="1"/>
    <col min="3" max="3" width="14.42578125" style="13" bestFit="1" customWidth="1"/>
    <col min="4" max="4" width="8.28515625" style="7" customWidth="1"/>
    <col min="5" max="5" width="8.42578125" style="7" customWidth="1"/>
    <col min="6" max="6" width="14.28515625" style="7" customWidth="1"/>
    <col min="7" max="7" width="17.7109375" style="7" customWidth="1"/>
    <col min="8" max="8" width="14.7109375" style="7" bestFit="1" customWidth="1"/>
    <col min="9" max="16384" width="11.42578125" style="7"/>
  </cols>
  <sheetData>
    <row r="1" spans="1:8" ht="15.75" customHeight="1" x14ac:dyDescent="0.2">
      <c r="A1" s="559" t="s">
        <v>49</v>
      </c>
      <c r="B1" s="560"/>
      <c r="C1" s="563" t="s">
        <v>50</v>
      </c>
      <c r="D1" s="564"/>
      <c r="E1" s="564"/>
      <c r="F1" s="564"/>
      <c r="G1" s="564"/>
      <c r="H1" s="565"/>
    </row>
    <row r="2" spans="1:8" ht="33" customHeight="1" thickBot="1" x14ac:dyDescent="0.25">
      <c r="A2" s="561"/>
      <c r="B2" s="562"/>
      <c r="C2" s="566"/>
      <c r="D2" s="567"/>
      <c r="E2" s="567"/>
      <c r="F2" s="567"/>
      <c r="G2" s="567"/>
      <c r="H2" s="568"/>
    </row>
    <row r="3" spans="1:8" ht="15.75" x14ac:dyDescent="0.25">
      <c r="A3" s="8"/>
      <c r="B3" s="9"/>
      <c r="C3" s="9"/>
      <c r="D3" s="9"/>
      <c r="E3" s="9"/>
      <c r="F3" s="9"/>
      <c r="G3" s="602" t="s">
        <v>51</v>
      </c>
      <c r="H3" s="603"/>
    </row>
    <row r="4" spans="1:8" s="55" customFormat="1" ht="50.25" customHeight="1" x14ac:dyDescent="0.25">
      <c r="A4" s="571" t="s">
        <v>52</v>
      </c>
      <c r="B4" s="572"/>
      <c r="C4" s="572"/>
      <c r="D4" s="110" t="s">
        <v>53</v>
      </c>
      <c r="E4" s="110">
        <f>PPTO!A8</f>
        <v>2.2000000000000002</v>
      </c>
      <c r="F4" s="606" t="str">
        <f>PPTO!B8</f>
        <v xml:space="preserve">EXCAVACION EN MATERIAL COMUN DE LA EXPLANACION (Cajeo y Nivelacion) </v>
      </c>
      <c r="G4" s="606"/>
      <c r="H4" s="607"/>
    </row>
    <row r="5" spans="1:8" ht="15.75" x14ac:dyDescent="0.25">
      <c r="A5" s="571"/>
      <c r="B5" s="572"/>
      <c r="C5" s="572"/>
      <c r="F5" s="14" t="s">
        <v>54</v>
      </c>
      <c r="G5" s="15" t="str">
        <f>PPTO!C8</f>
        <v>m3</v>
      </c>
      <c r="H5" s="16"/>
    </row>
    <row r="6" spans="1:8" ht="16.5" thickBot="1" x14ac:dyDescent="0.3">
      <c r="A6" s="17" t="s">
        <v>55</v>
      </c>
      <c r="H6" s="16"/>
    </row>
    <row r="7" spans="1:8" x14ac:dyDescent="0.2">
      <c r="A7" s="575" t="s">
        <v>56</v>
      </c>
      <c r="B7" s="576"/>
      <c r="C7" s="18" t="s">
        <v>91</v>
      </c>
      <c r="D7" s="577" t="s">
        <v>58</v>
      </c>
      <c r="E7" s="578"/>
      <c r="F7" s="18" t="s">
        <v>59</v>
      </c>
      <c r="G7" s="19" t="s">
        <v>60</v>
      </c>
      <c r="H7" s="16"/>
    </row>
    <row r="8" spans="1:8" x14ac:dyDescent="0.2">
      <c r="A8" s="586" t="s">
        <v>96</v>
      </c>
      <c r="B8" s="587"/>
      <c r="C8" s="20"/>
      <c r="D8" s="610">
        <v>195000</v>
      </c>
      <c r="E8" s="611"/>
      <c r="F8" s="56">
        <v>0.08</v>
      </c>
      <c r="G8" s="57">
        <f>D8*F8</f>
        <v>15600</v>
      </c>
      <c r="H8" s="23"/>
    </row>
    <row r="9" spans="1:8" x14ac:dyDescent="0.2">
      <c r="A9" s="612" t="s">
        <v>97</v>
      </c>
      <c r="B9" s="613"/>
      <c r="C9" s="20"/>
      <c r="D9" s="610">
        <v>135000</v>
      </c>
      <c r="E9" s="611"/>
      <c r="F9" s="56">
        <v>3.5181481481481487E-2</v>
      </c>
      <c r="G9" s="58">
        <f t="shared" ref="G9:G10" si="0">D9*F9</f>
        <v>4749.5000000000009</v>
      </c>
      <c r="H9" s="23"/>
    </row>
    <row r="10" spans="1:8" x14ac:dyDescent="0.2">
      <c r="A10" s="612" t="s">
        <v>98</v>
      </c>
      <c r="B10" s="613"/>
      <c r="C10" s="20"/>
      <c r="D10" s="610">
        <v>132000</v>
      </c>
      <c r="E10" s="611"/>
      <c r="F10" s="56">
        <f>F8</f>
        <v>0.08</v>
      </c>
      <c r="G10" s="57">
        <f t="shared" si="0"/>
        <v>10560</v>
      </c>
      <c r="H10" s="23"/>
    </row>
    <row r="11" spans="1:8" x14ac:dyDescent="0.2">
      <c r="A11" s="608" t="s">
        <v>99</v>
      </c>
      <c r="B11" s="609"/>
      <c r="C11" s="20"/>
      <c r="D11" s="610">
        <v>80000</v>
      </c>
      <c r="E11" s="611"/>
      <c r="F11" s="56">
        <v>0.08</v>
      </c>
      <c r="G11" s="58">
        <f>D11*F11</f>
        <v>6400</v>
      </c>
      <c r="H11" s="23"/>
    </row>
    <row r="12" spans="1:8" x14ac:dyDescent="0.2">
      <c r="A12" s="586" t="s">
        <v>100</v>
      </c>
      <c r="B12" s="587"/>
      <c r="C12" s="20"/>
      <c r="D12" s="581"/>
      <c r="E12" s="582"/>
      <c r="F12" s="41">
        <v>0.1</v>
      </c>
      <c r="G12" s="57">
        <f>F12*H27</f>
        <v>120.9632181294769</v>
      </c>
      <c r="H12" s="23"/>
    </row>
    <row r="13" spans="1:8" ht="15.75" thickBot="1" x14ac:dyDescent="0.25">
      <c r="A13" s="593"/>
      <c r="B13" s="594"/>
      <c r="C13" s="24"/>
      <c r="D13" s="583"/>
      <c r="E13" s="584"/>
      <c r="F13" s="36"/>
      <c r="G13" s="27"/>
      <c r="H13" s="23"/>
    </row>
    <row r="14" spans="1:8" ht="16.5" thickBot="1" x14ac:dyDescent="0.3">
      <c r="A14" s="12"/>
      <c r="D14" s="28"/>
      <c r="E14" s="28"/>
      <c r="F14" s="28"/>
      <c r="G14" s="29" t="s">
        <v>63</v>
      </c>
      <c r="H14" s="30">
        <f>SUM(G8:G12)</f>
        <v>37430.46321812948</v>
      </c>
    </row>
    <row r="15" spans="1:8" ht="16.5" thickBot="1" x14ac:dyDescent="0.3">
      <c r="A15" s="17" t="s">
        <v>64</v>
      </c>
      <c r="D15" s="28"/>
      <c r="E15" s="28"/>
      <c r="F15" s="28"/>
      <c r="G15" s="28"/>
      <c r="H15" s="23"/>
    </row>
    <row r="16" spans="1:8" x14ac:dyDescent="0.2">
      <c r="A16" s="575" t="s">
        <v>56</v>
      </c>
      <c r="B16" s="576"/>
      <c r="C16" s="18" t="s">
        <v>65</v>
      </c>
      <c r="D16" s="579" t="s">
        <v>66</v>
      </c>
      <c r="E16" s="580"/>
      <c r="F16" s="31" t="s">
        <v>57</v>
      </c>
      <c r="G16" s="32" t="s">
        <v>60</v>
      </c>
      <c r="H16" s="23"/>
    </row>
    <row r="17" spans="1:8" ht="15.75" thickBot="1" x14ac:dyDescent="0.25">
      <c r="A17" s="590"/>
      <c r="B17" s="591"/>
      <c r="C17" s="24"/>
      <c r="D17" s="583"/>
      <c r="E17" s="584"/>
      <c r="F17" s="36"/>
      <c r="G17" s="27"/>
      <c r="H17" s="23"/>
    </row>
    <row r="18" spans="1:8" ht="16.5" thickBot="1" x14ac:dyDescent="0.3">
      <c r="A18" s="12"/>
      <c r="D18" s="28"/>
      <c r="E18" s="28"/>
      <c r="F18" s="28"/>
      <c r="G18" s="29" t="s">
        <v>63</v>
      </c>
      <c r="H18" s="30">
        <f>SUM(G17:G17)</f>
        <v>0</v>
      </c>
    </row>
    <row r="19" spans="1:8" ht="16.5" thickBot="1" x14ac:dyDescent="0.3">
      <c r="A19" s="17" t="s">
        <v>71</v>
      </c>
      <c r="D19" s="28"/>
      <c r="E19" s="28"/>
      <c r="F19" s="28"/>
      <c r="G19" s="28"/>
      <c r="H19" s="23"/>
    </row>
    <row r="20" spans="1:8" x14ac:dyDescent="0.2">
      <c r="A20" s="37" t="s">
        <v>72</v>
      </c>
      <c r="B20" s="18" t="s">
        <v>73</v>
      </c>
      <c r="C20" s="18" t="s">
        <v>74</v>
      </c>
      <c r="D20" s="579" t="s">
        <v>75</v>
      </c>
      <c r="E20" s="580"/>
      <c r="F20" s="31" t="s">
        <v>76</v>
      </c>
      <c r="G20" s="32" t="s">
        <v>60</v>
      </c>
      <c r="H20" s="23"/>
    </row>
    <row r="21" spans="1:8" ht="15.75" thickBot="1" x14ac:dyDescent="0.25">
      <c r="A21" s="38"/>
      <c r="B21" s="39"/>
      <c r="C21" s="24"/>
      <c r="D21" s="583"/>
      <c r="E21" s="584"/>
      <c r="F21" s="36"/>
      <c r="G21" s="27"/>
      <c r="H21" s="23"/>
    </row>
    <row r="22" spans="1:8" ht="16.5" thickBot="1" x14ac:dyDescent="0.3">
      <c r="A22" s="12"/>
      <c r="D22" s="28"/>
      <c r="E22" s="28"/>
      <c r="F22" s="28"/>
      <c r="G22" s="29" t="s">
        <v>63</v>
      </c>
      <c r="H22" s="30">
        <f>SUM(G21:G21)</f>
        <v>0</v>
      </c>
    </row>
    <row r="23" spans="1:8" ht="16.5" thickBot="1" x14ac:dyDescent="0.3">
      <c r="A23" s="17" t="s">
        <v>77</v>
      </c>
      <c r="D23" s="28"/>
      <c r="E23" s="28"/>
      <c r="F23" s="28"/>
      <c r="G23" s="28"/>
      <c r="H23" s="23"/>
    </row>
    <row r="24" spans="1:8" x14ac:dyDescent="0.2">
      <c r="A24" s="37" t="s">
        <v>78</v>
      </c>
      <c r="B24" s="18" t="s">
        <v>79</v>
      </c>
      <c r="C24" s="18" t="s">
        <v>80</v>
      </c>
      <c r="D24" s="579" t="s">
        <v>81</v>
      </c>
      <c r="E24" s="580"/>
      <c r="F24" s="31" t="s">
        <v>59</v>
      </c>
      <c r="G24" s="32" t="s">
        <v>60</v>
      </c>
      <c r="H24" s="23"/>
    </row>
    <row r="25" spans="1:8" x14ac:dyDescent="0.2">
      <c r="A25" s="40" t="s">
        <v>101</v>
      </c>
      <c r="B25" s="41">
        <f>D25/C25</f>
        <v>77333.333333333328</v>
      </c>
      <c r="C25" s="42">
        <v>1.85</v>
      </c>
      <c r="D25" s="588">
        <f>'[103]MANO DE OBRA'!F19</f>
        <v>143066.66666666666</v>
      </c>
      <c r="E25" s="589"/>
      <c r="F25" s="41">
        <v>270.01586037257914</v>
      </c>
      <c r="G25" s="22">
        <f>D25/F25</f>
        <v>529.84541896634255</v>
      </c>
      <c r="H25" s="23"/>
    </row>
    <row r="26" spans="1:8" ht="15.75" thickBot="1" x14ac:dyDescent="0.25">
      <c r="A26" s="38" t="s">
        <v>93</v>
      </c>
      <c r="B26" s="36">
        <f>D26/C26</f>
        <v>99217.950000000012</v>
      </c>
      <c r="C26" s="59">
        <f>C25</f>
        <v>1.85</v>
      </c>
      <c r="D26" s="583">
        <f>'MANO DE OBRA'!F33</f>
        <v>183553.20750000002</v>
      </c>
      <c r="E26" s="584"/>
      <c r="F26" s="36">
        <f>F25</f>
        <v>270.01586037257914</v>
      </c>
      <c r="G26" s="27">
        <f>D26/F26</f>
        <v>679.78676232842633</v>
      </c>
      <c r="H26" s="23"/>
    </row>
    <row r="27" spans="1:8" ht="16.5" thickBot="1" x14ac:dyDescent="0.3">
      <c r="A27" s="12"/>
      <c r="D27" s="28"/>
      <c r="E27" s="28"/>
      <c r="F27" s="28"/>
      <c r="G27" s="29" t="s">
        <v>63</v>
      </c>
      <c r="H27" s="30">
        <f>G26+G25</f>
        <v>1209.632181294769</v>
      </c>
    </row>
    <row r="28" spans="1:8" ht="15.75" thickBot="1" x14ac:dyDescent="0.25">
      <c r="A28" s="12"/>
      <c r="D28" s="28"/>
      <c r="E28" s="28"/>
      <c r="F28" s="28"/>
      <c r="G28" s="28"/>
      <c r="H28" s="23"/>
    </row>
    <row r="29" spans="1:8" ht="16.5" thickBot="1" x14ac:dyDescent="0.3">
      <c r="A29" s="12"/>
      <c r="D29" s="28"/>
      <c r="E29" s="585" t="s">
        <v>84</v>
      </c>
      <c r="F29" s="585"/>
      <c r="G29" s="585"/>
      <c r="H29" s="44">
        <f>ROUND(H27+H14+H18+H22,0)</f>
        <v>38640</v>
      </c>
    </row>
    <row r="30" spans="1:8" ht="16.5" thickBot="1" x14ac:dyDescent="0.3">
      <c r="A30" s="17" t="s">
        <v>85</v>
      </c>
      <c r="H30" s="16"/>
    </row>
    <row r="31" spans="1:8" x14ac:dyDescent="0.2">
      <c r="A31" s="575" t="s">
        <v>56</v>
      </c>
      <c r="B31" s="576"/>
      <c r="C31" s="576"/>
      <c r="D31" s="576"/>
      <c r="E31" s="576"/>
      <c r="F31" s="18" t="s">
        <v>86</v>
      </c>
      <c r="G31" s="45" t="s">
        <v>87</v>
      </c>
      <c r="H31" s="46"/>
    </row>
    <row r="32" spans="1:8" x14ac:dyDescent="0.2">
      <c r="A32" s="596" t="s">
        <v>88</v>
      </c>
      <c r="B32" s="597"/>
      <c r="C32" s="597"/>
      <c r="D32" s="597"/>
      <c r="E32" s="597"/>
      <c r="F32" s="90">
        <v>0.27500000000000002</v>
      </c>
      <c r="G32" s="47">
        <f>+F32*H29</f>
        <v>10626</v>
      </c>
      <c r="H32" s="48"/>
    </row>
    <row r="33" spans="1:16384" ht="15.75" thickBot="1" x14ac:dyDescent="0.25">
      <c r="A33" s="598" t="s">
        <v>89</v>
      </c>
      <c r="B33" s="599"/>
      <c r="C33" s="599"/>
      <c r="D33" s="599"/>
      <c r="E33" s="599"/>
      <c r="F33" s="49">
        <v>0.05</v>
      </c>
      <c r="G33" s="50">
        <f>+F33*H29</f>
        <v>1932</v>
      </c>
      <c r="H33" s="51"/>
    </row>
    <row r="34" spans="1:16384" ht="16.5" thickBot="1" x14ac:dyDescent="0.3">
      <c r="A34" s="12"/>
      <c r="G34" s="29" t="s">
        <v>63</v>
      </c>
      <c r="H34" s="52">
        <f>SUM(G32:G33)</f>
        <v>12558</v>
      </c>
    </row>
    <row r="35" spans="1:16384" ht="16.5" thickBot="1" x14ac:dyDescent="0.3">
      <c r="A35" s="53"/>
      <c r="H35" s="16"/>
    </row>
    <row r="36" spans="1:16384" ht="16.5" thickBot="1" x14ac:dyDescent="0.3">
      <c r="A36" s="53"/>
      <c r="C36" s="600" t="s">
        <v>90</v>
      </c>
      <c r="D36" s="600"/>
      <c r="E36" s="600"/>
      <c r="F36" s="600"/>
      <c r="G36" s="601"/>
      <c r="H36" s="44">
        <f>ROUND(H34+H29,0)</f>
        <v>51198</v>
      </c>
    </row>
    <row r="37" spans="1:16384" ht="15.75" x14ac:dyDescent="0.25">
      <c r="A37" s="53"/>
      <c r="H37" s="16"/>
    </row>
    <row r="38" spans="1:16384" ht="15.75" x14ac:dyDescent="0.25">
      <c r="A38" s="542" t="s">
        <v>32</v>
      </c>
      <c r="B38" s="542"/>
      <c r="C38" s="542"/>
      <c r="D38" s="542"/>
      <c r="E38" s="542"/>
      <c r="F38" s="542"/>
      <c r="G38" s="542"/>
      <c r="H38" s="542"/>
    </row>
    <row r="39" spans="1:16384" ht="21.6" customHeight="1" x14ac:dyDescent="0.25">
      <c r="A39" s="542" t="s">
        <v>33</v>
      </c>
      <c r="B39" s="542"/>
      <c r="C39" s="542"/>
      <c r="D39" s="542"/>
      <c r="E39" s="542"/>
      <c r="F39" s="542"/>
      <c r="G39" s="542"/>
      <c r="H39" s="542"/>
    </row>
    <row r="40" spans="1:16384" ht="15.75" x14ac:dyDescent="0.25">
      <c r="A40" s="542" t="s">
        <v>34</v>
      </c>
      <c r="B40" s="542"/>
      <c r="C40" s="542"/>
      <c r="D40" s="542"/>
      <c r="E40" s="542"/>
      <c r="F40" s="542"/>
      <c r="G40" s="542"/>
      <c r="H40" s="542"/>
      <c r="I40" s="541"/>
      <c r="J40" s="541"/>
      <c r="K40" s="541"/>
      <c r="L40" s="541"/>
      <c r="M40" s="541"/>
      <c r="N40" s="541"/>
      <c r="O40" s="541"/>
      <c r="P40" s="541"/>
      <c r="Q40" s="541"/>
      <c r="R40" s="541"/>
      <c r="S40" s="541"/>
      <c r="T40" s="541"/>
      <c r="U40" s="541"/>
      <c r="V40" s="541"/>
      <c r="W40" s="541"/>
      <c r="X40" s="541"/>
      <c r="Y40" s="541"/>
      <c r="Z40" s="541"/>
      <c r="AA40" s="541"/>
      <c r="AB40" s="541"/>
      <c r="AC40" s="541"/>
      <c r="AD40" s="541"/>
      <c r="AE40" s="541"/>
      <c r="AF40" s="541"/>
      <c r="AG40" s="541"/>
      <c r="AH40" s="541"/>
      <c r="AI40" s="541"/>
      <c r="AJ40" s="541"/>
      <c r="AK40" s="541"/>
      <c r="AL40" s="541"/>
      <c r="AM40" s="541"/>
      <c r="AN40" s="541"/>
      <c r="AO40" s="541"/>
      <c r="AP40" s="541"/>
      <c r="AQ40" s="541"/>
      <c r="AR40" s="541"/>
      <c r="AS40" s="541"/>
      <c r="AT40" s="541"/>
      <c r="AU40" s="541"/>
      <c r="AV40" s="541"/>
      <c r="AW40" s="541"/>
      <c r="AX40" s="541"/>
      <c r="AY40" s="541"/>
      <c r="AZ40" s="541"/>
      <c r="BA40" s="541"/>
      <c r="BB40" s="541"/>
      <c r="BC40" s="541"/>
      <c r="BD40" s="541"/>
      <c r="BE40" s="541"/>
      <c r="BF40" s="541"/>
      <c r="BG40" s="541"/>
      <c r="BH40" s="541"/>
      <c r="BI40" s="541"/>
      <c r="BJ40" s="541"/>
      <c r="BK40" s="541"/>
      <c r="BL40" s="541"/>
      <c r="BM40" s="541"/>
      <c r="BN40" s="541"/>
      <c r="BO40" s="541"/>
      <c r="BP40" s="541"/>
      <c r="BQ40" s="541"/>
      <c r="BR40" s="541"/>
      <c r="BS40" s="541"/>
      <c r="BT40" s="541"/>
      <c r="BU40" s="541"/>
      <c r="BV40" s="541"/>
      <c r="BW40" s="541"/>
      <c r="BX40" s="541"/>
      <c r="BY40" s="541"/>
      <c r="BZ40" s="541"/>
      <c r="CA40" s="541"/>
      <c r="CB40" s="541"/>
      <c r="CC40" s="541"/>
      <c r="CD40" s="541"/>
      <c r="CE40" s="541"/>
      <c r="CF40" s="541"/>
      <c r="CG40" s="541"/>
      <c r="CH40" s="541"/>
      <c r="CI40" s="541"/>
      <c r="CJ40" s="541"/>
      <c r="CK40" s="541"/>
      <c r="CL40" s="541"/>
      <c r="CM40" s="541"/>
      <c r="CN40" s="541"/>
      <c r="CO40" s="541"/>
      <c r="CP40" s="541"/>
      <c r="CQ40" s="541"/>
      <c r="CR40" s="541"/>
      <c r="CS40" s="541"/>
      <c r="CT40" s="541"/>
      <c r="CU40" s="541"/>
      <c r="CV40" s="541"/>
      <c r="CW40" s="541"/>
      <c r="CX40" s="541"/>
      <c r="CY40" s="541"/>
      <c r="CZ40" s="541"/>
      <c r="DA40" s="541"/>
      <c r="DB40" s="541"/>
      <c r="DC40" s="541"/>
      <c r="DD40" s="541"/>
      <c r="DE40" s="541"/>
      <c r="DF40" s="541"/>
      <c r="DG40" s="541"/>
      <c r="DH40" s="541"/>
      <c r="DI40" s="541"/>
      <c r="DJ40" s="541"/>
      <c r="DK40" s="541"/>
      <c r="DL40" s="541"/>
      <c r="DM40" s="541"/>
      <c r="DN40" s="541"/>
      <c r="DO40" s="541"/>
      <c r="DP40" s="541"/>
      <c r="DQ40" s="541"/>
      <c r="DR40" s="541"/>
      <c r="DS40" s="541"/>
      <c r="DT40" s="541"/>
      <c r="DU40" s="541"/>
      <c r="DV40" s="541"/>
      <c r="DW40" s="541"/>
      <c r="DX40" s="541"/>
      <c r="DY40" s="541"/>
      <c r="DZ40" s="541"/>
      <c r="EA40" s="541"/>
      <c r="EB40" s="541"/>
      <c r="EC40" s="541"/>
      <c r="ED40" s="541"/>
      <c r="EE40" s="541"/>
      <c r="EF40" s="541"/>
      <c r="EG40" s="541"/>
      <c r="EH40" s="541"/>
      <c r="EI40" s="541"/>
      <c r="EJ40" s="541"/>
      <c r="EK40" s="541"/>
      <c r="EL40" s="541"/>
      <c r="EM40" s="541"/>
      <c r="EN40" s="541"/>
      <c r="EO40" s="541"/>
      <c r="EP40" s="541"/>
      <c r="EQ40" s="541"/>
      <c r="ER40" s="541"/>
      <c r="ES40" s="541"/>
      <c r="ET40" s="541"/>
      <c r="EU40" s="541"/>
      <c r="EV40" s="541"/>
      <c r="EW40" s="541"/>
      <c r="EX40" s="541"/>
      <c r="EY40" s="541"/>
      <c r="EZ40" s="541"/>
      <c r="FA40" s="541"/>
      <c r="FB40" s="541"/>
      <c r="FC40" s="541"/>
      <c r="FD40" s="541"/>
      <c r="FE40" s="541"/>
      <c r="FF40" s="541"/>
      <c r="FG40" s="541"/>
      <c r="FH40" s="541"/>
      <c r="FI40" s="541"/>
      <c r="FJ40" s="541"/>
      <c r="FK40" s="541"/>
      <c r="FL40" s="541"/>
      <c r="FM40" s="541"/>
      <c r="FN40" s="541"/>
      <c r="FO40" s="541"/>
      <c r="FP40" s="541"/>
      <c r="FQ40" s="541"/>
      <c r="FR40" s="541"/>
      <c r="FS40" s="541"/>
      <c r="FT40" s="541"/>
      <c r="FU40" s="541"/>
      <c r="FV40" s="541"/>
      <c r="FW40" s="541"/>
      <c r="FX40" s="541"/>
      <c r="FY40" s="541"/>
      <c r="FZ40" s="541"/>
      <c r="GA40" s="541"/>
      <c r="GB40" s="541"/>
      <c r="GC40" s="541"/>
      <c r="GD40" s="541"/>
      <c r="GE40" s="541"/>
      <c r="GF40" s="541"/>
      <c r="GG40" s="541"/>
      <c r="GH40" s="541"/>
      <c r="GI40" s="541"/>
      <c r="GJ40" s="541"/>
      <c r="GK40" s="541"/>
      <c r="GL40" s="541"/>
      <c r="GM40" s="541"/>
      <c r="GN40" s="541"/>
      <c r="GO40" s="541"/>
      <c r="GP40" s="541"/>
      <c r="GQ40" s="541"/>
      <c r="GR40" s="541"/>
      <c r="GS40" s="541"/>
      <c r="GT40" s="541"/>
      <c r="GU40" s="541"/>
      <c r="GV40" s="541"/>
      <c r="GW40" s="541"/>
      <c r="GX40" s="541"/>
      <c r="GY40" s="541"/>
      <c r="GZ40" s="541"/>
      <c r="HA40" s="541"/>
      <c r="HB40" s="541"/>
      <c r="HC40" s="541"/>
      <c r="HD40" s="541"/>
      <c r="HE40" s="541"/>
      <c r="HF40" s="541"/>
      <c r="HG40" s="541"/>
      <c r="HH40" s="541"/>
      <c r="HI40" s="541"/>
      <c r="HJ40" s="541"/>
      <c r="HK40" s="541"/>
      <c r="HL40" s="541"/>
      <c r="HM40" s="541"/>
      <c r="HN40" s="541"/>
      <c r="HO40" s="541"/>
      <c r="HP40" s="541"/>
      <c r="HQ40" s="541"/>
      <c r="HR40" s="541"/>
      <c r="HS40" s="541"/>
      <c r="HT40" s="541"/>
      <c r="HU40" s="541"/>
      <c r="HV40" s="541"/>
      <c r="HW40" s="541"/>
      <c r="HX40" s="541"/>
      <c r="HY40" s="541"/>
      <c r="HZ40" s="541"/>
      <c r="IA40" s="541"/>
      <c r="IB40" s="541"/>
      <c r="IC40" s="541"/>
      <c r="ID40" s="541"/>
      <c r="IE40" s="541"/>
      <c r="IF40" s="541"/>
      <c r="IG40" s="541"/>
      <c r="IH40" s="541"/>
      <c r="II40" s="541"/>
      <c r="IJ40" s="541"/>
      <c r="IK40" s="541"/>
      <c r="IL40" s="541"/>
      <c r="IM40" s="541"/>
      <c r="IN40" s="541"/>
      <c r="IO40" s="541"/>
      <c r="IP40" s="541"/>
      <c r="IQ40" s="541"/>
      <c r="IR40" s="541"/>
      <c r="IS40" s="541"/>
      <c r="IT40" s="541"/>
      <c r="IU40" s="541"/>
      <c r="IV40" s="541"/>
      <c r="IW40" s="541"/>
      <c r="IX40" s="541"/>
      <c r="IY40" s="541"/>
      <c r="IZ40" s="541"/>
      <c r="JA40" s="541"/>
      <c r="JB40" s="541"/>
      <c r="JC40" s="541"/>
      <c r="JD40" s="541"/>
      <c r="JE40" s="541"/>
      <c r="JF40" s="541"/>
      <c r="JG40" s="541"/>
      <c r="JH40" s="541"/>
      <c r="JI40" s="541"/>
      <c r="JJ40" s="541"/>
      <c r="JK40" s="541"/>
      <c r="JL40" s="541"/>
      <c r="JM40" s="541"/>
      <c r="JN40" s="541"/>
      <c r="JO40" s="541"/>
      <c r="JP40" s="541"/>
      <c r="JQ40" s="541"/>
      <c r="JR40" s="541"/>
      <c r="JS40" s="541"/>
      <c r="JT40" s="541"/>
      <c r="JU40" s="541"/>
      <c r="JV40" s="541"/>
      <c r="JW40" s="541"/>
      <c r="JX40" s="541"/>
      <c r="JY40" s="541"/>
      <c r="JZ40" s="541"/>
      <c r="KA40" s="541"/>
      <c r="KB40" s="541"/>
      <c r="KC40" s="541"/>
      <c r="KD40" s="541"/>
      <c r="KE40" s="541"/>
      <c r="KF40" s="541"/>
      <c r="KG40" s="541"/>
      <c r="KH40" s="541"/>
      <c r="KI40" s="541"/>
      <c r="KJ40" s="541"/>
      <c r="KK40" s="541"/>
      <c r="KL40" s="541"/>
      <c r="KM40" s="541"/>
      <c r="KN40" s="541"/>
      <c r="KO40" s="541"/>
      <c r="KP40" s="541"/>
      <c r="KQ40" s="541"/>
      <c r="KR40" s="541"/>
      <c r="KS40" s="541"/>
      <c r="KT40" s="541"/>
      <c r="KU40" s="541"/>
      <c r="KV40" s="541"/>
      <c r="KW40" s="541"/>
      <c r="KX40" s="541"/>
      <c r="KY40" s="541"/>
      <c r="KZ40" s="541"/>
      <c r="LA40" s="541"/>
      <c r="LB40" s="541"/>
      <c r="LC40" s="541"/>
      <c r="LD40" s="541"/>
      <c r="LE40" s="541"/>
      <c r="LF40" s="541"/>
      <c r="LG40" s="541"/>
      <c r="LH40" s="541"/>
      <c r="LI40" s="541"/>
      <c r="LJ40" s="541"/>
      <c r="LK40" s="541"/>
      <c r="LL40" s="541"/>
      <c r="LM40" s="541"/>
      <c r="LN40" s="541"/>
      <c r="LO40" s="541"/>
      <c r="LP40" s="541"/>
      <c r="LQ40" s="541"/>
      <c r="LR40" s="541"/>
      <c r="LS40" s="541"/>
      <c r="LT40" s="541"/>
      <c r="LU40" s="541"/>
      <c r="LV40" s="541"/>
      <c r="LW40" s="541"/>
      <c r="LX40" s="541"/>
      <c r="LY40" s="541"/>
      <c r="LZ40" s="541"/>
      <c r="MA40" s="541"/>
      <c r="MB40" s="541"/>
      <c r="MC40" s="541"/>
      <c r="MD40" s="541"/>
      <c r="ME40" s="541"/>
      <c r="MF40" s="541"/>
      <c r="MG40" s="541"/>
      <c r="MH40" s="541"/>
      <c r="MI40" s="541"/>
      <c r="MJ40" s="541"/>
      <c r="MK40" s="541"/>
      <c r="ML40" s="541"/>
      <c r="MM40" s="541"/>
      <c r="MN40" s="541"/>
      <c r="MO40" s="541"/>
      <c r="MP40" s="541"/>
      <c r="MQ40" s="541"/>
      <c r="MR40" s="541"/>
      <c r="MS40" s="541"/>
      <c r="MT40" s="541"/>
      <c r="MU40" s="541"/>
      <c r="MV40" s="541"/>
      <c r="MW40" s="541"/>
      <c r="MX40" s="541"/>
      <c r="MY40" s="541"/>
      <c r="MZ40" s="541"/>
      <c r="NA40" s="541"/>
      <c r="NB40" s="541"/>
      <c r="NC40" s="541"/>
      <c r="ND40" s="541"/>
      <c r="NE40" s="541"/>
      <c r="NF40" s="541"/>
      <c r="NG40" s="541"/>
      <c r="NH40" s="541"/>
      <c r="NI40" s="541"/>
      <c r="NJ40" s="541"/>
      <c r="NK40" s="541"/>
      <c r="NL40" s="541"/>
      <c r="NM40" s="541"/>
      <c r="NN40" s="541"/>
      <c r="NO40" s="541"/>
      <c r="NP40" s="541"/>
      <c r="NQ40" s="541"/>
      <c r="NR40" s="541"/>
      <c r="NS40" s="541"/>
      <c r="NT40" s="541"/>
      <c r="NU40" s="541"/>
      <c r="NV40" s="541"/>
      <c r="NW40" s="541"/>
      <c r="NX40" s="541"/>
      <c r="NY40" s="541"/>
      <c r="NZ40" s="541"/>
      <c r="OA40" s="541"/>
      <c r="OB40" s="541"/>
      <c r="OC40" s="541"/>
      <c r="OD40" s="541"/>
      <c r="OE40" s="541"/>
      <c r="OF40" s="541"/>
      <c r="OG40" s="541"/>
      <c r="OH40" s="541"/>
      <c r="OI40" s="541"/>
      <c r="OJ40" s="541"/>
      <c r="OK40" s="541"/>
      <c r="OL40" s="541"/>
      <c r="OM40" s="541"/>
      <c r="ON40" s="541"/>
      <c r="OO40" s="541"/>
      <c r="OP40" s="541"/>
      <c r="OQ40" s="541"/>
      <c r="OR40" s="541"/>
      <c r="OS40" s="541"/>
      <c r="OT40" s="541"/>
      <c r="OU40" s="541"/>
      <c r="OV40" s="541"/>
      <c r="OW40" s="541"/>
      <c r="OX40" s="541"/>
      <c r="OY40" s="541"/>
      <c r="OZ40" s="541"/>
      <c r="PA40" s="541"/>
      <c r="PB40" s="541"/>
      <c r="PC40" s="541"/>
      <c r="PD40" s="541"/>
      <c r="PE40" s="541"/>
      <c r="PF40" s="541"/>
      <c r="PG40" s="541"/>
      <c r="PH40" s="541"/>
      <c r="PI40" s="541"/>
      <c r="PJ40" s="541"/>
      <c r="PK40" s="541"/>
      <c r="PL40" s="541"/>
      <c r="PM40" s="541"/>
      <c r="PN40" s="541"/>
      <c r="PO40" s="541"/>
      <c r="PP40" s="541"/>
      <c r="PQ40" s="541"/>
      <c r="PR40" s="541"/>
      <c r="PS40" s="541"/>
      <c r="PT40" s="541"/>
      <c r="PU40" s="541"/>
      <c r="PV40" s="541"/>
      <c r="PW40" s="541"/>
      <c r="PX40" s="541"/>
      <c r="PY40" s="541"/>
      <c r="PZ40" s="541"/>
      <c r="QA40" s="541"/>
      <c r="QB40" s="541"/>
      <c r="QC40" s="541"/>
      <c r="QD40" s="541"/>
      <c r="QE40" s="541"/>
      <c r="QF40" s="541"/>
      <c r="QG40" s="541"/>
      <c r="QH40" s="541"/>
      <c r="QI40" s="541"/>
      <c r="QJ40" s="541"/>
      <c r="QK40" s="541"/>
      <c r="QL40" s="541"/>
      <c r="QM40" s="541"/>
      <c r="QN40" s="541"/>
      <c r="QO40" s="541"/>
      <c r="QP40" s="541"/>
      <c r="QQ40" s="541"/>
      <c r="QR40" s="541"/>
      <c r="QS40" s="541"/>
      <c r="QT40" s="541"/>
      <c r="QU40" s="541"/>
      <c r="QV40" s="541"/>
      <c r="QW40" s="541"/>
      <c r="QX40" s="541"/>
      <c r="QY40" s="541"/>
      <c r="QZ40" s="541"/>
      <c r="RA40" s="541"/>
      <c r="RB40" s="541"/>
      <c r="RC40" s="541"/>
      <c r="RD40" s="541"/>
      <c r="RE40" s="541"/>
      <c r="RF40" s="541"/>
      <c r="RG40" s="541"/>
      <c r="RH40" s="541"/>
      <c r="RI40" s="541"/>
      <c r="RJ40" s="541"/>
      <c r="RK40" s="541"/>
      <c r="RL40" s="541"/>
      <c r="RM40" s="541"/>
      <c r="RN40" s="541"/>
      <c r="RO40" s="541"/>
      <c r="RP40" s="541"/>
      <c r="RQ40" s="541"/>
      <c r="RR40" s="541"/>
      <c r="RS40" s="541"/>
      <c r="RT40" s="541"/>
      <c r="RU40" s="541"/>
      <c r="RV40" s="541"/>
      <c r="RW40" s="541"/>
      <c r="RX40" s="541"/>
      <c r="RY40" s="541"/>
      <c r="RZ40" s="541"/>
      <c r="SA40" s="541"/>
      <c r="SB40" s="541"/>
      <c r="SC40" s="541"/>
      <c r="SD40" s="541"/>
      <c r="SE40" s="541"/>
      <c r="SF40" s="541"/>
      <c r="SG40" s="541"/>
      <c r="SH40" s="541"/>
      <c r="SI40" s="541"/>
      <c r="SJ40" s="541"/>
      <c r="SK40" s="541"/>
      <c r="SL40" s="541"/>
      <c r="SM40" s="541"/>
      <c r="SN40" s="541"/>
      <c r="SO40" s="541"/>
      <c r="SP40" s="541"/>
      <c r="SQ40" s="541"/>
      <c r="SR40" s="541"/>
      <c r="SS40" s="541"/>
      <c r="ST40" s="541"/>
      <c r="SU40" s="541"/>
      <c r="SV40" s="541"/>
      <c r="SW40" s="541"/>
      <c r="SX40" s="541"/>
      <c r="SY40" s="541"/>
      <c r="SZ40" s="541"/>
      <c r="TA40" s="541"/>
      <c r="TB40" s="541"/>
      <c r="TC40" s="541"/>
      <c r="TD40" s="541"/>
      <c r="TE40" s="541"/>
      <c r="TF40" s="541"/>
      <c r="TG40" s="541"/>
      <c r="TH40" s="541"/>
      <c r="TI40" s="541"/>
      <c r="TJ40" s="541"/>
      <c r="TK40" s="541"/>
      <c r="TL40" s="541"/>
      <c r="TM40" s="541"/>
      <c r="TN40" s="541"/>
      <c r="TO40" s="541"/>
      <c r="TP40" s="541"/>
      <c r="TQ40" s="541"/>
      <c r="TR40" s="541"/>
      <c r="TS40" s="541"/>
      <c r="TT40" s="541"/>
      <c r="TU40" s="541"/>
      <c r="TV40" s="541"/>
      <c r="TW40" s="541"/>
      <c r="TX40" s="541"/>
      <c r="TY40" s="541"/>
      <c r="TZ40" s="541"/>
      <c r="UA40" s="541"/>
      <c r="UB40" s="541"/>
      <c r="UC40" s="541"/>
      <c r="UD40" s="541"/>
      <c r="UE40" s="541"/>
      <c r="UF40" s="541"/>
      <c r="UG40" s="541"/>
      <c r="UH40" s="541"/>
      <c r="UI40" s="541"/>
      <c r="UJ40" s="541"/>
      <c r="UK40" s="541"/>
      <c r="UL40" s="541"/>
      <c r="UM40" s="541"/>
      <c r="UN40" s="541"/>
      <c r="UO40" s="541"/>
      <c r="UP40" s="541"/>
      <c r="UQ40" s="541"/>
      <c r="UR40" s="541"/>
      <c r="US40" s="541"/>
      <c r="UT40" s="541"/>
      <c r="UU40" s="541"/>
      <c r="UV40" s="541"/>
      <c r="UW40" s="541"/>
      <c r="UX40" s="541"/>
      <c r="UY40" s="541"/>
      <c r="UZ40" s="541"/>
      <c r="VA40" s="541"/>
      <c r="VB40" s="541"/>
      <c r="VC40" s="541"/>
      <c r="VD40" s="541"/>
      <c r="VE40" s="541"/>
      <c r="VF40" s="541"/>
      <c r="VG40" s="541"/>
      <c r="VH40" s="541"/>
      <c r="VI40" s="541"/>
      <c r="VJ40" s="541"/>
      <c r="VK40" s="541"/>
      <c r="VL40" s="541"/>
      <c r="VM40" s="541"/>
      <c r="VN40" s="541"/>
      <c r="VO40" s="541"/>
      <c r="VP40" s="541"/>
      <c r="VQ40" s="541"/>
      <c r="VR40" s="541"/>
      <c r="VS40" s="541"/>
      <c r="VT40" s="541"/>
      <c r="VU40" s="541"/>
      <c r="VV40" s="541"/>
      <c r="VW40" s="541"/>
      <c r="VX40" s="541"/>
      <c r="VY40" s="541"/>
      <c r="VZ40" s="541"/>
      <c r="WA40" s="541"/>
      <c r="WB40" s="541"/>
      <c r="WC40" s="541"/>
      <c r="WD40" s="541"/>
      <c r="WE40" s="541"/>
      <c r="WF40" s="541"/>
      <c r="WG40" s="541"/>
      <c r="WH40" s="541"/>
      <c r="WI40" s="541"/>
      <c r="WJ40" s="541"/>
      <c r="WK40" s="541"/>
      <c r="WL40" s="541"/>
      <c r="WM40" s="541"/>
      <c r="WN40" s="541"/>
      <c r="WO40" s="541"/>
      <c r="WP40" s="541"/>
      <c r="WQ40" s="541"/>
      <c r="WR40" s="541"/>
      <c r="WS40" s="541"/>
      <c r="WT40" s="541"/>
      <c r="WU40" s="541"/>
      <c r="WV40" s="541"/>
      <c r="WW40" s="541"/>
      <c r="WX40" s="541"/>
      <c r="WY40" s="541"/>
      <c r="WZ40" s="541"/>
      <c r="XA40" s="541"/>
      <c r="XB40" s="541"/>
      <c r="XC40" s="541"/>
      <c r="XD40" s="541"/>
      <c r="XE40" s="541"/>
      <c r="XF40" s="541"/>
      <c r="XG40" s="541"/>
      <c r="XH40" s="541"/>
      <c r="XI40" s="541"/>
      <c r="XJ40" s="541"/>
      <c r="XK40" s="541"/>
      <c r="XL40" s="541"/>
      <c r="XM40" s="541"/>
      <c r="XN40" s="541"/>
      <c r="XO40" s="541"/>
      <c r="XP40" s="541"/>
      <c r="XQ40" s="541"/>
      <c r="XR40" s="541"/>
      <c r="XS40" s="541"/>
      <c r="XT40" s="541"/>
      <c r="XU40" s="541"/>
      <c r="XV40" s="541"/>
      <c r="XW40" s="541"/>
      <c r="XX40" s="541"/>
      <c r="XY40" s="541"/>
      <c r="XZ40" s="541"/>
      <c r="YA40" s="541"/>
      <c r="YB40" s="541"/>
      <c r="YC40" s="541"/>
      <c r="YD40" s="541"/>
      <c r="YE40" s="541"/>
      <c r="YF40" s="541"/>
      <c r="YG40" s="541"/>
      <c r="YH40" s="541"/>
      <c r="YI40" s="541"/>
      <c r="YJ40" s="541"/>
      <c r="YK40" s="541"/>
      <c r="YL40" s="541"/>
      <c r="YM40" s="541"/>
      <c r="YN40" s="541"/>
      <c r="YO40" s="541"/>
      <c r="YP40" s="541"/>
      <c r="YQ40" s="541"/>
      <c r="YR40" s="541"/>
      <c r="YS40" s="541"/>
      <c r="YT40" s="541"/>
      <c r="YU40" s="541"/>
      <c r="YV40" s="541"/>
      <c r="YW40" s="541"/>
      <c r="YX40" s="541"/>
      <c r="YY40" s="541"/>
      <c r="YZ40" s="541"/>
      <c r="ZA40" s="541"/>
      <c r="ZB40" s="541"/>
      <c r="ZC40" s="541"/>
      <c r="ZD40" s="541"/>
      <c r="ZE40" s="541"/>
      <c r="ZF40" s="541"/>
      <c r="ZG40" s="541"/>
      <c r="ZH40" s="541"/>
      <c r="ZI40" s="541"/>
      <c r="ZJ40" s="541"/>
      <c r="ZK40" s="541"/>
      <c r="ZL40" s="541"/>
      <c r="ZM40" s="541"/>
      <c r="ZN40" s="541"/>
      <c r="ZO40" s="541"/>
      <c r="ZP40" s="541"/>
      <c r="ZQ40" s="541"/>
      <c r="ZR40" s="541"/>
      <c r="ZS40" s="541"/>
      <c r="ZT40" s="541"/>
      <c r="ZU40" s="541"/>
      <c r="ZV40" s="541"/>
      <c r="ZW40" s="541"/>
      <c r="ZX40" s="541"/>
      <c r="ZY40" s="541"/>
      <c r="ZZ40" s="541"/>
      <c r="AAA40" s="541"/>
      <c r="AAB40" s="541"/>
      <c r="AAC40" s="541"/>
      <c r="AAD40" s="541"/>
      <c r="AAE40" s="541"/>
      <c r="AAF40" s="541"/>
      <c r="AAG40" s="541"/>
      <c r="AAH40" s="541"/>
      <c r="AAI40" s="541"/>
      <c r="AAJ40" s="541"/>
      <c r="AAK40" s="541"/>
      <c r="AAL40" s="541"/>
      <c r="AAM40" s="541"/>
      <c r="AAN40" s="541"/>
      <c r="AAO40" s="541"/>
      <c r="AAP40" s="541"/>
      <c r="AAQ40" s="541"/>
      <c r="AAR40" s="541"/>
      <c r="AAS40" s="541"/>
      <c r="AAT40" s="541"/>
      <c r="AAU40" s="541"/>
      <c r="AAV40" s="541"/>
      <c r="AAW40" s="541"/>
      <c r="AAX40" s="541"/>
      <c r="AAY40" s="541"/>
      <c r="AAZ40" s="541"/>
      <c r="ABA40" s="541"/>
      <c r="ABB40" s="541"/>
      <c r="ABC40" s="541"/>
      <c r="ABD40" s="541"/>
      <c r="ABE40" s="541"/>
      <c r="ABF40" s="541"/>
      <c r="ABG40" s="541"/>
      <c r="ABH40" s="541"/>
      <c r="ABI40" s="541"/>
      <c r="ABJ40" s="541"/>
      <c r="ABK40" s="541"/>
      <c r="ABL40" s="541"/>
      <c r="ABM40" s="541"/>
      <c r="ABN40" s="541"/>
      <c r="ABO40" s="541"/>
      <c r="ABP40" s="541"/>
      <c r="ABQ40" s="541"/>
      <c r="ABR40" s="541"/>
      <c r="ABS40" s="541"/>
      <c r="ABT40" s="541"/>
      <c r="ABU40" s="541"/>
      <c r="ABV40" s="541"/>
      <c r="ABW40" s="541"/>
      <c r="ABX40" s="541"/>
      <c r="ABY40" s="541"/>
      <c r="ABZ40" s="541"/>
      <c r="ACA40" s="541"/>
      <c r="ACB40" s="541"/>
      <c r="ACC40" s="541"/>
      <c r="ACD40" s="541"/>
      <c r="ACE40" s="541"/>
      <c r="ACF40" s="541"/>
      <c r="ACG40" s="541"/>
      <c r="ACH40" s="541"/>
      <c r="ACI40" s="541"/>
      <c r="ACJ40" s="541"/>
      <c r="ACK40" s="541"/>
      <c r="ACL40" s="541"/>
      <c r="ACM40" s="541"/>
      <c r="ACN40" s="541"/>
      <c r="ACO40" s="541"/>
      <c r="ACP40" s="541"/>
      <c r="ACQ40" s="541"/>
      <c r="ACR40" s="541"/>
      <c r="ACS40" s="541"/>
      <c r="ACT40" s="541"/>
      <c r="ACU40" s="541"/>
      <c r="ACV40" s="541"/>
      <c r="ACW40" s="541"/>
      <c r="ACX40" s="541"/>
      <c r="ACY40" s="541"/>
      <c r="ACZ40" s="541"/>
      <c r="ADA40" s="541"/>
      <c r="ADB40" s="541"/>
      <c r="ADC40" s="541"/>
      <c r="ADD40" s="541"/>
      <c r="ADE40" s="541"/>
      <c r="ADF40" s="541"/>
      <c r="ADG40" s="541"/>
      <c r="ADH40" s="541"/>
      <c r="ADI40" s="541"/>
      <c r="ADJ40" s="541"/>
      <c r="ADK40" s="541"/>
      <c r="ADL40" s="541"/>
      <c r="ADM40" s="541"/>
      <c r="ADN40" s="541"/>
      <c r="ADO40" s="541"/>
      <c r="ADP40" s="541"/>
      <c r="ADQ40" s="541"/>
      <c r="ADR40" s="541"/>
      <c r="ADS40" s="541"/>
      <c r="ADT40" s="541"/>
      <c r="ADU40" s="541"/>
      <c r="ADV40" s="541"/>
      <c r="ADW40" s="541"/>
      <c r="ADX40" s="541"/>
      <c r="ADY40" s="541"/>
      <c r="ADZ40" s="541"/>
      <c r="AEA40" s="541"/>
      <c r="AEB40" s="541"/>
      <c r="AEC40" s="541"/>
      <c r="AED40" s="541"/>
      <c r="AEE40" s="541"/>
      <c r="AEF40" s="541"/>
      <c r="AEG40" s="541"/>
      <c r="AEH40" s="541"/>
      <c r="AEI40" s="541"/>
      <c r="AEJ40" s="541"/>
      <c r="AEK40" s="541"/>
      <c r="AEL40" s="541"/>
      <c r="AEM40" s="541"/>
      <c r="AEN40" s="541"/>
      <c r="AEO40" s="541"/>
      <c r="AEP40" s="541"/>
      <c r="AEQ40" s="541"/>
      <c r="AER40" s="541"/>
      <c r="AES40" s="541"/>
      <c r="AET40" s="541"/>
      <c r="AEU40" s="541"/>
      <c r="AEV40" s="541"/>
      <c r="AEW40" s="541"/>
      <c r="AEX40" s="541"/>
      <c r="AEY40" s="541"/>
      <c r="AEZ40" s="541"/>
      <c r="AFA40" s="541"/>
      <c r="AFB40" s="541"/>
      <c r="AFC40" s="541"/>
      <c r="AFD40" s="541"/>
      <c r="AFE40" s="541"/>
      <c r="AFF40" s="541"/>
      <c r="AFG40" s="541"/>
      <c r="AFH40" s="541"/>
      <c r="AFI40" s="541"/>
      <c r="AFJ40" s="541"/>
      <c r="AFK40" s="541"/>
      <c r="AFL40" s="541"/>
      <c r="AFM40" s="541"/>
      <c r="AFN40" s="541"/>
      <c r="AFO40" s="541"/>
      <c r="AFP40" s="541"/>
      <c r="AFQ40" s="541"/>
      <c r="AFR40" s="541"/>
      <c r="AFS40" s="541"/>
      <c r="AFT40" s="541"/>
      <c r="AFU40" s="541"/>
      <c r="AFV40" s="541"/>
      <c r="AFW40" s="541"/>
      <c r="AFX40" s="541"/>
      <c r="AFY40" s="541"/>
      <c r="AFZ40" s="541"/>
      <c r="AGA40" s="541"/>
      <c r="AGB40" s="541"/>
      <c r="AGC40" s="541"/>
      <c r="AGD40" s="541"/>
      <c r="AGE40" s="541"/>
      <c r="AGF40" s="541"/>
      <c r="AGG40" s="541"/>
      <c r="AGH40" s="541"/>
      <c r="AGI40" s="541"/>
      <c r="AGJ40" s="541"/>
      <c r="AGK40" s="541"/>
      <c r="AGL40" s="541"/>
      <c r="AGM40" s="541"/>
      <c r="AGN40" s="541"/>
      <c r="AGO40" s="541"/>
      <c r="AGP40" s="541"/>
      <c r="AGQ40" s="541"/>
      <c r="AGR40" s="541"/>
      <c r="AGS40" s="541"/>
      <c r="AGT40" s="541"/>
      <c r="AGU40" s="541"/>
      <c r="AGV40" s="541"/>
      <c r="AGW40" s="541"/>
      <c r="AGX40" s="541"/>
      <c r="AGY40" s="541"/>
      <c r="AGZ40" s="541"/>
      <c r="AHA40" s="541"/>
      <c r="AHB40" s="541"/>
      <c r="AHC40" s="541"/>
      <c r="AHD40" s="541"/>
      <c r="AHE40" s="541"/>
      <c r="AHF40" s="541"/>
      <c r="AHG40" s="541"/>
      <c r="AHH40" s="541"/>
      <c r="AHI40" s="541"/>
      <c r="AHJ40" s="541"/>
      <c r="AHK40" s="541"/>
      <c r="AHL40" s="541"/>
      <c r="AHM40" s="541"/>
      <c r="AHN40" s="541"/>
      <c r="AHO40" s="541"/>
      <c r="AHP40" s="541"/>
      <c r="AHQ40" s="541"/>
      <c r="AHR40" s="541"/>
      <c r="AHS40" s="541"/>
      <c r="AHT40" s="541"/>
      <c r="AHU40" s="541"/>
      <c r="AHV40" s="541"/>
      <c r="AHW40" s="541"/>
      <c r="AHX40" s="541"/>
      <c r="AHY40" s="541"/>
      <c r="AHZ40" s="541"/>
      <c r="AIA40" s="541"/>
      <c r="AIB40" s="541"/>
      <c r="AIC40" s="541"/>
      <c r="AID40" s="541"/>
      <c r="AIE40" s="541"/>
      <c r="AIF40" s="541"/>
      <c r="AIG40" s="541"/>
      <c r="AIH40" s="541"/>
      <c r="AII40" s="541"/>
      <c r="AIJ40" s="541"/>
      <c r="AIK40" s="541"/>
      <c r="AIL40" s="541"/>
      <c r="AIM40" s="541"/>
      <c r="AIN40" s="541"/>
      <c r="AIO40" s="541"/>
      <c r="AIP40" s="541"/>
      <c r="AIQ40" s="541"/>
      <c r="AIR40" s="541"/>
      <c r="AIS40" s="541"/>
      <c r="AIT40" s="541"/>
      <c r="AIU40" s="541"/>
      <c r="AIV40" s="541"/>
      <c r="AIW40" s="541"/>
      <c r="AIX40" s="541"/>
      <c r="AIY40" s="541"/>
      <c r="AIZ40" s="541"/>
      <c r="AJA40" s="541"/>
      <c r="AJB40" s="541"/>
      <c r="AJC40" s="541"/>
      <c r="AJD40" s="541"/>
      <c r="AJE40" s="541"/>
      <c r="AJF40" s="541"/>
      <c r="AJG40" s="541"/>
      <c r="AJH40" s="541"/>
      <c r="AJI40" s="541"/>
      <c r="AJJ40" s="541"/>
      <c r="AJK40" s="541"/>
      <c r="AJL40" s="541"/>
      <c r="AJM40" s="541"/>
      <c r="AJN40" s="541"/>
      <c r="AJO40" s="541"/>
      <c r="AJP40" s="541"/>
      <c r="AJQ40" s="541"/>
      <c r="AJR40" s="541"/>
      <c r="AJS40" s="541"/>
      <c r="AJT40" s="541"/>
      <c r="AJU40" s="541"/>
      <c r="AJV40" s="541"/>
      <c r="AJW40" s="541"/>
      <c r="AJX40" s="541"/>
      <c r="AJY40" s="541"/>
      <c r="AJZ40" s="541"/>
      <c r="AKA40" s="541"/>
      <c r="AKB40" s="541"/>
      <c r="AKC40" s="541"/>
      <c r="AKD40" s="541"/>
      <c r="AKE40" s="541"/>
      <c r="AKF40" s="541"/>
      <c r="AKG40" s="541"/>
      <c r="AKH40" s="541"/>
      <c r="AKI40" s="541"/>
      <c r="AKJ40" s="541"/>
      <c r="AKK40" s="541"/>
      <c r="AKL40" s="541"/>
      <c r="AKM40" s="541"/>
      <c r="AKN40" s="541"/>
      <c r="AKO40" s="541"/>
      <c r="AKP40" s="541"/>
      <c r="AKQ40" s="541"/>
      <c r="AKR40" s="541"/>
      <c r="AKS40" s="541"/>
      <c r="AKT40" s="541"/>
      <c r="AKU40" s="541"/>
      <c r="AKV40" s="541"/>
      <c r="AKW40" s="541"/>
      <c r="AKX40" s="541"/>
      <c r="AKY40" s="541"/>
      <c r="AKZ40" s="541"/>
      <c r="ALA40" s="541"/>
      <c r="ALB40" s="541"/>
      <c r="ALC40" s="541"/>
      <c r="ALD40" s="541"/>
      <c r="ALE40" s="541"/>
      <c r="ALF40" s="541"/>
      <c r="ALG40" s="541"/>
      <c r="ALH40" s="541"/>
      <c r="ALI40" s="541"/>
      <c r="ALJ40" s="541"/>
      <c r="ALK40" s="541"/>
      <c r="ALL40" s="541"/>
      <c r="ALM40" s="541"/>
      <c r="ALN40" s="541"/>
      <c r="ALO40" s="541"/>
      <c r="ALP40" s="541"/>
      <c r="ALQ40" s="541"/>
      <c r="ALR40" s="541"/>
      <c r="ALS40" s="541"/>
      <c r="ALT40" s="541"/>
      <c r="ALU40" s="541"/>
      <c r="ALV40" s="541"/>
      <c r="ALW40" s="541"/>
      <c r="ALX40" s="541"/>
      <c r="ALY40" s="541"/>
      <c r="ALZ40" s="541"/>
      <c r="AMA40" s="541"/>
      <c r="AMB40" s="541"/>
      <c r="AMC40" s="541"/>
      <c r="AMD40" s="541"/>
      <c r="AME40" s="541"/>
      <c r="AMF40" s="541"/>
      <c r="AMG40" s="541"/>
      <c r="AMH40" s="541"/>
      <c r="AMI40" s="541"/>
      <c r="AMJ40" s="541"/>
      <c r="AMK40" s="541"/>
      <c r="AML40" s="541"/>
      <c r="AMM40" s="541"/>
      <c r="AMN40" s="541"/>
      <c r="AMO40" s="541"/>
      <c r="AMP40" s="541"/>
      <c r="AMQ40" s="541"/>
      <c r="AMR40" s="541"/>
      <c r="AMS40" s="541"/>
      <c r="AMT40" s="541"/>
      <c r="AMU40" s="541"/>
      <c r="AMV40" s="541"/>
      <c r="AMW40" s="541"/>
      <c r="AMX40" s="541"/>
      <c r="AMY40" s="541"/>
      <c r="AMZ40" s="541"/>
      <c r="ANA40" s="541"/>
      <c r="ANB40" s="541"/>
      <c r="ANC40" s="541"/>
      <c r="AND40" s="541"/>
      <c r="ANE40" s="541"/>
      <c r="ANF40" s="541"/>
      <c r="ANG40" s="541"/>
      <c r="ANH40" s="541"/>
      <c r="ANI40" s="541"/>
      <c r="ANJ40" s="541"/>
      <c r="ANK40" s="541"/>
      <c r="ANL40" s="541"/>
      <c r="ANM40" s="541"/>
      <c r="ANN40" s="541"/>
      <c r="ANO40" s="541"/>
      <c r="ANP40" s="541"/>
      <c r="ANQ40" s="541"/>
      <c r="ANR40" s="541"/>
      <c r="ANS40" s="541"/>
      <c r="ANT40" s="541"/>
      <c r="ANU40" s="541"/>
      <c r="ANV40" s="541"/>
      <c r="ANW40" s="541"/>
      <c r="ANX40" s="541"/>
      <c r="ANY40" s="541"/>
      <c r="ANZ40" s="541"/>
      <c r="AOA40" s="541"/>
      <c r="AOB40" s="541"/>
      <c r="AOC40" s="541"/>
      <c r="AOD40" s="541"/>
      <c r="AOE40" s="541"/>
      <c r="AOF40" s="541"/>
      <c r="AOG40" s="541"/>
      <c r="AOH40" s="541"/>
      <c r="AOI40" s="541"/>
      <c r="AOJ40" s="541"/>
      <c r="AOK40" s="541"/>
      <c r="AOL40" s="541"/>
      <c r="AOM40" s="541"/>
      <c r="AON40" s="541"/>
      <c r="AOO40" s="541"/>
      <c r="AOP40" s="541"/>
      <c r="AOQ40" s="541"/>
      <c r="AOR40" s="541"/>
      <c r="AOS40" s="541"/>
      <c r="AOT40" s="541"/>
      <c r="AOU40" s="541"/>
      <c r="AOV40" s="541"/>
      <c r="AOW40" s="541"/>
      <c r="AOX40" s="541"/>
      <c r="AOY40" s="541"/>
      <c r="AOZ40" s="541"/>
      <c r="APA40" s="541"/>
      <c r="APB40" s="541"/>
      <c r="APC40" s="541"/>
      <c r="APD40" s="541"/>
      <c r="APE40" s="541"/>
      <c r="APF40" s="541"/>
      <c r="APG40" s="541"/>
      <c r="APH40" s="541"/>
      <c r="API40" s="541"/>
      <c r="APJ40" s="541"/>
      <c r="APK40" s="541"/>
      <c r="APL40" s="541"/>
      <c r="APM40" s="541"/>
      <c r="APN40" s="541"/>
      <c r="APO40" s="541"/>
      <c r="APP40" s="541"/>
      <c r="APQ40" s="541"/>
      <c r="APR40" s="541"/>
      <c r="APS40" s="541"/>
      <c r="APT40" s="541"/>
      <c r="APU40" s="541"/>
      <c r="APV40" s="541"/>
      <c r="APW40" s="541"/>
      <c r="APX40" s="541"/>
      <c r="APY40" s="541"/>
      <c r="APZ40" s="541"/>
      <c r="AQA40" s="541"/>
      <c r="AQB40" s="541"/>
      <c r="AQC40" s="541"/>
      <c r="AQD40" s="541"/>
      <c r="AQE40" s="541"/>
      <c r="AQF40" s="541"/>
      <c r="AQG40" s="541"/>
      <c r="AQH40" s="541"/>
      <c r="AQI40" s="541"/>
      <c r="AQJ40" s="541"/>
      <c r="AQK40" s="541"/>
      <c r="AQL40" s="541"/>
      <c r="AQM40" s="541"/>
      <c r="AQN40" s="541"/>
      <c r="AQO40" s="541"/>
      <c r="AQP40" s="541"/>
      <c r="AQQ40" s="541"/>
      <c r="AQR40" s="541"/>
      <c r="AQS40" s="541"/>
      <c r="AQT40" s="541"/>
      <c r="AQU40" s="541"/>
      <c r="AQV40" s="541"/>
      <c r="AQW40" s="541"/>
      <c r="AQX40" s="541"/>
      <c r="AQY40" s="541"/>
      <c r="AQZ40" s="541"/>
      <c r="ARA40" s="541"/>
      <c r="ARB40" s="541"/>
      <c r="ARC40" s="541"/>
      <c r="ARD40" s="541"/>
      <c r="ARE40" s="541"/>
      <c r="ARF40" s="541"/>
      <c r="ARG40" s="541"/>
      <c r="ARH40" s="541"/>
      <c r="ARI40" s="541"/>
      <c r="ARJ40" s="541"/>
      <c r="ARK40" s="541"/>
      <c r="ARL40" s="541"/>
      <c r="ARM40" s="541"/>
      <c r="ARN40" s="541"/>
      <c r="ARO40" s="541"/>
      <c r="ARP40" s="541"/>
      <c r="ARQ40" s="541"/>
      <c r="ARR40" s="541"/>
      <c r="ARS40" s="541"/>
      <c r="ART40" s="541"/>
      <c r="ARU40" s="541"/>
      <c r="ARV40" s="541"/>
      <c r="ARW40" s="541"/>
      <c r="ARX40" s="541"/>
      <c r="ARY40" s="541"/>
      <c r="ARZ40" s="541"/>
      <c r="ASA40" s="541"/>
      <c r="ASB40" s="541"/>
      <c r="ASC40" s="541"/>
      <c r="ASD40" s="541"/>
      <c r="ASE40" s="541"/>
      <c r="ASF40" s="541"/>
      <c r="ASG40" s="541"/>
      <c r="ASH40" s="541"/>
      <c r="ASI40" s="541"/>
      <c r="ASJ40" s="541"/>
      <c r="ASK40" s="541"/>
      <c r="ASL40" s="541"/>
      <c r="ASM40" s="541"/>
      <c r="ASN40" s="541"/>
      <c r="ASO40" s="541"/>
      <c r="ASP40" s="541"/>
      <c r="ASQ40" s="541"/>
      <c r="ASR40" s="541"/>
      <c r="ASS40" s="541"/>
      <c r="AST40" s="541"/>
      <c r="ASU40" s="541"/>
      <c r="ASV40" s="541"/>
      <c r="ASW40" s="541"/>
      <c r="ASX40" s="541"/>
      <c r="ASY40" s="541"/>
      <c r="ASZ40" s="541"/>
      <c r="ATA40" s="541"/>
      <c r="ATB40" s="541"/>
      <c r="ATC40" s="541"/>
      <c r="ATD40" s="541"/>
      <c r="ATE40" s="541"/>
      <c r="ATF40" s="541"/>
      <c r="ATG40" s="541"/>
      <c r="ATH40" s="541"/>
      <c r="ATI40" s="541"/>
      <c r="ATJ40" s="541"/>
      <c r="ATK40" s="541"/>
      <c r="ATL40" s="541"/>
      <c r="ATM40" s="541"/>
      <c r="ATN40" s="541"/>
      <c r="ATO40" s="541"/>
      <c r="ATP40" s="541"/>
      <c r="ATQ40" s="541"/>
      <c r="ATR40" s="541"/>
      <c r="ATS40" s="541"/>
      <c r="ATT40" s="541"/>
      <c r="ATU40" s="541"/>
      <c r="ATV40" s="541"/>
      <c r="ATW40" s="541"/>
      <c r="ATX40" s="541"/>
      <c r="ATY40" s="541"/>
      <c r="ATZ40" s="541"/>
      <c r="AUA40" s="541"/>
      <c r="AUB40" s="541"/>
      <c r="AUC40" s="541"/>
      <c r="AUD40" s="541"/>
      <c r="AUE40" s="541"/>
      <c r="AUF40" s="541"/>
      <c r="AUG40" s="541"/>
      <c r="AUH40" s="541"/>
      <c r="AUI40" s="541"/>
      <c r="AUJ40" s="541"/>
      <c r="AUK40" s="541"/>
      <c r="AUL40" s="541"/>
      <c r="AUM40" s="541"/>
      <c r="AUN40" s="541"/>
      <c r="AUO40" s="541"/>
      <c r="AUP40" s="541"/>
      <c r="AUQ40" s="541"/>
      <c r="AUR40" s="541"/>
      <c r="AUS40" s="541"/>
      <c r="AUT40" s="541"/>
      <c r="AUU40" s="541"/>
      <c r="AUV40" s="541"/>
      <c r="AUW40" s="541"/>
      <c r="AUX40" s="541"/>
      <c r="AUY40" s="541"/>
      <c r="AUZ40" s="541"/>
      <c r="AVA40" s="541"/>
      <c r="AVB40" s="541"/>
      <c r="AVC40" s="541"/>
      <c r="AVD40" s="541"/>
      <c r="AVE40" s="541"/>
      <c r="AVF40" s="541"/>
      <c r="AVG40" s="541"/>
      <c r="AVH40" s="541"/>
      <c r="AVI40" s="541"/>
      <c r="AVJ40" s="541"/>
      <c r="AVK40" s="541"/>
      <c r="AVL40" s="541"/>
      <c r="AVM40" s="541"/>
      <c r="AVN40" s="541"/>
      <c r="AVO40" s="541"/>
      <c r="AVP40" s="541"/>
      <c r="AVQ40" s="541"/>
      <c r="AVR40" s="541"/>
      <c r="AVS40" s="541"/>
      <c r="AVT40" s="541"/>
      <c r="AVU40" s="541"/>
      <c r="AVV40" s="541"/>
      <c r="AVW40" s="541"/>
      <c r="AVX40" s="541"/>
      <c r="AVY40" s="541"/>
      <c r="AVZ40" s="541"/>
      <c r="AWA40" s="541"/>
      <c r="AWB40" s="541"/>
      <c r="AWC40" s="541"/>
      <c r="AWD40" s="541"/>
      <c r="AWE40" s="541"/>
      <c r="AWF40" s="541"/>
      <c r="AWG40" s="541"/>
      <c r="AWH40" s="541"/>
      <c r="AWI40" s="541"/>
      <c r="AWJ40" s="541"/>
      <c r="AWK40" s="541"/>
      <c r="AWL40" s="541"/>
      <c r="AWM40" s="541"/>
      <c r="AWN40" s="541"/>
      <c r="AWO40" s="541"/>
      <c r="AWP40" s="541"/>
      <c r="AWQ40" s="541"/>
      <c r="AWR40" s="541"/>
      <c r="AWS40" s="541"/>
      <c r="AWT40" s="541"/>
      <c r="AWU40" s="541"/>
      <c r="AWV40" s="541"/>
      <c r="AWW40" s="541"/>
      <c r="AWX40" s="541"/>
      <c r="AWY40" s="541"/>
      <c r="AWZ40" s="541"/>
      <c r="AXA40" s="541"/>
      <c r="AXB40" s="541"/>
      <c r="AXC40" s="541"/>
      <c r="AXD40" s="541"/>
      <c r="AXE40" s="541"/>
      <c r="AXF40" s="541"/>
      <c r="AXG40" s="541"/>
      <c r="AXH40" s="541"/>
      <c r="AXI40" s="541"/>
      <c r="AXJ40" s="541"/>
      <c r="AXK40" s="541"/>
      <c r="AXL40" s="541"/>
      <c r="AXM40" s="541"/>
      <c r="AXN40" s="541"/>
      <c r="AXO40" s="541"/>
      <c r="AXP40" s="541"/>
      <c r="AXQ40" s="541"/>
      <c r="AXR40" s="541"/>
      <c r="AXS40" s="541"/>
      <c r="AXT40" s="541"/>
      <c r="AXU40" s="541"/>
      <c r="AXV40" s="541"/>
      <c r="AXW40" s="541"/>
      <c r="AXX40" s="541"/>
      <c r="AXY40" s="541"/>
      <c r="AXZ40" s="541"/>
      <c r="AYA40" s="541"/>
      <c r="AYB40" s="541"/>
      <c r="AYC40" s="541"/>
      <c r="AYD40" s="541"/>
      <c r="AYE40" s="541"/>
      <c r="AYF40" s="541"/>
      <c r="AYG40" s="541"/>
      <c r="AYH40" s="541"/>
      <c r="AYI40" s="541"/>
      <c r="AYJ40" s="541"/>
      <c r="AYK40" s="541"/>
      <c r="AYL40" s="541"/>
      <c r="AYM40" s="541"/>
      <c r="AYN40" s="541"/>
      <c r="AYO40" s="541"/>
      <c r="AYP40" s="541"/>
      <c r="AYQ40" s="541"/>
      <c r="AYR40" s="541"/>
      <c r="AYS40" s="541"/>
      <c r="AYT40" s="541"/>
      <c r="AYU40" s="541"/>
      <c r="AYV40" s="541"/>
      <c r="AYW40" s="541"/>
      <c r="AYX40" s="541"/>
      <c r="AYY40" s="541"/>
      <c r="AYZ40" s="541"/>
      <c r="AZA40" s="541"/>
      <c r="AZB40" s="541"/>
      <c r="AZC40" s="541"/>
      <c r="AZD40" s="541"/>
      <c r="AZE40" s="541"/>
      <c r="AZF40" s="541"/>
      <c r="AZG40" s="541"/>
      <c r="AZH40" s="541"/>
      <c r="AZI40" s="541"/>
      <c r="AZJ40" s="541"/>
      <c r="AZK40" s="541"/>
      <c r="AZL40" s="541"/>
      <c r="AZM40" s="541"/>
      <c r="AZN40" s="541"/>
      <c r="AZO40" s="541"/>
      <c r="AZP40" s="541"/>
      <c r="AZQ40" s="541"/>
      <c r="AZR40" s="541"/>
      <c r="AZS40" s="541"/>
      <c r="AZT40" s="541"/>
      <c r="AZU40" s="541"/>
      <c r="AZV40" s="541"/>
      <c r="AZW40" s="541"/>
      <c r="AZX40" s="541"/>
      <c r="AZY40" s="541"/>
      <c r="AZZ40" s="541"/>
      <c r="BAA40" s="541"/>
      <c r="BAB40" s="541"/>
      <c r="BAC40" s="541"/>
      <c r="BAD40" s="541"/>
      <c r="BAE40" s="541"/>
      <c r="BAF40" s="541"/>
      <c r="BAG40" s="541"/>
      <c r="BAH40" s="541"/>
      <c r="BAI40" s="541"/>
      <c r="BAJ40" s="541"/>
      <c r="BAK40" s="541"/>
      <c r="BAL40" s="541"/>
      <c r="BAM40" s="541"/>
      <c r="BAN40" s="541"/>
      <c r="BAO40" s="541"/>
      <c r="BAP40" s="541"/>
      <c r="BAQ40" s="541"/>
      <c r="BAR40" s="541"/>
      <c r="BAS40" s="541"/>
      <c r="BAT40" s="541"/>
      <c r="BAU40" s="541"/>
      <c r="BAV40" s="541"/>
      <c r="BAW40" s="541"/>
      <c r="BAX40" s="541"/>
      <c r="BAY40" s="541"/>
      <c r="BAZ40" s="541"/>
      <c r="BBA40" s="541"/>
      <c r="BBB40" s="541"/>
      <c r="BBC40" s="541"/>
      <c r="BBD40" s="541"/>
      <c r="BBE40" s="541"/>
      <c r="BBF40" s="541"/>
      <c r="BBG40" s="541"/>
      <c r="BBH40" s="541"/>
      <c r="BBI40" s="541"/>
      <c r="BBJ40" s="541"/>
      <c r="BBK40" s="541"/>
      <c r="BBL40" s="541"/>
      <c r="BBM40" s="541"/>
      <c r="BBN40" s="541"/>
      <c r="BBO40" s="541"/>
      <c r="BBP40" s="541"/>
      <c r="BBQ40" s="541"/>
      <c r="BBR40" s="541"/>
      <c r="BBS40" s="541"/>
      <c r="BBT40" s="541"/>
      <c r="BBU40" s="541"/>
      <c r="BBV40" s="541"/>
      <c r="BBW40" s="541"/>
      <c r="BBX40" s="541"/>
      <c r="BBY40" s="541"/>
      <c r="BBZ40" s="541"/>
      <c r="BCA40" s="541"/>
      <c r="BCB40" s="541"/>
      <c r="BCC40" s="541"/>
      <c r="BCD40" s="541"/>
      <c r="BCE40" s="541"/>
      <c r="BCF40" s="541"/>
      <c r="BCG40" s="541"/>
      <c r="BCH40" s="541"/>
      <c r="BCI40" s="541"/>
      <c r="BCJ40" s="541"/>
      <c r="BCK40" s="541"/>
      <c r="BCL40" s="541"/>
      <c r="BCM40" s="541"/>
      <c r="BCN40" s="541"/>
      <c r="BCO40" s="541"/>
      <c r="BCP40" s="541"/>
      <c r="BCQ40" s="541"/>
      <c r="BCR40" s="541"/>
      <c r="BCS40" s="541"/>
      <c r="BCT40" s="541"/>
      <c r="BCU40" s="541"/>
      <c r="BCV40" s="541"/>
      <c r="BCW40" s="541"/>
      <c r="BCX40" s="541"/>
      <c r="BCY40" s="541"/>
      <c r="BCZ40" s="541"/>
      <c r="BDA40" s="541"/>
      <c r="BDB40" s="541"/>
      <c r="BDC40" s="541"/>
      <c r="BDD40" s="541"/>
      <c r="BDE40" s="541"/>
      <c r="BDF40" s="541"/>
      <c r="BDG40" s="541"/>
      <c r="BDH40" s="541"/>
      <c r="BDI40" s="541"/>
      <c r="BDJ40" s="541"/>
      <c r="BDK40" s="541"/>
      <c r="BDL40" s="541"/>
      <c r="BDM40" s="541"/>
      <c r="BDN40" s="541"/>
      <c r="BDO40" s="541"/>
      <c r="BDP40" s="541"/>
      <c r="BDQ40" s="541"/>
      <c r="BDR40" s="541"/>
      <c r="BDS40" s="541"/>
      <c r="BDT40" s="541"/>
      <c r="BDU40" s="541"/>
      <c r="BDV40" s="541"/>
      <c r="BDW40" s="541"/>
      <c r="BDX40" s="541"/>
      <c r="BDY40" s="541"/>
      <c r="BDZ40" s="541"/>
      <c r="BEA40" s="541"/>
      <c r="BEB40" s="541"/>
      <c r="BEC40" s="541"/>
      <c r="BED40" s="541"/>
      <c r="BEE40" s="541"/>
      <c r="BEF40" s="541"/>
      <c r="BEG40" s="541"/>
      <c r="BEH40" s="541"/>
      <c r="BEI40" s="541"/>
      <c r="BEJ40" s="541"/>
      <c r="BEK40" s="541"/>
      <c r="BEL40" s="541"/>
      <c r="BEM40" s="541"/>
      <c r="BEN40" s="541"/>
      <c r="BEO40" s="541"/>
      <c r="BEP40" s="541"/>
      <c r="BEQ40" s="541"/>
      <c r="BER40" s="541"/>
      <c r="BES40" s="541"/>
      <c r="BET40" s="541"/>
      <c r="BEU40" s="541"/>
      <c r="BEV40" s="541"/>
      <c r="BEW40" s="541"/>
      <c r="BEX40" s="541"/>
      <c r="BEY40" s="541"/>
      <c r="BEZ40" s="541"/>
      <c r="BFA40" s="541"/>
      <c r="BFB40" s="541"/>
      <c r="BFC40" s="541"/>
      <c r="BFD40" s="541"/>
      <c r="BFE40" s="541"/>
      <c r="BFF40" s="541"/>
      <c r="BFG40" s="541"/>
      <c r="BFH40" s="541"/>
      <c r="BFI40" s="541"/>
      <c r="BFJ40" s="541"/>
      <c r="BFK40" s="541"/>
      <c r="BFL40" s="541"/>
      <c r="BFM40" s="541"/>
      <c r="BFN40" s="541"/>
      <c r="BFO40" s="541"/>
      <c r="BFP40" s="541"/>
      <c r="BFQ40" s="541"/>
      <c r="BFR40" s="541"/>
      <c r="BFS40" s="541"/>
      <c r="BFT40" s="541"/>
      <c r="BFU40" s="541"/>
      <c r="BFV40" s="541"/>
      <c r="BFW40" s="541"/>
      <c r="BFX40" s="541"/>
      <c r="BFY40" s="541"/>
      <c r="BFZ40" s="541"/>
      <c r="BGA40" s="541"/>
      <c r="BGB40" s="541"/>
      <c r="BGC40" s="541"/>
      <c r="BGD40" s="541"/>
      <c r="BGE40" s="541"/>
      <c r="BGF40" s="541"/>
      <c r="BGG40" s="541"/>
      <c r="BGH40" s="541"/>
      <c r="BGI40" s="541"/>
      <c r="BGJ40" s="541"/>
      <c r="BGK40" s="541"/>
      <c r="BGL40" s="541"/>
      <c r="BGM40" s="541"/>
      <c r="BGN40" s="541"/>
      <c r="BGO40" s="541"/>
      <c r="BGP40" s="541"/>
      <c r="BGQ40" s="541"/>
      <c r="BGR40" s="541"/>
      <c r="BGS40" s="541"/>
      <c r="BGT40" s="541"/>
      <c r="BGU40" s="541"/>
      <c r="BGV40" s="541"/>
      <c r="BGW40" s="541"/>
      <c r="BGX40" s="541"/>
      <c r="BGY40" s="541"/>
      <c r="BGZ40" s="541"/>
      <c r="BHA40" s="541"/>
      <c r="BHB40" s="541"/>
      <c r="BHC40" s="541"/>
      <c r="BHD40" s="541"/>
      <c r="BHE40" s="541"/>
      <c r="BHF40" s="541"/>
      <c r="BHG40" s="541"/>
      <c r="BHH40" s="541"/>
      <c r="BHI40" s="541"/>
      <c r="BHJ40" s="541"/>
      <c r="BHK40" s="541"/>
      <c r="BHL40" s="541"/>
      <c r="BHM40" s="541"/>
      <c r="BHN40" s="541"/>
      <c r="BHO40" s="541"/>
      <c r="BHP40" s="541"/>
      <c r="BHQ40" s="541"/>
      <c r="BHR40" s="541"/>
      <c r="BHS40" s="541"/>
      <c r="BHT40" s="541"/>
      <c r="BHU40" s="541"/>
      <c r="BHV40" s="541"/>
      <c r="BHW40" s="541"/>
      <c r="BHX40" s="541"/>
      <c r="BHY40" s="541"/>
      <c r="BHZ40" s="541"/>
      <c r="BIA40" s="541"/>
      <c r="BIB40" s="541"/>
      <c r="BIC40" s="541"/>
      <c r="BID40" s="541"/>
      <c r="BIE40" s="541"/>
      <c r="BIF40" s="541"/>
      <c r="BIG40" s="541"/>
      <c r="BIH40" s="541"/>
      <c r="BII40" s="541"/>
      <c r="BIJ40" s="541"/>
      <c r="BIK40" s="541"/>
      <c r="BIL40" s="541"/>
      <c r="BIM40" s="541"/>
      <c r="BIN40" s="541"/>
      <c r="BIO40" s="541"/>
      <c r="BIP40" s="541"/>
      <c r="BIQ40" s="541"/>
      <c r="BIR40" s="541"/>
      <c r="BIS40" s="541"/>
      <c r="BIT40" s="541"/>
      <c r="BIU40" s="541"/>
      <c r="BIV40" s="541"/>
      <c r="BIW40" s="541"/>
      <c r="BIX40" s="541"/>
      <c r="BIY40" s="541"/>
      <c r="BIZ40" s="541"/>
      <c r="BJA40" s="541"/>
      <c r="BJB40" s="541"/>
      <c r="BJC40" s="541"/>
      <c r="BJD40" s="541"/>
      <c r="BJE40" s="541"/>
      <c r="BJF40" s="541"/>
      <c r="BJG40" s="541"/>
      <c r="BJH40" s="541"/>
      <c r="BJI40" s="541"/>
      <c r="BJJ40" s="541"/>
      <c r="BJK40" s="541"/>
      <c r="BJL40" s="541"/>
      <c r="BJM40" s="541"/>
      <c r="BJN40" s="541"/>
      <c r="BJO40" s="541"/>
      <c r="BJP40" s="541"/>
      <c r="BJQ40" s="541"/>
      <c r="BJR40" s="541"/>
      <c r="BJS40" s="541"/>
      <c r="BJT40" s="541"/>
      <c r="BJU40" s="541"/>
      <c r="BJV40" s="541"/>
      <c r="BJW40" s="541"/>
      <c r="BJX40" s="541"/>
      <c r="BJY40" s="541"/>
      <c r="BJZ40" s="541"/>
      <c r="BKA40" s="541"/>
      <c r="BKB40" s="541"/>
      <c r="BKC40" s="541"/>
      <c r="BKD40" s="541"/>
      <c r="BKE40" s="541"/>
      <c r="BKF40" s="541"/>
      <c r="BKG40" s="541"/>
      <c r="BKH40" s="541"/>
      <c r="BKI40" s="541"/>
      <c r="BKJ40" s="541"/>
      <c r="BKK40" s="541"/>
      <c r="BKL40" s="541"/>
      <c r="BKM40" s="541"/>
      <c r="BKN40" s="541"/>
      <c r="BKO40" s="541"/>
      <c r="BKP40" s="541"/>
      <c r="BKQ40" s="541"/>
      <c r="BKR40" s="541"/>
      <c r="BKS40" s="541"/>
      <c r="BKT40" s="541"/>
      <c r="BKU40" s="541"/>
      <c r="BKV40" s="541"/>
      <c r="BKW40" s="541"/>
      <c r="BKX40" s="541"/>
      <c r="BKY40" s="541"/>
      <c r="BKZ40" s="541"/>
      <c r="BLA40" s="541"/>
      <c r="BLB40" s="541"/>
      <c r="BLC40" s="541"/>
      <c r="BLD40" s="541"/>
      <c r="BLE40" s="541"/>
      <c r="BLF40" s="541"/>
      <c r="BLG40" s="541"/>
      <c r="BLH40" s="541"/>
      <c r="BLI40" s="541"/>
      <c r="BLJ40" s="541"/>
      <c r="BLK40" s="541"/>
      <c r="BLL40" s="541"/>
      <c r="BLM40" s="541"/>
      <c r="BLN40" s="541"/>
      <c r="BLO40" s="541"/>
      <c r="BLP40" s="541"/>
      <c r="BLQ40" s="541"/>
      <c r="BLR40" s="541"/>
      <c r="BLS40" s="541"/>
      <c r="BLT40" s="541"/>
      <c r="BLU40" s="541"/>
      <c r="BLV40" s="541"/>
      <c r="BLW40" s="541"/>
      <c r="BLX40" s="541"/>
      <c r="BLY40" s="541"/>
      <c r="BLZ40" s="541"/>
      <c r="BMA40" s="541"/>
      <c r="BMB40" s="541"/>
      <c r="BMC40" s="541"/>
      <c r="BMD40" s="541"/>
      <c r="BME40" s="541"/>
      <c r="BMF40" s="541"/>
      <c r="BMG40" s="541"/>
      <c r="BMH40" s="541"/>
      <c r="BMI40" s="541"/>
      <c r="BMJ40" s="541"/>
      <c r="BMK40" s="541"/>
      <c r="BML40" s="541"/>
      <c r="BMM40" s="541"/>
      <c r="BMN40" s="541"/>
      <c r="BMO40" s="541"/>
      <c r="BMP40" s="541"/>
      <c r="BMQ40" s="541"/>
      <c r="BMR40" s="541"/>
      <c r="BMS40" s="541"/>
      <c r="BMT40" s="541"/>
      <c r="BMU40" s="541"/>
      <c r="BMV40" s="541"/>
      <c r="BMW40" s="541"/>
      <c r="BMX40" s="541"/>
      <c r="BMY40" s="541"/>
      <c r="BMZ40" s="541"/>
      <c r="BNA40" s="541"/>
      <c r="BNB40" s="541"/>
      <c r="BNC40" s="541"/>
      <c r="BND40" s="541"/>
      <c r="BNE40" s="541"/>
      <c r="BNF40" s="541"/>
      <c r="BNG40" s="541"/>
      <c r="BNH40" s="541"/>
      <c r="BNI40" s="541"/>
      <c r="BNJ40" s="541"/>
      <c r="BNK40" s="541"/>
      <c r="BNL40" s="541"/>
      <c r="BNM40" s="541"/>
      <c r="BNN40" s="541"/>
      <c r="BNO40" s="541"/>
      <c r="BNP40" s="541"/>
      <c r="BNQ40" s="541"/>
      <c r="BNR40" s="541"/>
      <c r="BNS40" s="541"/>
      <c r="BNT40" s="541"/>
      <c r="BNU40" s="541"/>
      <c r="BNV40" s="541"/>
      <c r="BNW40" s="541"/>
      <c r="BNX40" s="541"/>
      <c r="BNY40" s="541"/>
      <c r="BNZ40" s="541"/>
      <c r="BOA40" s="541"/>
      <c r="BOB40" s="541"/>
      <c r="BOC40" s="541"/>
      <c r="BOD40" s="541"/>
      <c r="BOE40" s="541"/>
      <c r="BOF40" s="541"/>
      <c r="BOG40" s="541"/>
      <c r="BOH40" s="541"/>
      <c r="BOI40" s="541"/>
      <c r="BOJ40" s="541"/>
      <c r="BOK40" s="541"/>
      <c r="BOL40" s="541"/>
      <c r="BOM40" s="541"/>
      <c r="BON40" s="541"/>
      <c r="BOO40" s="541"/>
      <c r="BOP40" s="541"/>
      <c r="BOQ40" s="541"/>
      <c r="BOR40" s="541"/>
      <c r="BOS40" s="541"/>
      <c r="BOT40" s="541"/>
      <c r="BOU40" s="541"/>
      <c r="BOV40" s="541"/>
      <c r="BOW40" s="541"/>
      <c r="BOX40" s="541"/>
      <c r="BOY40" s="541"/>
      <c r="BOZ40" s="541"/>
      <c r="BPA40" s="541"/>
      <c r="BPB40" s="541"/>
      <c r="BPC40" s="541"/>
      <c r="BPD40" s="541"/>
      <c r="BPE40" s="541"/>
      <c r="BPF40" s="541"/>
      <c r="BPG40" s="541"/>
      <c r="BPH40" s="541"/>
      <c r="BPI40" s="541"/>
      <c r="BPJ40" s="541"/>
      <c r="BPK40" s="541"/>
      <c r="BPL40" s="541"/>
      <c r="BPM40" s="541"/>
      <c r="BPN40" s="541"/>
      <c r="BPO40" s="541"/>
      <c r="BPP40" s="541"/>
      <c r="BPQ40" s="541"/>
      <c r="BPR40" s="541"/>
      <c r="BPS40" s="541"/>
      <c r="BPT40" s="541"/>
      <c r="BPU40" s="541"/>
      <c r="BPV40" s="541"/>
      <c r="BPW40" s="541"/>
      <c r="BPX40" s="541"/>
      <c r="BPY40" s="541"/>
      <c r="BPZ40" s="541"/>
      <c r="BQA40" s="541"/>
      <c r="BQB40" s="541"/>
      <c r="BQC40" s="541"/>
      <c r="BQD40" s="541"/>
      <c r="BQE40" s="541"/>
      <c r="BQF40" s="541"/>
      <c r="BQG40" s="541"/>
      <c r="BQH40" s="541"/>
      <c r="BQI40" s="541"/>
      <c r="BQJ40" s="541"/>
      <c r="BQK40" s="541"/>
      <c r="BQL40" s="541"/>
      <c r="BQM40" s="541"/>
      <c r="BQN40" s="541"/>
      <c r="BQO40" s="541"/>
      <c r="BQP40" s="541"/>
      <c r="BQQ40" s="541"/>
      <c r="BQR40" s="541"/>
      <c r="BQS40" s="541"/>
      <c r="BQT40" s="541"/>
      <c r="BQU40" s="541"/>
      <c r="BQV40" s="541"/>
      <c r="BQW40" s="541"/>
      <c r="BQX40" s="541"/>
      <c r="BQY40" s="541"/>
      <c r="BQZ40" s="541"/>
      <c r="BRA40" s="541"/>
      <c r="BRB40" s="541"/>
      <c r="BRC40" s="541"/>
      <c r="BRD40" s="541"/>
      <c r="BRE40" s="541"/>
      <c r="BRF40" s="541"/>
      <c r="BRG40" s="541"/>
      <c r="BRH40" s="541"/>
      <c r="BRI40" s="541"/>
      <c r="BRJ40" s="541"/>
      <c r="BRK40" s="541"/>
      <c r="BRL40" s="541"/>
      <c r="BRM40" s="541"/>
      <c r="BRN40" s="541"/>
      <c r="BRO40" s="541"/>
      <c r="BRP40" s="541"/>
      <c r="BRQ40" s="541"/>
      <c r="BRR40" s="541"/>
      <c r="BRS40" s="541"/>
      <c r="BRT40" s="541"/>
      <c r="BRU40" s="541"/>
      <c r="BRV40" s="541"/>
      <c r="BRW40" s="541"/>
      <c r="BRX40" s="541"/>
      <c r="BRY40" s="541"/>
      <c r="BRZ40" s="541"/>
      <c r="BSA40" s="541"/>
      <c r="BSB40" s="541"/>
      <c r="BSC40" s="541"/>
      <c r="BSD40" s="541"/>
      <c r="BSE40" s="541"/>
      <c r="BSF40" s="541"/>
      <c r="BSG40" s="541"/>
      <c r="BSH40" s="541"/>
      <c r="BSI40" s="541"/>
      <c r="BSJ40" s="541"/>
      <c r="BSK40" s="541"/>
      <c r="BSL40" s="541"/>
      <c r="BSM40" s="541"/>
      <c r="BSN40" s="541"/>
      <c r="BSO40" s="541"/>
      <c r="BSP40" s="541"/>
      <c r="BSQ40" s="541"/>
      <c r="BSR40" s="541"/>
      <c r="BSS40" s="541"/>
      <c r="BST40" s="541"/>
      <c r="BSU40" s="541"/>
      <c r="BSV40" s="541"/>
      <c r="BSW40" s="541"/>
      <c r="BSX40" s="541"/>
      <c r="BSY40" s="541"/>
      <c r="BSZ40" s="541"/>
      <c r="BTA40" s="541"/>
      <c r="BTB40" s="541"/>
      <c r="BTC40" s="541"/>
      <c r="BTD40" s="541"/>
      <c r="BTE40" s="541"/>
      <c r="BTF40" s="541"/>
      <c r="BTG40" s="541"/>
      <c r="BTH40" s="541"/>
      <c r="BTI40" s="541"/>
      <c r="BTJ40" s="541"/>
      <c r="BTK40" s="541"/>
      <c r="BTL40" s="541"/>
      <c r="BTM40" s="541"/>
      <c r="BTN40" s="541"/>
      <c r="BTO40" s="541"/>
      <c r="BTP40" s="541"/>
      <c r="BTQ40" s="541"/>
      <c r="BTR40" s="541"/>
      <c r="BTS40" s="541"/>
      <c r="BTT40" s="541"/>
      <c r="BTU40" s="541"/>
      <c r="BTV40" s="541"/>
      <c r="BTW40" s="541"/>
      <c r="BTX40" s="541"/>
      <c r="BTY40" s="541"/>
      <c r="BTZ40" s="541"/>
      <c r="BUA40" s="541"/>
      <c r="BUB40" s="541"/>
      <c r="BUC40" s="541"/>
      <c r="BUD40" s="541"/>
      <c r="BUE40" s="541"/>
      <c r="BUF40" s="541"/>
      <c r="BUG40" s="541"/>
      <c r="BUH40" s="541"/>
      <c r="BUI40" s="541"/>
      <c r="BUJ40" s="541"/>
      <c r="BUK40" s="541"/>
      <c r="BUL40" s="541"/>
      <c r="BUM40" s="541"/>
      <c r="BUN40" s="541"/>
      <c r="BUO40" s="541"/>
      <c r="BUP40" s="541"/>
      <c r="BUQ40" s="541"/>
      <c r="BUR40" s="541"/>
      <c r="BUS40" s="541"/>
      <c r="BUT40" s="541"/>
      <c r="BUU40" s="541"/>
      <c r="BUV40" s="541"/>
      <c r="BUW40" s="541"/>
      <c r="BUX40" s="541"/>
      <c r="BUY40" s="541"/>
      <c r="BUZ40" s="541"/>
      <c r="BVA40" s="541"/>
      <c r="BVB40" s="541"/>
      <c r="BVC40" s="541"/>
      <c r="BVD40" s="541"/>
      <c r="BVE40" s="541"/>
      <c r="BVF40" s="541"/>
      <c r="BVG40" s="541"/>
      <c r="BVH40" s="541"/>
      <c r="BVI40" s="541"/>
      <c r="BVJ40" s="541"/>
      <c r="BVK40" s="541"/>
      <c r="BVL40" s="541"/>
      <c r="BVM40" s="541"/>
      <c r="BVN40" s="541"/>
      <c r="BVO40" s="541"/>
      <c r="BVP40" s="541"/>
      <c r="BVQ40" s="541"/>
      <c r="BVR40" s="541"/>
      <c r="BVS40" s="541"/>
      <c r="BVT40" s="541"/>
      <c r="BVU40" s="541"/>
      <c r="BVV40" s="541"/>
      <c r="BVW40" s="541"/>
      <c r="BVX40" s="541"/>
      <c r="BVY40" s="541"/>
      <c r="BVZ40" s="541"/>
      <c r="BWA40" s="541"/>
      <c r="BWB40" s="541"/>
      <c r="BWC40" s="541"/>
      <c r="BWD40" s="541"/>
      <c r="BWE40" s="541"/>
      <c r="BWF40" s="541"/>
      <c r="BWG40" s="541"/>
      <c r="BWH40" s="541"/>
      <c r="BWI40" s="541"/>
      <c r="BWJ40" s="541"/>
      <c r="BWK40" s="541"/>
      <c r="BWL40" s="541"/>
      <c r="BWM40" s="541"/>
      <c r="BWN40" s="541"/>
      <c r="BWO40" s="541"/>
      <c r="BWP40" s="541"/>
      <c r="BWQ40" s="541"/>
      <c r="BWR40" s="541"/>
      <c r="BWS40" s="541"/>
      <c r="BWT40" s="541"/>
      <c r="BWU40" s="541"/>
      <c r="BWV40" s="541"/>
      <c r="BWW40" s="541"/>
      <c r="BWX40" s="541"/>
      <c r="BWY40" s="541"/>
      <c r="BWZ40" s="541"/>
      <c r="BXA40" s="541"/>
      <c r="BXB40" s="541"/>
      <c r="BXC40" s="541"/>
      <c r="BXD40" s="541"/>
      <c r="BXE40" s="541"/>
      <c r="BXF40" s="541"/>
      <c r="BXG40" s="541"/>
      <c r="BXH40" s="541"/>
      <c r="BXI40" s="541"/>
      <c r="BXJ40" s="541"/>
      <c r="BXK40" s="541"/>
      <c r="BXL40" s="541"/>
      <c r="BXM40" s="541"/>
      <c r="BXN40" s="541"/>
      <c r="BXO40" s="541"/>
      <c r="BXP40" s="541"/>
      <c r="BXQ40" s="541"/>
      <c r="BXR40" s="541"/>
      <c r="BXS40" s="541"/>
      <c r="BXT40" s="541"/>
      <c r="BXU40" s="541"/>
      <c r="BXV40" s="541"/>
      <c r="BXW40" s="541"/>
      <c r="BXX40" s="541"/>
      <c r="BXY40" s="541"/>
      <c r="BXZ40" s="541"/>
      <c r="BYA40" s="541"/>
      <c r="BYB40" s="541"/>
      <c r="BYC40" s="541"/>
      <c r="BYD40" s="541"/>
      <c r="BYE40" s="541"/>
      <c r="BYF40" s="541"/>
      <c r="BYG40" s="541"/>
      <c r="BYH40" s="541"/>
      <c r="BYI40" s="541"/>
      <c r="BYJ40" s="541"/>
      <c r="BYK40" s="541"/>
      <c r="BYL40" s="541"/>
      <c r="BYM40" s="541"/>
      <c r="BYN40" s="541"/>
      <c r="BYO40" s="541"/>
      <c r="BYP40" s="541"/>
      <c r="BYQ40" s="541"/>
      <c r="BYR40" s="541"/>
      <c r="BYS40" s="541"/>
      <c r="BYT40" s="541"/>
      <c r="BYU40" s="541"/>
      <c r="BYV40" s="541"/>
      <c r="BYW40" s="541"/>
      <c r="BYX40" s="541"/>
      <c r="BYY40" s="541"/>
      <c r="BYZ40" s="541"/>
      <c r="BZA40" s="541"/>
      <c r="BZB40" s="541"/>
      <c r="BZC40" s="541"/>
      <c r="BZD40" s="541"/>
      <c r="BZE40" s="541"/>
      <c r="BZF40" s="541"/>
      <c r="BZG40" s="541"/>
      <c r="BZH40" s="541"/>
      <c r="BZI40" s="541"/>
      <c r="BZJ40" s="541"/>
      <c r="BZK40" s="541"/>
      <c r="BZL40" s="541"/>
      <c r="BZM40" s="541"/>
      <c r="BZN40" s="541"/>
      <c r="BZO40" s="541"/>
      <c r="BZP40" s="541"/>
      <c r="BZQ40" s="541"/>
      <c r="BZR40" s="541"/>
      <c r="BZS40" s="541"/>
      <c r="BZT40" s="541"/>
      <c r="BZU40" s="541"/>
      <c r="BZV40" s="541"/>
      <c r="BZW40" s="541"/>
      <c r="BZX40" s="541"/>
      <c r="BZY40" s="541"/>
      <c r="BZZ40" s="541"/>
      <c r="CAA40" s="541"/>
      <c r="CAB40" s="541"/>
      <c r="CAC40" s="541"/>
      <c r="CAD40" s="541"/>
      <c r="CAE40" s="541"/>
      <c r="CAF40" s="541"/>
      <c r="CAG40" s="541"/>
      <c r="CAH40" s="541"/>
      <c r="CAI40" s="541"/>
      <c r="CAJ40" s="541"/>
      <c r="CAK40" s="541"/>
      <c r="CAL40" s="541"/>
      <c r="CAM40" s="541"/>
      <c r="CAN40" s="541"/>
      <c r="CAO40" s="541"/>
      <c r="CAP40" s="541"/>
      <c r="CAQ40" s="541"/>
      <c r="CAR40" s="541"/>
      <c r="CAS40" s="541"/>
      <c r="CAT40" s="541"/>
      <c r="CAU40" s="541"/>
      <c r="CAV40" s="541"/>
      <c r="CAW40" s="541"/>
      <c r="CAX40" s="541"/>
      <c r="CAY40" s="541"/>
      <c r="CAZ40" s="541"/>
      <c r="CBA40" s="541"/>
      <c r="CBB40" s="541"/>
      <c r="CBC40" s="541"/>
      <c r="CBD40" s="541"/>
      <c r="CBE40" s="541"/>
      <c r="CBF40" s="541"/>
      <c r="CBG40" s="541"/>
      <c r="CBH40" s="541"/>
      <c r="CBI40" s="541"/>
      <c r="CBJ40" s="541"/>
      <c r="CBK40" s="541"/>
      <c r="CBL40" s="541"/>
      <c r="CBM40" s="541"/>
      <c r="CBN40" s="541"/>
      <c r="CBO40" s="541"/>
      <c r="CBP40" s="541"/>
      <c r="CBQ40" s="541"/>
      <c r="CBR40" s="541"/>
      <c r="CBS40" s="541"/>
      <c r="CBT40" s="541"/>
      <c r="CBU40" s="541"/>
      <c r="CBV40" s="541"/>
      <c r="CBW40" s="541"/>
      <c r="CBX40" s="541"/>
      <c r="CBY40" s="541"/>
      <c r="CBZ40" s="541"/>
      <c r="CCA40" s="541"/>
      <c r="CCB40" s="541"/>
      <c r="CCC40" s="541"/>
      <c r="CCD40" s="541"/>
      <c r="CCE40" s="541"/>
      <c r="CCF40" s="541"/>
      <c r="CCG40" s="541"/>
      <c r="CCH40" s="541"/>
      <c r="CCI40" s="541"/>
      <c r="CCJ40" s="541"/>
      <c r="CCK40" s="541"/>
      <c r="CCL40" s="541"/>
      <c r="CCM40" s="541"/>
      <c r="CCN40" s="541"/>
      <c r="CCO40" s="541"/>
      <c r="CCP40" s="541"/>
      <c r="CCQ40" s="541"/>
      <c r="CCR40" s="541"/>
      <c r="CCS40" s="541"/>
      <c r="CCT40" s="541"/>
      <c r="CCU40" s="541"/>
      <c r="CCV40" s="541"/>
      <c r="CCW40" s="541"/>
      <c r="CCX40" s="541"/>
      <c r="CCY40" s="541"/>
      <c r="CCZ40" s="541"/>
      <c r="CDA40" s="541"/>
      <c r="CDB40" s="541"/>
      <c r="CDC40" s="541"/>
      <c r="CDD40" s="541"/>
      <c r="CDE40" s="541"/>
      <c r="CDF40" s="541"/>
      <c r="CDG40" s="541"/>
      <c r="CDH40" s="541"/>
      <c r="CDI40" s="541"/>
      <c r="CDJ40" s="541"/>
      <c r="CDK40" s="541"/>
      <c r="CDL40" s="541"/>
      <c r="CDM40" s="541"/>
      <c r="CDN40" s="541"/>
      <c r="CDO40" s="541"/>
      <c r="CDP40" s="541"/>
      <c r="CDQ40" s="541"/>
      <c r="CDR40" s="541"/>
      <c r="CDS40" s="541"/>
      <c r="CDT40" s="541"/>
      <c r="CDU40" s="541"/>
      <c r="CDV40" s="541"/>
      <c r="CDW40" s="541"/>
      <c r="CDX40" s="541"/>
      <c r="CDY40" s="541"/>
      <c r="CDZ40" s="541"/>
      <c r="CEA40" s="541"/>
      <c r="CEB40" s="541"/>
      <c r="CEC40" s="541"/>
      <c r="CED40" s="541"/>
      <c r="CEE40" s="541"/>
      <c r="CEF40" s="541"/>
      <c r="CEG40" s="541"/>
      <c r="CEH40" s="541"/>
      <c r="CEI40" s="541"/>
      <c r="CEJ40" s="541"/>
      <c r="CEK40" s="541"/>
      <c r="CEL40" s="541"/>
      <c r="CEM40" s="541"/>
      <c r="CEN40" s="541"/>
      <c r="CEO40" s="541"/>
      <c r="CEP40" s="541"/>
      <c r="CEQ40" s="541"/>
      <c r="CER40" s="541"/>
      <c r="CES40" s="541"/>
      <c r="CET40" s="541"/>
      <c r="CEU40" s="541"/>
      <c r="CEV40" s="541"/>
      <c r="CEW40" s="541"/>
      <c r="CEX40" s="541"/>
      <c r="CEY40" s="541"/>
      <c r="CEZ40" s="541"/>
      <c r="CFA40" s="541"/>
      <c r="CFB40" s="541"/>
      <c r="CFC40" s="541"/>
      <c r="CFD40" s="541"/>
      <c r="CFE40" s="541"/>
      <c r="CFF40" s="541"/>
      <c r="CFG40" s="541"/>
      <c r="CFH40" s="541"/>
      <c r="CFI40" s="541"/>
      <c r="CFJ40" s="541"/>
      <c r="CFK40" s="541"/>
      <c r="CFL40" s="541"/>
      <c r="CFM40" s="541"/>
      <c r="CFN40" s="541"/>
      <c r="CFO40" s="541"/>
      <c r="CFP40" s="541"/>
      <c r="CFQ40" s="541"/>
      <c r="CFR40" s="541"/>
      <c r="CFS40" s="541"/>
      <c r="CFT40" s="541"/>
      <c r="CFU40" s="541"/>
      <c r="CFV40" s="541"/>
      <c r="CFW40" s="541"/>
      <c r="CFX40" s="541"/>
      <c r="CFY40" s="541"/>
      <c r="CFZ40" s="541"/>
      <c r="CGA40" s="541"/>
      <c r="CGB40" s="541"/>
      <c r="CGC40" s="541"/>
      <c r="CGD40" s="541"/>
      <c r="CGE40" s="541"/>
      <c r="CGF40" s="541"/>
      <c r="CGG40" s="541"/>
      <c r="CGH40" s="541"/>
      <c r="CGI40" s="541"/>
      <c r="CGJ40" s="541"/>
      <c r="CGK40" s="541"/>
      <c r="CGL40" s="541"/>
      <c r="CGM40" s="541"/>
      <c r="CGN40" s="541"/>
      <c r="CGO40" s="541"/>
      <c r="CGP40" s="541"/>
      <c r="CGQ40" s="541"/>
      <c r="CGR40" s="541"/>
      <c r="CGS40" s="541"/>
      <c r="CGT40" s="541"/>
      <c r="CGU40" s="541"/>
      <c r="CGV40" s="541"/>
      <c r="CGW40" s="541"/>
      <c r="CGX40" s="541"/>
      <c r="CGY40" s="541"/>
      <c r="CGZ40" s="541"/>
      <c r="CHA40" s="541"/>
      <c r="CHB40" s="541"/>
      <c r="CHC40" s="541"/>
      <c r="CHD40" s="541"/>
      <c r="CHE40" s="541"/>
      <c r="CHF40" s="541"/>
      <c r="CHG40" s="541"/>
      <c r="CHH40" s="541"/>
      <c r="CHI40" s="541"/>
      <c r="CHJ40" s="541"/>
      <c r="CHK40" s="541"/>
      <c r="CHL40" s="541"/>
      <c r="CHM40" s="541"/>
      <c r="CHN40" s="541"/>
      <c r="CHO40" s="541"/>
      <c r="CHP40" s="541"/>
      <c r="CHQ40" s="541"/>
      <c r="CHR40" s="541"/>
      <c r="CHS40" s="541"/>
      <c r="CHT40" s="541"/>
      <c r="CHU40" s="541"/>
      <c r="CHV40" s="541"/>
      <c r="CHW40" s="541"/>
      <c r="CHX40" s="541"/>
      <c r="CHY40" s="541"/>
      <c r="CHZ40" s="541"/>
      <c r="CIA40" s="541"/>
      <c r="CIB40" s="541"/>
      <c r="CIC40" s="541"/>
      <c r="CID40" s="541"/>
      <c r="CIE40" s="541"/>
      <c r="CIF40" s="541"/>
      <c r="CIG40" s="541"/>
      <c r="CIH40" s="541"/>
      <c r="CII40" s="541"/>
      <c r="CIJ40" s="541"/>
      <c r="CIK40" s="541"/>
      <c r="CIL40" s="541"/>
      <c r="CIM40" s="541"/>
      <c r="CIN40" s="541"/>
      <c r="CIO40" s="541"/>
      <c r="CIP40" s="541"/>
      <c r="CIQ40" s="541"/>
      <c r="CIR40" s="541"/>
      <c r="CIS40" s="541"/>
      <c r="CIT40" s="541"/>
      <c r="CIU40" s="541"/>
      <c r="CIV40" s="541"/>
      <c r="CIW40" s="541"/>
      <c r="CIX40" s="541"/>
      <c r="CIY40" s="541"/>
      <c r="CIZ40" s="541"/>
      <c r="CJA40" s="541"/>
      <c r="CJB40" s="541"/>
      <c r="CJC40" s="541"/>
      <c r="CJD40" s="541"/>
      <c r="CJE40" s="541"/>
      <c r="CJF40" s="541"/>
      <c r="CJG40" s="541"/>
      <c r="CJH40" s="541"/>
      <c r="CJI40" s="541"/>
      <c r="CJJ40" s="541"/>
      <c r="CJK40" s="541"/>
      <c r="CJL40" s="541"/>
      <c r="CJM40" s="541"/>
      <c r="CJN40" s="541"/>
      <c r="CJO40" s="541"/>
      <c r="CJP40" s="541"/>
      <c r="CJQ40" s="541"/>
      <c r="CJR40" s="541"/>
      <c r="CJS40" s="541"/>
      <c r="CJT40" s="541"/>
      <c r="CJU40" s="541"/>
      <c r="CJV40" s="541"/>
      <c r="CJW40" s="541"/>
      <c r="CJX40" s="541"/>
      <c r="CJY40" s="541"/>
      <c r="CJZ40" s="541"/>
      <c r="CKA40" s="541"/>
      <c r="CKB40" s="541"/>
      <c r="CKC40" s="541"/>
      <c r="CKD40" s="541"/>
      <c r="CKE40" s="541"/>
      <c r="CKF40" s="541"/>
      <c r="CKG40" s="541"/>
      <c r="CKH40" s="541"/>
      <c r="CKI40" s="541"/>
      <c r="CKJ40" s="541"/>
      <c r="CKK40" s="541"/>
      <c r="CKL40" s="541"/>
      <c r="CKM40" s="541"/>
      <c r="CKN40" s="541"/>
      <c r="CKO40" s="541"/>
      <c r="CKP40" s="541"/>
      <c r="CKQ40" s="541"/>
      <c r="CKR40" s="541"/>
      <c r="CKS40" s="541"/>
      <c r="CKT40" s="541"/>
      <c r="CKU40" s="541"/>
      <c r="CKV40" s="541"/>
      <c r="CKW40" s="541"/>
      <c r="CKX40" s="541"/>
      <c r="CKY40" s="541"/>
      <c r="CKZ40" s="541"/>
      <c r="CLA40" s="541"/>
      <c r="CLB40" s="541"/>
      <c r="CLC40" s="541"/>
      <c r="CLD40" s="541"/>
      <c r="CLE40" s="541"/>
      <c r="CLF40" s="541"/>
      <c r="CLG40" s="541"/>
      <c r="CLH40" s="541"/>
      <c r="CLI40" s="541"/>
      <c r="CLJ40" s="541"/>
      <c r="CLK40" s="541"/>
      <c r="CLL40" s="541"/>
      <c r="CLM40" s="541"/>
      <c r="CLN40" s="541"/>
      <c r="CLO40" s="541"/>
      <c r="CLP40" s="541"/>
      <c r="CLQ40" s="541"/>
      <c r="CLR40" s="541"/>
      <c r="CLS40" s="541"/>
      <c r="CLT40" s="541"/>
      <c r="CLU40" s="541"/>
      <c r="CLV40" s="541"/>
      <c r="CLW40" s="541"/>
      <c r="CLX40" s="541"/>
      <c r="CLY40" s="541"/>
      <c r="CLZ40" s="541"/>
      <c r="CMA40" s="541"/>
      <c r="CMB40" s="541"/>
      <c r="CMC40" s="541"/>
      <c r="CMD40" s="541"/>
      <c r="CME40" s="541"/>
      <c r="CMF40" s="541"/>
      <c r="CMG40" s="541"/>
      <c r="CMH40" s="541"/>
      <c r="CMI40" s="541"/>
      <c r="CMJ40" s="541"/>
      <c r="CMK40" s="541"/>
      <c r="CML40" s="541"/>
      <c r="CMM40" s="541"/>
      <c r="CMN40" s="541"/>
      <c r="CMO40" s="541"/>
      <c r="CMP40" s="541"/>
      <c r="CMQ40" s="541"/>
      <c r="CMR40" s="541"/>
      <c r="CMS40" s="541"/>
      <c r="CMT40" s="541"/>
      <c r="CMU40" s="541"/>
      <c r="CMV40" s="541"/>
      <c r="CMW40" s="541"/>
      <c r="CMX40" s="541"/>
      <c r="CMY40" s="541"/>
      <c r="CMZ40" s="541"/>
      <c r="CNA40" s="541"/>
      <c r="CNB40" s="541"/>
      <c r="CNC40" s="541"/>
      <c r="CND40" s="541"/>
      <c r="CNE40" s="541"/>
      <c r="CNF40" s="541"/>
      <c r="CNG40" s="541"/>
      <c r="CNH40" s="541"/>
      <c r="CNI40" s="541"/>
      <c r="CNJ40" s="541"/>
      <c r="CNK40" s="541"/>
      <c r="CNL40" s="541"/>
      <c r="CNM40" s="541"/>
      <c r="CNN40" s="541"/>
      <c r="CNO40" s="541"/>
      <c r="CNP40" s="541"/>
      <c r="CNQ40" s="541"/>
      <c r="CNR40" s="541"/>
      <c r="CNS40" s="541"/>
      <c r="CNT40" s="541"/>
      <c r="CNU40" s="541"/>
      <c r="CNV40" s="541"/>
      <c r="CNW40" s="541"/>
      <c r="CNX40" s="541"/>
      <c r="CNY40" s="541"/>
      <c r="CNZ40" s="541"/>
      <c r="COA40" s="541"/>
      <c r="COB40" s="541"/>
      <c r="COC40" s="541"/>
      <c r="COD40" s="541"/>
      <c r="COE40" s="541"/>
      <c r="COF40" s="541"/>
      <c r="COG40" s="541"/>
      <c r="COH40" s="541"/>
      <c r="COI40" s="541"/>
      <c r="COJ40" s="541"/>
      <c r="COK40" s="541"/>
      <c r="COL40" s="541"/>
      <c r="COM40" s="541"/>
      <c r="CON40" s="541"/>
      <c r="COO40" s="541"/>
      <c r="COP40" s="541"/>
      <c r="COQ40" s="541"/>
      <c r="COR40" s="541"/>
      <c r="COS40" s="541"/>
      <c r="COT40" s="541"/>
      <c r="COU40" s="541"/>
      <c r="COV40" s="541"/>
      <c r="COW40" s="541"/>
      <c r="COX40" s="541"/>
      <c r="COY40" s="541"/>
      <c r="COZ40" s="541"/>
      <c r="CPA40" s="541"/>
      <c r="CPB40" s="541"/>
      <c r="CPC40" s="541"/>
      <c r="CPD40" s="541"/>
      <c r="CPE40" s="541"/>
      <c r="CPF40" s="541"/>
      <c r="CPG40" s="541"/>
      <c r="CPH40" s="541"/>
      <c r="CPI40" s="541"/>
      <c r="CPJ40" s="541"/>
      <c r="CPK40" s="541"/>
      <c r="CPL40" s="541"/>
      <c r="CPM40" s="541"/>
      <c r="CPN40" s="541"/>
      <c r="CPO40" s="541"/>
      <c r="CPP40" s="541"/>
      <c r="CPQ40" s="541"/>
      <c r="CPR40" s="541"/>
      <c r="CPS40" s="541"/>
      <c r="CPT40" s="541"/>
      <c r="CPU40" s="541"/>
      <c r="CPV40" s="541"/>
      <c r="CPW40" s="541"/>
      <c r="CPX40" s="541"/>
      <c r="CPY40" s="541"/>
      <c r="CPZ40" s="541"/>
      <c r="CQA40" s="541"/>
      <c r="CQB40" s="541"/>
      <c r="CQC40" s="541"/>
      <c r="CQD40" s="541"/>
      <c r="CQE40" s="541"/>
      <c r="CQF40" s="541"/>
      <c r="CQG40" s="541"/>
      <c r="CQH40" s="541"/>
      <c r="CQI40" s="541"/>
      <c r="CQJ40" s="541"/>
      <c r="CQK40" s="541"/>
      <c r="CQL40" s="541"/>
      <c r="CQM40" s="541"/>
      <c r="CQN40" s="541"/>
      <c r="CQO40" s="541"/>
      <c r="CQP40" s="541"/>
      <c r="CQQ40" s="541"/>
      <c r="CQR40" s="541"/>
      <c r="CQS40" s="541"/>
      <c r="CQT40" s="541"/>
      <c r="CQU40" s="541"/>
      <c r="CQV40" s="541"/>
      <c r="CQW40" s="541"/>
      <c r="CQX40" s="541"/>
      <c r="CQY40" s="541"/>
      <c r="CQZ40" s="541"/>
      <c r="CRA40" s="541"/>
      <c r="CRB40" s="541"/>
      <c r="CRC40" s="541"/>
      <c r="CRD40" s="541"/>
      <c r="CRE40" s="541"/>
      <c r="CRF40" s="541"/>
      <c r="CRG40" s="541"/>
      <c r="CRH40" s="541"/>
      <c r="CRI40" s="541"/>
      <c r="CRJ40" s="541"/>
      <c r="CRK40" s="541"/>
      <c r="CRL40" s="541"/>
      <c r="CRM40" s="541"/>
      <c r="CRN40" s="541"/>
      <c r="CRO40" s="541"/>
      <c r="CRP40" s="541"/>
      <c r="CRQ40" s="541"/>
      <c r="CRR40" s="541"/>
      <c r="CRS40" s="541"/>
      <c r="CRT40" s="541"/>
      <c r="CRU40" s="541"/>
      <c r="CRV40" s="541"/>
      <c r="CRW40" s="541"/>
      <c r="CRX40" s="541"/>
      <c r="CRY40" s="541"/>
      <c r="CRZ40" s="541"/>
      <c r="CSA40" s="541"/>
      <c r="CSB40" s="541"/>
      <c r="CSC40" s="541"/>
      <c r="CSD40" s="541"/>
      <c r="CSE40" s="541"/>
      <c r="CSF40" s="541"/>
      <c r="CSG40" s="541"/>
      <c r="CSH40" s="541"/>
      <c r="CSI40" s="541"/>
      <c r="CSJ40" s="541"/>
      <c r="CSK40" s="541"/>
      <c r="CSL40" s="541"/>
      <c r="CSM40" s="541"/>
      <c r="CSN40" s="541"/>
      <c r="CSO40" s="541"/>
      <c r="CSP40" s="541"/>
      <c r="CSQ40" s="541"/>
      <c r="CSR40" s="541"/>
      <c r="CSS40" s="541"/>
      <c r="CST40" s="541"/>
      <c r="CSU40" s="541"/>
      <c r="CSV40" s="541"/>
      <c r="CSW40" s="541"/>
      <c r="CSX40" s="541"/>
      <c r="CSY40" s="541"/>
      <c r="CSZ40" s="541"/>
      <c r="CTA40" s="541"/>
      <c r="CTB40" s="541"/>
      <c r="CTC40" s="541"/>
      <c r="CTD40" s="541"/>
      <c r="CTE40" s="541"/>
      <c r="CTF40" s="541"/>
      <c r="CTG40" s="541"/>
      <c r="CTH40" s="541"/>
      <c r="CTI40" s="541"/>
      <c r="CTJ40" s="541"/>
      <c r="CTK40" s="541"/>
      <c r="CTL40" s="541"/>
      <c r="CTM40" s="541"/>
      <c r="CTN40" s="541"/>
      <c r="CTO40" s="541"/>
      <c r="CTP40" s="541"/>
      <c r="CTQ40" s="541"/>
      <c r="CTR40" s="541"/>
      <c r="CTS40" s="541"/>
      <c r="CTT40" s="541"/>
      <c r="CTU40" s="541"/>
      <c r="CTV40" s="541"/>
      <c r="CTW40" s="541"/>
      <c r="CTX40" s="541"/>
      <c r="CTY40" s="541"/>
      <c r="CTZ40" s="541"/>
      <c r="CUA40" s="541"/>
      <c r="CUB40" s="541"/>
      <c r="CUC40" s="541"/>
      <c r="CUD40" s="541"/>
      <c r="CUE40" s="541"/>
      <c r="CUF40" s="541"/>
      <c r="CUG40" s="541"/>
      <c r="CUH40" s="541"/>
      <c r="CUI40" s="541"/>
      <c r="CUJ40" s="541"/>
      <c r="CUK40" s="541"/>
      <c r="CUL40" s="541"/>
      <c r="CUM40" s="541"/>
      <c r="CUN40" s="541"/>
      <c r="CUO40" s="541"/>
      <c r="CUP40" s="541"/>
      <c r="CUQ40" s="541"/>
      <c r="CUR40" s="541"/>
      <c r="CUS40" s="541"/>
      <c r="CUT40" s="541"/>
      <c r="CUU40" s="541"/>
      <c r="CUV40" s="541"/>
      <c r="CUW40" s="541"/>
      <c r="CUX40" s="541"/>
      <c r="CUY40" s="541"/>
      <c r="CUZ40" s="541"/>
      <c r="CVA40" s="541"/>
      <c r="CVB40" s="541"/>
      <c r="CVC40" s="541"/>
      <c r="CVD40" s="541"/>
      <c r="CVE40" s="541"/>
      <c r="CVF40" s="541"/>
      <c r="CVG40" s="541"/>
      <c r="CVH40" s="541"/>
      <c r="CVI40" s="541"/>
      <c r="CVJ40" s="541"/>
      <c r="CVK40" s="541"/>
      <c r="CVL40" s="541"/>
      <c r="CVM40" s="541"/>
      <c r="CVN40" s="541"/>
      <c r="CVO40" s="541"/>
      <c r="CVP40" s="541"/>
      <c r="CVQ40" s="541"/>
      <c r="CVR40" s="541"/>
      <c r="CVS40" s="541"/>
      <c r="CVT40" s="541"/>
      <c r="CVU40" s="541"/>
      <c r="CVV40" s="541"/>
      <c r="CVW40" s="541"/>
      <c r="CVX40" s="541"/>
      <c r="CVY40" s="541"/>
      <c r="CVZ40" s="541"/>
      <c r="CWA40" s="541"/>
      <c r="CWB40" s="541"/>
      <c r="CWC40" s="541"/>
      <c r="CWD40" s="541"/>
      <c r="CWE40" s="541"/>
      <c r="CWF40" s="541"/>
      <c r="CWG40" s="541"/>
      <c r="CWH40" s="541"/>
      <c r="CWI40" s="541"/>
      <c r="CWJ40" s="541"/>
      <c r="CWK40" s="541"/>
      <c r="CWL40" s="541"/>
      <c r="CWM40" s="541"/>
      <c r="CWN40" s="541"/>
      <c r="CWO40" s="541"/>
      <c r="CWP40" s="541"/>
      <c r="CWQ40" s="541"/>
      <c r="CWR40" s="541"/>
      <c r="CWS40" s="541"/>
      <c r="CWT40" s="541"/>
      <c r="CWU40" s="541"/>
      <c r="CWV40" s="541"/>
      <c r="CWW40" s="541"/>
      <c r="CWX40" s="541"/>
      <c r="CWY40" s="541"/>
      <c r="CWZ40" s="541"/>
      <c r="CXA40" s="541"/>
      <c r="CXB40" s="541"/>
      <c r="CXC40" s="541"/>
      <c r="CXD40" s="541"/>
      <c r="CXE40" s="541"/>
      <c r="CXF40" s="541"/>
      <c r="CXG40" s="541"/>
      <c r="CXH40" s="541"/>
      <c r="CXI40" s="541"/>
      <c r="CXJ40" s="541"/>
      <c r="CXK40" s="541"/>
      <c r="CXL40" s="541"/>
      <c r="CXM40" s="541"/>
      <c r="CXN40" s="541"/>
      <c r="CXO40" s="541"/>
      <c r="CXP40" s="541"/>
      <c r="CXQ40" s="541"/>
      <c r="CXR40" s="541"/>
      <c r="CXS40" s="541"/>
      <c r="CXT40" s="541"/>
      <c r="CXU40" s="541"/>
      <c r="CXV40" s="541"/>
      <c r="CXW40" s="541"/>
      <c r="CXX40" s="541"/>
      <c r="CXY40" s="541"/>
      <c r="CXZ40" s="541"/>
      <c r="CYA40" s="541"/>
      <c r="CYB40" s="541"/>
      <c r="CYC40" s="541"/>
      <c r="CYD40" s="541"/>
      <c r="CYE40" s="541"/>
      <c r="CYF40" s="541"/>
      <c r="CYG40" s="541"/>
      <c r="CYH40" s="541"/>
      <c r="CYI40" s="541"/>
      <c r="CYJ40" s="541"/>
      <c r="CYK40" s="541"/>
      <c r="CYL40" s="541"/>
      <c r="CYM40" s="541"/>
      <c r="CYN40" s="541"/>
      <c r="CYO40" s="541"/>
      <c r="CYP40" s="541"/>
      <c r="CYQ40" s="541"/>
      <c r="CYR40" s="541"/>
      <c r="CYS40" s="541"/>
      <c r="CYT40" s="541"/>
      <c r="CYU40" s="541"/>
      <c r="CYV40" s="541"/>
      <c r="CYW40" s="541"/>
      <c r="CYX40" s="541"/>
      <c r="CYY40" s="541"/>
      <c r="CYZ40" s="541"/>
      <c r="CZA40" s="541"/>
      <c r="CZB40" s="541"/>
      <c r="CZC40" s="541"/>
      <c r="CZD40" s="541"/>
      <c r="CZE40" s="541"/>
      <c r="CZF40" s="541"/>
      <c r="CZG40" s="541"/>
      <c r="CZH40" s="541"/>
      <c r="CZI40" s="541"/>
      <c r="CZJ40" s="541"/>
      <c r="CZK40" s="541"/>
      <c r="CZL40" s="541"/>
      <c r="CZM40" s="541"/>
      <c r="CZN40" s="541"/>
      <c r="CZO40" s="541"/>
      <c r="CZP40" s="541"/>
      <c r="CZQ40" s="541"/>
      <c r="CZR40" s="541"/>
      <c r="CZS40" s="541"/>
      <c r="CZT40" s="541"/>
      <c r="CZU40" s="541"/>
      <c r="CZV40" s="541"/>
      <c r="CZW40" s="541"/>
      <c r="CZX40" s="541"/>
      <c r="CZY40" s="541"/>
      <c r="CZZ40" s="541"/>
      <c r="DAA40" s="541"/>
      <c r="DAB40" s="541"/>
      <c r="DAC40" s="541"/>
      <c r="DAD40" s="541"/>
      <c r="DAE40" s="541"/>
      <c r="DAF40" s="541"/>
      <c r="DAG40" s="541"/>
      <c r="DAH40" s="541"/>
      <c r="DAI40" s="541"/>
      <c r="DAJ40" s="541"/>
      <c r="DAK40" s="541"/>
      <c r="DAL40" s="541"/>
      <c r="DAM40" s="541"/>
      <c r="DAN40" s="541"/>
      <c r="DAO40" s="541"/>
      <c r="DAP40" s="541"/>
      <c r="DAQ40" s="541"/>
      <c r="DAR40" s="541"/>
      <c r="DAS40" s="541"/>
      <c r="DAT40" s="541"/>
      <c r="DAU40" s="541"/>
      <c r="DAV40" s="541"/>
      <c r="DAW40" s="541"/>
      <c r="DAX40" s="541"/>
      <c r="DAY40" s="541"/>
      <c r="DAZ40" s="541"/>
      <c r="DBA40" s="541"/>
      <c r="DBB40" s="541"/>
      <c r="DBC40" s="541"/>
      <c r="DBD40" s="541"/>
      <c r="DBE40" s="541"/>
      <c r="DBF40" s="541"/>
      <c r="DBG40" s="541"/>
      <c r="DBH40" s="541"/>
      <c r="DBI40" s="541"/>
      <c r="DBJ40" s="541"/>
      <c r="DBK40" s="541"/>
      <c r="DBL40" s="541"/>
      <c r="DBM40" s="541"/>
      <c r="DBN40" s="541"/>
      <c r="DBO40" s="541"/>
      <c r="DBP40" s="541"/>
      <c r="DBQ40" s="541"/>
      <c r="DBR40" s="541"/>
      <c r="DBS40" s="541"/>
      <c r="DBT40" s="541"/>
      <c r="DBU40" s="541"/>
      <c r="DBV40" s="541"/>
      <c r="DBW40" s="541"/>
      <c r="DBX40" s="541"/>
      <c r="DBY40" s="541"/>
      <c r="DBZ40" s="541"/>
      <c r="DCA40" s="541"/>
      <c r="DCB40" s="541"/>
      <c r="DCC40" s="541"/>
      <c r="DCD40" s="541"/>
      <c r="DCE40" s="541"/>
      <c r="DCF40" s="541"/>
      <c r="DCG40" s="541"/>
      <c r="DCH40" s="541"/>
      <c r="DCI40" s="541"/>
      <c r="DCJ40" s="541"/>
      <c r="DCK40" s="541"/>
      <c r="DCL40" s="541"/>
      <c r="DCM40" s="541"/>
      <c r="DCN40" s="541"/>
      <c r="DCO40" s="541"/>
      <c r="DCP40" s="541"/>
      <c r="DCQ40" s="541"/>
      <c r="DCR40" s="541"/>
      <c r="DCS40" s="541"/>
      <c r="DCT40" s="541"/>
      <c r="DCU40" s="541"/>
      <c r="DCV40" s="541"/>
      <c r="DCW40" s="541"/>
      <c r="DCX40" s="541"/>
      <c r="DCY40" s="541"/>
      <c r="DCZ40" s="541"/>
      <c r="DDA40" s="541"/>
      <c r="DDB40" s="541"/>
      <c r="DDC40" s="541"/>
      <c r="DDD40" s="541"/>
      <c r="DDE40" s="541"/>
      <c r="DDF40" s="541"/>
      <c r="DDG40" s="541"/>
      <c r="DDH40" s="541"/>
      <c r="DDI40" s="541"/>
      <c r="DDJ40" s="541"/>
      <c r="DDK40" s="541"/>
      <c r="DDL40" s="541"/>
      <c r="DDM40" s="541"/>
      <c r="DDN40" s="541"/>
      <c r="DDO40" s="541"/>
      <c r="DDP40" s="541"/>
      <c r="DDQ40" s="541"/>
      <c r="DDR40" s="541"/>
      <c r="DDS40" s="541"/>
      <c r="DDT40" s="541"/>
      <c r="DDU40" s="541"/>
      <c r="DDV40" s="541"/>
      <c r="DDW40" s="541"/>
      <c r="DDX40" s="541"/>
      <c r="DDY40" s="541"/>
      <c r="DDZ40" s="541"/>
      <c r="DEA40" s="541"/>
      <c r="DEB40" s="541"/>
      <c r="DEC40" s="541"/>
      <c r="DED40" s="541"/>
      <c r="DEE40" s="541"/>
      <c r="DEF40" s="541"/>
      <c r="DEG40" s="541"/>
      <c r="DEH40" s="541"/>
      <c r="DEI40" s="541"/>
      <c r="DEJ40" s="541"/>
      <c r="DEK40" s="541"/>
      <c r="DEL40" s="541"/>
      <c r="DEM40" s="541"/>
      <c r="DEN40" s="541"/>
      <c r="DEO40" s="541"/>
      <c r="DEP40" s="541"/>
      <c r="DEQ40" s="541"/>
      <c r="DER40" s="541"/>
      <c r="DES40" s="541"/>
      <c r="DET40" s="541"/>
      <c r="DEU40" s="541"/>
      <c r="DEV40" s="541"/>
      <c r="DEW40" s="541"/>
      <c r="DEX40" s="541"/>
      <c r="DEY40" s="541"/>
      <c r="DEZ40" s="541"/>
      <c r="DFA40" s="541"/>
      <c r="DFB40" s="541"/>
      <c r="DFC40" s="541"/>
      <c r="DFD40" s="541"/>
      <c r="DFE40" s="541"/>
      <c r="DFF40" s="541"/>
      <c r="DFG40" s="541"/>
      <c r="DFH40" s="541"/>
      <c r="DFI40" s="541"/>
      <c r="DFJ40" s="541"/>
      <c r="DFK40" s="541"/>
      <c r="DFL40" s="541"/>
      <c r="DFM40" s="541"/>
      <c r="DFN40" s="541"/>
      <c r="DFO40" s="541"/>
      <c r="DFP40" s="541"/>
      <c r="DFQ40" s="541"/>
      <c r="DFR40" s="541"/>
      <c r="DFS40" s="541"/>
      <c r="DFT40" s="541"/>
      <c r="DFU40" s="541"/>
      <c r="DFV40" s="541"/>
      <c r="DFW40" s="541"/>
      <c r="DFX40" s="541"/>
      <c r="DFY40" s="541"/>
      <c r="DFZ40" s="541"/>
      <c r="DGA40" s="541"/>
      <c r="DGB40" s="541"/>
      <c r="DGC40" s="541"/>
      <c r="DGD40" s="541"/>
      <c r="DGE40" s="541"/>
      <c r="DGF40" s="541"/>
      <c r="DGG40" s="541"/>
      <c r="DGH40" s="541"/>
      <c r="DGI40" s="541"/>
      <c r="DGJ40" s="541"/>
      <c r="DGK40" s="541"/>
      <c r="DGL40" s="541"/>
      <c r="DGM40" s="541"/>
      <c r="DGN40" s="541"/>
      <c r="DGO40" s="541"/>
      <c r="DGP40" s="541"/>
      <c r="DGQ40" s="541"/>
      <c r="DGR40" s="541"/>
      <c r="DGS40" s="541"/>
      <c r="DGT40" s="541"/>
      <c r="DGU40" s="541"/>
      <c r="DGV40" s="541"/>
      <c r="DGW40" s="541"/>
      <c r="DGX40" s="541"/>
      <c r="DGY40" s="541"/>
      <c r="DGZ40" s="541"/>
      <c r="DHA40" s="541"/>
      <c r="DHB40" s="541"/>
      <c r="DHC40" s="541"/>
      <c r="DHD40" s="541"/>
      <c r="DHE40" s="541"/>
      <c r="DHF40" s="541"/>
      <c r="DHG40" s="541"/>
      <c r="DHH40" s="541"/>
      <c r="DHI40" s="541"/>
      <c r="DHJ40" s="541"/>
      <c r="DHK40" s="541"/>
      <c r="DHL40" s="541"/>
      <c r="DHM40" s="541"/>
      <c r="DHN40" s="541"/>
      <c r="DHO40" s="541"/>
      <c r="DHP40" s="541"/>
      <c r="DHQ40" s="541"/>
      <c r="DHR40" s="541"/>
      <c r="DHS40" s="541"/>
      <c r="DHT40" s="541"/>
      <c r="DHU40" s="541"/>
      <c r="DHV40" s="541"/>
      <c r="DHW40" s="541"/>
      <c r="DHX40" s="541"/>
      <c r="DHY40" s="541"/>
      <c r="DHZ40" s="541"/>
      <c r="DIA40" s="541"/>
      <c r="DIB40" s="541"/>
      <c r="DIC40" s="541"/>
      <c r="DID40" s="541"/>
      <c r="DIE40" s="541"/>
      <c r="DIF40" s="541"/>
      <c r="DIG40" s="541"/>
      <c r="DIH40" s="541"/>
      <c r="DII40" s="541"/>
      <c r="DIJ40" s="541"/>
      <c r="DIK40" s="541"/>
      <c r="DIL40" s="541"/>
      <c r="DIM40" s="541"/>
      <c r="DIN40" s="541"/>
      <c r="DIO40" s="541"/>
      <c r="DIP40" s="541"/>
      <c r="DIQ40" s="541"/>
      <c r="DIR40" s="541"/>
      <c r="DIS40" s="541"/>
      <c r="DIT40" s="541"/>
      <c r="DIU40" s="541"/>
      <c r="DIV40" s="541"/>
      <c r="DIW40" s="541"/>
      <c r="DIX40" s="541"/>
      <c r="DIY40" s="541"/>
      <c r="DIZ40" s="541"/>
      <c r="DJA40" s="541"/>
      <c r="DJB40" s="541"/>
      <c r="DJC40" s="541"/>
      <c r="DJD40" s="541"/>
      <c r="DJE40" s="541"/>
      <c r="DJF40" s="541"/>
      <c r="DJG40" s="541"/>
      <c r="DJH40" s="541"/>
      <c r="DJI40" s="541"/>
      <c r="DJJ40" s="541"/>
      <c r="DJK40" s="541"/>
      <c r="DJL40" s="541"/>
      <c r="DJM40" s="541"/>
      <c r="DJN40" s="541"/>
      <c r="DJO40" s="541"/>
      <c r="DJP40" s="541"/>
      <c r="DJQ40" s="541"/>
      <c r="DJR40" s="541"/>
      <c r="DJS40" s="541"/>
      <c r="DJT40" s="541"/>
      <c r="DJU40" s="541"/>
      <c r="DJV40" s="541"/>
      <c r="DJW40" s="541"/>
      <c r="DJX40" s="541"/>
      <c r="DJY40" s="541"/>
      <c r="DJZ40" s="541"/>
      <c r="DKA40" s="541"/>
      <c r="DKB40" s="541"/>
      <c r="DKC40" s="541"/>
      <c r="DKD40" s="541"/>
      <c r="DKE40" s="541"/>
      <c r="DKF40" s="541"/>
      <c r="DKG40" s="541"/>
      <c r="DKH40" s="541"/>
      <c r="DKI40" s="541"/>
      <c r="DKJ40" s="541"/>
      <c r="DKK40" s="541"/>
      <c r="DKL40" s="541"/>
      <c r="DKM40" s="541"/>
      <c r="DKN40" s="541"/>
      <c r="DKO40" s="541"/>
      <c r="DKP40" s="541"/>
      <c r="DKQ40" s="541"/>
      <c r="DKR40" s="541"/>
      <c r="DKS40" s="541"/>
      <c r="DKT40" s="541"/>
      <c r="DKU40" s="541"/>
      <c r="DKV40" s="541"/>
      <c r="DKW40" s="541"/>
      <c r="DKX40" s="541"/>
      <c r="DKY40" s="541"/>
      <c r="DKZ40" s="541"/>
      <c r="DLA40" s="541"/>
      <c r="DLB40" s="541"/>
      <c r="DLC40" s="541"/>
      <c r="DLD40" s="541"/>
      <c r="DLE40" s="541"/>
      <c r="DLF40" s="541"/>
      <c r="DLG40" s="541"/>
      <c r="DLH40" s="541"/>
      <c r="DLI40" s="541"/>
      <c r="DLJ40" s="541"/>
      <c r="DLK40" s="541"/>
      <c r="DLL40" s="541"/>
      <c r="DLM40" s="541"/>
      <c r="DLN40" s="541"/>
      <c r="DLO40" s="541"/>
      <c r="DLP40" s="541"/>
      <c r="DLQ40" s="541"/>
      <c r="DLR40" s="541"/>
      <c r="DLS40" s="541"/>
      <c r="DLT40" s="541"/>
      <c r="DLU40" s="541"/>
      <c r="DLV40" s="541"/>
      <c r="DLW40" s="541"/>
      <c r="DLX40" s="541"/>
      <c r="DLY40" s="541"/>
      <c r="DLZ40" s="541"/>
      <c r="DMA40" s="541"/>
      <c r="DMB40" s="541"/>
      <c r="DMC40" s="541"/>
      <c r="DMD40" s="541"/>
      <c r="DME40" s="541"/>
      <c r="DMF40" s="541"/>
      <c r="DMG40" s="541"/>
      <c r="DMH40" s="541"/>
      <c r="DMI40" s="541"/>
      <c r="DMJ40" s="541"/>
      <c r="DMK40" s="541"/>
      <c r="DML40" s="541"/>
      <c r="DMM40" s="541"/>
      <c r="DMN40" s="541"/>
      <c r="DMO40" s="541"/>
      <c r="DMP40" s="541"/>
      <c r="DMQ40" s="541"/>
      <c r="DMR40" s="541"/>
      <c r="DMS40" s="541"/>
      <c r="DMT40" s="541"/>
      <c r="DMU40" s="541"/>
      <c r="DMV40" s="541"/>
      <c r="DMW40" s="541"/>
      <c r="DMX40" s="541"/>
      <c r="DMY40" s="541"/>
      <c r="DMZ40" s="541"/>
      <c r="DNA40" s="541"/>
      <c r="DNB40" s="541"/>
      <c r="DNC40" s="541"/>
      <c r="DND40" s="541"/>
      <c r="DNE40" s="541"/>
      <c r="DNF40" s="541"/>
      <c r="DNG40" s="541"/>
      <c r="DNH40" s="541"/>
      <c r="DNI40" s="541"/>
      <c r="DNJ40" s="541"/>
      <c r="DNK40" s="541"/>
      <c r="DNL40" s="541"/>
      <c r="DNM40" s="541"/>
      <c r="DNN40" s="541"/>
      <c r="DNO40" s="541"/>
      <c r="DNP40" s="541"/>
      <c r="DNQ40" s="541"/>
      <c r="DNR40" s="541"/>
      <c r="DNS40" s="541"/>
      <c r="DNT40" s="541"/>
      <c r="DNU40" s="541"/>
      <c r="DNV40" s="541"/>
      <c r="DNW40" s="541"/>
      <c r="DNX40" s="541"/>
      <c r="DNY40" s="541"/>
      <c r="DNZ40" s="541"/>
      <c r="DOA40" s="541"/>
      <c r="DOB40" s="541"/>
      <c r="DOC40" s="541"/>
      <c r="DOD40" s="541"/>
      <c r="DOE40" s="541"/>
      <c r="DOF40" s="541"/>
      <c r="DOG40" s="541"/>
      <c r="DOH40" s="541"/>
      <c r="DOI40" s="541"/>
      <c r="DOJ40" s="541"/>
      <c r="DOK40" s="541"/>
      <c r="DOL40" s="541"/>
      <c r="DOM40" s="541"/>
      <c r="DON40" s="541"/>
      <c r="DOO40" s="541"/>
      <c r="DOP40" s="541"/>
      <c r="DOQ40" s="541"/>
      <c r="DOR40" s="541"/>
      <c r="DOS40" s="541"/>
      <c r="DOT40" s="541"/>
      <c r="DOU40" s="541"/>
      <c r="DOV40" s="541"/>
      <c r="DOW40" s="541"/>
      <c r="DOX40" s="541"/>
      <c r="DOY40" s="541"/>
      <c r="DOZ40" s="541"/>
      <c r="DPA40" s="541"/>
      <c r="DPB40" s="541"/>
      <c r="DPC40" s="541"/>
      <c r="DPD40" s="541"/>
      <c r="DPE40" s="541"/>
      <c r="DPF40" s="541"/>
      <c r="DPG40" s="541"/>
      <c r="DPH40" s="541"/>
      <c r="DPI40" s="541"/>
      <c r="DPJ40" s="541"/>
      <c r="DPK40" s="541"/>
      <c r="DPL40" s="541"/>
      <c r="DPM40" s="541"/>
      <c r="DPN40" s="541"/>
      <c r="DPO40" s="541"/>
      <c r="DPP40" s="541"/>
      <c r="DPQ40" s="541"/>
      <c r="DPR40" s="541"/>
      <c r="DPS40" s="541"/>
      <c r="DPT40" s="541"/>
      <c r="DPU40" s="541"/>
      <c r="DPV40" s="541"/>
      <c r="DPW40" s="541"/>
      <c r="DPX40" s="541"/>
      <c r="DPY40" s="541"/>
      <c r="DPZ40" s="541"/>
      <c r="DQA40" s="541"/>
      <c r="DQB40" s="541"/>
      <c r="DQC40" s="541"/>
      <c r="DQD40" s="541"/>
      <c r="DQE40" s="541"/>
      <c r="DQF40" s="541"/>
      <c r="DQG40" s="541"/>
      <c r="DQH40" s="541"/>
      <c r="DQI40" s="541"/>
      <c r="DQJ40" s="541"/>
      <c r="DQK40" s="541"/>
      <c r="DQL40" s="541"/>
      <c r="DQM40" s="541"/>
      <c r="DQN40" s="541"/>
      <c r="DQO40" s="541"/>
      <c r="DQP40" s="541"/>
      <c r="DQQ40" s="541"/>
      <c r="DQR40" s="541"/>
      <c r="DQS40" s="541"/>
      <c r="DQT40" s="541"/>
      <c r="DQU40" s="541"/>
      <c r="DQV40" s="541"/>
      <c r="DQW40" s="541"/>
      <c r="DQX40" s="541"/>
      <c r="DQY40" s="541"/>
      <c r="DQZ40" s="541"/>
      <c r="DRA40" s="541"/>
      <c r="DRB40" s="541"/>
      <c r="DRC40" s="541"/>
      <c r="DRD40" s="541"/>
      <c r="DRE40" s="541"/>
      <c r="DRF40" s="541"/>
      <c r="DRG40" s="541"/>
      <c r="DRH40" s="541"/>
      <c r="DRI40" s="541"/>
      <c r="DRJ40" s="541"/>
      <c r="DRK40" s="541"/>
      <c r="DRL40" s="541"/>
      <c r="DRM40" s="541"/>
      <c r="DRN40" s="541"/>
      <c r="DRO40" s="541"/>
      <c r="DRP40" s="541"/>
      <c r="DRQ40" s="541"/>
      <c r="DRR40" s="541"/>
      <c r="DRS40" s="541"/>
      <c r="DRT40" s="541"/>
      <c r="DRU40" s="541"/>
      <c r="DRV40" s="541"/>
      <c r="DRW40" s="541"/>
      <c r="DRX40" s="541"/>
      <c r="DRY40" s="541"/>
      <c r="DRZ40" s="541"/>
      <c r="DSA40" s="541"/>
      <c r="DSB40" s="541"/>
      <c r="DSC40" s="541"/>
      <c r="DSD40" s="541"/>
      <c r="DSE40" s="541"/>
      <c r="DSF40" s="541"/>
      <c r="DSG40" s="541"/>
      <c r="DSH40" s="541"/>
      <c r="DSI40" s="541"/>
      <c r="DSJ40" s="541"/>
      <c r="DSK40" s="541"/>
      <c r="DSL40" s="541"/>
      <c r="DSM40" s="541"/>
      <c r="DSN40" s="541"/>
      <c r="DSO40" s="541"/>
      <c r="DSP40" s="541"/>
      <c r="DSQ40" s="541"/>
      <c r="DSR40" s="541"/>
      <c r="DSS40" s="541"/>
      <c r="DST40" s="541"/>
      <c r="DSU40" s="541"/>
      <c r="DSV40" s="541"/>
      <c r="DSW40" s="541"/>
      <c r="DSX40" s="541"/>
      <c r="DSY40" s="541"/>
      <c r="DSZ40" s="541"/>
      <c r="DTA40" s="541"/>
      <c r="DTB40" s="541"/>
      <c r="DTC40" s="541"/>
      <c r="DTD40" s="541"/>
      <c r="DTE40" s="541"/>
      <c r="DTF40" s="541"/>
      <c r="DTG40" s="541"/>
      <c r="DTH40" s="541"/>
      <c r="DTI40" s="541"/>
      <c r="DTJ40" s="541"/>
      <c r="DTK40" s="541"/>
      <c r="DTL40" s="541"/>
      <c r="DTM40" s="541"/>
      <c r="DTN40" s="541"/>
      <c r="DTO40" s="541"/>
      <c r="DTP40" s="541"/>
      <c r="DTQ40" s="541"/>
      <c r="DTR40" s="541"/>
      <c r="DTS40" s="541"/>
      <c r="DTT40" s="541"/>
      <c r="DTU40" s="541"/>
      <c r="DTV40" s="541"/>
      <c r="DTW40" s="541"/>
      <c r="DTX40" s="541"/>
      <c r="DTY40" s="541"/>
      <c r="DTZ40" s="541"/>
      <c r="DUA40" s="541"/>
      <c r="DUB40" s="541"/>
      <c r="DUC40" s="541"/>
      <c r="DUD40" s="541"/>
      <c r="DUE40" s="541"/>
      <c r="DUF40" s="541"/>
      <c r="DUG40" s="541"/>
      <c r="DUH40" s="541"/>
      <c r="DUI40" s="541"/>
      <c r="DUJ40" s="541"/>
      <c r="DUK40" s="541"/>
      <c r="DUL40" s="541"/>
      <c r="DUM40" s="541"/>
      <c r="DUN40" s="541"/>
      <c r="DUO40" s="541"/>
      <c r="DUP40" s="541"/>
      <c r="DUQ40" s="541"/>
      <c r="DUR40" s="541"/>
      <c r="DUS40" s="541"/>
      <c r="DUT40" s="541"/>
      <c r="DUU40" s="541"/>
      <c r="DUV40" s="541"/>
      <c r="DUW40" s="541"/>
      <c r="DUX40" s="541"/>
      <c r="DUY40" s="541"/>
      <c r="DUZ40" s="541"/>
      <c r="DVA40" s="541"/>
      <c r="DVB40" s="541"/>
      <c r="DVC40" s="541"/>
      <c r="DVD40" s="541"/>
      <c r="DVE40" s="541"/>
      <c r="DVF40" s="541"/>
      <c r="DVG40" s="541"/>
      <c r="DVH40" s="541"/>
      <c r="DVI40" s="541"/>
      <c r="DVJ40" s="541"/>
      <c r="DVK40" s="541"/>
      <c r="DVL40" s="541"/>
      <c r="DVM40" s="541"/>
      <c r="DVN40" s="541"/>
      <c r="DVO40" s="541"/>
      <c r="DVP40" s="541"/>
      <c r="DVQ40" s="541"/>
      <c r="DVR40" s="541"/>
      <c r="DVS40" s="541"/>
      <c r="DVT40" s="541"/>
      <c r="DVU40" s="541"/>
      <c r="DVV40" s="541"/>
      <c r="DVW40" s="541"/>
      <c r="DVX40" s="541"/>
      <c r="DVY40" s="541"/>
      <c r="DVZ40" s="541"/>
      <c r="DWA40" s="541"/>
      <c r="DWB40" s="541"/>
      <c r="DWC40" s="541"/>
      <c r="DWD40" s="541"/>
      <c r="DWE40" s="541"/>
      <c r="DWF40" s="541"/>
      <c r="DWG40" s="541"/>
      <c r="DWH40" s="541"/>
      <c r="DWI40" s="541"/>
      <c r="DWJ40" s="541"/>
      <c r="DWK40" s="541"/>
      <c r="DWL40" s="541"/>
      <c r="DWM40" s="541"/>
      <c r="DWN40" s="541"/>
      <c r="DWO40" s="541"/>
      <c r="DWP40" s="541"/>
      <c r="DWQ40" s="541"/>
      <c r="DWR40" s="541"/>
      <c r="DWS40" s="541"/>
      <c r="DWT40" s="541"/>
      <c r="DWU40" s="541"/>
      <c r="DWV40" s="541"/>
      <c r="DWW40" s="541"/>
      <c r="DWX40" s="541"/>
      <c r="DWY40" s="541"/>
      <c r="DWZ40" s="541"/>
      <c r="DXA40" s="541"/>
      <c r="DXB40" s="541"/>
      <c r="DXC40" s="541"/>
      <c r="DXD40" s="541"/>
      <c r="DXE40" s="541"/>
      <c r="DXF40" s="541"/>
      <c r="DXG40" s="541"/>
      <c r="DXH40" s="541"/>
      <c r="DXI40" s="541"/>
      <c r="DXJ40" s="541"/>
      <c r="DXK40" s="541"/>
      <c r="DXL40" s="541"/>
      <c r="DXM40" s="541"/>
      <c r="DXN40" s="541"/>
      <c r="DXO40" s="541"/>
      <c r="DXP40" s="541"/>
      <c r="DXQ40" s="541"/>
      <c r="DXR40" s="541"/>
      <c r="DXS40" s="541"/>
      <c r="DXT40" s="541"/>
      <c r="DXU40" s="541"/>
      <c r="DXV40" s="541"/>
      <c r="DXW40" s="541"/>
      <c r="DXX40" s="541"/>
      <c r="DXY40" s="541"/>
      <c r="DXZ40" s="541"/>
      <c r="DYA40" s="541"/>
      <c r="DYB40" s="541"/>
      <c r="DYC40" s="541"/>
      <c r="DYD40" s="541"/>
      <c r="DYE40" s="541"/>
      <c r="DYF40" s="541"/>
      <c r="DYG40" s="541"/>
      <c r="DYH40" s="541"/>
      <c r="DYI40" s="541"/>
      <c r="DYJ40" s="541"/>
      <c r="DYK40" s="541"/>
      <c r="DYL40" s="541"/>
      <c r="DYM40" s="541"/>
      <c r="DYN40" s="541"/>
      <c r="DYO40" s="541"/>
      <c r="DYP40" s="541"/>
      <c r="DYQ40" s="541"/>
      <c r="DYR40" s="541"/>
      <c r="DYS40" s="541"/>
      <c r="DYT40" s="541"/>
      <c r="DYU40" s="541"/>
      <c r="DYV40" s="541"/>
      <c r="DYW40" s="541"/>
      <c r="DYX40" s="541"/>
      <c r="DYY40" s="541"/>
      <c r="DYZ40" s="541"/>
      <c r="DZA40" s="541"/>
      <c r="DZB40" s="541"/>
      <c r="DZC40" s="541"/>
      <c r="DZD40" s="541"/>
      <c r="DZE40" s="541"/>
      <c r="DZF40" s="541"/>
      <c r="DZG40" s="541"/>
      <c r="DZH40" s="541"/>
      <c r="DZI40" s="541"/>
      <c r="DZJ40" s="541"/>
      <c r="DZK40" s="541"/>
      <c r="DZL40" s="541"/>
      <c r="DZM40" s="541"/>
      <c r="DZN40" s="541"/>
      <c r="DZO40" s="541"/>
      <c r="DZP40" s="541"/>
      <c r="DZQ40" s="541"/>
      <c r="DZR40" s="541"/>
      <c r="DZS40" s="541"/>
      <c r="DZT40" s="541"/>
      <c r="DZU40" s="541"/>
      <c r="DZV40" s="541"/>
      <c r="DZW40" s="541"/>
      <c r="DZX40" s="541"/>
      <c r="DZY40" s="541"/>
      <c r="DZZ40" s="541"/>
      <c r="EAA40" s="541"/>
      <c r="EAB40" s="541"/>
      <c r="EAC40" s="541"/>
      <c r="EAD40" s="541"/>
      <c r="EAE40" s="541"/>
      <c r="EAF40" s="541"/>
      <c r="EAG40" s="541"/>
      <c r="EAH40" s="541"/>
      <c r="EAI40" s="541"/>
      <c r="EAJ40" s="541"/>
      <c r="EAK40" s="541"/>
      <c r="EAL40" s="541"/>
      <c r="EAM40" s="541"/>
      <c r="EAN40" s="541"/>
      <c r="EAO40" s="541"/>
      <c r="EAP40" s="541"/>
      <c r="EAQ40" s="541"/>
      <c r="EAR40" s="541"/>
      <c r="EAS40" s="541"/>
      <c r="EAT40" s="541"/>
      <c r="EAU40" s="541"/>
      <c r="EAV40" s="541"/>
      <c r="EAW40" s="541"/>
      <c r="EAX40" s="541"/>
      <c r="EAY40" s="541"/>
      <c r="EAZ40" s="541"/>
      <c r="EBA40" s="541"/>
      <c r="EBB40" s="541"/>
      <c r="EBC40" s="541"/>
      <c r="EBD40" s="541"/>
      <c r="EBE40" s="541"/>
      <c r="EBF40" s="541"/>
      <c r="EBG40" s="541"/>
      <c r="EBH40" s="541"/>
      <c r="EBI40" s="541"/>
      <c r="EBJ40" s="541"/>
      <c r="EBK40" s="541"/>
      <c r="EBL40" s="541"/>
      <c r="EBM40" s="541"/>
      <c r="EBN40" s="541"/>
      <c r="EBO40" s="541"/>
      <c r="EBP40" s="541"/>
      <c r="EBQ40" s="541"/>
      <c r="EBR40" s="541"/>
      <c r="EBS40" s="541"/>
      <c r="EBT40" s="541"/>
      <c r="EBU40" s="541"/>
      <c r="EBV40" s="541"/>
      <c r="EBW40" s="541"/>
      <c r="EBX40" s="541"/>
      <c r="EBY40" s="541"/>
      <c r="EBZ40" s="541"/>
      <c r="ECA40" s="541"/>
      <c r="ECB40" s="541"/>
      <c r="ECC40" s="541"/>
      <c r="ECD40" s="541"/>
      <c r="ECE40" s="541"/>
      <c r="ECF40" s="541"/>
      <c r="ECG40" s="541"/>
      <c r="ECH40" s="541"/>
      <c r="ECI40" s="541"/>
      <c r="ECJ40" s="541"/>
      <c r="ECK40" s="541"/>
      <c r="ECL40" s="541"/>
      <c r="ECM40" s="541"/>
      <c r="ECN40" s="541"/>
      <c r="ECO40" s="541"/>
      <c r="ECP40" s="541"/>
      <c r="ECQ40" s="541"/>
      <c r="ECR40" s="541"/>
      <c r="ECS40" s="541"/>
      <c r="ECT40" s="541"/>
      <c r="ECU40" s="541"/>
      <c r="ECV40" s="541"/>
      <c r="ECW40" s="541"/>
      <c r="ECX40" s="541"/>
      <c r="ECY40" s="541"/>
      <c r="ECZ40" s="541"/>
      <c r="EDA40" s="541"/>
      <c r="EDB40" s="541"/>
      <c r="EDC40" s="541"/>
      <c r="EDD40" s="541"/>
      <c r="EDE40" s="541"/>
      <c r="EDF40" s="541"/>
      <c r="EDG40" s="541"/>
      <c r="EDH40" s="541"/>
      <c r="EDI40" s="541"/>
      <c r="EDJ40" s="541"/>
      <c r="EDK40" s="541"/>
      <c r="EDL40" s="541"/>
      <c r="EDM40" s="541"/>
      <c r="EDN40" s="541"/>
      <c r="EDO40" s="541"/>
      <c r="EDP40" s="541"/>
      <c r="EDQ40" s="541"/>
      <c r="EDR40" s="541"/>
      <c r="EDS40" s="541"/>
      <c r="EDT40" s="541"/>
      <c r="EDU40" s="541"/>
      <c r="EDV40" s="541"/>
      <c r="EDW40" s="541"/>
      <c r="EDX40" s="541"/>
      <c r="EDY40" s="541"/>
      <c r="EDZ40" s="541"/>
      <c r="EEA40" s="541"/>
      <c r="EEB40" s="541"/>
      <c r="EEC40" s="541"/>
      <c r="EED40" s="541"/>
      <c r="EEE40" s="541"/>
      <c r="EEF40" s="541"/>
      <c r="EEG40" s="541"/>
      <c r="EEH40" s="541"/>
      <c r="EEI40" s="541"/>
      <c r="EEJ40" s="541"/>
      <c r="EEK40" s="541"/>
      <c r="EEL40" s="541"/>
      <c r="EEM40" s="541"/>
      <c r="EEN40" s="541"/>
      <c r="EEO40" s="541"/>
      <c r="EEP40" s="541"/>
      <c r="EEQ40" s="541"/>
      <c r="EER40" s="541"/>
      <c r="EES40" s="541"/>
      <c r="EET40" s="541"/>
      <c r="EEU40" s="541"/>
      <c r="EEV40" s="541"/>
      <c r="EEW40" s="541"/>
      <c r="EEX40" s="541"/>
      <c r="EEY40" s="541"/>
      <c r="EEZ40" s="541"/>
      <c r="EFA40" s="541"/>
      <c r="EFB40" s="541"/>
      <c r="EFC40" s="541"/>
      <c r="EFD40" s="541"/>
      <c r="EFE40" s="541"/>
      <c r="EFF40" s="541"/>
      <c r="EFG40" s="541"/>
      <c r="EFH40" s="541"/>
      <c r="EFI40" s="541"/>
      <c r="EFJ40" s="541"/>
      <c r="EFK40" s="541"/>
      <c r="EFL40" s="541"/>
      <c r="EFM40" s="541"/>
      <c r="EFN40" s="541"/>
      <c r="EFO40" s="541"/>
      <c r="EFP40" s="541"/>
      <c r="EFQ40" s="541"/>
      <c r="EFR40" s="541"/>
      <c r="EFS40" s="541"/>
      <c r="EFT40" s="541"/>
      <c r="EFU40" s="541"/>
      <c r="EFV40" s="541"/>
      <c r="EFW40" s="541"/>
      <c r="EFX40" s="541"/>
      <c r="EFY40" s="541"/>
      <c r="EFZ40" s="541"/>
      <c r="EGA40" s="541"/>
      <c r="EGB40" s="541"/>
      <c r="EGC40" s="541"/>
      <c r="EGD40" s="541"/>
      <c r="EGE40" s="541"/>
      <c r="EGF40" s="541"/>
      <c r="EGG40" s="541"/>
      <c r="EGH40" s="541"/>
      <c r="EGI40" s="541"/>
      <c r="EGJ40" s="541"/>
      <c r="EGK40" s="541"/>
      <c r="EGL40" s="541"/>
      <c r="EGM40" s="541"/>
      <c r="EGN40" s="541"/>
      <c r="EGO40" s="541"/>
      <c r="EGP40" s="541"/>
      <c r="EGQ40" s="541"/>
      <c r="EGR40" s="541"/>
      <c r="EGS40" s="541"/>
      <c r="EGT40" s="541"/>
      <c r="EGU40" s="541"/>
      <c r="EGV40" s="541"/>
      <c r="EGW40" s="541"/>
      <c r="EGX40" s="541"/>
      <c r="EGY40" s="541"/>
      <c r="EGZ40" s="541"/>
      <c r="EHA40" s="541"/>
      <c r="EHB40" s="541"/>
      <c r="EHC40" s="541"/>
      <c r="EHD40" s="541"/>
      <c r="EHE40" s="541"/>
      <c r="EHF40" s="541"/>
      <c r="EHG40" s="541"/>
      <c r="EHH40" s="541"/>
      <c r="EHI40" s="541"/>
      <c r="EHJ40" s="541"/>
      <c r="EHK40" s="541"/>
      <c r="EHL40" s="541"/>
      <c r="EHM40" s="541"/>
      <c r="EHN40" s="541"/>
      <c r="EHO40" s="541"/>
      <c r="EHP40" s="541"/>
      <c r="EHQ40" s="541"/>
      <c r="EHR40" s="541"/>
      <c r="EHS40" s="541"/>
      <c r="EHT40" s="541"/>
      <c r="EHU40" s="541"/>
      <c r="EHV40" s="541"/>
      <c r="EHW40" s="541"/>
      <c r="EHX40" s="541"/>
      <c r="EHY40" s="541"/>
      <c r="EHZ40" s="541"/>
      <c r="EIA40" s="541"/>
      <c r="EIB40" s="541"/>
      <c r="EIC40" s="541"/>
      <c r="EID40" s="541"/>
      <c r="EIE40" s="541"/>
      <c r="EIF40" s="541"/>
      <c r="EIG40" s="541"/>
      <c r="EIH40" s="541"/>
      <c r="EII40" s="541"/>
      <c r="EIJ40" s="541"/>
      <c r="EIK40" s="541"/>
      <c r="EIL40" s="541"/>
      <c r="EIM40" s="541"/>
      <c r="EIN40" s="541"/>
      <c r="EIO40" s="541"/>
      <c r="EIP40" s="541"/>
      <c r="EIQ40" s="541"/>
      <c r="EIR40" s="541"/>
      <c r="EIS40" s="541"/>
      <c r="EIT40" s="541"/>
      <c r="EIU40" s="541"/>
      <c r="EIV40" s="541"/>
      <c r="EIW40" s="541"/>
      <c r="EIX40" s="541"/>
      <c r="EIY40" s="541"/>
      <c r="EIZ40" s="541"/>
      <c r="EJA40" s="541"/>
      <c r="EJB40" s="541"/>
      <c r="EJC40" s="541"/>
      <c r="EJD40" s="541"/>
      <c r="EJE40" s="541"/>
      <c r="EJF40" s="541"/>
      <c r="EJG40" s="541"/>
      <c r="EJH40" s="541"/>
      <c r="EJI40" s="541"/>
      <c r="EJJ40" s="541"/>
      <c r="EJK40" s="541"/>
      <c r="EJL40" s="541"/>
      <c r="EJM40" s="541"/>
      <c r="EJN40" s="541"/>
      <c r="EJO40" s="541"/>
      <c r="EJP40" s="541"/>
      <c r="EJQ40" s="541"/>
      <c r="EJR40" s="541"/>
      <c r="EJS40" s="541"/>
      <c r="EJT40" s="541"/>
      <c r="EJU40" s="541"/>
      <c r="EJV40" s="541"/>
      <c r="EJW40" s="541"/>
      <c r="EJX40" s="541"/>
      <c r="EJY40" s="541"/>
      <c r="EJZ40" s="541"/>
      <c r="EKA40" s="541"/>
      <c r="EKB40" s="541"/>
      <c r="EKC40" s="541"/>
      <c r="EKD40" s="541"/>
      <c r="EKE40" s="541"/>
      <c r="EKF40" s="541"/>
      <c r="EKG40" s="541"/>
      <c r="EKH40" s="541"/>
      <c r="EKI40" s="541"/>
      <c r="EKJ40" s="541"/>
      <c r="EKK40" s="541"/>
      <c r="EKL40" s="541"/>
      <c r="EKM40" s="541"/>
      <c r="EKN40" s="541"/>
      <c r="EKO40" s="541"/>
      <c r="EKP40" s="541"/>
      <c r="EKQ40" s="541"/>
      <c r="EKR40" s="541"/>
      <c r="EKS40" s="541"/>
      <c r="EKT40" s="541"/>
      <c r="EKU40" s="541"/>
      <c r="EKV40" s="541"/>
      <c r="EKW40" s="541"/>
      <c r="EKX40" s="541"/>
      <c r="EKY40" s="541"/>
      <c r="EKZ40" s="541"/>
      <c r="ELA40" s="541"/>
      <c r="ELB40" s="541"/>
      <c r="ELC40" s="541"/>
      <c r="ELD40" s="541"/>
      <c r="ELE40" s="541"/>
      <c r="ELF40" s="541"/>
      <c r="ELG40" s="541"/>
      <c r="ELH40" s="541"/>
      <c r="ELI40" s="541"/>
      <c r="ELJ40" s="541"/>
      <c r="ELK40" s="541"/>
      <c r="ELL40" s="541"/>
      <c r="ELM40" s="541"/>
      <c r="ELN40" s="541"/>
      <c r="ELO40" s="541"/>
      <c r="ELP40" s="541"/>
      <c r="ELQ40" s="541"/>
      <c r="ELR40" s="541"/>
      <c r="ELS40" s="541"/>
      <c r="ELT40" s="541"/>
      <c r="ELU40" s="541"/>
      <c r="ELV40" s="541"/>
      <c r="ELW40" s="541"/>
      <c r="ELX40" s="541"/>
      <c r="ELY40" s="541"/>
      <c r="ELZ40" s="541"/>
      <c r="EMA40" s="541"/>
      <c r="EMB40" s="541"/>
      <c r="EMC40" s="541"/>
      <c r="EMD40" s="541"/>
      <c r="EME40" s="541"/>
      <c r="EMF40" s="541"/>
      <c r="EMG40" s="541"/>
      <c r="EMH40" s="541"/>
      <c r="EMI40" s="541"/>
      <c r="EMJ40" s="541"/>
      <c r="EMK40" s="541"/>
      <c r="EML40" s="541"/>
      <c r="EMM40" s="541"/>
      <c r="EMN40" s="541"/>
      <c r="EMO40" s="541"/>
      <c r="EMP40" s="541"/>
      <c r="EMQ40" s="541"/>
      <c r="EMR40" s="541"/>
      <c r="EMS40" s="541"/>
      <c r="EMT40" s="541"/>
      <c r="EMU40" s="541"/>
      <c r="EMV40" s="541"/>
      <c r="EMW40" s="541"/>
      <c r="EMX40" s="541"/>
      <c r="EMY40" s="541"/>
      <c r="EMZ40" s="541"/>
      <c r="ENA40" s="541"/>
      <c r="ENB40" s="541"/>
      <c r="ENC40" s="541"/>
      <c r="END40" s="541"/>
      <c r="ENE40" s="541"/>
      <c r="ENF40" s="541"/>
      <c r="ENG40" s="541"/>
      <c r="ENH40" s="541"/>
      <c r="ENI40" s="541"/>
      <c r="ENJ40" s="541"/>
      <c r="ENK40" s="541"/>
      <c r="ENL40" s="541"/>
      <c r="ENM40" s="541"/>
      <c r="ENN40" s="541"/>
      <c r="ENO40" s="541"/>
      <c r="ENP40" s="541"/>
      <c r="ENQ40" s="541"/>
      <c r="ENR40" s="541"/>
      <c r="ENS40" s="541"/>
      <c r="ENT40" s="541"/>
      <c r="ENU40" s="541"/>
      <c r="ENV40" s="541"/>
      <c r="ENW40" s="541"/>
      <c r="ENX40" s="541"/>
      <c r="ENY40" s="541"/>
      <c r="ENZ40" s="541"/>
      <c r="EOA40" s="541"/>
      <c r="EOB40" s="541"/>
      <c r="EOC40" s="541"/>
      <c r="EOD40" s="541"/>
      <c r="EOE40" s="541"/>
      <c r="EOF40" s="541"/>
      <c r="EOG40" s="541"/>
      <c r="EOH40" s="541"/>
      <c r="EOI40" s="541"/>
      <c r="EOJ40" s="541"/>
      <c r="EOK40" s="541"/>
      <c r="EOL40" s="541"/>
      <c r="EOM40" s="541"/>
      <c r="EON40" s="541"/>
      <c r="EOO40" s="541"/>
      <c r="EOP40" s="541"/>
      <c r="EOQ40" s="541"/>
      <c r="EOR40" s="541"/>
      <c r="EOS40" s="541"/>
      <c r="EOT40" s="541"/>
      <c r="EOU40" s="541"/>
      <c r="EOV40" s="541"/>
      <c r="EOW40" s="541"/>
      <c r="EOX40" s="541"/>
      <c r="EOY40" s="541"/>
      <c r="EOZ40" s="541"/>
      <c r="EPA40" s="541"/>
      <c r="EPB40" s="541"/>
      <c r="EPC40" s="541"/>
      <c r="EPD40" s="541"/>
      <c r="EPE40" s="541"/>
      <c r="EPF40" s="541"/>
      <c r="EPG40" s="541"/>
      <c r="EPH40" s="541"/>
      <c r="EPI40" s="541"/>
      <c r="EPJ40" s="541"/>
      <c r="EPK40" s="541"/>
      <c r="EPL40" s="541"/>
      <c r="EPM40" s="541"/>
      <c r="EPN40" s="541"/>
      <c r="EPO40" s="541"/>
      <c r="EPP40" s="541"/>
      <c r="EPQ40" s="541"/>
      <c r="EPR40" s="541"/>
      <c r="EPS40" s="541"/>
      <c r="EPT40" s="541"/>
      <c r="EPU40" s="541"/>
      <c r="EPV40" s="541"/>
      <c r="EPW40" s="541"/>
      <c r="EPX40" s="541"/>
      <c r="EPY40" s="541"/>
      <c r="EPZ40" s="541"/>
      <c r="EQA40" s="541"/>
      <c r="EQB40" s="541"/>
      <c r="EQC40" s="541"/>
      <c r="EQD40" s="541"/>
      <c r="EQE40" s="541"/>
      <c r="EQF40" s="541"/>
      <c r="EQG40" s="541"/>
      <c r="EQH40" s="541"/>
      <c r="EQI40" s="541"/>
      <c r="EQJ40" s="541"/>
      <c r="EQK40" s="541"/>
      <c r="EQL40" s="541"/>
      <c r="EQM40" s="541"/>
      <c r="EQN40" s="541"/>
      <c r="EQO40" s="541"/>
      <c r="EQP40" s="541"/>
      <c r="EQQ40" s="541"/>
      <c r="EQR40" s="541"/>
      <c r="EQS40" s="541"/>
      <c r="EQT40" s="541"/>
      <c r="EQU40" s="541"/>
      <c r="EQV40" s="541"/>
      <c r="EQW40" s="541"/>
      <c r="EQX40" s="541"/>
      <c r="EQY40" s="541"/>
      <c r="EQZ40" s="541"/>
      <c r="ERA40" s="541"/>
      <c r="ERB40" s="541"/>
      <c r="ERC40" s="541"/>
      <c r="ERD40" s="541"/>
      <c r="ERE40" s="541"/>
      <c r="ERF40" s="541"/>
      <c r="ERG40" s="541"/>
      <c r="ERH40" s="541"/>
      <c r="ERI40" s="541"/>
      <c r="ERJ40" s="541"/>
      <c r="ERK40" s="541"/>
      <c r="ERL40" s="541"/>
      <c r="ERM40" s="541"/>
      <c r="ERN40" s="541"/>
      <c r="ERO40" s="541"/>
      <c r="ERP40" s="541"/>
      <c r="ERQ40" s="541"/>
      <c r="ERR40" s="541"/>
      <c r="ERS40" s="541"/>
      <c r="ERT40" s="541"/>
      <c r="ERU40" s="541"/>
      <c r="ERV40" s="541"/>
      <c r="ERW40" s="541"/>
      <c r="ERX40" s="541"/>
      <c r="ERY40" s="541"/>
      <c r="ERZ40" s="541"/>
      <c r="ESA40" s="541"/>
      <c r="ESB40" s="541"/>
      <c r="ESC40" s="541"/>
      <c r="ESD40" s="541"/>
      <c r="ESE40" s="541"/>
      <c r="ESF40" s="541"/>
      <c r="ESG40" s="541"/>
      <c r="ESH40" s="541"/>
      <c r="ESI40" s="541"/>
      <c r="ESJ40" s="541"/>
      <c r="ESK40" s="541"/>
      <c r="ESL40" s="541"/>
      <c r="ESM40" s="541"/>
      <c r="ESN40" s="541"/>
      <c r="ESO40" s="541"/>
      <c r="ESP40" s="541"/>
      <c r="ESQ40" s="541"/>
      <c r="ESR40" s="541"/>
      <c r="ESS40" s="541"/>
      <c r="EST40" s="541"/>
      <c r="ESU40" s="541"/>
      <c r="ESV40" s="541"/>
      <c r="ESW40" s="541"/>
      <c r="ESX40" s="541"/>
      <c r="ESY40" s="541"/>
      <c r="ESZ40" s="541"/>
      <c r="ETA40" s="541"/>
      <c r="ETB40" s="541"/>
      <c r="ETC40" s="541"/>
      <c r="ETD40" s="541"/>
      <c r="ETE40" s="541"/>
      <c r="ETF40" s="541"/>
      <c r="ETG40" s="541"/>
      <c r="ETH40" s="541"/>
      <c r="ETI40" s="541"/>
      <c r="ETJ40" s="541"/>
      <c r="ETK40" s="541"/>
      <c r="ETL40" s="541"/>
      <c r="ETM40" s="541"/>
      <c r="ETN40" s="541"/>
      <c r="ETO40" s="541"/>
      <c r="ETP40" s="541"/>
      <c r="ETQ40" s="541"/>
      <c r="ETR40" s="541"/>
      <c r="ETS40" s="541"/>
      <c r="ETT40" s="541"/>
      <c r="ETU40" s="541"/>
      <c r="ETV40" s="541"/>
      <c r="ETW40" s="541"/>
      <c r="ETX40" s="541"/>
      <c r="ETY40" s="541"/>
      <c r="ETZ40" s="541"/>
      <c r="EUA40" s="541"/>
      <c r="EUB40" s="541"/>
      <c r="EUC40" s="541"/>
      <c r="EUD40" s="541"/>
      <c r="EUE40" s="541"/>
      <c r="EUF40" s="541"/>
      <c r="EUG40" s="541"/>
      <c r="EUH40" s="541"/>
      <c r="EUI40" s="541"/>
      <c r="EUJ40" s="541"/>
      <c r="EUK40" s="541"/>
      <c r="EUL40" s="541"/>
      <c r="EUM40" s="541"/>
      <c r="EUN40" s="541"/>
      <c r="EUO40" s="541"/>
      <c r="EUP40" s="541"/>
      <c r="EUQ40" s="541"/>
      <c r="EUR40" s="541"/>
      <c r="EUS40" s="541"/>
      <c r="EUT40" s="541"/>
      <c r="EUU40" s="541"/>
      <c r="EUV40" s="541"/>
      <c r="EUW40" s="541"/>
      <c r="EUX40" s="541"/>
      <c r="EUY40" s="541"/>
      <c r="EUZ40" s="541"/>
      <c r="EVA40" s="541"/>
      <c r="EVB40" s="541"/>
      <c r="EVC40" s="541"/>
      <c r="EVD40" s="541"/>
      <c r="EVE40" s="541"/>
      <c r="EVF40" s="541"/>
      <c r="EVG40" s="541"/>
      <c r="EVH40" s="541"/>
      <c r="EVI40" s="541"/>
      <c r="EVJ40" s="541"/>
      <c r="EVK40" s="541"/>
      <c r="EVL40" s="541"/>
      <c r="EVM40" s="541"/>
      <c r="EVN40" s="541"/>
      <c r="EVO40" s="541"/>
      <c r="EVP40" s="541"/>
      <c r="EVQ40" s="541"/>
      <c r="EVR40" s="541"/>
      <c r="EVS40" s="541"/>
      <c r="EVT40" s="541"/>
      <c r="EVU40" s="541"/>
      <c r="EVV40" s="541"/>
      <c r="EVW40" s="541"/>
      <c r="EVX40" s="541"/>
      <c r="EVY40" s="541"/>
      <c r="EVZ40" s="541"/>
      <c r="EWA40" s="541"/>
      <c r="EWB40" s="541"/>
      <c r="EWC40" s="541"/>
      <c r="EWD40" s="541"/>
      <c r="EWE40" s="541"/>
      <c r="EWF40" s="541"/>
      <c r="EWG40" s="541"/>
      <c r="EWH40" s="541"/>
      <c r="EWI40" s="541"/>
      <c r="EWJ40" s="541"/>
      <c r="EWK40" s="541"/>
      <c r="EWL40" s="541"/>
      <c r="EWM40" s="541"/>
      <c r="EWN40" s="541"/>
      <c r="EWO40" s="541"/>
      <c r="EWP40" s="541"/>
      <c r="EWQ40" s="541"/>
      <c r="EWR40" s="541"/>
      <c r="EWS40" s="541"/>
      <c r="EWT40" s="541"/>
      <c r="EWU40" s="541"/>
      <c r="EWV40" s="541"/>
      <c r="EWW40" s="541"/>
      <c r="EWX40" s="541"/>
      <c r="EWY40" s="541"/>
      <c r="EWZ40" s="541"/>
      <c r="EXA40" s="541"/>
      <c r="EXB40" s="541"/>
      <c r="EXC40" s="541"/>
      <c r="EXD40" s="541"/>
      <c r="EXE40" s="541"/>
      <c r="EXF40" s="541"/>
      <c r="EXG40" s="541"/>
      <c r="EXH40" s="541"/>
      <c r="EXI40" s="541"/>
      <c r="EXJ40" s="541"/>
      <c r="EXK40" s="541"/>
      <c r="EXL40" s="541"/>
      <c r="EXM40" s="541"/>
      <c r="EXN40" s="541"/>
      <c r="EXO40" s="541"/>
      <c r="EXP40" s="541"/>
      <c r="EXQ40" s="541"/>
      <c r="EXR40" s="541"/>
      <c r="EXS40" s="541"/>
      <c r="EXT40" s="541"/>
      <c r="EXU40" s="541"/>
      <c r="EXV40" s="541"/>
      <c r="EXW40" s="541"/>
      <c r="EXX40" s="541"/>
      <c r="EXY40" s="541"/>
      <c r="EXZ40" s="541"/>
      <c r="EYA40" s="541"/>
      <c r="EYB40" s="541"/>
      <c r="EYC40" s="541"/>
      <c r="EYD40" s="541"/>
      <c r="EYE40" s="541"/>
      <c r="EYF40" s="541"/>
      <c r="EYG40" s="541"/>
      <c r="EYH40" s="541"/>
      <c r="EYI40" s="541"/>
      <c r="EYJ40" s="541"/>
      <c r="EYK40" s="541"/>
      <c r="EYL40" s="541"/>
      <c r="EYM40" s="541"/>
      <c r="EYN40" s="541"/>
      <c r="EYO40" s="541"/>
      <c r="EYP40" s="541"/>
      <c r="EYQ40" s="541"/>
      <c r="EYR40" s="541"/>
      <c r="EYS40" s="541"/>
      <c r="EYT40" s="541"/>
      <c r="EYU40" s="541"/>
      <c r="EYV40" s="541"/>
      <c r="EYW40" s="541"/>
      <c r="EYX40" s="541"/>
      <c r="EYY40" s="541"/>
      <c r="EYZ40" s="541"/>
      <c r="EZA40" s="541"/>
      <c r="EZB40" s="541"/>
      <c r="EZC40" s="541"/>
      <c r="EZD40" s="541"/>
      <c r="EZE40" s="541"/>
      <c r="EZF40" s="541"/>
      <c r="EZG40" s="541"/>
      <c r="EZH40" s="541"/>
      <c r="EZI40" s="541"/>
      <c r="EZJ40" s="541"/>
      <c r="EZK40" s="541"/>
      <c r="EZL40" s="541"/>
      <c r="EZM40" s="541"/>
      <c r="EZN40" s="541"/>
      <c r="EZO40" s="541"/>
      <c r="EZP40" s="541"/>
      <c r="EZQ40" s="541"/>
      <c r="EZR40" s="541"/>
      <c r="EZS40" s="541"/>
      <c r="EZT40" s="541"/>
      <c r="EZU40" s="541"/>
      <c r="EZV40" s="541"/>
      <c r="EZW40" s="541"/>
      <c r="EZX40" s="541"/>
      <c r="EZY40" s="541"/>
      <c r="EZZ40" s="541"/>
      <c r="FAA40" s="541"/>
      <c r="FAB40" s="541"/>
      <c r="FAC40" s="541"/>
      <c r="FAD40" s="541"/>
      <c r="FAE40" s="541"/>
      <c r="FAF40" s="541"/>
      <c r="FAG40" s="541"/>
      <c r="FAH40" s="541"/>
      <c r="FAI40" s="541"/>
      <c r="FAJ40" s="541"/>
      <c r="FAK40" s="541"/>
      <c r="FAL40" s="541"/>
      <c r="FAM40" s="541"/>
      <c r="FAN40" s="541"/>
      <c r="FAO40" s="541"/>
      <c r="FAP40" s="541"/>
      <c r="FAQ40" s="541"/>
      <c r="FAR40" s="541"/>
      <c r="FAS40" s="541"/>
      <c r="FAT40" s="541"/>
      <c r="FAU40" s="541"/>
      <c r="FAV40" s="541"/>
      <c r="FAW40" s="541"/>
      <c r="FAX40" s="541"/>
      <c r="FAY40" s="541"/>
      <c r="FAZ40" s="541"/>
      <c r="FBA40" s="541"/>
      <c r="FBB40" s="541"/>
      <c r="FBC40" s="541"/>
      <c r="FBD40" s="541"/>
      <c r="FBE40" s="541"/>
      <c r="FBF40" s="541"/>
      <c r="FBG40" s="541"/>
      <c r="FBH40" s="541"/>
      <c r="FBI40" s="541"/>
      <c r="FBJ40" s="541"/>
      <c r="FBK40" s="541"/>
      <c r="FBL40" s="541"/>
      <c r="FBM40" s="541"/>
      <c r="FBN40" s="541"/>
      <c r="FBO40" s="541"/>
      <c r="FBP40" s="541"/>
      <c r="FBQ40" s="541"/>
      <c r="FBR40" s="541"/>
      <c r="FBS40" s="541"/>
      <c r="FBT40" s="541"/>
      <c r="FBU40" s="541"/>
      <c r="FBV40" s="541"/>
      <c r="FBW40" s="541"/>
      <c r="FBX40" s="541"/>
      <c r="FBY40" s="541"/>
      <c r="FBZ40" s="541"/>
      <c r="FCA40" s="541"/>
      <c r="FCB40" s="541"/>
      <c r="FCC40" s="541"/>
      <c r="FCD40" s="541"/>
      <c r="FCE40" s="541"/>
      <c r="FCF40" s="541"/>
      <c r="FCG40" s="541"/>
      <c r="FCH40" s="541"/>
      <c r="FCI40" s="541"/>
      <c r="FCJ40" s="541"/>
      <c r="FCK40" s="541"/>
      <c r="FCL40" s="541"/>
      <c r="FCM40" s="541"/>
      <c r="FCN40" s="541"/>
      <c r="FCO40" s="541"/>
      <c r="FCP40" s="541"/>
      <c r="FCQ40" s="541"/>
      <c r="FCR40" s="541"/>
      <c r="FCS40" s="541"/>
      <c r="FCT40" s="541"/>
      <c r="FCU40" s="541"/>
      <c r="FCV40" s="541"/>
      <c r="FCW40" s="541"/>
      <c r="FCX40" s="541"/>
      <c r="FCY40" s="541"/>
      <c r="FCZ40" s="541"/>
      <c r="FDA40" s="541"/>
      <c r="FDB40" s="541"/>
      <c r="FDC40" s="541"/>
      <c r="FDD40" s="541"/>
      <c r="FDE40" s="541"/>
      <c r="FDF40" s="541"/>
      <c r="FDG40" s="541"/>
      <c r="FDH40" s="541"/>
      <c r="FDI40" s="541"/>
      <c r="FDJ40" s="541"/>
      <c r="FDK40" s="541"/>
      <c r="FDL40" s="541"/>
      <c r="FDM40" s="541"/>
      <c r="FDN40" s="541"/>
      <c r="FDO40" s="541"/>
      <c r="FDP40" s="541"/>
      <c r="FDQ40" s="541"/>
      <c r="FDR40" s="541"/>
      <c r="FDS40" s="541"/>
      <c r="FDT40" s="541"/>
      <c r="FDU40" s="541"/>
      <c r="FDV40" s="541"/>
      <c r="FDW40" s="541"/>
      <c r="FDX40" s="541"/>
      <c r="FDY40" s="541"/>
      <c r="FDZ40" s="541"/>
      <c r="FEA40" s="541"/>
      <c r="FEB40" s="541"/>
      <c r="FEC40" s="541"/>
      <c r="FED40" s="541"/>
      <c r="FEE40" s="541"/>
      <c r="FEF40" s="541"/>
      <c r="FEG40" s="541"/>
      <c r="FEH40" s="541"/>
      <c r="FEI40" s="541"/>
      <c r="FEJ40" s="541"/>
      <c r="FEK40" s="541"/>
      <c r="FEL40" s="541"/>
      <c r="FEM40" s="541"/>
      <c r="FEN40" s="541"/>
      <c r="FEO40" s="541"/>
      <c r="FEP40" s="541"/>
      <c r="FEQ40" s="541"/>
      <c r="FER40" s="541"/>
      <c r="FES40" s="541"/>
      <c r="FET40" s="541"/>
      <c r="FEU40" s="541"/>
      <c r="FEV40" s="541"/>
      <c r="FEW40" s="541"/>
      <c r="FEX40" s="541"/>
      <c r="FEY40" s="541"/>
      <c r="FEZ40" s="541"/>
      <c r="FFA40" s="541"/>
      <c r="FFB40" s="541"/>
      <c r="FFC40" s="541"/>
      <c r="FFD40" s="541"/>
      <c r="FFE40" s="541"/>
      <c r="FFF40" s="541"/>
      <c r="FFG40" s="541"/>
      <c r="FFH40" s="541"/>
      <c r="FFI40" s="541"/>
      <c r="FFJ40" s="541"/>
      <c r="FFK40" s="541"/>
      <c r="FFL40" s="541"/>
      <c r="FFM40" s="541"/>
      <c r="FFN40" s="541"/>
      <c r="FFO40" s="541"/>
      <c r="FFP40" s="541"/>
      <c r="FFQ40" s="541"/>
      <c r="FFR40" s="541"/>
      <c r="FFS40" s="541"/>
      <c r="FFT40" s="541"/>
      <c r="FFU40" s="541"/>
      <c r="FFV40" s="541"/>
      <c r="FFW40" s="541"/>
      <c r="FFX40" s="541"/>
      <c r="FFY40" s="541"/>
      <c r="FFZ40" s="541"/>
      <c r="FGA40" s="541"/>
      <c r="FGB40" s="541"/>
      <c r="FGC40" s="541"/>
      <c r="FGD40" s="541"/>
      <c r="FGE40" s="541"/>
      <c r="FGF40" s="541"/>
      <c r="FGG40" s="541"/>
      <c r="FGH40" s="541"/>
      <c r="FGI40" s="541"/>
      <c r="FGJ40" s="541"/>
      <c r="FGK40" s="541"/>
      <c r="FGL40" s="541"/>
      <c r="FGM40" s="541"/>
      <c r="FGN40" s="541"/>
      <c r="FGO40" s="541"/>
      <c r="FGP40" s="541"/>
      <c r="FGQ40" s="541"/>
      <c r="FGR40" s="541"/>
      <c r="FGS40" s="541"/>
      <c r="FGT40" s="541"/>
      <c r="FGU40" s="541"/>
      <c r="FGV40" s="541"/>
      <c r="FGW40" s="541"/>
      <c r="FGX40" s="541"/>
      <c r="FGY40" s="541"/>
      <c r="FGZ40" s="541"/>
      <c r="FHA40" s="541"/>
      <c r="FHB40" s="541"/>
      <c r="FHC40" s="541"/>
      <c r="FHD40" s="541"/>
      <c r="FHE40" s="541"/>
      <c r="FHF40" s="541"/>
      <c r="FHG40" s="541"/>
      <c r="FHH40" s="541"/>
      <c r="FHI40" s="541"/>
      <c r="FHJ40" s="541"/>
      <c r="FHK40" s="541"/>
      <c r="FHL40" s="541"/>
      <c r="FHM40" s="541"/>
      <c r="FHN40" s="541"/>
      <c r="FHO40" s="541"/>
      <c r="FHP40" s="541"/>
      <c r="FHQ40" s="541"/>
      <c r="FHR40" s="541"/>
      <c r="FHS40" s="541"/>
      <c r="FHT40" s="541"/>
      <c r="FHU40" s="541"/>
      <c r="FHV40" s="541"/>
      <c r="FHW40" s="541"/>
      <c r="FHX40" s="541"/>
      <c r="FHY40" s="541"/>
      <c r="FHZ40" s="541"/>
      <c r="FIA40" s="541"/>
      <c r="FIB40" s="541"/>
      <c r="FIC40" s="541"/>
      <c r="FID40" s="541"/>
      <c r="FIE40" s="541"/>
      <c r="FIF40" s="541"/>
      <c r="FIG40" s="541"/>
      <c r="FIH40" s="541"/>
      <c r="FII40" s="541"/>
      <c r="FIJ40" s="541"/>
      <c r="FIK40" s="541"/>
      <c r="FIL40" s="541"/>
      <c r="FIM40" s="541"/>
      <c r="FIN40" s="541"/>
      <c r="FIO40" s="541"/>
      <c r="FIP40" s="541"/>
      <c r="FIQ40" s="541"/>
      <c r="FIR40" s="541"/>
      <c r="FIS40" s="541"/>
      <c r="FIT40" s="541"/>
      <c r="FIU40" s="541"/>
      <c r="FIV40" s="541"/>
      <c r="FIW40" s="541"/>
      <c r="FIX40" s="541"/>
      <c r="FIY40" s="541"/>
      <c r="FIZ40" s="541"/>
      <c r="FJA40" s="541"/>
      <c r="FJB40" s="541"/>
      <c r="FJC40" s="541"/>
      <c r="FJD40" s="541"/>
      <c r="FJE40" s="541"/>
      <c r="FJF40" s="541"/>
      <c r="FJG40" s="541"/>
      <c r="FJH40" s="541"/>
      <c r="FJI40" s="541"/>
      <c r="FJJ40" s="541"/>
      <c r="FJK40" s="541"/>
      <c r="FJL40" s="541"/>
      <c r="FJM40" s="541"/>
      <c r="FJN40" s="541"/>
      <c r="FJO40" s="541"/>
      <c r="FJP40" s="541"/>
      <c r="FJQ40" s="541"/>
      <c r="FJR40" s="541"/>
      <c r="FJS40" s="541"/>
      <c r="FJT40" s="541"/>
      <c r="FJU40" s="541"/>
      <c r="FJV40" s="541"/>
      <c r="FJW40" s="541"/>
      <c r="FJX40" s="541"/>
      <c r="FJY40" s="541"/>
      <c r="FJZ40" s="541"/>
      <c r="FKA40" s="541"/>
      <c r="FKB40" s="541"/>
      <c r="FKC40" s="541"/>
      <c r="FKD40" s="541"/>
      <c r="FKE40" s="541"/>
      <c r="FKF40" s="541"/>
      <c r="FKG40" s="541"/>
      <c r="FKH40" s="541"/>
      <c r="FKI40" s="541"/>
      <c r="FKJ40" s="541"/>
      <c r="FKK40" s="541"/>
      <c r="FKL40" s="541"/>
      <c r="FKM40" s="541"/>
      <c r="FKN40" s="541"/>
      <c r="FKO40" s="541"/>
      <c r="FKP40" s="541"/>
      <c r="FKQ40" s="541"/>
      <c r="FKR40" s="541"/>
      <c r="FKS40" s="541"/>
      <c r="FKT40" s="541"/>
      <c r="FKU40" s="541"/>
      <c r="FKV40" s="541"/>
      <c r="FKW40" s="541"/>
      <c r="FKX40" s="541"/>
      <c r="FKY40" s="541"/>
      <c r="FKZ40" s="541"/>
      <c r="FLA40" s="541"/>
      <c r="FLB40" s="541"/>
      <c r="FLC40" s="541"/>
      <c r="FLD40" s="541"/>
      <c r="FLE40" s="541"/>
      <c r="FLF40" s="541"/>
      <c r="FLG40" s="541"/>
      <c r="FLH40" s="541"/>
      <c r="FLI40" s="541"/>
      <c r="FLJ40" s="541"/>
      <c r="FLK40" s="541"/>
      <c r="FLL40" s="541"/>
      <c r="FLM40" s="541"/>
      <c r="FLN40" s="541"/>
      <c r="FLO40" s="541"/>
      <c r="FLP40" s="541"/>
      <c r="FLQ40" s="541"/>
      <c r="FLR40" s="541"/>
      <c r="FLS40" s="541"/>
      <c r="FLT40" s="541"/>
      <c r="FLU40" s="541"/>
      <c r="FLV40" s="541"/>
      <c r="FLW40" s="541"/>
      <c r="FLX40" s="541"/>
      <c r="FLY40" s="541"/>
      <c r="FLZ40" s="541"/>
      <c r="FMA40" s="541"/>
      <c r="FMB40" s="541"/>
      <c r="FMC40" s="541"/>
      <c r="FMD40" s="541"/>
      <c r="FME40" s="541"/>
      <c r="FMF40" s="541"/>
      <c r="FMG40" s="541"/>
      <c r="FMH40" s="541"/>
      <c r="FMI40" s="541"/>
      <c r="FMJ40" s="541"/>
      <c r="FMK40" s="541"/>
      <c r="FML40" s="541"/>
      <c r="FMM40" s="541"/>
      <c r="FMN40" s="541"/>
      <c r="FMO40" s="541"/>
      <c r="FMP40" s="541"/>
      <c r="FMQ40" s="541"/>
      <c r="FMR40" s="541"/>
      <c r="FMS40" s="541"/>
      <c r="FMT40" s="541"/>
      <c r="FMU40" s="541"/>
      <c r="FMV40" s="541"/>
      <c r="FMW40" s="541"/>
      <c r="FMX40" s="541"/>
      <c r="FMY40" s="541"/>
      <c r="FMZ40" s="541"/>
      <c r="FNA40" s="541"/>
      <c r="FNB40" s="541"/>
      <c r="FNC40" s="541"/>
      <c r="FND40" s="541"/>
      <c r="FNE40" s="541"/>
      <c r="FNF40" s="541"/>
      <c r="FNG40" s="541"/>
      <c r="FNH40" s="541"/>
      <c r="FNI40" s="541"/>
      <c r="FNJ40" s="541"/>
      <c r="FNK40" s="541"/>
      <c r="FNL40" s="541"/>
      <c r="FNM40" s="541"/>
      <c r="FNN40" s="541"/>
      <c r="FNO40" s="541"/>
      <c r="FNP40" s="541"/>
      <c r="FNQ40" s="541"/>
      <c r="FNR40" s="541"/>
      <c r="FNS40" s="541"/>
      <c r="FNT40" s="541"/>
      <c r="FNU40" s="541"/>
      <c r="FNV40" s="541"/>
      <c r="FNW40" s="541"/>
      <c r="FNX40" s="541"/>
      <c r="FNY40" s="541"/>
      <c r="FNZ40" s="541"/>
      <c r="FOA40" s="541"/>
      <c r="FOB40" s="541"/>
      <c r="FOC40" s="541"/>
      <c r="FOD40" s="541"/>
      <c r="FOE40" s="541"/>
      <c r="FOF40" s="541"/>
      <c r="FOG40" s="541"/>
      <c r="FOH40" s="541"/>
      <c r="FOI40" s="541"/>
      <c r="FOJ40" s="541"/>
      <c r="FOK40" s="541"/>
      <c r="FOL40" s="541"/>
      <c r="FOM40" s="541"/>
      <c r="FON40" s="541"/>
      <c r="FOO40" s="541"/>
      <c r="FOP40" s="541"/>
      <c r="FOQ40" s="541"/>
      <c r="FOR40" s="541"/>
      <c r="FOS40" s="541"/>
      <c r="FOT40" s="541"/>
      <c r="FOU40" s="541"/>
      <c r="FOV40" s="541"/>
      <c r="FOW40" s="541"/>
      <c r="FOX40" s="541"/>
      <c r="FOY40" s="541"/>
      <c r="FOZ40" s="541"/>
      <c r="FPA40" s="541"/>
      <c r="FPB40" s="541"/>
      <c r="FPC40" s="541"/>
      <c r="FPD40" s="541"/>
      <c r="FPE40" s="541"/>
      <c r="FPF40" s="541"/>
      <c r="FPG40" s="541"/>
      <c r="FPH40" s="541"/>
      <c r="FPI40" s="541"/>
      <c r="FPJ40" s="541"/>
      <c r="FPK40" s="541"/>
      <c r="FPL40" s="541"/>
      <c r="FPM40" s="541"/>
      <c r="FPN40" s="541"/>
      <c r="FPO40" s="541"/>
      <c r="FPP40" s="541"/>
      <c r="FPQ40" s="541"/>
      <c r="FPR40" s="541"/>
      <c r="FPS40" s="541"/>
      <c r="FPT40" s="541"/>
      <c r="FPU40" s="541"/>
      <c r="FPV40" s="541"/>
      <c r="FPW40" s="541"/>
      <c r="FPX40" s="541"/>
      <c r="FPY40" s="541"/>
      <c r="FPZ40" s="541"/>
      <c r="FQA40" s="541"/>
      <c r="FQB40" s="541"/>
      <c r="FQC40" s="541"/>
      <c r="FQD40" s="541"/>
      <c r="FQE40" s="541"/>
      <c r="FQF40" s="541"/>
      <c r="FQG40" s="541"/>
      <c r="FQH40" s="541"/>
      <c r="FQI40" s="541"/>
      <c r="FQJ40" s="541"/>
      <c r="FQK40" s="541"/>
      <c r="FQL40" s="541"/>
      <c r="FQM40" s="541"/>
      <c r="FQN40" s="541"/>
      <c r="FQO40" s="541"/>
      <c r="FQP40" s="541"/>
      <c r="FQQ40" s="541"/>
      <c r="FQR40" s="541"/>
      <c r="FQS40" s="541"/>
      <c r="FQT40" s="541"/>
      <c r="FQU40" s="541"/>
      <c r="FQV40" s="541"/>
      <c r="FQW40" s="541"/>
      <c r="FQX40" s="541"/>
      <c r="FQY40" s="541"/>
      <c r="FQZ40" s="541"/>
      <c r="FRA40" s="541"/>
      <c r="FRB40" s="541"/>
      <c r="FRC40" s="541"/>
      <c r="FRD40" s="541"/>
      <c r="FRE40" s="541"/>
      <c r="FRF40" s="541"/>
      <c r="FRG40" s="541"/>
      <c r="FRH40" s="541"/>
      <c r="FRI40" s="541"/>
      <c r="FRJ40" s="541"/>
      <c r="FRK40" s="541"/>
      <c r="FRL40" s="541"/>
      <c r="FRM40" s="541"/>
      <c r="FRN40" s="541"/>
      <c r="FRO40" s="541"/>
      <c r="FRP40" s="541"/>
      <c r="FRQ40" s="541"/>
      <c r="FRR40" s="541"/>
      <c r="FRS40" s="541"/>
      <c r="FRT40" s="541"/>
      <c r="FRU40" s="541"/>
      <c r="FRV40" s="541"/>
      <c r="FRW40" s="541"/>
      <c r="FRX40" s="541"/>
      <c r="FRY40" s="541"/>
      <c r="FRZ40" s="541"/>
      <c r="FSA40" s="541"/>
      <c r="FSB40" s="541"/>
      <c r="FSC40" s="541"/>
      <c r="FSD40" s="541"/>
      <c r="FSE40" s="541"/>
      <c r="FSF40" s="541"/>
      <c r="FSG40" s="541"/>
      <c r="FSH40" s="541"/>
      <c r="FSI40" s="541"/>
      <c r="FSJ40" s="541"/>
      <c r="FSK40" s="541"/>
      <c r="FSL40" s="541"/>
      <c r="FSM40" s="541"/>
      <c r="FSN40" s="541"/>
      <c r="FSO40" s="541"/>
      <c r="FSP40" s="541"/>
      <c r="FSQ40" s="541"/>
      <c r="FSR40" s="541"/>
      <c r="FSS40" s="541"/>
      <c r="FST40" s="541"/>
      <c r="FSU40" s="541"/>
      <c r="FSV40" s="541"/>
      <c r="FSW40" s="541"/>
      <c r="FSX40" s="541"/>
      <c r="FSY40" s="541"/>
      <c r="FSZ40" s="541"/>
      <c r="FTA40" s="541"/>
      <c r="FTB40" s="541"/>
      <c r="FTC40" s="541"/>
      <c r="FTD40" s="541"/>
      <c r="FTE40" s="541"/>
      <c r="FTF40" s="541"/>
      <c r="FTG40" s="541"/>
      <c r="FTH40" s="541"/>
      <c r="FTI40" s="541"/>
      <c r="FTJ40" s="541"/>
      <c r="FTK40" s="541"/>
      <c r="FTL40" s="541"/>
      <c r="FTM40" s="541"/>
      <c r="FTN40" s="541"/>
      <c r="FTO40" s="541"/>
      <c r="FTP40" s="541"/>
      <c r="FTQ40" s="541"/>
      <c r="FTR40" s="541"/>
      <c r="FTS40" s="541"/>
      <c r="FTT40" s="541"/>
      <c r="FTU40" s="541"/>
      <c r="FTV40" s="541"/>
      <c r="FTW40" s="541"/>
      <c r="FTX40" s="541"/>
      <c r="FTY40" s="541"/>
      <c r="FTZ40" s="541"/>
      <c r="FUA40" s="541"/>
      <c r="FUB40" s="541"/>
      <c r="FUC40" s="541"/>
      <c r="FUD40" s="541"/>
      <c r="FUE40" s="541"/>
      <c r="FUF40" s="541"/>
      <c r="FUG40" s="541"/>
      <c r="FUH40" s="541"/>
      <c r="FUI40" s="541"/>
      <c r="FUJ40" s="541"/>
      <c r="FUK40" s="541"/>
      <c r="FUL40" s="541"/>
      <c r="FUM40" s="541"/>
      <c r="FUN40" s="541"/>
      <c r="FUO40" s="541"/>
      <c r="FUP40" s="541"/>
      <c r="FUQ40" s="541"/>
      <c r="FUR40" s="541"/>
      <c r="FUS40" s="541"/>
      <c r="FUT40" s="541"/>
      <c r="FUU40" s="541"/>
      <c r="FUV40" s="541"/>
      <c r="FUW40" s="541"/>
      <c r="FUX40" s="541"/>
      <c r="FUY40" s="541"/>
      <c r="FUZ40" s="541"/>
      <c r="FVA40" s="541"/>
      <c r="FVB40" s="541"/>
      <c r="FVC40" s="541"/>
      <c r="FVD40" s="541"/>
      <c r="FVE40" s="541"/>
      <c r="FVF40" s="541"/>
      <c r="FVG40" s="541"/>
      <c r="FVH40" s="541"/>
      <c r="FVI40" s="541"/>
      <c r="FVJ40" s="541"/>
      <c r="FVK40" s="541"/>
      <c r="FVL40" s="541"/>
      <c r="FVM40" s="541"/>
      <c r="FVN40" s="541"/>
      <c r="FVO40" s="541"/>
      <c r="FVP40" s="541"/>
      <c r="FVQ40" s="541"/>
      <c r="FVR40" s="541"/>
      <c r="FVS40" s="541"/>
      <c r="FVT40" s="541"/>
      <c r="FVU40" s="541"/>
      <c r="FVV40" s="541"/>
      <c r="FVW40" s="541"/>
      <c r="FVX40" s="541"/>
      <c r="FVY40" s="541"/>
      <c r="FVZ40" s="541"/>
      <c r="FWA40" s="541"/>
      <c r="FWB40" s="541"/>
      <c r="FWC40" s="541"/>
      <c r="FWD40" s="541"/>
      <c r="FWE40" s="541"/>
      <c r="FWF40" s="541"/>
      <c r="FWG40" s="541"/>
      <c r="FWH40" s="541"/>
      <c r="FWI40" s="541"/>
      <c r="FWJ40" s="541"/>
      <c r="FWK40" s="541"/>
      <c r="FWL40" s="541"/>
      <c r="FWM40" s="541"/>
      <c r="FWN40" s="541"/>
      <c r="FWO40" s="541"/>
      <c r="FWP40" s="541"/>
      <c r="FWQ40" s="541"/>
      <c r="FWR40" s="541"/>
      <c r="FWS40" s="541"/>
      <c r="FWT40" s="541"/>
      <c r="FWU40" s="541"/>
      <c r="FWV40" s="541"/>
      <c r="FWW40" s="541"/>
      <c r="FWX40" s="541"/>
      <c r="FWY40" s="541"/>
      <c r="FWZ40" s="541"/>
      <c r="FXA40" s="541"/>
      <c r="FXB40" s="541"/>
      <c r="FXC40" s="541"/>
      <c r="FXD40" s="541"/>
      <c r="FXE40" s="541"/>
      <c r="FXF40" s="541"/>
      <c r="FXG40" s="541"/>
      <c r="FXH40" s="541"/>
      <c r="FXI40" s="541"/>
      <c r="FXJ40" s="541"/>
      <c r="FXK40" s="541"/>
      <c r="FXL40" s="541"/>
      <c r="FXM40" s="541"/>
      <c r="FXN40" s="541"/>
      <c r="FXO40" s="541"/>
      <c r="FXP40" s="541"/>
      <c r="FXQ40" s="541"/>
      <c r="FXR40" s="541"/>
      <c r="FXS40" s="541"/>
      <c r="FXT40" s="541"/>
      <c r="FXU40" s="541"/>
      <c r="FXV40" s="541"/>
      <c r="FXW40" s="541"/>
      <c r="FXX40" s="541"/>
      <c r="FXY40" s="541"/>
      <c r="FXZ40" s="541"/>
      <c r="FYA40" s="541"/>
      <c r="FYB40" s="541"/>
      <c r="FYC40" s="541"/>
      <c r="FYD40" s="541"/>
      <c r="FYE40" s="541"/>
      <c r="FYF40" s="541"/>
      <c r="FYG40" s="541"/>
      <c r="FYH40" s="541"/>
      <c r="FYI40" s="541"/>
      <c r="FYJ40" s="541"/>
      <c r="FYK40" s="541"/>
      <c r="FYL40" s="541"/>
      <c r="FYM40" s="541"/>
      <c r="FYN40" s="541"/>
      <c r="FYO40" s="541"/>
      <c r="FYP40" s="541"/>
      <c r="FYQ40" s="541"/>
      <c r="FYR40" s="541"/>
      <c r="FYS40" s="541"/>
      <c r="FYT40" s="541"/>
      <c r="FYU40" s="541"/>
      <c r="FYV40" s="541"/>
      <c r="FYW40" s="541"/>
      <c r="FYX40" s="541"/>
      <c r="FYY40" s="541"/>
      <c r="FYZ40" s="541"/>
      <c r="FZA40" s="541"/>
      <c r="FZB40" s="541"/>
      <c r="FZC40" s="541"/>
      <c r="FZD40" s="541"/>
      <c r="FZE40" s="541"/>
      <c r="FZF40" s="541"/>
      <c r="FZG40" s="541"/>
      <c r="FZH40" s="541"/>
      <c r="FZI40" s="541"/>
      <c r="FZJ40" s="541"/>
      <c r="FZK40" s="541"/>
      <c r="FZL40" s="541"/>
      <c r="FZM40" s="541"/>
      <c r="FZN40" s="541"/>
      <c r="FZO40" s="541"/>
      <c r="FZP40" s="541"/>
      <c r="FZQ40" s="541"/>
      <c r="FZR40" s="541"/>
      <c r="FZS40" s="541"/>
      <c r="FZT40" s="541"/>
      <c r="FZU40" s="541"/>
      <c r="FZV40" s="541"/>
      <c r="FZW40" s="541"/>
      <c r="FZX40" s="541"/>
      <c r="FZY40" s="541"/>
      <c r="FZZ40" s="541"/>
      <c r="GAA40" s="541"/>
      <c r="GAB40" s="541"/>
      <c r="GAC40" s="541"/>
      <c r="GAD40" s="541"/>
      <c r="GAE40" s="541"/>
      <c r="GAF40" s="541"/>
      <c r="GAG40" s="541"/>
      <c r="GAH40" s="541"/>
      <c r="GAI40" s="541"/>
      <c r="GAJ40" s="541"/>
      <c r="GAK40" s="541"/>
      <c r="GAL40" s="541"/>
      <c r="GAM40" s="541"/>
      <c r="GAN40" s="541"/>
      <c r="GAO40" s="541"/>
      <c r="GAP40" s="541"/>
      <c r="GAQ40" s="541"/>
      <c r="GAR40" s="541"/>
      <c r="GAS40" s="541"/>
      <c r="GAT40" s="541"/>
      <c r="GAU40" s="541"/>
      <c r="GAV40" s="541"/>
      <c r="GAW40" s="541"/>
      <c r="GAX40" s="541"/>
      <c r="GAY40" s="541"/>
      <c r="GAZ40" s="541"/>
      <c r="GBA40" s="541"/>
      <c r="GBB40" s="541"/>
      <c r="GBC40" s="541"/>
      <c r="GBD40" s="541"/>
      <c r="GBE40" s="541"/>
      <c r="GBF40" s="541"/>
      <c r="GBG40" s="541"/>
      <c r="GBH40" s="541"/>
      <c r="GBI40" s="541"/>
      <c r="GBJ40" s="541"/>
      <c r="GBK40" s="541"/>
      <c r="GBL40" s="541"/>
      <c r="GBM40" s="541"/>
      <c r="GBN40" s="541"/>
      <c r="GBO40" s="541"/>
      <c r="GBP40" s="541"/>
      <c r="GBQ40" s="541"/>
      <c r="GBR40" s="541"/>
      <c r="GBS40" s="541"/>
      <c r="GBT40" s="541"/>
      <c r="GBU40" s="541"/>
      <c r="GBV40" s="541"/>
      <c r="GBW40" s="541"/>
      <c r="GBX40" s="541"/>
      <c r="GBY40" s="541"/>
      <c r="GBZ40" s="541"/>
      <c r="GCA40" s="541"/>
      <c r="GCB40" s="541"/>
      <c r="GCC40" s="541"/>
      <c r="GCD40" s="541"/>
      <c r="GCE40" s="541"/>
      <c r="GCF40" s="541"/>
      <c r="GCG40" s="541"/>
      <c r="GCH40" s="541"/>
      <c r="GCI40" s="541"/>
      <c r="GCJ40" s="541"/>
      <c r="GCK40" s="541"/>
      <c r="GCL40" s="541"/>
      <c r="GCM40" s="541"/>
      <c r="GCN40" s="541"/>
      <c r="GCO40" s="541"/>
      <c r="GCP40" s="541"/>
      <c r="GCQ40" s="541"/>
      <c r="GCR40" s="541"/>
      <c r="GCS40" s="541"/>
      <c r="GCT40" s="541"/>
      <c r="GCU40" s="541"/>
      <c r="GCV40" s="541"/>
      <c r="GCW40" s="541"/>
      <c r="GCX40" s="541"/>
      <c r="GCY40" s="541"/>
      <c r="GCZ40" s="541"/>
      <c r="GDA40" s="541"/>
      <c r="GDB40" s="541"/>
      <c r="GDC40" s="541"/>
      <c r="GDD40" s="541"/>
      <c r="GDE40" s="541"/>
      <c r="GDF40" s="541"/>
      <c r="GDG40" s="541"/>
      <c r="GDH40" s="541"/>
      <c r="GDI40" s="541"/>
      <c r="GDJ40" s="541"/>
      <c r="GDK40" s="541"/>
      <c r="GDL40" s="541"/>
      <c r="GDM40" s="541"/>
      <c r="GDN40" s="541"/>
      <c r="GDO40" s="541"/>
      <c r="GDP40" s="541"/>
      <c r="GDQ40" s="541"/>
      <c r="GDR40" s="541"/>
      <c r="GDS40" s="541"/>
      <c r="GDT40" s="541"/>
      <c r="GDU40" s="541"/>
      <c r="GDV40" s="541"/>
      <c r="GDW40" s="541"/>
      <c r="GDX40" s="541"/>
      <c r="GDY40" s="541"/>
      <c r="GDZ40" s="541"/>
      <c r="GEA40" s="541"/>
      <c r="GEB40" s="541"/>
      <c r="GEC40" s="541"/>
      <c r="GED40" s="541"/>
      <c r="GEE40" s="541"/>
      <c r="GEF40" s="541"/>
      <c r="GEG40" s="541"/>
      <c r="GEH40" s="541"/>
      <c r="GEI40" s="541"/>
      <c r="GEJ40" s="541"/>
      <c r="GEK40" s="541"/>
      <c r="GEL40" s="541"/>
      <c r="GEM40" s="541"/>
      <c r="GEN40" s="541"/>
      <c r="GEO40" s="541"/>
      <c r="GEP40" s="541"/>
      <c r="GEQ40" s="541"/>
      <c r="GER40" s="541"/>
      <c r="GES40" s="541"/>
      <c r="GET40" s="541"/>
      <c r="GEU40" s="541"/>
      <c r="GEV40" s="541"/>
      <c r="GEW40" s="541"/>
      <c r="GEX40" s="541"/>
      <c r="GEY40" s="541"/>
      <c r="GEZ40" s="541"/>
      <c r="GFA40" s="541"/>
      <c r="GFB40" s="541"/>
      <c r="GFC40" s="541"/>
      <c r="GFD40" s="541"/>
      <c r="GFE40" s="541"/>
      <c r="GFF40" s="541"/>
      <c r="GFG40" s="541"/>
      <c r="GFH40" s="541"/>
      <c r="GFI40" s="541"/>
      <c r="GFJ40" s="541"/>
      <c r="GFK40" s="541"/>
      <c r="GFL40" s="541"/>
      <c r="GFM40" s="541"/>
      <c r="GFN40" s="541"/>
      <c r="GFO40" s="541"/>
      <c r="GFP40" s="541"/>
      <c r="GFQ40" s="541"/>
      <c r="GFR40" s="541"/>
      <c r="GFS40" s="541"/>
      <c r="GFT40" s="541"/>
      <c r="GFU40" s="541"/>
      <c r="GFV40" s="541"/>
      <c r="GFW40" s="541"/>
      <c r="GFX40" s="541"/>
      <c r="GFY40" s="541"/>
      <c r="GFZ40" s="541"/>
      <c r="GGA40" s="541"/>
      <c r="GGB40" s="541"/>
      <c r="GGC40" s="541"/>
      <c r="GGD40" s="541"/>
      <c r="GGE40" s="541"/>
      <c r="GGF40" s="541"/>
      <c r="GGG40" s="541"/>
      <c r="GGH40" s="541"/>
      <c r="GGI40" s="541"/>
      <c r="GGJ40" s="541"/>
      <c r="GGK40" s="541"/>
      <c r="GGL40" s="541"/>
      <c r="GGM40" s="541"/>
      <c r="GGN40" s="541"/>
      <c r="GGO40" s="541"/>
      <c r="GGP40" s="541"/>
      <c r="GGQ40" s="541"/>
      <c r="GGR40" s="541"/>
      <c r="GGS40" s="541"/>
      <c r="GGT40" s="541"/>
      <c r="GGU40" s="541"/>
      <c r="GGV40" s="541"/>
      <c r="GGW40" s="541"/>
      <c r="GGX40" s="541"/>
      <c r="GGY40" s="541"/>
      <c r="GGZ40" s="541"/>
      <c r="GHA40" s="541"/>
      <c r="GHB40" s="541"/>
      <c r="GHC40" s="541"/>
      <c r="GHD40" s="541"/>
      <c r="GHE40" s="541"/>
      <c r="GHF40" s="541"/>
      <c r="GHG40" s="541"/>
      <c r="GHH40" s="541"/>
      <c r="GHI40" s="541"/>
      <c r="GHJ40" s="541"/>
      <c r="GHK40" s="541"/>
      <c r="GHL40" s="541"/>
      <c r="GHM40" s="541"/>
      <c r="GHN40" s="541"/>
      <c r="GHO40" s="541"/>
      <c r="GHP40" s="541"/>
      <c r="GHQ40" s="541"/>
      <c r="GHR40" s="541"/>
      <c r="GHS40" s="541"/>
      <c r="GHT40" s="541"/>
      <c r="GHU40" s="541"/>
      <c r="GHV40" s="541"/>
      <c r="GHW40" s="541"/>
      <c r="GHX40" s="541"/>
      <c r="GHY40" s="541"/>
      <c r="GHZ40" s="541"/>
      <c r="GIA40" s="541"/>
      <c r="GIB40" s="541"/>
      <c r="GIC40" s="541"/>
      <c r="GID40" s="541"/>
      <c r="GIE40" s="541"/>
      <c r="GIF40" s="541"/>
      <c r="GIG40" s="541"/>
      <c r="GIH40" s="541"/>
      <c r="GII40" s="541"/>
      <c r="GIJ40" s="541"/>
      <c r="GIK40" s="541"/>
      <c r="GIL40" s="541"/>
      <c r="GIM40" s="541"/>
      <c r="GIN40" s="541"/>
      <c r="GIO40" s="541"/>
      <c r="GIP40" s="541"/>
      <c r="GIQ40" s="541"/>
      <c r="GIR40" s="541"/>
      <c r="GIS40" s="541"/>
      <c r="GIT40" s="541"/>
      <c r="GIU40" s="541"/>
      <c r="GIV40" s="541"/>
      <c r="GIW40" s="541"/>
      <c r="GIX40" s="541"/>
      <c r="GIY40" s="541"/>
      <c r="GIZ40" s="541"/>
      <c r="GJA40" s="541"/>
      <c r="GJB40" s="541"/>
      <c r="GJC40" s="541"/>
      <c r="GJD40" s="541"/>
      <c r="GJE40" s="541"/>
      <c r="GJF40" s="541"/>
      <c r="GJG40" s="541"/>
      <c r="GJH40" s="541"/>
      <c r="GJI40" s="541"/>
      <c r="GJJ40" s="541"/>
      <c r="GJK40" s="541"/>
      <c r="GJL40" s="541"/>
      <c r="GJM40" s="541"/>
      <c r="GJN40" s="541"/>
      <c r="GJO40" s="541"/>
      <c r="GJP40" s="541"/>
      <c r="GJQ40" s="541"/>
      <c r="GJR40" s="541"/>
      <c r="GJS40" s="541"/>
      <c r="GJT40" s="541"/>
      <c r="GJU40" s="541"/>
      <c r="GJV40" s="541"/>
      <c r="GJW40" s="541"/>
      <c r="GJX40" s="541"/>
      <c r="GJY40" s="541"/>
      <c r="GJZ40" s="541"/>
      <c r="GKA40" s="541"/>
      <c r="GKB40" s="541"/>
      <c r="GKC40" s="541"/>
      <c r="GKD40" s="541"/>
      <c r="GKE40" s="541"/>
      <c r="GKF40" s="541"/>
      <c r="GKG40" s="541"/>
      <c r="GKH40" s="541"/>
      <c r="GKI40" s="541"/>
      <c r="GKJ40" s="541"/>
      <c r="GKK40" s="541"/>
      <c r="GKL40" s="541"/>
      <c r="GKM40" s="541"/>
      <c r="GKN40" s="541"/>
      <c r="GKO40" s="541"/>
      <c r="GKP40" s="541"/>
      <c r="GKQ40" s="541"/>
      <c r="GKR40" s="541"/>
      <c r="GKS40" s="541"/>
      <c r="GKT40" s="541"/>
      <c r="GKU40" s="541"/>
      <c r="GKV40" s="541"/>
      <c r="GKW40" s="541"/>
      <c r="GKX40" s="541"/>
      <c r="GKY40" s="541"/>
      <c r="GKZ40" s="541"/>
      <c r="GLA40" s="541"/>
      <c r="GLB40" s="541"/>
      <c r="GLC40" s="541"/>
      <c r="GLD40" s="541"/>
      <c r="GLE40" s="541"/>
      <c r="GLF40" s="541"/>
      <c r="GLG40" s="541"/>
      <c r="GLH40" s="541"/>
      <c r="GLI40" s="541"/>
      <c r="GLJ40" s="541"/>
      <c r="GLK40" s="541"/>
      <c r="GLL40" s="541"/>
      <c r="GLM40" s="541"/>
      <c r="GLN40" s="541"/>
      <c r="GLO40" s="541"/>
      <c r="GLP40" s="541"/>
      <c r="GLQ40" s="541"/>
      <c r="GLR40" s="541"/>
      <c r="GLS40" s="541"/>
      <c r="GLT40" s="541"/>
      <c r="GLU40" s="541"/>
      <c r="GLV40" s="541"/>
      <c r="GLW40" s="541"/>
      <c r="GLX40" s="541"/>
      <c r="GLY40" s="541"/>
      <c r="GLZ40" s="541"/>
      <c r="GMA40" s="541"/>
      <c r="GMB40" s="541"/>
      <c r="GMC40" s="541"/>
      <c r="GMD40" s="541"/>
      <c r="GME40" s="541"/>
      <c r="GMF40" s="541"/>
      <c r="GMG40" s="541"/>
      <c r="GMH40" s="541"/>
      <c r="GMI40" s="541"/>
      <c r="GMJ40" s="541"/>
      <c r="GMK40" s="541"/>
      <c r="GML40" s="541"/>
      <c r="GMM40" s="541"/>
      <c r="GMN40" s="541"/>
      <c r="GMO40" s="541"/>
      <c r="GMP40" s="541"/>
      <c r="GMQ40" s="541"/>
      <c r="GMR40" s="541"/>
      <c r="GMS40" s="541"/>
      <c r="GMT40" s="541"/>
      <c r="GMU40" s="541"/>
      <c r="GMV40" s="541"/>
      <c r="GMW40" s="541"/>
      <c r="GMX40" s="541"/>
      <c r="GMY40" s="541"/>
      <c r="GMZ40" s="541"/>
      <c r="GNA40" s="541"/>
      <c r="GNB40" s="541"/>
      <c r="GNC40" s="541"/>
      <c r="GND40" s="541"/>
      <c r="GNE40" s="541"/>
      <c r="GNF40" s="541"/>
      <c r="GNG40" s="541"/>
      <c r="GNH40" s="541"/>
      <c r="GNI40" s="541"/>
      <c r="GNJ40" s="541"/>
      <c r="GNK40" s="541"/>
      <c r="GNL40" s="541"/>
      <c r="GNM40" s="541"/>
      <c r="GNN40" s="541"/>
      <c r="GNO40" s="541"/>
      <c r="GNP40" s="541"/>
      <c r="GNQ40" s="541"/>
      <c r="GNR40" s="541"/>
      <c r="GNS40" s="541"/>
      <c r="GNT40" s="541"/>
      <c r="GNU40" s="541"/>
      <c r="GNV40" s="541"/>
      <c r="GNW40" s="541"/>
      <c r="GNX40" s="541"/>
      <c r="GNY40" s="541"/>
      <c r="GNZ40" s="541"/>
      <c r="GOA40" s="541"/>
      <c r="GOB40" s="541"/>
      <c r="GOC40" s="541"/>
      <c r="GOD40" s="541"/>
      <c r="GOE40" s="541"/>
      <c r="GOF40" s="541"/>
      <c r="GOG40" s="541"/>
      <c r="GOH40" s="541"/>
      <c r="GOI40" s="541"/>
      <c r="GOJ40" s="541"/>
      <c r="GOK40" s="541"/>
      <c r="GOL40" s="541"/>
      <c r="GOM40" s="541"/>
      <c r="GON40" s="541"/>
      <c r="GOO40" s="541"/>
      <c r="GOP40" s="541"/>
      <c r="GOQ40" s="541"/>
      <c r="GOR40" s="541"/>
      <c r="GOS40" s="541"/>
      <c r="GOT40" s="541"/>
      <c r="GOU40" s="541"/>
      <c r="GOV40" s="541"/>
      <c r="GOW40" s="541"/>
      <c r="GOX40" s="541"/>
      <c r="GOY40" s="541"/>
      <c r="GOZ40" s="541"/>
      <c r="GPA40" s="541"/>
      <c r="GPB40" s="541"/>
      <c r="GPC40" s="541"/>
      <c r="GPD40" s="541"/>
      <c r="GPE40" s="541"/>
      <c r="GPF40" s="541"/>
      <c r="GPG40" s="541"/>
      <c r="GPH40" s="541"/>
      <c r="GPI40" s="541"/>
      <c r="GPJ40" s="541"/>
      <c r="GPK40" s="541"/>
      <c r="GPL40" s="541"/>
      <c r="GPM40" s="541"/>
      <c r="GPN40" s="541"/>
      <c r="GPO40" s="541"/>
      <c r="GPP40" s="541"/>
      <c r="GPQ40" s="541"/>
      <c r="GPR40" s="541"/>
      <c r="GPS40" s="541"/>
      <c r="GPT40" s="541"/>
      <c r="GPU40" s="541"/>
      <c r="GPV40" s="541"/>
      <c r="GPW40" s="541"/>
      <c r="GPX40" s="541"/>
      <c r="GPY40" s="541"/>
      <c r="GPZ40" s="541"/>
      <c r="GQA40" s="541"/>
      <c r="GQB40" s="541"/>
      <c r="GQC40" s="541"/>
      <c r="GQD40" s="541"/>
      <c r="GQE40" s="541"/>
      <c r="GQF40" s="541"/>
      <c r="GQG40" s="541"/>
      <c r="GQH40" s="541"/>
      <c r="GQI40" s="541"/>
      <c r="GQJ40" s="541"/>
      <c r="GQK40" s="541"/>
      <c r="GQL40" s="541"/>
      <c r="GQM40" s="541"/>
      <c r="GQN40" s="541"/>
      <c r="GQO40" s="541"/>
      <c r="GQP40" s="541"/>
      <c r="GQQ40" s="541"/>
      <c r="GQR40" s="541"/>
      <c r="GQS40" s="541"/>
      <c r="GQT40" s="541"/>
      <c r="GQU40" s="541"/>
      <c r="GQV40" s="541"/>
      <c r="GQW40" s="541"/>
      <c r="GQX40" s="541"/>
      <c r="GQY40" s="541"/>
      <c r="GQZ40" s="541"/>
      <c r="GRA40" s="541"/>
      <c r="GRB40" s="541"/>
      <c r="GRC40" s="541"/>
      <c r="GRD40" s="541"/>
      <c r="GRE40" s="541"/>
      <c r="GRF40" s="541"/>
      <c r="GRG40" s="541"/>
      <c r="GRH40" s="541"/>
      <c r="GRI40" s="541"/>
      <c r="GRJ40" s="541"/>
      <c r="GRK40" s="541"/>
      <c r="GRL40" s="541"/>
      <c r="GRM40" s="541"/>
      <c r="GRN40" s="541"/>
      <c r="GRO40" s="541"/>
      <c r="GRP40" s="541"/>
      <c r="GRQ40" s="541"/>
      <c r="GRR40" s="541"/>
      <c r="GRS40" s="541"/>
      <c r="GRT40" s="541"/>
      <c r="GRU40" s="541"/>
      <c r="GRV40" s="541"/>
      <c r="GRW40" s="541"/>
      <c r="GRX40" s="541"/>
      <c r="GRY40" s="541"/>
      <c r="GRZ40" s="541"/>
      <c r="GSA40" s="541"/>
      <c r="GSB40" s="541"/>
      <c r="GSC40" s="541"/>
      <c r="GSD40" s="541"/>
      <c r="GSE40" s="541"/>
      <c r="GSF40" s="541"/>
      <c r="GSG40" s="541"/>
      <c r="GSH40" s="541"/>
      <c r="GSI40" s="541"/>
      <c r="GSJ40" s="541"/>
      <c r="GSK40" s="541"/>
      <c r="GSL40" s="541"/>
      <c r="GSM40" s="541"/>
      <c r="GSN40" s="541"/>
      <c r="GSO40" s="541"/>
      <c r="GSP40" s="541"/>
      <c r="GSQ40" s="541"/>
      <c r="GSR40" s="541"/>
      <c r="GSS40" s="541"/>
      <c r="GST40" s="541"/>
      <c r="GSU40" s="541"/>
      <c r="GSV40" s="541"/>
      <c r="GSW40" s="541"/>
      <c r="GSX40" s="541"/>
      <c r="GSY40" s="541"/>
      <c r="GSZ40" s="541"/>
      <c r="GTA40" s="541"/>
      <c r="GTB40" s="541"/>
      <c r="GTC40" s="541"/>
      <c r="GTD40" s="541"/>
      <c r="GTE40" s="541"/>
      <c r="GTF40" s="541"/>
      <c r="GTG40" s="541"/>
      <c r="GTH40" s="541"/>
      <c r="GTI40" s="541"/>
      <c r="GTJ40" s="541"/>
      <c r="GTK40" s="541"/>
      <c r="GTL40" s="541"/>
      <c r="GTM40" s="541"/>
      <c r="GTN40" s="541"/>
      <c r="GTO40" s="541"/>
      <c r="GTP40" s="541"/>
      <c r="GTQ40" s="541"/>
      <c r="GTR40" s="541"/>
      <c r="GTS40" s="541"/>
      <c r="GTT40" s="541"/>
      <c r="GTU40" s="541"/>
      <c r="GTV40" s="541"/>
      <c r="GTW40" s="541"/>
      <c r="GTX40" s="541"/>
      <c r="GTY40" s="541"/>
      <c r="GTZ40" s="541"/>
      <c r="GUA40" s="541"/>
      <c r="GUB40" s="541"/>
      <c r="GUC40" s="541"/>
      <c r="GUD40" s="541"/>
      <c r="GUE40" s="541"/>
      <c r="GUF40" s="541"/>
      <c r="GUG40" s="541"/>
      <c r="GUH40" s="541"/>
      <c r="GUI40" s="541"/>
      <c r="GUJ40" s="541"/>
      <c r="GUK40" s="541"/>
      <c r="GUL40" s="541"/>
      <c r="GUM40" s="541"/>
      <c r="GUN40" s="541"/>
      <c r="GUO40" s="541"/>
      <c r="GUP40" s="541"/>
      <c r="GUQ40" s="541"/>
      <c r="GUR40" s="541"/>
      <c r="GUS40" s="541"/>
      <c r="GUT40" s="541"/>
      <c r="GUU40" s="541"/>
      <c r="GUV40" s="541"/>
      <c r="GUW40" s="541"/>
      <c r="GUX40" s="541"/>
      <c r="GUY40" s="541"/>
      <c r="GUZ40" s="541"/>
      <c r="GVA40" s="541"/>
      <c r="GVB40" s="541"/>
      <c r="GVC40" s="541"/>
      <c r="GVD40" s="541"/>
      <c r="GVE40" s="541"/>
      <c r="GVF40" s="541"/>
      <c r="GVG40" s="541"/>
      <c r="GVH40" s="541"/>
      <c r="GVI40" s="541"/>
      <c r="GVJ40" s="541"/>
      <c r="GVK40" s="541"/>
      <c r="GVL40" s="541"/>
      <c r="GVM40" s="541"/>
      <c r="GVN40" s="541"/>
      <c r="GVO40" s="541"/>
      <c r="GVP40" s="541"/>
      <c r="GVQ40" s="541"/>
      <c r="GVR40" s="541"/>
      <c r="GVS40" s="541"/>
      <c r="GVT40" s="541"/>
      <c r="GVU40" s="541"/>
      <c r="GVV40" s="541"/>
      <c r="GVW40" s="541"/>
      <c r="GVX40" s="541"/>
      <c r="GVY40" s="541"/>
      <c r="GVZ40" s="541"/>
      <c r="GWA40" s="541"/>
      <c r="GWB40" s="541"/>
      <c r="GWC40" s="541"/>
      <c r="GWD40" s="541"/>
      <c r="GWE40" s="541"/>
      <c r="GWF40" s="541"/>
      <c r="GWG40" s="541"/>
      <c r="GWH40" s="541"/>
      <c r="GWI40" s="541"/>
      <c r="GWJ40" s="541"/>
      <c r="GWK40" s="541"/>
      <c r="GWL40" s="541"/>
      <c r="GWM40" s="541"/>
      <c r="GWN40" s="541"/>
      <c r="GWO40" s="541"/>
      <c r="GWP40" s="541"/>
      <c r="GWQ40" s="541"/>
      <c r="GWR40" s="541"/>
      <c r="GWS40" s="541"/>
      <c r="GWT40" s="541"/>
      <c r="GWU40" s="541"/>
      <c r="GWV40" s="541"/>
      <c r="GWW40" s="541"/>
      <c r="GWX40" s="541"/>
      <c r="GWY40" s="541"/>
      <c r="GWZ40" s="541"/>
      <c r="GXA40" s="541"/>
      <c r="GXB40" s="541"/>
      <c r="GXC40" s="541"/>
      <c r="GXD40" s="541"/>
      <c r="GXE40" s="541"/>
      <c r="GXF40" s="541"/>
      <c r="GXG40" s="541"/>
      <c r="GXH40" s="541"/>
      <c r="GXI40" s="541"/>
      <c r="GXJ40" s="541"/>
      <c r="GXK40" s="541"/>
      <c r="GXL40" s="541"/>
      <c r="GXM40" s="541"/>
      <c r="GXN40" s="541"/>
      <c r="GXO40" s="541"/>
      <c r="GXP40" s="541"/>
      <c r="GXQ40" s="541"/>
      <c r="GXR40" s="541"/>
      <c r="GXS40" s="541"/>
      <c r="GXT40" s="541"/>
      <c r="GXU40" s="541"/>
      <c r="GXV40" s="541"/>
      <c r="GXW40" s="541"/>
      <c r="GXX40" s="541"/>
      <c r="GXY40" s="541"/>
      <c r="GXZ40" s="541"/>
      <c r="GYA40" s="541"/>
      <c r="GYB40" s="541"/>
      <c r="GYC40" s="541"/>
      <c r="GYD40" s="541"/>
      <c r="GYE40" s="541"/>
      <c r="GYF40" s="541"/>
      <c r="GYG40" s="541"/>
      <c r="GYH40" s="541"/>
      <c r="GYI40" s="541"/>
      <c r="GYJ40" s="541"/>
      <c r="GYK40" s="541"/>
      <c r="GYL40" s="541"/>
      <c r="GYM40" s="541"/>
      <c r="GYN40" s="541"/>
      <c r="GYO40" s="541"/>
      <c r="GYP40" s="541"/>
      <c r="GYQ40" s="541"/>
      <c r="GYR40" s="541"/>
      <c r="GYS40" s="541"/>
      <c r="GYT40" s="541"/>
      <c r="GYU40" s="541"/>
      <c r="GYV40" s="541"/>
      <c r="GYW40" s="541"/>
      <c r="GYX40" s="541"/>
      <c r="GYY40" s="541"/>
      <c r="GYZ40" s="541"/>
      <c r="GZA40" s="541"/>
      <c r="GZB40" s="541"/>
      <c r="GZC40" s="541"/>
      <c r="GZD40" s="541"/>
      <c r="GZE40" s="541"/>
      <c r="GZF40" s="541"/>
      <c r="GZG40" s="541"/>
      <c r="GZH40" s="541"/>
      <c r="GZI40" s="541"/>
      <c r="GZJ40" s="541"/>
      <c r="GZK40" s="541"/>
      <c r="GZL40" s="541"/>
      <c r="GZM40" s="541"/>
      <c r="GZN40" s="541"/>
      <c r="GZO40" s="541"/>
      <c r="GZP40" s="541"/>
      <c r="GZQ40" s="541"/>
      <c r="GZR40" s="541"/>
      <c r="GZS40" s="541"/>
      <c r="GZT40" s="541"/>
      <c r="GZU40" s="541"/>
      <c r="GZV40" s="541"/>
      <c r="GZW40" s="541"/>
      <c r="GZX40" s="541"/>
      <c r="GZY40" s="541"/>
      <c r="GZZ40" s="541"/>
      <c r="HAA40" s="541"/>
      <c r="HAB40" s="541"/>
      <c r="HAC40" s="541"/>
      <c r="HAD40" s="541"/>
      <c r="HAE40" s="541"/>
      <c r="HAF40" s="541"/>
      <c r="HAG40" s="541"/>
      <c r="HAH40" s="541"/>
      <c r="HAI40" s="541"/>
      <c r="HAJ40" s="541"/>
      <c r="HAK40" s="541"/>
      <c r="HAL40" s="541"/>
      <c r="HAM40" s="541"/>
      <c r="HAN40" s="541"/>
      <c r="HAO40" s="541"/>
      <c r="HAP40" s="541"/>
      <c r="HAQ40" s="541"/>
      <c r="HAR40" s="541"/>
      <c r="HAS40" s="541"/>
      <c r="HAT40" s="541"/>
      <c r="HAU40" s="541"/>
      <c r="HAV40" s="541"/>
      <c r="HAW40" s="541"/>
      <c r="HAX40" s="541"/>
      <c r="HAY40" s="541"/>
      <c r="HAZ40" s="541"/>
      <c r="HBA40" s="541"/>
      <c r="HBB40" s="541"/>
      <c r="HBC40" s="541"/>
      <c r="HBD40" s="541"/>
      <c r="HBE40" s="541"/>
      <c r="HBF40" s="541"/>
      <c r="HBG40" s="541"/>
      <c r="HBH40" s="541"/>
      <c r="HBI40" s="541"/>
      <c r="HBJ40" s="541"/>
      <c r="HBK40" s="541"/>
      <c r="HBL40" s="541"/>
      <c r="HBM40" s="541"/>
      <c r="HBN40" s="541"/>
      <c r="HBO40" s="541"/>
      <c r="HBP40" s="541"/>
      <c r="HBQ40" s="541"/>
      <c r="HBR40" s="541"/>
      <c r="HBS40" s="541"/>
      <c r="HBT40" s="541"/>
      <c r="HBU40" s="541"/>
      <c r="HBV40" s="541"/>
      <c r="HBW40" s="541"/>
      <c r="HBX40" s="541"/>
      <c r="HBY40" s="541"/>
      <c r="HBZ40" s="541"/>
      <c r="HCA40" s="541"/>
      <c r="HCB40" s="541"/>
      <c r="HCC40" s="541"/>
      <c r="HCD40" s="541"/>
      <c r="HCE40" s="541"/>
      <c r="HCF40" s="541"/>
      <c r="HCG40" s="541"/>
      <c r="HCH40" s="541"/>
      <c r="HCI40" s="541"/>
      <c r="HCJ40" s="541"/>
      <c r="HCK40" s="541"/>
      <c r="HCL40" s="541"/>
      <c r="HCM40" s="541"/>
      <c r="HCN40" s="541"/>
      <c r="HCO40" s="541"/>
      <c r="HCP40" s="541"/>
      <c r="HCQ40" s="541"/>
      <c r="HCR40" s="541"/>
      <c r="HCS40" s="541"/>
      <c r="HCT40" s="541"/>
      <c r="HCU40" s="541"/>
      <c r="HCV40" s="541"/>
      <c r="HCW40" s="541"/>
      <c r="HCX40" s="541"/>
      <c r="HCY40" s="541"/>
      <c r="HCZ40" s="541"/>
      <c r="HDA40" s="541"/>
      <c r="HDB40" s="541"/>
      <c r="HDC40" s="541"/>
      <c r="HDD40" s="541"/>
      <c r="HDE40" s="541"/>
      <c r="HDF40" s="541"/>
      <c r="HDG40" s="541"/>
      <c r="HDH40" s="541"/>
      <c r="HDI40" s="541"/>
      <c r="HDJ40" s="541"/>
      <c r="HDK40" s="541"/>
      <c r="HDL40" s="541"/>
      <c r="HDM40" s="541"/>
      <c r="HDN40" s="541"/>
      <c r="HDO40" s="541"/>
      <c r="HDP40" s="541"/>
      <c r="HDQ40" s="541"/>
      <c r="HDR40" s="541"/>
      <c r="HDS40" s="541"/>
      <c r="HDT40" s="541"/>
      <c r="HDU40" s="541"/>
      <c r="HDV40" s="541"/>
      <c r="HDW40" s="541"/>
      <c r="HDX40" s="541"/>
      <c r="HDY40" s="541"/>
      <c r="HDZ40" s="541"/>
      <c r="HEA40" s="541"/>
      <c r="HEB40" s="541"/>
      <c r="HEC40" s="541"/>
      <c r="HED40" s="541"/>
      <c r="HEE40" s="541"/>
      <c r="HEF40" s="541"/>
      <c r="HEG40" s="541"/>
      <c r="HEH40" s="541"/>
      <c r="HEI40" s="541"/>
      <c r="HEJ40" s="541"/>
      <c r="HEK40" s="541"/>
      <c r="HEL40" s="541"/>
      <c r="HEM40" s="541"/>
      <c r="HEN40" s="541"/>
      <c r="HEO40" s="541"/>
      <c r="HEP40" s="541"/>
      <c r="HEQ40" s="541"/>
      <c r="HER40" s="541"/>
      <c r="HES40" s="541"/>
      <c r="HET40" s="541"/>
      <c r="HEU40" s="541"/>
      <c r="HEV40" s="541"/>
      <c r="HEW40" s="541"/>
      <c r="HEX40" s="541"/>
      <c r="HEY40" s="541"/>
      <c r="HEZ40" s="541"/>
      <c r="HFA40" s="541"/>
      <c r="HFB40" s="541"/>
      <c r="HFC40" s="541"/>
      <c r="HFD40" s="541"/>
      <c r="HFE40" s="541"/>
      <c r="HFF40" s="541"/>
      <c r="HFG40" s="541"/>
      <c r="HFH40" s="541"/>
      <c r="HFI40" s="541"/>
      <c r="HFJ40" s="541"/>
      <c r="HFK40" s="541"/>
      <c r="HFL40" s="541"/>
      <c r="HFM40" s="541"/>
      <c r="HFN40" s="541"/>
      <c r="HFO40" s="541"/>
      <c r="HFP40" s="541"/>
      <c r="HFQ40" s="541"/>
      <c r="HFR40" s="541"/>
      <c r="HFS40" s="541"/>
      <c r="HFT40" s="541"/>
      <c r="HFU40" s="541"/>
      <c r="HFV40" s="541"/>
      <c r="HFW40" s="541"/>
      <c r="HFX40" s="541"/>
      <c r="HFY40" s="541"/>
      <c r="HFZ40" s="541"/>
      <c r="HGA40" s="541"/>
      <c r="HGB40" s="541"/>
      <c r="HGC40" s="541"/>
      <c r="HGD40" s="541"/>
      <c r="HGE40" s="541"/>
      <c r="HGF40" s="541"/>
      <c r="HGG40" s="541"/>
      <c r="HGH40" s="541"/>
      <c r="HGI40" s="541"/>
      <c r="HGJ40" s="541"/>
      <c r="HGK40" s="541"/>
      <c r="HGL40" s="541"/>
      <c r="HGM40" s="541"/>
      <c r="HGN40" s="541"/>
      <c r="HGO40" s="541"/>
      <c r="HGP40" s="541"/>
      <c r="HGQ40" s="541"/>
      <c r="HGR40" s="541"/>
      <c r="HGS40" s="541"/>
      <c r="HGT40" s="541"/>
      <c r="HGU40" s="541"/>
      <c r="HGV40" s="541"/>
      <c r="HGW40" s="541"/>
      <c r="HGX40" s="541"/>
      <c r="HGY40" s="541"/>
      <c r="HGZ40" s="541"/>
      <c r="HHA40" s="541"/>
      <c r="HHB40" s="541"/>
      <c r="HHC40" s="541"/>
      <c r="HHD40" s="541"/>
      <c r="HHE40" s="541"/>
      <c r="HHF40" s="541"/>
      <c r="HHG40" s="541"/>
      <c r="HHH40" s="541"/>
      <c r="HHI40" s="541"/>
      <c r="HHJ40" s="541"/>
      <c r="HHK40" s="541"/>
      <c r="HHL40" s="541"/>
      <c r="HHM40" s="541"/>
      <c r="HHN40" s="541"/>
      <c r="HHO40" s="541"/>
      <c r="HHP40" s="541"/>
      <c r="HHQ40" s="541"/>
      <c r="HHR40" s="541"/>
      <c r="HHS40" s="541"/>
      <c r="HHT40" s="541"/>
      <c r="HHU40" s="541"/>
      <c r="HHV40" s="541"/>
      <c r="HHW40" s="541"/>
      <c r="HHX40" s="541"/>
      <c r="HHY40" s="541"/>
      <c r="HHZ40" s="541"/>
      <c r="HIA40" s="541"/>
      <c r="HIB40" s="541"/>
      <c r="HIC40" s="541"/>
      <c r="HID40" s="541"/>
      <c r="HIE40" s="541"/>
      <c r="HIF40" s="541"/>
      <c r="HIG40" s="541"/>
      <c r="HIH40" s="541"/>
      <c r="HII40" s="541"/>
      <c r="HIJ40" s="541"/>
      <c r="HIK40" s="541"/>
      <c r="HIL40" s="541"/>
      <c r="HIM40" s="541"/>
      <c r="HIN40" s="541"/>
      <c r="HIO40" s="541"/>
      <c r="HIP40" s="541"/>
      <c r="HIQ40" s="541"/>
      <c r="HIR40" s="541"/>
      <c r="HIS40" s="541"/>
      <c r="HIT40" s="541"/>
      <c r="HIU40" s="541"/>
      <c r="HIV40" s="541"/>
      <c r="HIW40" s="541"/>
      <c r="HIX40" s="541"/>
      <c r="HIY40" s="541"/>
      <c r="HIZ40" s="541"/>
      <c r="HJA40" s="541"/>
      <c r="HJB40" s="541"/>
      <c r="HJC40" s="541"/>
      <c r="HJD40" s="541"/>
      <c r="HJE40" s="541"/>
      <c r="HJF40" s="541"/>
      <c r="HJG40" s="541"/>
      <c r="HJH40" s="541"/>
      <c r="HJI40" s="541"/>
      <c r="HJJ40" s="541"/>
      <c r="HJK40" s="541"/>
      <c r="HJL40" s="541"/>
      <c r="HJM40" s="541"/>
      <c r="HJN40" s="541"/>
      <c r="HJO40" s="541"/>
      <c r="HJP40" s="541"/>
      <c r="HJQ40" s="541"/>
      <c r="HJR40" s="541"/>
      <c r="HJS40" s="541"/>
      <c r="HJT40" s="541"/>
      <c r="HJU40" s="541"/>
      <c r="HJV40" s="541"/>
      <c r="HJW40" s="541"/>
      <c r="HJX40" s="541"/>
      <c r="HJY40" s="541"/>
      <c r="HJZ40" s="541"/>
      <c r="HKA40" s="541"/>
      <c r="HKB40" s="541"/>
      <c r="HKC40" s="541"/>
      <c r="HKD40" s="541"/>
      <c r="HKE40" s="541"/>
      <c r="HKF40" s="541"/>
      <c r="HKG40" s="541"/>
      <c r="HKH40" s="541"/>
      <c r="HKI40" s="541"/>
      <c r="HKJ40" s="541"/>
      <c r="HKK40" s="541"/>
      <c r="HKL40" s="541"/>
      <c r="HKM40" s="541"/>
      <c r="HKN40" s="541"/>
      <c r="HKO40" s="541"/>
      <c r="HKP40" s="541"/>
      <c r="HKQ40" s="541"/>
      <c r="HKR40" s="541"/>
      <c r="HKS40" s="541"/>
      <c r="HKT40" s="541"/>
      <c r="HKU40" s="541"/>
      <c r="HKV40" s="541"/>
      <c r="HKW40" s="541"/>
      <c r="HKX40" s="541"/>
      <c r="HKY40" s="541"/>
      <c r="HKZ40" s="541"/>
      <c r="HLA40" s="541"/>
      <c r="HLB40" s="541"/>
      <c r="HLC40" s="541"/>
      <c r="HLD40" s="541"/>
      <c r="HLE40" s="541"/>
      <c r="HLF40" s="541"/>
      <c r="HLG40" s="541"/>
      <c r="HLH40" s="541"/>
      <c r="HLI40" s="541"/>
      <c r="HLJ40" s="541"/>
      <c r="HLK40" s="541"/>
      <c r="HLL40" s="541"/>
      <c r="HLM40" s="541"/>
      <c r="HLN40" s="541"/>
      <c r="HLO40" s="541"/>
      <c r="HLP40" s="541"/>
      <c r="HLQ40" s="541"/>
      <c r="HLR40" s="541"/>
      <c r="HLS40" s="541"/>
      <c r="HLT40" s="541"/>
      <c r="HLU40" s="541"/>
      <c r="HLV40" s="541"/>
      <c r="HLW40" s="541"/>
      <c r="HLX40" s="541"/>
      <c r="HLY40" s="541"/>
      <c r="HLZ40" s="541"/>
      <c r="HMA40" s="541"/>
      <c r="HMB40" s="541"/>
      <c r="HMC40" s="541"/>
      <c r="HMD40" s="541"/>
      <c r="HME40" s="541"/>
      <c r="HMF40" s="541"/>
      <c r="HMG40" s="541"/>
      <c r="HMH40" s="541"/>
      <c r="HMI40" s="541"/>
      <c r="HMJ40" s="541"/>
      <c r="HMK40" s="541"/>
      <c r="HML40" s="541"/>
      <c r="HMM40" s="541"/>
      <c r="HMN40" s="541"/>
      <c r="HMO40" s="541"/>
      <c r="HMP40" s="541"/>
      <c r="HMQ40" s="541"/>
      <c r="HMR40" s="541"/>
      <c r="HMS40" s="541"/>
      <c r="HMT40" s="541"/>
      <c r="HMU40" s="541"/>
      <c r="HMV40" s="541"/>
      <c r="HMW40" s="541"/>
      <c r="HMX40" s="541"/>
      <c r="HMY40" s="541"/>
      <c r="HMZ40" s="541"/>
      <c r="HNA40" s="541"/>
      <c r="HNB40" s="541"/>
      <c r="HNC40" s="541"/>
      <c r="HND40" s="541"/>
      <c r="HNE40" s="541"/>
      <c r="HNF40" s="541"/>
      <c r="HNG40" s="541"/>
      <c r="HNH40" s="541"/>
      <c r="HNI40" s="541"/>
      <c r="HNJ40" s="541"/>
      <c r="HNK40" s="541"/>
      <c r="HNL40" s="541"/>
      <c r="HNM40" s="541"/>
      <c r="HNN40" s="541"/>
      <c r="HNO40" s="541"/>
      <c r="HNP40" s="541"/>
      <c r="HNQ40" s="541"/>
      <c r="HNR40" s="541"/>
      <c r="HNS40" s="541"/>
      <c r="HNT40" s="541"/>
      <c r="HNU40" s="541"/>
      <c r="HNV40" s="541"/>
      <c r="HNW40" s="541"/>
      <c r="HNX40" s="541"/>
      <c r="HNY40" s="541"/>
      <c r="HNZ40" s="541"/>
      <c r="HOA40" s="541"/>
      <c r="HOB40" s="541"/>
      <c r="HOC40" s="541"/>
      <c r="HOD40" s="541"/>
      <c r="HOE40" s="541"/>
      <c r="HOF40" s="541"/>
      <c r="HOG40" s="541"/>
      <c r="HOH40" s="541"/>
      <c r="HOI40" s="541"/>
      <c r="HOJ40" s="541"/>
      <c r="HOK40" s="541"/>
      <c r="HOL40" s="541"/>
      <c r="HOM40" s="541"/>
      <c r="HON40" s="541"/>
      <c r="HOO40" s="541"/>
      <c r="HOP40" s="541"/>
      <c r="HOQ40" s="541"/>
      <c r="HOR40" s="541"/>
      <c r="HOS40" s="541"/>
      <c r="HOT40" s="541"/>
      <c r="HOU40" s="541"/>
      <c r="HOV40" s="541"/>
      <c r="HOW40" s="541"/>
      <c r="HOX40" s="541"/>
      <c r="HOY40" s="541"/>
      <c r="HOZ40" s="541"/>
      <c r="HPA40" s="541"/>
      <c r="HPB40" s="541"/>
      <c r="HPC40" s="541"/>
      <c r="HPD40" s="541"/>
      <c r="HPE40" s="541"/>
      <c r="HPF40" s="541"/>
      <c r="HPG40" s="541"/>
      <c r="HPH40" s="541"/>
      <c r="HPI40" s="541"/>
      <c r="HPJ40" s="541"/>
      <c r="HPK40" s="541"/>
      <c r="HPL40" s="541"/>
      <c r="HPM40" s="541"/>
      <c r="HPN40" s="541"/>
      <c r="HPO40" s="541"/>
      <c r="HPP40" s="541"/>
      <c r="HPQ40" s="541"/>
      <c r="HPR40" s="541"/>
      <c r="HPS40" s="541"/>
      <c r="HPT40" s="541"/>
      <c r="HPU40" s="541"/>
      <c r="HPV40" s="541"/>
      <c r="HPW40" s="541"/>
      <c r="HPX40" s="541"/>
      <c r="HPY40" s="541"/>
      <c r="HPZ40" s="541"/>
      <c r="HQA40" s="541"/>
      <c r="HQB40" s="541"/>
      <c r="HQC40" s="541"/>
      <c r="HQD40" s="541"/>
      <c r="HQE40" s="541"/>
      <c r="HQF40" s="541"/>
      <c r="HQG40" s="541"/>
      <c r="HQH40" s="541"/>
      <c r="HQI40" s="541"/>
      <c r="HQJ40" s="541"/>
      <c r="HQK40" s="541"/>
      <c r="HQL40" s="541"/>
      <c r="HQM40" s="541"/>
      <c r="HQN40" s="541"/>
      <c r="HQO40" s="541"/>
      <c r="HQP40" s="541"/>
      <c r="HQQ40" s="541"/>
      <c r="HQR40" s="541"/>
      <c r="HQS40" s="541"/>
      <c r="HQT40" s="541"/>
      <c r="HQU40" s="541"/>
      <c r="HQV40" s="541"/>
      <c r="HQW40" s="541"/>
      <c r="HQX40" s="541"/>
      <c r="HQY40" s="541"/>
      <c r="HQZ40" s="541"/>
      <c r="HRA40" s="541"/>
      <c r="HRB40" s="541"/>
      <c r="HRC40" s="541"/>
      <c r="HRD40" s="541"/>
      <c r="HRE40" s="541"/>
      <c r="HRF40" s="541"/>
      <c r="HRG40" s="541"/>
      <c r="HRH40" s="541"/>
      <c r="HRI40" s="541"/>
      <c r="HRJ40" s="541"/>
      <c r="HRK40" s="541"/>
      <c r="HRL40" s="541"/>
      <c r="HRM40" s="541"/>
      <c r="HRN40" s="541"/>
      <c r="HRO40" s="541"/>
      <c r="HRP40" s="541"/>
      <c r="HRQ40" s="541"/>
      <c r="HRR40" s="541"/>
      <c r="HRS40" s="541"/>
      <c r="HRT40" s="541"/>
      <c r="HRU40" s="541"/>
      <c r="HRV40" s="541"/>
      <c r="HRW40" s="541"/>
      <c r="HRX40" s="541"/>
      <c r="HRY40" s="541"/>
      <c r="HRZ40" s="541"/>
      <c r="HSA40" s="541"/>
      <c r="HSB40" s="541"/>
      <c r="HSC40" s="541"/>
      <c r="HSD40" s="541"/>
      <c r="HSE40" s="541"/>
      <c r="HSF40" s="541"/>
      <c r="HSG40" s="541"/>
      <c r="HSH40" s="541"/>
      <c r="HSI40" s="541"/>
      <c r="HSJ40" s="541"/>
      <c r="HSK40" s="541"/>
      <c r="HSL40" s="541"/>
      <c r="HSM40" s="541"/>
      <c r="HSN40" s="541"/>
      <c r="HSO40" s="541"/>
      <c r="HSP40" s="541"/>
      <c r="HSQ40" s="541"/>
      <c r="HSR40" s="541"/>
      <c r="HSS40" s="541"/>
      <c r="HST40" s="541"/>
      <c r="HSU40" s="541"/>
      <c r="HSV40" s="541"/>
      <c r="HSW40" s="541"/>
      <c r="HSX40" s="541"/>
      <c r="HSY40" s="541"/>
      <c r="HSZ40" s="541"/>
      <c r="HTA40" s="541"/>
      <c r="HTB40" s="541"/>
      <c r="HTC40" s="541"/>
      <c r="HTD40" s="541"/>
      <c r="HTE40" s="541"/>
      <c r="HTF40" s="541"/>
      <c r="HTG40" s="541"/>
      <c r="HTH40" s="541"/>
      <c r="HTI40" s="541"/>
      <c r="HTJ40" s="541"/>
      <c r="HTK40" s="541"/>
      <c r="HTL40" s="541"/>
      <c r="HTM40" s="541"/>
      <c r="HTN40" s="541"/>
      <c r="HTO40" s="541"/>
      <c r="HTP40" s="541"/>
      <c r="HTQ40" s="541"/>
      <c r="HTR40" s="541"/>
      <c r="HTS40" s="541"/>
      <c r="HTT40" s="541"/>
      <c r="HTU40" s="541"/>
      <c r="HTV40" s="541"/>
      <c r="HTW40" s="541"/>
      <c r="HTX40" s="541"/>
      <c r="HTY40" s="541"/>
      <c r="HTZ40" s="541"/>
      <c r="HUA40" s="541"/>
      <c r="HUB40" s="541"/>
      <c r="HUC40" s="541"/>
      <c r="HUD40" s="541"/>
      <c r="HUE40" s="541"/>
      <c r="HUF40" s="541"/>
      <c r="HUG40" s="541"/>
      <c r="HUH40" s="541"/>
      <c r="HUI40" s="541"/>
      <c r="HUJ40" s="541"/>
      <c r="HUK40" s="541"/>
      <c r="HUL40" s="541"/>
      <c r="HUM40" s="541"/>
      <c r="HUN40" s="541"/>
      <c r="HUO40" s="541"/>
      <c r="HUP40" s="541"/>
      <c r="HUQ40" s="541"/>
      <c r="HUR40" s="541"/>
      <c r="HUS40" s="541"/>
      <c r="HUT40" s="541"/>
      <c r="HUU40" s="541"/>
      <c r="HUV40" s="541"/>
      <c r="HUW40" s="541"/>
      <c r="HUX40" s="541"/>
      <c r="HUY40" s="541"/>
      <c r="HUZ40" s="541"/>
      <c r="HVA40" s="541"/>
      <c r="HVB40" s="541"/>
      <c r="HVC40" s="541"/>
      <c r="HVD40" s="541"/>
      <c r="HVE40" s="541"/>
      <c r="HVF40" s="541"/>
      <c r="HVG40" s="541"/>
      <c r="HVH40" s="541"/>
      <c r="HVI40" s="541"/>
      <c r="HVJ40" s="541"/>
      <c r="HVK40" s="541"/>
      <c r="HVL40" s="541"/>
      <c r="HVM40" s="541"/>
      <c r="HVN40" s="541"/>
      <c r="HVO40" s="541"/>
      <c r="HVP40" s="541"/>
      <c r="HVQ40" s="541"/>
      <c r="HVR40" s="541"/>
      <c r="HVS40" s="541"/>
      <c r="HVT40" s="541"/>
      <c r="HVU40" s="541"/>
      <c r="HVV40" s="541"/>
      <c r="HVW40" s="541"/>
      <c r="HVX40" s="541"/>
      <c r="HVY40" s="541"/>
      <c r="HVZ40" s="541"/>
      <c r="HWA40" s="541"/>
      <c r="HWB40" s="541"/>
      <c r="HWC40" s="541"/>
      <c r="HWD40" s="541"/>
      <c r="HWE40" s="541"/>
      <c r="HWF40" s="541"/>
      <c r="HWG40" s="541"/>
      <c r="HWH40" s="541"/>
      <c r="HWI40" s="541"/>
      <c r="HWJ40" s="541"/>
      <c r="HWK40" s="541"/>
      <c r="HWL40" s="541"/>
      <c r="HWM40" s="541"/>
      <c r="HWN40" s="541"/>
      <c r="HWO40" s="541"/>
      <c r="HWP40" s="541"/>
      <c r="HWQ40" s="541"/>
      <c r="HWR40" s="541"/>
      <c r="HWS40" s="541"/>
      <c r="HWT40" s="541"/>
      <c r="HWU40" s="541"/>
      <c r="HWV40" s="541"/>
      <c r="HWW40" s="541"/>
      <c r="HWX40" s="541"/>
      <c r="HWY40" s="541"/>
      <c r="HWZ40" s="541"/>
      <c r="HXA40" s="541"/>
      <c r="HXB40" s="541"/>
      <c r="HXC40" s="541"/>
      <c r="HXD40" s="541"/>
      <c r="HXE40" s="541"/>
      <c r="HXF40" s="541"/>
      <c r="HXG40" s="541"/>
      <c r="HXH40" s="541"/>
      <c r="HXI40" s="541"/>
      <c r="HXJ40" s="541"/>
      <c r="HXK40" s="541"/>
      <c r="HXL40" s="541"/>
      <c r="HXM40" s="541"/>
      <c r="HXN40" s="541"/>
      <c r="HXO40" s="541"/>
      <c r="HXP40" s="541"/>
      <c r="HXQ40" s="541"/>
      <c r="HXR40" s="541"/>
      <c r="HXS40" s="541"/>
      <c r="HXT40" s="541"/>
      <c r="HXU40" s="541"/>
      <c r="HXV40" s="541"/>
      <c r="HXW40" s="541"/>
      <c r="HXX40" s="541"/>
      <c r="HXY40" s="541"/>
      <c r="HXZ40" s="541"/>
      <c r="HYA40" s="541"/>
      <c r="HYB40" s="541"/>
      <c r="HYC40" s="541"/>
      <c r="HYD40" s="541"/>
      <c r="HYE40" s="541"/>
      <c r="HYF40" s="541"/>
      <c r="HYG40" s="541"/>
      <c r="HYH40" s="541"/>
      <c r="HYI40" s="541"/>
      <c r="HYJ40" s="541"/>
      <c r="HYK40" s="541"/>
      <c r="HYL40" s="541"/>
      <c r="HYM40" s="541"/>
      <c r="HYN40" s="541"/>
      <c r="HYO40" s="541"/>
      <c r="HYP40" s="541"/>
      <c r="HYQ40" s="541"/>
      <c r="HYR40" s="541"/>
      <c r="HYS40" s="541"/>
      <c r="HYT40" s="541"/>
      <c r="HYU40" s="541"/>
      <c r="HYV40" s="541"/>
      <c r="HYW40" s="541"/>
      <c r="HYX40" s="541"/>
      <c r="HYY40" s="541"/>
      <c r="HYZ40" s="541"/>
      <c r="HZA40" s="541"/>
      <c r="HZB40" s="541"/>
      <c r="HZC40" s="541"/>
      <c r="HZD40" s="541"/>
      <c r="HZE40" s="541"/>
      <c r="HZF40" s="541"/>
      <c r="HZG40" s="541"/>
      <c r="HZH40" s="541"/>
      <c r="HZI40" s="541"/>
      <c r="HZJ40" s="541"/>
      <c r="HZK40" s="541"/>
      <c r="HZL40" s="541"/>
      <c r="HZM40" s="541"/>
      <c r="HZN40" s="541"/>
      <c r="HZO40" s="541"/>
      <c r="HZP40" s="541"/>
      <c r="HZQ40" s="541"/>
      <c r="HZR40" s="541"/>
      <c r="HZS40" s="541"/>
      <c r="HZT40" s="541"/>
      <c r="HZU40" s="541"/>
      <c r="HZV40" s="541"/>
      <c r="HZW40" s="541"/>
      <c r="HZX40" s="541"/>
      <c r="HZY40" s="541"/>
      <c r="HZZ40" s="541"/>
      <c r="IAA40" s="541"/>
      <c r="IAB40" s="541"/>
      <c r="IAC40" s="541"/>
      <c r="IAD40" s="541"/>
      <c r="IAE40" s="541"/>
      <c r="IAF40" s="541"/>
      <c r="IAG40" s="541"/>
      <c r="IAH40" s="541"/>
      <c r="IAI40" s="541"/>
      <c r="IAJ40" s="541"/>
      <c r="IAK40" s="541"/>
      <c r="IAL40" s="541"/>
      <c r="IAM40" s="541"/>
      <c r="IAN40" s="541"/>
      <c r="IAO40" s="541"/>
      <c r="IAP40" s="541"/>
      <c r="IAQ40" s="541"/>
      <c r="IAR40" s="541"/>
      <c r="IAS40" s="541"/>
      <c r="IAT40" s="541"/>
      <c r="IAU40" s="541"/>
      <c r="IAV40" s="541"/>
      <c r="IAW40" s="541"/>
      <c r="IAX40" s="541"/>
      <c r="IAY40" s="541"/>
      <c r="IAZ40" s="541"/>
      <c r="IBA40" s="541"/>
      <c r="IBB40" s="541"/>
      <c r="IBC40" s="541"/>
      <c r="IBD40" s="541"/>
      <c r="IBE40" s="541"/>
      <c r="IBF40" s="541"/>
      <c r="IBG40" s="541"/>
      <c r="IBH40" s="541"/>
      <c r="IBI40" s="541"/>
      <c r="IBJ40" s="541"/>
      <c r="IBK40" s="541"/>
      <c r="IBL40" s="541"/>
      <c r="IBM40" s="541"/>
      <c r="IBN40" s="541"/>
      <c r="IBO40" s="541"/>
      <c r="IBP40" s="541"/>
      <c r="IBQ40" s="541"/>
      <c r="IBR40" s="541"/>
      <c r="IBS40" s="541"/>
      <c r="IBT40" s="541"/>
      <c r="IBU40" s="541"/>
      <c r="IBV40" s="541"/>
      <c r="IBW40" s="541"/>
      <c r="IBX40" s="541"/>
      <c r="IBY40" s="541"/>
      <c r="IBZ40" s="541"/>
      <c r="ICA40" s="541"/>
      <c r="ICB40" s="541"/>
      <c r="ICC40" s="541"/>
      <c r="ICD40" s="541"/>
      <c r="ICE40" s="541"/>
      <c r="ICF40" s="541"/>
      <c r="ICG40" s="541"/>
      <c r="ICH40" s="541"/>
      <c r="ICI40" s="541"/>
      <c r="ICJ40" s="541"/>
      <c r="ICK40" s="541"/>
      <c r="ICL40" s="541"/>
      <c r="ICM40" s="541"/>
      <c r="ICN40" s="541"/>
      <c r="ICO40" s="541"/>
      <c r="ICP40" s="541"/>
      <c r="ICQ40" s="541"/>
      <c r="ICR40" s="541"/>
      <c r="ICS40" s="541"/>
      <c r="ICT40" s="541"/>
      <c r="ICU40" s="541"/>
      <c r="ICV40" s="541"/>
      <c r="ICW40" s="541"/>
      <c r="ICX40" s="541"/>
      <c r="ICY40" s="541"/>
      <c r="ICZ40" s="541"/>
      <c r="IDA40" s="541"/>
      <c r="IDB40" s="541"/>
      <c r="IDC40" s="541"/>
      <c r="IDD40" s="541"/>
      <c r="IDE40" s="541"/>
      <c r="IDF40" s="541"/>
      <c r="IDG40" s="541"/>
      <c r="IDH40" s="541"/>
      <c r="IDI40" s="541"/>
      <c r="IDJ40" s="541"/>
      <c r="IDK40" s="541"/>
      <c r="IDL40" s="541"/>
      <c r="IDM40" s="541"/>
      <c r="IDN40" s="541"/>
      <c r="IDO40" s="541"/>
      <c r="IDP40" s="541"/>
      <c r="IDQ40" s="541"/>
      <c r="IDR40" s="541"/>
      <c r="IDS40" s="541"/>
      <c r="IDT40" s="541"/>
      <c r="IDU40" s="541"/>
      <c r="IDV40" s="541"/>
      <c r="IDW40" s="541"/>
      <c r="IDX40" s="541"/>
      <c r="IDY40" s="541"/>
      <c r="IDZ40" s="541"/>
      <c r="IEA40" s="541"/>
      <c r="IEB40" s="541"/>
      <c r="IEC40" s="541"/>
      <c r="IED40" s="541"/>
      <c r="IEE40" s="541"/>
      <c r="IEF40" s="541"/>
      <c r="IEG40" s="541"/>
      <c r="IEH40" s="541"/>
      <c r="IEI40" s="541"/>
      <c r="IEJ40" s="541"/>
      <c r="IEK40" s="541"/>
      <c r="IEL40" s="541"/>
      <c r="IEM40" s="541"/>
      <c r="IEN40" s="541"/>
      <c r="IEO40" s="541"/>
      <c r="IEP40" s="541"/>
      <c r="IEQ40" s="541"/>
      <c r="IER40" s="541"/>
      <c r="IES40" s="541"/>
      <c r="IET40" s="541"/>
      <c r="IEU40" s="541"/>
      <c r="IEV40" s="541"/>
      <c r="IEW40" s="541"/>
      <c r="IEX40" s="541"/>
      <c r="IEY40" s="541"/>
      <c r="IEZ40" s="541"/>
      <c r="IFA40" s="541"/>
      <c r="IFB40" s="541"/>
      <c r="IFC40" s="541"/>
      <c r="IFD40" s="541"/>
      <c r="IFE40" s="541"/>
      <c r="IFF40" s="541"/>
      <c r="IFG40" s="541"/>
      <c r="IFH40" s="541"/>
      <c r="IFI40" s="541"/>
      <c r="IFJ40" s="541"/>
      <c r="IFK40" s="541"/>
      <c r="IFL40" s="541"/>
      <c r="IFM40" s="541"/>
      <c r="IFN40" s="541"/>
      <c r="IFO40" s="541"/>
      <c r="IFP40" s="541"/>
      <c r="IFQ40" s="541"/>
      <c r="IFR40" s="541"/>
      <c r="IFS40" s="541"/>
      <c r="IFT40" s="541"/>
      <c r="IFU40" s="541"/>
      <c r="IFV40" s="541"/>
      <c r="IFW40" s="541"/>
      <c r="IFX40" s="541"/>
      <c r="IFY40" s="541"/>
      <c r="IFZ40" s="541"/>
      <c r="IGA40" s="541"/>
      <c r="IGB40" s="541"/>
      <c r="IGC40" s="541"/>
      <c r="IGD40" s="541"/>
      <c r="IGE40" s="541"/>
      <c r="IGF40" s="541"/>
      <c r="IGG40" s="541"/>
      <c r="IGH40" s="541"/>
      <c r="IGI40" s="541"/>
      <c r="IGJ40" s="541"/>
      <c r="IGK40" s="541"/>
      <c r="IGL40" s="541"/>
      <c r="IGM40" s="541"/>
      <c r="IGN40" s="541"/>
      <c r="IGO40" s="541"/>
      <c r="IGP40" s="541"/>
      <c r="IGQ40" s="541"/>
      <c r="IGR40" s="541"/>
      <c r="IGS40" s="541"/>
      <c r="IGT40" s="541"/>
      <c r="IGU40" s="541"/>
      <c r="IGV40" s="541"/>
      <c r="IGW40" s="541"/>
      <c r="IGX40" s="541"/>
      <c r="IGY40" s="541"/>
      <c r="IGZ40" s="541"/>
      <c r="IHA40" s="541"/>
      <c r="IHB40" s="541"/>
      <c r="IHC40" s="541"/>
      <c r="IHD40" s="541"/>
      <c r="IHE40" s="541"/>
      <c r="IHF40" s="541"/>
      <c r="IHG40" s="541"/>
      <c r="IHH40" s="541"/>
      <c r="IHI40" s="541"/>
      <c r="IHJ40" s="541"/>
      <c r="IHK40" s="541"/>
      <c r="IHL40" s="541"/>
      <c r="IHM40" s="541"/>
      <c r="IHN40" s="541"/>
      <c r="IHO40" s="541"/>
      <c r="IHP40" s="541"/>
      <c r="IHQ40" s="541"/>
      <c r="IHR40" s="541"/>
      <c r="IHS40" s="541"/>
      <c r="IHT40" s="541"/>
      <c r="IHU40" s="541"/>
      <c r="IHV40" s="541"/>
      <c r="IHW40" s="541"/>
      <c r="IHX40" s="541"/>
      <c r="IHY40" s="541"/>
      <c r="IHZ40" s="541"/>
      <c r="IIA40" s="541"/>
      <c r="IIB40" s="541"/>
      <c r="IIC40" s="541"/>
      <c r="IID40" s="541"/>
      <c r="IIE40" s="541"/>
      <c r="IIF40" s="541"/>
      <c r="IIG40" s="541"/>
      <c r="IIH40" s="541"/>
      <c r="III40" s="541"/>
      <c r="IIJ40" s="541"/>
      <c r="IIK40" s="541"/>
      <c r="IIL40" s="541"/>
      <c r="IIM40" s="541"/>
      <c r="IIN40" s="541"/>
      <c r="IIO40" s="541"/>
      <c r="IIP40" s="541"/>
      <c r="IIQ40" s="541"/>
      <c r="IIR40" s="541"/>
      <c r="IIS40" s="541"/>
      <c r="IIT40" s="541"/>
      <c r="IIU40" s="541"/>
      <c r="IIV40" s="541"/>
      <c r="IIW40" s="541"/>
      <c r="IIX40" s="541"/>
      <c r="IIY40" s="541"/>
      <c r="IIZ40" s="541"/>
      <c r="IJA40" s="541"/>
      <c r="IJB40" s="541"/>
      <c r="IJC40" s="541"/>
      <c r="IJD40" s="541"/>
      <c r="IJE40" s="541"/>
      <c r="IJF40" s="541"/>
      <c r="IJG40" s="541"/>
      <c r="IJH40" s="541"/>
      <c r="IJI40" s="541"/>
      <c r="IJJ40" s="541"/>
      <c r="IJK40" s="541"/>
      <c r="IJL40" s="541"/>
      <c r="IJM40" s="541"/>
      <c r="IJN40" s="541"/>
      <c r="IJO40" s="541"/>
      <c r="IJP40" s="541"/>
      <c r="IJQ40" s="541"/>
      <c r="IJR40" s="541"/>
      <c r="IJS40" s="541"/>
      <c r="IJT40" s="541"/>
      <c r="IJU40" s="541"/>
      <c r="IJV40" s="541"/>
      <c r="IJW40" s="541"/>
      <c r="IJX40" s="541"/>
      <c r="IJY40" s="541"/>
      <c r="IJZ40" s="541"/>
      <c r="IKA40" s="541"/>
      <c r="IKB40" s="541"/>
      <c r="IKC40" s="541"/>
      <c r="IKD40" s="541"/>
      <c r="IKE40" s="541"/>
      <c r="IKF40" s="541"/>
      <c r="IKG40" s="541"/>
      <c r="IKH40" s="541"/>
      <c r="IKI40" s="541"/>
      <c r="IKJ40" s="541"/>
      <c r="IKK40" s="541"/>
      <c r="IKL40" s="541"/>
      <c r="IKM40" s="541"/>
      <c r="IKN40" s="541"/>
      <c r="IKO40" s="541"/>
      <c r="IKP40" s="541"/>
      <c r="IKQ40" s="541"/>
      <c r="IKR40" s="541"/>
      <c r="IKS40" s="541"/>
      <c r="IKT40" s="541"/>
      <c r="IKU40" s="541"/>
      <c r="IKV40" s="541"/>
      <c r="IKW40" s="541"/>
      <c r="IKX40" s="541"/>
      <c r="IKY40" s="541"/>
      <c r="IKZ40" s="541"/>
      <c r="ILA40" s="541"/>
      <c r="ILB40" s="541"/>
      <c r="ILC40" s="541"/>
      <c r="ILD40" s="541"/>
      <c r="ILE40" s="541"/>
      <c r="ILF40" s="541"/>
      <c r="ILG40" s="541"/>
      <c r="ILH40" s="541"/>
      <c r="ILI40" s="541"/>
      <c r="ILJ40" s="541"/>
      <c r="ILK40" s="541"/>
      <c r="ILL40" s="541"/>
      <c r="ILM40" s="541"/>
      <c r="ILN40" s="541"/>
      <c r="ILO40" s="541"/>
      <c r="ILP40" s="541"/>
      <c r="ILQ40" s="541"/>
      <c r="ILR40" s="541"/>
      <c r="ILS40" s="541"/>
      <c r="ILT40" s="541"/>
      <c r="ILU40" s="541"/>
      <c r="ILV40" s="541"/>
      <c r="ILW40" s="541"/>
      <c r="ILX40" s="541"/>
      <c r="ILY40" s="541"/>
      <c r="ILZ40" s="541"/>
      <c r="IMA40" s="541"/>
      <c r="IMB40" s="541"/>
      <c r="IMC40" s="541"/>
      <c r="IMD40" s="541"/>
      <c r="IME40" s="541"/>
      <c r="IMF40" s="541"/>
      <c r="IMG40" s="541"/>
      <c r="IMH40" s="541"/>
      <c r="IMI40" s="541"/>
      <c r="IMJ40" s="541"/>
      <c r="IMK40" s="541"/>
      <c r="IML40" s="541"/>
      <c r="IMM40" s="541"/>
      <c r="IMN40" s="541"/>
      <c r="IMO40" s="541"/>
      <c r="IMP40" s="541"/>
      <c r="IMQ40" s="541"/>
      <c r="IMR40" s="541"/>
      <c r="IMS40" s="541"/>
      <c r="IMT40" s="541"/>
      <c r="IMU40" s="541"/>
      <c r="IMV40" s="541"/>
      <c r="IMW40" s="541"/>
      <c r="IMX40" s="541"/>
      <c r="IMY40" s="541"/>
      <c r="IMZ40" s="541"/>
      <c r="INA40" s="541"/>
      <c r="INB40" s="541"/>
      <c r="INC40" s="541"/>
      <c r="IND40" s="541"/>
      <c r="INE40" s="541"/>
      <c r="INF40" s="541"/>
      <c r="ING40" s="541"/>
      <c r="INH40" s="541"/>
      <c r="INI40" s="541"/>
      <c r="INJ40" s="541"/>
      <c r="INK40" s="541"/>
      <c r="INL40" s="541"/>
      <c r="INM40" s="541"/>
      <c r="INN40" s="541"/>
      <c r="INO40" s="541"/>
      <c r="INP40" s="541"/>
      <c r="INQ40" s="541"/>
      <c r="INR40" s="541"/>
      <c r="INS40" s="541"/>
      <c r="INT40" s="541"/>
      <c r="INU40" s="541"/>
      <c r="INV40" s="541"/>
      <c r="INW40" s="541"/>
      <c r="INX40" s="541"/>
      <c r="INY40" s="541"/>
      <c r="INZ40" s="541"/>
      <c r="IOA40" s="541"/>
      <c r="IOB40" s="541"/>
      <c r="IOC40" s="541"/>
      <c r="IOD40" s="541"/>
      <c r="IOE40" s="541"/>
      <c r="IOF40" s="541"/>
      <c r="IOG40" s="541"/>
      <c r="IOH40" s="541"/>
      <c r="IOI40" s="541"/>
      <c r="IOJ40" s="541"/>
      <c r="IOK40" s="541"/>
      <c r="IOL40" s="541"/>
      <c r="IOM40" s="541"/>
      <c r="ION40" s="541"/>
      <c r="IOO40" s="541"/>
      <c r="IOP40" s="541"/>
      <c r="IOQ40" s="541"/>
      <c r="IOR40" s="541"/>
      <c r="IOS40" s="541"/>
      <c r="IOT40" s="541"/>
      <c r="IOU40" s="541"/>
      <c r="IOV40" s="541"/>
      <c r="IOW40" s="541"/>
      <c r="IOX40" s="541"/>
      <c r="IOY40" s="541"/>
      <c r="IOZ40" s="541"/>
      <c r="IPA40" s="541"/>
      <c r="IPB40" s="541"/>
      <c r="IPC40" s="541"/>
      <c r="IPD40" s="541"/>
      <c r="IPE40" s="541"/>
      <c r="IPF40" s="541"/>
      <c r="IPG40" s="541"/>
      <c r="IPH40" s="541"/>
      <c r="IPI40" s="541"/>
      <c r="IPJ40" s="541"/>
      <c r="IPK40" s="541"/>
      <c r="IPL40" s="541"/>
      <c r="IPM40" s="541"/>
      <c r="IPN40" s="541"/>
      <c r="IPO40" s="541"/>
      <c r="IPP40" s="541"/>
      <c r="IPQ40" s="541"/>
      <c r="IPR40" s="541"/>
      <c r="IPS40" s="541"/>
      <c r="IPT40" s="541"/>
      <c r="IPU40" s="541"/>
      <c r="IPV40" s="541"/>
      <c r="IPW40" s="541"/>
      <c r="IPX40" s="541"/>
      <c r="IPY40" s="541"/>
      <c r="IPZ40" s="541"/>
      <c r="IQA40" s="541"/>
      <c r="IQB40" s="541"/>
      <c r="IQC40" s="541"/>
      <c r="IQD40" s="541"/>
      <c r="IQE40" s="541"/>
      <c r="IQF40" s="541"/>
      <c r="IQG40" s="541"/>
      <c r="IQH40" s="541"/>
      <c r="IQI40" s="541"/>
      <c r="IQJ40" s="541"/>
      <c r="IQK40" s="541"/>
      <c r="IQL40" s="541"/>
      <c r="IQM40" s="541"/>
      <c r="IQN40" s="541"/>
      <c r="IQO40" s="541"/>
      <c r="IQP40" s="541"/>
      <c r="IQQ40" s="541"/>
      <c r="IQR40" s="541"/>
      <c r="IQS40" s="541"/>
      <c r="IQT40" s="541"/>
      <c r="IQU40" s="541"/>
      <c r="IQV40" s="541"/>
      <c r="IQW40" s="541"/>
      <c r="IQX40" s="541"/>
      <c r="IQY40" s="541"/>
      <c r="IQZ40" s="541"/>
      <c r="IRA40" s="541"/>
      <c r="IRB40" s="541"/>
      <c r="IRC40" s="541"/>
      <c r="IRD40" s="541"/>
      <c r="IRE40" s="541"/>
      <c r="IRF40" s="541"/>
      <c r="IRG40" s="541"/>
      <c r="IRH40" s="541"/>
      <c r="IRI40" s="541"/>
      <c r="IRJ40" s="541"/>
      <c r="IRK40" s="541"/>
      <c r="IRL40" s="541"/>
      <c r="IRM40" s="541"/>
      <c r="IRN40" s="541"/>
      <c r="IRO40" s="541"/>
      <c r="IRP40" s="541"/>
      <c r="IRQ40" s="541"/>
      <c r="IRR40" s="541"/>
      <c r="IRS40" s="541"/>
      <c r="IRT40" s="541"/>
      <c r="IRU40" s="541"/>
      <c r="IRV40" s="541"/>
      <c r="IRW40" s="541"/>
      <c r="IRX40" s="541"/>
      <c r="IRY40" s="541"/>
      <c r="IRZ40" s="541"/>
      <c r="ISA40" s="541"/>
      <c r="ISB40" s="541"/>
      <c r="ISC40" s="541"/>
      <c r="ISD40" s="541"/>
      <c r="ISE40" s="541"/>
      <c r="ISF40" s="541"/>
      <c r="ISG40" s="541"/>
      <c r="ISH40" s="541"/>
      <c r="ISI40" s="541"/>
      <c r="ISJ40" s="541"/>
      <c r="ISK40" s="541"/>
      <c r="ISL40" s="541"/>
      <c r="ISM40" s="541"/>
      <c r="ISN40" s="541"/>
      <c r="ISO40" s="541"/>
      <c r="ISP40" s="541"/>
      <c r="ISQ40" s="541"/>
      <c r="ISR40" s="541"/>
      <c r="ISS40" s="541"/>
      <c r="IST40" s="541"/>
      <c r="ISU40" s="541"/>
      <c r="ISV40" s="541"/>
      <c r="ISW40" s="541"/>
      <c r="ISX40" s="541"/>
      <c r="ISY40" s="541"/>
      <c r="ISZ40" s="541"/>
      <c r="ITA40" s="541"/>
      <c r="ITB40" s="541"/>
      <c r="ITC40" s="541"/>
      <c r="ITD40" s="541"/>
      <c r="ITE40" s="541"/>
      <c r="ITF40" s="541"/>
      <c r="ITG40" s="541"/>
      <c r="ITH40" s="541"/>
      <c r="ITI40" s="541"/>
      <c r="ITJ40" s="541"/>
      <c r="ITK40" s="541"/>
      <c r="ITL40" s="541"/>
      <c r="ITM40" s="541"/>
      <c r="ITN40" s="541"/>
      <c r="ITO40" s="541"/>
      <c r="ITP40" s="541"/>
      <c r="ITQ40" s="541"/>
      <c r="ITR40" s="541"/>
      <c r="ITS40" s="541"/>
      <c r="ITT40" s="541"/>
      <c r="ITU40" s="541"/>
      <c r="ITV40" s="541"/>
      <c r="ITW40" s="541"/>
      <c r="ITX40" s="541"/>
      <c r="ITY40" s="541"/>
      <c r="ITZ40" s="541"/>
      <c r="IUA40" s="541"/>
      <c r="IUB40" s="541"/>
      <c r="IUC40" s="541"/>
      <c r="IUD40" s="541"/>
      <c r="IUE40" s="541"/>
      <c r="IUF40" s="541"/>
      <c r="IUG40" s="541"/>
      <c r="IUH40" s="541"/>
      <c r="IUI40" s="541"/>
      <c r="IUJ40" s="541"/>
      <c r="IUK40" s="541"/>
      <c r="IUL40" s="541"/>
      <c r="IUM40" s="541"/>
      <c r="IUN40" s="541"/>
      <c r="IUO40" s="541"/>
      <c r="IUP40" s="541"/>
      <c r="IUQ40" s="541"/>
      <c r="IUR40" s="541"/>
      <c r="IUS40" s="541"/>
      <c r="IUT40" s="541"/>
      <c r="IUU40" s="541"/>
      <c r="IUV40" s="541"/>
      <c r="IUW40" s="541"/>
      <c r="IUX40" s="541"/>
      <c r="IUY40" s="541"/>
      <c r="IUZ40" s="541"/>
      <c r="IVA40" s="541"/>
      <c r="IVB40" s="541"/>
      <c r="IVC40" s="541"/>
      <c r="IVD40" s="541"/>
      <c r="IVE40" s="541"/>
      <c r="IVF40" s="541"/>
      <c r="IVG40" s="541"/>
      <c r="IVH40" s="541"/>
      <c r="IVI40" s="541"/>
      <c r="IVJ40" s="541"/>
      <c r="IVK40" s="541"/>
      <c r="IVL40" s="541"/>
      <c r="IVM40" s="541"/>
      <c r="IVN40" s="541"/>
      <c r="IVO40" s="541"/>
      <c r="IVP40" s="541"/>
      <c r="IVQ40" s="541"/>
      <c r="IVR40" s="541"/>
      <c r="IVS40" s="541"/>
      <c r="IVT40" s="541"/>
      <c r="IVU40" s="541"/>
      <c r="IVV40" s="541"/>
      <c r="IVW40" s="541"/>
      <c r="IVX40" s="541"/>
      <c r="IVY40" s="541"/>
      <c r="IVZ40" s="541"/>
      <c r="IWA40" s="541"/>
      <c r="IWB40" s="541"/>
      <c r="IWC40" s="541"/>
      <c r="IWD40" s="541"/>
      <c r="IWE40" s="541"/>
      <c r="IWF40" s="541"/>
      <c r="IWG40" s="541"/>
      <c r="IWH40" s="541"/>
      <c r="IWI40" s="541"/>
      <c r="IWJ40" s="541"/>
      <c r="IWK40" s="541"/>
      <c r="IWL40" s="541"/>
      <c r="IWM40" s="541"/>
      <c r="IWN40" s="541"/>
      <c r="IWO40" s="541"/>
      <c r="IWP40" s="541"/>
      <c r="IWQ40" s="541"/>
      <c r="IWR40" s="541"/>
      <c r="IWS40" s="541"/>
      <c r="IWT40" s="541"/>
      <c r="IWU40" s="541"/>
      <c r="IWV40" s="541"/>
      <c r="IWW40" s="541"/>
      <c r="IWX40" s="541"/>
      <c r="IWY40" s="541"/>
      <c r="IWZ40" s="541"/>
      <c r="IXA40" s="541"/>
      <c r="IXB40" s="541"/>
      <c r="IXC40" s="541"/>
      <c r="IXD40" s="541"/>
      <c r="IXE40" s="541"/>
      <c r="IXF40" s="541"/>
      <c r="IXG40" s="541"/>
      <c r="IXH40" s="541"/>
      <c r="IXI40" s="541"/>
      <c r="IXJ40" s="541"/>
      <c r="IXK40" s="541"/>
      <c r="IXL40" s="541"/>
      <c r="IXM40" s="541"/>
      <c r="IXN40" s="541"/>
      <c r="IXO40" s="541"/>
      <c r="IXP40" s="541"/>
      <c r="IXQ40" s="541"/>
      <c r="IXR40" s="541"/>
      <c r="IXS40" s="541"/>
      <c r="IXT40" s="541"/>
      <c r="IXU40" s="541"/>
      <c r="IXV40" s="541"/>
      <c r="IXW40" s="541"/>
      <c r="IXX40" s="541"/>
      <c r="IXY40" s="541"/>
      <c r="IXZ40" s="541"/>
      <c r="IYA40" s="541"/>
      <c r="IYB40" s="541"/>
      <c r="IYC40" s="541"/>
      <c r="IYD40" s="541"/>
      <c r="IYE40" s="541"/>
      <c r="IYF40" s="541"/>
      <c r="IYG40" s="541"/>
      <c r="IYH40" s="541"/>
      <c r="IYI40" s="541"/>
      <c r="IYJ40" s="541"/>
      <c r="IYK40" s="541"/>
      <c r="IYL40" s="541"/>
      <c r="IYM40" s="541"/>
      <c r="IYN40" s="541"/>
      <c r="IYO40" s="541"/>
      <c r="IYP40" s="541"/>
      <c r="IYQ40" s="541"/>
      <c r="IYR40" s="541"/>
      <c r="IYS40" s="541"/>
      <c r="IYT40" s="541"/>
      <c r="IYU40" s="541"/>
      <c r="IYV40" s="541"/>
      <c r="IYW40" s="541"/>
      <c r="IYX40" s="541"/>
      <c r="IYY40" s="541"/>
      <c r="IYZ40" s="541"/>
      <c r="IZA40" s="541"/>
      <c r="IZB40" s="541"/>
      <c r="IZC40" s="541"/>
      <c r="IZD40" s="541"/>
      <c r="IZE40" s="541"/>
      <c r="IZF40" s="541"/>
      <c r="IZG40" s="541"/>
      <c r="IZH40" s="541"/>
      <c r="IZI40" s="541"/>
      <c r="IZJ40" s="541"/>
      <c r="IZK40" s="541"/>
      <c r="IZL40" s="541"/>
      <c r="IZM40" s="541"/>
      <c r="IZN40" s="541"/>
      <c r="IZO40" s="541"/>
      <c r="IZP40" s="541"/>
      <c r="IZQ40" s="541"/>
      <c r="IZR40" s="541"/>
      <c r="IZS40" s="541"/>
      <c r="IZT40" s="541"/>
      <c r="IZU40" s="541"/>
      <c r="IZV40" s="541"/>
      <c r="IZW40" s="541"/>
      <c r="IZX40" s="541"/>
      <c r="IZY40" s="541"/>
      <c r="IZZ40" s="541"/>
      <c r="JAA40" s="541"/>
      <c r="JAB40" s="541"/>
      <c r="JAC40" s="541"/>
      <c r="JAD40" s="541"/>
      <c r="JAE40" s="541"/>
      <c r="JAF40" s="541"/>
      <c r="JAG40" s="541"/>
      <c r="JAH40" s="541"/>
      <c r="JAI40" s="541"/>
      <c r="JAJ40" s="541"/>
      <c r="JAK40" s="541"/>
      <c r="JAL40" s="541"/>
      <c r="JAM40" s="541"/>
      <c r="JAN40" s="541"/>
      <c r="JAO40" s="541"/>
      <c r="JAP40" s="541"/>
      <c r="JAQ40" s="541"/>
      <c r="JAR40" s="541"/>
      <c r="JAS40" s="541"/>
      <c r="JAT40" s="541"/>
      <c r="JAU40" s="541"/>
      <c r="JAV40" s="541"/>
      <c r="JAW40" s="541"/>
      <c r="JAX40" s="541"/>
      <c r="JAY40" s="541"/>
      <c r="JAZ40" s="541"/>
      <c r="JBA40" s="541"/>
      <c r="JBB40" s="541"/>
      <c r="JBC40" s="541"/>
      <c r="JBD40" s="541"/>
      <c r="JBE40" s="541"/>
      <c r="JBF40" s="541"/>
      <c r="JBG40" s="541"/>
      <c r="JBH40" s="541"/>
      <c r="JBI40" s="541"/>
      <c r="JBJ40" s="541"/>
      <c r="JBK40" s="541"/>
      <c r="JBL40" s="541"/>
      <c r="JBM40" s="541"/>
      <c r="JBN40" s="541"/>
      <c r="JBO40" s="541"/>
      <c r="JBP40" s="541"/>
      <c r="JBQ40" s="541"/>
      <c r="JBR40" s="541"/>
      <c r="JBS40" s="541"/>
      <c r="JBT40" s="541"/>
      <c r="JBU40" s="541"/>
      <c r="JBV40" s="541"/>
      <c r="JBW40" s="541"/>
      <c r="JBX40" s="541"/>
      <c r="JBY40" s="541"/>
      <c r="JBZ40" s="541"/>
      <c r="JCA40" s="541"/>
      <c r="JCB40" s="541"/>
      <c r="JCC40" s="541"/>
      <c r="JCD40" s="541"/>
      <c r="JCE40" s="541"/>
      <c r="JCF40" s="541"/>
      <c r="JCG40" s="541"/>
      <c r="JCH40" s="541"/>
      <c r="JCI40" s="541"/>
      <c r="JCJ40" s="541"/>
      <c r="JCK40" s="541"/>
      <c r="JCL40" s="541"/>
      <c r="JCM40" s="541"/>
      <c r="JCN40" s="541"/>
      <c r="JCO40" s="541"/>
      <c r="JCP40" s="541"/>
      <c r="JCQ40" s="541"/>
      <c r="JCR40" s="541"/>
      <c r="JCS40" s="541"/>
      <c r="JCT40" s="541"/>
      <c r="JCU40" s="541"/>
      <c r="JCV40" s="541"/>
      <c r="JCW40" s="541"/>
      <c r="JCX40" s="541"/>
      <c r="JCY40" s="541"/>
      <c r="JCZ40" s="541"/>
      <c r="JDA40" s="541"/>
      <c r="JDB40" s="541"/>
      <c r="JDC40" s="541"/>
      <c r="JDD40" s="541"/>
      <c r="JDE40" s="541"/>
      <c r="JDF40" s="541"/>
      <c r="JDG40" s="541"/>
      <c r="JDH40" s="541"/>
      <c r="JDI40" s="541"/>
      <c r="JDJ40" s="541"/>
      <c r="JDK40" s="541"/>
      <c r="JDL40" s="541"/>
      <c r="JDM40" s="541"/>
      <c r="JDN40" s="541"/>
      <c r="JDO40" s="541"/>
      <c r="JDP40" s="541"/>
      <c r="JDQ40" s="541"/>
      <c r="JDR40" s="541"/>
      <c r="JDS40" s="541"/>
      <c r="JDT40" s="541"/>
      <c r="JDU40" s="541"/>
      <c r="JDV40" s="541"/>
      <c r="JDW40" s="541"/>
      <c r="JDX40" s="541"/>
      <c r="JDY40" s="541"/>
      <c r="JDZ40" s="541"/>
      <c r="JEA40" s="541"/>
      <c r="JEB40" s="541"/>
      <c r="JEC40" s="541"/>
      <c r="JED40" s="541"/>
      <c r="JEE40" s="541"/>
      <c r="JEF40" s="541"/>
      <c r="JEG40" s="541"/>
      <c r="JEH40" s="541"/>
      <c r="JEI40" s="541"/>
      <c r="JEJ40" s="541"/>
      <c r="JEK40" s="541"/>
      <c r="JEL40" s="541"/>
      <c r="JEM40" s="541"/>
      <c r="JEN40" s="541"/>
      <c r="JEO40" s="541"/>
      <c r="JEP40" s="541"/>
      <c r="JEQ40" s="541"/>
      <c r="JER40" s="541"/>
      <c r="JES40" s="541"/>
      <c r="JET40" s="541"/>
      <c r="JEU40" s="541"/>
      <c r="JEV40" s="541"/>
      <c r="JEW40" s="541"/>
      <c r="JEX40" s="541"/>
      <c r="JEY40" s="541"/>
      <c r="JEZ40" s="541"/>
      <c r="JFA40" s="541"/>
      <c r="JFB40" s="541"/>
      <c r="JFC40" s="541"/>
      <c r="JFD40" s="541"/>
      <c r="JFE40" s="541"/>
      <c r="JFF40" s="541"/>
      <c r="JFG40" s="541"/>
      <c r="JFH40" s="541"/>
      <c r="JFI40" s="541"/>
      <c r="JFJ40" s="541"/>
      <c r="JFK40" s="541"/>
      <c r="JFL40" s="541"/>
      <c r="JFM40" s="541"/>
      <c r="JFN40" s="541"/>
      <c r="JFO40" s="541"/>
      <c r="JFP40" s="541"/>
      <c r="JFQ40" s="541"/>
      <c r="JFR40" s="541"/>
      <c r="JFS40" s="541"/>
      <c r="JFT40" s="541"/>
      <c r="JFU40" s="541"/>
      <c r="JFV40" s="541"/>
      <c r="JFW40" s="541"/>
      <c r="JFX40" s="541"/>
      <c r="JFY40" s="541"/>
      <c r="JFZ40" s="541"/>
      <c r="JGA40" s="541"/>
      <c r="JGB40" s="541"/>
      <c r="JGC40" s="541"/>
      <c r="JGD40" s="541"/>
      <c r="JGE40" s="541"/>
      <c r="JGF40" s="541"/>
      <c r="JGG40" s="541"/>
      <c r="JGH40" s="541"/>
      <c r="JGI40" s="541"/>
      <c r="JGJ40" s="541"/>
      <c r="JGK40" s="541"/>
      <c r="JGL40" s="541"/>
      <c r="JGM40" s="541"/>
      <c r="JGN40" s="541"/>
      <c r="JGO40" s="541"/>
      <c r="JGP40" s="541"/>
      <c r="JGQ40" s="541"/>
      <c r="JGR40" s="541"/>
      <c r="JGS40" s="541"/>
      <c r="JGT40" s="541"/>
      <c r="JGU40" s="541"/>
      <c r="JGV40" s="541"/>
      <c r="JGW40" s="541"/>
      <c r="JGX40" s="541"/>
      <c r="JGY40" s="541"/>
      <c r="JGZ40" s="541"/>
      <c r="JHA40" s="541"/>
      <c r="JHB40" s="541"/>
      <c r="JHC40" s="541"/>
      <c r="JHD40" s="541"/>
      <c r="JHE40" s="541"/>
      <c r="JHF40" s="541"/>
      <c r="JHG40" s="541"/>
      <c r="JHH40" s="541"/>
      <c r="JHI40" s="541"/>
      <c r="JHJ40" s="541"/>
      <c r="JHK40" s="541"/>
      <c r="JHL40" s="541"/>
      <c r="JHM40" s="541"/>
      <c r="JHN40" s="541"/>
      <c r="JHO40" s="541"/>
      <c r="JHP40" s="541"/>
      <c r="JHQ40" s="541"/>
      <c r="JHR40" s="541"/>
      <c r="JHS40" s="541"/>
      <c r="JHT40" s="541"/>
      <c r="JHU40" s="541"/>
      <c r="JHV40" s="541"/>
      <c r="JHW40" s="541"/>
      <c r="JHX40" s="541"/>
      <c r="JHY40" s="541"/>
      <c r="JHZ40" s="541"/>
      <c r="JIA40" s="541"/>
      <c r="JIB40" s="541"/>
      <c r="JIC40" s="541"/>
      <c r="JID40" s="541"/>
      <c r="JIE40" s="541"/>
      <c r="JIF40" s="541"/>
      <c r="JIG40" s="541"/>
      <c r="JIH40" s="541"/>
      <c r="JII40" s="541"/>
      <c r="JIJ40" s="541"/>
      <c r="JIK40" s="541"/>
      <c r="JIL40" s="541"/>
      <c r="JIM40" s="541"/>
      <c r="JIN40" s="541"/>
      <c r="JIO40" s="541"/>
      <c r="JIP40" s="541"/>
      <c r="JIQ40" s="541"/>
      <c r="JIR40" s="541"/>
      <c r="JIS40" s="541"/>
      <c r="JIT40" s="541"/>
      <c r="JIU40" s="541"/>
      <c r="JIV40" s="541"/>
      <c r="JIW40" s="541"/>
      <c r="JIX40" s="541"/>
      <c r="JIY40" s="541"/>
      <c r="JIZ40" s="541"/>
      <c r="JJA40" s="541"/>
      <c r="JJB40" s="541"/>
      <c r="JJC40" s="541"/>
      <c r="JJD40" s="541"/>
      <c r="JJE40" s="541"/>
      <c r="JJF40" s="541"/>
      <c r="JJG40" s="541"/>
      <c r="JJH40" s="541"/>
      <c r="JJI40" s="541"/>
      <c r="JJJ40" s="541"/>
      <c r="JJK40" s="541"/>
      <c r="JJL40" s="541"/>
      <c r="JJM40" s="541"/>
      <c r="JJN40" s="541"/>
      <c r="JJO40" s="541"/>
      <c r="JJP40" s="541"/>
      <c r="JJQ40" s="541"/>
      <c r="JJR40" s="541"/>
      <c r="JJS40" s="541"/>
      <c r="JJT40" s="541"/>
      <c r="JJU40" s="541"/>
      <c r="JJV40" s="541"/>
      <c r="JJW40" s="541"/>
      <c r="JJX40" s="541"/>
      <c r="JJY40" s="541"/>
      <c r="JJZ40" s="541"/>
      <c r="JKA40" s="541"/>
      <c r="JKB40" s="541"/>
      <c r="JKC40" s="541"/>
      <c r="JKD40" s="541"/>
      <c r="JKE40" s="541"/>
      <c r="JKF40" s="541"/>
      <c r="JKG40" s="541"/>
      <c r="JKH40" s="541"/>
      <c r="JKI40" s="541"/>
      <c r="JKJ40" s="541"/>
      <c r="JKK40" s="541"/>
      <c r="JKL40" s="541"/>
      <c r="JKM40" s="541"/>
      <c r="JKN40" s="541"/>
      <c r="JKO40" s="541"/>
      <c r="JKP40" s="541"/>
      <c r="JKQ40" s="541"/>
      <c r="JKR40" s="541"/>
      <c r="JKS40" s="541"/>
      <c r="JKT40" s="541"/>
      <c r="JKU40" s="541"/>
      <c r="JKV40" s="541"/>
      <c r="JKW40" s="541"/>
      <c r="JKX40" s="541"/>
      <c r="JKY40" s="541"/>
      <c r="JKZ40" s="541"/>
      <c r="JLA40" s="541"/>
      <c r="JLB40" s="541"/>
      <c r="JLC40" s="541"/>
      <c r="JLD40" s="541"/>
      <c r="JLE40" s="541"/>
      <c r="JLF40" s="541"/>
      <c r="JLG40" s="541"/>
      <c r="JLH40" s="541"/>
      <c r="JLI40" s="541"/>
      <c r="JLJ40" s="541"/>
      <c r="JLK40" s="541"/>
      <c r="JLL40" s="541"/>
      <c r="JLM40" s="541"/>
      <c r="JLN40" s="541"/>
      <c r="JLO40" s="541"/>
      <c r="JLP40" s="541"/>
      <c r="JLQ40" s="541"/>
      <c r="JLR40" s="541"/>
      <c r="JLS40" s="541"/>
      <c r="JLT40" s="541"/>
      <c r="JLU40" s="541"/>
      <c r="JLV40" s="541"/>
      <c r="JLW40" s="541"/>
      <c r="JLX40" s="541"/>
      <c r="JLY40" s="541"/>
      <c r="JLZ40" s="541"/>
      <c r="JMA40" s="541"/>
      <c r="JMB40" s="541"/>
      <c r="JMC40" s="541"/>
      <c r="JMD40" s="541"/>
      <c r="JME40" s="541"/>
      <c r="JMF40" s="541"/>
      <c r="JMG40" s="541"/>
      <c r="JMH40" s="541"/>
      <c r="JMI40" s="541"/>
      <c r="JMJ40" s="541"/>
      <c r="JMK40" s="541"/>
      <c r="JML40" s="541"/>
      <c r="JMM40" s="541"/>
      <c r="JMN40" s="541"/>
      <c r="JMO40" s="541"/>
      <c r="JMP40" s="541"/>
      <c r="JMQ40" s="541"/>
      <c r="JMR40" s="541"/>
      <c r="JMS40" s="541"/>
      <c r="JMT40" s="541"/>
      <c r="JMU40" s="541"/>
      <c r="JMV40" s="541"/>
      <c r="JMW40" s="541"/>
      <c r="JMX40" s="541"/>
      <c r="JMY40" s="541"/>
      <c r="JMZ40" s="541"/>
      <c r="JNA40" s="541"/>
      <c r="JNB40" s="541"/>
      <c r="JNC40" s="541"/>
      <c r="JND40" s="541"/>
      <c r="JNE40" s="541"/>
      <c r="JNF40" s="541"/>
      <c r="JNG40" s="541"/>
      <c r="JNH40" s="541"/>
      <c r="JNI40" s="541"/>
      <c r="JNJ40" s="541"/>
      <c r="JNK40" s="541"/>
      <c r="JNL40" s="541"/>
      <c r="JNM40" s="541"/>
      <c r="JNN40" s="541"/>
      <c r="JNO40" s="541"/>
      <c r="JNP40" s="541"/>
      <c r="JNQ40" s="541"/>
      <c r="JNR40" s="541"/>
      <c r="JNS40" s="541"/>
      <c r="JNT40" s="541"/>
      <c r="JNU40" s="541"/>
      <c r="JNV40" s="541"/>
      <c r="JNW40" s="541"/>
      <c r="JNX40" s="541"/>
      <c r="JNY40" s="541"/>
      <c r="JNZ40" s="541"/>
      <c r="JOA40" s="541"/>
      <c r="JOB40" s="541"/>
      <c r="JOC40" s="541"/>
      <c r="JOD40" s="541"/>
      <c r="JOE40" s="541"/>
      <c r="JOF40" s="541"/>
      <c r="JOG40" s="541"/>
      <c r="JOH40" s="541"/>
      <c r="JOI40" s="541"/>
      <c r="JOJ40" s="541"/>
      <c r="JOK40" s="541"/>
      <c r="JOL40" s="541"/>
      <c r="JOM40" s="541"/>
      <c r="JON40" s="541"/>
      <c r="JOO40" s="541"/>
      <c r="JOP40" s="541"/>
      <c r="JOQ40" s="541"/>
      <c r="JOR40" s="541"/>
      <c r="JOS40" s="541"/>
      <c r="JOT40" s="541"/>
      <c r="JOU40" s="541"/>
      <c r="JOV40" s="541"/>
      <c r="JOW40" s="541"/>
      <c r="JOX40" s="541"/>
      <c r="JOY40" s="541"/>
      <c r="JOZ40" s="541"/>
      <c r="JPA40" s="541"/>
      <c r="JPB40" s="541"/>
      <c r="JPC40" s="541"/>
      <c r="JPD40" s="541"/>
      <c r="JPE40" s="541"/>
      <c r="JPF40" s="541"/>
      <c r="JPG40" s="541"/>
      <c r="JPH40" s="541"/>
      <c r="JPI40" s="541"/>
      <c r="JPJ40" s="541"/>
      <c r="JPK40" s="541"/>
      <c r="JPL40" s="541"/>
      <c r="JPM40" s="541"/>
      <c r="JPN40" s="541"/>
      <c r="JPO40" s="541"/>
      <c r="JPP40" s="541"/>
      <c r="JPQ40" s="541"/>
      <c r="JPR40" s="541"/>
      <c r="JPS40" s="541"/>
      <c r="JPT40" s="541"/>
      <c r="JPU40" s="541"/>
      <c r="JPV40" s="541"/>
      <c r="JPW40" s="541"/>
      <c r="JPX40" s="541"/>
      <c r="JPY40" s="541"/>
      <c r="JPZ40" s="541"/>
      <c r="JQA40" s="541"/>
      <c r="JQB40" s="541"/>
      <c r="JQC40" s="541"/>
      <c r="JQD40" s="541"/>
      <c r="JQE40" s="541"/>
      <c r="JQF40" s="541"/>
      <c r="JQG40" s="541"/>
      <c r="JQH40" s="541"/>
      <c r="JQI40" s="541"/>
      <c r="JQJ40" s="541"/>
      <c r="JQK40" s="541"/>
      <c r="JQL40" s="541"/>
      <c r="JQM40" s="541"/>
      <c r="JQN40" s="541"/>
      <c r="JQO40" s="541"/>
      <c r="JQP40" s="541"/>
      <c r="JQQ40" s="541"/>
      <c r="JQR40" s="541"/>
      <c r="JQS40" s="541"/>
      <c r="JQT40" s="541"/>
      <c r="JQU40" s="541"/>
      <c r="JQV40" s="541"/>
      <c r="JQW40" s="541"/>
      <c r="JQX40" s="541"/>
      <c r="JQY40" s="541"/>
      <c r="JQZ40" s="541"/>
      <c r="JRA40" s="541"/>
      <c r="JRB40" s="541"/>
      <c r="JRC40" s="541"/>
      <c r="JRD40" s="541"/>
      <c r="JRE40" s="541"/>
      <c r="JRF40" s="541"/>
      <c r="JRG40" s="541"/>
      <c r="JRH40" s="541"/>
      <c r="JRI40" s="541"/>
      <c r="JRJ40" s="541"/>
      <c r="JRK40" s="541"/>
      <c r="JRL40" s="541"/>
      <c r="JRM40" s="541"/>
      <c r="JRN40" s="541"/>
      <c r="JRO40" s="541"/>
      <c r="JRP40" s="541"/>
      <c r="JRQ40" s="541"/>
      <c r="JRR40" s="541"/>
      <c r="JRS40" s="541"/>
      <c r="JRT40" s="541"/>
      <c r="JRU40" s="541"/>
      <c r="JRV40" s="541"/>
      <c r="JRW40" s="541"/>
      <c r="JRX40" s="541"/>
      <c r="JRY40" s="541"/>
      <c r="JRZ40" s="541"/>
      <c r="JSA40" s="541"/>
      <c r="JSB40" s="541"/>
      <c r="JSC40" s="541"/>
      <c r="JSD40" s="541"/>
      <c r="JSE40" s="541"/>
      <c r="JSF40" s="541"/>
      <c r="JSG40" s="541"/>
      <c r="JSH40" s="541"/>
      <c r="JSI40" s="541"/>
      <c r="JSJ40" s="541"/>
      <c r="JSK40" s="541"/>
      <c r="JSL40" s="541"/>
      <c r="JSM40" s="541"/>
      <c r="JSN40" s="541"/>
      <c r="JSO40" s="541"/>
      <c r="JSP40" s="541"/>
      <c r="JSQ40" s="541"/>
      <c r="JSR40" s="541"/>
      <c r="JSS40" s="541"/>
      <c r="JST40" s="541"/>
      <c r="JSU40" s="541"/>
      <c r="JSV40" s="541"/>
      <c r="JSW40" s="541"/>
      <c r="JSX40" s="541"/>
      <c r="JSY40" s="541"/>
      <c r="JSZ40" s="541"/>
      <c r="JTA40" s="541"/>
      <c r="JTB40" s="541"/>
      <c r="JTC40" s="541"/>
      <c r="JTD40" s="541"/>
      <c r="JTE40" s="541"/>
      <c r="JTF40" s="541"/>
      <c r="JTG40" s="541"/>
      <c r="JTH40" s="541"/>
      <c r="JTI40" s="541"/>
      <c r="JTJ40" s="541"/>
      <c r="JTK40" s="541"/>
      <c r="JTL40" s="541"/>
      <c r="JTM40" s="541"/>
      <c r="JTN40" s="541"/>
      <c r="JTO40" s="541"/>
      <c r="JTP40" s="541"/>
      <c r="JTQ40" s="541"/>
      <c r="JTR40" s="541"/>
      <c r="JTS40" s="541"/>
      <c r="JTT40" s="541"/>
      <c r="JTU40" s="541"/>
      <c r="JTV40" s="541"/>
      <c r="JTW40" s="541"/>
      <c r="JTX40" s="541"/>
      <c r="JTY40" s="541"/>
      <c r="JTZ40" s="541"/>
      <c r="JUA40" s="541"/>
      <c r="JUB40" s="541"/>
      <c r="JUC40" s="541"/>
      <c r="JUD40" s="541"/>
      <c r="JUE40" s="541"/>
      <c r="JUF40" s="541"/>
      <c r="JUG40" s="541"/>
      <c r="JUH40" s="541"/>
      <c r="JUI40" s="541"/>
      <c r="JUJ40" s="541"/>
      <c r="JUK40" s="541"/>
      <c r="JUL40" s="541"/>
      <c r="JUM40" s="541"/>
      <c r="JUN40" s="541"/>
      <c r="JUO40" s="541"/>
      <c r="JUP40" s="541"/>
      <c r="JUQ40" s="541"/>
      <c r="JUR40" s="541"/>
      <c r="JUS40" s="541"/>
      <c r="JUT40" s="541"/>
      <c r="JUU40" s="541"/>
      <c r="JUV40" s="541"/>
      <c r="JUW40" s="541"/>
      <c r="JUX40" s="541"/>
      <c r="JUY40" s="541"/>
      <c r="JUZ40" s="541"/>
      <c r="JVA40" s="541"/>
      <c r="JVB40" s="541"/>
      <c r="JVC40" s="541"/>
      <c r="JVD40" s="541"/>
      <c r="JVE40" s="541"/>
      <c r="JVF40" s="541"/>
      <c r="JVG40" s="541"/>
      <c r="JVH40" s="541"/>
      <c r="JVI40" s="541"/>
      <c r="JVJ40" s="541"/>
      <c r="JVK40" s="541"/>
      <c r="JVL40" s="541"/>
      <c r="JVM40" s="541"/>
      <c r="JVN40" s="541"/>
      <c r="JVO40" s="541"/>
      <c r="JVP40" s="541"/>
      <c r="JVQ40" s="541"/>
      <c r="JVR40" s="541"/>
      <c r="JVS40" s="541"/>
      <c r="JVT40" s="541"/>
      <c r="JVU40" s="541"/>
      <c r="JVV40" s="541"/>
      <c r="JVW40" s="541"/>
      <c r="JVX40" s="541"/>
      <c r="JVY40" s="541"/>
      <c r="JVZ40" s="541"/>
      <c r="JWA40" s="541"/>
      <c r="JWB40" s="541"/>
      <c r="JWC40" s="541"/>
      <c r="JWD40" s="541"/>
      <c r="JWE40" s="541"/>
      <c r="JWF40" s="541"/>
      <c r="JWG40" s="541"/>
      <c r="JWH40" s="541"/>
      <c r="JWI40" s="541"/>
      <c r="JWJ40" s="541"/>
      <c r="JWK40" s="541"/>
      <c r="JWL40" s="541"/>
      <c r="JWM40" s="541"/>
      <c r="JWN40" s="541"/>
      <c r="JWO40" s="541"/>
      <c r="JWP40" s="541"/>
      <c r="JWQ40" s="541"/>
      <c r="JWR40" s="541"/>
      <c r="JWS40" s="541"/>
      <c r="JWT40" s="541"/>
      <c r="JWU40" s="541"/>
      <c r="JWV40" s="541"/>
      <c r="JWW40" s="541"/>
      <c r="JWX40" s="541"/>
      <c r="JWY40" s="541"/>
      <c r="JWZ40" s="541"/>
      <c r="JXA40" s="541"/>
      <c r="JXB40" s="541"/>
      <c r="JXC40" s="541"/>
      <c r="JXD40" s="541"/>
      <c r="JXE40" s="541"/>
      <c r="JXF40" s="541"/>
      <c r="JXG40" s="541"/>
      <c r="JXH40" s="541"/>
      <c r="JXI40" s="541"/>
      <c r="JXJ40" s="541"/>
      <c r="JXK40" s="541"/>
      <c r="JXL40" s="541"/>
      <c r="JXM40" s="541"/>
      <c r="JXN40" s="541"/>
      <c r="JXO40" s="541"/>
      <c r="JXP40" s="541"/>
      <c r="JXQ40" s="541"/>
      <c r="JXR40" s="541"/>
      <c r="JXS40" s="541"/>
      <c r="JXT40" s="541"/>
      <c r="JXU40" s="541"/>
      <c r="JXV40" s="541"/>
      <c r="JXW40" s="541"/>
      <c r="JXX40" s="541"/>
      <c r="JXY40" s="541"/>
      <c r="JXZ40" s="541"/>
      <c r="JYA40" s="541"/>
      <c r="JYB40" s="541"/>
      <c r="JYC40" s="541"/>
      <c r="JYD40" s="541"/>
      <c r="JYE40" s="541"/>
      <c r="JYF40" s="541"/>
      <c r="JYG40" s="541"/>
      <c r="JYH40" s="541"/>
      <c r="JYI40" s="541"/>
      <c r="JYJ40" s="541"/>
      <c r="JYK40" s="541"/>
      <c r="JYL40" s="541"/>
      <c r="JYM40" s="541"/>
      <c r="JYN40" s="541"/>
      <c r="JYO40" s="541"/>
      <c r="JYP40" s="541"/>
      <c r="JYQ40" s="541"/>
      <c r="JYR40" s="541"/>
      <c r="JYS40" s="541"/>
      <c r="JYT40" s="541"/>
      <c r="JYU40" s="541"/>
      <c r="JYV40" s="541"/>
      <c r="JYW40" s="541"/>
      <c r="JYX40" s="541"/>
      <c r="JYY40" s="541"/>
      <c r="JYZ40" s="541"/>
      <c r="JZA40" s="541"/>
      <c r="JZB40" s="541"/>
      <c r="JZC40" s="541"/>
      <c r="JZD40" s="541"/>
      <c r="JZE40" s="541"/>
      <c r="JZF40" s="541"/>
      <c r="JZG40" s="541"/>
      <c r="JZH40" s="541"/>
      <c r="JZI40" s="541"/>
      <c r="JZJ40" s="541"/>
      <c r="JZK40" s="541"/>
      <c r="JZL40" s="541"/>
      <c r="JZM40" s="541"/>
      <c r="JZN40" s="541"/>
      <c r="JZO40" s="541"/>
      <c r="JZP40" s="541"/>
      <c r="JZQ40" s="541"/>
      <c r="JZR40" s="541"/>
      <c r="JZS40" s="541"/>
      <c r="JZT40" s="541"/>
      <c r="JZU40" s="541"/>
      <c r="JZV40" s="541"/>
      <c r="JZW40" s="541"/>
      <c r="JZX40" s="541"/>
      <c r="JZY40" s="541"/>
      <c r="JZZ40" s="541"/>
      <c r="KAA40" s="541"/>
      <c r="KAB40" s="541"/>
      <c r="KAC40" s="541"/>
      <c r="KAD40" s="541"/>
      <c r="KAE40" s="541"/>
      <c r="KAF40" s="541"/>
      <c r="KAG40" s="541"/>
      <c r="KAH40" s="541"/>
      <c r="KAI40" s="541"/>
      <c r="KAJ40" s="541"/>
      <c r="KAK40" s="541"/>
      <c r="KAL40" s="541"/>
      <c r="KAM40" s="541"/>
      <c r="KAN40" s="541"/>
      <c r="KAO40" s="541"/>
      <c r="KAP40" s="541"/>
      <c r="KAQ40" s="541"/>
      <c r="KAR40" s="541"/>
      <c r="KAS40" s="541"/>
      <c r="KAT40" s="541"/>
      <c r="KAU40" s="541"/>
      <c r="KAV40" s="541"/>
      <c r="KAW40" s="541"/>
      <c r="KAX40" s="541"/>
      <c r="KAY40" s="541"/>
      <c r="KAZ40" s="541"/>
      <c r="KBA40" s="541"/>
      <c r="KBB40" s="541"/>
      <c r="KBC40" s="541"/>
      <c r="KBD40" s="541"/>
      <c r="KBE40" s="541"/>
      <c r="KBF40" s="541"/>
      <c r="KBG40" s="541"/>
      <c r="KBH40" s="541"/>
      <c r="KBI40" s="541"/>
      <c r="KBJ40" s="541"/>
      <c r="KBK40" s="541"/>
      <c r="KBL40" s="541"/>
      <c r="KBM40" s="541"/>
      <c r="KBN40" s="541"/>
      <c r="KBO40" s="541"/>
      <c r="KBP40" s="541"/>
      <c r="KBQ40" s="541"/>
      <c r="KBR40" s="541"/>
      <c r="KBS40" s="541"/>
      <c r="KBT40" s="541"/>
      <c r="KBU40" s="541"/>
      <c r="KBV40" s="541"/>
      <c r="KBW40" s="541"/>
      <c r="KBX40" s="541"/>
      <c r="KBY40" s="541"/>
      <c r="KBZ40" s="541"/>
      <c r="KCA40" s="541"/>
      <c r="KCB40" s="541"/>
      <c r="KCC40" s="541"/>
      <c r="KCD40" s="541"/>
      <c r="KCE40" s="541"/>
      <c r="KCF40" s="541"/>
      <c r="KCG40" s="541"/>
      <c r="KCH40" s="541"/>
      <c r="KCI40" s="541"/>
      <c r="KCJ40" s="541"/>
      <c r="KCK40" s="541"/>
      <c r="KCL40" s="541"/>
      <c r="KCM40" s="541"/>
      <c r="KCN40" s="541"/>
      <c r="KCO40" s="541"/>
      <c r="KCP40" s="541"/>
      <c r="KCQ40" s="541"/>
      <c r="KCR40" s="541"/>
      <c r="KCS40" s="541"/>
      <c r="KCT40" s="541"/>
      <c r="KCU40" s="541"/>
      <c r="KCV40" s="541"/>
      <c r="KCW40" s="541"/>
      <c r="KCX40" s="541"/>
      <c r="KCY40" s="541"/>
      <c r="KCZ40" s="541"/>
      <c r="KDA40" s="541"/>
      <c r="KDB40" s="541"/>
      <c r="KDC40" s="541"/>
      <c r="KDD40" s="541"/>
      <c r="KDE40" s="541"/>
      <c r="KDF40" s="541"/>
      <c r="KDG40" s="541"/>
      <c r="KDH40" s="541"/>
      <c r="KDI40" s="541"/>
      <c r="KDJ40" s="541"/>
      <c r="KDK40" s="541"/>
      <c r="KDL40" s="541"/>
      <c r="KDM40" s="541"/>
      <c r="KDN40" s="541"/>
      <c r="KDO40" s="541"/>
      <c r="KDP40" s="541"/>
      <c r="KDQ40" s="541"/>
      <c r="KDR40" s="541"/>
      <c r="KDS40" s="541"/>
      <c r="KDT40" s="541"/>
      <c r="KDU40" s="541"/>
      <c r="KDV40" s="541"/>
      <c r="KDW40" s="541"/>
      <c r="KDX40" s="541"/>
      <c r="KDY40" s="541"/>
      <c r="KDZ40" s="541"/>
      <c r="KEA40" s="541"/>
      <c r="KEB40" s="541"/>
      <c r="KEC40" s="541"/>
      <c r="KED40" s="541"/>
      <c r="KEE40" s="541"/>
      <c r="KEF40" s="541"/>
      <c r="KEG40" s="541"/>
      <c r="KEH40" s="541"/>
      <c r="KEI40" s="541"/>
      <c r="KEJ40" s="541"/>
      <c r="KEK40" s="541"/>
      <c r="KEL40" s="541"/>
      <c r="KEM40" s="541"/>
      <c r="KEN40" s="541"/>
      <c r="KEO40" s="541"/>
      <c r="KEP40" s="541"/>
      <c r="KEQ40" s="541"/>
      <c r="KER40" s="541"/>
      <c r="KES40" s="541"/>
      <c r="KET40" s="541"/>
      <c r="KEU40" s="541"/>
      <c r="KEV40" s="541"/>
      <c r="KEW40" s="541"/>
      <c r="KEX40" s="541"/>
      <c r="KEY40" s="541"/>
      <c r="KEZ40" s="541"/>
      <c r="KFA40" s="541"/>
      <c r="KFB40" s="541"/>
      <c r="KFC40" s="541"/>
      <c r="KFD40" s="541"/>
      <c r="KFE40" s="541"/>
      <c r="KFF40" s="541"/>
      <c r="KFG40" s="541"/>
      <c r="KFH40" s="541"/>
      <c r="KFI40" s="541"/>
      <c r="KFJ40" s="541"/>
      <c r="KFK40" s="541"/>
      <c r="KFL40" s="541"/>
      <c r="KFM40" s="541"/>
      <c r="KFN40" s="541"/>
      <c r="KFO40" s="541"/>
      <c r="KFP40" s="541"/>
      <c r="KFQ40" s="541"/>
      <c r="KFR40" s="541"/>
      <c r="KFS40" s="541"/>
      <c r="KFT40" s="541"/>
      <c r="KFU40" s="541"/>
      <c r="KFV40" s="541"/>
      <c r="KFW40" s="541"/>
      <c r="KFX40" s="541"/>
      <c r="KFY40" s="541"/>
      <c r="KFZ40" s="541"/>
      <c r="KGA40" s="541"/>
      <c r="KGB40" s="541"/>
      <c r="KGC40" s="541"/>
      <c r="KGD40" s="541"/>
      <c r="KGE40" s="541"/>
      <c r="KGF40" s="541"/>
      <c r="KGG40" s="541"/>
      <c r="KGH40" s="541"/>
      <c r="KGI40" s="541"/>
      <c r="KGJ40" s="541"/>
      <c r="KGK40" s="541"/>
      <c r="KGL40" s="541"/>
      <c r="KGM40" s="541"/>
      <c r="KGN40" s="541"/>
      <c r="KGO40" s="541"/>
      <c r="KGP40" s="541"/>
      <c r="KGQ40" s="541"/>
      <c r="KGR40" s="541"/>
      <c r="KGS40" s="541"/>
      <c r="KGT40" s="541"/>
      <c r="KGU40" s="541"/>
      <c r="KGV40" s="541"/>
      <c r="KGW40" s="541"/>
      <c r="KGX40" s="541"/>
      <c r="KGY40" s="541"/>
      <c r="KGZ40" s="541"/>
      <c r="KHA40" s="541"/>
      <c r="KHB40" s="541"/>
      <c r="KHC40" s="541"/>
      <c r="KHD40" s="541"/>
      <c r="KHE40" s="541"/>
      <c r="KHF40" s="541"/>
      <c r="KHG40" s="541"/>
      <c r="KHH40" s="541"/>
      <c r="KHI40" s="541"/>
      <c r="KHJ40" s="541"/>
      <c r="KHK40" s="541"/>
      <c r="KHL40" s="541"/>
      <c r="KHM40" s="541"/>
      <c r="KHN40" s="541"/>
      <c r="KHO40" s="541"/>
      <c r="KHP40" s="541"/>
      <c r="KHQ40" s="541"/>
      <c r="KHR40" s="541"/>
      <c r="KHS40" s="541"/>
      <c r="KHT40" s="541"/>
      <c r="KHU40" s="541"/>
      <c r="KHV40" s="541"/>
      <c r="KHW40" s="541"/>
      <c r="KHX40" s="541"/>
      <c r="KHY40" s="541"/>
      <c r="KHZ40" s="541"/>
      <c r="KIA40" s="541"/>
      <c r="KIB40" s="541"/>
      <c r="KIC40" s="541"/>
      <c r="KID40" s="541"/>
      <c r="KIE40" s="541"/>
      <c r="KIF40" s="541"/>
      <c r="KIG40" s="541"/>
      <c r="KIH40" s="541"/>
      <c r="KII40" s="541"/>
      <c r="KIJ40" s="541"/>
      <c r="KIK40" s="541"/>
      <c r="KIL40" s="541"/>
      <c r="KIM40" s="541"/>
      <c r="KIN40" s="541"/>
      <c r="KIO40" s="541"/>
      <c r="KIP40" s="541"/>
      <c r="KIQ40" s="541"/>
      <c r="KIR40" s="541"/>
      <c r="KIS40" s="541"/>
      <c r="KIT40" s="541"/>
      <c r="KIU40" s="541"/>
      <c r="KIV40" s="541"/>
      <c r="KIW40" s="541"/>
      <c r="KIX40" s="541"/>
      <c r="KIY40" s="541"/>
      <c r="KIZ40" s="541"/>
      <c r="KJA40" s="541"/>
      <c r="KJB40" s="541"/>
      <c r="KJC40" s="541"/>
      <c r="KJD40" s="541"/>
      <c r="KJE40" s="541"/>
      <c r="KJF40" s="541"/>
      <c r="KJG40" s="541"/>
      <c r="KJH40" s="541"/>
      <c r="KJI40" s="541"/>
      <c r="KJJ40" s="541"/>
      <c r="KJK40" s="541"/>
      <c r="KJL40" s="541"/>
      <c r="KJM40" s="541"/>
      <c r="KJN40" s="541"/>
      <c r="KJO40" s="541"/>
      <c r="KJP40" s="541"/>
      <c r="KJQ40" s="541"/>
      <c r="KJR40" s="541"/>
      <c r="KJS40" s="541"/>
      <c r="KJT40" s="541"/>
      <c r="KJU40" s="541"/>
      <c r="KJV40" s="541"/>
      <c r="KJW40" s="541"/>
      <c r="KJX40" s="541"/>
      <c r="KJY40" s="541"/>
      <c r="KJZ40" s="541"/>
      <c r="KKA40" s="541"/>
      <c r="KKB40" s="541"/>
      <c r="KKC40" s="541"/>
      <c r="KKD40" s="541"/>
      <c r="KKE40" s="541"/>
      <c r="KKF40" s="541"/>
      <c r="KKG40" s="541"/>
      <c r="KKH40" s="541"/>
      <c r="KKI40" s="541"/>
      <c r="KKJ40" s="541"/>
      <c r="KKK40" s="541"/>
      <c r="KKL40" s="541"/>
      <c r="KKM40" s="541"/>
      <c r="KKN40" s="541"/>
      <c r="KKO40" s="541"/>
      <c r="KKP40" s="541"/>
      <c r="KKQ40" s="541"/>
      <c r="KKR40" s="541"/>
      <c r="KKS40" s="541"/>
      <c r="KKT40" s="541"/>
      <c r="KKU40" s="541"/>
      <c r="KKV40" s="541"/>
      <c r="KKW40" s="541"/>
      <c r="KKX40" s="541"/>
      <c r="KKY40" s="541"/>
      <c r="KKZ40" s="541"/>
      <c r="KLA40" s="541"/>
      <c r="KLB40" s="541"/>
      <c r="KLC40" s="541"/>
      <c r="KLD40" s="541"/>
      <c r="KLE40" s="541"/>
      <c r="KLF40" s="541"/>
      <c r="KLG40" s="541"/>
      <c r="KLH40" s="541"/>
      <c r="KLI40" s="541"/>
      <c r="KLJ40" s="541"/>
      <c r="KLK40" s="541"/>
      <c r="KLL40" s="541"/>
      <c r="KLM40" s="541"/>
      <c r="KLN40" s="541"/>
      <c r="KLO40" s="541"/>
      <c r="KLP40" s="541"/>
      <c r="KLQ40" s="541"/>
      <c r="KLR40" s="541"/>
      <c r="KLS40" s="541"/>
      <c r="KLT40" s="541"/>
      <c r="KLU40" s="541"/>
      <c r="KLV40" s="541"/>
      <c r="KLW40" s="541"/>
      <c r="KLX40" s="541"/>
      <c r="KLY40" s="541"/>
      <c r="KLZ40" s="541"/>
      <c r="KMA40" s="541"/>
      <c r="KMB40" s="541"/>
      <c r="KMC40" s="541"/>
      <c r="KMD40" s="541"/>
      <c r="KME40" s="541"/>
      <c r="KMF40" s="541"/>
      <c r="KMG40" s="541"/>
      <c r="KMH40" s="541"/>
      <c r="KMI40" s="541"/>
      <c r="KMJ40" s="541"/>
      <c r="KMK40" s="541"/>
      <c r="KML40" s="541"/>
      <c r="KMM40" s="541"/>
      <c r="KMN40" s="541"/>
      <c r="KMO40" s="541"/>
      <c r="KMP40" s="541"/>
      <c r="KMQ40" s="541"/>
      <c r="KMR40" s="541"/>
      <c r="KMS40" s="541"/>
      <c r="KMT40" s="541"/>
      <c r="KMU40" s="541"/>
      <c r="KMV40" s="541"/>
      <c r="KMW40" s="541"/>
      <c r="KMX40" s="541"/>
      <c r="KMY40" s="541"/>
      <c r="KMZ40" s="541"/>
      <c r="KNA40" s="541"/>
      <c r="KNB40" s="541"/>
      <c r="KNC40" s="541"/>
      <c r="KND40" s="541"/>
      <c r="KNE40" s="541"/>
      <c r="KNF40" s="541"/>
      <c r="KNG40" s="541"/>
      <c r="KNH40" s="541"/>
      <c r="KNI40" s="541"/>
      <c r="KNJ40" s="541"/>
      <c r="KNK40" s="541"/>
      <c r="KNL40" s="541"/>
      <c r="KNM40" s="541"/>
      <c r="KNN40" s="541"/>
      <c r="KNO40" s="541"/>
      <c r="KNP40" s="541"/>
      <c r="KNQ40" s="541"/>
      <c r="KNR40" s="541"/>
      <c r="KNS40" s="541"/>
      <c r="KNT40" s="541"/>
      <c r="KNU40" s="541"/>
      <c r="KNV40" s="541"/>
      <c r="KNW40" s="541"/>
      <c r="KNX40" s="541"/>
      <c r="KNY40" s="541"/>
      <c r="KNZ40" s="541"/>
      <c r="KOA40" s="541"/>
      <c r="KOB40" s="541"/>
      <c r="KOC40" s="541"/>
      <c r="KOD40" s="541"/>
      <c r="KOE40" s="541"/>
      <c r="KOF40" s="541"/>
      <c r="KOG40" s="541"/>
      <c r="KOH40" s="541"/>
      <c r="KOI40" s="541"/>
      <c r="KOJ40" s="541"/>
      <c r="KOK40" s="541"/>
      <c r="KOL40" s="541"/>
      <c r="KOM40" s="541"/>
      <c r="KON40" s="541"/>
      <c r="KOO40" s="541"/>
      <c r="KOP40" s="541"/>
      <c r="KOQ40" s="541"/>
      <c r="KOR40" s="541"/>
      <c r="KOS40" s="541"/>
      <c r="KOT40" s="541"/>
      <c r="KOU40" s="541"/>
      <c r="KOV40" s="541"/>
      <c r="KOW40" s="541"/>
      <c r="KOX40" s="541"/>
      <c r="KOY40" s="541"/>
      <c r="KOZ40" s="541"/>
      <c r="KPA40" s="541"/>
      <c r="KPB40" s="541"/>
      <c r="KPC40" s="541"/>
      <c r="KPD40" s="541"/>
      <c r="KPE40" s="541"/>
      <c r="KPF40" s="541"/>
      <c r="KPG40" s="541"/>
      <c r="KPH40" s="541"/>
      <c r="KPI40" s="541"/>
      <c r="KPJ40" s="541"/>
      <c r="KPK40" s="541"/>
      <c r="KPL40" s="541"/>
      <c r="KPM40" s="541"/>
      <c r="KPN40" s="541"/>
      <c r="KPO40" s="541"/>
      <c r="KPP40" s="541"/>
      <c r="KPQ40" s="541"/>
      <c r="KPR40" s="541"/>
      <c r="KPS40" s="541"/>
      <c r="KPT40" s="541"/>
      <c r="KPU40" s="541"/>
      <c r="KPV40" s="541"/>
      <c r="KPW40" s="541"/>
      <c r="KPX40" s="541"/>
      <c r="KPY40" s="541"/>
      <c r="KPZ40" s="541"/>
      <c r="KQA40" s="541"/>
      <c r="KQB40" s="541"/>
      <c r="KQC40" s="541"/>
      <c r="KQD40" s="541"/>
      <c r="KQE40" s="541"/>
      <c r="KQF40" s="541"/>
      <c r="KQG40" s="541"/>
      <c r="KQH40" s="541"/>
      <c r="KQI40" s="541"/>
      <c r="KQJ40" s="541"/>
      <c r="KQK40" s="541"/>
      <c r="KQL40" s="541"/>
      <c r="KQM40" s="541"/>
      <c r="KQN40" s="541"/>
      <c r="KQO40" s="541"/>
      <c r="KQP40" s="541"/>
      <c r="KQQ40" s="541"/>
      <c r="KQR40" s="541"/>
      <c r="KQS40" s="541"/>
      <c r="KQT40" s="541"/>
      <c r="KQU40" s="541"/>
      <c r="KQV40" s="541"/>
      <c r="KQW40" s="541"/>
      <c r="KQX40" s="541"/>
      <c r="KQY40" s="541"/>
      <c r="KQZ40" s="541"/>
      <c r="KRA40" s="541"/>
      <c r="KRB40" s="541"/>
      <c r="KRC40" s="541"/>
      <c r="KRD40" s="541"/>
      <c r="KRE40" s="541"/>
      <c r="KRF40" s="541"/>
      <c r="KRG40" s="541"/>
      <c r="KRH40" s="541"/>
      <c r="KRI40" s="541"/>
      <c r="KRJ40" s="541"/>
      <c r="KRK40" s="541"/>
      <c r="KRL40" s="541"/>
      <c r="KRM40" s="541"/>
      <c r="KRN40" s="541"/>
      <c r="KRO40" s="541"/>
      <c r="KRP40" s="541"/>
      <c r="KRQ40" s="541"/>
      <c r="KRR40" s="541"/>
      <c r="KRS40" s="541"/>
      <c r="KRT40" s="541"/>
      <c r="KRU40" s="541"/>
      <c r="KRV40" s="541"/>
      <c r="KRW40" s="541"/>
      <c r="KRX40" s="541"/>
      <c r="KRY40" s="541"/>
      <c r="KRZ40" s="541"/>
      <c r="KSA40" s="541"/>
      <c r="KSB40" s="541"/>
      <c r="KSC40" s="541"/>
      <c r="KSD40" s="541"/>
      <c r="KSE40" s="541"/>
      <c r="KSF40" s="541"/>
      <c r="KSG40" s="541"/>
      <c r="KSH40" s="541"/>
      <c r="KSI40" s="541"/>
      <c r="KSJ40" s="541"/>
      <c r="KSK40" s="541"/>
      <c r="KSL40" s="541"/>
      <c r="KSM40" s="541"/>
      <c r="KSN40" s="541"/>
      <c r="KSO40" s="541"/>
      <c r="KSP40" s="541"/>
      <c r="KSQ40" s="541"/>
      <c r="KSR40" s="541"/>
      <c r="KSS40" s="541"/>
      <c r="KST40" s="541"/>
      <c r="KSU40" s="541"/>
      <c r="KSV40" s="541"/>
      <c r="KSW40" s="541"/>
      <c r="KSX40" s="541"/>
      <c r="KSY40" s="541"/>
      <c r="KSZ40" s="541"/>
      <c r="KTA40" s="541"/>
      <c r="KTB40" s="541"/>
      <c r="KTC40" s="541"/>
      <c r="KTD40" s="541"/>
      <c r="KTE40" s="541"/>
      <c r="KTF40" s="541"/>
      <c r="KTG40" s="541"/>
      <c r="KTH40" s="541"/>
      <c r="KTI40" s="541"/>
      <c r="KTJ40" s="541"/>
      <c r="KTK40" s="541"/>
      <c r="KTL40" s="541"/>
      <c r="KTM40" s="541"/>
      <c r="KTN40" s="541"/>
      <c r="KTO40" s="541"/>
      <c r="KTP40" s="541"/>
      <c r="KTQ40" s="541"/>
      <c r="KTR40" s="541"/>
      <c r="KTS40" s="541"/>
      <c r="KTT40" s="541"/>
      <c r="KTU40" s="541"/>
      <c r="KTV40" s="541"/>
      <c r="KTW40" s="541"/>
      <c r="KTX40" s="541"/>
      <c r="KTY40" s="541"/>
      <c r="KTZ40" s="541"/>
      <c r="KUA40" s="541"/>
      <c r="KUB40" s="541"/>
      <c r="KUC40" s="541"/>
      <c r="KUD40" s="541"/>
      <c r="KUE40" s="541"/>
      <c r="KUF40" s="541"/>
      <c r="KUG40" s="541"/>
      <c r="KUH40" s="541"/>
      <c r="KUI40" s="541"/>
      <c r="KUJ40" s="541"/>
      <c r="KUK40" s="541"/>
      <c r="KUL40" s="541"/>
      <c r="KUM40" s="541"/>
      <c r="KUN40" s="541"/>
      <c r="KUO40" s="541"/>
      <c r="KUP40" s="541"/>
      <c r="KUQ40" s="541"/>
      <c r="KUR40" s="541"/>
      <c r="KUS40" s="541"/>
      <c r="KUT40" s="541"/>
      <c r="KUU40" s="541"/>
      <c r="KUV40" s="541"/>
      <c r="KUW40" s="541"/>
      <c r="KUX40" s="541"/>
      <c r="KUY40" s="541"/>
      <c r="KUZ40" s="541"/>
      <c r="KVA40" s="541"/>
      <c r="KVB40" s="541"/>
      <c r="KVC40" s="541"/>
      <c r="KVD40" s="541"/>
      <c r="KVE40" s="541"/>
      <c r="KVF40" s="541"/>
      <c r="KVG40" s="541"/>
      <c r="KVH40" s="541"/>
      <c r="KVI40" s="541"/>
      <c r="KVJ40" s="541"/>
      <c r="KVK40" s="541"/>
      <c r="KVL40" s="541"/>
      <c r="KVM40" s="541"/>
      <c r="KVN40" s="541"/>
      <c r="KVO40" s="541"/>
      <c r="KVP40" s="541"/>
      <c r="KVQ40" s="541"/>
      <c r="KVR40" s="541"/>
      <c r="KVS40" s="541"/>
      <c r="KVT40" s="541"/>
      <c r="KVU40" s="541"/>
      <c r="KVV40" s="541"/>
      <c r="KVW40" s="541"/>
      <c r="KVX40" s="541"/>
      <c r="KVY40" s="541"/>
      <c r="KVZ40" s="541"/>
      <c r="KWA40" s="541"/>
      <c r="KWB40" s="541"/>
      <c r="KWC40" s="541"/>
      <c r="KWD40" s="541"/>
      <c r="KWE40" s="541"/>
      <c r="KWF40" s="541"/>
      <c r="KWG40" s="541"/>
      <c r="KWH40" s="541"/>
      <c r="KWI40" s="541"/>
      <c r="KWJ40" s="541"/>
      <c r="KWK40" s="541"/>
      <c r="KWL40" s="541"/>
      <c r="KWM40" s="541"/>
      <c r="KWN40" s="541"/>
      <c r="KWO40" s="541"/>
      <c r="KWP40" s="541"/>
      <c r="KWQ40" s="541"/>
      <c r="KWR40" s="541"/>
      <c r="KWS40" s="541"/>
      <c r="KWT40" s="541"/>
      <c r="KWU40" s="541"/>
      <c r="KWV40" s="541"/>
      <c r="KWW40" s="541"/>
      <c r="KWX40" s="541"/>
      <c r="KWY40" s="541"/>
      <c r="KWZ40" s="541"/>
      <c r="KXA40" s="541"/>
      <c r="KXB40" s="541"/>
      <c r="KXC40" s="541"/>
      <c r="KXD40" s="541"/>
      <c r="KXE40" s="541"/>
      <c r="KXF40" s="541"/>
      <c r="KXG40" s="541"/>
      <c r="KXH40" s="541"/>
      <c r="KXI40" s="541"/>
      <c r="KXJ40" s="541"/>
      <c r="KXK40" s="541"/>
      <c r="KXL40" s="541"/>
      <c r="KXM40" s="541"/>
      <c r="KXN40" s="541"/>
      <c r="KXO40" s="541"/>
      <c r="KXP40" s="541"/>
      <c r="KXQ40" s="541"/>
      <c r="KXR40" s="541"/>
      <c r="KXS40" s="541"/>
      <c r="KXT40" s="541"/>
      <c r="KXU40" s="541"/>
      <c r="KXV40" s="541"/>
      <c r="KXW40" s="541"/>
      <c r="KXX40" s="541"/>
      <c r="KXY40" s="541"/>
      <c r="KXZ40" s="541"/>
      <c r="KYA40" s="541"/>
      <c r="KYB40" s="541"/>
      <c r="KYC40" s="541"/>
      <c r="KYD40" s="541"/>
      <c r="KYE40" s="541"/>
      <c r="KYF40" s="541"/>
      <c r="KYG40" s="541"/>
      <c r="KYH40" s="541"/>
      <c r="KYI40" s="541"/>
      <c r="KYJ40" s="541"/>
      <c r="KYK40" s="541"/>
      <c r="KYL40" s="541"/>
      <c r="KYM40" s="541"/>
      <c r="KYN40" s="541"/>
      <c r="KYO40" s="541"/>
      <c r="KYP40" s="541"/>
      <c r="KYQ40" s="541"/>
      <c r="KYR40" s="541"/>
      <c r="KYS40" s="541"/>
      <c r="KYT40" s="541"/>
      <c r="KYU40" s="541"/>
      <c r="KYV40" s="541"/>
      <c r="KYW40" s="541"/>
      <c r="KYX40" s="541"/>
      <c r="KYY40" s="541"/>
      <c r="KYZ40" s="541"/>
      <c r="KZA40" s="541"/>
      <c r="KZB40" s="541"/>
      <c r="KZC40" s="541"/>
      <c r="KZD40" s="541"/>
      <c r="KZE40" s="541"/>
      <c r="KZF40" s="541"/>
      <c r="KZG40" s="541"/>
      <c r="KZH40" s="541"/>
      <c r="KZI40" s="541"/>
      <c r="KZJ40" s="541"/>
      <c r="KZK40" s="541"/>
      <c r="KZL40" s="541"/>
      <c r="KZM40" s="541"/>
      <c r="KZN40" s="541"/>
      <c r="KZO40" s="541"/>
      <c r="KZP40" s="541"/>
      <c r="KZQ40" s="541"/>
      <c r="KZR40" s="541"/>
      <c r="KZS40" s="541"/>
      <c r="KZT40" s="541"/>
      <c r="KZU40" s="541"/>
      <c r="KZV40" s="541"/>
      <c r="KZW40" s="541"/>
      <c r="KZX40" s="541"/>
      <c r="KZY40" s="541"/>
      <c r="KZZ40" s="541"/>
      <c r="LAA40" s="541"/>
      <c r="LAB40" s="541"/>
      <c r="LAC40" s="541"/>
      <c r="LAD40" s="541"/>
      <c r="LAE40" s="541"/>
      <c r="LAF40" s="541"/>
      <c r="LAG40" s="541"/>
      <c r="LAH40" s="541"/>
      <c r="LAI40" s="541"/>
      <c r="LAJ40" s="541"/>
      <c r="LAK40" s="541"/>
      <c r="LAL40" s="541"/>
      <c r="LAM40" s="541"/>
      <c r="LAN40" s="541"/>
      <c r="LAO40" s="541"/>
      <c r="LAP40" s="541"/>
      <c r="LAQ40" s="541"/>
      <c r="LAR40" s="541"/>
      <c r="LAS40" s="541"/>
      <c r="LAT40" s="541"/>
      <c r="LAU40" s="541"/>
      <c r="LAV40" s="541"/>
      <c r="LAW40" s="541"/>
      <c r="LAX40" s="541"/>
      <c r="LAY40" s="541"/>
      <c r="LAZ40" s="541"/>
      <c r="LBA40" s="541"/>
      <c r="LBB40" s="541"/>
      <c r="LBC40" s="541"/>
      <c r="LBD40" s="541"/>
      <c r="LBE40" s="541"/>
      <c r="LBF40" s="541"/>
      <c r="LBG40" s="541"/>
      <c r="LBH40" s="541"/>
      <c r="LBI40" s="541"/>
      <c r="LBJ40" s="541"/>
      <c r="LBK40" s="541"/>
      <c r="LBL40" s="541"/>
      <c r="LBM40" s="541"/>
      <c r="LBN40" s="541"/>
      <c r="LBO40" s="541"/>
      <c r="LBP40" s="541"/>
      <c r="LBQ40" s="541"/>
      <c r="LBR40" s="541"/>
      <c r="LBS40" s="541"/>
      <c r="LBT40" s="541"/>
      <c r="LBU40" s="541"/>
      <c r="LBV40" s="541"/>
      <c r="LBW40" s="541"/>
      <c r="LBX40" s="541"/>
      <c r="LBY40" s="541"/>
      <c r="LBZ40" s="541"/>
      <c r="LCA40" s="541"/>
      <c r="LCB40" s="541"/>
      <c r="LCC40" s="541"/>
      <c r="LCD40" s="541"/>
      <c r="LCE40" s="541"/>
      <c r="LCF40" s="541"/>
      <c r="LCG40" s="541"/>
      <c r="LCH40" s="541"/>
      <c r="LCI40" s="541"/>
      <c r="LCJ40" s="541"/>
      <c r="LCK40" s="541"/>
      <c r="LCL40" s="541"/>
      <c r="LCM40" s="541"/>
      <c r="LCN40" s="541"/>
      <c r="LCO40" s="541"/>
      <c r="LCP40" s="541"/>
      <c r="LCQ40" s="541"/>
      <c r="LCR40" s="541"/>
      <c r="LCS40" s="541"/>
      <c r="LCT40" s="541"/>
      <c r="LCU40" s="541"/>
      <c r="LCV40" s="541"/>
      <c r="LCW40" s="541"/>
      <c r="LCX40" s="541"/>
      <c r="LCY40" s="541"/>
      <c r="LCZ40" s="541"/>
      <c r="LDA40" s="541"/>
      <c r="LDB40" s="541"/>
      <c r="LDC40" s="541"/>
      <c r="LDD40" s="541"/>
      <c r="LDE40" s="541"/>
      <c r="LDF40" s="541"/>
      <c r="LDG40" s="541"/>
      <c r="LDH40" s="541"/>
      <c r="LDI40" s="541"/>
      <c r="LDJ40" s="541"/>
      <c r="LDK40" s="541"/>
      <c r="LDL40" s="541"/>
      <c r="LDM40" s="541"/>
      <c r="LDN40" s="541"/>
      <c r="LDO40" s="541"/>
      <c r="LDP40" s="541"/>
      <c r="LDQ40" s="541"/>
      <c r="LDR40" s="541"/>
      <c r="LDS40" s="541"/>
      <c r="LDT40" s="541"/>
      <c r="LDU40" s="541"/>
      <c r="LDV40" s="541"/>
      <c r="LDW40" s="541"/>
      <c r="LDX40" s="541"/>
      <c r="LDY40" s="541"/>
      <c r="LDZ40" s="541"/>
      <c r="LEA40" s="541"/>
      <c r="LEB40" s="541"/>
      <c r="LEC40" s="541"/>
      <c r="LED40" s="541"/>
      <c r="LEE40" s="541"/>
      <c r="LEF40" s="541"/>
      <c r="LEG40" s="541"/>
      <c r="LEH40" s="541"/>
      <c r="LEI40" s="541"/>
      <c r="LEJ40" s="541"/>
      <c r="LEK40" s="541"/>
      <c r="LEL40" s="541"/>
      <c r="LEM40" s="541"/>
      <c r="LEN40" s="541"/>
      <c r="LEO40" s="541"/>
      <c r="LEP40" s="541"/>
      <c r="LEQ40" s="541"/>
      <c r="LER40" s="541"/>
      <c r="LES40" s="541"/>
      <c r="LET40" s="541"/>
      <c r="LEU40" s="541"/>
      <c r="LEV40" s="541"/>
      <c r="LEW40" s="541"/>
      <c r="LEX40" s="541"/>
      <c r="LEY40" s="541"/>
      <c r="LEZ40" s="541"/>
      <c r="LFA40" s="541"/>
      <c r="LFB40" s="541"/>
      <c r="LFC40" s="541"/>
      <c r="LFD40" s="541"/>
      <c r="LFE40" s="541"/>
      <c r="LFF40" s="541"/>
      <c r="LFG40" s="541"/>
      <c r="LFH40" s="541"/>
      <c r="LFI40" s="541"/>
      <c r="LFJ40" s="541"/>
      <c r="LFK40" s="541"/>
      <c r="LFL40" s="541"/>
      <c r="LFM40" s="541"/>
      <c r="LFN40" s="541"/>
      <c r="LFO40" s="541"/>
      <c r="LFP40" s="541"/>
      <c r="LFQ40" s="541"/>
      <c r="LFR40" s="541"/>
      <c r="LFS40" s="541"/>
      <c r="LFT40" s="541"/>
      <c r="LFU40" s="541"/>
      <c r="LFV40" s="541"/>
      <c r="LFW40" s="541"/>
      <c r="LFX40" s="541"/>
      <c r="LFY40" s="541"/>
      <c r="LFZ40" s="541"/>
      <c r="LGA40" s="541"/>
      <c r="LGB40" s="541"/>
      <c r="LGC40" s="541"/>
      <c r="LGD40" s="541"/>
      <c r="LGE40" s="541"/>
      <c r="LGF40" s="541"/>
      <c r="LGG40" s="541"/>
      <c r="LGH40" s="541"/>
      <c r="LGI40" s="541"/>
      <c r="LGJ40" s="541"/>
      <c r="LGK40" s="541"/>
      <c r="LGL40" s="541"/>
      <c r="LGM40" s="541"/>
      <c r="LGN40" s="541"/>
      <c r="LGO40" s="541"/>
      <c r="LGP40" s="541"/>
      <c r="LGQ40" s="541"/>
      <c r="LGR40" s="541"/>
      <c r="LGS40" s="541"/>
      <c r="LGT40" s="541"/>
      <c r="LGU40" s="541"/>
      <c r="LGV40" s="541"/>
      <c r="LGW40" s="541"/>
      <c r="LGX40" s="541"/>
      <c r="LGY40" s="541"/>
      <c r="LGZ40" s="541"/>
      <c r="LHA40" s="541"/>
      <c r="LHB40" s="541"/>
      <c r="LHC40" s="541"/>
      <c r="LHD40" s="541"/>
      <c r="LHE40" s="541"/>
      <c r="LHF40" s="541"/>
      <c r="LHG40" s="541"/>
      <c r="LHH40" s="541"/>
      <c r="LHI40" s="541"/>
      <c r="LHJ40" s="541"/>
      <c r="LHK40" s="541"/>
      <c r="LHL40" s="541"/>
      <c r="LHM40" s="541"/>
      <c r="LHN40" s="541"/>
      <c r="LHO40" s="541"/>
      <c r="LHP40" s="541"/>
      <c r="LHQ40" s="541"/>
      <c r="LHR40" s="541"/>
      <c r="LHS40" s="541"/>
      <c r="LHT40" s="541"/>
      <c r="LHU40" s="541"/>
      <c r="LHV40" s="541"/>
      <c r="LHW40" s="541"/>
      <c r="LHX40" s="541"/>
      <c r="LHY40" s="541"/>
      <c r="LHZ40" s="541"/>
      <c r="LIA40" s="541"/>
      <c r="LIB40" s="541"/>
      <c r="LIC40" s="541"/>
      <c r="LID40" s="541"/>
      <c r="LIE40" s="541"/>
      <c r="LIF40" s="541"/>
      <c r="LIG40" s="541"/>
      <c r="LIH40" s="541"/>
      <c r="LII40" s="541"/>
      <c r="LIJ40" s="541"/>
      <c r="LIK40" s="541"/>
      <c r="LIL40" s="541"/>
      <c r="LIM40" s="541"/>
      <c r="LIN40" s="541"/>
      <c r="LIO40" s="541"/>
      <c r="LIP40" s="541"/>
      <c r="LIQ40" s="541"/>
      <c r="LIR40" s="541"/>
      <c r="LIS40" s="541"/>
      <c r="LIT40" s="541"/>
      <c r="LIU40" s="541"/>
      <c r="LIV40" s="541"/>
      <c r="LIW40" s="541"/>
      <c r="LIX40" s="541"/>
      <c r="LIY40" s="541"/>
      <c r="LIZ40" s="541"/>
      <c r="LJA40" s="541"/>
      <c r="LJB40" s="541"/>
      <c r="LJC40" s="541"/>
      <c r="LJD40" s="541"/>
      <c r="LJE40" s="541"/>
      <c r="LJF40" s="541"/>
      <c r="LJG40" s="541"/>
      <c r="LJH40" s="541"/>
      <c r="LJI40" s="541"/>
      <c r="LJJ40" s="541"/>
      <c r="LJK40" s="541"/>
      <c r="LJL40" s="541"/>
      <c r="LJM40" s="541"/>
      <c r="LJN40" s="541"/>
      <c r="LJO40" s="541"/>
      <c r="LJP40" s="541"/>
      <c r="LJQ40" s="541"/>
      <c r="LJR40" s="541"/>
      <c r="LJS40" s="541"/>
      <c r="LJT40" s="541"/>
      <c r="LJU40" s="541"/>
      <c r="LJV40" s="541"/>
      <c r="LJW40" s="541"/>
      <c r="LJX40" s="541"/>
      <c r="LJY40" s="541"/>
      <c r="LJZ40" s="541"/>
      <c r="LKA40" s="541"/>
      <c r="LKB40" s="541"/>
      <c r="LKC40" s="541"/>
      <c r="LKD40" s="541"/>
      <c r="LKE40" s="541"/>
      <c r="LKF40" s="541"/>
      <c r="LKG40" s="541"/>
      <c r="LKH40" s="541"/>
      <c r="LKI40" s="541"/>
      <c r="LKJ40" s="541"/>
      <c r="LKK40" s="541"/>
      <c r="LKL40" s="541"/>
      <c r="LKM40" s="541"/>
      <c r="LKN40" s="541"/>
      <c r="LKO40" s="541"/>
      <c r="LKP40" s="541"/>
      <c r="LKQ40" s="541"/>
      <c r="LKR40" s="541"/>
      <c r="LKS40" s="541"/>
      <c r="LKT40" s="541"/>
      <c r="LKU40" s="541"/>
      <c r="LKV40" s="541"/>
      <c r="LKW40" s="541"/>
      <c r="LKX40" s="541"/>
      <c r="LKY40" s="541"/>
      <c r="LKZ40" s="541"/>
      <c r="LLA40" s="541"/>
      <c r="LLB40" s="541"/>
      <c r="LLC40" s="541"/>
      <c r="LLD40" s="541"/>
      <c r="LLE40" s="541"/>
      <c r="LLF40" s="541"/>
      <c r="LLG40" s="541"/>
      <c r="LLH40" s="541"/>
      <c r="LLI40" s="541"/>
      <c r="LLJ40" s="541"/>
      <c r="LLK40" s="541"/>
      <c r="LLL40" s="541"/>
      <c r="LLM40" s="541"/>
      <c r="LLN40" s="541"/>
      <c r="LLO40" s="541"/>
      <c r="LLP40" s="541"/>
      <c r="LLQ40" s="541"/>
      <c r="LLR40" s="541"/>
      <c r="LLS40" s="541"/>
      <c r="LLT40" s="541"/>
      <c r="LLU40" s="541"/>
      <c r="LLV40" s="541"/>
      <c r="LLW40" s="541"/>
      <c r="LLX40" s="541"/>
      <c r="LLY40" s="541"/>
      <c r="LLZ40" s="541"/>
      <c r="LMA40" s="541"/>
      <c r="LMB40" s="541"/>
      <c r="LMC40" s="541"/>
      <c r="LMD40" s="541"/>
      <c r="LME40" s="541"/>
      <c r="LMF40" s="541"/>
      <c r="LMG40" s="541"/>
      <c r="LMH40" s="541"/>
      <c r="LMI40" s="541"/>
      <c r="LMJ40" s="541"/>
      <c r="LMK40" s="541"/>
      <c r="LML40" s="541"/>
      <c r="LMM40" s="541"/>
      <c r="LMN40" s="541"/>
      <c r="LMO40" s="541"/>
      <c r="LMP40" s="541"/>
      <c r="LMQ40" s="541"/>
      <c r="LMR40" s="541"/>
      <c r="LMS40" s="541"/>
      <c r="LMT40" s="541"/>
      <c r="LMU40" s="541"/>
      <c r="LMV40" s="541"/>
      <c r="LMW40" s="541"/>
      <c r="LMX40" s="541"/>
      <c r="LMY40" s="541"/>
      <c r="LMZ40" s="541"/>
      <c r="LNA40" s="541"/>
      <c r="LNB40" s="541"/>
      <c r="LNC40" s="541"/>
      <c r="LND40" s="541"/>
      <c r="LNE40" s="541"/>
      <c r="LNF40" s="541"/>
      <c r="LNG40" s="541"/>
      <c r="LNH40" s="541"/>
      <c r="LNI40" s="541"/>
      <c r="LNJ40" s="541"/>
      <c r="LNK40" s="541"/>
      <c r="LNL40" s="541"/>
      <c r="LNM40" s="541"/>
      <c r="LNN40" s="541"/>
      <c r="LNO40" s="541"/>
      <c r="LNP40" s="541"/>
      <c r="LNQ40" s="541"/>
      <c r="LNR40" s="541"/>
      <c r="LNS40" s="541"/>
      <c r="LNT40" s="541"/>
      <c r="LNU40" s="541"/>
      <c r="LNV40" s="541"/>
      <c r="LNW40" s="541"/>
      <c r="LNX40" s="541"/>
      <c r="LNY40" s="541"/>
      <c r="LNZ40" s="541"/>
      <c r="LOA40" s="541"/>
      <c r="LOB40" s="541"/>
      <c r="LOC40" s="541"/>
      <c r="LOD40" s="541"/>
      <c r="LOE40" s="541"/>
      <c r="LOF40" s="541"/>
      <c r="LOG40" s="541"/>
      <c r="LOH40" s="541"/>
      <c r="LOI40" s="541"/>
      <c r="LOJ40" s="541"/>
      <c r="LOK40" s="541"/>
      <c r="LOL40" s="541"/>
      <c r="LOM40" s="541"/>
      <c r="LON40" s="541"/>
      <c r="LOO40" s="541"/>
      <c r="LOP40" s="541"/>
      <c r="LOQ40" s="541"/>
      <c r="LOR40" s="541"/>
      <c r="LOS40" s="541"/>
      <c r="LOT40" s="541"/>
      <c r="LOU40" s="541"/>
      <c r="LOV40" s="541"/>
      <c r="LOW40" s="541"/>
      <c r="LOX40" s="541"/>
      <c r="LOY40" s="541"/>
      <c r="LOZ40" s="541"/>
      <c r="LPA40" s="541"/>
      <c r="LPB40" s="541"/>
      <c r="LPC40" s="541"/>
      <c r="LPD40" s="541"/>
      <c r="LPE40" s="541"/>
      <c r="LPF40" s="541"/>
      <c r="LPG40" s="541"/>
      <c r="LPH40" s="541"/>
      <c r="LPI40" s="541"/>
      <c r="LPJ40" s="541"/>
      <c r="LPK40" s="541"/>
      <c r="LPL40" s="541"/>
      <c r="LPM40" s="541"/>
      <c r="LPN40" s="541"/>
      <c r="LPO40" s="541"/>
      <c r="LPP40" s="541"/>
      <c r="LPQ40" s="541"/>
      <c r="LPR40" s="541"/>
      <c r="LPS40" s="541"/>
      <c r="LPT40" s="541"/>
      <c r="LPU40" s="541"/>
      <c r="LPV40" s="541"/>
      <c r="LPW40" s="541"/>
      <c r="LPX40" s="541"/>
      <c r="LPY40" s="541"/>
      <c r="LPZ40" s="541"/>
      <c r="LQA40" s="541"/>
      <c r="LQB40" s="541"/>
      <c r="LQC40" s="541"/>
      <c r="LQD40" s="541"/>
      <c r="LQE40" s="541"/>
      <c r="LQF40" s="541"/>
      <c r="LQG40" s="541"/>
      <c r="LQH40" s="541"/>
      <c r="LQI40" s="541"/>
      <c r="LQJ40" s="541"/>
      <c r="LQK40" s="541"/>
      <c r="LQL40" s="541"/>
      <c r="LQM40" s="541"/>
      <c r="LQN40" s="541"/>
      <c r="LQO40" s="541"/>
      <c r="LQP40" s="541"/>
      <c r="LQQ40" s="541"/>
      <c r="LQR40" s="541"/>
      <c r="LQS40" s="541"/>
      <c r="LQT40" s="541"/>
      <c r="LQU40" s="541"/>
      <c r="LQV40" s="541"/>
      <c r="LQW40" s="541"/>
      <c r="LQX40" s="541"/>
      <c r="LQY40" s="541"/>
      <c r="LQZ40" s="541"/>
      <c r="LRA40" s="541"/>
      <c r="LRB40" s="541"/>
      <c r="LRC40" s="541"/>
      <c r="LRD40" s="541"/>
      <c r="LRE40" s="541"/>
      <c r="LRF40" s="541"/>
      <c r="LRG40" s="541"/>
      <c r="LRH40" s="541"/>
      <c r="LRI40" s="541"/>
      <c r="LRJ40" s="541"/>
      <c r="LRK40" s="541"/>
      <c r="LRL40" s="541"/>
      <c r="LRM40" s="541"/>
      <c r="LRN40" s="541"/>
      <c r="LRO40" s="541"/>
      <c r="LRP40" s="541"/>
      <c r="LRQ40" s="541"/>
      <c r="LRR40" s="541"/>
      <c r="LRS40" s="541"/>
      <c r="LRT40" s="541"/>
      <c r="LRU40" s="541"/>
      <c r="LRV40" s="541"/>
      <c r="LRW40" s="541"/>
      <c r="LRX40" s="541"/>
      <c r="LRY40" s="541"/>
      <c r="LRZ40" s="541"/>
      <c r="LSA40" s="541"/>
      <c r="LSB40" s="541"/>
      <c r="LSC40" s="541"/>
      <c r="LSD40" s="541"/>
      <c r="LSE40" s="541"/>
      <c r="LSF40" s="541"/>
      <c r="LSG40" s="541"/>
      <c r="LSH40" s="541"/>
      <c r="LSI40" s="541"/>
      <c r="LSJ40" s="541"/>
      <c r="LSK40" s="541"/>
      <c r="LSL40" s="541"/>
      <c r="LSM40" s="541"/>
      <c r="LSN40" s="541"/>
      <c r="LSO40" s="541"/>
      <c r="LSP40" s="541"/>
      <c r="LSQ40" s="541"/>
      <c r="LSR40" s="541"/>
      <c r="LSS40" s="541"/>
      <c r="LST40" s="541"/>
      <c r="LSU40" s="541"/>
      <c r="LSV40" s="541"/>
      <c r="LSW40" s="541"/>
      <c r="LSX40" s="541"/>
      <c r="LSY40" s="541"/>
      <c r="LSZ40" s="541"/>
      <c r="LTA40" s="541"/>
      <c r="LTB40" s="541"/>
      <c r="LTC40" s="541"/>
      <c r="LTD40" s="541"/>
      <c r="LTE40" s="541"/>
      <c r="LTF40" s="541"/>
      <c r="LTG40" s="541"/>
      <c r="LTH40" s="541"/>
      <c r="LTI40" s="541"/>
      <c r="LTJ40" s="541"/>
      <c r="LTK40" s="541"/>
      <c r="LTL40" s="541"/>
      <c r="LTM40" s="541"/>
      <c r="LTN40" s="541"/>
      <c r="LTO40" s="541"/>
      <c r="LTP40" s="541"/>
      <c r="LTQ40" s="541"/>
      <c r="LTR40" s="541"/>
      <c r="LTS40" s="541"/>
      <c r="LTT40" s="541"/>
      <c r="LTU40" s="541"/>
      <c r="LTV40" s="541"/>
      <c r="LTW40" s="541"/>
      <c r="LTX40" s="541"/>
      <c r="LTY40" s="541"/>
      <c r="LTZ40" s="541"/>
      <c r="LUA40" s="541"/>
      <c r="LUB40" s="541"/>
      <c r="LUC40" s="541"/>
      <c r="LUD40" s="541"/>
      <c r="LUE40" s="541"/>
      <c r="LUF40" s="541"/>
      <c r="LUG40" s="541"/>
      <c r="LUH40" s="541"/>
      <c r="LUI40" s="541"/>
      <c r="LUJ40" s="541"/>
      <c r="LUK40" s="541"/>
      <c r="LUL40" s="541"/>
      <c r="LUM40" s="541"/>
      <c r="LUN40" s="541"/>
      <c r="LUO40" s="541"/>
      <c r="LUP40" s="541"/>
      <c r="LUQ40" s="541"/>
      <c r="LUR40" s="541"/>
      <c r="LUS40" s="541"/>
      <c r="LUT40" s="541"/>
      <c r="LUU40" s="541"/>
      <c r="LUV40" s="541"/>
      <c r="LUW40" s="541"/>
      <c r="LUX40" s="541"/>
      <c r="LUY40" s="541"/>
      <c r="LUZ40" s="541"/>
      <c r="LVA40" s="541"/>
      <c r="LVB40" s="541"/>
      <c r="LVC40" s="541"/>
      <c r="LVD40" s="541"/>
      <c r="LVE40" s="541"/>
      <c r="LVF40" s="541"/>
      <c r="LVG40" s="541"/>
      <c r="LVH40" s="541"/>
      <c r="LVI40" s="541"/>
      <c r="LVJ40" s="541"/>
      <c r="LVK40" s="541"/>
      <c r="LVL40" s="541"/>
      <c r="LVM40" s="541"/>
      <c r="LVN40" s="541"/>
      <c r="LVO40" s="541"/>
      <c r="LVP40" s="541"/>
      <c r="LVQ40" s="541"/>
      <c r="LVR40" s="541"/>
      <c r="LVS40" s="541"/>
      <c r="LVT40" s="541"/>
      <c r="LVU40" s="541"/>
      <c r="LVV40" s="541"/>
      <c r="LVW40" s="541"/>
      <c r="LVX40" s="541"/>
      <c r="LVY40" s="541"/>
      <c r="LVZ40" s="541"/>
      <c r="LWA40" s="541"/>
      <c r="LWB40" s="541"/>
      <c r="LWC40" s="541"/>
      <c r="LWD40" s="541"/>
      <c r="LWE40" s="541"/>
      <c r="LWF40" s="541"/>
      <c r="LWG40" s="541"/>
      <c r="LWH40" s="541"/>
      <c r="LWI40" s="541"/>
      <c r="LWJ40" s="541"/>
      <c r="LWK40" s="541"/>
      <c r="LWL40" s="541"/>
      <c r="LWM40" s="541"/>
      <c r="LWN40" s="541"/>
      <c r="LWO40" s="541"/>
      <c r="LWP40" s="541"/>
      <c r="LWQ40" s="541"/>
      <c r="LWR40" s="541"/>
      <c r="LWS40" s="541"/>
      <c r="LWT40" s="541"/>
      <c r="LWU40" s="541"/>
      <c r="LWV40" s="541"/>
      <c r="LWW40" s="541"/>
      <c r="LWX40" s="541"/>
      <c r="LWY40" s="541"/>
      <c r="LWZ40" s="541"/>
      <c r="LXA40" s="541"/>
      <c r="LXB40" s="541"/>
      <c r="LXC40" s="541"/>
      <c r="LXD40" s="541"/>
      <c r="LXE40" s="541"/>
      <c r="LXF40" s="541"/>
      <c r="LXG40" s="541"/>
      <c r="LXH40" s="541"/>
      <c r="LXI40" s="541"/>
      <c r="LXJ40" s="541"/>
      <c r="LXK40" s="541"/>
      <c r="LXL40" s="541"/>
      <c r="LXM40" s="541"/>
      <c r="LXN40" s="541"/>
      <c r="LXO40" s="541"/>
      <c r="LXP40" s="541"/>
      <c r="LXQ40" s="541"/>
      <c r="LXR40" s="541"/>
      <c r="LXS40" s="541"/>
      <c r="LXT40" s="541"/>
      <c r="LXU40" s="541"/>
      <c r="LXV40" s="541"/>
      <c r="LXW40" s="541"/>
      <c r="LXX40" s="541"/>
      <c r="LXY40" s="541"/>
      <c r="LXZ40" s="541"/>
      <c r="LYA40" s="541"/>
      <c r="LYB40" s="541"/>
      <c r="LYC40" s="541"/>
      <c r="LYD40" s="541"/>
      <c r="LYE40" s="541"/>
      <c r="LYF40" s="541"/>
      <c r="LYG40" s="541"/>
      <c r="LYH40" s="541"/>
      <c r="LYI40" s="541"/>
      <c r="LYJ40" s="541"/>
      <c r="LYK40" s="541"/>
      <c r="LYL40" s="541"/>
      <c r="LYM40" s="541"/>
      <c r="LYN40" s="541"/>
      <c r="LYO40" s="541"/>
      <c r="LYP40" s="541"/>
      <c r="LYQ40" s="541"/>
      <c r="LYR40" s="541"/>
      <c r="LYS40" s="541"/>
      <c r="LYT40" s="541"/>
      <c r="LYU40" s="541"/>
      <c r="LYV40" s="541"/>
      <c r="LYW40" s="541"/>
      <c r="LYX40" s="541"/>
      <c r="LYY40" s="541"/>
      <c r="LYZ40" s="541"/>
      <c r="LZA40" s="541"/>
      <c r="LZB40" s="541"/>
      <c r="LZC40" s="541"/>
      <c r="LZD40" s="541"/>
      <c r="LZE40" s="541"/>
      <c r="LZF40" s="541"/>
      <c r="LZG40" s="541"/>
      <c r="LZH40" s="541"/>
      <c r="LZI40" s="541"/>
      <c r="LZJ40" s="541"/>
      <c r="LZK40" s="541"/>
      <c r="LZL40" s="541"/>
      <c r="LZM40" s="541"/>
      <c r="LZN40" s="541"/>
      <c r="LZO40" s="541"/>
      <c r="LZP40" s="541"/>
      <c r="LZQ40" s="541"/>
      <c r="LZR40" s="541"/>
      <c r="LZS40" s="541"/>
      <c r="LZT40" s="541"/>
      <c r="LZU40" s="541"/>
      <c r="LZV40" s="541"/>
      <c r="LZW40" s="541"/>
      <c r="LZX40" s="541"/>
      <c r="LZY40" s="541"/>
      <c r="LZZ40" s="541"/>
      <c r="MAA40" s="541"/>
      <c r="MAB40" s="541"/>
      <c r="MAC40" s="541"/>
      <c r="MAD40" s="541"/>
      <c r="MAE40" s="541"/>
      <c r="MAF40" s="541"/>
      <c r="MAG40" s="541"/>
      <c r="MAH40" s="541"/>
      <c r="MAI40" s="541"/>
      <c r="MAJ40" s="541"/>
      <c r="MAK40" s="541"/>
      <c r="MAL40" s="541"/>
      <c r="MAM40" s="541"/>
      <c r="MAN40" s="541"/>
      <c r="MAO40" s="541"/>
      <c r="MAP40" s="541"/>
      <c r="MAQ40" s="541"/>
      <c r="MAR40" s="541"/>
      <c r="MAS40" s="541"/>
      <c r="MAT40" s="541"/>
      <c r="MAU40" s="541"/>
      <c r="MAV40" s="541"/>
      <c r="MAW40" s="541"/>
      <c r="MAX40" s="541"/>
      <c r="MAY40" s="541"/>
      <c r="MAZ40" s="541"/>
      <c r="MBA40" s="541"/>
      <c r="MBB40" s="541"/>
      <c r="MBC40" s="541"/>
      <c r="MBD40" s="541"/>
      <c r="MBE40" s="541"/>
      <c r="MBF40" s="541"/>
      <c r="MBG40" s="541"/>
      <c r="MBH40" s="541"/>
      <c r="MBI40" s="541"/>
      <c r="MBJ40" s="541"/>
      <c r="MBK40" s="541"/>
      <c r="MBL40" s="541"/>
      <c r="MBM40" s="541"/>
      <c r="MBN40" s="541"/>
      <c r="MBO40" s="541"/>
      <c r="MBP40" s="541"/>
      <c r="MBQ40" s="541"/>
      <c r="MBR40" s="541"/>
      <c r="MBS40" s="541"/>
      <c r="MBT40" s="541"/>
      <c r="MBU40" s="541"/>
      <c r="MBV40" s="541"/>
      <c r="MBW40" s="541"/>
      <c r="MBX40" s="541"/>
      <c r="MBY40" s="541"/>
      <c r="MBZ40" s="541"/>
      <c r="MCA40" s="541"/>
      <c r="MCB40" s="541"/>
      <c r="MCC40" s="541"/>
      <c r="MCD40" s="541"/>
      <c r="MCE40" s="541"/>
      <c r="MCF40" s="541"/>
      <c r="MCG40" s="541"/>
      <c r="MCH40" s="541"/>
      <c r="MCI40" s="541"/>
      <c r="MCJ40" s="541"/>
      <c r="MCK40" s="541"/>
      <c r="MCL40" s="541"/>
      <c r="MCM40" s="541"/>
      <c r="MCN40" s="541"/>
      <c r="MCO40" s="541"/>
      <c r="MCP40" s="541"/>
      <c r="MCQ40" s="541"/>
      <c r="MCR40" s="541"/>
      <c r="MCS40" s="541"/>
      <c r="MCT40" s="541"/>
      <c r="MCU40" s="541"/>
      <c r="MCV40" s="541"/>
      <c r="MCW40" s="541"/>
      <c r="MCX40" s="541"/>
      <c r="MCY40" s="541"/>
      <c r="MCZ40" s="541"/>
      <c r="MDA40" s="541"/>
      <c r="MDB40" s="541"/>
      <c r="MDC40" s="541"/>
      <c r="MDD40" s="541"/>
      <c r="MDE40" s="541"/>
      <c r="MDF40" s="541"/>
      <c r="MDG40" s="541"/>
      <c r="MDH40" s="541"/>
      <c r="MDI40" s="541"/>
      <c r="MDJ40" s="541"/>
      <c r="MDK40" s="541"/>
      <c r="MDL40" s="541"/>
      <c r="MDM40" s="541"/>
      <c r="MDN40" s="541"/>
      <c r="MDO40" s="541"/>
      <c r="MDP40" s="541"/>
      <c r="MDQ40" s="541"/>
      <c r="MDR40" s="541"/>
      <c r="MDS40" s="541"/>
      <c r="MDT40" s="541"/>
      <c r="MDU40" s="541"/>
      <c r="MDV40" s="541"/>
      <c r="MDW40" s="541"/>
      <c r="MDX40" s="541"/>
      <c r="MDY40" s="541"/>
      <c r="MDZ40" s="541"/>
      <c r="MEA40" s="541"/>
      <c r="MEB40" s="541"/>
      <c r="MEC40" s="541"/>
      <c r="MED40" s="541"/>
      <c r="MEE40" s="541"/>
      <c r="MEF40" s="541"/>
      <c r="MEG40" s="541"/>
      <c r="MEH40" s="541"/>
      <c r="MEI40" s="541"/>
      <c r="MEJ40" s="541"/>
      <c r="MEK40" s="541"/>
      <c r="MEL40" s="541"/>
      <c r="MEM40" s="541"/>
      <c r="MEN40" s="541"/>
      <c r="MEO40" s="541"/>
      <c r="MEP40" s="541"/>
      <c r="MEQ40" s="541"/>
      <c r="MER40" s="541"/>
      <c r="MES40" s="541"/>
      <c r="MET40" s="541"/>
      <c r="MEU40" s="541"/>
      <c r="MEV40" s="541"/>
      <c r="MEW40" s="541"/>
      <c r="MEX40" s="541"/>
      <c r="MEY40" s="541"/>
      <c r="MEZ40" s="541"/>
      <c r="MFA40" s="541"/>
      <c r="MFB40" s="541"/>
      <c r="MFC40" s="541"/>
      <c r="MFD40" s="541"/>
      <c r="MFE40" s="541"/>
      <c r="MFF40" s="541"/>
      <c r="MFG40" s="541"/>
      <c r="MFH40" s="541"/>
      <c r="MFI40" s="541"/>
      <c r="MFJ40" s="541"/>
      <c r="MFK40" s="541"/>
      <c r="MFL40" s="541"/>
      <c r="MFM40" s="541"/>
      <c r="MFN40" s="541"/>
      <c r="MFO40" s="541"/>
      <c r="MFP40" s="541"/>
      <c r="MFQ40" s="541"/>
      <c r="MFR40" s="541"/>
      <c r="MFS40" s="541"/>
      <c r="MFT40" s="541"/>
      <c r="MFU40" s="541"/>
      <c r="MFV40" s="541"/>
      <c r="MFW40" s="541"/>
      <c r="MFX40" s="541"/>
      <c r="MFY40" s="541"/>
      <c r="MFZ40" s="541"/>
      <c r="MGA40" s="541"/>
      <c r="MGB40" s="541"/>
      <c r="MGC40" s="541"/>
      <c r="MGD40" s="541"/>
      <c r="MGE40" s="541"/>
      <c r="MGF40" s="541"/>
      <c r="MGG40" s="541"/>
      <c r="MGH40" s="541"/>
      <c r="MGI40" s="541"/>
      <c r="MGJ40" s="541"/>
      <c r="MGK40" s="541"/>
      <c r="MGL40" s="541"/>
      <c r="MGM40" s="541"/>
      <c r="MGN40" s="541"/>
      <c r="MGO40" s="541"/>
      <c r="MGP40" s="541"/>
      <c r="MGQ40" s="541"/>
      <c r="MGR40" s="541"/>
      <c r="MGS40" s="541"/>
      <c r="MGT40" s="541"/>
      <c r="MGU40" s="541"/>
      <c r="MGV40" s="541"/>
      <c r="MGW40" s="541"/>
      <c r="MGX40" s="541"/>
      <c r="MGY40" s="541"/>
      <c r="MGZ40" s="541"/>
      <c r="MHA40" s="541"/>
      <c r="MHB40" s="541"/>
      <c r="MHC40" s="541"/>
      <c r="MHD40" s="541"/>
      <c r="MHE40" s="541"/>
      <c r="MHF40" s="541"/>
      <c r="MHG40" s="541"/>
      <c r="MHH40" s="541"/>
      <c r="MHI40" s="541"/>
      <c r="MHJ40" s="541"/>
      <c r="MHK40" s="541"/>
      <c r="MHL40" s="541"/>
      <c r="MHM40" s="541"/>
      <c r="MHN40" s="541"/>
      <c r="MHO40" s="541"/>
      <c r="MHP40" s="541"/>
      <c r="MHQ40" s="541"/>
      <c r="MHR40" s="541"/>
      <c r="MHS40" s="541"/>
      <c r="MHT40" s="541"/>
      <c r="MHU40" s="541"/>
      <c r="MHV40" s="541"/>
      <c r="MHW40" s="541"/>
      <c r="MHX40" s="541"/>
      <c r="MHY40" s="541"/>
      <c r="MHZ40" s="541"/>
      <c r="MIA40" s="541"/>
      <c r="MIB40" s="541"/>
      <c r="MIC40" s="541"/>
      <c r="MID40" s="541"/>
      <c r="MIE40" s="541"/>
      <c r="MIF40" s="541"/>
      <c r="MIG40" s="541"/>
      <c r="MIH40" s="541"/>
      <c r="MII40" s="541"/>
      <c r="MIJ40" s="541"/>
      <c r="MIK40" s="541"/>
      <c r="MIL40" s="541"/>
      <c r="MIM40" s="541"/>
      <c r="MIN40" s="541"/>
      <c r="MIO40" s="541"/>
      <c r="MIP40" s="541"/>
      <c r="MIQ40" s="541"/>
      <c r="MIR40" s="541"/>
      <c r="MIS40" s="541"/>
      <c r="MIT40" s="541"/>
      <c r="MIU40" s="541"/>
      <c r="MIV40" s="541"/>
      <c r="MIW40" s="541"/>
      <c r="MIX40" s="541"/>
      <c r="MIY40" s="541"/>
      <c r="MIZ40" s="541"/>
      <c r="MJA40" s="541"/>
      <c r="MJB40" s="541"/>
      <c r="MJC40" s="541"/>
      <c r="MJD40" s="541"/>
      <c r="MJE40" s="541"/>
      <c r="MJF40" s="541"/>
      <c r="MJG40" s="541"/>
      <c r="MJH40" s="541"/>
      <c r="MJI40" s="541"/>
      <c r="MJJ40" s="541"/>
      <c r="MJK40" s="541"/>
      <c r="MJL40" s="541"/>
      <c r="MJM40" s="541"/>
      <c r="MJN40" s="541"/>
      <c r="MJO40" s="541"/>
      <c r="MJP40" s="541"/>
      <c r="MJQ40" s="541"/>
      <c r="MJR40" s="541"/>
      <c r="MJS40" s="541"/>
      <c r="MJT40" s="541"/>
      <c r="MJU40" s="541"/>
      <c r="MJV40" s="541"/>
      <c r="MJW40" s="541"/>
      <c r="MJX40" s="541"/>
      <c r="MJY40" s="541"/>
      <c r="MJZ40" s="541"/>
      <c r="MKA40" s="541"/>
      <c r="MKB40" s="541"/>
      <c r="MKC40" s="541"/>
      <c r="MKD40" s="541"/>
      <c r="MKE40" s="541"/>
      <c r="MKF40" s="541"/>
      <c r="MKG40" s="541"/>
      <c r="MKH40" s="541"/>
      <c r="MKI40" s="541"/>
      <c r="MKJ40" s="541"/>
      <c r="MKK40" s="541"/>
      <c r="MKL40" s="541"/>
      <c r="MKM40" s="541"/>
      <c r="MKN40" s="541"/>
      <c r="MKO40" s="541"/>
      <c r="MKP40" s="541"/>
      <c r="MKQ40" s="541"/>
      <c r="MKR40" s="541"/>
      <c r="MKS40" s="541"/>
      <c r="MKT40" s="541"/>
      <c r="MKU40" s="541"/>
      <c r="MKV40" s="541"/>
      <c r="MKW40" s="541"/>
      <c r="MKX40" s="541"/>
      <c r="MKY40" s="541"/>
      <c r="MKZ40" s="541"/>
      <c r="MLA40" s="541"/>
      <c r="MLB40" s="541"/>
      <c r="MLC40" s="541"/>
      <c r="MLD40" s="541"/>
      <c r="MLE40" s="541"/>
      <c r="MLF40" s="541"/>
      <c r="MLG40" s="541"/>
      <c r="MLH40" s="541"/>
      <c r="MLI40" s="541"/>
      <c r="MLJ40" s="541"/>
      <c r="MLK40" s="541"/>
      <c r="MLL40" s="541"/>
      <c r="MLM40" s="541"/>
      <c r="MLN40" s="541"/>
      <c r="MLO40" s="541"/>
      <c r="MLP40" s="541"/>
      <c r="MLQ40" s="541"/>
      <c r="MLR40" s="541"/>
      <c r="MLS40" s="541"/>
      <c r="MLT40" s="541"/>
      <c r="MLU40" s="541"/>
      <c r="MLV40" s="541"/>
      <c r="MLW40" s="541"/>
      <c r="MLX40" s="541"/>
      <c r="MLY40" s="541"/>
      <c r="MLZ40" s="541"/>
      <c r="MMA40" s="541"/>
      <c r="MMB40" s="541"/>
      <c r="MMC40" s="541"/>
      <c r="MMD40" s="541"/>
      <c r="MME40" s="541"/>
      <c r="MMF40" s="541"/>
      <c r="MMG40" s="541"/>
      <c r="MMH40" s="541"/>
      <c r="MMI40" s="541"/>
      <c r="MMJ40" s="541"/>
      <c r="MMK40" s="541"/>
      <c r="MML40" s="541"/>
      <c r="MMM40" s="541"/>
      <c r="MMN40" s="541"/>
      <c r="MMO40" s="541"/>
      <c r="MMP40" s="541"/>
      <c r="MMQ40" s="541"/>
      <c r="MMR40" s="541"/>
      <c r="MMS40" s="541"/>
      <c r="MMT40" s="541"/>
      <c r="MMU40" s="541"/>
      <c r="MMV40" s="541"/>
      <c r="MMW40" s="541"/>
      <c r="MMX40" s="541"/>
      <c r="MMY40" s="541"/>
      <c r="MMZ40" s="541"/>
      <c r="MNA40" s="541"/>
      <c r="MNB40" s="541"/>
      <c r="MNC40" s="541"/>
      <c r="MND40" s="541"/>
      <c r="MNE40" s="541"/>
      <c r="MNF40" s="541"/>
      <c r="MNG40" s="541"/>
      <c r="MNH40" s="541"/>
      <c r="MNI40" s="541"/>
      <c r="MNJ40" s="541"/>
      <c r="MNK40" s="541"/>
      <c r="MNL40" s="541"/>
      <c r="MNM40" s="541"/>
      <c r="MNN40" s="541"/>
      <c r="MNO40" s="541"/>
      <c r="MNP40" s="541"/>
      <c r="MNQ40" s="541"/>
      <c r="MNR40" s="541"/>
      <c r="MNS40" s="541"/>
      <c r="MNT40" s="541"/>
      <c r="MNU40" s="541"/>
      <c r="MNV40" s="541"/>
      <c r="MNW40" s="541"/>
      <c r="MNX40" s="541"/>
      <c r="MNY40" s="541"/>
      <c r="MNZ40" s="541"/>
      <c r="MOA40" s="541"/>
      <c r="MOB40" s="541"/>
      <c r="MOC40" s="541"/>
      <c r="MOD40" s="541"/>
      <c r="MOE40" s="541"/>
      <c r="MOF40" s="541"/>
      <c r="MOG40" s="541"/>
      <c r="MOH40" s="541"/>
      <c r="MOI40" s="541"/>
      <c r="MOJ40" s="541"/>
      <c r="MOK40" s="541"/>
      <c r="MOL40" s="541"/>
      <c r="MOM40" s="541"/>
      <c r="MON40" s="541"/>
      <c r="MOO40" s="541"/>
      <c r="MOP40" s="541"/>
      <c r="MOQ40" s="541"/>
      <c r="MOR40" s="541"/>
      <c r="MOS40" s="541"/>
      <c r="MOT40" s="541"/>
      <c r="MOU40" s="541"/>
      <c r="MOV40" s="541"/>
      <c r="MOW40" s="541"/>
      <c r="MOX40" s="541"/>
      <c r="MOY40" s="541"/>
      <c r="MOZ40" s="541"/>
      <c r="MPA40" s="541"/>
      <c r="MPB40" s="541"/>
      <c r="MPC40" s="541"/>
      <c r="MPD40" s="541"/>
      <c r="MPE40" s="541"/>
      <c r="MPF40" s="541"/>
      <c r="MPG40" s="541"/>
      <c r="MPH40" s="541"/>
      <c r="MPI40" s="541"/>
      <c r="MPJ40" s="541"/>
      <c r="MPK40" s="541"/>
      <c r="MPL40" s="541"/>
      <c r="MPM40" s="541"/>
      <c r="MPN40" s="541"/>
      <c r="MPO40" s="541"/>
      <c r="MPP40" s="541"/>
      <c r="MPQ40" s="541"/>
      <c r="MPR40" s="541"/>
      <c r="MPS40" s="541"/>
      <c r="MPT40" s="541"/>
      <c r="MPU40" s="541"/>
      <c r="MPV40" s="541"/>
      <c r="MPW40" s="541"/>
      <c r="MPX40" s="541"/>
      <c r="MPY40" s="541"/>
      <c r="MPZ40" s="541"/>
      <c r="MQA40" s="541"/>
      <c r="MQB40" s="541"/>
      <c r="MQC40" s="541"/>
      <c r="MQD40" s="541"/>
      <c r="MQE40" s="541"/>
      <c r="MQF40" s="541"/>
      <c r="MQG40" s="541"/>
      <c r="MQH40" s="541"/>
      <c r="MQI40" s="541"/>
      <c r="MQJ40" s="541"/>
      <c r="MQK40" s="541"/>
      <c r="MQL40" s="541"/>
      <c r="MQM40" s="541"/>
      <c r="MQN40" s="541"/>
      <c r="MQO40" s="541"/>
      <c r="MQP40" s="541"/>
      <c r="MQQ40" s="541"/>
      <c r="MQR40" s="541"/>
      <c r="MQS40" s="541"/>
      <c r="MQT40" s="541"/>
      <c r="MQU40" s="541"/>
      <c r="MQV40" s="541"/>
      <c r="MQW40" s="541"/>
      <c r="MQX40" s="541"/>
      <c r="MQY40" s="541"/>
      <c r="MQZ40" s="541"/>
      <c r="MRA40" s="541"/>
      <c r="MRB40" s="541"/>
      <c r="MRC40" s="541"/>
      <c r="MRD40" s="541"/>
      <c r="MRE40" s="541"/>
      <c r="MRF40" s="541"/>
      <c r="MRG40" s="541"/>
      <c r="MRH40" s="541"/>
      <c r="MRI40" s="541"/>
      <c r="MRJ40" s="541"/>
      <c r="MRK40" s="541"/>
      <c r="MRL40" s="541"/>
      <c r="MRM40" s="541"/>
      <c r="MRN40" s="541"/>
      <c r="MRO40" s="541"/>
      <c r="MRP40" s="541"/>
      <c r="MRQ40" s="541"/>
      <c r="MRR40" s="541"/>
      <c r="MRS40" s="541"/>
      <c r="MRT40" s="541"/>
      <c r="MRU40" s="541"/>
      <c r="MRV40" s="541"/>
      <c r="MRW40" s="541"/>
      <c r="MRX40" s="541"/>
      <c r="MRY40" s="541"/>
      <c r="MRZ40" s="541"/>
      <c r="MSA40" s="541"/>
      <c r="MSB40" s="541"/>
      <c r="MSC40" s="541"/>
      <c r="MSD40" s="541"/>
      <c r="MSE40" s="541"/>
      <c r="MSF40" s="541"/>
      <c r="MSG40" s="541"/>
      <c r="MSH40" s="541"/>
      <c r="MSI40" s="541"/>
      <c r="MSJ40" s="541"/>
      <c r="MSK40" s="541"/>
      <c r="MSL40" s="541"/>
      <c r="MSM40" s="541"/>
      <c r="MSN40" s="541"/>
      <c r="MSO40" s="541"/>
      <c r="MSP40" s="541"/>
      <c r="MSQ40" s="541"/>
      <c r="MSR40" s="541"/>
      <c r="MSS40" s="541"/>
      <c r="MST40" s="541"/>
      <c r="MSU40" s="541"/>
      <c r="MSV40" s="541"/>
      <c r="MSW40" s="541"/>
      <c r="MSX40" s="541"/>
      <c r="MSY40" s="541"/>
      <c r="MSZ40" s="541"/>
      <c r="MTA40" s="541"/>
      <c r="MTB40" s="541"/>
      <c r="MTC40" s="541"/>
      <c r="MTD40" s="541"/>
      <c r="MTE40" s="541"/>
      <c r="MTF40" s="541"/>
      <c r="MTG40" s="541"/>
      <c r="MTH40" s="541"/>
      <c r="MTI40" s="541"/>
      <c r="MTJ40" s="541"/>
      <c r="MTK40" s="541"/>
      <c r="MTL40" s="541"/>
      <c r="MTM40" s="541"/>
      <c r="MTN40" s="541"/>
      <c r="MTO40" s="541"/>
      <c r="MTP40" s="541"/>
      <c r="MTQ40" s="541"/>
      <c r="MTR40" s="541"/>
      <c r="MTS40" s="541"/>
      <c r="MTT40" s="541"/>
      <c r="MTU40" s="541"/>
      <c r="MTV40" s="541"/>
      <c r="MTW40" s="541"/>
      <c r="MTX40" s="541"/>
      <c r="MTY40" s="541"/>
      <c r="MTZ40" s="541"/>
      <c r="MUA40" s="541"/>
      <c r="MUB40" s="541"/>
      <c r="MUC40" s="541"/>
      <c r="MUD40" s="541"/>
      <c r="MUE40" s="541"/>
      <c r="MUF40" s="541"/>
      <c r="MUG40" s="541"/>
      <c r="MUH40" s="541"/>
      <c r="MUI40" s="541"/>
      <c r="MUJ40" s="541"/>
      <c r="MUK40" s="541"/>
      <c r="MUL40" s="541"/>
      <c r="MUM40" s="541"/>
      <c r="MUN40" s="541"/>
      <c r="MUO40" s="541"/>
      <c r="MUP40" s="541"/>
      <c r="MUQ40" s="541"/>
      <c r="MUR40" s="541"/>
      <c r="MUS40" s="541"/>
      <c r="MUT40" s="541"/>
      <c r="MUU40" s="541"/>
      <c r="MUV40" s="541"/>
      <c r="MUW40" s="541"/>
      <c r="MUX40" s="541"/>
      <c r="MUY40" s="541"/>
      <c r="MUZ40" s="541"/>
      <c r="MVA40" s="541"/>
      <c r="MVB40" s="541"/>
      <c r="MVC40" s="541"/>
      <c r="MVD40" s="541"/>
      <c r="MVE40" s="541"/>
      <c r="MVF40" s="541"/>
      <c r="MVG40" s="541"/>
      <c r="MVH40" s="541"/>
      <c r="MVI40" s="541"/>
      <c r="MVJ40" s="541"/>
      <c r="MVK40" s="541"/>
      <c r="MVL40" s="541"/>
      <c r="MVM40" s="541"/>
      <c r="MVN40" s="541"/>
      <c r="MVO40" s="541"/>
      <c r="MVP40" s="541"/>
      <c r="MVQ40" s="541"/>
      <c r="MVR40" s="541"/>
      <c r="MVS40" s="541"/>
      <c r="MVT40" s="541"/>
      <c r="MVU40" s="541"/>
      <c r="MVV40" s="541"/>
      <c r="MVW40" s="541"/>
      <c r="MVX40" s="541"/>
      <c r="MVY40" s="541"/>
      <c r="MVZ40" s="541"/>
      <c r="MWA40" s="541"/>
      <c r="MWB40" s="541"/>
      <c r="MWC40" s="541"/>
      <c r="MWD40" s="541"/>
      <c r="MWE40" s="541"/>
      <c r="MWF40" s="541"/>
      <c r="MWG40" s="541"/>
      <c r="MWH40" s="541"/>
      <c r="MWI40" s="541"/>
      <c r="MWJ40" s="541"/>
      <c r="MWK40" s="541"/>
      <c r="MWL40" s="541"/>
      <c r="MWM40" s="541"/>
      <c r="MWN40" s="541"/>
      <c r="MWO40" s="541"/>
      <c r="MWP40" s="541"/>
      <c r="MWQ40" s="541"/>
      <c r="MWR40" s="541"/>
      <c r="MWS40" s="541"/>
      <c r="MWT40" s="541"/>
      <c r="MWU40" s="541"/>
      <c r="MWV40" s="541"/>
      <c r="MWW40" s="541"/>
      <c r="MWX40" s="541"/>
      <c r="MWY40" s="541"/>
      <c r="MWZ40" s="541"/>
      <c r="MXA40" s="541"/>
      <c r="MXB40" s="541"/>
      <c r="MXC40" s="541"/>
      <c r="MXD40" s="541"/>
      <c r="MXE40" s="541"/>
      <c r="MXF40" s="541"/>
      <c r="MXG40" s="541"/>
      <c r="MXH40" s="541"/>
      <c r="MXI40" s="541"/>
      <c r="MXJ40" s="541"/>
      <c r="MXK40" s="541"/>
      <c r="MXL40" s="541"/>
      <c r="MXM40" s="541"/>
      <c r="MXN40" s="541"/>
      <c r="MXO40" s="541"/>
      <c r="MXP40" s="541"/>
      <c r="MXQ40" s="541"/>
      <c r="MXR40" s="541"/>
      <c r="MXS40" s="541"/>
      <c r="MXT40" s="541"/>
      <c r="MXU40" s="541"/>
      <c r="MXV40" s="541"/>
      <c r="MXW40" s="541"/>
      <c r="MXX40" s="541"/>
      <c r="MXY40" s="541"/>
      <c r="MXZ40" s="541"/>
      <c r="MYA40" s="541"/>
      <c r="MYB40" s="541"/>
      <c r="MYC40" s="541"/>
      <c r="MYD40" s="541"/>
      <c r="MYE40" s="541"/>
      <c r="MYF40" s="541"/>
      <c r="MYG40" s="541"/>
      <c r="MYH40" s="541"/>
      <c r="MYI40" s="541"/>
      <c r="MYJ40" s="541"/>
      <c r="MYK40" s="541"/>
      <c r="MYL40" s="541"/>
      <c r="MYM40" s="541"/>
      <c r="MYN40" s="541"/>
      <c r="MYO40" s="541"/>
      <c r="MYP40" s="541"/>
      <c r="MYQ40" s="541"/>
      <c r="MYR40" s="541"/>
      <c r="MYS40" s="541"/>
      <c r="MYT40" s="541"/>
      <c r="MYU40" s="541"/>
      <c r="MYV40" s="541"/>
      <c r="MYW40" s="541"/>
      <c r="MYX40" s="541"/>
      <c r="MYY40" s="541"/>
      <c r="MYZ40" s="541"/>
      <c r="MZA40" s="541"/>
      <c r="MZB40" s="541"/>
      <c r="MZC40" s="541"/>
      <c r="MZD40" s="541"/>
      <c r="MZE40" s="541"/>
      <c r="MZF40" s="541"/>
      <c r="MZG40" s="541"/>
      <c r="MZH40" s="541"/>
      <c r="MZI40" s="541"/>
      <c r="MZJ40" s="541"/>
      <c r="MZK40" s="541"/>
      <c r="MZL40" s="541"/>
      <c r="MZM40" s="541"/>
      <c r="MZN40" s="541"/>
      <c r="MZO40" s="541"/>
      <c r="MZP40" s="541"/>
      <c r="MZQ40" s="541"/>
      <c r="MZR40" s="541"/>
      <c r="MZS40" s="541"/>
      <c r="MZT40" s="541"/>
      <c r="MZU40" s="541"/>
      <c r="MZV40" s="541"/>
      <c r="MZW40" s="541"/>
      <c r="MZX40" s="541"/>
      <c r="MZY40" s="541"/>
      <c r="MZZ40" s="541"/>
      <c r="NAA40" s="541"/>
      <c r="NAB40" s="541"/>
      <c r="NAC40" s="541"/>
      <c r="NAD40" s="541"/>
      <c r="NAE40" s="541"/>
      <c r="NAF40" s="541"/>
      <c r="NAG40" s="541"/>
      <c r="NAH40" s="541"/>
      <c r="NAI40" s="541"/>
      <c r="NAJ40" s="541"/>
      <c r="NAK40" s="541"/>
      <c r="NAL40" s="541"/>
      <c r="NAM40" s="541"/>
      <c r="NAN40" s="541"/>
      <c r="NAO40" s="541"/>
      <c r="NAP40" s="541"/>
      <c r="NAQ40" s="541"/>
      <c r="NAR40" s="541"/>
      <c r="NAS40" s="541"/>
      <c r="NAT40" s="541"/>
      <c r="NAU40" s="541"/>
      <c r="NAV40" s="541"/>
      <c r="NAW40" s="541"/>
      <c r="NAX40" s="541"/>
      <c r="NAY40" s="541"/>
      <c r="NAZ40" s="541"/>
      <c r="NBA40" s="541"/>
      <c r="NBB40" s="541"/>
      <c r="NBC40" s="541"/>
      <c r="NBD40" s="541"/>
      <c r="NBE40" s="541"/>
      <c r="NBF40" s="541"/>
      <c r="NBG40" s="541"/>
      <c r="NBH40" s="541"/>
      <c r="NBI40" s="541"/>
      <c r="NBJ40" s="541"/>
      <c r="NBK40" s="541"/>
      <c r="NBL40" s="541"/>
      <c r="NBM40" s="541"/>
      <c r="NBN40" s="541"/>
      <c r="NBO40" s="541"/>
      <c r="NBP40" s="541"/>
      <c r="NBQ40" s="541"/>
      <c r="NBR40" s="541"/>
      <c r="NBS40" s="541"/>
      <c r="NBT40" s="541"/>
      <c r="NBU40" s="541"/>
      <c r="NBV40" s="541"/>
      <c r="NBW40" s="541"/>
      <c r="NBX40" s="541"/>
      <c r="NBY40" s="541"/>
      <c r="NBZ40" s="541"/>
      <c r="NCA40" s="541"/>
      <c r="NCB40" s="541"/>
      <c r="NCC40" s="541"/>
      <c r="NCD40" s="541"/>
      <c r="NCE40" s="541"/>
      <c r="NCF40" s="541"/>
      <c r="NCG40" s="541"/>
      <c r="NCH40" s="541"/>
      <c r="NCI40" s="541"/>
      <c r="NCJ40" s="541"/>
      <c r="NCK40" s="541"/>
      <c r="NCL40" s="541"/>
      <c r="NCM40" s="541"/>
      <c r="NCN40" s="541"/>
      <c r="NCO40" s="541"/>
      <c r="NCP40" s="541"/>
      <c r="NCQ40" s="541"/>
      <c r="NCR40" s="541"/>
      <c r="NCS40" s="541"/>
      <c r="NCT40" s="541"/>
      <c r="NCU40" s="541"/>
      <c r="NCV40" s="541"/>
      <c r="NCW40" s="541"/>
      <c r="NCX40" s="541"/>
      <c r="NCY40" s="541"/>
      <c r="NCZ40" s="541"/>
      <c r="NDA40" s="541"/>
      <c r="NDB40" s="541"/>
      <c r="NDC40" s="541"/>
      <c r="NDD40" s="541"/>
      <c r="NDE40" s="541"/>
      <c r="NDF40" s="541"/>
      <c r="NDG40" s="541"/>
      <c r="NDH40" s="541"/>
      <c r="NDI40" s="541"/>
      <c r="NDJ40" s="541"/>
      <c r="NDK40" s="541"/>
      <c r="NDL40" s="541"/>
      <c r="NDM40" s="541"/>
      <c r="NDN40" s="541"/>
      <c r="NDO40" s="541"/>
      <c r="NDP40" s="541"/>
      <c r="NDQ40" s="541"/>
      <c r="NDR40" s="541"/>
      <c r="NDS40" s="541"/>
      <c r="NDT40" s="541"/>
      <c r="NDU40" s="541"/>
      <c r="NDV40" s="541"/>
      <c r="NDW40" s="541"/>
      <c r="NDX40" s="541"/>
      <c r="NDY40" s="541"/>
      <c r="NDZ40" s="541"/>
      <c r="NEA40" s="541"/>
      <c r="NEB40" s="541"/>
      <c r="NEC40" s="541"/>
      <c r="NED40" s="541"/>
      <c r="NEE40" s="541"/>
      <c r="NEF40" s="541"/>
      <c r="NEG40" s="541"/>
      <c r="NEH40" s="541"/>
      <c r="NEI40" s="541"/>
      <c r="NEJ40" s="541"/>
      <c r="NEK40" s="541"/>
      <c r="NEL40" s="541"/>
      <c r="NEM40" s="541"/>
      <c r="NEN40" s="541"/>
      <c r="NEO40" s="541"/>
      <c r="NEP40" s="541"/>
      <c r="NEQ40" s="541"/>
      <c r="NER40" s="541"/>
      <c r="NES40" s="541"/>
      <c r="NET40" s="541"/>
      <c r="NEU40" s="541"/>
      <c r="NEV40" s="541"/>
      <c r="NEW40" s="541"/>
      <c r="NEX40" s="541"/>
      <c r="NEY40" s="541"/>
      <c r="NEZ40" s="541"/>
      <c r="NFA40" s="541"/>
      <c r="NFB40" s="541"/>
      <c r="NFC40" s="541"/>
      <c r="NFD40" s="541"/>
      <c r="NFE40" s="541"/>
      <c r="NFF40" s="541"/>
      <c r="NFG40" s="541"/>
      <c r="NFH40" s="541"/>
      <c r="NFI40" s="541"/>
      <c r="NFJ40" s="541"/>
      <c r="NFK40" s="541"/>
      <c r="NFL40" s="541"/>
      <c r="NFM40" s="541"/>
      <c r="NFN40" s="541"/>
      <c r="NFO40" s="541"/>
      <c r="NFP40" s="541"/>
      <c r="NFQ40" s="541"/>
      <c r="NFR40" s="541"/>
      <c r="NFS40" s="541"/>
      <c r="NFT40" s="541"/>
      <c r="NFU40" s="541"/>
      <c r="NFV40" s="541"/>
      <c r="NFW40" s="541"/>
      <c r="NFX40" s="541"/>
      <c r="NFY40" s="541"/>
      <c r="NFZ40" s="541"/>
      <c r="NGA40" s="541"/>
      <c r="NGB40" s="541"/>
      <c r="NGC40" s="541"/>
      <c r="NGD40" s="541"/>
      <c r="NGE40" s="541"/>
      <c r="NGF40" s="541"/>
      <c r="NGG40" s="541"/>
      <c r="NGH40" s="541"/>
      <c r="NGI40" s="541"/>
      <c r="NGJ40" s="541"/>
      <c r="NGK40" s="541"/>
      <c r="NGL40" s="541"/>
      <c r="NGM40" s="541"/>
      <c r="NGN40" s="541"/>
      <c r="NGO40" s="541"/>
      <c r="NGP40" s="541"/>
      <c r="NGQ40" s="541"/>
      <c r="NGR40" s="541"/>
      <c r="NGS40" s="541"/>
      <c r="NGT40" s="541"/>
      <c r="NGU40" s="541"/>
      <c r="NGV40" s="541"/>
      <c r="NGW40" s="541"/>
      <c r="NGX40" s="541"/>
      <c r="NGY40" s="541"/>
      <c r="NGZ40" s="541"/>
      <c r="NHA40" s="541"/>
      <c r="NHB40" s="541"/>
      <c r="NHC40" s="541"/>
      <c r="NHD40" s="541"/>
      <c r="NHE40" s="541"/>
      <c r="NHF40" s="541"/>
      <c r="NHG40" s="541"/>
      <c r="NHH40" s="541"/>
      <c r="NHI40" s="541"/>
      <c r="NHJ40" s="541"/>
      <c r="NHK40" s="541"/>
      <c r="NHL40" s="541"/>
      <c r="NHM40" s="541"/>
      <c r="NHN40" s="541"/>
      <c r="NHO40" s="541"/>
      <c r="NHP40" s="541"/>
      <c r="NHQ40" s="541"/>
      <c r="NHR40" s="541"/>
      <c r="NHS40" s="541"/>
      <c r="NHT40" s="541"/>
      <c r="NHU40" s="541"/>
      <c r="NHV40" s="541"/>
      <c r="NHW40" s="541"/>
      <c r="NHX40" s="541"/>
      <c r="NHY40" s="541"/>
      <c r="NHZ40" s="541"/>
      <c r="NIA40" s="541"/>
      <c r="NIB40" s="541"/>
      <c r="NIC40" s="541"/>
      <c r="NID40" s="541"/>
      <c r="NIE40" s="541"/>
      <c r="NIF40" s="541"/>
      <c r="NIG40" s="541"/>
      <c r="NIH40" s="541"/>
      <c r="NII40" s="541"/>
      <c r="NIJ40" s="541"/>
      <c r="NIK40" s="541"/>
      <c r="NIL40" s="541"/>
      <c r="NIM40" s="541"/>
      <c r="NIN40" s="541"/>
      <c r="NIO40" s="541"/>
      <c r="NIP40" s="541"/>
      <c r="NIQ40" s="541"/>
      <c r="NIR40" s="541"/>
      <c r="NIS40" s="541"/>
      <c r="NIT40" s="541"/>
      <c r="NIU40" s="541"/>
      <c r="NIV40" s="541"/>
      <c r="NIW40" s="541"/>
      <c r="NIX40" s="541"/>
      <c r="NIY40" s="541"/>
      <c r="NIZ40" s="541"/>
      <c r="NJA40" s="541"/>
      <c r="NJB40" s="541"/>
      <c r="NJC40" s="541"/>
      <c r="NJD40" s="541"/>
      <c r="NJE40" s="541"/>
      <c r="NJF40" s="541"/>
      <c r="NJG40" s="541"/>
      <c r="NJH40" s="541"/>
      <c r="NJI40" s="541"/>
      <c r="NJJ40" s="541"/>
      <c r="NJK40" s="541"/>
      <c r="NJL40" s="541"/>
      <c r="NJM40" s="541"/>
      <c r="NJN40" s="541"/>
      <c r="NJO40" s="541"/>
      <c r="NJP40" s="541"/>
      <c r="NJQ40" s="541"/>
      <c r="NJR40" s="541"/>
      <c r="NJS40" s="541"/>
      <c r="NJT40" s="541"/>
      <c r="NJU40" s="541"/>
      <c r="NJV40" s="541"/>
      <c r="NJW40" s="541"/>
      <c r="NJX40" s="541"/>
      <c r="NJY40" s="541"/>
      <c r="NJZ40" s="541"/>
      <c r="NKA40" s="541"/>
      <c r="NKB40" s="541"/>
      <c r="NKC40" s="541"/>
      <c r="NKD40" s="541"/>
      <c r="NKE40" s="541"/>
      <c r="NKF40" s="541"/>
      <c r="NKG40" s="541"/>
      <c r="NKH40" s="541"/>
      <c r="NKI40" s="541"/>
      <c r="NKJ40" s="541"/>
      <c r="NKK40" s="541"/>
      <c r="NKL40" s="541"/>
      <c r="NKM40" s="541"/>
      <c r="NKN40" s="541"/>
      <c r="NKO40" s="541"/>
      <c r="NKP40" s="541"/>
      <c r="NKQ40" s="541"/>
      <c r="NKR40" s="541"/>
      <c r="NKS40" s="541"/>
      <c r="NKT40" s="541"/>
      <c r="NKU40" s="541"/>
      <c r="NKV40" s="541"/>
      <c r="NKW40" s="541"/>
      <c r="NKX40" s="541"/>
      <c r="NKY40" s="541"/>
      <c r="NKZ40" s="541"/>
      <c r="NLA40" s="541"/>
      <c r="NLB40" s="541"/>
      <c r="NLC40" s="541"/>
      <c r="NLD40" s="541"/>
      <c r="NLE40" s="541"/>
      <c r="NLF40" s="541"/>
      <c r="NLG40" s="541"/>
      <c r="NLH40" s="541"/>
      <c r="NLI40" s="541"/>
      <c r="NLJ40" s="541"/>
      <c r="NLK40" s="541"/>
      <c r="NLL40" s="541"/>
      <c r="NLM40" s="541"/>
      <c r="NLN40" s="541"/>
      <c r="NLO40" s="541"/>
      <c r="NLP40" s="541"/>
      <c r="NLQ40" s="541"/>
      <c r="NLR40" s="541"/>
      <c r="NLS40" s="541"/>
      <c r="NLT40" s="541"/>
      <c r="NLU40" s="541"/>
      <c r="NLV40" s="541"/>
      <c r="NLW40" s="541"/>
      <c r="NLX40" s="541"/>
      <c r="NLY40" s="541"/>
      <c r="NLZ40" s="541"/>
      <c r="NMA40" s="541"/>
      <c r="NMB40" s="541"/>
      <c r="NMC40" s="541"/>
      <c r="NMD40" s="541"/>
      <c r="NME40" s="541"/>
      <c r="NMF40" s="541"/>
      <c r="NMG40" s="541"/>
      <c r="NMH40" s="541"/>
      <c r="NMI40" s="541"/>
      <c r="NMJ40" s="541"/>
      <c r="NMK40" s="541"/>
      <c r="NML40" s="541"/>
      <c r="NMM40" s="541"/>
      <c r="NMN40" s="541"/>
      <c r="NMO40" s="541"/>
      <c r="NMP40" s="541"/>
      <c r="NMQ40" s="541"/>
      <c r="NMR40" s="541"/>
      <c r="NMS40" s="541"/>
      <c r="NMT40" s="541"/>
      <c r="NMU40" s="541"/>
      <c r="NMV40" s="541"/>
      <c r="NMW40" s="541"/>
      <c r="NMX40" s="541"/>
      <c r="NMY40" s="541"/>
      <c r="NMZ40" s="541"/>
      <c r="NNA40" s="541"/>
      <c r="NNB40" s="541"/>
      <c r="NNC40" s="541"/>
      <c r="NND40" s="541"/>
      <c r="NNE40" s="541"/>
      <c r="NNF40" s="541"/>
      <c r="NNG40" s="541"/>
      <c r="NNH40" s="541"/>
      <c r="NNI40" s="541"/>
      <c r="NNJ40" s="541"/>
      <c r="NNK40" s="541"/>
      <c r="NNL40" s="541"/>
      <c r="NNM40" s="541"/>
      <c r="NNN40" s="541"/>
      <c r="NNO40" s="541"/>
      <c r="NNP40" s="541"/>
      <c r="NNQ40" s="541"/>
      <c r="NNR40" s="541"/>
      <c r="NNS40" s="541"/>
      <c r="NNT40" s="541"/>
      <c r="NNU40" s="541"/>
      <c r="NNV40" s="541"/>
      <c r="NNW40" s="541"/>
      <c r="NNX40" s="541"/>
      <c r="NNY40" s="541"/>
      <c r="NNZ40" s="541"/>
      <c r="NOA40" s="541"/>
      <c r="NOB40" s="541"/>
      <c r="NOC40" s="541"/>
      <c r="NOD40" s="541"/>
      <c r="NOE40" s="541"/>
      <c r="NOF40" s="541"/>
      <c r="NOG40" s="541"/>
      <c r="NOH40" s="541"/>
      <c r="NOI40" s="541"/>
      <c r="NOJ40" s="541"/>
      <c r="NOK40" s="541"/>
      <c r="NOL40" s="541"/>
      <c r="NOM40" s="541"/>
      <c r="NON40" s="541"/>
      <c r="NOO40" s="541"/>
      <c r="NOP40" s="541"/>
      <c r="NOQ40" s="541"/>
      <c r="NOR40" s="541"/>
      <c r="NOS40" s="541"/>
      <c r="NOT40" s="541"/>
      <c r="NOU40" s="541"/>
      <c r="NOV40" s="541"/>
      <c r="NOW40" s="541"/>
      <c r="NOX40" s="541"/>
      <c r="NOY40" s="541"/>
      <c r="NOZ40" s="541"/>
      <c r="NPA40" s="541"/>
      <c r="NPB40" s="541"/>
      <c r="NPC40" s="541"/>
      <c r="NPD40" s="541"/>
      <c r="NPE40" s="541"/>
      <c r="NPF40" s="541"/>
      <c r="NPG40" s="541"/>
      <c r="NPH40" s="541"/>
      <c r="NPI40" s="541"/>
      <c r="NPJ40" s="541"/>
      <c r="NPK40" s="541"/>
      <c r="NPL40" s="541"/>
      <c r="NPM40" s="541"/>
      <c r="NPN40" s="541"/>
      <c r="NPO40" s="541"/>
      <c r="NPP40" s="541"/>
      <c r="NPQ40" s="541"/>
      <c r="NPR40" s="541"/>
      <c r="NPS40" s="541"/>
      <c r="NPT40" s="541"/>
      <c r="NPU40" s="541"/>
      <c r="NPV40" s="541"/>
      <c r="NPW40" s="541"/>
      <c r="NPX40" s="541"/>
      <c r="NPY40" s="541"/>
      <c r="NPZ40" s="541"/>
      <c r="NQA40" s="541"/>
      <c r="NQB40" s="541"/>
      <c r="NQC40" s="541"/>
      <c r="NQD40" s="541"/>
      <c r="NQE40" s="541"/>
      <c r="NQF40" s="541"/>
      <c r="NQG40" s="541"/>
      <c r="NQH40" s="541"/>
      <c r="NQI40" s="541"/>
      <c r="NQJ40" s="541"/>
      <c r="NQK40" s="541"/>
      <c r="NQL40" s="541"/>
      <c r="NQM40" s="541"/>
      <c r="NQN40" s="541"/>
      <c r="NQO40" s="541"/>
      <c r="NQP40" s="541"/>
      <c r="NQQ40" s="541"/>
      <c r="NQR40" s="541"/>
      <c r="NQS40" s="541"/>
      <c r="NQT40" s="541"/>
      <c r="NQU40" s="541"/>
      <c r="NQV40" s="541"/>
      <c r="NQW40" s="541"/>
      <c r="NQX40" s="541"/>
      <c r="NQY40" s="541"/>
      <c r="NQZ40" s="541"/>
      <c r="NRA40" s="541"/>
      <c r="NRB40" s="541"/>
      <c r="NRC40" s="541"/>
      <c r="NRD40" s="541"/>
      <c r="NRE40" s="541"/>
      <c r="NRF40" s="541"/>
      <c r="NRG40" s="541"/>
      <c r="NRH40" s="541"/>
      <c r="NRI40" s="541"/>
      <c r="NRJ40" s="541"/>
      <c r="NRK40" s="541"/>
      <c r="NRL40" s="541"/>
      <c r="NRM40" s="541"/>
      <c r="NRN40" s="541"/>
      <c r="NRO40" s="541"/>
      <c r="NRP40" s="541"/>
      <c r="NRQ40" s="541"/>
      <c r="NRR40" s="541"/>
      <c r="NRS40" s="541"/>
      <c r="NRT40" s="541"/>
      <c r="NRU40" s="541"/>
      <c r="NRV40" s="541"/>
      <c r="NRW40" s="541"/>
      <c r="NRX40" s="541"/>
      <c r="NRY40" s="541"/>
      <c r="NRZ40" s="541"/>
      <c r="NSA40" s="541"/>
      <c r="NSB40" s="541"/>
      <c r="NSC40" s="541"/>
      <c r="NSD40" s="541"/>
      <c r="NSE40" s="541"/>
      <c r="NSF40" s="541"/>
      <c r="NSG40" s="541"/>
      <c r="NSH40" s="541"/>
      <c r="NSI40" s="541"/>
      <c r="NSJ40" s="541"/>
      <c r="NSK40" s="541"/>
      <c r="NSL40" s="541"/>
      <c r="NSM40" s="541"/>
      <c r="NSN40" s="541"/>
      <c r="NSO40" s="541"/>
      <c r="NSP40" s="541"/>
      <c r="NSQ40" s="541"/>
      <c r="NSR40" s="541"/>
      <c r="NSS40" s="541"/>
      <c r="NST40" s="541"/>
      <c r="NSU40" s="541"/>
      <c r="NSV40" s="541"/>
      <c r="NSW40" s="541"/>
      <c r="NSX40" s="541"/>
      <c r="NSY40" s="541"/>
      <c r="NSZ40" s="541"/>
      <c r="NTA40" s="541"/>
      <c r="NTB40" s="541"/>
      <c r="NTC40" s="541"/>
      <c r="NTD40" s="541"/>
      <c r="NTE40" s="541"/>
      <c r="NTF40" s="541"/>
      <c r="NTG40" s="541"/>
      <c r="NTH40" s="541"/>
      <c r="NTI40" s="541"/>
      <c r="NTJ40" s="541"/>
      <c r="NTK40" s="541"/>
      <c r="NTL40" s="541"/>
      <c r="NTM40" s="541"/>
      <c r="NTN40" s="541"/>
      <c r="NTO40" s="541"/>
      <c r="NTP40" s="541"/>
      <c r="NTQ40" s="541"/>
      <c r="NTR40" s="541"/>
      <c r="NTS40" s="541"/>
      <c r="NTT40" s="541"/>
      <c r="NTU40" s="541"/>
      <c r="NTV40" s="541"/>
      <c r="NTW40" s="541"/>
      <c r="NTX40" s="541"/>
      <c r="NTY40" s="541"/>
      <c r="NTZ40" s="541"/>
      <c r="NUA40" s="541"/>
      <c r="NUB40" s="541"/>
      <c r="NUC40" s="541"/>
      <c r="NUD40" s="541"/>
      <c r="NUE40" s="541"/>
      <c r="NUF40" s="541"/>
      <c r="NUG40" s="541"/>
      <c r="NUH40" s="541"/>
      <c r="NUI40" s="541"/>
      <c r="NUJ40" s="541"/>
      <c r="NUK40" s="541"/>
      <c r="NUL40" s="541"/>
      <c r="NUM40" s="541"/>
      <c r="NUN40" s="541"/>
      <c r="NUO40" s="541"/>
      <c r="NUP40" s="541"/>
      <c r="NUQ40" s="541"/>
      <c r="NUR40" s="541"/>
      <c r="NUS40" s="541"/>
      <c r="NUT40" s="541"/>
      <c r="NUU40" s="541"/>
      <c r="NUV40" s="541"/>
      <c r="NUW40" s="541"/>
      <c r="NUX40" s="541"/>
      <c r="NUY40" s="541"/>
      <c r="NUZ40" s="541"/>
      <c r="NVA40" s="541"/>
      <c r="NVB40" s="541"/>
      <c r="NVC40" s="541"/>
      <c r="NVD40" s="541"/>
      <c r="NVE40" s="541"/>
      <c r="NVF40" s="541"/>
      <c r="NVG40" s="541"/>
      <c r="NVH40" s="541"/>
      <c r="NVI40" s="541"/>
      <c r="NVJ40" s="541"/>
      <c r="NVK40" s="541"/>
      <c r="NVL40" s="541"/>
      <c r="NVM40" s="541"/>
      <c r="NVN40" s="541"/>
      <c r="NVO40" s="541"/>
      <c r="NVP40" s="541"/>
      <c r="NVQ40" s="541"/>
      <c r="NVR40" s="541"/>
      <c r="NVS40" s="541"/>
      <c r="NVT40" s="541"/>
      <c r="NVU40" s="541"/>
      <c r="NVV40" s="541"/>
      <c r="NVW40" s="541"/>
      <c r="NVX40" s="541"/>
      <c r="NVY40" s="541"/>
      <c r="NVZ40" s="541"/>
      <c r="NWA40" s="541"/>
      <c r="NWB40" s="541"/>
      <c r="NWC40" s="541"/>
      <c r="NWD40" s="541"/>
      <c r="NWE40" s="541"/>
      <c r="NWF40" s="541"/>
      <c r="NWG40" s="541"/>
      <c r="NWH40" s="541"/>
      <c r="NWI40" s="541"/>
      <c r="NWJ40" s="541"/>
      <c r="NWK40" s="541"/>
      <c r="NWL40" s="541"/>
      <c r="NWM40" s="541"/>
      <c r="NWN40" s="541"/>
      <c r="NWO40" s="541"/>
      <c r="NWP40" s="541"/>
      <c r="NWQ40" s="541"/>
      <c r="NWR40" s="541"/>
      <c r="NWS40" s="541"/>
      <c r="NWT40" s="541"/>
      <c r="NWU40" s="541"/>
      <c r="NWV40" s="541"/>
      <c r="NWW40" s="541"/>
      <c r="NWX40" s="541"/>
      <c r="NWY40" s="541"/>
      <c r="NWZ40" s="541"/>
      <c r="NXA40" s="541"/>
      <c r="NXB40" s="541"/>
      <c r="NXC40" s="541"/>
      <c r="NXD40" s="541"/>
      <c r="NXE40" s="541"/>
      <c r="NXF40" s="541"/>
      <c r="NXG40" s="541"/>
      <c r="NXH40" s="541"/>
      <c r="NXI40" s="541"/>
      <c r="NXJ40" s="541"/>
      <c r="NXK40" s="541"/>
      <c r="NXL40" s="541"/>
      <c r="NXM40" s="541"/>
      <c r="NXN40" s="541"/>
      <c r="NXO40" s="541"/>
      <c r="NXP40" s="541"/>
      <c r="NXQ40" s="541"/>
      <c r="NXR40" s="541"/>
      <c r="NXS40" s="541"/>
      <c r="NXT40" s="541"/>
      <c r="NXU40" s="541"/>
      <c r="NXV40" s="541"/>
      <c r="NXW40" s="541"/>
      <c r="NXX40" s="541"/>
      <c r="NXY40" s="541"/>
      <c r="NXZ40" s="541"/>
      <c r="NYA40" s="541"/>
      <c r="NYB40" s="541"/>
      <c r="NYC40" s="541"/>
      <c r="NYD40" s="541"/>
      <c r="NYE40" s="541"/>
      <c r="NYF40" s="541"/>
      <c r="NYG40" s="541"/>
      <c r="NYH40" s="541"/>
      <c r="NYI40" s="541"/>
      <c r="NYJ40" s="541"/>
      <c r="NYK40" s="541"/>
      <c r="NYL40" s="541"/>
      <c r="NYM40" s="541"/>
      <c r="NYN40" s="541"/>
      <c r="NYO40" s="541"/>
      <c r="NYP40" s="541"/>
      <c r="NYQ40" s="541"/>
      <c r="NYR40" s="541"/>
      <c r="NYS40" s="541"/>
      <c r="NYT40" s="541"/>
      <c r="NYU40" s="541"/>
      <c r="NYV40" s="541"/>
      <c r="NYW40" s="541"/>
      <c r="NYX40" s="541"/>
      <c r="NYY40" s="541"/>
      <c r="NYZ40" s="541"/>
      <c r="NZA40" s="541"/>
      <c r="NZB40" s="541"/>
      <c r="NZC40" s="541"/>
      <c r="NZD40" s="541"/>
      <c r="NZE40" s="541"/>
      <c r="NZF40" s="541"/>
      <c r="NZG40" s="541"/>
      <c r="NZH40" s="541"/>
      <c r="NZI40" s="541"/>
      <c r="NZJ40" s="541"/>
      <c r="NZK40" s="541"/>
      <c r="NZL40" s="541"/>
      <c r="NZM40" s="541"/>
      <c r="NZN40" s="541"/>
      <c r="NZO40" s="541"/>
      <c r="NZP40" s="541"/>
      <c r="NZQ40" s="541"/>
      <c r="NZR40" s="541"/>
      <c r="NZS40" s="541"/>
      <c r="NZT40" s="541"/>
      <c r="NZU40" s="541"/>
      <c r="NZV40" s="541"/>
      <c r="NZW40" s="541"/>
      <c r="NZX40" s="541"/>
      <c r="NZY40" s="541"/>
      <c r="NZZ40" s="541"/>
      <c r="OAA40" s="541"/>
      <c r="OAB40" s="541"/>
      <c r="OAC40" s="541"/>
      <c r="OAD40" s="541"/>
      <c r="OAE40" s="541"/>
      <c r="OAF40" s="541"/>
      <c r="OAG40" s="541"/>
      <c r="OAH40" s="541"/>
      <c r="OAI40" s="541"/>
      <c r="OAJ40" s="541"/>
      <c r="OAK40" s="541"/>
      <c r="OAL40" s="541"/>
      <c r="OAM40" s="541"/>
      <c r="OAN40" s="541"/>
      <c r="OAO40" s="541"/>
      <c r="OAP40" s="541"/>
      <c r="OAQ40" s="541"/>
      <c r="OAR40" s="541"/>
      <c r="OAS40" s="541"/>
      <c r="OAT40" s="541"/>
      <c r="OAU40" s="541"/>
      <c r="OAV40" s="541"/>
      <c r="OAW40" s="541"/>
      <c r="OAX40" s="541"/>
      <c r="OAY40" s="541"/>
      <c r="OAZ40" s="541"/>
      <c r="OBA40" s="541"/>
      <c r="OBB40" s="541"/>
      <c r="OBC40" s="541"/>
      <c r="OBD40" s="541"/>
      <c r="OBE40" s="541"/>
      <c r="OBF40" s="541"/>
      <c r="OBG40" s="541"/>
      <c r="OBH40" s="541"/>
      <c r="OBI40" s="541"/>
      <c r="OBJ40" s="541"/>
      <c r="OBK40" s="541"/>
      <c r="OBL40" s="541"/>
      <c r="OBM40" s="541"/>
      <c r="OBN40" s="541"/>
      <c r="OBO40" s="541"/>
      <c r="OBP40" s="541"/>
      <c r="OBQ40" s="541"/>
      <c r="OBR40" s="541"/>
      <c r="OBS40" s="541"/>
      <c r="OBT40" s="541"/>
      <c r="OBU40" s="541"/>
      <c r="OBV40" s="541"/>
      <c r="OBW40" s="541"/>
      <c r="OBX40" s="541"/>
      <c r="OBY40" s="541"/>
      <c r="OBZ40" s="541"/>
      <c r="OCA40" s="541"/>
      <c r="OCB40" s="541"/>
      <c r="OCC40" s="541"/>
      <c r="OCD40" s="541"/>
      <c r="OCE40" s="541"/>
      <c r="OCF40" s="541"/>
      <c r="OCG40" s="541"/>
      <c r="OCH40" s="541"/>
      <c r="OCI40" s="541"/>
      <c r="OCJ40" s="541"/>
      <c r="OCK40" s="541"/>
      <c r="OCL40" s="541"/>
      <c r="OCM40" s="541"/>
      <c r="OCN40" s="541"/>
      <c r="OCO40" s="541"/>
      <c r="OCP40" s="541"/>
      <c r="OCQ40" s="541"/>
      <c r="OCR40" s="541"/>
      <c r="OCS40" s="541"/>
      <c r="OCT40" s="541"/>
      <c r="OCU40" s="541"/>
      <c r="OCV40" s="541"/>
      <c r="OCW40" s="541"/>
      <c r="OCX40" s="541"/>
      <c r="OCY40" s="541"/>
      <c r="OCZ40" s="541"/>
      <c r="ODA40" s="541"/>
      <c r="ODB40" s="541"/>
      <c r="ODC40" s="541"/>
      <c r="ODD40" s="541"/>
      <c r="ODE40" s="541"/>
      <c r="ODF40" s="541"/>
      <c r="ODG40" s="541"/>
      <c r="ODH40" s="541"/>
      <c r="ODI40" s="541"/>
      <c r="ODJ40" s="541"/>
      <c r="ODK40" s="541"/>
      <c r="ODL40" s="541"/>
      <c r="ODM40" s="541"/>
      <c r="ODN40" s="541"/>
      <c r="ODO40" s="541"/>
      <c r="ODP40" s="541"/>
      <c r="ODQ40" s="541"/>
      <c r="ODR40" s="541"/>
      <c r="ODS40" s="541"/>
      <c r="ODT40" s="541"/>
      <c r="ODU40" s="541"/>
      <c r="ODV40" s="541"/>
      <c r="ODW40" s="541"/>
      <c r="ODX40" s="541"/>
      <c r="ODY40" s="541"/>
      <c r="ODZ40" s="541"/>
      <c r="OEA40" s="541"/>
      <c r="OEB40" s="541"/>
      <c r="OEC40" s="541"/>
      <c r="OED40" s="541"/>
      <c r="OEE40" s="541"/>
      <c r="OEF40" s="541"/>
      <c r="OEG40" s="541"/>
      <c r="OEH40" s="541"/>
      <c r="OEI40" s="541"/>
      <c r="OEJ40" s="541"/>
      <c r="OEK40" s="541"/>
      <c r="OEL40" s="541"/>
      <c r="OEM40" s="541"/>
      <c r="OEN40" s="541"/>
      <c r="OEO40" s="541"/>
      <c r="OEP40" s="541"/>
      <c r="OEQ40" s="541"/>
      <c r="OER40" s="541"/>
      <c r="OES40" s="541"/>
      <c r="OET40" s="541"/>
      <c r="OEU40" s="541"/>
      <c r="OEV40" s="541"/>
      <c r="OEW40" s="541"/>
      <c r="OEX40" s="541"/>
      <c r="OEY40" s="541"/>
      <c r="OEZ40" s="541"/>
      <c r="OFA40" s="541"/>
      <c r="OFB40" s="541"/>
      <c r="OFC40" s="541"/>
      <c r="OFD40" s="541"/>
      <c r="OFE40" s="541"/>
      <c r="OFF40" s="541"/>
      <c r="OFG40" s="541"/>
      <c r="OFH40" s="541"/>
      <c r="OFI40" s="541"/>
      <c r="OFJ40" s="541"/>
      <c r="OFK40" s="541"/>
      <c r="OFL40" s="541"/>
      <c r="OFM40" s="541"/>
      <c r="OFN40" s="541"/>
      <c r="OFO40" s="541"/>
      <c r="OFP40" s="541"/>
      <c r="OFQ40" s="541"/>
      <c r="OFR40" s="541"/>
      <c r="OFS40" s="541"/>
      <c r="OFT40" s="541"/>
      <c r="OFU40" s="541"/>
      <c r="OFV40" s="541"/>
      <c r="OFW40" s="541"/>
      <c r="OFX40" s="541"/>
      <c r="OFY40" s="541"/>
      <c r="OFZ40" s="541"/>
      <c r="OGA40" s="541"/>
      <c r="OGB40" s="541"/>
      <c r="OGC40" s="541"/>
      <c r="OGD40" s="541"/>
      <c r="OGE40" s="541"/>
      <c r="OGF40" s="541"/>
      <c r="OGG40" s="541"/>
      <c r="OGH40" s="541"/>
      <c r="OGI40" s="541"/>
      <c r="OGJ40" s="541"/>
      <c r="OGK40" s="541"/>
      <c r="OGL40" s="541"/>
      <c r="OGM40" s="541"/>
      <c r="OGN40" s="541"/>
      <c r="OGO40" s="541"/>
      <c r="OGP40" s="541"/>
      <c r="OGQ40" s="541"/>
      <c r="OGR40" s="541"/>
      <c r="OGS40" s="541"/>
      <c r="OGT40" s="541"/>
      <c r="OGU40" s="541"/>
      <c r="OGV40" s="541"/>
      <c r="OGW40" s="541"/>
      <c r="OGX40" s="541"/>
      <c r="OGY40" s="541"/>
      <c r="OGZ40" s="541"/>
      <c r="OHA40" s="541"/>
      <c r="OHB40" s="541"/>
      <c r="OHC40" s="541"/>
      <c r="OHD40" s="541"/>
      <c r="OHE40" s="541"/>
      <c r="OHF40" s="541"/>
      <c r="OHG40" s="541"/>
      <c r="OHH40" s="541"/>
      <c r="OHI40" s="541"/>
      <c r="OHJ40" s="541"/>
      <c r="OHK40" s="541"/>
      <c r="OHL40" s="541"/>
      <c r="OHM40" s="541"/>
      <c r="OHN40" s="541"/>
      <c r="OHO40" s="541"/>
      <c r="OHP40" s="541"/>
      <c r="OHQ40" s="541"/>
      <c r="OHR40" s="541"/>
      <c r="OHS40" s="541"/>
      <c r="OHT40" s="541"/>
      <c r="OHU40" s="541"/>
      <c r="OHV40" s="541"/>
      <c r="OHW40" s="541"/>
      <c r="OHX40" s="541"/>
      <c r="OHY40" s="541"/>
      <c r="OHZ40" s="541"/>
      <c r="OIA40" s="541"/>
      <c r="OIB40" s="541"/>
      <c r="OIC40" s="541"/>
      <c r="OID40" s="541"/>
      <c r="OIE40" s="541"/>
      <c r="OIF40" s="541"/>
      <c r="OIG40" s="541"/>
      <c r="OIH40" s="541"/>
      <c r="OII40" s="541"/>
      <c r="OIJ40" s="541"/>
      <c r="OIK40" s="541"/>
      <c r="OIL40" s="541"/>
      <c r="OIM40" s="541"/>
      <c r="OIN40" s="541"/>
      <c r="OIO40" s="541"/>
      <c r="OIP40" s="541"/>
      <c r="OIQ40" s="541"/>
      <c r="OIR40" s="541"/>
      <c r="OIS40" s="541"/>
      <c r="OIT40" s="541"/>
      <c r="OIU40" s="541"/>
      <c r="OIV40" s="541"/>
      <c r="OIW40" s="541"/>
      <c r="OIX40" s="541"/>
      <c r="OIY40" s="541"/>
      <c r="OIZ40" s="541"/>
      <c r="OJA40" s="541"/>
      <c r="OJB40" s="541"/>
      <c r="OJC40" s="541"/>
      <c r="OJD40" s="541"/>
      <c r="OJE40" s="541"/>
      <c r="OJF40" s="541"/>
      <c r="OJG40" s="541"/>
      <c r="OJH40" s="541"/>
      <c r="OJI40" s="541"/>
      <c r="OJJ40" s="541"/>
      <c r="OJK40" s="541"/>
      <c r="OJL40" s="541"/>
      <c r="OJM40" s="541"/>
      <c r="OJN40" s="541"/>
      <c r="OJO40" s="541"/>
      <c r="OJP40" s="541"/>
      <c r="OJQ40" s="541"/>
      <c r="OJR40" s="541"/>
      <c r="OJS40" s="541"/>
      <c r="OJT40" s="541"/>
      <c r="OJU40" s="541"/>
      <c r="OJV40" s="541"/>
      <c r="OJW40" s="541"/>
      <c r="OJX40" s="541"/>
      <c r="OJY40" s="541"/>
      <c r="OJZ40" s="541"/>
      <c r="OKA40" s="541"/>
      <c r="OKB40" s="541"/>
      <c r="OKC40" s="541"/>
      <c r="OKD40" s="541"/>
      <c r="OKE40" s="541"/>
      <c r="OKF40" s="541"/>
      <c r="OKG40" s="541"/>
      <c r="OKH40" s="541"/>
      <c r="OKI40" s="541"/>
      <c r="OKJ40" s="541"/>
      <c r="OKK40" s="541"/>
      <c r="OKL40" s="541"/>
      <c r="OKM40" s="541"/>
      <c r="OKN40" s="541"/>
      <c r="OKO40" s="541"/>
      <c r="OKP40" s="541"/>
      <c r="OKQ40" s="541"/>
      <c r="OKR40" s="541"/>
      <c r="OKS40" s="541"/>
      <c r="OKT40" s="541"/>
      <c r="OKU40" s="541"/>
      <c r="OKV40" s="541"/>
      <c r="OKW40" s="541"/>
      <c r="OKX40" s="541"/>
      <c r="OKY40" s="541"/>
      <c r="OKZ40" s="541"/>
      <c r="OLA40" s="541"/>
      <c r="OLB40" s="541"/>
      <c r="OLC40" s="541"/>
      <c r="OLD40" s="541"/>
      <c r="OLE40" s="541"/>
      <c r="OLF40" s="541"/>
      <c r="OLG40" s="541"/>
      <c r="OLH40" s="541"/>
      <c r="OLI40" s="541"/>
      <c r="OLJ40" s="541"/>
      <c r="OLK40" s="541"/>
      <c r="OLL40" s="541"/>
      <c r="OLM40" s="541"/>
      <c r="OLN40" s="541"/>
      <c r="OLO40" s="541"/>
      <c r="OLP40" s="541"/>
      <c r="OLQ40" s="541"/>
      <c r="OLR40" s="541"/>
      <c r="OLS40" s="541"/>
      <c r="OLT40" s="541"/>
      <c r="OLU40" s="541"/>
      <c r="OLV40" s="541"/>
      <c r="OLW40" s="541"/>
      <c r="OLX40" s="541"/>
      <c r="OLY40" s="541"/>
      <c r="OLZ40" s="541"/>
      <c r="OMA40" s="541"/>
      <c r="OMB40" s="541"/>
      <c r="OMC40" s="541"/>
      <c r="OMD40" s="541"/>
      <c r="OME40" s="541"/>
      <c r="OMF40" s="541"/>
      <c r="OMG40" s="541"/>
      <c r="OMH40" s="541"/>
      <c r="OMI40" s="541"/>
      <c r="OMJ40" s="541"/>
      <c r="OMK40" s="541"/>
      <c r="OML40" s="541"/>
      <c r="OMM40" s="541"/>
      <c r="OMN40" s="541"/>
      <c r="OMO40" s="541"/>
      <c r="OMP40" s="541"/>
      <c r="OMQ40" s="541"/>
      <c r="OMR40" s="541"/>
      <c r="OMS40" s="541"/>
      <c r="OMT40" s="541"/>
      <c r="OMU40" s="541"/>
      <c r="OMV40" s="541"/>
      <c r="OMW40" s="541"/>
      <c r="OMX40" s="541"/>
      <c r="OMY40" s="541"/>
      <c r="OMZ40" s="541"/>
      <c r="ONA40" s="541"/>
      <c r="ONB40" s="541"/>
      <c r="ONC40" s="541"/>
      <c r="OND40" s="541"/>
      <c r="ONE40" s="541"/>
      <c r="ONF40" s="541"/>
      <c r="ONG40" s="541"/>
      <c r="ONH40" s="541"/>
      <c r="ONI40" s="541"/>
      <c r="ONJ40" s="541"/>
      <c r="ONK40" s="541"/>
      <c r="ONL40" s="541"/>
      <c r="ONM40" s="541"/>
      <c r="ONN40" s="541"/>
      <c r="ONO40" s="541"/>
      <c r="ONP40" s="541"/>
      <c r="ONQ40" s="541"/>
      <c r="ONR40" s="541"/>
      <c r="ONS40" s="541"/>
      <c r="ONT40" s="541"/>
      <c r="ONU40" s="541"/>
      <c r="ONV40" s="541"/>
      <c r="ONW40" s="541"/>
      <c r="ONX40" s="541"/>
      <c r="ONY40" s="541"/>
      <c r="ONZ40" s="541"/>
      <c r="OOA40" s="541"/>
      <c r="OOB40" s="541"/>
      <c r="OOC40" s="541"/>
      <c r="OOD40" s="541"/>
      <c r="OOE40" s="541"/>
      <c r="OOF40" s="541"/>
      <c r="OOG40" s="541"/>
      <c r="OOH40" s="541"/>
      <c r="OOI40" s="541"/>
      <c r="OOJ40" s="541"/>
      <c r="OOK40" s="541"/>
      <c r="OOL40" s="541"/>
      <c r="OOM40" s="541"/>
      <c r="OON40" s="541"/>
      <c r="OOO40" s="541"/>
      <c r="OOP40" s="541"/>
      <c r="OOQ40" s="541"/>
      <c r="OOR40" s="541"/>
      <c r="OOS40" s="541"/>
      <c r="OOT40" s="541"/>
      <c r="OOU40" s="541"/>
      <c r="OOV40" s="541"/>
      <c r="OOW40" s="541"/>
      <c r="OOX40" s="541"/>
      <c r="OOY40" s="541"/>
      <c r="OOZ40" s="541"/>
      <c r="OPA40" s="541"/>
      <c r="OPB40" s="541"/>
      <c r="OPC40" s="541"/>
      <c r="OPD40" s="541"/>
      <c r="OPE40" s="541"/>
      <c r="OPF40" s="541"/>
      <c r="OPG40" s="541"/>
      <c r="OPH40" s="541"/>
      <c r="OPI40" s="541"/>
      <c r="OPJ40" s="541"/>
      <c r="OPK40" s="541"/>
      <c r="OPL40" s="541"/>
      <c r="OPM40" s="541"/>
      <c r="OPN40" s="541"/>
      <c r="OPO40" s="541"/>
      <c r="OPP40" s="541"/>
      <c r="OPQ40" s="541"/>
      <c r="OPR40" s="541"/>
      <c r="OPS40" s="541"/>
      <c r="OPT40" s="541"/>
      <c r="OPU40" s="541"/>
      <c r="OPV40" s="541"/>
      <c r="OPW40" s="541"/>
      <c r="OPX40" s="541"/>
      <c r="OPY40" s="541"/>
      <c r="OPZ40" s="541"/>
      <c r="OQA40" s="541"/>
      <c r="OQB40" s="541"/>
      <c r="OQC40" s="541"/>
      <c r="OQD40" s="541"/>
      <c r="OQE40" s="541"/>
      <c r="OQF40" s="541"/>
      <c r="OQG40" s="541"/>
      <c r="OQH40" s="541"/>
      <c r="OQI40" s="541"/>
      <c r="OQJ40" s="541"/>
      <c r="OQK40" s="541"/>
      <c r="OQL40" s="541"/>
      <c r="OQM40" s="541"/>
      <c r="OQN40" s="541"/>
      <c r="OQO40" s="541"/>
      <c r="OQP40" s="541"/>
      <c r="OQQ40" s="541"/>
      <c r="OQR40" s="541"/>
      <c r="OQS40" s="541"/>
      <c r="OQT40" s="541"/>
      <c r="OQU40" s="541"/>
      <c r="OQV40" s="541"/>
      <c r="OQW40" s="541"/>
      <c r="OQX40" s="541"/>
      <c r="OQY40" s="541"/>
      <c r="OQZ40" s="541"/>
      <c r="ORA40" s="541"/>
      <c r="ORB40" s="541"/>
      <c r="ORC40" s="541"/>
      <c r="ORD40" s="541"/>
      <c r="ORE40" s="541"/>
      <c r="ORF40" s="541"/>
      <c r="ORG40" s="541"/>
      <c r="ORH40" s="541"/>
      <c r="ORI40" s="541"/>
      <c r="ORJ40" s="541"/>
      <c r="ORK40" s="541"/>
      <c r="ORL40" s="541"/>
      <c r="ORM40" s="541"/>
      <c r="ORN40" s="541"/>
      <c r="ORO40" s="541"/>
      <c r="ORP40" s="541"/>
      <c r="ORQ40" s="541"/>
      <c r="ORR40" s="541"/>
      <c r="ORS40" s="541"/>
      <c r="ORT40" s="541"/>
      <c r="ORU40" s="541"/>
      <c r="ORV40" s="541"/>
      <c r="ORW40" s="541"/>
      <c r="ORX40" s="541"/>
      <c r="ORY40" s="541"/>
      <c r="ORZ40" s="541"/>
      <c r="OSA40" s="541"/>
      <c r="OSB40" s="541"/>
      <c r="OSC40" s="541"/>
      <c r="OSD40" s="541"/>
      <c r="OSE40" s="541"/>
      <c r="OSF40" s="541"/>
      <c r="OSG40" s="541"/>
      <c r="OSH40" s="541"/>
      <c r="OSI40" s="541"/>
      <c r="OSJ40" s="541"/>
      <c r="OSK40" s="541"/>
      <c r="OSL40" s="541"/>
      <c r="OSM40" s="541"/>
      <c r="OSN40" s="541"/>
      <c r="OSO40" s="541"/>
      <c r="OSP40" s="541"/>
      <c r="OSQ40" s="541"/>
      <c r="OSR40" s="541"/>
      <c r="OSS40" s="541"/>
      <c r="OST40" s="541"/>
      <c r="OSU40" s="541"/>
      <c r="OSV40" s="541"/>
      <c r="OSW40" s="541"/>
      <c r="OSX40" s="541"/>
      <c r="OSY40" s="541"/>
      <c r="OSZ40" s="541"/>
      <c r="OTA40" s="541"/>
      <c r="OTB40" s="541"/>
      <c r="OTC40" s="541"/>
      <c r="OTD40" s="541"/>
      <c r="OTE40" s="541"/>
      <c r="OTF40" s="541"/>
      <c r="OTG40" s="541"/>
      <c r="OTH40" s="541"/>
      <c r="OTI40" s="541"/>
      <c r="OTJ40" s="541"/>
      <c r="OTK40" s="541"/>
      <c r="OTL40" s="541"/>
      <c r="OTM40" s="541"/>
      <c r="OTN40" s="541"/>
      <c r="OTO40" s="541"/>
      <c r="OTP40" s="541"/>
      <c r="OTQ40" s="541"/>
      <c r="OTR40" s="541"/>
      <c r="OTS40" s="541"/>
      <c r="OTT40" s="541"/>
      <c r="OTU40" s="541"/>
      <c r="OTV40" s="541"/>
      <c r="OTW40" s="541"/>
      <c r="OTX40" s="541"/>
      <c r="OTY40" s="541"/>
      <c r="OTZ40" s="541"/>
      <c r="OUA40" s="541"/>
      <c r="OUB40" s="541"/>
      <c r="OUC40" s="541"/>
      <c r="OUD40" s="541"/>
      <c r="OUE40" s="541"/>
      <c r="OUF40" s="541"/>
      <c r="OUG40" s="541"/>
      <c r="OUH40" s="541"/>
      <c r="OUI40" s="541"/>
      <c r="OUJ40" s="541"/>
      <c r="OUK40" s="541"/>
      <c r="OUL40" s="541"/>
      <c r="OUM40" s="541"/>
      <c r="OUN40" s="541"/>
      <c r="OUO40" s="541"/>
      <c r="OUP40" s="541"/>
      <c r="OUQ40" s="541"/>
      <c r="OUR40" s="541"/>
      <c r="OUS40" s="541"/>
      <c r="OUT40" s="541"/>
      <c r="OUU40" s="541"/>
      <c r="OUV40" s="541"/>
      <c r="OUW40" s="541"/>
      <c r="OUX40" s="541"/>
      <c r="OUY40" s="541"/>
      <c r="OUZ40" s="541"/>
      <c r="OVA40" s="541"/>
      <c r="OVB40" s="541"/>
      <c r="OVC40" s="541"/>
      <c r="OVD40" s="541"/>
      <c r="OVE40" s="541"/>
      <c r="OVF40" s="541"/>
      <c r="OVG40" s="541"/>
      <c r="OVH40" s="541"/>
      <c r="OVI40" s="541"/>
      <c r="OVJ40" s="541"/>
      <c r="OVK40" s="541"/>
      <c r="OVL40" s="541"/>
      <c r="OVM40" s="541"/>
      <c r="OVN40" s="541"/>
      <c r="OVO40" s="541"/>
      <c r="OVP40" s="541"/>
      <c r="OVQ40" s="541"/>
      <c r="OVR40" s="541"/>
      <c r="OVS40" s="541"/>
      <c r="OVT40" s="541"/>
      <c r="OVU40" s="541"/>
      <c r="OVV40" s="541"/>
      <c r="OVW40" s="541"/>
      <c r="OVX40" s="541"/>
      <c r="OVY40" s="541"/>
      <c r="OVZ40" s="541"/>
      <c r="OWA40" s="541"/>
      <c r="OWB40" s="541"/>
      <c r="OWC40" s="541"/>
      <c r="OWD40" s="541"/>
      <c r="OWE40" s="541"/>
      <c r="OWF40" s="541"/>
      <c r="OWG40" s="541"/>
      <c r="OWH40" s="541"/>
      <c r="OWI40" s="541"/>
      <c r="OWJ40" s="541"/>
      <c r="OWK40" s="541"/>
      <c r="OWL40" s="541"/>
      <c r="OWM40" s="541"/>
      <c r="OWN40" s="541"/>
      <c r="OWO40" s="541"/>
      <c r="OWP40" s="541"/>
      <c r="OWQ40" s="541"/>
      <c r="OWR40" s="541"/>
      <c r="OWS40" s="541"/>
      <c r="OWT40" s="541"/>
      <c r="OWU40" s="541"/>
      <c r="OWV40" s="541"/>
      <c r="OWW40" s="541"/>
      <c r="OWX40" s="541"/>
      <c r="OWY40" s="541"/>
      <c r="OWZ40" s="541"/>
      <c r="OXA40" s="541"/>
      <c r="OXB40" s="541"/>
      <c r="OXC40" s="541"/>
      <c r="OXD40" s="541"/>
      <c r="OXE40" s="541"/>
      <c r="OXF40" s="541"/>
      <c r="OXG40" s="541"/>
      <c r="OXH40" s="541"/>
      <c r="OXI40" s="541"/>
      <c r="OXJ40" s="541"/>
      <c r="OXK40" s="541"/>
      <c r="OXL40" s="541"/>
      <c r="OXM40" s="541"/>
      <c r="OXN40" s="541"/>
      <c r="OXO40" s="541"/>
      <c r="OXP40" s="541"/>
      <c r="OXQ40" s="541"/>
      <c r="OXR40" s="541"/>
      <c r="OXS40" s="541"/>
      <c r="OXT40" s="541"/>
      <c r="OXU40" s="541"/>
      <c r="OXV40" s="541"/>
      <c r="OXW40" s="541"/>
      <c r="OXX40" s="541"/>
      <c r="OXY40" s="541"/>
      <c r="OXZ40" s="541"/>
      <c r="OYA40" s="541"/>
      <c r="OYB40" s="541"/>
      <c r="OYC40" s="541"/>
      <c r="OYD40" s="541"/>
      <c r="OYE40" s="541"/>
      <c r="OYF40" s="541"/>
      <c r="OYG40" s="541"/>
      <c r="OYH40" s="541"/>
      <c r="OYI40" s="541"/>
      <c r="OYJ40" s="541"/>
      <c r="OYK40" s="541"/>
      <c r="OYL40" s="541"/>
      <c r="OYM40" s="541"/>
      <c r="OYN40" s="541"/>
      <c r="OYO40" s="541"/>
      <c r="OYP40" s="541"/>
      <c r="OYQ40" s="541"/>
      <c r="OYR40" s="541"/>
      <c r="OYS40" s="541"/>
      <c r="OYT40" s="541"/>
      <c r="OYU40" s="541"/>
      <c r="OYV40" s="541"/>
      <c r="OYW40" s="541"/>
      <c r="OYX40" s="541"/>
      <c r="OYY40" s="541"/>
      <c r="OYZ40" s="541"/>
      <c r="OZA40" s="541"/>
      <c r="OZB40" s="541"/>
      <c r="OZC40" s="541"/>
      <c r="OZD40" s="541"/>
      <c r="OZE40" s="541"/>
      <c r="OZF40" s="541"/>
      <c r="OZG40" s="541"/>
      <c r="OZH40" s="541"/>
      <c r="OZI40" s="541"/>
      <c r="OZJ40" s="541"/>
      <c r="OZK40" s="541"/>
      <c r="OZL40" s="541"/>
      <c r="OZM40" s="541"/>
      <c r="OZN40" s="541"/>
      <c r="OZO40" s="541"/>
      <c r="OZP40" s="541"/>
      <c r="OZQ40" s="541"/>
      <c r="OZR40" s="541"/>
      <c r="OZS40" s="541"/>
      <c r="OZT40" s="541"/>
      <c r="OZU40" s="541"/>
      <c r="OZV40" s="541"/>
      <c r="OZW40" s="541"/>
      <c r="OZX40" s="541"/>
      <c r="OZY40" s="541"/>
      <c r="OZZ40" s="541"/>
      <c r="PAA40" s="541"/>
      <c r="PAB40" s="541"/>
      <c r="PAC40" s="541"/>
      <c r="PAD40" s="541"/>
      <c r="PAE40" s="541"/>
      <c r="PAF40" s="541"/>
      <c r="PAG40" s="541"/>
      <c r="PAH40" s="541"/>
      <c r="PAI40" s="541"/>
      <c r="PAJ40" s="541"/>
      <c r="PAK40" s="541"/>
      <c r="PAL40" s="541"/>
      <c r="PAM40" s="541"/>
      <c r="PAN40" s="541"/>
      <c r="PAO40" s="541"/>
      <c r="PAP40" s="541"/>
      <c r="PAQ40" s="541"/>
      <c r="PAR40" s="541"/>
      <c r="PAS40" s="541"/>
      <c r="PAT40" s="541"/>
      <c r="PAU40" s="541"/>
      <c r="PAV40" s="541"/>
      <c r="PAW40" s="541"/>
      <c r="PAX40" s="541"/>
      <c r="PAY40" s="541"/>
      <c r="PAZ40" s="541"/>
      <c r="PBA40" s="541"/>
      <c r="PBB40" s="541"/>
      <c r="PBC40" s="541"/>
      <c r="PBD40" s="541"/>
      <c r="PBE40" s="541"/>
      <c r="PBF40" s="541"/>
      <c r="PBG40" s="541"/>
      <c r="PBH40" s="541"/>
      <c r="PBI40" s="541"/>
      <c r="PBJ40" s="541"/>
      <c r="PBK40" s="541"/>
      <c r="PBL40" s="541"/>
      <c r="PBM40" s="541"/>
      <c r="PBN40" s="541"/>
      <c r="PBO40" s="541"/>
      <c r="PBP40" s="541"/>
      <c r="PBQ40" s="541"/>
      <c r="PBR40" s="541"/>
      <c r="PBS40" s="541"/>
      <c r="PBT40" s="541"/>
      <c r="PBU40" s="541"/>
      <c r="PBV40" s="541"/>
      <c r="PBW40" s="541"/>
      <c r="PBX40" s="541"/>
      <c r="PBY40" s="541"/>
      <c r="PBZ40" s="541"/>
      <c r="PCA40" s="541"/>
      <c r="PCB40" s="541"/>
      <c r="PCC40" s="541"/>
      <c r="PCD40" s="541"/>
      <c r="PCE40" s="541"/>
      <c r="PCF40" s="541"/>
      <c r="PCG40" s="541"/>
      <c r="PCH40" s="541"/>
      <c r="PCI40" s="541"/>
      <c r="PCJ40" s="541"/>
      <c r="PCK40" s="541"/>
      <c r="PCL40" s="541"/>
      <c r="PCM40" s="541"/>
      <c r="PCN40" s="541"/>
      <c r="PCO40" s="541"/>
      <c r="PCP40" s="541"/>
      <c r="PCQ40" s="541"/>
      <c r="PCR40" s="541"/>
      <c r="PCS40" s="541"/>
      <c r="PCT40" s="541"/>
      <c r="PCU40" s="541"/>
      <c r="PCV40" s="541"/>
      <c r="PCW40" s="541"/>
      <c r="PCX40" s="541"/>
      <c r="PCY40" s="541"/>
      <c r="PCZ40" s="541"/>
      <c r="PDA40" s="541"/>
      <c r="PDB40" s="541"/>
      <c r="PDC40" s="541"/>
      <c r="PDD40" s="541"/>
      <c r="PDE40" s="541"/>
      <c r="PDF40" s="541"/>
      <c r="PDG40" s="541"/>
      <c r="PDH40" s="541"/>
      <c r="PDI40" s="541"/>
      <c r="PDJ40" s="541"/>
      <c r="PDK40" s="541"/>
      <c r="PDL40" s="541"/>
      <c r="PDM40" s="541"/>
      <c r="PDN40" s="541"/>
      <c r="PDO40" s="541"/>
      <c r="PDP40" s="541"/>
      <c r="PDQ40" s="541"/>
      <c r="PDR40" s="541"/>
      <c r="PDS40" s="541"/>
      <c r="PDT40" s="541"/>
      <c r="PDU40" s="541"/>
      <c r="PDV40" s="541"/>
      <c r="PDW40" s="541"/>
      <c r="PDX40" s="541"/>
      <c r="PDY40" s="541"/>
      <c r="PDZ40" s="541"/>
      <c r="PEA40" s="541"/>
      <c r="PEB40" s="541"/>
      <c r="PEC40" s="541"/>
      <c r="PED40" s="541"/>
      <c r="PEE40" s="541"/>
      <c r="PEF40" s="541"/>
      <c r="PEG40" s="541"/>
      <c r="PEH40" s="541"/>
      <c r="PEI40" s="541"/>
      <c r="PEJ40" s="541"/>
      <c r="PEK40" s="541"/>
      <c r="PEL40" s="541"/>
      <c r="PEM40" s="541"/>
      <c r="PEN40" s="541"/>
      <c r="PEO40" s="541"/>
      <c r="PEP40" s="541"/>
      <c r="PEQ40" s="541"/>
      <c r="PER40" s="541"/>
      <c r="PES40" s="541"/>
      <c r="PET40" s="541"/>
      <c r="PEU40" s="541"/>
      <c r="PEV40" s="541"/>
      <c r="PEW40" s="541"/>
      <c r="PEX40" s="541"/>
      <c r="PEY40" s="541"/>
      <c r="PEZ40" s="541"/>
      <c r="PFA40" s="541"/>
      <c r="PFB40" s="541"/>
      <c r="PFC40" s="541"/>
      <c r="PFD40" s="541"/>
      <c r="PFE40" s="541"/>
      <c r="PFF40" s="541"/>
      <c r="PFG40" s="541"/>
      <c r="PFH40" s="541"/>
      <c r="PFI40" s="541"/>
      <c r="PFJ40" s="541"/>
      <c r="PFK40" s="541"/>
      <c r="PFL40" s="541"/>
      <c r="PFM40" s="541"/>
      <c r="PFN40" s="541"/>
      <c r="PFO40" s="541"/>
      <c r="PFP40" s="541"/>
      <c r="PFQ40" s="541"/>
      <c r="PFR40" s="541"/>
      <c r="PFS40" s="541"/>
      <c r="PFT40" s="541"/>
      <c r="PFU40" s="541"/>
      <c r="PFV40" s="541"/>
      <c r="PFW40" s="541"/>
      <c r="PFX40" s="541"/>
      <c r="PFY40" s="541"/>
      <c r="PFZ40" s="541"/>
      <c r="PGA40" s="541"/>
      <c r="PGB40" s="541"/>
      <c r="PGC40" s="541"/>
      <c r="PGD40" s="541"/>
      <c r="PGE40" s="541"/>
      <c r="PGF40" s="541"/>
      <c r="PGG40" s="541"/>
      <c r="PGH40" s="541"/>
      <c r="PGI40" s="541"/>
      <c r="PGJ40" s="541"/>
      <c r="PGK40" s="541"/>
      <c r="PGL40" s="541"/>
      <c r="PGM40" s="541"/>
      <c r="PGN40" s="541"/>
      <c r="PGO40" s="541"/>
      <c r="PGP40" s="541"/>
      <c r="PGQ40" s="541"/>
      <c r="PGR40" s="541"/>
      <c r="PGS40" s="541"/>
      <c r="PGT40" s="541"/>
      <c r="PGU40" s="541"/>
      <c r="PGV40" s="541"/>
      <c r="PGW40" s="541"/>
      <c r="PGX40" s="541"/>
      <c r="PGY40" s="541"/>
      <c r="PGZ40" s="541"/>
      <c r="PHA40" s="541"/>
      <c r="PHB40" s="541"/>
      <c r="PHC40" s="541"/>
      <c r="PHD40" s="541"/>
      <c r="PHE40" s="541"/>
      <c r="PHF40" s="541"/>
      <c r="PHG40" s="541"/>
      <c r="PHH40" s="541"/>
      <c r="PHI40" s="541"/>
      <c r="PHJ40" s="541"/>
      <c r="PHK40" s="541"/>
      <c r="PHL40" s="541"/>
      <c r="PHM40" s="541"/>
      <c r="PHN40" s="541"/>
      <c r="PHO40" s="541"/>
      <c r="PHP40" s="541"/>
      <c r="PHQ40" s="541"/>
      <c r="PHR40" s="541"/>
      <c r="PHS40" s="541"/>
      <c r="PHT40" s="541"/>
      <c r="PHU40" s="541"/>
      <c r="PHV40" s="541"/>
      <c r="PHW40" s="541"/>
      <c r="PHX40" s="541"/>
      <c r="PHY40" s="541"/>
      <c r="PHZ40" s="541"/>
      <c r="PIA40" s="541"/>
      <c r="PIB40" s="541"/>
      <c r="PIC40" s="541"/>
      <c r="PID40" s="541"/>
      <c r="PIE40" s="541"/>
      <c r="PIF40" s="541"/>
      <c r="PIG40" s="541"/>
      <c r="PIH40" s="541"/>
      <c r="PII40" s="541"/>
      <c r="PIJ40" s="541"/>
      <c r="PIK40" s="541"/>
      <c r="PIL40" s="541"/>
      <c r="PIM40" s="541"/>
      <c r="PIN40" s="541"/>
      <c r="PIO40" s="541"/>
      <c r="PIP40" s="541"/>
      <c r="PIQ40" s="541"/>
      <c r="PIR40" s="541"/>
      <c r="PIS40" s="541"/>
      <c r="PIT40" s="541"/>
      <c r="PIU40" s="541"/>
      <c r="PIV40" s="541"/>
      <c r="PIW40" s="541"/>
      <c r="PIX40" s="541"/>
      <c r="PIY40" s="541"/>
      <c r="PIZ40" s="541"/>
      <c r="PJA40" s="541"/>
      <c r="PJB40" s="541"/>
      <c r="PJC40" s="541"/>
      <c r="PJD40" s="541"/>
      <c r="PJE40" s="541"/>
      <c r="PJF40" s="541"/>
      <c r="PJG40" s="541"/>
      <c r="PJH40" s="541"/>
      <c r="PJI40" s="541"/>
      <c r="PJJ40" s="541"/>
      <c r="PJK40" s="541"/>
      <c r="PJL40" s="541"/>
      <c r="PJM40" s="541"/>
      <c r="PJN40" s="541"/>
      <c r="PJO40" s="541"/>
      <c r="PJP40" s="541"/>
      <c r="PJQ40" s="541"/>
      <c r="PJR40" s="541"/>
      <c r="PJS40" s="541"/>
      <c r="PJT40" s="541"/>
      <c r="PJU40" s="541"/>
      <c r="PJV40" s="541"/>
      <c r="PJW40" s="541"/>
      <c r="PJX40" s="541"/>
      <c r="PJY40" s="541"/>
      <c r="PJZ40" s="541"/>
      <c r="PKA40" s="541"/>
      <c r="PKB40" s="541"/>
      <c r="PKC40" s="541"/>
      <c r="PKD40" s="541"/>
      <c r="PKE40" s="541"/>
      <c r="PKF40" s="541"/>
      <c r="PKG40" s="541"/>
      <c r="PKH40" s="541"/>
      <c r="PKI40" s="541"/>
      <c r="PKJ40" s="541"/>
      <c r="PKK40" s="541"/>
      <c r="PKL40" s="541"/>
      <c r="PKM40" s="541"/>
      <c r="PKN40" s="541"/>
      <c r="PKO40" s="541"/>
      <c r="PKP40" s="541"/>
      <c r="PKQ40" s="541"/>
      <c r="PKR40" s="541"/>
      <c r="PKS40" s="541"/>
      <c r="PKT40" s="541"/>
      <c r="PKU40" s="541"/>
      <c r="PKV40" s="541"/>
      <c r="PKW40" s="541"/>
      <c r="PKX40" s="541"/>
      <c r="PKY40" s="541"/>
      <c r="PKZ40" s="541"/>
      <c r="PLA40" s="541"/>
      <c r="PLB40" s="541"/>
      <c r="PLC40" s="541"/>
      <c r="PLD40" s="541"/>
      <c r="PLE40" s="541"/>
      <c r="PLF40" s="541"/>
      <c r="PLG40" s="541"/>
      <c r="PLH40" s="541"/>
      <c r="PLI40" s="541"/>
      <c r="PLJ40" s="541"/>
      <c r="PLK40" s="541"/>
      <c r="PLL40" s="541"/>
      <c r="PLM40" s="541"/>
      <c r="PLN40" s="541"/>
      <c r="PLO40" s="541"/>
      <c r="PLP40" s="541"/>
      <c r="PLQ40" s="541"/>
      <c r="PLR40" s="541"/>
      <c r="PLS40" s="541"/>
      <c r="PLT40" s="541"/>
      <c r="PLU40" s="541"/>
      <c r="PLV40" s="541"/>
      <c r="PLW40" s="541"/>
      <c r="PLX40" s="541"/>
      <c r="PLY40" s="541"/>
      <c r="PLZ40" s="541"/>
      <c r="PMA40" s="541"/>
      <c r="PMB40" s="541"/>
      <c r="PMC40" s="541"/>
      <c r="PMD40" s="541"/>
      <c r="PME40" s="541"/>
      <c r="PMF40" s="541"/>
      <c r="PMG40" s="541"/>
      <c r="PMH40" s="541"/>
      <c r="PMI40" s="541"/>
      <c r="PMJ40" s="541"/>
      <c r="PMK40" s="541"/>
      <c r="PML40" s="541"/>
      <c r="PMM40" s="541"/>
      <c r="PMN40" s="541"/>
      <c r="PMO40" s="541"/>
      <c r="PMP40" s="541"/>
      <c r="PMQ40" s="541"/>
      <c r="PMR40" s="541"/>
      <c r="PMS40" s="541"/>
      <c r="PMT40" s="541"/>
      <c r="PMU40" s="541"/>
      <c r="PMV40" s="541"/>
      <c r="PMW40" s="541"/>
      <c r="PMX40" s="541"/>
      <c r="PMY40" s="541"/>
      <c r="PMZ40" s="541"/>
      <c r="PNA40" s="541"/>
      <c r="PNB40" s="541"/>
      <c r="PNC40" s="541"/>
      <c r="PND40" s="541"/>
      <c r="PNE40" s="541"/>
      <c r="PNF40" s="541"/>
      <c r="PNG40" s="541"/>
      <c r="PNH40" s="541"/>
      <c r="PNI40" s="541"/>
      <c r="PNJ40" s="541"/>
      <c r="PNK40" s="541"/>
      <c r="PNL40" s="541"/>
      <c r="PNM40" s="541"/>
      <c r="PNN40" s="541"/>
      <c r="PNO40" s="541"/>
      <c r="PNP40" s="541"/>
      <c r="PNQ40" s="541"/>
      <c r="PNR40" s="541"/>
      <c r="PNS40" s="541"/>
      <c r="PNT40" s="541"/>
      <c r="PNU40" s="541"/>
      <c r="PNV40" s="541"/>
      <c r="PNW40" s="541"/>
      <c r="PNX40" s="541"/>
      <c r="PNY40" s="541"/>
      <c r="PNZ40" s="541"/>
      <c r="POA40" s="541"/>
      <c r="POB40" s="541"/>
      <c r="POC40" s="541"/>
      <c r="POD40" s="541"/>
      <c r="POE40" s="541"/>
      <c r="POF40" s="541"/>
      <c r="POG40" s="541"/>
      <c r="POH40" s="541"/>
      <c r="POI40" s="541"/>
      <c r="POJ40" s="541"/>
      <c r="POK40" s="541"/>
      <c r="POL40" s="541"/>
      <c r="POM40" s="541"/>
      <c r="PON40" s="541"/>
      <c r="POO40" s="541"/>
      <c r="POP40" s="541"/>
      <c r="POQ40" s="541"/>
      <c r="POR40" s="541"/>
      <c r="POS40" s="541"/>
      <c r="POT40" s="541"/>
      <c r="POU40" s="541"/>
      <c r="POV40" s="541"/>
      <c r="POW40" s="541"/>
      <c r="POX40" s="541"/>
      <c r="POY40" s="541"/>
      <c r="POZ40" s="541"/>
      <c r="PPA40" s="541"/>
      <c r="PPB40" s="541"/>
      <c r="PPC40" s="541"/>
      <c r="PPD40" s="541"/>
      <c r="PPE40" s="541"/>
      <c r="PPF40" s="541"/>
      <c r="PPG40" s="541"/>
      <c r="PPH40" s="541"/>
      <c r="PPI40" s="541"/>
      <c r="PPJ40" s="541"/>
      <c r="PPK40" s="541"/>
      <c r="PPL40" s="541"/>
      <c r="PPM40" s="541"/>
      <c r="PPN40" s="541"/>
      <c r="PPO40" s="541"/>
      <c r="PPP40" s="541"/>
      <c r="PPQ40" s="541"/>
      <c r="PPR40" s="541"/>
      <c r="PPS40" s="541"/>
      <c r="PPT40" s="541"/>
      <c r="PPU40" s="541"/>
      <c r="PPV40" s="541"/>
      <c r="PPW40" s="541"/>
      <c r="PPX40" s="541"/>
      <c r="PPY40" s="541"/>
      <c r="PPZ40" s="541"/>
      <c r="PQA40" s="541"/>
      <c r="PQB40" s="541"/>
      <c r="PQC40" s="541"/>
      <c r="PQD40" s="541"/>
      <c r="PQE40" s="541"/>
      <c r="PQF40" s="541"/>
      <c r="PQG40" s="541"/>
      <c r="PQH40" s="541"/>
      <c r="PQI40" s="541"/>
      <c r="PQJ40" s="541"/>
      <c r="PQK40" s="541"/>
      <c r="PQL40" s="541"/>
      <c r="PQM40" s="541"/>
      <c r="PQN40" s="541"/>
      <c r="PQO40" s="541"/>
      <c r="PQP40" s="541"/>
      <c r="PQQ40" s="541"/>
      <c r="PQR40" s="541"/>
      <c r="PQS40" s="541"/>
      <c r="PQT40" s="541"/>
      <c r="PQU40" s="541"/>
      <c r="PQV40" s="541"/>
      <c r="PQW40" s="541"/>
      <c r="PQX40" s="541"/>
      <c r="PQY40" s="541"/>
      <c r="PQZ40" s="541"/>
      <c r="PRA40" s="541"/>
      <c r="PRB40" s="541"/>
      <c r="PRC40" s="541"/>
      <c r="PRD40" s="541"/>
      <c r="PRE40" s="541"/>
      <c r="PRF40" s="541"/>
      <c r="PRG40" s="541"/>
      <c r="PRH40" s="541"/>
      <c r="PRI40" s="541"/>
      <c r="PRJ40" s="541"/>
      <c r="PRK40" s="541"/>
      <c r="PRL40" s="541"/>
      <c r="PRM40" s="541"/>
      <c r="PRN40" s="541"/>
      <c r="PRO40" s="541"/>
      <c r="PRP40" s="541"/>
      <c r="PRQ40" s="541"/>
      <c r="PRR40" s="541"/>
      <c r="PRS40" s="541"/>
      <c r="PRT40" s="541"/>
      <c r="PRU40" s="541"/>
      <c r="PRV40" s="541"/>
      <c r="PRW40" s="541"/>
      <c r="PRX40" s="541"/>
      <c r="PRY40" s="541"/>
      <c r="PRZ40" s="541"/>
      <c r="PSA40" s="541"/>
      <c r="PSB40" s="541"/>
      <c r="PSC40" s="541"/>
      <c r="PSD40" s="541"/>
      <c r="PSE40" s="541"/>
      <c r="PSF40" s="541"/>
      <c r="PSG40" s="541"/>
      <c r="PSH40" s="541"/>
      <c r="PSI40" s="541"/>
      <c r="PSJ40" s="541"/>
      <c r="PSK40" s="541"/>
      <c r="PSL40" s="541"/>
      <c r="PSM40" s="541"/>
      <c r="PSN40" s="541"/>
      <c r="PSO40" s="541"/>
      <c r="PSP40" s="541"/>
      <c r="PSQ40" s="541"/>
      <c r="PSR40" s="541"/>
      <c r="PSS40" s="541"/>
      <c r="PST40" s="541"/>
      <c r="PSU40" s="541"/>
      <c r="PSV40" s="541"/>
      <c r="PSW40" s="541"/>
      <c r="PSX40" s="541"/>
      <c r="PSY40" s="541"/>
      <c r="PSZ40" s="541"/>
      <c r="PTA40" s="541"/>
      <c r="PTB40" s="541"/>
      <c r="PTC40" s="541"/>
      <c r="PTD40" s="541"/>
      <c r="PTE40" s="541"/>
      <c r="PTF40" s="541"/>
      <c r="PTG40" s="541"/>
      <c r="PTH40" s="541"/>
      <c r="PTI40" s="541"/>
      <c r="PTJ40" s="541"/>
      <c r="PTK40" s="541"/>
      <c r="PTL40" s="541"/>
      <c r="PTM40" s="541"/>
      <c r="PTN40" s="541"/>
      <c r="PTO40" s="541"/>
      <c r="PTP40" s="541"/>
      <c r="PTQ40" s="541"/>
      <c r="PTR40" s="541"/>
      <c r="PTS40" s="541"/>
      <c r="PTT40" s="541"/>
      <c r="PTU40" s="541"/>
      <c r="PTV40" s="541"/>
      <c r="PTW40" s="541"/>
      <c r="PTX40" s="541"/>
      <c r="PTY40" s="541"/>
      <c r="PTZ40" s="541"/>
      <c r="PUA40" s="541"/>
      <c r="PUB40" s="541"/>
      <c r="PUC40" s="541"/>
      <c r="PUD40" s="541"/>
      <c r="PUE40" s="541"/>
      <c r="PUF40" s="541"/>
      <c r="PUG40" s="541"/>
      <c r="PUH40" s="541"/>
      <c r="PUI40" s="541"/>
      <c r="PUJ40" s="541"/>
      <c r="PUK40" s="541"/>
      <c r="PUL40" s="541"/>
      <c r="PUM40" s="541"/>
      <c r="PUN40" s="541"/>
      <c r="PUO40" s="541"/>
      <c r="PUP40" s="541"/>
      <c r="PUQ40" s="541"/>
      <c r="PUR40" s="541"/>
      <c r="PUS40" s="541"/>
      <c r="PUT40" s="541"/>
      <c r="PUU40" s="541"/>
      <c r="PUV40" s="541"/>
      <c r="PUW40" s="541"/>
      <c r="PUX40" s="541"/>
      <c r="PUY40" s="541"/>
      <c r="PUZ40" s="541"/>
      <c r="PVA40" s="541"/>
      <c r="PVB40" s="541"/>
      <c r="PVC40" s="541"/>
      <c r="PVD40" s="541"/>
      <c r="PVE40" s="541"/>
      <c r="PVF40" s="541"/>
      <c r="PVG40" s="541"/>
      <c r="PVH40" s="541"/>
      <c r="PVI40" s="541"/>
      <c r="PVJ40" s="541"/>
      <c r="PVK40" s="541"/>
      <c r="PVL40" s="541"/>
      <c r="PVM40" s="541"/>
      <c r="PVN40" s="541"/>
      <c r="PVO40" s="541"/>
      <c r="PVP40" s="541"/>
      <c r="PVQ40" s="541"/>
      <c r="PVR40" s="541"/>
      <c r="PVS40" s="541"/>
      <c r="PVT40" s="541"/>
      <c r="PVU40" s="541"/>
      <c r="PVV40" s="541"/>
      <c r="PVW40" s="541"/>
      <c r="PVX40" s="541"/>
      <c r="PVY40" s="541"/>
      <c r="PVZ40" s="541"/>
      <c r="PWA40" s="541"/>
      <c r="PWB40" s="541"/>
      <c r="PWC40" s="541"/>
      <c r="PWD40" s="541"/>
      <c r="PWE40" s="541"/>
      <c r="PWF40" s="541"/>
      <c r="PWG40" s="541"/>
      <c r="PWH40" s="541"/>
      <c r="PWI40" s="541"/>
      <c r="PWJ40" s="541"/>
      <c r="PWK40" s="541"/>
      <c r="PWL40" s="541"/>
      <c r="PWM40" s="541"/>
      <c r="PWN40" s="541"/>
      <c r="PWO40" s="541"/>
      <c r="PWP40" s="541"/>
      <c r="PWQ40" s="541"/>
      <c r="PWR40" s="541"/>
      <c r="PWS40" s="541"/>
      <c r="PWT40" s="541"/>
      <c r="PWU40" s="541"/>
      <c r="PWV40" s="541"/>
      <c r="PWW40" s="541"/>
      <c r="PWX40" s="541"/>
      <c r="PWY40" s="541"/>
      <c r="PWZ40" s="541"/>
      <c r="PXA40" s="541"/>
      <c r="PXB40" s="541"/>
      <c r="PXC40" s="541"/>
      <c r="PXD40" s="541"/>
      <c r="PXE40" s="541"/>
      <c r="PXF40" s="541"/>
      <c r="PXG40" s="541"/>
      <c r="PXH40" s="541"/>
      <c r="PXI40" s="541"/>
      <c r="PXJ40" s="541"/>
      <c r="PXK40" s="541"/>
      <c r="PXL40" s="541"/>
      <c r="PXM40" s="541"/>
      <c r="PXN40" s="541"/>
      <c r="PXO40" s="541"/>
      <c r="PXP40" s="541"/>
      <c r="PXQ40" s="541"/>
      <c r="PXR40" s="541"/>
      <c r="PXS40" s="541"/>
      <c r="PXT40" s="541"/>
      <c r="PXU40" s="541"/>
      <c r="PXV40" s="541"/>
      <c r="PXW40" s="541"/>
      <c r="PXX40" s="541"/>
      <c r="PXY40" s="541"/>
      <c r="PXZ40" s="541"/>
      <c r="PYA40" s="541"/>
      <c r="PYB40" s="541"/>
      <c r="PYC40" s="541"/>
      <c r="PYD40" s="541"/>
      <c r="PYE40" s="541"/>
      <c r="PYF40" s="541"/>
      <c r="PYG40" s="541"/>
      <c r="PYH40" s="541"/>
      <c r="PYI40" s="541"/>
      <c r="PYJ40" s="541"/>
      <c r="PYK40" s="541"/>
      <c r="PYL40" s="541"/>
      <c r="PYM40" s="541"/>
      <c r="PYN40" s="541"/>
      <c r="PYO40" s="541"/>
      <c r="PYP40" s="541"/>
      <c r="PYQ40" s="541"/>
      <c r="PYR40" s="541"/>
      <c r="PYS40" s="541"/>
      <c r="PYT40" s="541"/>
      <c r="PYU40" s="541"/>
      <c r="PYV40" s="541"/>
      <c r="PYW40" s="541"/>
      <c r="PYX40" s="541"/>
      <c r="PYY40" s="541"/>
      <c r="PYZ40" s="541"/>
      <c r="PZA40" s="541"/>
      <c r="PZB40" s="541"/>
      <c r="PZC40" s="541"/>
      <c r="PZD40" s="541"/>
      <c r="PZE40" s="541"/>
      <c r="PZF40" s="541"/>
      <c r="PZG40" s="541"/>
      <c r="PZH40" s="541"/>
      <c r="PZI40" s="541"/>
      <c r="PZJ40" s="541"/>
      <c r="PZK40" s="541"/>
      <c r="PZL40" s="541"/>
      <c r="PZM40" s="541"/>
      <c r="PZN40" s="541"/>
      <c r="PZO40" s="541"/>
      <c r="PZP40" s="541"/>
      <c r="PZQ40" s="541"/>
      <c r="PZR40" s="541"/>
      <c r="PZS40" s="541"/>
      <c r="PZT40" s="541"/>
      <c r="PZU40" s="541"/>
      <c r="PZV40" s="541"/>
      <c r="PZW40" s="541"/>
      <c r="PZX40" s="541"/>
      <c r="PZY40" s="541"/>
      <c r="PZZ40" s="541"/>
      <c r="QAA40" s="541"/>
      <c r="QAB40" s="541"/>
      <c r="QAC40" s="541"/>
      <c r="QAD40" s="541"/>
      <c r="QAE40" s="541"/>
      <c r="QAF40" s="541"/>
      <c r="QAG40" s="541"/>
      <c r="QAH40" s="541"/>
      <c r="QAI40" s="541"/>
      <c r="QAJ40" s="541"/>
      <c r="QAK40" s="541"/>
      <c r="QAL40" s="541"/>
      <c r="QAM40" s="541"/>
      <c r="QAN40" s="541"/>
      <c r="QAO40" s="541"/>
      <c r="QAP40" s="541"/>
      <c r="QAQ40" s="541"/>
      <c r="QAR40" s="541"/>
      <c r="QAS40" s="541"/>
      <c r="QAT40" s="541"/>
      <c r="QAU40" s="541"/>
      <c r="QAV40" s="541"/>
      <c r="QAW40" s="541"/>
      <c r="QAX40" s="541"/>
      <c r="QAY40" s="541"/>
      <c r="QAZ40" s="541"/>
      <c r="QBA40" s="541"/>
      <c r="QBB40" s="541"/>
      <c r="QBC40" s="541"/>
      <c r="QBD40" s="541"/>
      <c r="QBE40" s="541"/>
      <c r="QBF40" s="541"/>
      <c r="QBG40" s="541"/>
      <c r="QBH40" s="541"/>
      <c r="QBI40" s="541"/>
      <c r="QBJ40" s="541"/>
      <c r="QBK40" s="541"/>
      <c r="QBL40" s="541"/>
      <c r="QBM40" s="541"/>
      <c r="QBN40" s="541"/>
      <c r="QBO40" s="541"/>
      <c r="QBP40" s="541"/>
      <c r="QBQ40" s="541"/>
      <c r="QBR40" s="541"/>
      <c r="QBS40" s="541"/>
      <c r="QBT40" s="541"/>
      <c r="QBU40" s="541"/>
      <c r="QBV40" s="541"/>
      <c r="QBW40" s="541"/>
      <c r="QBX40" s="541"/>
      <c r="QBY40" s="541"/>
      <c r="QBZ40" s="541"/>
      <c r="QCA40" s="541"/>
      <c r="QCB40" s="541"/>
      <c r="QCC40" s="541"/>
      <c r="QCD40" s="541"/>
      <c r="QCE40" s="541"/>
      <c r="QCF40" s="541"/>
      <c r="QCG40" s="541"/>
      <c r="QCH40" s="541"/>
      <c r="QCI40" s="541"/>
      <c r="QCJ40" s="541"/>
      <c r="QCK40" s="541"/>
      <c r="QCL40" s="541"/>
      <c r="QCM40" s="541"/>
      <c r="QCN40" s="541"/>
      <c r="QCO40" s="541"/>
      <c r="QCP40" s="541"/>
      <c r="QCQ40" s="541"/>
      <c r="QCR40" s="541"/>
      <c r="QCS40" s="541"/>
      <c r="QCT40" s="541"/>
      <c r="QCU40" s="541"/>
      <c r="QCV40" s="541"/>
      <c r="QCW40" s="541"/>
      <c r="QCX40" s="541"/>
      <c r="QCY40" s="541"/>
      <c r="QCZ40" s="541"/>
      <c r="QDA40" s="541"/>
      <c r="QDB40" s="541"/>
      <c r="QDC40" s="541"/>
      <c r="QDD40" s="541"/>
      <c r="QDE40" s="541"/>
      <c r="QDF40" s="541"/>
      <c r="QDG40" s="541"/>
      <c r="QDH40" s="541"/>
      <c r="QDI40" s="541"/>
      <c r="QDJ40" s="541"/>
      <c r="QDK40" s="541"/>
      <c r="QDL40" s="541"/>
      <c r="QDM40" s="541"/>
      <c r="QDN40" s="541"/>
      <c r="QDO40" s="541"/>
      <c r="QDP40" s="541"/>
      <c r="QDQ40" s="541"/>
      <c r="QDR40" s="541"/>
      <c r="QDS40" s="541"/>
      <c r="QDT40" s="541"/>
      <c r="QDU40" s="541"/>
      <c r="QDV40" s="541"/>
      <c r="QDW40" s="541"/>
      <c r="QDX40" s="541"/>
      <c r="QDY40" s="541"/>
      <c r="QDZ40" s="541"/>
      <c r="QEA40" s="541"/>
      <c r="QEB40" s="541"/>
      <c r="QEC40" s="541"/>
      <c r="QED40" s="541"/>
      <c r="QEE40" s="541"/>
      <c r="QEF40" s="541"/>
      <c r="QEG40" s="541"/>
      <c r="QEH40" s="541"/>
      <c r="QEI40" s="541"/>
      <c r="QEJ40" s="541"/>
      <c r="QEK40" s="541"/>
      <c r="QEL40" s="541"/>
      <c r="QEM40" s="541"/>
      <c r="QEN40" s="541"/>
      <c r="QEO40" s="541"/>
      <c r="QEP40" s="541"/>
      <c r="QEQ40" s="541"/>
      <c r="QER40" s="541"/>
      <c r="QES40" s="541"/>
      <c r="QET40" s="541"/>
      <c r="QEU40" s="541"/>
      <c r="QEV40" s="541"/>
      <c r="QEW40" s="541"/>
      <c r="QEX40" s="541"/>
      <c r="QEY40" s="541"/>
      <c r="QEZ40" s="541"/>
      <c r="QFA40" s="541"/>
      <c r="QFB40" s="541"/>
      <c r="QFC40" s="541"/>
      <c r="QFD40" s="541"/>
      <c r="QFE40" s="541"/>
      <c r="QFF40" s="541"/>
      <c r="QFG40" s="541"/>
      <c r="QFH40" s="541"/>
      <c r="QFI40" s="541"/>
      <c r="QFJ40" s="541"/>
      <c r="QFK40" s="541"/>
      <c r="QFL40" s="541"/>
      <c r="QFM40" s="541"/>
      <c r="QFN40" s="541"/>
      <c r="QFO40" s="541"/>
      <c r="QFP40" s="541"/>
      <c r="QFQ40" s="541"/>
      <c r="QFR40" s="541"/>
      <c r="QFS40" s="541"/>
      <c r="QFT40" s="541"/>
      <c r="QFU40" s="541"/>
      <c r="QFV40" s="541"/>
      <c r="QFW40" s="541"/>
      <c r="QFX40" s="541"/>
      <c r="QFY40" s="541"/>
      <c r="QFZ40" s="541"/>
      <c r="QGA40" s="541"/>
      <c r="QGB40" s="541"/>
      <c r="QGC40" s="541"/>
      <c r="QGD40" s="541"/>
      <c r="QGE40" s="541"/>
      <c r="QGF40" s="541"/>
      <c r="QGG40" s="541"/>
      <c r="QGH40" s="541"/>
      <c r="QGI40" s="541"/>
      <c r="QGJ40" s="541"/>
      <c r="QGK40" s="541"/>
      <c r="QGL40" s="541"/>
      <c r="QGM40" s="541"/>
      <c r="QGN40" s="541"/>
      <c r="QGO40" s="541"/>
      <c r="QGP40" s="541"/>
      <c r="QGQ40" s="541"/>
      <c r="QGR40" s="541"/>
      <c r="QGS40" s="541"/>
      <c r="QGT40" s="541"/>
      <c r="QGU40" s="541"/>
      <c r="QGV40" s="541"/>
      <c r="QGW40" s="541"/>
      <c r="QGX40" s="541"/>
      <c r="QGY40" s="541"/>
      <c r="QGZ40" s="541"/>
      <c r="QHA40" s="541"/>
      <c r="QHB40" s="541"/>
      <c r="QHC40" s="541"/>
      <c r="QHD40" s="541"/>
      <c r="QHE40" s="541"/>
      <c r="QHF40" s="541"/>
      <c r="QHG40" s="541"/>
      <c r="QHH40" s="541"/>
      <c r="QHI40" s="541"/>
      <c r="QHJ40" s="541"/>
      <c r="QHK40" s="541"/>
      <c r="QHL40" s="541"/>
      <c r="QHM40" s="541"/>
      <c r="QHN40" s="541"/>
      <c r="QHO40" s="541"/>
      <c r="QHP40" s="541"/>
      <c r="QHQ40" s="541"/>
      <c r="QHR40" s="541"/>
      <c r="QHS40" s="541"/>
      <c r="QHT40" s="541"/>
      <c r="QHU40" s="541"/>
      <c r="QHV40" s="541"/>
      <c r="QHW40" s="541"/>
      <c r="QHX40" s="541"/>
      <c r="QHY40" s="541"/>
      <c r="QHZ40" s="541"/>
      <c r="QIA40" s="541"/>
      <c r="QIB40" s="541"/>
      <c r="QIC40" s="541"/>
      <c r="QID40" s="541"/>
      <c r="QIE40" s="541"/>
      <c r="QIF40" s="541"/>
      <c r="QIG40" s="541"/>
      <c r="QIH40" s="541"/>
      <c r="QII40" s="541"/>
      <c r="QIJ40" s="541"/>
      <c r="QIK40" s="541"/>
      <c r="QIL40" s="541"/>
      <c r="QIM40" s="541"/>
      <c r="QIN40" s="541"/>
      <c r="QIO40" s="541"/>
      <c r="QIP40" s="541"/>
      <c r="QIQ40" s="541"/>
      <c r="QIR40" s="541"/>
      <c r="QIS40" s="541"/>
      <c r="QIT40" s="541"/>
      <c r="QIU40" s="541"/>
      <c r="QIV40" s="541"/>
      <c r="QIW40" s="541"/>
      <c r="QIX40" s="541"/>
      <c r="QIY40" s="541"/>
      <c r="QIZ40" s="541"/>
      <c r="QJA40" s="541"/>
      <c r="QJB40" s="541"/>
      <c r="QJC40" s="541"/>
      <c r="QJD40" s="541"/>
      <c r="QJE40" s="541"/>
      <c r="QJF40" s="541"/>
      <c r="QJG40" s="541"/>
      <c r="QJH40" s="541"/>
      <c r="QJI40" s="541"/>
      <c r="QJJ40" s="541"/>
      <c r="QJK40" s="541"/>
      <c r="QJL40" s="541"/>
      <c r="QJM40" s="541"/>
      <c r="QJN40" s="541"/>
      <c r="QJO40" s="541"/>
      <c r="QJP40" s="541"/>
      <c r="QJQ40" s="541"/>
      <c r="QJR40" s="541"/>
      <c r="QJS40" s="541"/>
      <c r="QJT40" s="541"/>
      <c r="QJU40" s="541"/>
      <c r="QJV40" s="541"/>
      <c r="QJW40" s="541"/>
      <c r="QJX40" s="541"/>
      <c r="QJY40" s="541"/>
      <c r="QJZ40" s="541"/>
      <c r="QKA40" s="541"/>
      <c r="QKB40" s="541"/>
      <c r="QKC40" s="541"/>
      <c r="QKD40" s="541"/>
      <c r="QKE40" s="541"/>
      <c r="QKF40" s="541"/>
      <c r="QKG40" s="541"/>
      <c r="QKH40" s="541"/>
      <c r="QKI40" s="541"/>
      <c r="QKJ40" s="541"/>
      <c r="QKK40" s="541"/>
      <c r="QKL40" s="541"/>
      <c r="QKM40" s="541"/>
      <c r="QKN40" s="541"/>
      <c r="QKO40" s="541"/>
      <c r="QKP40" s="541"/>
      <c r="QKQ40" s="541"/>
      <c r="QKR40" s="541"/>
      <c r="QKS40" s="541"/>
      <c r="QKT40" s="541"/>
      <c r="QKU40" s="541"/>
      <c r="QKV40" s="541"/>
      <c r="QKW40" s="541"/>
      <c r="QKX40" s="541"/>
      <c r="QKY40" s="541"/>
      <c r="QKZ40" s="541"/>
      <c r="QLA40" s="541"/>
      <c r="QLB40" s="541"/>
      <c r="QLC40" s="541"/>
      <c r="QLD40" s="541"/>
      <c r="QLE40" s="541"/>
      <c r="QLF40" s="541"/>
      <c r="QLG40" s="541"/>
      <c r="QLH40" s="541"/>
      <c r="QLI40" s="541"/>
      <c r="QLJ40" s="541"/>
      <c r="QLK40" s="541"/>
      <c r="QLL40" s="541"/>
      <c r="QLM40" s="541"/>
      <c r="QLN40" s="541"/>
      <c r="QLO40" s="541"/>
      <c r="QLP40" s="541"/>
      <c r="QLQ40" s="541"/>
      <c r="QLR40" s="541"/>
      <c r="QLS40" s="541"/>
      <c r="QLT40" s="541"/>
      <c r="QLU40" s="541"/>
      <c r="QLV40" s="541"/>
      <c r="QLW40" s="541"/>
      <c r="QLX40" s="541"/>
      <c r="QLY40" s="541"/>
      <c r="QLZ40" s="541"/>
      <c r="QMA40" s="541"/>
      <c r="QMB40" s="541"/>
      <c r="QMC40" s="541"/>
      <c r="QMD40" s="541"/>
      <c r="QME40" s="541"/>
      <c r="QMF40" s="541"/>
      <c r="QMG40" s="541"/>
      <c r="QMH40" s="541"/>
      <c r="QMI40" s="541"/>
      <c r="QMJ40" s="541"/>
      <c r="QMK40" s="541"/>
      <c r="QML40" s="541"/>
      <c r="QMM40" s="541"/>
      <c r="QMN40" s="541"/>
      <c r="QMO40" s="541"/>
      <c r="QMP40" s="541"/>
      <c r="QMQ40" s="541"/>
      <c r="QMR40" s="541"/>
      <c r="QMS40" s="541"/>
      <c r="QMT40" s="541"/>
      <c r="QMU40" s="541"/>
      <c r="QMV40" s="541"/>
      <c r="QMW40" s="541"/>
      <c r="QMX40" s="541"/>
      <c r="QMY40" s="541"/>
      <c r="QMZ40" s="541"/>
      <c r="QNA40" s="541"/>
      <c r="QNB40" s="541"/>
      <c r="QNC40" s="541"/>
      <c r="QND40" s="541"/>
      <c r="QNE40" s="541"/>
      <c r="QNF40" s="541"/>
      <c r="QNG40" s="541"/>
      <c r="QNH40" s="541"/>
      <c r="QNI40" s="541"/>
      <c r="QNJ40" s="541"/>
      <c r="QNK40" s="541"/>
      <c r="QNL40" s="541"/>
      <c r="QNM40" s="541"/>
      <c r="QNN40" s="541"/>
      <c r="QNO40" s="541"/>
      <c r="QNP40" s="541"/>
      <c r="QNQ40" s="541"/>
      <c r="QNR40" s="541"/>
      <c r="QNS40" s="541"/>
      <c r="QNT40" s="541"/>
      <c r="QNU40" s="541"/>
      <c r="QNV40" s="541"/>
      <c r="QNW40" s="541"/>
      <c r="QNX40" s="541"/>
      <c r="QNY40" s="541"/>
      <c r="QNZ40" s="541"/>
      <c r="QOA40" s="541"/>
      <c r="QOB40" s="541"/>
      <c r="QOC40" s="541"/>
      <c r="QOD40" s="541"/>
      <c r="QOE40" s="541"/>
      <c r="QOF40" s="541"/>
      <c r="QOG40" s="541"/>
      <c r="QOH40" s="541"/>
      <c r="QOI40" s="541"/>
      <c r="QOJ40" s="541"/>
      <c r="QOK40" s="541"/>
      <c r="QOL40" s="541"/>
      <c r="QOM40" s="541"/>
      <c r="QON40" s="541"/>
      <c r="QOO40" s="541"/>
      <c r="QOP40" s="541"/>
      <c r="QOQ40" s="541"/>
      <c r="QOR40" s="541"/>
      <c r="QOS40" s="541"/>
      <c r="QOT40" s="541"/>
      <c r="QOU40" s="541"/>
      <c r="QOV40" s="541"/>
      <c r="QOW40" s="541"/>
      <c r="QOX40" s="541"/>
      <c r="QOY40" s="541"/>
      <c r="QOZ40" s="541"/>
      <c r="QPA40" s="541"/>
      <c r="QPB40" s="541"/>
      <c r="QPC40" s="541"/>
      <c r="QPD40" s="541"/>
      <c r="QPE40" s="541"/>
      <c r="QPF40" s="541"/>
      <c r="QPG40" s="541"/>
      <c r="QPH40" s="541"/>
      <c r="QPI40" s="541"/>
      <c r="QPJ40" s="541"/>
      <c r="QPK40" s="541"/>
      <c r="QPL40" s="541"/>
      <c r="QPM40" s="541"/>
      <c r="QPN40" s="541"/>
      <c r="QPO40" s="541"/>
      <c r="QPP40" s="541"/>
      <c r="QPQ40" s="541"/>
      <c r="QPR40" s="541"/>
      <c r="QPS40" s="541"/>
      <c r="QPT40" s="541"/>
      <c r="QPU40" s="541"/>
      <c r="QPV40" s="541"/>
      <c r="QPW40" s="541"/>
      <c r="QPX40" s="541"/>
      <c r="QPY40" s="541"/>
      <c r="QPZ40" s="541"/>
      <c r="QQA40" s="541"/>
      <c r="QQB40" s="541"/>
      <c r="QQC40" s="541"/>
      <c r="QQD40" s="541"/>
      <c r="QQE40" s="541"/>
      <c r="QQF40" s="541"/>
      <c r="QQG40" s="541"/>
      <c r="QQH40" s="541"/>
      <c r="QQI40" s="541"/>
      <c r="QQJ40" s="541"/>
      <c r="QQK40" s="541"/>
      <c r="QQL40" s="541"/>
      <c r="QQM40" s="541"/>
      <c r="QQN40" s="541"/>
      <c r="QQO40" s="541"/>
      <c r="QQP40" s="541"/>
      <c r="QQQ40" s="541"/>
      <c r="QQR40" s="541"/>
      <c r="QQS40" s="541"/>
      <c r="QQT40" s="541"/>
      <c r="QQU40" s="541"/>
      <c r="QQV40" s="541"/>
      <c r="QQW40" s="541"/>
      <c r="QQX40" s="541"/>
      <c r="QQY40" s="541"/>
      <c r="QQZ40" s="541"/>
      <c r="QRA40" s="541"/>
      <c r="QRB40" s="541"/>
      <c r="QRC40" s="541"/>
      <c r="QRD40" s="541"/>
      <c r="QRE40" s="541"/>
      <c r="QRF40" s="541"/>
      <c r="QRG40" s="541"/>
      <c r="QRH40" s="541"/>
      <c r="QRI40" s="541"/>
      <c r="QRJ40" s="541"/>
      <c r="QRK40" s="541"/>
      <c r="QRL40" s="541"/>
      <c r="QRM40" s="541"/>
      <c r="QRN40" s="541"/>
      <c r="QRO40" s="541"/>
      <c r="QRP40" s="541"/>
      <c r="QRQ40" s="541"/>
      <c r="QRR40" s="541"/>
      <c r="QRS40" s="541"/>
      <c r="QRT40" s="541"/>
      <c r="QRU40" s="541"/>
      <c r="QRV40" s="541"/>
      <c r="QRW40" s="541"/>
      <c r="QRX40" s="541"/>
      <c r="QRY40" s="541"/>
      <c r="QRZ40" s="541"/>
      <c r="QSA40" s="541"/>
      <c r="QSB40" s="541"/>
      <c r="QSC40" s="541"/>
      <c r="QSD40" s="541"/>
      <c r="QSE40" s="541"/>
      <c r="QSF40" s="541"/>
      <c r="QSG40" s="541"/>
      <c r="QSH40" s="541"/>
      <c r="QSI40" s="541"/>
      <c r="QSJ40" s="541"/>
      <c r="QSK40" s="541"/>
      <c r="QSL40" s="541"/>
      <c r="QSM40" s="541"/>
      <c r="QSN40" s="541"/>
      <c r="QSO40" s="541"/>
      <c r="QSP40" s="541"/>
      <c r="QSQ40" s="541"/>
      <c r="QSR40" s="541"/>
      <c r="QSS40" s="541"/>
      <c r="QST40" s="541"/>
      <c r="QSU40" s="541"/>
      <c r="QSV40" s="541"/>
      <c r="QSW40" s="541"/>
      <c r="QSX40" s="541"/>
      <c r="QSY40" s="541"/>
      <c r="QSZ40" s="541"/>
      <c r="QTA40" s="541"/>
      <c r="QTB40" s="541"/>
      <c r="QTC40" s="541"/>
      <c r="QTD40" s="541"/>
      <c r="QTE40" s="541"/>
      <c r="QTF40" s="541"/>
      <c r="QTG40" s="541"/>
      <c r="QTH40" s="541"/>
      <c r="QTI40" s="541"/>
      <c r="QTJ40" s="541"/>
      <c r="QTK40" s="541"/>
      <c r="QTL40" s="541"/>
      <c r="QTM40" s="541"/>
      <c r="QTN40" s="541"/>
      <c r="QTO40" s="541"/>
      <c r="QTP40" s="541"/>
      <c r="QTQ40" s="541"/>
      <c r="QTR40" s="541"/>
      <c r="QTS40" s="541"/>
      <c r="QTT40" s="541"/>
      <c r="QTU40" s="541"/>
      <c r="QTV40" s="541"/>
      <c r="QTW40" s="541"/>
      <c r="QTX40" s="541"/>
      <c r="QTY40" s="541"/>
      <c r="QTZ40" s="541"/>
      <c r="QUA40" s="541"/>
      <c r="QUB40" s="541"/>
      <c r="QUC40" s="541"/>
      <c r="QUD40" s="541"/>
      <c r="QUE40" s="541"/>
      <c r="QUF40" s="541"/>
      <c r="QUG40" s="541"/>
      <c r="QUH40" s="541"/>
      <c r="QUI40" s="541"/>
      <c r="QUJ40" s="541"/>
      <c r="QUK40" s="541"/>
      <c r="QUL40" s="541"/>
      <c r="QUM40" s="541"/>
      <c r="QUN40" s="541"/>
      <c r="QUO40" s="541"/>
      <c r="QUP40" s="541"/>
      <c r="QUQ40" s="541"/>
      <c r="QUR40" s="541"/>
      <c r="QUS40" s="541"/>
      <c r="QUT40" s="541"/>
      <c r="QUU40" s="541"/>
      <c r="QUV40" s="541"/>
      <c r="QUW40" s="541"/>
      <c r="QUX40" s="541"/>
      <c r="QUY40" s="541"/>
      <c r="QUZ40" s="541"/>
      <c r="QVA40" s="541"/>
      <c r="QVB40" s="541"/>
      <c r="QVC40" s="541"/>
      <c r="QVD40" s="541"/>
      <c r="QVE40" s="541"/>
      <c r="QVF40" s="541"/>
      <c r="QVG40" s="541"/>
      <c r="QVH40" s="541"/>
      <c r="QVI40" s="541"/>
      <c r="QVJ40" s="541"/>
      <c r="QVK40" s="541"/>
      <c r="QVL40" s="541"/>
      <c r="QVM40" s="541"/>
      <c r="QVN40" s="541"/>
      <c r="QVO40" s="541"/>
      <c r="QVP40" s="541"/>
      <c r="QVQ40" s="541"/>
      <c r="QVR40" s="541"/>
      <c r="QVS40" s="541"/>
      <c r="QVT40" s="541"/>
      <c r="QVU40" s="541"/>
      <c r="QVV40" s="541"/>
      <c r="QVW40" s="541"/>
      <c r="QVX40" s="541"/>
      <c r="QVY40" s="541"/>
      <c r="QVZ40" s="541"/>
      <c r="QWA40" s="541"/>
      <c r="QWB40" s="541"/>
      <c r="QWC40" s="541"/>
      <c r="QWD40" s="541"/>
      <c r="QWE40" s="541"/>
      <c r="QWF40" s="541"/>
      <c r="QWG40" s="541"/>
      <c r="QWH40" s="541"/>
      <c r="QWI40" s="541"/>
      <c r="QWJ40" s="541"/>
      <c r="QWK40" s="541"/>
      <c r="QWL40" s="541"/>
      <c r="QWM40" s="541"/>
      <c r="QWN40" s="541"/>
      <c r="QWO40" s="541"/>
      <c r="QWP40" s="541"/>
      <c r="QWQ40" s="541"/>
      <c r="QWR40" s="541"/>
      <c r="QWS40" s="541"/>
      <c r="QWT40" s="541"/>
      <c r="QWU40" s="541"/>
      <c r="QWV40" s="541"/>
      <c r="QWW40" s="541"/>
      <c r="QWX40" s="541"/>
      <c r="QWY40" s="541"/>
      <c r="QWZ40" s="541"/>
      <c r="QXA40" s="541"/>
      <c r="QXB40" s="541"/>
      <c r="QXC40" s="541"/>
      <c r="QXD40" s="541"/>
      <c r="QXE40" s="541"/>
      <c r="QXF40" s="541"/>
      <c r="QXG40" s="541"/>
      <c r="QXH40" s="541"/>
      <c r="QXI40" s="541"/>
      <c r="QXJ40" s="541"/>
      <c r="QXK40" s="541"/>
      <c r="QXL40" s="541"/>
      <c r="QXM40" s="541"/>
      <c r="QXN40" s="541"/>
      <c r="QXO40" s="541"/>
      <c r="QXP40" s="541"/>
      <c r="QXQ40" s="541"/>
      <c r="QXR40" s="541"/>
      <c r="QXS40" s="541"/>
      <c r="QXT40" s="541"/>
      <c r="QXU40" s="541"/>
      <c r="QXV40" s="541"/>
      <c r="QXW40" s="541"/>
      <c r="QXX40" s="541"/>
      <c r="QXY40" s="541"/>
      <c r="QXZ40" s="541"/>
      <c r="QYA40" s="541"/>
      <c r="QYB40" s="541"/>
      <c r="QYC40" s="541"/>
      <c r="QYD40" s="541"/>
      <c r="QYE40" s="541"/>
      <c r="QYF40" s="541"/>
      <c r="QYG40" s="541"/>
      <c r="QYH40" s="541"/>
      <c r="QYI40" s="541"/>
      <c r="QYJ40" s="541"/>
      <c r="QYK40" s="541"/>
      <c r="QYL40" s="541"/>
      <c r="QYM40" s="541"/>
      <c r="QYN40" s="541"/>
      <c r="QYO40" s="541"/>
      <c r="QYP40" s="541"/>
      <c r="QYQ40" s="541"/>
      <c r="QYR40" s="541"/>
      <c r="QYS40" s="541"/>
      <c r="QYT40" s="541"/>
      <c r="QYU40" s="541"/>
      <c r="QYV40" s="541"/>
      <c r="QYW40" s="541"/>
      <c r="QYX40" s="541"/>
      <c r="QYY40" s="541"/>
      <c r="QYZ40" s="541"/>
      <c r="QZA40" s="541"/>
      <c r="QZB40" s="541"/>
      <c r="QZC40" s="541"/>
      <c r="QZD40" s="541"/>
      <c r="QZE40" s="541"/>
      <c r="QZF40" s="541"/>
      <c r="QZG40" s="541"/>
      <c r="QZH40" s="541"/>
      <c r="QZI40" s="541"/>
      <c r="QZJ40" s="541"/>
      <c r="QZK40" s="541"/>
      <c r="QZL40" s="541"/>
      <c r="QZM40" s="541"/>
      <c r="QZN40" s="541"/>
      <c r="QZO40" s="541"/>
      <c r="QZP40" s="541"/>
      <c r="QZQ40" s="541"/>
      <c r="QZR40" s="541"/>
      <c r="QZS40" s="541"/>
      <c r="QZT40" s="541"/>
      <c r="QZU40" s="541"/>
      <c r="QZV40" s="541"/>
      <c r="QZW40" s="541"/>
      <c r="QZX40" s="541"/>
      <c r="QZY40" s="541"/>
      <c r="QZZ40" s="541"/>
      <c r="RAA40" s="541"/>
      <c r="RAB40" s="541"/>
      <c r="RAC40" s="541"/>
      <c r="RAD40" s="541"/>
      <c r="RAE40" s="541"/>
      <c r="RAF40" s="541"/>
      <c r="RAG40" s="541"/>
      <c r="RAH40" s="541"/>
      <c r="RAI40" s="541"/>
      <c r="RAJ40" s="541"/>
      <c r="RAK40" s="541"/>
      <c r="RAL40" s="541"/>
      <c r="RAM40" s="541"/>
      <c r="RAN40" s="541"/>
      <c r="RAO40" s="541"/>
      <c r="RAP40" s="541"/>
      <c r="RAQ40" s="541"/>
      <c r="RAR40" s="541"/>
      <c r="RAS40" s="541"/>
      <c r="RAT40" s="541"/>
      <c r="RAU40" s="541"/>
      <c r="RAV40" s="541"/>
      <c r="RAW40" s="541"/>
      <c r="RAX40" s="541"/>
      <c r="RAY40" s="541"/>
      <c r="RAZ40" s="541"/>
      <c r="RBA40" s="541"/>
      <c r="RBB40" s="541"/>
      <c r="RBC40" s="541"/>
      <c r="RBD40" s="541"/>
      <c r="RBE40" s="541"/>
      <c r="RBF40" s="541"/>
      <c r="RBG40" s="541"/>
      <c r="RBH40" s="541"/>
      <c r="RBI40" s="541"/>
      <c r="RBJ40" s="541"/>
      <c r="RBK40" s="541"/>
      <c r="RBL40" s="541"/>
      <c r="RBM40" s="541"/>
      <c r="RBN40" s="541"/>
      <c r="RBO40" s="541"/>
      <c r="RBP40" s="541"/>
      <c r="RBQ40" s="541"/>
      <c r="RBR40" s="541"/>
      <c r="RBS40" s="541"/>
      <c r="RBT40" s="541"/>
      <c r="RBU40" s="541"/>
      <c r="RBV40" s="541"/>
      <c r="RBW40" s="541"/>
      <c r="RBX40" s="541"/>
      <c r="RBY40" s="541"/>
      <c r="RBZ40" s="541"/>
      <c r="RCA40" s="541"/>
      <c r="RCB40" s="541"/>
      <c r="RCC40" s="541"/>
      <c r="RCD40" s="541"/>
      <c r="RCE40" s="541"/>
      <c r="RCF40" s="541"/>
      <c r="RCG40" s="541"/>
      <c r="RCH40" s="541"/>
      <c r="RCI40" s="541"/>
      <c r="RCJ40" s="541"/>
      <c r="RCK40" s="541"/>
      <c r="RCL40" s="541"/>
      <c r="RCM40" s="541"/>
      <c r="RCN40" s="541"/>
      <c r="RCO40" s="541"/>
      <c r="RCP40" s="541"/>
      <c r="RCQ40" s="541"/>
      <c r="RCR40" s="541"/>
      <c r="RCS40" s="541"/>
      <c r="RCT40" s="541"/>
      <c r="RCU40" s="541"/>
      <c r="RCV40" s="541"/>
      <c r="RCW40" s="541"/>
      <c r="RCX40" s="541"/>
      <c r="RCY40" s="541"/>
      <c r="RCZ40" s="541"/>
      <c r="RDA40" s="541"/>
      <c r="RDB40" s="541"/>
      <c r="RDC40" s="541"/>
      <c r="RDD40" s="541"/>
      <c r="RDE40" s="541"/>
      <c r="RDF40" s="541"/>
      <c r="RDG40" s="541"/>
      <c r="RDH40" s="541"/>
      <c r="RDI40" s="541"/>
      <c r="RDJ40" s="541"/>
      <c r="RDK40" s="541"/>
      <c r="RDL40" s="541"/>
      <c r="RDM40" s="541"/>
      <c r="RDN40" s="541"/>
      <c r="RDO40" s="541"/>
      <c r="RDP40" s="541"/>
      <c r="RDQ40" s="541"/>
      <c r="RDR40" s="541"/>
      <c r="RDS40" s="541"/>
      <c r="RDT40" s="541"/>
      <c r="RDU40" s="541"/>
      <c r="RDV40" s="541"/>
      <c r="RDW40" s="541"/>
      <c r="RDX40" s="541"/>
      <c r="RDY40" s="541"/>
      <c r="RDZ40" s="541"/>
      <c r="REA40" s="541"/>
      <c r="REB40" s="541"/>
      <c r="REC40" s="541"/>
      <c r="RED40" s="541"/>
      <c r="REE40" s="541"/>
      <c r="REF40" s="541"/>
      <c r="REG40" s="541"/>
      <c r="REH40" s="541"/>
      <c r="REI40" s="541"/>
      <c r="REJ40" s="541"/>
      <c r="REK40" s="541"/>
      <c r="REL40" s="541"/>
      <c r="REM40" s="541"/>
      <c r="REN40" s="541"/>
      <c r="REO40" s="541"/>
      <c r="REP40" s="541"/>
      <c r="REQ40" s="541"/>
      <c r="RER40" s="541"/>
      <c r="RES40" s="541"/>
      <c r="RET40" s="541"/>
      <c r="REU40" s="541"/>
      <c r="REV40" s="541"/>
      <c r="REW40" s="541"/>
      <c r="REX40" s="541"/>
      <c r="REY40" s="541"/>
      <c r="REZ40" s="541"/>
      <c r="RFA40" s="541"/>
      <c r="RFB40" s="541"/>
      <c r="RFC40" s="541"/>
      <c r="RFD40" s="541"/>
      <c r="RFE40" s="541"/>
      <c r="RFF40" s="541"/>
      <c r="RFG40" s="541"/>
      <c r="RFH40" s="541"/>
      <c r="RFI40" s="541"/>
      <c r="RFJ40" s="541"/>
      <c r="RFK40" s="541"/>
      <c r="RFL40" s="541"/>
      <c r="RFM40" s="541"/>
      <c r="RFN40" s="541"/>
      <c r="RFO40" s="541"/>
      <c r="RFP40" s="541"/>
      <c r="RFQ40" s="541"/>
      <c r="RFR40" s="541"/>
      <c r="RFS40" s="541"/>
      <c r="RFT40" s="541"/>
      <c r="RFU40" s="541"/>
      <c r="RFV40" s="541"/>
      <c r="RFW40" s="541"/>
      <c r="RFX40" s="541"/>
      <c r="RFY40" s="541"/>
      <c r="RFZ40" s="541"/>
      <c r="RGA40" s="541"/>
      <c r="RGB40" s="541"/>
      <c r="RGC40" s="541"/>
      <c r="RGD40" s="541"/>
      <c r="RGE40" s="541"/>
      <c r="RGF40" s="541"/>
      <c r="RGG40" s="541"/>
      <c r="RGH40" s="541"/>
      <c r="RGI40" s="541"/>
      <c r="RGJ40" s="541"/>
      <c r="RGK40" s="541"/>
      <c r="RGL40" s="541"/>
      <c r="RGM40" s="541"/>
      <c r="RGN40" s="541"/>
      <c r="RGO40" s="541"/>
      <c r="RGP40" s="541"/>
      <c r="RGQ40" s="541"/>
      <c r="RGR40" s="541"/>
      <c r="RGS40" s="541"/>
      <c r="RGT40" s="541"/>
      <c r="RGU40" s="541"/>
      <c r="RGV40" s="541"/>
      <c r="RGW40" s="541"/>
      <c r="RGX40" s="541"/>
      <c r="RGY40" s="541"/>
      <c r="RGZ40" s="541"/>
      <c r="RHA40" s="541"/>
      <c r="RHB40" s="541"/>
      <c r="RHC40" s="541"/>
      <c r="RHD40" s="541"/>
      <c r="RHE40" s="541"/>
      <c r="RHF40" s="541"/>
      <c r="RHG40" s="541"/>
      <c r="RHH40" s="541"/>
      <c r="RHI40" s="541"/>
      <c r="RHJ40" s="541"/>
      <c r="RHK40" s="541"/>
      <c r="RHL40" s="541"/>
      <c r="RHM40" s="541"/>
      <c r="RHN40" s="541"/>
      <c r="RHO40" s="541"/>
      <c r="RHP40" s="541"/>
      <c r="RHQ40" s="541"/>
      <c r="RHR40" s="541"/>
      <c r="RHS40" s="541"/>
      <c r="RHT40" s="541"/>
      <c r="RHU40" s="541"/>
      <c r="RHV40" s="541"/>
      <c r="RHW40" s="541"/>
      <c r="RHX40" s="541"/>
      <c r="RHY40" s="541"/>
      <c r="RHZ40" s="541"/>
      <c r="RIA40" s="541"/>
      <c r="RIB40" s="541"/>
      <c r="RIC40" s="541"/>
      <c r="RID40" s="541"/>
      <c r="RIE40" s="541"/>
      <c r="RIF40" s="541"/>
      <c r="RIG40" s="541"/>
      <c r="RIH40" s="541"/>
      <c r="RII40" s="541"/>
      <c r="RIJ40" s="541"/>
      <c r="RIK40" s="541"/>
      <c r="RIL40" s="541"/>
      <c r="RIM40" s="541"/>
      <c r="RIN40" s="541"/>
      <c r="RIO40" s="541"/>
      <c r="RIP40" s="541"/>
      <c r="RIQ40" s="541"/>
      <c r="RIR40" s="541"/>
      <c r="RIS40" s="541"/>
      <c r="RIT40" s="541"/>
      <c r="RIU40" s="541"/>
      <c r="RIV40" s="541"/>
      <c r="RIW40" s="541"/>
      <c r="RIX40" s="541"/>
      <c r="RIY40" s="541"/>
      <c r="RIZ40" s="541"/>
      <c r="RJA40" s="541"/>
      <c r="RJB40" s="541"/>
      <c r="RJC40" s="541"/>
      <c r="RJD40" s="541"/>
      <c r="RJE40" s="541"/>
      <c r="RJF40" s="541"/>
      <c r="RJG40" s="541"/>
      <c r="RJH40" s="541"/>
      <c r="RJI40" s="541"/>
      <c r="RJJ40" s="541"/>
      <c r="RJK40" s="541"/>
      <c r="RJL40" s="541"/>
      <c r="RJM40" s="541"/>
      <c r="RJN40" s="541"/>
      <c r="RJO40" s="541"/>
      <c r="RJP40" s="541"/>
      <c r="RJQ40" s="541"/>
      <c r="RJR40" s="541"/>
      <c r="RJS40" s="541"/>
      <c r="RJT40" s="541"/>
      <c r="RJU40" s="541"/>
      <c r="RJV40" s="541"/>
      <c r="RJW40" s="541"/>
      <c r="RJX40" s="541"/>
      <c r="RJY40" s="541"/>
      <c r="RJZ40" s="541"/>
      <c r="RKA40" s="541"/>
      <c r="RKB40" s="541"/>
      <c r="RKC40" s="541"/>
      <c r="RKD40" s="541"/>
      <c r="RKE40" s="541"/>
      <c r="RKF40" s="541"/>
      <c r="RKG40" s="541"/>
      <c r="RKH40" s="541"/>
      <c r="RKI40" s="541"/>
      <c r="RKJ40" s="541"/>
      <c r="RKK40" s="541"/>
      <c r="RKL40" s="541"/>
      <c r="RKM40" s="541"/>
      <c r="RKN40" s="541"/>
      <c r="RKO40" s="541"/>
      <c r="RKP40" s="541"/>
      <c r="RKQ40" s="541"/>
      <c r="RKR40" s="541"/>
      <c r="RKS40" s="541"/>
      <c r="RKT40" s="541"/>
      <c r="RKU40" s="541"/>
      <c r="RKV40" s="541"/>
      <c r="RKW40" s="541"/>
      <c r="RKX40" s="541"/>
      <c r="RKY40" s="541"/>
      <c r="RKZ40" s="541"/>
      <c r="RLA40" s="541"/>
      <c r="RLB40" s="541"/>
      <c r="RLC40" s="541"/>
      <c r="RLD40" s="541"/>
      <c r="RLE40" s="541"/>
      <c r="RLF40" s="541"/>
      <c r="RLG40" s="541"/>
      <c r="RLH40" s="541"/>
      <c r="RLI40" s="541"/>
      <c r="RLJ40" s="541"/>
      <c r="RLK40" s="541"/>
      <c r="RLL40" s="541"/>
      <c r="RLM40" s="541"/>
      <c r="RLN40" s="541"/>
      <c r="RLO40" s="541"/>
      <c r="RLP40" s="541"/>
      <c r="RLQ40" s="541"/>
      <c r="RLR40" s="541"/>
      <c r="RLS40" s="541"/>
      <c r="RLT40" s="541"/>
      <c r="RLU40" s="541"/>
      <c r="RLV40" s="541"/>
      <c r="RLW40" s="541"/>
      <c r="RLX40" s="541"/>
      <c r="RLY40" s="541"/>
      <c r="RLZ40" s="541"/>
      <c r="RMA40" s="541"/>
      <c r="RMB40" s="541"/>
      <c r="RMC40" s="541"/>
      <c r="RMD40" s="541"/>
      <c r="RME40" s="541"/>
      <c r="RMF40" s="541"/>
      <c r="RMG40" s="541"/>
      <c r="RMH40" s="541"/>
      <c r="RMI40" s="541"/>
      <c r="RMJ40" s="541"/>
      <c r="RMK40" s="541"/>
      <c r="RML40" s="541"/>
      <c r="RMM40" s="541"/>
      <c r="RMN40" s="541"/>
      <c r="RMO40" s="541"/>
      <c r="RMP40" s="541"/>
      <c r="RMQ40" s="541"/>
      <c r="RMR40" s="541"/>
      <c r="RMS40" s="541"/>
      <c r="RMT40" s="541"/>
      <c r="RMU40" s="541"/>
      <c r="RMV40" s="541"/>
      <c r="RMW40" s="541"/>
      <c r="RMX40" s="541"/>
      <c r="RMY40" s="541"/>
      <c r="RMZ40" s="541"/>
      <c r="RNA40" s="541"/>
      <c r="RNB40" s="541"/>
      <c r="RNC40" s="541"/>
      <c r="RND40" s="541"/>
      <c r="RNE40" s="541"/>
      <c r="RNF40" s="541"/>
      <c r="RNG40" s="541"/>
      <c r="RNH40" s="541"/>
      <c r="RNI40" s="541"/>
      <c r="RNJ40" s="541"/>
      <c r="RNK40" s="541"/>
      <c r="RNL40" s="541"/>
      <c r="RNM40" s="541"/>
      <c r="RNN40" s="541"/>
      <c r="RNO40" s="541"/>
      <c r="RNP40" s="541"/>
      <c r="RNQ40" s="541"/>
      <c r="RNR40" s="541"/>
      <c r="RNS40" s="541"/>
      <c r="RNT40" s="541"/>
      <c r="RNU40" s="541"/>
      <c r="RNV40" s="541"/>
      <c r="RNW40" s="541"/>
      <c r="RNX40" s="541"/>
      <c r="RNY40" s="541"/>
      <c r="RNZ40" s="541"/>
      <c r="ROA40" s="541"/>
      <c r="ROB40" s="541"/>
      <c r="ROC40" s="541"/>
      <c r="ROD40" s="541"/>
      <c r="ROE40" s="541"/>
      <c r="ROF40" s="541"/>
      <c r="ROG40" s="541"/>
      <c r="ROH40" s="541"/>
      <c r="ROI40" s="541"/>
      <c r="ROJ40" s="541"/>
      <c r="ROK40" s="541"/>
      <c r="ROL40" s="541"/>
      <c r="ROM40" s="541"/>
      <c r="RON40" s="541"/>
      <c r="ROO40" s="541"/>
      <c r="ROP40" s="541"/>
      <c r="ROQ40" s="541"/>
      <c r="ROR40" s="541"/>
      <c r="ROS40" s="541"/>
      <c r="ROT40" s="541"/>
      <c r="ROU40" s="541"/>
      <c r="ROV40" s="541"/>
      <c r="ROW40" s="541"/>
      <c r="ROX40" s="541"/>
      <c r="ROY40" s="541"/>
      <c r="ROZ40" s="541"/>
      <c r="RPA40" s="541"/>
      <c r="RPB40" s="541"/>
      <c r="RPC40" s="541"/>
      <c r="RPD40" s="541"/>
      <c r="RPE40" s="541"/>
      <c r="RPF40" s="541"/>
      <c r="RPG40" s="541"/>
      <c r="RPH40" s="541"/>
      <c r="RPI40" s="541"/>
      <c r="RPJ40" s="541"/>
      <c r="RPK40" s="541"/>
      <c r="RPL40" s="541"/>
      <c r="RPM40" s="541"/>
      <c r="RPN40" s="541"/>
      <c r="RPO40" s="541"/>
      <c r="RPP40" s="541"/>
      <c r="RPQ40" s="541"/>
      <c r="RPR40" s="541"/>
      <c r="RPS40" s="541"/>
      <c r="RPT40" s="541"/>
      <c r="RPU40" s="541"/>
      <c r="RPV40" s="541"/>
      <c r="RPW40" s="541"/>
      <c r="RPX40" s="541"/>
      <c r="RPY40" s="541"/>
      <c r="RPZ40" s="541"/>
      <c r="RQA40" s="541"/>
      <c r="RQB40" s="541"/>
      <c r="RQC40" s="541"/>
      <c r="RQD40" s="541"/>
      <c r="RQE40" s="541"/>
      <c r="RQF40" s="541"/>
      <c r="RQG40" s="541"/>
      <c r="RQH40" s="541"/>
      <c r="RQI40" s="541"/>
      <c r="RQJ40" s="541"/>
      <c r="RQK40" s="541"/>
      <c r="RQL40" s="541"/>
      <c r="RQM40" s="541"/>
      <c r="RQN40" s="541"/>
      <c r="RQO40" s="541"/>
      <c r="RQP40" s="541"/>
      <c r="RQQ40" s="541"/>
      <c r="RQR40" s="541"/>
      <c r="RQS40" s="541"/>
      <c r="RQT40" s="541"/>
      <c r="RQU40" s="541"/>
      <c r="RQV40" s="541"/>
      <c r="RQW40" s="541"/>
      <c r="RQX40" s="541"/>
      <c r="RQY40" s="541"/>
      <c r="RQZ40" s="541"/>
      <c r="RRA40" s="541"/>
      <c r="RRB40" s="541"/>
      <c r="RRC40" s="541"/>
      <c r="RRD40" s="541"/>
      <c r="RRE40" s="541"/>
      <c r="RRF40" s="541"/>
      <c r="RRG40" s="541"/>
      <c r="RRH40" s="541"/>
      <c r="RRI40" s="541"/>
      <c r="RRJ40" s="541"/>
      <c r="RRK40" s="541"/>
      <c r="RRL40" s="541"/>
      <c r="RRM40" s="541"/>
      <c r="RRN40" s="541"/>
      <c r="RRO40" s="541"/>
      <c r="RRP40" s="541"/>
      <c r="RRQ40" s="541"/>
      <c r="RRR40" s="541"/>
      <c r="RRS40" s="541"/>
      <c r="RRT40" s="541"/>
      <c r="RRU40" s="541"/>
      <c r="RRV40" s="541"/>
      <c r="RRW40" s="541"/>
      <c r="RRX40" s="541"/>
      <c r="RRY40" s="541"/>
      <c r="RRZ40" s="541"/>
      <c r="RSA40" s="541"/>
      <c r="RSB40" s="541"/>
      <c r="RSC40" s="541"/>
      <c r="RSD40" s="541"/>
      <c r="RSE40" s="541"/>
      <c r="RSF40" s="541"/>
      <c r="RSG40" s="541"/>
      <c r="RSH40" s="541"/>
      <c r="RSI40" s="541"/>
      <c r="RSJ40" s="541"/>
      <c r="RSK40" s="541"/>
      <c r="RSL40" s="541"/>
      <c r="RSM40" s="541"/>
      <c r="RSN40" s="541"/>
      <c r="RSO40" s="541"/>
      <c r="RSP40" s="541"/>
      <c r="RSQ40" s="541"/>
      <c r="RSR40" s="541"/>
      <c r="RSS40" s="541"/>
      <c r="RST40" s="541"/>
      <c r="RSU40" s="541"/>
      <c r="RSV40" s="541"/>
      <c r="RSW40" s="541"/>
      <c r="RSX40" s="541"/>
      <c r="RSY40" s="541"/>
      <c r="RSZ40" s="541"/>
      <c r="RTA40" s="541"/>
      <c r="RTB40" s="541"/>
      <c r="RTC40" s="541"/>
      <c r="RTD40" s="541"/>
      <c r="RTE40" s="541"/>
      <c r="RTF40" s="541"/>
      <c r="RTG40" s="541"/>
      <c r="RTH40" s="541"/>
      <c r="RTI40" s="541"/>
      <c r="RTJ40" s="541"/>
      <c r="RTK40" s="541"/>
      <c r="RTL40" s="541"/>
      <c r="RTM40" s="541"/>
      <c r="RTN40" s="541"/>
      <c r="RTO40" s="541"/>
      <c r="RTP40" s="541"/>
      <c r="RTQ40" s="541"/>
      <c r="RTR40" s="541"/>
      <c r="RTS40" s="541"/>
      <c r="RTT40" s="541"/>
      <c r="RTU40" s="541"/>
      <c r="RTV40" s="541"/>
      <c r="RTW40" s="541"/>
      <c r="RTX40" s="541"/>
      <c r="RTY40" s="541"/>
      <c r="RTZ40" s="541"/>
      <c r="RUA40" s="541"/>
      <c r="RUB40" s="541"/>
      <c r="RUC40" s="541"/>
      <c r="RUD40" s="541"/>
      <c r="RUE40" s="541"/>
      <c r="RUF40" s="541"/>
      <c r="RUG40" s="541"/>
      <c r="RUH40" s="541"/>
      <c r="RUI40" s="541"/>
      <c r="RUJ40" s="541"/>
      <c r="RUK40" s="541"/>
      <c r="RUL40" s="541"/>
      <c r="RUM40" s="541"/>
      <c r="RUN40" s="541"/>
      <c r="RUO40" s="541"/>
      <c r="RUP40" s="541"/>
      <c r="RUQ40" s="541"/>
      <c r="RUR40" s="541"/>
      <c r="RUS40" s="541"/>
      <c r="RUT40" s="541"/>
      <c r="RUU40" s="541"/>
      <c r="RUV40" s="541"/>
      <c r="RUW40" s="541"/>
      <c r="RUX40" s="541"/>
      <c r="RUY40" s="541"/>
      <c r="RUZ40" s="541"/>
      <c r="RVA40" s="541"/>
      <c r="RVB40" s="541"/>
      <c r="RVC40" s="541"/>
      <c r="RVD40" s="541"/>
      <c r="RVE40" s="541"/>
      <c r="RVF40" s="541"/>
      <c r="RVG40" s="541"/>
      <c r="RVH40" s="541"/>
      <c r="RVI40" s="541"/>
      <c r="RVJ40" s="541"/>
      <c r="RVK40" s="541"/>
      <c r="RVL40" s="541"/>
      <c r="RVM40" s="541"/>
      <c r="RVN40" s="541"/>
      <c r="RVO40" s="541"/>
      <c r="RVP40" s="541"/>
      <c r="RVQ40" s="541"/>
      <c r="RVR40" s="541"/>
      <c r="RVS40" s="541"/>
      <c r="RVT40" s="541"/>
      <c r="RVU40" s="541"/>
      <c r="RVV40" s="541"/>
      <c r="RVW40" s="541"/>
      <c r="RVX40" s="541"/>
      <c r="RVY40" s="541"/>
      <c r="RVZ40" s="541"/>
      <c r="RWA40" s="541"/>
      <c r="RWB40" s="541"/>
      <c r="RWC40" s="541"/>
      <c r="RWD40" s="541"/>
      <c r="RWE40" s="541"/>
      <c r="RWF40" s="541"/>
      <c r="RWG40" s="541"/>
      <c r="RWH40" s="541"/>
      <c r="RWI40" s="541"/>
      <c r="RWJ40" s="541"/>
      <c r="RWK40" s="541"/>
      <c r="RWL40" s="541"/>
      <c r="RWM40" s="541"/>
      <c r="RWN40" s="541"/>
      <c r="RWO40" s="541"/>
      <c r="RWP40" s="541"/>
      <c r="RWQ40" s="541"/>
      <c r="RWR40" s="541"/>
      <c r="RWS40" s="541"/>
      <c r="RWT40" s="541"/>
      <c r="RWU40" s="541"/>
      <c r="RWV40" s="541"/>
      <c r="RWW40" s="541"/>
      <c r="RWX40" s="541"/>
      <c r="RWY40" s="541"/>
      <c r="RWZ40" s="541"/>
      <c r="RXA40" s="541"/>
      <c r="RXB40" s="541"/>
      <c r="RXC40" s="541"/>
      <c r="RXD40" s="541"/>
      <c r="RXE40" s="541"/>
      <c r="RXF40" s="541"/>
      <c r="RXG40" s="541"/>
      <c r="RXH40" s="541"/>
      <c r="RXI40" s="541"/>
      <c r="RXJ40" s="541"/>
      <c r="RXK40" s="541"/>
      <c r="RXL40" s="541"/>
      <c r="RXM40" s="541"/>
      <c r="RXN40" s="541"/>
      <c r="RXO40" s="541"/>
      <c r="RXP40" s="541"/>
      <c r="RXQ40" s="541"/>
      <c r="RXR40" s="541"/>
      <c r="RXS40" s="541"/>
      <c r="RXT40" s="541"/>
      <c r="RXU40" s="541"/>
      <c r="RXV40" s="541"/>
      <c r="RXW40" s="541"/>
      <c r="RXX40" s="541"/>
      <c r="RXY40" s="541"/>
      <c r="RXZ40" s="541"/>
      <c r="RYA40" s="541"/>
      <c r="RYB40" s="541"/>
      <c r="RYC40" s="541"/>
      <c r="RYD40" s="541"/>
      <c r="RYE40" s="541"/>
      <c r="RYF40" s="541"/>
      <c r="RYG40" s="541"/>
      <c r="RYH40" s="541"/>
      <c r="RYI40" s="541"/>
      <c r="RYJ40" s="541"/>
      <c r="RYK40" s="541"/>
      <c r="RYL40" s="541"/>
      <c r="RYM40" s="541"/>
      <c r="RYN40" s="541"/>
      <c r="RYO40" s="541"/>
      <c r="RYP40" s="541"/>
      <c r="RYQ40" s="541"/>
      <c r="RYR40" s="541"/>
      <c r="RYS40" s="541"/>
      <c r="RYT40" s="541"/>
      <c r="RYU40" s="541"/>
      <c r="RYV40" s="541"/>
      <c r="RYW40" s="541"/>
      <c r="RYX40" s="541"/>
      <c r="RYY40" s="541"/>
      <c r="RYZ40" s="541"/>
      <c r="RZA40" s="541"/>
      <c r="RZB40" s="541"/>
      <c r="RZC40" s="541"/>
      <c r="RZD40" s="541"/>
      <c r="RZE40" s="541"/>
      <c r="RZF40" s="541"/>
      <c r="RZG40" s="541"/>
      <c r="RZH40" s="541"/>
      <c r="RZI40" s="541"/>
      <c r="RZJ40" s="541"/>
      <c r="RZK40" s="541"/>
      <c r="RZL40" s="541"/>
      <c r="RZM40" s="541"/>
      <c r="RZN40" s="541"/>
      <c r="RZO40" s="541"/>
      <c r="RZP40" s="541"/>
      <c r="RZQ40" s="541"/>
      <c r="RZR40" s="541"/>
      <c r="RZS40" s="541"/>
      <c r="RZT40" s="541"/>
      <c r="RZU40" s="541"/>
      <c r="RZV40" s="541"/>
      <c r="RZW40" s="541"/>
      <c r="RZX40" s="541"/>
      <c r="RZY40" s="541"/>
      <c r="RZZ40" s="541"/>
      <c r="SAA40" s="541"/>
      <c r="SAB40" s="541"/>
      <c r="SAC40" s="541"/>
      <c r="SAD40" s="541"/>
      <c r="SAE40" s="541"/>
      <c r="SAF40" s="541"/>
      <c r="SAG40" s="541"/>
      <c r="SAH40" s="541"/>
      <c r="SAI40" s="541"/>
      <c r="SAJ40" s="541"/>
      <c r="SAK40" s="541"/>
      <c r="SAL40" s="541"/>
      <c r="SAM40" s="541"/>
      <c r="SAN40" s="541"/>
      <c r="SAO40" s="541"/>
      <c r="SAP40" s="541"/>
      <c r="SAQ40" s="541"/>
      <c r="SAR40" s="541"/>
      <c r="SAS40" s="541"/>
      <c r="SAT40" s="541"/>
      <c r="SAU40" s="541"/>
      <c r="SAV40" s="541"/>
      <c r="SAW40" s="541"/>
      <c r="SAX40" s="541"/>
      <c r="SAY40" s="541"/>
      <c r="SAZ40" s="541"/>
      <c r="SBA40" s="541"/>
      <c r="SBB40" s="541"/>
      <c r="SBC40" s="541"/>
      <c r="SBD40" s="541"/>
      <c r="SBE40" s="541"/>
      <c r="SBF40" s="541"/>
      <c r="SBG40" s="541"/>
      <c r="SBH40" s="541"/>
      <c r="SBI40" s="541"/>
      <c r="SBJ40" s="541"/>
      <c r="SBK40" s="541"/>
      <c r="SBL40" s="541"/>
      <c r="SBM40" s="541"/>
      <c r="SBN40" s="541"/>
      <c r="SBO40" s="541"/>
      <c r="SBP40" s="541"/>
      <c r="SBQ40" s="541"/>
      <c r="SBR40" s="541"/>
      <c r="SBS40" s="541"/>
      <c r="SBT40" s="541"/>
      <c r="SBU40" s="541"/>
      <c r="SBV40" s="541"/>
      <c r="SBW40" s="541"/>
      <c r="SBX40" s="541"/>
      <c r="SBY40" s="541"/>
      <c r="SBZ40" s="541"/>
      <c r="SCA40" s="541"/>
      <c r="SCB40" s="541"/>
      <c r="SCC40" s="541"/>
      <c r="SCD40" s="541"/>
      <c r="SCE40" s="541"/>
      <c r="SCF40" s="541"/>
      <c r="SCG40" s="541"/>
      <c r="SCH40" s="541"/>
      <c r="SCI40" s="541"/>
      <c r="SCJ40" s="541"/>
      <c r="SCK40" s="541"/>
      <c r="SCL40" s="541"/>
      <c r="SCM40" s="541"/>
      <c r="SCN40" s="541"/>
      <c r="SCO40" s="541"/>
      <c r="SCP40" s="541"/>
      <c r="SCQ40" s="541"/>
      <c r="SCR40" s="541"/>
      <c r="SCS40" s="541"/>
      <c r="SCT40" s="541"/>
      <c r="SCU40" s="541"/>
      <c r="SCV40" s="541"/>
      <c r="SCW40" s="541"/>
      <c r="SCX40" s="541"/>
      <c r="SCY40" s="541"/>
      <c r="SCZ40" s="541"/>
      <c r="SDA40" s="541"/>
      <c r="SDB40" s="541"/>
      <c r="SDC40" s="541"/>
      <c r="SDD40" s="541"/>
      <c r="SDE40" s="541"/>
      <c r="SDF40" s="541"/>
      <c r="SDG40" s="541"/>
      <c r="SDH40" s="541"/>
      <c r="SDI40" s="541"/>
      <c r="SDJ40" s="541"/>
      <c r="SDK40" s="541"/>
      <c r="SDL40" s="541"/>
      <c r="SDM40" s="541"/>
      <c r="SDN40" s="541"/>
      <c r="SDO40" s="541"/>
      <c r="SDP40" s="541"/>
      <c r="SDQ40" s="541"/>
      <c r="SDR40" s="541"/>
      <c r="SDS40" s="541"/>
      <c r="SDT40" s="541"/>
      <c r="SDU40" s="541"/>
      <c r="SDV40" s="541"/>
      <c r="SDW40" s="541"/>
      <c r="SDX40" s="541"/>
      <c r="SDY40" s="541"/>
      <c r="SDZ40" s="541"/>
      <c r="SEA40" s="541"/>
      <c r="SEB40" s="541"/>
      <c r="SEC40" s="541"/>
      <c r="SED40" s="541"/>
      <c r="SEE40" s="541"/>
      <c r="SEF40" s="541"/>
      <c r="SEG40" s="541"/>
      <c r="SEH40" s="541"/>
      <c r="SEI40" s="541"/>
      <c r="SEJ40" s="541"/>
      <c r="SEK40" s="541"/>
      <c r="SEL40" s="541"/>
      <c r="SEM40" s="541"/>
      <c r="SEN40" s="541"/>
      <c r="SEO40" s="541"/>
      <c r="SEP40" s="541"/>
      <c r="SEQ40" s="541"/>
      <c r="SER40" s="541"/>
      <c r="SES40" s="541"/>
      <c r="SET40" s="541"/>
      <c r="SEU40" s="541"/>
      <c r="SEV40" s="541"/>
      <c r="SEW40" s="541"/>
      <c r="SEX40" s="541"/>
      <c r="SEY40" s="541"/>
      <c r="SEZ40" s="541"/>
      <c r="SFA40" s="541"/>
      <c r="SFB40" s="541"/>
      <c r="SFC40" s="541"/>
      <c r="SFD40" s="541"/>
      <c r="SFE40" s="541"/>
      <c r="SFF40" s="541"/>
      <c r="SFG40" s="541"/>
      <c r="SFH40" s="541"/>
      <c r="SFI40" s="541"/>
      <c r="SFJ40" s="541"/>
      <c r="SFK40" s="541"/>
      <c r="SFL40" s="541"/>
      <c r="SFM40" s="541"/>
      <c r="SFN40" s="541"/>
      <c r="SFO40" s="541"/>
      <c r="SFP40" s="541"/>
      <c r="SFQ40" s="541"/>
      <c r="SFR40" s="541"/>
      <c r="SFS40" s="541"/>
      <c r="SFT40" s="541"/>
      <c r="SFU40" s="541"/>
      <c r="SFV40" s="541"/>
      <c r="SFW40" s="541"/>
      <c r="SFX40" s="541"/>
      <c r="SFY40" s="541"/>
      <c r="SFZ40" s="541"/>
      <c r="SGA40" s="541"/>
      <c r="SGB40" s="541"/>
      <c r="SGC40" s="541"/>
      <c r="SGD40" s="541"/>
      <c r="SGE40" s="541"/>
      <c r="SGF40" s="541"/>
      <c r="SGG40" s="541"/>
      <c r="SGH40" s="541"/>
      <c r="SGI40" s="541"/>
      <c r="SGJ40" s="541"/>
      <c r="SGK40" s="541"/>
      <c r="SGL40" s="541"/>
      <c r="SGM40" s="541"/>
      <c r="SGN40" s="541"/>
      <c r="SGO40" s="541"/>
      <c r="SGP40" s="541"/>
      <c r="SGQ40" s="541"/>
      <c r="SGR40" s="541"/>
      <c r="SGS40" s="541"/>
      <c r="SGT40" s="541"/>
      <c r="SGU40" s="541"/>
      <c r="SGV40" s="541"/>
      <c r="SGW40" s="541"/>
      <c r="SGX40" s="541"/>
      <c r="SGY40" s="541"/>
      <c r="SGZ40" s="541"/>
      <c r="SHA40" s="541"/>
      <c r="SHB40" s="541"/>
      <c r="SHC40" s="541"/>
      <c r="SHD40" s="541"/>
      <c r="SHE40" s="541"/>
      <c r="SHF40" s="541"/>
      <c r="SHG40" s="541"/>
      <c r="SHH40" s="541"/>
      <c r="SHI40" s="541"/>
      <c r="SHJ40" s="541"/>
      <c r="SHK40" s="541"/>
      <c r="SHL40" s="541"/>
      <c r="SHM40" s="541"/>
      <c r="SHN40" s="541"/>
      <c r="SHO40" s="541"/>
      <c r="SHP40" s="541"/>
      <c r="SHQ40" s="541"/>
      <c r="SHR40" s="541"/>
      <c r="SHS40" s="541"/>
      <c r="SHT40" s="541"/>
      <c r="SHU40" s="541"/>
      <c r="SHV40" s="541"/>
      <c r="SHW40" s="541"/>
      <c r="SHX40" s="541"/>
      <c r="SHY40" s="541"/>
      <c r="SHZ40" s="541"/>
      <c r="SIA40" s="541"/>
      <c r="SIB40" s="541"/>
      <c r="SIC40" s="541"/>
      <c r="SID40" s="541"/>
      <c r="SIE40" s="541"/>
      <c r="SIF40" s="541"/>
      <c r="SIG40" s="541"/>
      <c r="SIH40" s="541"/>
      <c r="SII40" s="541"/>
      <c r="SIJ40" s="541"/>
      <c r="SIK40" s="541"/>
      <c r="SIL40" s="541"/>
      <c r="SIM40" s="541"/>
      <c r="SIN40" s="541"/>
      <c r="SIO40" s="541"/>
      <c r="SIP40" s="541"/>
      <c r="SIQ40" s="541"/>
      <c r="SIR40" s="541"/>
      <c r="SIS40" s="541"/>
      <c r="SIT40" s="541"/>
      <c r="SIU40" s="541"/>
      <c r="SIV40" s="541"/>
      <c r="SIW40" s="541"/>
      <c r="SIX40" s="541"/>
      <c r="SIY40" s="541"/>
      <c r="SIZ40" s="541"/>
      <c r="SJA40" s="541"/>
      <c r="SJB40" s="541"/>
      <c r="SJC40" s="541"/>
      <c r="SJD40" s="541"/>
      <c r="SJE40" s="541"/>
      <c r="SJF40" s="541"/>
      <c r="SJG40" s="541"/>
      <c r="SJH40" s="541"/>
      <c r="SJI40" s="541"/>
      <c r="SJJ40" s="541"/>
      <c r="SJK40" s="541"/>
      <c r="SJL40" s="541"/>
      <c r="SJM40" s="541"/>
      <c r="SJN40" s="541"/>
      <c r="SJO40" s="541"/>
      <c r="SJP40" s="541"/>
      <c r="SJQ40" s="541"/>
      <c r="SJR40" s="541"/>
      <c r="SJS40" s="541"/>
      <c r="SJT40" s="541"/>
      <c r="SJU40" s="541"/>
      <c r="SJV40" s="541"/>
      <c r="SJW40" s="541"/>
      <c r="SJX40" s="541"/>
      <c r="SJY40" s="541"/>
      <c r="SJZ40" s="541"/>
      <c r="SKA40" s="541"/>
      <c r="SKB40" s="541"/>
      <c r="SKC40" s="541"/>
      <c r="SKD40" s="541"/>
      <c r="SKE40" s="541"/>
      <c r="SKF40" s="541"/>
      <c r="SKG40" s="541"/>
      <c r="SKH40" s="541"/>
      <c r="SKI40" s="541"/>
      <c r="SKJ40" s="541"/>
      <c r="SKK40" s="541"/>
      <c r="SKL40" s="541"/>
      <c r="SKM40" s="541"/>
      <c r="SKN40" s="541"/>
      <c r="SKO40" s="541"/>
      <c r="SKP40" s="541"/>
      <c r="SKQ40" s="541"/>
      <c r="SKR40" s="541"/>
      <c r="SKS40" s="541"/>
      <c r="SKT40" s="541"/>
      <c r="SKU40" s="541"/>
      <c r="SKV40" s="541"/>
      <c r="SKW40" s="541"/>
      <c r="SKX40" s="541"/>
      <c r="SKY40" s="541"/>
      <c r="SKZ40" s="541"/>
      <c r="SLA40" s="541"/>
      <c r="SLB40" s="541"/>
      <c r="SLC40" s="541"/>
      <c r="SLD40" s="541"/>
      <c r="SLE40" s="541"/>
      <c r="SLF40" s="541"/>
      <c r="SLG40" s="541"/>
      <c r="SLH40" s="541"/>
      <c r="SLI40" s="541"/>
      <c r="SLJ40" s="541"/>
      <c r="SLK40" s="541"/>
      <c r="SLL40" s="541"/>
      <c r="SLM40" s="541"/>
      <c r="SLN40" s="541"/>
      <c r="SLO40" s="541"/>
      <c r="SLP40" s="541"/>
      <c r="SLQ40" s="541"/>
      <c r="SLR40" s="541"/>
      <c r="SLS40" s="541"/>
      <c r="SLT40" s="541"/>
      <c r="SLU40" s="541"/>
      <c r="SLV40" s="541"/>
      <c r="SLW40" s="541"/>
      <c r="SLX40" s="541"/>
      <c r="SLY40" s="541"/>
      <c r="SLZ40" s="541"/>
      <c r="SMA40" s="541"/>
      <c r="SMB40" s="541"/>
      <c r="SMC40" s="541"/>
      <c r="SMD40" s="541"/>
      <c r="SME40" s="541"/>
      <c r="SMF40" s="541"/>
      <c r="SMG40" s="541"/>
      <c r="SMH40" s="541"/>
      <c r="SMI40" s="541"/>
      <c r="SMJ40" s="541"/>
      <c r="SMK40" s="541"/>
      <c r="SML40" s="541"/>
      <c r="SMM40" s="541"/>
      <c r="SMN40" s="541"/>
      <c r="SMO40" s="541"/>
      <c r="SMP40" s="541"/>
      <c r="SMQ40" s="541"/>
      <c r="SMR40" s="541"/>
      <c r="SMS40" s="541"/>
      <c r="SMT40" s="541"/>
      <c r="SMU40" s="541"/>
      <c r="SMV40" s="541"/>
      <c r="SMW40" s="541"/>
      <c r="SMX40" s="541"/>
      <c r="SMY40" s="541"/>
      <c r="SMZ40" s="541"/>
      <c r="SNA40" s="541"/>
      <c r="SNB40" s="541"/>
      <c r="SNC40" s="541"/>
      <c r="SND40" s="541"/>
      <c r="SNE40" s="541"/>
      <c r="SNF40" s="541"/>
      <c r="SNG40" s="541"/>
      <c r="SNH40" s="541"/>
      <c r="SNI40" s="541"/>
      <c r="SNJ40" s="541"/>
      <c r="SNK40" s="541"/>
      <c r="SNL40" s="541"/>
      <c r="SNM40" s="541"/>
      <c r="SNN40" s="541"/>
      <c r="SNO40" s="541"/>
      <c r="SNP40" s="541"/>
      <c r="SNQ40" s="541"/>
      <c r="SNR40" s="541"/>
      <c r="SNS40" s="541"/>
      <c r="SNT40" s="541"/>
      <c r="SNU40" s="541"/>
      <c r="SNV40" s="541"/>
      <c r="SNW40" s="541"/>
      <c r="SNX40" s="541"/>
      <c r="SNY40" s="541"/>
      <c r="SNZ40" s="541"/>
      <c r="SOA40" s="541"/>
      <c r="SOB40" s="541"/>
      <c r="SOC40" s="541"/>
      <c r="SOD40" s="541"/>
      <c r="SOE40" s="541"/>
      <c r="SOF40" s="541"/>
      <c r="SOG40" s="541"/>
      <c r="SOH40" s="541"/>
      <c r="SOI40" s="541"/>
      <c r="SOJ40" s="541"/>
      <c r="SOK40" s="541"/>
      <c r="SOL40" s="541"/>
      <c r="SOM40" s="541"/>
      <c r="SON40" s="541"/>
      <c r="SOO40" s="541"/>
      <c r="SOP40" s="541"/>
      <c r="SOQ40" s="541"/>
      <c r="SOR40" s="541"/>
      <c r="SOS40" s="541"/>
      <c r="SOT40" s="541"/>
      <c r="SOU40" s="541"/>
      <c r="SOV40" s="541"/>
      <c r="SOW40" s="541"/>
      <c r="SOX40" s="541"/>
      <c r="SOY40" s="541"/>
      <c r="SOZ40" s="541"/>
      <c r="SPA40" s="541"/>
      <c r="SPB40" s="541"/>
      <c r="SPC40" s="541"/>
      <c r="SPD40" s="541"/>
      <c r="SPE40" s="541"/>
      <c r="SPF40" s="541"/>
      <c r="SPG40" s="541"/>
      <c r="SPH40" s="541"/>
      <c r="SPI40" s="541"/>
      <c r="SPJ40" s="541"/>
      <c r="SPK40" s="541"/>
      <c r="SPL40" s="541"/>
      <c r="SPM40" s="541"/>
      <c r="SPN40" s="541"/>
      <c r="SPO40" s="541"/>
      <c r="SPP40" s="541"/>
      <c r="SPQ40" s="541"/>
      <c r="SPR40" s="541"/>
      <c r="SPS40" s="541"/>
      <c r="SPT40" s="541"/>
      <c r="SPU40" s="541"/>
      <c r="SPV40" s="541"/>
      <c r="SPW40" s="541"/>
      <c r="SPX40" s="541"/>
      <c r="SPY40" s="541"/>
      <c r="SPZ40" s="541"/>
      <c r="SQA40" s="541"/>
      <c r="SQB40" s="541"/>
      <c r="SQC40" s="541"/>
      <c r="SQD40" s="541"/>
      <c r="SQE40" s="541"/>
      <c r="SQF40" s="541"/>
      <c r="SQG40" s="541"/>
      <c r="SQH40" s="541"/>
      <c r="SQI40" s="541"/>
      <c r="SQJ40" s="541"/>
      <c r="SQK40" s="541"/>
      <c r="SQL40" s="541"/>
      <c r="SQM40" s="541"/>
      <c r="SQN40" s="541"/>
      <c r="SQO40" s="541"/>
      <c r="SQP40" s="541"/>
      <c r="SQQ40" s="541"/>
      <c r="SQR40" s="541"/>
      <c r="SQS40" s="541"/>
      <c r="SQT40" s="541"/>
      <c r="SQU40" s="541"/>
      <c r="SQV40" s="541"/>
      <c r="SQW40" s="541"/>
      <c r="SQX40" s="541"/>
      <c r="SQY40" s="541"/>
      <c r="SQZ40" s="541"/>
      <c r="SRA40" s="541"/>
      <c r="SRB40" s="541"/>
      <c r="SRC40" s="541"/>
      <c r="SRD40" s="541"/>
      <c r="SRE40" s="541"/>
      <c r="SRF40" s="541"/>
      <c r="SRG40" s="541"/>
      <c r="SRH40" s="541"/>
      <c r="SRI40" s="541"/>
      <c r="SRJ40" s="541"/>
      <c r="SRK40" s="541"/>
      <c r="SRL40" s="541"/>
      <c r="SRM40" s="541"/>
      <c r="SRN40" s="541"/>
      <c r="SRO40" s="541"/>
      <c r="SRP40" s="541"/>
      <c r="SRQ40" s="541"/>
      <c r="SRR40" s="541"/>
      <c r="SRS40" s="541"/>
      <c r="SRT40" s="541"/>
      <c r="SRU40" s="541"/>
      <c r="SRV40" s="541"/>
      <c r="SRW40" s="541"/>
      <c r="SRX40" s="541"/>
      <c r="SRY40" s="541"/>
      <c r="SRZ40" s="541"/>
      <c r="SSA40" s="541"/>
      <c r="SSB40" s="541"/>
      <c r="SSC40" s="541"/>
      <c r="SSD40" s="541"/>
      <c r="SSE40" s="541"/>
      <c r="SSF40" s="541"/>
      <c r="SSG40" s="541"/>
      <c r="SSH40" s="541"/>
      <c r="SSI40" s="541"/>
      <c r="SSJ40" s="541"/>
      <c r="SSK40" s="541"/>
      <c r="SSL40" s="541"/>
      <c r="SSM40" s="541"/>
      <c r="SSN40" s="541"/>
      <c r="SSO40" s="541"/>
      <c r="SSP40" s="541"/>
      <c r="SSQ40" s="541"/>
      <c r="SSR40" s="541"/>
      <c r="SSS40" s="541"/>
      <c r="SST40" s="541"/>
      <c r="SSU40" s="541"/>
      <c r="SSV40" s="541"/>
      <c r="SSW40" s="541"/>
      <c r="SSX40" s="541"/>
      <c r="SSY40" s="541"/>
      <c r="SSZ40" s="541"/>
      <c r="STA40" s="541"/>
      <c r="STB40" s="541"/>
      <c r="STC40" s="541"/>
      <c r="STD40" s="541"/>
      <c r="STE40" s="541"/>
      <c r="STF40" s="541"/>
      <c r="STG40" s="541"/>
      <c r="STH40" s="541"/>
      <c r="STI40" s="541"/>
      <c r="STJ40" s="541"/>
      <c r="STK40" s="541"/>
      <c r="STL40" s="541"/>
      <c r="STM40" s="541"/>
      <c r="STN40" s="541"/>
      <c r="STO40" s="541"/>
      <c r="STP40" s="541"/>
      <c r="STQ40" s="541"/>
      <c r="STR40" s="541"/>
      <c r="STS40" s="541"/>
      <c r="STT40" s="541"/>
      <c r="STU40" s="541"/>
      <c r="STV40" s="541"/>
      <c r="STW40" s="541"/>
      <c r="STX40" s="541"/>
      <c r="STY40" s="541"/>
      <c r="STZ40" s="541"/>
      <c r="SUA40" s="541"/>
      <c r="SUB40" s="541"/>
      <c r="SUC40" s="541"/>
      <c r="SUD40" s="541"/>
      <c r="SUE40" s="541"/>
      <c r="SUF40" s="541"/>
      <c r="SUG40" s="541"/>
      <c r="SUH40" s="541"/>
      <c r="SUI40" s="541"/>
      <c r="SUJ40" s="541"/>
      <c r="SUK40" s="541"/>
      <c r="SUL40" s="541"/>
      <c r="SUM40" s="541"/>
      <c r="SUN40" s="541"/>
      <c r="SUO40" s="541"/>
      <c r="SUP40" s="541"/>
      <c r="SUQ40" s="541"/>
      <c r="SUR40" s="541"/>
      <c r="SUS40" s="541"/>
      <c r="SUT40" s="541"/>
      <c r="SUU40" s="541"/>
      <c r="SUV40" s="541"/>
      <c r="SUW40" s="541"/>
      <c r="SUX40" s="541"/>
      <c r="SUY40" s="541"/>
      <c r="SUZ40" s="541"/>
      <c r="SVA40" s="541"/>
      <c r="SVB40" s="541"/>
      <c r="SVC40" s="541"/>
      <c r="SVD40" s="541"/>
      <c r="SVE40" s="541"/>
      <c r="SVF40" s="541"/>
      <c r="SVG40" s="541"/>
      <c r="SVH40" s="541"/>
      <c r="SVI40" s="541"/>
      <c r="SVJ40" s="541"/>
      <c r="SVK40" s="541"/>
      <c r="SVL40" s="541"/>
      <c r="SVM40" s="541"/>
      <c r="SVN40" s="541"/>
      <c r="SVO40" s="541"/>
      <c r="SVP40" s="541"/>
      <c r="SVQ40" s="541"/>
      <c r="SVR40" s="541"/>
      <c r="SVS40" s="541"/>
      <c r="SVT40" s="541"/>
      <c r="SVU40" s="541"/>
      <c r="SVV40" s="541"/>
      <c r="SVW40" s="541"/>
      <c r="SVX40" s="541"/>
      <c r="SVY40" s="541"/>
      <c r="SVZ40" s="541"/>
      <c r="SWA40" s="541"/>
      <c r="SWB40" s="541"/>
      <c r="SWC40" s="541"/>
      <c r="SWD40" s="541"/>
      <c r="SWE40" s="541"/>
      <c r="SWF40" s="541"/>
      <c r="SWG40" s="541"/>
      <c r="SWH40" s="541"/>
      <c r="SWI40" s="541"/>
      <c r="SWJ40" s="541"/>
      <c r="SWK40" s="541"/>
      <c r="SWL40" s="541"/>
      <c r="SWM40" s="541"/>
      <c r="SWN40" s="541"/>
      <c r="SWO40" s="541"/>
      <c r="SWP40" s="541"/>
      <c r="SWQ40" s="541"/>
      <c r="SWR40" s="541"/>
      <c r="SWS40" s="541"/>
      <c r="SWT40" s="541"/>
      <c r="SWU40" s="541"/>
      <c r="SWV40" s="541"/>
      <c r="SWW40" s="541"/>
      <c r="SWX40" s="541"/>
      <c r="SWY40" s="541"/>
      <c r="SWZ40" s="541"/>
      <c r="SXA40" s="541"/>
      <c r="SXB40" s="541"/>
      <c r="SXC40" s="541"/>
      <c r="SXD40" s="541"/>
      <c r="SXE40" s="541"/>
      <c r="SXF40" s="541"/>
      <c r="SXG40" s="541"/>
      <c r="SXH40" s="541"/>
      <c r="SXI40" s="541"/>
      <c r="SXJ40" s="541"/>
      <c r="SXK40" s="541"/>
      <c r="SXL40" s="541"/>
      <c r="SXM40" s="541"/>
      <c r="SXN40" s="541"/>
      <c r="SXO40" s="541"/>
      <c r="SXP40" s="541"/>
      <c r="SXQ40" s="541"/>
      <c r="SXR40" s="541"/>
      <c r="SXS40" s="541"/>
      <c r="SXT40" s="541"/>
      <c r="SXU40" s="541"/>
      <c r="SXV40" s="541"/>
      <c r="SXW40" s="541"/>
      <c r="SXX40" s="541"/>
      <c r="SXY40" s="541"/>
      <c r="SXZ40" s="541"/>
      <c r="SYA40" s="541"/>
      <c r="SYB40" s="541"/>
      <c r="SYC40" s="541"/>
      <c r="SYD40" s="541"/>
      <c r="SYE40" s="541"/>
      <c r="SYF40" s="541"/>
      <c r="SYG40" s="541"/>
      <c r="SYH40" s="541"/>
      <c r="SYI40" s="541"/>
      <c r="SYJ40" s="541"/>
      <c r="SYK40" s="541"/>
      <c r="SYL40" s="541"/>
      <c r="SYM40" s="541"/>
      <c r="SYN40" s="541"/>
      <c r="SYO40" s="541"/>
      <c r="SYP40" s="541"/>
      <c r="SYQ40" s="541"/>
      <c r="SYR40" s="541"/>
      <c r="SYS40" s="541"/>
      <c r="SYT40" s="541"/>
      <c r="SYU40" s="541"/>
      <c r="SYV40" s="541"/>
      <c r="SYW40" s="541"/>
      <c r="SYX40" s="541"/>
      <c r="SYY40" s="541"/>
      <c r="SYZ40" s="541"/>
      <c r="SZA40" s="541"/>
      <c r="SZB40" s="541"/>
      <c r="SZC40" s="541"/>
      <c r="SZD40" s="541"/>
      <c r="SZE40" s="541"/>
      <c r="SZF40" s="541"/>
      <c r="SZG40" s="541"/>
      <c r="SZH40" s="541"/>
      <c r="SZI40" s="541"/>
      <c r="SZJ40" s="541"/>
      <c r="SZK40" s="541"/>
      <c r="SZL40" s="541"/>
      <c r="SZM40" s="541"/>
      <c r="SZN40" s="541"/>
      <c r="SZO40" s="541"/>
      <c r="SZP40" s="541"/>
      <c r="SZQ40" s="541"/>
      <c r="SZR40" s="541"/>
      <c r="SZS40" s="541"/>
      <c r="SZT40" s="541"/>
      <c r="SZU40" s="541"/>
      <c r="SZV40" s="541"/>
      <c r="SZW40" s="541"/>
      <c r="SZX40" s="541"/>
      <c r="SZY40" s="541"/>
      <c r="SZZ40" s="541"/>
      <c r="TAA40" s="541"/>
      <c r="TAB40" s="541"/>
      <c r="TAC40" s="541"/>
      <c r="TAD40" s="541"/>
      <c r="TAE40" s="541"/>
      <c r="TAF40" s="541"/>
      <c r="TAG40" s="541"/>
      <c r="TAH40" s="541"/>
      <c r="TAI40" s="541"/>
      <c r="TAJ40" s="541"/>
      <c r="TAK40" s="541"/>
      <c r="TAL40" s="541"/>
      <c r="TAM40" s="541"/>
      <c r="TAN40" s="541"/>
      <c r="TAO40" s="541"/>
      <c r="TAP40" s="541"/>
      <c r="TAQ40" s="541"/>
      <c r="TAR40" s="541"/>
      <c r="TAS40" s="541"/>
      <c r="TAT40" s="541"/>
      <c r="TAU40" s="541"/>
      <c r="TAV40" s="541"/>
      <c r="TAW40" s="541"/>
      <c r="TAX40" s="541"/>
      <c r="TAY40" s="541"/>
      <c r="TAZ40" s="541"/>
      <c r="TBA40" s="541"/>
      <c r="TBB40" s="541"/>
      <c r="TBC40" s="541"/>
      <c r="TBD40" s="541"/>
      <c r="TBE40" s="541"/>
      <c r="TBF40" s="541"/>
      <c r="TBG40" s="541"/>
      <c r="TBH40" s="541"/>
      <c r="TBI40" s="541"/>
      <c r="TBJ40" s="541"/>
      <c r="TBK40" s="541"/>
      <c r="TBL40" s="541"/>
      <c r="TBM40" s="541"/>
      <c r="TBN40" s="541"/>
      <c r="TBO40" s="541"/>
      <c r="TBP40" s="541"/>
      <c r="TBQ40" s="541"/>
      <c r="TBR40" s="541"/>
      <c r="TBS40" s="541"/>
      <c r="TBT40" s="541"/>
      <c r="TBU40" s="541"/>
      <c r="TBV40" s="541"/>
      <c r="TBW40" s="541"/>
      <c r="TBX40" s="541"/>
      <c r="TBY40" s="541"/>
      <c r="TBZ40" s="541"/>
      <c r="TCA40" s="541"/>
      <c r="TCB40" s="541"/>
      <c r="TCC40" s="541"/>
      <c r="TCD40" s="541"/>
      <c r="TCE40" s="541"/>
      <c r="TCF40" s="541"/>
      <c r="TCG40" s="541"/>
      <c r="TCH40" s="541"/>
      <c r="TCI40" s="541"/>
      <c r="TCJ40" s="541"/>
      <c r="TCK40" s="541"/>
      <c r="TCL40" s="541"/>
      <c r="TCM40" s="541"/>
      <c r="TCN40" s="541"/>
      <c r="TCO40" s="541"/>
      <c r="TCP40" s="541"/>
      <c r="TCQ40" s="541"/>
      <c r="TCR40" s="541"/>
      <c r="TCS40" s="541"/>
      <c r="TCT40" s="541"/>
      <c r="TCU40" s="541"/>
      <c r="TCV40" s="541"/>
      <c r="TCW40" s="541"/>
      <c r="TCX40" s="541"/>
      <c r="TCY40" s="541"/>
      <c r="TCZ40" s="541"/>
      <c r="TDA40" s="541"/>
      <c r="TDB40" s="541"/>
      <c r="TDC40" s="541"/>
      <c r="TDD40" s="541"/>
      <c r="TDE40" s="541"/>
      <c r="TDF40" s="541"/>
      <c r="TDG40" s="541"/>
      <c r="TDH40" s="541"/>
      <c r="TDI40" s="541"/>
      <c r="TDJ40" s="541"/>
      <c r="TDK40" s="541"/>
      <c r="TDL40" s="541"/>
      <c r="TDM40" s="541"/>
      <c r="TDN40" s="541"/>
      <c r="TDO40" s="541"/>
      <c r="TDP40" s="541"/>
      <c r="TDQ40" s="541"/>
      <c r="TDR40" s="541"/>
      <c r="TDS40" s="541"/>
      <c r="TDT40" s="541"/>
      <c r="TDU40" s="541"/>
      <c r="TDV40" s="541"/>
      <c r="TDW40" s="541"/>
      <c r="TDX40" s="541"/>
      <c r="TDY40" s="541"/>
      <c r="TDZ40" s="541"/>
      <c r="TEA40" s="541"/>
      <c r="TEB40" s="541"/>
      <c r="TEC40" s="541"/>
      <c r="TED40" s="541"/>
      <c r="TEE40" s="541"/>
      <c r="TEF40" s="541"/>
      <c r="TEG40" s="541"/>
      <c r="TEH40" s="541"/>
      <c r="TEI40" s="541"/>
      <c r="TEJ40" s="541"/>
      <c r="TEK40" s="541"/>
      <c r="TEL40" s="541"/>
      <c r="TEM40" s="541"/>
      <c r="TEN40" s="541"/>
      <c r="TEO40" s="541"/>
      <c r="TEP40" s="541"/>
      <c r="TEQ40" s="541"/>
      <c r="TER40" s="541"/>
      <c r="TES40" s="541"/>
      <c r="TET40" s="541"/>
      <c r="TEU40" s="541"/>
      <c r="TEV40" s="541"/>
      <c r="TEW40" s="541"/>
      <c r="TEX40" s="541"/>
      <c r="TEY40" s="541"/>
      <c r="TEZ40" s="541"/>
      <c r="TFA40" s="541"/>
      <c r="TFB40" s="541"/>
      <c r="TFC40" s="541"/>
      <c r="TFD40" s="541"/>
      <c r="TFE40" s="541"/>
      <c r="TFF40" s="541"/>
      <c r="TFG40" s="541"/>
      <c r="TFH40" s="541"/>
      <c r="TFI40" s="541"/>
      <c r="TFJ40" s="541"/>
      <c r="TFK40" s="541"/>
      <c r="TFL40" s="541"/>
      <c r="TFM40" s="541"/>
      <c r="TFN40" s="541"/>
      <c r="TFO40" s="541"/>
      <c r="TFP40" s="541"/>
      <c r="TFQ40" s="541"/>
      <c r="TFR40" s="541"/>
      <c r="TFS40" s="541"/>
      <c r="TFT40" s="541"/>
      <c r="TFU40" s="541"/>
      <c r="TFV40" s="541"/>
      <c r="TFW40" s="541"/>
      <c r="TFX40" s="541"/>
      <c r="TFY40" s="541"/>
      <c r="TFZ40" s="541"/>
      <c r="TGA40" s="541"/>
      <c r="TGB40" s="541"/>
      <c r="TGC40" s="541"/>
      <c r="TGD40" s="541"/>
      <c r="TGE40" s="541"/>
      <c r="TGF40" s="541"/>
      <c r="TGG40" s="541"/>
      <c r="TGH40" s="541"/>
      <c r="TGI40" s="541"/>
      <c r="TGJ40" s="541"/>
      <c r="TGK40" s="541"/>
      <c r="TGL40" s="541"/>
      <c r="TGM40" s="541"/>
      <c r="TGN40" s="541"/>
      <c r="TGO40" s="541"/>
      <c r="TGP40" s="541"/>
      <c r="TGQ40" s="541"/>
      <c r="TGR40" s="541"/>
      <c r="TGS40" s="541"/>
      <c r="TGT40" s="541"/>
      <c r="TGU40" s="541"/>
      <c r="TGV40" s="541"/>
      <c r="TGW40" s="541"/>
      <c r="TGX40" s="541"/>
      <c r="TGY40" s="541"/>
      <c r="TGZ40" s="541"/>
      <c r="THA40" s="541"/>
      <c r="THB40" s="541"/>
      <c r="THC40" s="541"/>
      <c r="THD40" s="541"/>
      <c r="THE40" s="541"/>
      <c r="THF40" s="541"/>
      <c r="THG40" s="541"/>
      <c r="THH40" s="541"/>
      <c r="THI40" s="541"/>
      <c r="THJ40" s="541"/>
      <c r="THK40" s="541"/>
      <c r="THL40" s="541"/>
      <c r="THM40" s="541"/>
      <c r="THN40" s="541"/>
      <c r="THO40" s="541"/>
      <c r="THP40" s="541"/>
      <c r="THQ40" s="541"/>
      <c r="THR40" s="541"/>
      <c r="THS40" s="541"/>
      <c r="THT40" s="541"/>
      <c r="THU40" s="541"/>
      <c r="THV40" s="541"/>
      <c r="THW40" s="541"/>
      <c r="THX40" s="541"/>
      <c r="THY40" s="541"/>
      <c r="THZ40" s="541"/>
      <c r="TIA40" s="541"/>
      <c r="TIB40" s="541"/>
      <c r="TIC40" s="541"/>
      <c r="TID40" s="541"/>
      <c r="TIE40" s="541"/>
      <c r="TIF40" s="541"/>
      <c r="TIG40" s="541"/>
      <c r="TIH40" s="541"/>
      <c r="TII40" s="541"/>
      <c r="TIJ40" s="541"/>
      <c r="TIK40" s="541"/>
      <c r="TIL40" s="541"/>
      <c r="TIM40" s="541"/>
      <c r="TIN40" s="541"/>
      <c r="TIO40" s="541"/>
      <c r="TIP40" s="541"/>
      <c r="TIQ40" s="541"/>
      <c r="TIR40" s="541"/>
      <c r="TIS40" s="541"/>
      <c r="TIT40" s="541"/>
      <c r="TIU40" s="541"/>
      <c r="TIV40" s="541"/>
      <c r="TIW40" s="541"/>
      <c r="TIX40" s="541"/>
      <c r="TIY40" s="541"/>
      <c r="TIZ40" s="541"/>
      <c r="TJA40" s="541"/>
      <c r="TJB40" s="541"/>
      <c r="TJC40" s="541"/>
      <c r="TJD40" s="541"/>
      <c r="TJE40" s="541"/>
      <c r="TJF40" s="541"/>
      <c r="TJG40" s="541"/>
      <c r="TJH40" s="541"/>
      <c r="TJI40" s="541"/>
      <c r="TJJ40" s="541"/>
      <c r="TJK40" s="541"/>
      <c r="TJL40" s="541"/>
      <c r="TJM40" s="541"/>
      <c r="TJN40" s="541"/>
      <c r="TJO40" s="541"/>
      <c r="TJP40" s="541"/>
      <c r="TJQ40" s="541"/>
      <c r="TJR40" s="541"/>
      <c r="TJS40" s="541"/>
      <c r="TJT40" s="541"/>
      <c r="TJU40" s="541"/>
      <c r="TJV40" s="541"/>
      <c r="TJW40" s="541"/>
      <c r="TJX40" s="541"/>
      <c r="TJY40" s="541"/>
      <c r="TJZ40" s="541"/>
      <c r="TKA40" s="541"/>
      <c r="TKB40" s="541"/>
      <c r="TKC40" s="541"/>
      <c r="TKD40" s="541"/>
      <c r="TKE40" s="541"/>
      <c r="TKF40" s="541"/>
      <c r="TKG40" s="541"/>
      <c r="TKH40" s="541"/>
      <c r="TKI40" s="541"/>
      <c r="TKJ40" s="541"/>
      <c r="TKK40" s="541"/>
      <c r="TKL40" s="541"/>
      <c r="TKM40" s="541"/>
      <c r="TKN40" s="541"/>
      <c r="TKO40" s="541"/>
      <c r="TKP40" s="541"/>
      <c r="TKQ40" s="541"/>
      <c r="TKR40" s="541"/>
      <c r="TKS40" s="541"/>
      <c r="TKT40" s="541"/>
      <c r="TKU40" s="541"/>
      <c r="TKV40" s="541"/>
      <c r="TKW40" s="541"/>
      <c r="TKX40" s="541"/>
      <c r="TKY40" s="541"/>
      <c r="TKZ40" s="541"/>
      <c r="TLA40" s="541"/>
      <c r="TLB40" s="541"/>
      <c r="TLC40" s="541"/>
      <c r="TLD40" s="541"/>
      <c r="TLE40" s="541"/>
      <c r="TLF40" s="541"/>
      <c r="TLG40" s="541"/>
      <c r="TLH40" s="541"/>
      <c r="TLI40" s="541"/>
      <c r="TLJ40" s="541"/>
      <c r="TLK40" s="541"/>
      <c r="TLL40" s="541"/>
      <c r="TLM40" s="541"/>
      <c r="TLN40" s="541"/>
      <c r="TLO40" s="541"/>
      <c r="TLP40" s="541"/>
      <c r="TLQ40" s="541"/>
      <c r="TLR40" s="541"/>
      <c r="TLS40" s="541"/>
      <c r="TLT40" s="541"/>
      <c r="TLU40" s="541"/>
      <c r="TLV40" s="541"/>
      <c r="TLW40" s="541"/>
      <c r="TLX40" s="541"/>
      <c r="TLY40" s="541"/>
      <c r="TLZ40" s="541"/>
      <c r="TMA40" s="541"/>
      <c r="TMB40" s="541"/>
      <c r="TMC40" s="541"/>
      <c r="TMD40" s="541"/>
      <c r="TME40" s="541"/>
      <c r="TMF40" s="541"/>
      <c r="TMG40" s="541"/>
      <c r="TMH40" s="541"/>
      <c r="TMI40" s="541"/>
      <c r="TMJ40" s="541"/>
      <c r="TMK40" s="541"/>
      <c r="TML40" s="541"/>
      <c r="TMM40" s="541"/>
      <c r="TMN40" s="541"/>
      <c r="TMO40" s="541"/>
      <c r="TMP40" s="541"/>
      <c r="TMQ40" s="541"/>
      <c r="TMR40" s="541"/>
      <c r="TMS40" s="541"/>
      <c r="TMT40" s="541"/>
      <c r="TMU40" s="541"/>
      <c r="TMV40" s="541"/>
      <c r="TMW40" s="541"/>
      <c r="TMX40" s="541"/>
      <c r="TMY40" s="541"/>
      <c r="TMZ40" s="541"/>
      <c r="TNA40" s="541"/>
      <c r="TNB40" s="541"/>
      <c r="TNC40" s="541"/>
      <c r="TND40" s="541"/>
      <c r="TNE40" s="541"/>
      <c r="TNF40" s="541"/>
      <c r="TNG40" s="541"/>
      <c r="TNH40" s="541"/>
      <c r="TNI40" s="541"/>
      <c r="TNJ40" s="541"/>
      <c r="TNK40" s="541"/>
      <c r="TNL40" s="541"/>
      <c r="TNM40" s="541"/>
      <c r="TNN40" s="541"/>
      <c r="TNO40" s="541"/>
      <c r="TNP40" s="541"/>
      <c r="TNQ40" s="541"/>
      <c r="TNR40" s="541"/>
      <c r="TNS40" s="541"/>
      <c r="TNT40" s="541"/>
      <c r="TNU40" s="541"/>
      <c r="TNV40" s="541"/>
      <c r="TNW40" s="541"/>
      <c r="TNX40" s="541"/>
      <c r="TNY40" s="541"/>
      <c r="TNZ40" s="541"/>
      <c r="TOA40" s="541"/>
      <c r="TOB40" s="541"/>
      <c r="TOC40" s="541"/>
      <c r="TOD40" s="541"/>
      <c r="TOE40" s="541"/>
      <c r="TOF40" s="541"/>
      <c r="TOG40" s="541"/>
      <c r="TOH40" s="541"/>
      <c r="TOI40" s="541"/>
      <c r="TOJ40" s="541"/>
      <c r="TOK40" s="541"/>
      <c r="TOL40" s="541"/>
      <c r="TOM40" s="541"/>
      <c r="TON40" s="541"/>
      <c r="TOO40" s="541"/>
      <c r="TOP40" s="541"/>
      <c r="TOQ40" s="541"/>
      <c r="TOR40" s="541"/>
      <c r="TOS40" s="541"/>
      <c r="TOT40" s="541"/>
      <c r="TOU40" s="541"/>
      <c r="TOV40" s="541"/>
      <c r="TOW40" s="541"/>
      <c r="TOX40" s="541"/>
      <c r="TOY40" s="541"/>
      <c r="TOZ40" s="541"/>
      <c r="TPA40" s="541"/>
      <c r="TPB40" s="541"/>
      <c r="TPC40" s="541"/>
      <c r="TPD40" s="541"/>
      <c r="TPE40" s="541"/>
      <c r="TPF40" s="541"/>
      <c r="TPG40" s="541"/>
      <c r="TPH40" s="541"/>
      <c r="TPI40" s="541"/>
      <c r="TPJ40" s="541"/>
      <c r="TPK40" s="541"/>
      <c r="TPL40" s="541"/>
      <c r="TPM40" s="541"/>
      <c r="TPN40" s="541"/>
      <c r="TPO40" s="541"/>
      <c r="TPP40" s="541"/>
      <c r="TPQ40" s="541"/>
      <c r="TPR40" s="541"/>
      <c r="TPS40" s="541"/>
      <c r="TPT40" s="541"/>
      <c r="TPU40" s="541"/>
      <c r="TPV40" s="541"/>
      <c r="TPW40" s="541"/>
      <c r="TPX40" s="541"/>
      <c r="TPY40" s="541"/>
      <c r="TPZ40" s="541"/>
      <c r="TQA40" s="541"/>
      <c r="TQB40" s="541"/>
      <c r="TQC40" s="541"/>
      <c r="TQD40" s="541"/>
      <c r="TQE40" s="541"/>
      <c r="TQF40" s="541"/>
      <c r="TQG40" s="541"/>
      <c r="TQH40" s="541"/>
      <c r="TQI40" s="541"/>
      <c r="TQJ40" s="541"/>
      <c r="TQK40" s="541"/>
      <c r="TQL40" s="541"/>
      <c r="TQM40" s="541"/>
      <c r="TQN40" s="541"/>
      <c r="TQO40" s="541"/>
      <c r="TQP40" s="541"/>
      <c r="TQQ40" s="541"/>
      <c r="TQR40" s="541"/>
      <c r="TQS40" s="541"/>
      <c r="TQT40" s="541"/>
      <c r="TQU40" s="541"/>
      <c r="TQV40" s="541"/>
      <c r="TQW40" s="541"/>
      <c r="TQX40" s="541"/>
      <c r="TQY40" s="541"/>
      <c r="TQZ40" s="541"/>
      <c r="TRA40" s="541"/>
      <c r="TRB40" s="541"/>
      <c r="TRC40" s="541"/>
      <c r="TRD40" s="541"/>
      <c r="TRE40" s="541"/>
      <c r="TRF40" s="541"/>
      <c r="TRG40" s="541"/>
      <c r="TRH40" s="541"/>
      <c r="TRI40" s="541"/>
      <c r="TRJ40" s="541"/>
      <c r="TRK40" s="541"/>
      <c r="TRL40" s="541"/>
      <c r="TRM40" s="541"/>
      <c r="TRN40" s="541"/>
      <c r="TRO40" s="541"/>
      <c r="TRP40" s="541"/>
      <c r="TRQ40" s="541"/>
      <c r="TRR40" s="541"/>
      <c r="TRS40" s="541"/>
      <c r="TRT40" s="541"/>
      <c r="TRU40" s="541"/>
      <c r="TRV40" s="541"/>
      <c r="TRW40" s="541"/>
      <c r="TRX40" s="541"/>
      <c r="TRY40" s="541"/>
      <c r="TRZ40" s="541"/>
      <c r="TSA40" s="541"/>
      <c r="TSB40" s="541"/>
      <c r="TSC40" s="541"/>
      <c r="TSD40" s="541"/>
      <c r="TSE40" s="541"/>
      <c r="TSF40" s="541"/>
      <c r="TSG40" s="541"/>
      <c r="TSH40" s="541"/>
      <c r="TSI40" s="541"/>
      <c r="TSJ40" s="541"/>
      <c r="TSK40" s="541"/>
      <c r="TSL40" s="541"/>
      <c r="TSM40" s="541"/>
      <c r="TSN40" s="541"/>
      <c r="TSO40" s="541"/>
      <c r="TSP40" s="541"/>
      <c r="TSQ40" s="541"/>
      <c r="TSR40" s="541"/>
      <c r="TSS40" s="541"/>
      <c r="TST40" s="541"/>
      <c r="TSU40" s="541"/>
      <c r="TSV40" s="541"/>
      <c r="TSW40" s="541"/>
      <c r="TSX40" s="541"/>
      <c r="TSY40" s="541"/>
      <c r="TSZ40" s="541"/>
      <c r="TTA40" s="541"/>
      <c r="TTB40" s="541"/>
      <c r="TTC40" s="541"/>
      <c r="TTD40" s="541"/>
      <c r="TTE40" s="541"/>
      <c r="TTF40" s="541"/>
      <c r="TTG40" s="541"/>
      <c r="TTH40" s="541"/>
      <c r="TTI40" s="541"/>
      <c r="TTJ40" s="541"/>
      <c r="TTK40" s="541"/>
      <c r="TTL40" s="541"/>
      <c r="TTM40" s="541"/>
      <c r="TTN40" s="541"/>
      <c r="TTO40" s="541"/>
      <c r="TTP40" s="541"/>
      <c r="TTQ40" s="541"/>
      <c r="TTR40" s="541"/>
      <c r="TTS40" s="541"/>
      <c r="TTT40" s="541"/>
      <c r="TTU40" s="541"/>
      <c r="TTV40" s="541"/>
      <c r="TTW40" s="541"/>
      <c r="TTX40" s="541"/>
      <c r="TTY40" s="541"/>
      <c r="TTZ40" s="541"/>
      <c r="TUA40" s="541"/>
      <c r="TUB40" s="541"/>
      <c r="TUC40" s="541"/>
      <c r="TUD40" s="541"/>
      <c r="TUE40" s="541"/>
      <c r="TUF40" s="541"/>
      <c r="TUG40" s="541"/>
      <c r="TUH40" s="541"/>
      <c r="TUI40" s="541"/>
      <c r="TUJ40" s="541"/>
      <c r="TUK40" s="541"/>
      <c r="TUL40" s="541"/>
      <c r="TUM40" s="541"/>
      <c r="TUN40" s="541"/>
      <c r="TUO40" s="541"/>
      <c r="TUP40" s="541"/>
      <c r="TUQ40" s="541"/>
      <c r="TUR40" s="541"/>
      <c r="TUS40" s="541"/>
      <c r="TUT40" s="541"/>
      <c r="TUU40" s="541"/>
      <c r="TUV40" s="541"/>
      <c r="TUW40" s="541"/>
      <c r="TUX40" s="541"/>
      <c r="TUY40" s="541"/>
      <c r="TUZ40" s="541"/>
      <c r="TVA40" s="541"/>
      <c r="TVB40" s="541"/>
      <c r="TVC40" s="541"/>
      <c r="TVD40" s="541"/>
      <c r="TVE40" s="541"/>
      <c r="TVF40" s="541"/>
      <c r="TVG40" s="541"/>
      <c r="TVH40" s="541"/>
      <c r="TVI40" s="541"/>
      <c r="TVJ40" s="541"/>
      <c r="TVK40" s="541"/>
      <c r="TVL40" s="541"/>
      <c r="TVM40" s="541"/>
      <c r="TVN40" s="541"/>
      <c r="TVO40" s="541"/>
      <c r="TVP40" s="541"/>
      <c r="TVQ40" s="541"/>
      <c r="TVR40" s="541"/>
      <c r="TVS40" s="541"/>
      <c r="TVT40" s="541"/>
      <c r="TVU40" s="541"/>
      <c r="TVV40" s="541"/>
      <c r="TVW40" s="541"/>
      <c r="TVX40" s="541"/>
      <c r="TVY40" s="541"/>
      <c r="TVZ40" s="541"/>
      <c r="TWA40" s="541"/>
      <c r="TWB40" s="541"/>
      <c r="TWC40" s="541"/>
      <c r="TWD40" s="541"/>
      <c r="TWE40" s="541"/>
      <c r="TWF40" s="541"/>
      <c r="TWG40" s="541"/>
      <c r="TWH40" s="541"/>
      <c r="TWI40" s="541"/>
      <c r="TWJ40" s="541"/>
      <c r="TWK40" s="541"/>
      <c r="TWL40" s="541"/>
      <c r="TWM40" s="541"/>
      <c r="TWN40" s="541"/>
      <c r="TWO40" s="541"/>
      <c r="TWP40" s="541"/>
      <c r="TWQ40" s="541"/>
      <c r="TWR40" s="541"/>
      <c r="TWS40" s="541"/>
      <c r="TWT40" s="541"/>
      <c r="TWU40" s="541"/>
      <c r="TWV40" s="541"/>
      <c r="TWW40" s="541"/>
      <c r="TWX40" s="541"/>
      <c r="TWY40" s="541"/>
      <c r="TWZ40" s="541"/>
      <c r="TXA40" s="541"/>
      <c r="TXB40" s="541"/>
      <c r="TXC40" s="541"/>
      <c r="TXD40" s="541"/>
      <c r="TXE40" s="541"/>
      <c r="TXF40" s="541"/>
      <c r="TXG40" s="541"/>
      <c r="TXH40" s="541"/>
      <c r="TXI40" s="541"/>
      <c r="TXJ40" s="541"/>
      <c r="TXK40" s="541"/>
      <c r="TXL40" s="541"/>
      <c r="TXM40" s="541"/>
      <c r="TXN40" s="541"/>
      <c r="TXO40" s="541"/>
      <c r="TXP40" s="541"/>
      <c r="TXQ40" s="541"/>
      <c r="TXR40" s="541"/>
      <c r="TXS40" s="541"/>
      <c r="TXT40" s="541"/>
      <c r="TXU40" s="541"/>
      <c r="TXV40" s="541"/>
      <c r="TXW40" s="541"/>
      <c r="TXX40" s="541"/>
      <c r="TXY40" s="541"/>
      <c r="TXZ40" s="541"/>
      <c r="TYA40" s="541"/>
      <c r="TYB40" s="541"/>
      <c r="TYC40" s="541"/>
      <c r="TYD40" s="541"/>
      <c r="TYE40" s="541"/>
      <c r="TYF40" s="541"/>
      <c r="TYG40" s="541"/>
      <c r="TYH40" s="541"/>
      <c r="TYI40" s="541"/>
      <c r="TYJ40" s="541"/>
      <c r="TYK40" s="541"/>
      <c r="TYL40" s="541"/>
      <c r="TYM40" s="541"/>
      <c r="TYN40" s="541"/>
      <c r="TYO40" s="541"/>
      <c r="TYP40" s="541"/>
      <c r="TYQ40" s="541"/>
      <c r="TYR40" s="541"/>
      <c r="TYS40" s="541"/>
      <c r="TYT40" s="541"/>
      <c r="TYU40" s="541"/>
      <c r="TYV40" s="541"/>
      <c r="TYW40" s="541"/>
      <c r="TYX40" s="541"/>
      <c r="TYY40" s="541"/>
      <c r="TYZ40" s="541"/>
      <c r="TZA40" s="541"/>
      <c r="TZB40" s="541"/>
      <c r="TZC40" s="541"/>
      <c r="TZD40" s="541"/>
      <c r="TZE40" s="541"/>
      <c r="TZF40" s="541"/>
      <c r="TZG40" s="541"/>
      <c r="TZH40" s="541"/>
      <c r="TZI40" s="541"/>
      <c r="TZJ40" s="541"/>
      <c r="TZK40" s="541"/>
      <c r="TZL40" s="541"/>
      <c r="TZM40" s="541"/>
      <c r="TZN40" s="541"/>
      <c r="TZO40" s="541"/>
      <c r="TZP40" s="541"/>
      <c r="TZQ40" s="541"/>
      <c r="TZR40" s="541"/>
      <c r="TZS40" s="541"/>
      <c r="TZT40" s="541"/>
      <c r="TZU40" s="541"/>
      <c r="TZV40" s="541"/>
      <c r="TZW40" s="541"/>
      <c r="TZX40" s="541"/>
      <c r="TZY40" s="541"/>
      <c r="TZZ40" s="541"/>
      <c r="UAA40" s="541"/>
      <c r="UAB40" s="541"/>
      <c r="UAC40" s="541"/>
      <c r="UAD40" s="541"/>
      <c r="UAE40" s="541"/>
      <c r="UAF40" s="541"/>
      <c r="UAG40" s="541"/>
      <c r="UAH40" s="541"/>
      <c r="UAI40" s="541"/>
      <c r="UAJ40" s="541"/>
      <c r="UAK40" s="541"/>
      <c r="UAL40" s="541"/>
      <c r="UAM40" s="541"/>
      <c r="UAN40" s="541"/>
      <c r="UAO40" s="541"/>
      <c r="UAP40" s="541"/>
      <c r="UAQ40" s="541"/>
      <c r="UAR40" s="541"/>
      <c r="UAS40" s="541"/>
      <c r="UAT40" s="541"/>
      <c r="UAU40" s="541"/>
      <c r="UAV40" s="541"/>
      <c r="UAW40" s="541"/>
      <c r="UAX40" s="541"/>
      <c r="UAY40" s="541"/>
      <c r="UAZ40" s="541"/>
      <c r="UBA40" s="541"/>
      <c r="UBB40" s="541"/>
      <c r="UBC40" s="541"/>
      <c r="UBD40" s="541"/>
      <c r="UBE40" s="541"/>
      <c r="UBF40" s="541"/>
      <c r="UBG40" s="541"/>
      <c r="UBH40" s="541"/>
      <c r="UBI40" s="541"/>
      <c r="UBJ40" s="541"/>
      <c r="UBK40" s="541"/>
      <c r="UBL40" s="541"/>
      <c r="UBM40" s="541"/>
      <c r="UBN40" s="541"/>
      <c r="UBO40" s="541"/>
      <c r="UBP40" s="541"/>
      <c r="UBQ40" s="541"/>
      <c r="UBR40" s="541"/>
      <c r="UBS40" s="541"/>
      <c r="UBT40" s="541"/>
      <c r="UBU40" s="541"/>
      <c r="UBV40" s="541"/>
      <c r="UBW40" s="541"/>
      <c r="UBX40" s="541"/>
      <c r="UBY40" s="541"/>
      <c r="UBZ40" s="541"/>
      <c r="UCA40" s="541"/>
      <c r="UCB40" s="541"/>
      <c r="UCC40" s="541"/>
      <c r="UCD40" s="541"/>
      <c r="UCE40" s="541"/>
      <c r="UCF40" s="541"/>
      <c r="UCG40" s="541"/>
      <c r="UCH40" s="541"/>
      <c r="UCI40" s="541"/>
      <c r="UCJ40" s="541"/>
      <c r="UCK40" s="541"/>
      <c r="UCL40" s="541"/>
      <c r="UCM40" s="541"/>
      <c r="UCN40" s="541"/>
      <c r="UCO40" s="541"/>
      <c r="UCP40" s="541"/>
      <c r="UCQ40" s="541"/>
      <c r="UCR40" s="541"/>
      <c r="UCS40" s="541"/>
      <c r="UCT40" s="541"/>
      <c r="UCU40" s="541"/>
      <c r="UCV40" s="541"/>
      <c r="UCW40" s="541"/>
      <c r="UCX40" s="541"/>
      <c r="UCY40" s="541"/>
      <c r="UCZ40" s="541"/>
      <c r="UDA40" s="541"/>
      <c r="UDB40" s="541"/>
      <c r="UDC40" s="541"/>
      <c r="UDD40" s="541"/>
      <c r="UDE40" s="541"/>
      <c r="UDF40" s="541"/>
      <c r="UDG40" s="541"/>
      <c r="UDH40" s="541"/>
      <c r="UDI40" s="541"/>
      <c r="UDJ40" s="541"/>
      <c r="UDK40" s="541"/>
      <c r="UDL40" s="541"/>
      <c r="UDM40" s="541"/>
      <c r="UDN40" s="541"/>
      <c r="UDO40" s="541"/>
      <c r="UDP40" s="541"/>
      <c r="UDQ40" s="541"/>
      <c r="UDR40" s="541"/>
      <c r="UDS40" s="541"/>
      <c r="UDT40" s="541"/>
      <c r="UDU40" s="541"/>
      <c r="UDV40" s="541"/>
      <c r="UDW40" s="541"/>
      <c r="UDX40" s="541"/>
      <c r="UDY40" s="541"/>
      <c r="UDZ40" s="541"/>
      <c r="UEA40" s="541"/>
      <c r="UEB40" s="541"/>
      <c r="UEC40" s="541"/>
      <c r="UED40" s="541"/>
      <c r="UEE40" s="541"/>
      <c r="UEF40" s="541"/>
      <c r="UEG40" s="541"/>
      <c r="UEH40" s="541"/>
      <c r="UEI40" s="541"/>
      <c r="UEJ40" s="541"/>
      <c r="UEK40" s="541"/>
      <c r="UEL40" s="541"/>
      <c r="UEM40" s="541"/>
      <c r="UEN40" s="541"/>
      <c r="UEO40" s="541"/>
      <c r="UEP40" s="541"/>
      <c r="UEQ40" s="541"/>
      <c r="UER40" s="541"/>
      <c r="UES40" s="541"/>
      <c r="UET40" s="541"/>
      <c r="UEU40" s="541"/>
      <c r="UEV40" s="541"/>
      <c r="UEW40" s="541"/>
      <c r="UEX40" s="541"/>
      <c r="UEY40" s="541"/>
      <c r="UEZ40" s="541"/>
      <c r="UFA40" s="541"/>
      <c r="UFB40" s="541"/>
      <c r="UFC40" s="541"/>
      <c r="UFD40" s="541"/>
      <c r="UFE40" s="541"/>
      <c r="UFF40" s="541"/>
      <c r="UFG40" s="541"/>
      <c r="UFH40" s="541"/>
      <c r="UFI40" s="541"/>
      <c r="UFJ40" s="541"/>
      <c r="UFK40" s="541"/>
      <c r="UFL40" s="541"/>
      <c r="UFM40" s="541"/>
      <c r="UFN40" s="541"/>
      <c r="UFO40" s="541"/>
      <c r="UFP40" s="541"/>
      <c r="UFQ40" s="541"/>
      <c r="UFR40" s="541"/>
      <c r="UFS40" s="541"/>
      <c r="UFT40" s="541"/>
      <c r="UFU40" s="541"/>
      <c r="UFV40" s="541"/>
      <c r="UFW40" s="541"/>
      <c r="UFX40" s="541"/>
      <c r="UFY40" s="541"/>
      <c r="UFZ40" s="541"/>
      <c r="UGA40" s="541"/>
      <c r="UGB40" s="541"/>
      <c r="UGC40" s="541"/>
      <c r="UGD40" s="541"/>
      <c r="UGE40" s="541"/>
      <c r="UGF40" s="541"/>
      <c r="UGG40" s="541"/>
      <c r="UGH40" s="541"/>
      <c r="UGI40" s="541"/>
      <c r="UGJ40" s="541"/>
      <c r="UGK40" s="541"/>
      <c r="UGL40" s="541"/>
      <c r="UGM40" s="541"/>
      <c r="UGN40" s="541"/>
      <c r="UGO40" s="541"/>
      <c r="UGP40" s="541"/>
      <c r="UGQ40" s="541"/>
      <c r="UGR40" s="541"/>
      <c r="UGS40" s="541"/>
      <c r="UGT40" s="541"/>
      <c r="UGU40" s="541"/>
      <c r="UGV40" s="541"/>
      <c r="UGW40" s="541"/>
      <c r="UGX40" s="541"/>
      <c r="UGY40" s="541"/>
      <c r="UGZ40" s="541"/>
      <c r="UHA40" s="541"/>
      <c r="UHB40" s="541"/>
      <c r="UHC40" s="541"/>
      <c r="UHD40" s="541"/>
      <c r="UHE40" s="541"/>
      <c r="UHF40" s="541"/>
      <c r="UHG40" s="541"/>
      <c r="UHH40" s="541"/>
      <c r="UHI40" s="541"/>
      <c r="UHJ40" s="541"/>
      <c r="UHK40" s="541"/>
      <c r="UHL40" s="541"/>
      <c r="UHM40" s="541"/>
      <c r="UHN40" s="541"/>
      <c r="UHO40" s="541"/>
      <c r="UHP40" s="541"/>
      <c r="UHQ40" s="541"/>
      <c r="UHR40" s="541"/>
      <c r="UHS40" s="541"/>
      <c r="UHT40" s="541"/>
      <c r="UHU40" s="541"/>
      <c r="UHV40" s="541"/>
      <c r="UHW40" s="541"/>
      <c r="UHX40" s="541"/>
      <c r="UHY40" s="541"/>
      <c r="UHZ40" s="541"/>
      <c r="UIA40" s="541"/>
      <c r="UIB40" s="541"/>
      <c r="UIC40" s="541"/>
      <c r="UID40" s="541"/>
      <c r="UIE40" s="541"/>
      <c r="UIF40" s="541"/>
      <c r="UIG40" s="541"/>
      <c r="UIH40" s="541"/>
      <c r="UII40" s="541"/>
      <c r="UIJ40" s="541"/>
      <c r="UIK40" s="541"/>
      <c r="UIL40" s="541"/>
      <c r="UIM40" s="541"/>
      <c r="UIN40" s="541"/>
      <c r="UIO40" s="541"/>
      <c r="UIP40" s="541"/>
      <c r="UIQ40" s="541"/>
      <c r="UIR40" s="541"/>
      <c r="UIS40" s="541"/>
      <c r="UIT40" s="541"/>
      <c r="UIU40" s="541"/>
      <c r="UIV40" s="541"/>
      <c r="UIW40" s="541"/>
      <c r="UIX40" s="541"/>
      <c r="UIY40" s="541"/>
      <c r="UIZ40" s="541"/>
      <c r="UJA40" s="541"/>
      <c r="UJB40" s="541"/>
      <c r="UJC40" s="541"/>
      <c r="UJD40" s="541"/>
      <c r="UJE40" s="541"/>
      <c r="UJF40" s="541"/>
      <c r="UJG40" s="541"/>
      <c r="UJH40" s="541"/>
      <c r="UJI40" s="541"/>
      <c r="UJJ40" s="541"/>
      <c r="UJK40" s="541"/>
      <c r="UJL40" s="541"/>
      <c r="UJM40" s="541"/>
      <c r="UJN40" s="541"/>
      <c r="UJO40" s="541"/>
      <c r="UJP40" s="541"/>
      <c r="UJQ40" s="541"/>
      <c r="UJR40" s="541"/>
      <c r="UJS40" s="541"/>
      <c r="UJT40" s="541"/>
      <c r="UJU40" s="541"/>
      <c r="UJV40" s="541"/>
      <c r="UJW40" s="541"/>
      <c r="UJX40" s="541"/>
      <c r="UJY40" s="541"/>
      <c r="UJZ40" s="541"/>
      <c r="UKA40" s="541"/>
      <c r="UKB40" s="541"/>
      <c r="UKC40" s="541"/>
      <c r="UKD40" s="541"/>
      <c r="UKE40" s="541"/>
      <c r="UKF40" s="541"/>
      <c r="UKG40" s="541"/>
      <c r="UKH40" s="541"/>
      <c r="UKI40" s="541"/>
      <c r="UKJ40" s="541"/>
      <c r="UKK40" s="541"/>
      <c r="UKL40" s="541"/>
      <c r="UKM40" s="541"/>
      <c r="UKN40" s="541"/>
      <c r="UKO40" s="541"/>
      <c r="UKP40" s="541"/>
      <c r="UKQ40" s="541"/>
      <c r="UKR40" s="541"/>
      <c r="UKS40" s="541"/>
      <c r="UKT40" s="541"/>
      <c r="UKU40" s="541"/>
      <c r="UKV40" s="541"/>
      <c r="UKW40" s="541"/>
      <c r="UKX40" s="541"/>
      <c r="UKY40" s="541"/>
      <c r="UKZ40" s="541"/>
      <c r="ULA40" s="541"/>
      <c r="ULB40" s="541"/>
      <c r="ULC40" s="541"/>
      <c r="ULD40" s="541"/>
      <c r="ULE40" s="541"/>
      <c r="ULF40" s="541"/>
      <c r="ULG40" s="541"/>
      <c r="ULH40" s="541"/>
      <c r="ULI40" s="541"/>
      <c r="ULJ40" s="541"/>
      <c r="ULK40" s="541"/>
      <c r="ULL40" s="541"/>
      <c r="ULM40" s="541"/>
      <c r="ULN40" s="541"/>
      <c r="ULO40" s="541"/>
      <c r="ULP40" s="541"/>
      <c r="ULQ40" s="541"/>
      <c r="ULR40" s="541"/>
      <c r="ULS40" s="541"/>
      <c r="ULT40" s="541"/>
      <c r="ULU40" s="541"/>
      <c r="ULV40" s="541"/>
      <c r="ULW40" s="541"/>
      <c r="ULX40" s="541"/>
      <c r="ULY40" s="541"/>
      <c r="ULZ40" s="541"/>
      <c r="UMA40" s="541"/>
      <c r="UMB40" s="541"/>
      <c r="UMC40" s="541"/>
      <c r="UMD40" s="541"/>
      <c r="UME40" s="541"/>
      <c r="UMF40" s="541"/>
      <c r="UMG40" s="541"/>
      <c r="UMH40" s="541"/>
      <c r="UMI40" s="541"/>
      <c r="UMJ40" s="541"/>
      <c r="UMK40" s="541"/>
      <c r="UML40" s="541"/>
      <c r="UMM40" s="541"/>
      <c r="UMN40" s="541"/>
      <c r="UMO40" s="541"/>
      <c r="UMP40" s="541"/>
      <c r="UMQ40" s="541"/>
      <c r="UMR40" s="541"/>
      <c r="UMS40" s="541"/>
      <c r="UMT40" s="541"/>
      <c r="UMU40" s="541"/>
      <c r="UMV40" s="541"/>
      <c r="UMW40" s="541"/>
      <c r="UMX40" s="541"/>
      <c r="UMY40" s="541"/>
      <c r="UMZ40" s="541"/>
      <c r="UNA40" s="541"/>
      <c r="UNB40" s="541"/>
      <c r="UNC40" s="541"/>
      <c r="UND40" s="541"/>
      <c r="UNE40" s="541"/>
      <c r="UNF40" s="541"/>
      <c r="UNG40" s="541"/>
      <c r="UNH40" s="541"/>
      <c r="UNI40" s="541"/>
      <c r="UNJ40" s="541"/>
      <c r="UNK40" s="541"/>
      <c r="UNL40" s="541"/>
      <c r="UNM40" s="541"/>
      <c r="UNN40" s="541"/>
      <c r="UNO40" s="541"/>
      <c r="UNP40" s="541"/>
      <c r="UNQ40" s="541"/>
      <c r="UNR40" s="541"/>
      <c r="UNS40" s="541"/>
      <c r="UNT40" s="541"/>
      <c r="UNU40" s="541"/>
      <c r="UNV40" s="541"/>
      <c r="UNW40" s="541"/>
      <c r="UNX40" s="541"/>
      <c r="UNY40" s="541"/>
      <c r="UNZ40" s="541"/>
      <c r="UOA40" s="541"/>
      <c r="UOB40" s="541"/>
      <c r="UOC40" s="541"/>
      <c r="UOD40" s="541"/>
      <c r="UOE40" s="541"/>
      <c r="UOF40" s="541"/>
      <c r="UOG40" s="541"/>
      <c r="UOH40" s="541"/>
      <c r="UOI40" s="541"/>
      <c r="UOJ40" s="541"/>
      <c r="UOK40" s="541"/>
      <c r="UOL40" s="541"/>
      <c r="UOM40" s="541"/>
      <c r="UON40" s="541"/>
      <c r="UOO40" s="541"/>
      <c r="UOP40" s="541"/>
      <c r="UOQ40" s="541"/>
      <c r="UOR40" s="541"/>
      <c r="UOS40" s="541"/>
      <c r="UOT40" s="541"/>
      <c r="UOU40" s="541"/>
      <c r="UOV40" s="541"/>
      <c r="UOW40" s="541"/>
      <c r="UOX40" s="541"/>
      <c r="UOY40" s="541"/>
      <c r="UOZ40" s="541"/>
      <c r="UPA40" s="541"/>
      <c r="UPB40" s="541"/>
      <c r="UPC40" s="541"/>
      <c r="UPD40" s="541"/>
      <c r="UPE40" s="541"/>
      <c r="UPF40" s="541"/>
      <c r="UPG40" s="541"/>
      <c r="UPH40" s="541"/>
      <c r="UPI40" s="541"/>
      <c r="UPJ40" s="541"/>
      <c r="UPK40" s="541"/>
      <c r="UPL40" s="541"/>
      <c r="UPM40" s="541"/>
      <c r="UPN40" s="541"/>
      <c r="UPO40" s="541"/>
      <c r="UPP40" s="541"/>
      <c r="UPQ40" s="541"/>
      <c r="UPR40" s="541"/>
      <c r="UPS40" s="541"/>
      <c r="UPT40" s="541"/>
      <c r="UPU40" s="541"/>
      <c r="UPV40" s="541"/>
      <c r="UPW40" s="541"/>
      <c r="UPX40" s="541"/>
      <c r="UPY40" s="541"/>
      <c r="UPZ40" s="541"/>
      <c r="UQA40" s="541"/>
      <c r="UQB40" s="541"/>
      <c r="UQC40" s="541"/>
      <c r="UQD40" s="541"/>
      <c r="UQE40" s="541"/>
      <c r="UQF40" s="541"/>
      <c r="UQG40" s="541"/>
      <c r="UQH40" s="541"/>
      <c r="UQI40" s="541"/>
      <c r="UQJ40" s="541"/>
      <c r="UQK40" s="541"/>
      <c r="UQL40" s="541"/>
      <c r="UQM40" s="541"/>
      <c r="UQN40" s="541"/>
      <c r="UQO40" s="541"/>
      <c r="UQP40" s="541"/>
      <c r="UQQ40" s="541"/>
      <c r="UQR40" s="541"/>
      <c r="UQS40" s="541"/>
      <c r="UQT40" s="541"/>
      <c r="UQU40" s="541"/>
      <c r="UQV40" s="541"/>
      <c r="UQW40" s="541"/>
      <c r="UQX40" s="541"/>
      <c r="UQY40" s="541"/>
      <c r="UQZ40" s="541"/>
      <c r="URA40" s="541"/>
      <c r="URB40" s="541"/>
      <c r="URC40" s="541"/>
      <c r="URD40" s="541"/>
      <c r="URE40" s="541"/>
      <c r="URF40" s="541"/>
      <c r="URG40" s="541"/>
      <c r="URH40" s="541"/>
      <c r="URI40" s="541"/>
      <c r="URJ40" s="541"/>
      <c r="URK40" s="541"/>
      <c r="URL40" s="541"/>
      <c r="URM40" s="541"/>
      <c r="URN40" s="541"/>
      <c r="URO40" s="541"/>
      <c r="URP40" s="541"/>
      <c r="URQ40" s="541"/>
      <c r="URR40" s="541"/>
      <c r="URS40" s="541"/>
      <c r="URT40" s="541"/>
      <c r="URU40" s="541"/>
      <c r="URV40" s="541"/>
      <c r="URW40" s="541"/>
      <c r="URX40" s="541"/>
      <c r="URY40" s="541"/>
      <c r="URZ40" s="541"/>
      <c r="USA40" s="541"/>
      <c r="USB40" s="541"/>
      <c r="USC40" s="541"/>
      <c r="USD40" s="541"/>
      <c r="USE40" s="541"/>
      <c r="USF40" s="541"/>
      <c r="USG40" s="541"/>
      <c r="USH40" s="541"/>
      <c r="USI40" s="541"/>
      <c r="USJ40" s="541"/>
      <c r="USK40" s="541"/>
      <c r="USL40" s="541"/>
      <c r="USM40" s="541"/>
      <c r="USN40" s="541"/>
      <c r="USO40" s="541"/>
      <c r="USP40" s="541"/>
      <c r="USQ40" s="541"/>
      <c r="USR40" s="541"/>
      <c r="USS40" s="541"/>
      <c r="UST40" s="541"/>
      <c r="USU40" s="541"/>
      <c r="USV40" s="541"/>
      <c r="USW40" s="541"/>
      <c r="USX40" s="541"/>
      <c r="USY40" s="541"/>
      <c r="USZ40" s="541"/>
      <c r="UTA40" s="541"/>
      <c r="UTB40" s="541"/>
      <c r="UTC40" s="541"/>
      <c r="UTD40" s="541"/>
      <c r="UTE40" s="541"/>
      <c r="UTF40" s="541"/>
      <c r="UTG40" s="541"/>
      <c r="UTH40" s="541"/>
      <c r="UTI40" s="541"/>
      <c r="UTJ40" s="541"/>
      <c r="UTK40" s="541"/>
      <c r="UTL40" s="541"/>
      <c r="UTM40" s="541"/>
      <c r="UTN40" s="541"/>
      <c r="UTO40" s="541"/>
      <c r="UTP40" s="541"/>
      <c r="UTQ40" s="541"/>
      <c r="UTR40" s="541"/>
      <c r="UTS40" s="541"/>
      <c r="UTT40" s="541"/>
      <c r="UTU40" s="541"/>
      <c r="UTV40" s="541"/>
      <c r="UTW40" s="541"/>
      <c r="UTX40" s="541"/>
      <c r="UTY40" s="541"/>
      <c r="UTZ40" s="541"/>
      <c r="UUA40" s="541"/>
      <c r="UUB40" s="541"/>
      <c r="UUC40" s="541"/>
      <c r="UUD40" s="541"/>
      <c r="UUE40" s="541"/>
      <c r="UUF40" s="541"/>
      <c r="UUG40" s="541"/>
      <c r="UUH40" s="541"/>
      <c r="UUI40" s="541"/>
      <c r="UUJ40" s="541"/>
      <c r="UUK40" s="541"/>
      <c r="UUL40" s="541"/>
      <c r="UUM40" s="541"/>
      <c r="UUN40" s="541"/>
      <c r="UUO40" s="541"/>
      <c r="UUP40" s="541"/>
      <c r="UUQ40" s="541"/>
      <c r="UUR40" s="541"/>
      <c r="UUS40" s="541"/>
      <c r="UUT40" s="541"/>
      <c r="UUU40" s="541"/>
      <c r="UUV40" s="541"/>
      <c r="UUW40" s="541"/>
      <c r="UUX40" s="541"/>
      <c r="UUY40" s="541"/>
      <c r="UUZ40" s="541"/>
      <c r="UVA40" s="541"/>
      <c r="UVB40" s="541"/>
      <c r="UVC40" s="541"/>
      <c r="UVD40" s="541"/>
      <c r="UVE40" s="541"/>
      <c r="UVF40" s="541"/>
      <c r="UVG40" s="541"/>
      <c r="UVH40" s="541"/>
      <c r="UVI40" s="541"/>
      <c r="UVJ40" s="541"/>
      <c r="UVK40" s="541"/>
      <c r="UVL40" s="541"/>
      <c r="UVM40" s="541"/>
      <c r="UVN40" s="541"/>
      <c r="UVO40" s="541"/>
      <c r="UVP40" s="541"/>
      <c r="UVQ40" s="541"/>
      <c r="UVR40" s="541"/>
      <c r="UVS40" s="541"/>
      <c r="UVT40" s="541"/>
      <c r="UVU40" s="541"/>
      <c r="UVV40" s="541"/>
      <c r="UVW40" s="541"/>
      <c r="UVX40" s="541"/>
      <c r="UVY40" s="541"/>
      <c r="UVZ40" s="541"/>
      <c r="UWA40" s="541"/>
      <c r="UWB40" s="541"/>
      <c r="UWC40" s="541"/>
      <c r="UWD40" s="541"/>
      <c r="UWE40" s="541"/>
      <c r="UWF40" s="541"/>
      <c r="UWG40" s="541"/>
      <c r="UWH40" s="541"/>
      <c r="UWI40" s="541"/>
      <c r="UWJ40" s="541"/>
      <c r="UWK40" s="541"/>
      <c r="UWL40" s="541"/>
      <c r="UWM40" s="541"/>
      <c r="UWN40" s="541"/>
      <c r="UWO40" s="541"/>
      <c r="UWP40" s="541"/>
      <c r="UWQ40" s="541"/>
      <c r="UWR40" s="541"/>
      <c r="UWS40" s="541"/>
      <c r="UWT40" s="541"/>
      <c r="UWU40" s="541"/>
      <c r="UWV40" s="541"/>
      <c r="UWW40" s="541"/>
      <c r="UWX40" s="541"/>
      <c r="UWY40" s="541"/>
      <c r="UWZ40" s="541"/>
      <c r="UXA40" s="541"/>
      <c r="UXB40" s="541"/>
      <c r="UXC40" s="541"/>
      <c r="UXD40" s="541"/>
      <c r="UXE40" s="541"/>
      <c r="UXF40" s="541"/>
      <c r="UXG40" s="541"/>
      <c r="UXH40" s="541"/>
      <c r="UXI40" s="541"/>
      <c r="UXJ40" s="541"/>
      <c r="UXK40" s="541"/>
      <c r="UXL40" s="541"/>
      <c r="UXM40" s="541"/>
      <c r="UXN40" s="541"/>
      <c r="UXO40" s="541"/>
      <c r="UXP40" s="541"/>
      <c r="UXQ40" s="541"/>
      <c r="UXR40" s="541"/>
      <c r="UXS40" s="541"/>
      <c r="UXT40" s="541"/>
      <c r="UXU40" s="541"/>
      <c r="UXV40" s="541"/>
      <c r="UXW40" s="541"/>
      <c r="UXX40" s="541"/>
      <c r="UXY40" s="541"/>
      <c r="UXZ40" s="541"/>
      <c r="UYA40" s="541"/>
      <c r="UYB40" s="541"/>
      <c r="UYC40" s="541"/>
      <c r="UYD40" s="541"/>
      <c r="UYE40" s="541"/>
      <c r="UYF40" s="541"/>
      <c r="UYG40" s="541"/>
      <c r="UYH40" s="541"/>
      <c r="UYI40" s="541"/>
      <c r="UYJ40" s="541"/>
      <c r="UYK40" s="541"/>
      <c r="UYL40" s="541"/>
      <c r="UYM40" s="541"/>
      <c r="UYN40" s="541"/>
      <c r="UYO40" s="541"/>
      <c r="UYP40" s="541"/>
      <c r="UYQ40" s="541"/>
      <c r="UYR40" s="541"/>
      <c r="UYS40" s="541"/>
      <c r="UYT40" s="541"/>
      <c r="UYU40" s="541"/>
      <c r="UYV40" s="541"/>
      <c r="UYW40" s="541"/>
      <c r="UYX40" s="541"/>
      <c r="UYY40" s="541"/>
      <c r="UYZ40" s="541"/>
      <c r="UZA40" s="541"/>
      <c r="UZB40" s="541"/>
      <c r="UZC40" s="541"/>
      <c r="UZD40" s="541"/>
      <c r="UZE40" s="541"/>
      <c r="UZF40" s="541"/>
      <c r="UZG40" s="541"/>
      <c r="UZH40" s="541"/>
      <c r="UZI40" s="541"/>
      <c r="UZJ40" s="541"/>
      <c r="UZK40" s="541"/>
      <c r="UZL40" s="541"/>
      <c r="UZM40" s="541"/>
      <c r="UZN40" s="541"/>
      <c r="UZO40" s="541"/>
      <c r="UZP40" s="541"/>
      <c r="UZQ40" s="541"/>
      <c r="UZR40" s="541"/>
      <c r="UZS40" s="541"/>
      <c r="UZT40" s="541"/>
      <c r="UZU40" s="541"/>
      <c r="UZV40" s="541"/>
      <c r="UZW40" s="541"/>
      <c r="UZX40" s="541"/>
      <c r="UZY40" s="541"/>
      <c r="UZZ40" s="541"/>
      <c r="VAA40" s="541"/>
      <c r="VAB40" s="541"/>
      <c r="VAC40" s="541"/>
      <c r="VAD40" s="541"/>
      <c r="VAE40" s="541"/>
      <c r="VAF40" s="541"/>
      <c r="VAG40" s="541"/>
      <c r="VAH40" s="541"/>
      <c r="VAI40" s="541"/>
      <c r="VAJ40" s="541"/>
      <c r="VAK40" s="541"/>
      <c r="VAL40" s="541"/>
      <c r="VAM40" s="541"/>
      <c r="VAN40" s="541"/>
      <c r="VAO40" s="541"/>
      <c r="VAP40" s="541"/>
      <c r="VAQ40" s="541"/>
      <c r="VAR40" s="541"/>
      <c r="VAS40" s="541"/>
      <c r="VAT40" s="541"/>
      <c r="VAU40" s="541"/>
      <c r="VAV40" s="541"/>
      <c r="VAW40" s="541"/>
      <c r="VAX40" s="541"/>
      <c r="VAY40" s="541"/>
      <c r="VAZ40" s="541"/>
      <c r="VBA40" s="541"/>
      <c r="VBB40" s="541"/>
      <c r="VBC40" s="541"/>
      <c r="VBD40" s="541"/>
      <c r="VBE40" s="541"/>
      <c r="VBF40" s="541"/>
      <c r="VBG40" s="541"/>
      <c r="VBH40" s="541"/>
      <c r="VBI40" s="541"/>
      <c r="VBJ40" s="541"/>
      <c r="VBK40" s="541"/>
      <c r="VBL40" s="541"/>
      <c r="VBM40" s="541"/>
      <c r="VBN40" s="541"/>
      <c r="VBO40" s="541"/>
      <c r="VBP40" s="541"/>
      <c r="VBQ40" s="541"/>
      <c r="VBR40" s="541"/>
      <c r="VBS40" s="541"/>
      <c r="VBT40" s="541"/>
      <c r="VBU40" s="541"/>
      <c r="VBV40" s="541"/>
      <c r="VBW40" s="541"/>
      <c r="VBX40" s="541"/>
      <c r="VBY40" s="541"/>
      <c r="VBZ40" s="541"/>
      <c r="VCA40" s="541"/>
      <c r="VCB40" s="541"/>
      <c r="VCC40" s="541"/>
      <c r="VCD40" s="541"/>
      <c r="VCE40" s="541"/>
      <c r="VCF40" s="541"/>
      <c r="VCG40" s="541"/>
      <c r="VCH40" s="541"/>
      <c r="VCI40" s="541"/>
      <c r="VCJ40" s="541"/>
      <c r="VCK40" s="541"/>
      <c r="VCL40" s="541"/>
      <c r="VCM40" s="541"/>
      <c r="VCN40" s="541"/>
      <c r="VCO40" s="541"/>
      <c r="VCP40" s="541"/>
      <c r="VCQ40" s="541"/>
      <c r="VCR40" s="541"/>
      <c r="VCS40" s="541"/>
      <c r="VCT40" s="541"/>
      <c r="VCU40" s="541"/>
      <c r="VCV40" s="541"/>
      <c r="VCW40" s="541"/>
      <c r="VCX40" s="541"/>
      <c r="VCY40" s="541"/>
      <c r="VCZ40" s="541"/>
      <c r="VDA40" s="541"/>
      <c r="VDB40" s="541"/>
      <c r="VDC40" s="541"/>
      <c r="VDD40" s="541"/>
      <c r="VDE40" s="541"/>
      <c r="VDF40" s="541"/>
      <c r="VDG40" s="541"/>
      <c r="VDH40" s="541"/>
      <c r="VDI40" s="541"/>
      <c r="VDJ40" s="541"/>
      <c r="VDK40" s="541"/>
      <c r="VDL40" s="541"/>
      <c r="VDM40" s="541"/>
      <c r="VDN40" s="541"/>
      <c r="VDO40" s="541"/>
      <c r="VDP40" s="541"/>
      <c r="VDQ40" s="541"/>
      <c r="VDR40" s="541"/>
      <c r="VDS40" s="541"/>
      <c r="VDT40" s="541"/>
      <c r="VDU40" s="541"/>
      <c r="VDV40" s="541"/>
      <c r="VDW40" s="541"/>
      <c r="VDX40" s="541"/>
      <c r="VDY40" s="541"/>
      <c r="VDZ40" s="541"/>
      <c r="VEA40" s="541"/>
      <c r="VEB40" s="541"/>
      <c r="VEC40" s="541"/>
      <c r="VED40" s="541"/>
      <c r="VEE40" s="541"/>
      <c r="VEF40" s="541"/>
      <c r="VEG40" s="541"/>
      <c r="VEH40" s="541"/>
      <c r="VEI40" s="541"/>
      <c r="VEJ40" s="541"/>
      <c r="VEK40" s="541"/>
      <c r="VEL40" s="541"/>
      <c r="VEM40" s="541"/>
      <c r="VEN40" s="541"/>
      <c r="VEO40" s="541"/>
      <c r="VEP40" s="541"/>
      <c r="VEQ40" s="541"/>
      <c r="VER40" s="541"/>
      <c r="VES40" s="541"/>
      <c r="VET40" s="541"/>
      <c r="VEU40" s="541"/>
      <c r="VEV40" s="541"/>
      <c r="VEW40" s="541"/>
      <c r="VEX40" s="541"/>
      <c r="VEY40" s="541"/>
      <c r="VEZ40" s="541"/>
      <c r="VFA40" s="541"/>
      <c r="VFB40" s="541"/>
      <c r="VFC40" s="541"/>
      <c r="VFD40" s="541"/>
      <c r="VFE40" s="541"/>
      <c r="VFF40" s="541"/>
      <c r="VFG40" s="541"/>
      <c r="VFH40" s="541"/>
      <c r="VFI40" s="541"/>
      <c r="VFJ40" s="541"/>
      <c r="VFK40" s="541"/>
      <c r="VFL40" s="541"/>
      <c r="VFM40" s="541"/>
      <c r="VFN40" s="541"/>
      <c r="VFO40" s="541"/>
      <c r="VFP40" s="541"/>
      <c r="VFQ40" s="541"/>
      <c r="VFR40" s="541"/>
      <c r="VFS40" s="541"/>
      <c r="VFT40" s="541"/>
      <c r="VFU40" s="541"/>
      <c r="VFV40" s="541"/>
      <c r="VFW40" s="541"/>
      <c r="VFX40" s="541"/>
      <c r="VFY40" s="541"/>
      <c r="VFZ40" s="541"/>
      <c r="VGA40" s="541"/>
      <c r="VGB40" s="541"/>
      <c r="VGC40" s="541"/>
      <c r="VGD40" s="541"/>
      <c r="VGE40" s="541"/>
      <c r="VGF40" s="541"/>
      <c r="VGG40" s="541"/>
      <c r="VGH40" s="541"/>
      <c r="VGI40" s="541"/>
      <c r="VGJ40" s="541"/>
      <c r="VGK40" s="541"/>
      <c r="VGL40" s="541"/>
      <c r="VGM40" s="541"/>
      <c r="VGN40" s="541"/>
      <c r="VGO40" s="541"/>
      <c r="VGP40" s="541"/>
      <c r="VGQ40" s="541"/>
      <c r="VGR40" s="541"/>
      <c r="VGS40" s="541"/>
      <c r="VGT40" s="541"/>
      <c r="VGU40" s="541"/>
      <c r="VGV40" s="541"/>
      <c r="VGW40" s="541"/>
      <c r="VGX40" s="541"/>
      <c r="VGY40" s="541"/>
      <c r="VGZ40" s="541"/>
      <c r="VHA40" s="541"/>
      <c r="VHB40" s="541"/>
      <c r="VHC40" s="541"/>
      <c r="VHD40" s="541"/>
      <c r="VHE40" s="541"/>
      <c r="VHF40" s="541"/>
      <c r="VHG40" s="541"/>
      <c r="VHH40" s="541"/>
      <c r="VHI40" s="541"/>
      <c r="VHJ40" s="541"/>
      <c r="VHK40" s="541"/>
      <c r="VHL40" s="541"/>
      <c r="VHM40" s="541"/>
      <c r="VHN40" s="541"/>
      <c r="VHO40" s="541"/>
      <c r="VHP40" s="541"/>
      <c r="VHQ40" s="541"/>
      <c r="VHR40" s="541"/>
      <c r="VHS40" s="541"/>
      <c r="VHT40" s="541"/>
      <c r="VHU40" s="541"/>
      <c r="VHV40" s="541"/>
      <c r="VHW40" s="541"/>
      <c r="VHX40" s="541"/>
      <c r="VHY40" s="541"/>
      <c r="VHZ40" s="541"/>
      <c r="VIA40" s="541"/>
      <c r="VIB40" s="541"/>
      <c r="VIC40" s="541"/>
      <c r="VID40" s="541"/>
      <c r="VIE40" s="541"/>
      <c r="VIF40" s="541"/>
      <c r="VIG40" s="541"/>
      <c r="VIH40" s="541"/>
      <c r="VII40" s="541"/>
      <c r="VIJ40" s="541"/>
      <c r="VIK40" s="541"/>
      <c r="VIL40" s="541"/>
      <c r="VIM40" s="541"/>
      <c r="VIN40" s="541"/>
      <c r="VIO40" s="541"/>
      <c r="VIP40" s="541"/>
      <c r="VIQ40" s="541"/>
      <c r="VIR40" s="541"/>
      <c r="VIS40" s="541"/>
      <c r="VIT40" s="541"/>
      <c r="VIU40" s="541"/>
      <c r="VIV40" s="541"/>
      <c r="VIW40" s="541"/>
      <c r="VIX40" s="541"/>
      <c r="VIY40" s="541"/>
      <c r="VIZ40" s="541"/>
      <c r="VJA40" s="541"/>
      <c r="VJB40" s="541"/>
      <c r="VJC40" s="541"/>
      <c r="VJD40" s="541"/>
      <c r="VJE40" s="541"/>
      <c r="VJF40" s="541"/>
      <c r="VJG40" s="541"/>
      <c r="VJH40" s="541"/>
      <c r="VJI40" s="541"/>
      <c r="VJJ40" s="541"/>
      <c r="VJK40" s="541"/>
      <c r="VJL40" s="541"/>
      <c r="VJM40" s="541"/>
      <c r="VJN40" s="541"/>
      <c r="VJO40" s="541"/>
      <c r="VJP40" s="541"/>
      <c r="VJQ40" s="541"/>
      <c r="VJR40" s="541"/>
      <c r="VJS40" s="541"/>
      <c r="VJT40" s="541"/>
      <c r="VJU40" s="541"/>
      <c r="VJV40" s="541"/>
      <c r="VJW40" s="541"/>
      <c r="VJX40" s="541"/>
      <c r="VJY40" s="541"/>
      <c r="VJZ40" s="541"/>
      <c r="VKA40" s="541"/>
      <c r="VKB40" s="541"/>
      <c r="VKC40" s="541"/>
      <c r="VKD40" s="541"/>
      <c r="VKE40" s="541"/>
      <c r="VKF40" s="541"/>
      <c r="VKG40" s="541"/>
      <c r="VKH40" s="541"/>
      <c r="VKI40" s="541"/>
      <c r="VKJ40" s="541"/>
      <c r="VKK40" s="541"/>
      <c r="VKL40" s="541"/>
      <c r="VKM40" s="541"/>
      <c r="VKN40" s="541"/>
      <c r="VKO40" s="541"/>
      <c r="VKP40" s="541"/>
      <c r="VKQ40" s="541"/>
      <c r="VKR40" s="541"/>
      <c r="VKS40" s="541"/>
      <c r="VKT40" s="541"/>
      <c r="VKU40" s="541"/>
      <c r="VKV40" s="541"/>
      <c r="VKW40" s="541"/>
      <c r="VKX40" s="541"/>
      <c r="VKY40" s="541"/>
      <c r="VKZ40" s="541"/>
      <c r="VLA40" s="541"/>
      <c r="VLB40" s="541"/>
      <c r="VLC40" s="541"/>
      <c r="VLD40" s="541"/>
      <c r="VLE40" s="541"/>
      <c r="VLF40" s="541"/>
      <c r="VLG40" s="541"/>
      <c r="VLH40" s="541"/>
      <c r="VLI40" s="541"/>
      <c r="VLJ40" s="541"/>
      <c r="VLK40" s="541"/>
      <c r="VLL40" s="541"/>
      <c r="VLM40" s="541"/>
      <c r="VLN40" s="541"/>
      <c r="VLO40" s="541"/>
      <c r="VLP40" s="541"/>
      <c r="VLQ40" s="541"/>
      <c r="VLR40" s="541"/>
      <c r="VLS40" s="541"/>
      <c r="VLT40" s="541"/>
      <c r="VLU40" s="541"/>
      <c r="VLV40" s="541"/>
      <c r="VLW40" s="541"/>
      <c r="VLX40" s="541"/>
      <c r="VLY40" s="541"/>
      <c r="VLZ40" s="541"/>
      <c r="VMA40" s="541"/>
      <c r="VMB40" s="541"/>
      <c r="VMC40" s="541"/>
      <c r="VMD40" s="541"/>
      <c r="VME40" s="541"/>
      <c r="VMF40" s="541"/>
      <c r="VMG40" s="541"/>
      <c r="VMH40" s="541"/>
      <c r="VMI40" s="541"/>
      <c r="VMJ40" s="541"/>
      <c r="VMK40" s="541"/>
      <c r="VML40" s="541"/>
      <c r="VMM40" s="541"/>
      <c r="VMN40" s="541"/>
      <c r="VMO40" s="541"/>
      <c r="VMP40" s="541"/>
      <c r="VMQ40" s="541"/>
      <c r="VMR40" s="541"/>
      <c r="VMS40" s="541"/>
      <c r="VMT40" s="541"/>
      <c r="VMU40" s="541"/>
      <c r="VMV40" s="541"/>
      <c r="VMW40" s="541"/>
      <c r="VMX40" s="541"/>
      <c r="VMY40" s="541"/>
      <c r="VMZ40" s="541"/>
      <c r="VNA40" s="541"/>
      <c r="VNB40" s="541"/>
      <c r="VNC40" s="541"/>
      <c r="VND40" s="541"/>
      <c r="VNE40" s="541"/>
      <c r="VNF40" s="541"/>
      <c r="VNG40" s="541"/>
      <c r="VNH40" s="541"/>
      <c r="VNI40" s="541"/>
      <c r="VNJ40" s="541"/>
      <c r="VNK40" s="541"/>
      <c r="VNL40" s="541"/>
      <c r="VNM40" s="541"/>
      <c r="VNN40" s="541"/>
      <c r="VNO40" s="541"/>
      <c r="VNP40" s="541"/>
      <c r="VNQ40" s="541"/>
      <c r="VNR40" s="541"/>
      <c r="VNS40" s="541"/>
      <c r="VNT40" s="541"/>
      <c r="VNU40" s="541"/>
      <c r="VNV40" s="541"/>
      <c r="VNW40" s="541"/>
      <c r="VNX40" s="541"/>
      <c r="VNY40" s="541"/>
      <c r="VNZ40" s="541"/>
      <c r="VOA40" s="541"/>
      <c r="VOB40" s="541"/>
      <c r="VOC40" s="541"/>
      <c r="VOD40" s="541"/>
      <c r="VOE40" s="541"/>
      <c r="VOF40" s="541"/>
      <c r="VOG40" s="541"/>
      <c r="VOH40" s="541"/>
      <c r="VOI40" s="541"/>
      <c r="VOJ40" s="541"/>
      <c r="VOK40" s="541"/>
      <c r="VOL40" s="541"/>
      <c r="VOM40" s="541"/>
      <c r="VON40" s="541"/>
      <c r="VOO40" s="541"/>
      <c r="VOP40" s="541"/>
      <c r="VOQ40" s="541"/>
      <c r="VOR40" s="541"/>
      <c r="VOS40" s="541"/>
      <c r="VOT40" s="541"/>
      <c r="VOU40" s="541"/>
      <c r="VOV40" s="541"/>
      <c r="VOW40" s="541"/>
      <c r="VOX40" s="541"/>
      <c r="VOY40" s="541"/>
      <c r="VOZ40" s="541"/>
      <c r="VPA40" s="541"/>
      <c r="VPB40" s="541"/>
      <c r="VPC40" s="541"/>
      <c r="VPD40" s="541"/>
      <c r="VPE40" s="541"/>
      <c r="VPF40" s="541"/>
      <c r="VPG40" s="541"/>
      <c r="VPH40" s="541"/>
      <c r="VPI40" s="541"/>
      <c r="VPJ40" s="541"/>
      <c r="VPK40" s="541"/>
      <c r="VPL40" s="541"/>
      <c r="VPM40" s="541"/>
      <c r="VPN40" s="541"/>
      <c r="VPO40" s="541"/>
      <c r="VPP40" s="541"/>
      <c r="VPQ40" s="541"/>
      <c r="VPR40" s="541"/>
      <c r="VPS40" s="541"/>
      <c r="VPT40" s="541"/>
      <c r="VPU40" s="541"/>
      <c r="VPV40" s="541"/>
      <c r="VPW40" s="541"/>
      <c r="VPX40" s="541"/>
      <c r="VPY40" s="541"/>
      <c r="VPZ40" s="541"/>
      <c r="VQA40" s="541"/>
      <c r="VQB40" s="541"/>
      <c r="VQC40" s="541"/>
      <c r="VQD40" s="541"/>
      <c r="VQE40" s="541"/>
      <c r="VQF40" s="541"/>
      <c r="VQG40" s="541"/>
      <c r="VQH40" s="541"/>
      <c r="VQI40" s="541"/>
      <c r="VQJ40" s="541"/>
      <c r="VQK40" s="541"/>
      <c r="VQL40" s="541"/>
      <c r="VQM40" s="541"/>
      <c r="VQN40" s="541"/>
      <c r="VQO40" s="541"/>
      <c r="VQP40" s="541"/>
      <c r="VQQ40" s="541"/>
      <c r="VQR40" s="541"/>
      <c r="VQS40" s="541"/>
      <c r="VQT40" s="541"/>
      <c r="VQU40" s="541"/>
      <c r="VQV40" s="541"/>
      <c r="VQW40" s="541"/>
      <c r="VQX40" s="541"/>
      <c r="VQY40" s="541"/>
      <c r="VQZ40" s="541"/>
      <c r="VRA40" s="541"/>
      <c r="VRB40" s="541"/>
      <c r="VRC40" s="541"/>
      <c r="VRD40" s="541"/>
      <c r="VRE40" s="541"/>
      <c r="VRF40" s="541"/>
      <c r="VRG40" s="541"/>
      <c r="VRH40" s="541"/>
      <c r="VRI40" s="541"/>
      <c r="VRJ40" s="541"/>
      <c r="VRK40" s="541"/>
      <c r="VRL40" s="541"/>
      <c r="VRM40" s="541"/>
      <c r="VRN40" s="541"/>
      <c r="VRO40" s="541"/>
      <c r="VRP40" s="541"/>
      <c r="VRQ40" s="541"/>
      <c r="VRR40" s="541"/>
      <c r="VRS40" s="541"/>
      <c r="VRT40" s="541"/>
      <c r="VRU40" s="541"/>
      <c r="VRV40" s="541"/>
      <c r="VRW40" s="541"/>
      <c r="VRX40" s="541"/>
      <c r="VRY40" s="541"/>
      <c r="VRZ40" s="541"/>
      <c r="VSA40" s="541"/>
      <c r="VSB40" s="541"/>
      <c r="VSC40" s="541"/>
      <c r="VSD40" s="541"/>
      <c r="VSE40" s="541"/>
      <c r="VSF40" s="541"/>
      <c r="VSG40" s="541"/>
      <c r="VSH40" s="541"/>
      <c r="VSI40" s="541"/>
      <c r="VSJ40" s="541"/>
      <c r="VSK40" s="541"/>
      <c r="VSL40" s="541"/>
      <c r="VSM40" s="541"/>
      <c r="VSN40" s="541"/>
      <c r="VSO40" s="541"/>
      <c r="VSP40" s="541"/>
      <c r="VSQ40" s="541"/>
      <c r="VSR40" s="541"/>
      <c r="VSS40" s="541"/>
      <c r="VST40" s="541"/>
      <c r="VSU40" s="541"/>
      <c r="VSV40" s="541"/>
      <c r="VSW40" s="541"/>
      <c r="VSX40" s="541"/>
      <c r="VSY40" s="541"/>
      <c r="VSZ40" s="541"/>
      <c r="VTA40" s="541"/>
      <c r="VTB40" s="541"/>
      <c r="VTC40" s="541"/>
      <c r="VTD40" s="541"/>
      <c r="VTE40" s="541"/>
      <c r="VTF40" s="541"/>
      <c r="VTG40" s="541"/>
      <c r="VTH40" s="541"/>
      <c r="VTI40" s="541"/>
      <c r="VTJ40" s="541"/>
      <c r="VTK40" s="541"/>
      <c r="VTL40" s="541"/>
      <c r="VTM40" s="541"/>
      <c r="VTN40" s="541"/>
      <c r="VTO40" s="541"/>
      <c r="VTP40" s="541"/>
      <c r="VTQ40" s="541"/>
      <c r="VTR40" s="541"/>
      <c r="VTS40" s="541"/>
      <c r="VTT40" s="541"/>
      <c r="VTU40" s="541"/>
      <c r="VTV40" s="541"/>
      <c r="VTW40" s="541"/>
      <c r="VTX40" s="541"/>
      <c r="VTY40" s="541"/>
      <c r="VTZ40" s="541"/>
      <c r="VUA40" s="541"/>
      <c r="VUB40" s="541"/>
      <c r="VUC40" s="541"/>
      <c r="VUD40" s="541"/>
      <c r="VUE40" s="541"/>
      <c r="VUF40" s="541"/>
      <c r="VUG40" s="541"/>
      <c r="VUH40" s="541"/>
      <c r="VUI40" s="541"/>
      <c r="VUJ40" s="541"/>
      <c r="VUK40" s="541"/>
      <c r="VUL40" s="541"/>
      <c r="VUM40" s="541"/>
      <c r="VUN40" s="541"/>
      <c r="VUO40" s="541"/>
      <c r="VUP40" s="541"/>
      <c r="VUQ40" s="541"/>
      <c r="VUR40" s="541"/>
      <c r="VUS40" s="541"/>
      <c r="VUT40" s="541"/>
      <c r="VUU40" s="541"/>
      <c r="VUV40" s="541"/>
      <c r="VUW40" s="541"/>
      <c r="VUX40" s="541"/>
      <c r="VUY40" s="541"/>
      <c r="VUZ40" s="541"/>
      <c r="VVA40" s="541"/>
      <c r="VVB40" s="541"/>
      <c r="VVC40" s="541"/>
      <c r="VVD40" s="541"/>
      <c r="VVE40" s="541"/>
      <c r="VVF40" s="541"/>
      <c r="VVG40" s="541"/>
      <c r="VVH40" s="541"/>
      <c r="VVI40" s="541"/>
      <c r="VVJ40" s="541"/>
      <c r="VVK40" s="541"/>
      <c r="VVL40" s="541"/>
      <c r="VVM40" s="541"/>
      <c r="VVN40" s="541"/>
      <c r="VVO40" s="541"/>
      <c r="VVP40" s="541"/>
      <c r="VVQ40" s="541"/>
      <c r="VVR40" s="541"/>
      <c r="VVS40" s="541"/>
      <c r="VVT40" s="541"/>
      <c r="VVU40" s="541"/>
      <c r="VVV40" s="541"/>
      <c r="VVW40" s="541"/>
      <c r="VVX40" s="541"/>
      <c r="VVY40" s="541"/>
      <c r="VVZ40" s="541"/>
      <c r="VWA40" s="541"/>
      <c r="VWB40" s="541"/>
      <c r="VWC40" s="541"/>
      <c r="VWD40" s="541"/>
      <c r="VWE40" s="541"/>
      <c r="VWF40" s="541"/>
      <c r="VWG40" s="541"/>
      <c r="VWH40" s="541"/>
      <c r="VWI40" s="541"/>
      <c r="VWJ40" s="541"/>
      <c r="VWK40" s="541"/>
      <c r="VWL40" s="541"/>
      <c r="VWM40" s="541"/>
      <c r="VWN40" s="541"/>
      <c r="VWO40" s="541"/>
      <c r="VWP40" s="541"/>
      <c r="VWQ40" s="541"/>
      <c r="VWR40" s="541"/>
      <c r="VWS40" s="541"/>
      <c r="VWT40" s="541"/>
      <c r="VWU40" s="541"/>
      <c r="VWV40" s="541"/>
      <c r="VWW40" s="541"/>
      <c r="VWX40" s="541"/>
      <c r="VWY40" s="541"/>
      <c r="VWZ40" s="541"/>
      <c r="VXA40" s="541"/>
      <c r="VXB40" s="541"/>
      <c r="VXC40" s="541"/>
      <c r="VXD40" s="541"/>
      <c r="VXE40" s="541"/>
      <c r="VXF40" s="541"/>
      <c r="VXG40" s="541"/>
      <c r="VXH40" s="541"/>
      <c r="VXI40" s="541"/>
      <c r="VXJ40" s="541"/>
      <c r="VXK40" s="541"/>
      <c r="VXL40" s="541"/>
      <c r="VXM40" s="541"/>
      <c r="VXN40" s="541"/>
      <c r="VXO40" s="541"/>
      <c r="VXP40" s="541"/>
      <c r="VXQ40" s="541"/>
      <c r="VXR40" s="541"/>
      <c r="VXS40" s="541"/>
      <c r="VXT40" s="541"/>
      <c r="VXU40" s="541"/>
      <c r="VXV40" s="541"/>
      <c r="VXW40" s="541"/>
      <c r="VXX40" s="541"/>
      <c r="VXY40" s="541"/>
      <c r="VXZ40" s="541"/>
      <c r="VYA40" s="541"/>
      <c r="VYB40" s="541"/>
      <c r="VYC40" s="541"/>
      <c r="VYD40" s="541"/>
      <c r="VYE40" s="541"/>
      <c r="VYF40" s="541"/>
      <c r="VYG40" s="541"/>
      <c r="VYH40" s="541"/>
      <c r="VYI40" s="541"/>
      <c r="VYJ40" s="541"/>
      <c r="VYK40" s="541"/>
      <c r="VYL40" s="541"/>
      <c r="VYM40" s="541"/>
      <c r="VYN40" s="541"/>
      <c r="VYO40" s="541"/>
      <c r="VYP40" s="541"/>
      <c r="VYQ40" s="541"/>
      <c r="VYR40" s="541"/>
      <c r="VYS40" s="541"/>
      <c r="VYT40" s="541"/>
      <c r="VYU40" s="541"/>
      <c r="VYV40" s="541"/>
      <c r="VYW40" s="541"/>
      <c r="VYX40" s="541"/>
      <c r="VYY40" s="541"/>
      <c r="VYZ40" s="541"/>
      <c r="VZA40" s="541"/>
      <c r="VZB40" s="541"/>
      <c r="VZC40" s="541"/>
      <c r="VZD40" s="541"/>
      <c r="VZE40" s="541"/>
      <c r="VZF40" s="541"/>
      <c r="VZG40" s="541"/>
      <c r="VZH40" s="541"/>
      <c r="VZI40" s="541"/>
      <c r="VZJ40" s="541"/>
      <c r="VZK40" s="541"/>
      <c r="VZL40" s="541"/>
      <c r="VZM40" s="541"/>
      <c r="VZN40" s="541"/>
      <c r="VZO40" s="541"/>
      <c r="VZP40" s="541"/>
      <c r="VZQ40" s="541"/>
      <c r="VZR40" s="541"/>
      <c r="VZS40" s="541"/>
      <c r="VZT40" s="541"/>
      <c r="VZU40" s="541"/>
      <c r="VZV40" s="541"/>
      <c r="VZW40" s="541"/>
      <c r="VZX40" s="541"/>
      <c r="VZY40" s="541"/>
      <c r="VZZ40" s="541"/>
      <c r="WAA40" s="541"/>
      <c r="WAB40" s="541"/>
      <c r="WAC40" s="541"/>
      <c r="WAD40" s="541"/>
      <c r="WAE40" s="541"/>
      <c r="WAF40" s="541"/>
      <c r="WAG40" s="541"/>
      <c r="WAH40" s="541"/>
      <c r="WAI40" s="541"/>
      <c r="WAJ40" s="541"/>
      <c r="WAK40" s="541"/>
      <c r="WAL40" s="541"/>
      <c r="WAM40" s="541"/>
      <c r="WAN40" s="541"/>
      <c r="WAO40" s="541"/>
      <c r="WAP40" s="541"/>
      <c r="WAQ40" s="541"/>
      <c r="WAR40" s="541"/>
      <c r="WAS40" s="541"/>
      <c r="WAT40" s="541"/>
      <c r="WAU40" s="541"/>
      <c r="WAV40" s="541"/>
      <c r="WAW40" s="541"/>
      <c r="WAX40" s="541"/>
      <c r="WAY40" s="541"/>
      <c r="WAZ40" s="541"/>
      <c r="WBA40" s="541"/>
      <c r="WBB40" s="541"/>
      <c r="WBC40" s="541"/>
      <c r="WBD40" s="541"/>
      <c r="WBE40" s="541"/>
      <c r="WBF40" s="541"/>
      <c r="WBG40" s="541"/>
      <c r="WBH40" s="541"/>
      <c r="WBI40" s="541"/>
      <c r="WBJ40" s="541"/>
      <c r="WBK40" s="541"/>
      <c r="WBL40" s="541"/>
      <c r="WBM40" s="541"/>
      <c r="WBN40" s="541"/>
      <c r="WBO40" s="541"/>
      <c r="WBP40" s="541"/>
      <c r="WBQ40" s="541"/>
      <c r="WBR40" s="541"/>
      <c r="WBS40" s="541"/>
      <c r="WBT40" s="541"/>
      <c r="WBU40" s="541"/>
      <c r="WBV40" s="541"/>
      <c r="WBW40" s="541"/>
      <c r="WBX40" s="541"/>
      <c r="WBY40" s="541"/>
      <c r="WBZ40" s="541"/>
      <c r="WCA40" s="541"/>
      <c r="WCB40" s="541"/>
      <c r="WCC40" s="541"/>
      <c r="WCD40" s="541"/>
      <c r="WCE40" s="541"/>
      <c r="WCF40" s="541"/>
      <c r="WCG40" s="541"/>
      <c r="WCH40" s="541"/>
      <c r="WCI40" s="541"/>
      <c r="WCJ40" s="541"/>
      <c r="WCK40" s="541"/>
      <c r="WCL40" s="541"/>
      <c r="WCM40" s="541"/>
      <c r="WCN40" s="541"/>
      <c r="WCO40" s="541"/>
      <c r="WCP40" s="541"/>
      <c r="WCQ40" s="541"/>
      <c r="WCR40" s="541"/>
      <c r="WCS40" s="541"/>
      <c r="WCT40" s="541"/>
      <c r="WCU40" s="541"/>
      <c r="WCV40" s="541"/>
      <c r="WCW40" s="541"/>
      <c r="WCX40" s="541"/>
      <c r="WCY40" s="541"/>
      <c r="WCZ40" s="541"/>
      <c r="WDA40" s="541"/>
      <c r="WDB40" s="541"/>
      <c r="WDC40" s="541"/>
      <c r="WDD40" s="541"/>
      <c r="WDE40" s="541"/>
      <c r="WDF40" s="541"/>
      <c r="WDG40" s="541"/>
      <c r="WDH40" s="541"/>
      <c r="WDI40" s="541"/>
      <c r="WDJ40" s="541"/>
      <c r="WDK40" s="541"/>
      <c r="WDL40" s="541"/>
      <c r="WDM40" s="541"/>
      <c r="WDN40" s="541"/>
      <c r="WDO40" s="541"/>
      <c r="WDP40" s="541"/>
      <c r="WDQ40" s="541"/>
      <c r="WDR40" s="541"/>
      <c r="WDS40" s="541"/>
      <c r="WDT40" s="541"/>
      <c r="WDU40" s="541"/>
      <c r="WDV40" s="541"/>
      <c r="WDW40" s="541"/>
      <c r="WDX40" s="541"/>
      <c r="WDY40" s="541"/>
      <c r="WDZ40" s="541"/>
      <c r="WEA40" s="541"/>
      <c r="WEB40" s="541"/>
      <c r="WEC40" s="541"/>
      <c r="WED40" s="541"/>
      <c r="WEE40" s="541"/>
      <c r="WEF40" s="541"/>
      <c r="WEG40" s="541"/>
      <c r="WEH40" s="541"/>
      <c r="WEI40" s="541"/>
      <c r="WEJ40" s="541"/>
      <c r="WEK40" s="541"/>
      <c r="WEL40" s="541"/>
      <c r="WEM40" s="541"/>
      <c r="WEN40" s="541"/>
      <c r="WEO40" s="541"/>
      <c r="WEP40" s="541"/>
      <c r="WEQ40" s="541"/>
      <c r="WER40" s="541"/>
      <c r="WES40" s="541"/>
      <c r="WET40" s="541"/>
      <c r="WEU40" s="541"/>
      <c r="WEV40" s="541"/>
      <c r="WEW40" s="541"/>
      <c r="WEX40" s="541"/>
      <c r="WEY40" s="541"/>
      <c r="WEZ40" s="541"/>
      <c r="WFA40" s="541"/>
      <c r="WFB40" s="541"/>
      <c r="WFC40" s="541"/>
      <c r="WFD40" s="541"/>
      <c r="WFE40" s="541"/>
      <c r="WFF40" s="541"/>
      <c r="WFG40" s="541"/>
      <c r="WFH40" s="541"/>
      <c r="WFI40" s="541"/>
      <c r="WFJ40" s="541"/>
      <c r="WFK40" s="541"/>
      <c r="WFL40" s="541"/>
      <c r="WFM40" s="541"/>
      <c r="WFN40" s="541"/>
      <c r="WFO40" s="541"/>
      <c r="WFP40" s="541"/>
      <c r="WFQ40" s="541"/>
      <c r="WFR40" s="541"/>
      <c r="WFS40" s="541"/>
      <c r="WFT40" s="541"/>
      <c r="WFU40" s="541"/>
      <c r="WFV40" s="541"/>
      <c r="WFW40" s="541"/>
      <c r="WFX40" s="541"/>
      <c r="WFY40" s="541"/>
      <c r="WFZ40" s="541"/>
      <c r="WGA40" s="541"/>
      <c r="WGB40" s="541"/>
      <c r="WGC40" s="541"/>
      <c r="WGD40" s="541"/>
      <c r="WGE40" s="541"/>
      <c r="WGF40" s="541"/>
      <c r="WGG40" s="541"/>
      <c r="WGH40" s="541"/>
      <c r="WGI40" s="541"/>
      <c r="WGJ40" s="541"/>
      <c r="WGK40" s="541"/>
      <c r="WGL40" s="541"/>
      <c r="WGM40" s="541"/>
      <c r="WGN40" s="541"/>
      <c r="WGO40" s="541"/>
      <c r="WGP40" s="541"/>
      <c r="WGQ40" s="541"/>
      <c r="WGR40" s="541"/>
      <c r="WGS40" s="541"/>
      <c r="WGT40" s="541"/>
      <c r="WGU40" s="541"/>
      <c r="WGV40" s="541"/>
      <c r="WGW40" s="541"/>
      <c r="WGX40" s="541"/>
      <c r="WGY40" s="541"/>
      <c r="WGZ40" s="541"/>
      <c r="WHA40" s="541"/>
      <c r="WHB40" s="541"/>
      <c r="WHC40" s="541"/>
      <c r="WHD40" s="541"/>
      <c r="WHE40" s="541"/>
      <c r="WHF40" s="541"/>
      <c r="WHG40" s="541"/>
      <c r="WHH40" s="541"/>
      <c r="WHI40" s="541"/>
      <c r="WHJ40" s="541"/>
      <c r="WHK40" s="541"/>
      <c r="WHL40" s="541"/>
      <c r="WHM40" s="541"/>
      <c r="WHN40" s="541"/>
      <c r="WHO40" s="541"/>
      <c r="WHP40" s="541"/>
      <c r="WHQ40" s="541"/>
      <c r="WHR40" s="541"/>
      <c r="WHS40" s="541"/>
      <c r="WHT40" s="541"/>
      <c r="WHU40" s="541"/>
      <c r="WHV40" s="541"/>
      <c r="WHW40" s="541"/>
      <c r="WHX40" s="541"/>
      <c r="WHY40" s="541"/>
      <c r="WHZ40" s="541"/>
      <c r="WIA40" s="541"/>
      <c r="WIB40" s="541"/>
      <c r="WIC40" s="541"/>
      <c r="WID40" s="541"/>
      <c r="WIE40" s="541"/>
      <c r="WIF40" s="541"/>
      <c r="WIG40" s="541"/>
      <c r="WIH40" s="541"/>
      <c r="WII40" s="541"/>
      <c r="WIJ40" s="541"/>
      <c r="WIK40" s="541"/>
      <c r="WIL40" s="541"/>
      <c r="WIM40" s="541"/>
      <c r="WIN40" s="541"/>
      <c r="WIO40" s="541"/>
      <c r="WIP40" s="541"/>
      <c r="WIQ40" s="541"/>
      <c r="WIR40" s="541"/>
      <c r="WIS40" s="541"/>
      <c r="WIT40" s="541"/>
      <c r="WIU40" s="541"/>
      <c r="WIV40" s="541"/>
      <c r="WIW40" s="541"/>
      <c r="WIX40" s="541"/>
      <c r="WIY40" s="541"/>
      <c r="WIZ40" s="541"/>
      <c r="WJA40" s="541"/>
      <c r="WJB40" s="541"/>
      <c r="WJC40" s="541"/>
      <c r="WJD40" s="541"/>
      <c r="WJE40" s="541"/>
      <c r="WJF40" s="541"/>
      <c r="WJG40" s="541"/>
      <c r="WJH40" s="541"/>
      <c r="WJI40" s="541"/>
      <c r="WJJ40" s="541"/>
      <c r="WJK40" s="541"/>
      <c r="WJL40" s="541"/>
      <c r="WJM40" s="541"/>
      <c r="WJN40" s="541"/>
      <c r="WJO40" s="541"/>
      <c r="WJP40" s="541"/>
      <c r="WJQ40" s="541"/>
      <c r="WJR40" s="541"/>
      <c r="WJS40" s="541"/>
      <c r="WJT40" s="541"/>
      <c r="WJU40" s="541"/>
      <c r="WJV40" s="541"/>
      <c r="WJW40" s="541"/>
      <c r="WJX40" s="541"/>
      <c r="WJY40" s="541"/>
      <c r="WJZ40" s="541"/>
      <c r="WKA40" s="541"/>
      <c r="WKB40" s="541"/>
      <c r="WKC40" s="541"/>
      <c r="WKD40" s="541"/>
      <c r="WKE40" s="541"/>
      <c r="WKF40" s="541"/>
      <c r="WKG40" s="541"/>
      <c r="WKH40" s="541"/>
      <c r="WKI40" s="541"/>
      <c r="WKJ40" s="541"/>
      <c r="WKK40" s="541"/>
      <c r="WKL40" s="541"/>
      <c r="WKM40" s="541"/>
      <c r="WKN40" s="541"/>
      <c r="WKO40" s="541"/>
      <c r="WKP40" s="541"/>
      <c r="WKQ40" s="541"/>
      <c r="WKR40" s="541"/>
      <c r="WKS40" s="541"/>
      <c r="WKT40" s="541"/>
      <c r="WKU40" s="541"/>
      <c r="WKV40" s="541"/>
      <c r="WKW40" s="541"/>
      <c r="WKX40" s="541"/>
      <c r="WKY40" s="541"/>
      <c r="WKZ40" s="541"/>
      <c r="WLA40" s="541"/>
      <c r="WLB40" s="541"/>
      <c r="WLC40" s="541"/>
      <c r="WLD40" s="541"/>
      <c r="WLE40" s="541"/>
      <c r="WLF40" s="541"/>
      <c r="WLG40" s="541"/>
      <c r="WLH40" s="541"/>
      <c r="WLI40" s="541"/>
      <c r="WLJ40" s="541"/>
      <c r="WLK40" s="541"/>
      <c r="WLL40" s="541"/>
      <c r="WLM40" s="541"/>
      <c r="WLN40" s="541"/>
      <c r="WLO40" s="541"/>
      <c r="WLP40" s="541"/>
      <c r="WLQ40" s="541"/>
      <c r="WLR40" s="541"/>
      <c r="WLS40" s="541"/>
      <c r="WLT40" s="541"/>
      <c r="WLU40" s="541"/>
      <c r="WLV40" s="541"/>
      <c r="WLW40" s="541"/>
      <c r="WLX40" s="541"/>
      <c r="WLY40" s="541"/>
      <c r="WLZ40" s="541"/>
      <c r="WMA40" s="541"/>
      <c r="WMB40" s="541"/>
      <c r="WMC40" s="541"/>
      <c r="WMD40" s="541"/>
      <c r="WME40" s="541"/>
      <c r="WMF40" s="541"/>
      <c r="WMG40" s="541"/>
      <c r="WMH40" s="541"/>
      <c r="WMI40" s="541"/>
      <c r="WMJ40" s="541"/>
      <c r="WMK40" s="541"/>
      <c r="WML40" s="541"/>
      <c r="WMM40" s="541"/>
      <c r="WMN40" s="541"/>
      <c r="WMO40" s="541"/>
      <c r="WMP40" s="541"/>
      <c r="WMQ40" s="541"/>
      <c r="WMR40" s="541"/>
      <c r="WMS40" s="541"/>
      <c r="WMT40" s="541"/>
      <c r="WMU40" s="541"/>
      <c r="WMV40" s="541"/>
      <c r="WMW40" s="541"/>
      <c r="WMX40" s="541"/>
      <c r="WMY40" s="541"/>
      <c r="WMZ40" s="541"/>
      <c r="WNA40" s="541"/>
      <c r="WNB40" s="541"/>
      <c r="WNC40" s="541"/>
      <c r="WND40" s="541"/>
      <c r="WNE40" s="541"/>
      <c r="WNF40" s="541"/>
      <c r="WNG40" s="541"/>
      <c r="WNH40" s="541"/>
      <c r="WNI40" s="541"/>
      <c r="WNJ40" s="541"/>
      <c r="WNK40" s="541"/>
      <c r="WNL40" s="541"/>
      <c r="WNM40" s="541"/>
      <c r="WNN40" s="541"/>
      <c r="WNO40" s="541"/>
      <c r="WNP40" s="541"/>
      <c r="WNQ40" s="541"/>
      <c r="WNR40" s="541"/>
      <c r="WNS40" s="541"/>
      <c r="WNT40" s="541"/>
      <c r="WNU40" s="541"/>
      <c r="WNV40" s="541"/>
      <c r="WNW40" s="541"/>
      <c r="WNX40" s="541"/>
      <c r="WNY40" s="541"/>
      <c r="WNZ40" s="541"/>
      <c r="WOA40" s="541"/>
      <c r="WOB40" s="541"/>
      <c r="WOC40" s="541"/>
      <c r="WOD40" s="541"/>
      <c r="WOE40" s="541"/>
      <c r="WOF40" s="541"/>
      <c r="WOG40" s="541"/>
      <c r="WOH40" s="541"/>
      <c r="WOI40" s="541"/>
      <c r="WOJ40" s="541"/>
      <c r="WOK40" s="541"/>
      <c r="WOL40" s="541"/>
      <c r="WOM40" s="541"/>
      <c r="WON40" s="541"/>
      <c r="WOO40" s="541"/>
      <c r="WOP40" s="541"/>
      <c r="WOQ40" s="541"/>
      <c r="WOR40" s="541"/>
      <c r="WOS40" s="541"/>
      <c r="WOT40" s="541"/>
      <c r="WOU40" s="541"/>
      <c r="WOV40" s="541"/>
      <c r="WOW40" s="541"/>
      <c r="WOX40" s="541"/>
      <c r="WOY40" s="541"/>
      <c r="WOZ40" s="541"/>
      <c r="WPA40" s="541"/>
      <c r="WPB40" s="541"/>
      <c r="WPC40" s="541"/>
      <c r="WPD40" s="541"/>
      <c r="WPE40" s="541"/>
      <c r="WPF40" s="541"/>
      <c r="WPG40" s="541"/>
      <c r="WPH40" s="541"/>
      <c r="WPI40" s="541"/>
      <c r="WPJ40" s="541"/>
      <c r="WPK40" s="541"/>
      <c r="WPL40" s="541"/>
      <c r="WPM40" s="541"/>
      <c r="WPN40" s="541"/>
      <c r="WPO40" s="541"/>
      <c r="WPP40" s="541"/>
      <c r="WPQ40" s="541"/>
      <c r="WPR40" s="541"/>
      <c r="WPS40" s="541"/>
      <c r="WPT40" s="541"/>
      <c r="WPU40" s="541"/>
      <c r="WPV40" s="541"/>
      <c r="WPW40" s="541"/>
      <c r="WPX40" s="541"/>
      <c r="WPY40" s="541"/>
      <c r="WPZ40" s="541"/>
      <c r="WQA40" s="541"/>
      <c r="WQB40" s="541"/>
      <c r="WQC40" s="541"/>
      <c r="WQD40" s="541"/>
      <c r="WQE40" s="541"/>
      <c r="WQF40" s="541"/>
      <c r="WQG40" s="541"/>
      <c r="WQH40" s="541"/>
      <c r="WQI40" s="541"/>
      <c r="WQJ40" s="541"/>
      <c r="WQK40" s="541"/>
      <c r="WQL40" s="541"/>
      <c r="WQM40" s="541"/>
      <c r="WQN40" s="541"/>
      <c r="WQO40" s="541"/>
      <c r="WQP40" s="541"/>
      <c r="WQQ40" s="541"/>
      <c r="WQR40" s="541"/>
      <c r="WQS40" s="541"/>
      <c r="WQT40" s="541"/>
      <c r="WQU40" s="541"/>
      <c r="WQV40" s="541"/>
      <c r="WQW40" s="541"/>
      <c r="WQX40" s="541"/>
      <c r="WQY40" s="541"/>
      <c r="WQZ40" s="541"/>
      <c r="WRA40" s="541"/>
      <c r="WRB40" s="541"/>
      <c r="WRC40" s="541"/>
      <c r="WRD40" s="541"/>
      <c r="WRE40" s="541"/>
      <c r="WRF40" s="541"/>
      <c r="WRG40" s="541"/>
      <c r="WRH40" s="541"/>
      <c r="WRI40" s="541"/>
      <c r="WRJ40" s="541"/>
      <c r="WRK40" s="541"/>
      <c r="WRL40" s="541"/>
      <c r="WRM40" s="541"/>
      <c r="WRN40" s="541"/>
      <c r="WRO40" s="541"/>
      <c r="WRP40" s="541"/>
      <c r="WRQ40" s="541"/>
      <c r="WRR40" s="541"/>
      <c r="WRS40" s="541"/>
      <c r="WRT40" s="541"/>
      <c r="WRU40" s="541"/>
      <c r="WRV40" s="541"/>
      <c r="WRW40" s="541"/>
      <c r="WRX40" s="541"/>
      <c r="WRY40" s="541"/>
      <c r="WRZ40" s="541"/>
      <c r="WSA40" s="541"/>
      <c r="WSB40" s="541"/>
      <c r="WSC40" s="541"/>
      <c r="WSD40" s="541"/>
      <c r="WSE40" s="541"/>
      <c r="WSF40" s="541"/>
      <c r="WSG40" s="541"/>
      <c r="WSH40" s="541"/>
      <c r="WSI40" s="541"/>
      <c r="WSJ40" s="541"/>
      <c r="WSK40" s="541"/>
      <c r="WSL40" s="541"/>
      <c r="WSM40" s="541"/>
      <c r="WSN40" s="541"/>
      <c r="WSO40" s="541"/>
      <c r="WSP40" s="541"/>
      <c r="WSQ40" s="541"/>
      <c r="WSR40" s="541"/>
      <c r="WSS40" s="541"/>
      <c r="WST40" s="541"/>
      <c r="WSU40" s="541"/>
      <c r="WSV40" s="541"/>
      <c r="WSW40" s="541"/>
      <c r="WSX40" s="541"/>
      <c r="WSY40" s="541"/>
      <c r="WSZ40" s="541"/>
      <c r="WTA40" s="541"/>
      <c r="WTB40" s="541"/>
      <c r="WTC40" s="541"/>
      <c r="WTD40" s="541"/>
      <c r="WTE40" s="541"/>
      <c r="WTF40" s="541"/>
      <c r="WTG40" s="541"/>
      <c r="WTH40" s="541"/>
      <c r="WTI40" s="541"/>
      <c r="WTJ40" s="541"/>
      <c r="WTK40" s="541"/>
      <c r="WTL40" s="541"/>
      <c r="WTM40" s="541"/>
      <c r="WTN40" s="541"/>
      <c r="WTO40" s="541"/>
      <c r="WTP40" s="541"/>
      <c r="WTQ40" s="541"/>
      <c r="WTR40" s="541"/>
      <c r="WTS40" s="541"/>
      <c r="WTT40" s="541"/>
      <c r="WTU40" s="541"/>
      <c r="WTV40" s="541"/>
      <c r="WTW40" s="541"/>
      <c r="WTX40" s="541"/>
      <c r="WTY40" s="541"/>
      <c r="WTZ40" s="541"/>
      <c r="WUA40" s="541"/>
      <c r="WUB40" s="541"/>
      <c r="WUC40" s="541"/>
      <c r="WUD40" s="541"/>
      <c r="WUE40" s="541"/>
      <c r="WUF40" s="541"/>
      <c r="WUG40" s="541"/>
      <c r="WUH40" s="541"/>
      <c r="WUI40" s="541"/>
      <c r="WUJ40" s="541"/>
      <c r="WUK40" s="541"/>
      <c r="WUL40" s="541"/>
      <c r="WUM40" s="541"/>
      <c r="WUN40" s="541"/>
      <c r="WUO40" s="541"/>
      <c r="WUP40" s="541"/>
      <c r="WUQ40" s="541"/>
      <c r="WUR40" s="541"/>
      <c r="WUS40" s="541"/>
      <c r="WUT40" s="541"/>
      <c r="WUU40" s="541"/>
      <c r="WUV40" s="541"/>
      <c r="WUW40" s="541"/>
      <c r="WUX40" s="541"/>
      <c r="WUY40" s="541"/>
      <c r="WUZ40" s="541"/>
      <c r="WVA40" s="541"/>
      <c r="WVB40" s="541"/>
      <c r="WVC40" s="541"/>
      <c r="WVD40" s="541"/>
      <c r="WVE40" s="541"/>
      <c r="WVF40" s="541"/>
      <c r="WVG40" s="541"/>
      <c r="WVH40" s="541"/>
      <c r="WVI40" s="541"/>
      <c r="WVJ40" s="541"/>
      <c r="WVK40" s="541"/>
      <c r="WVL40" s="541"/>
      <c r="WVM40" s="541"/>
      <c r="WVN40" s="541"/>
      <c r="WVO40" s="541"/>
      <c r="WVP40" s="541"/>
      <c r="WVQ40" s="541"/>
      <c r="WVR40" s="541"/>
      <c r="WVS40" s="541"/>
      <c r="WVT40" s="541"/>
      <c r="WVU40" s="541"/>
      <c r="WVV40" s="541"/>
      <c r="WVW40" s="541"/>
      <c r="WVX40" s="541"/>
      <c r="WVY40" s="541"/>
      <c r="WVZ40" s="541"/>
      <c r="WWA40" s="541"/>
      <c r="WWB40" s="541"/>
      <c r="WWC40" s="541"/>
      <c r="WWD40" s="541"/>
      <c r="WWE40" s="541"/>
      <c r="WWF40" s="541"/>
      <c r="WWG40" s="541"/>
      <c r="WWH40" s="541"/>
      <c r="WWI40" s="541"/>
      <c r="WWJ40" s="541"/>
      <c r="WWK40" s="541"/>
      <c r="WWL40" s="541"/>
      <c r="WWM40" s="541"/>
      <c r="WWN40" s="541"/>
      <c r="WWO40" s="541"/>
      <c r="WWP40" s="541"/>
      <c r="WWQ40" s="541"/>
      <c r="WWR40" s="541"/>
      <c r="WWS40" s="541"/>
      <c r="WWT40" s="541"/>
      <c r="WWU40" s="541"/>
      <c r="WWV40" s="541"/>
      <c r="WWW40" s="541"/>
      <c r="WWX40" s="541"/>
      <c r="WWY40" s="541"/>
      <c r="WWZ40" s="541"/>
      <c r="WXA40" s="541"/>
      <c r="WXB40" s="541"/>
      <c r="WXC40" s="541"/>
      <c r="WXD40" s="541"/>
      <c r="WXE40" s="541"/>
      <c r="WXF40" s="541"/>
      <c r="WXG40" s="541"/>
      <c r="WXH40" s="541"/>
      <c r="WXI40" s="541"/>
      <c r="WXJ40" s="541"/>
      <c r="WXK40" s="541"/>
      <c r="WXL40" s="541"/>
      <c r="WXM40" s="541"/>
      <c r="WXN40" s="541"/>
      <c r="WXO40" s="541"/>
      <c r="WXP40" s="541"/>
      <c r="WXQ40" s="541"/>
      <c r="WXR40" s="541"/>
      <c r="WXS40" s="541"/>
      <c r="WXT40" s="541"/>
      <c r="WXU40" s="541"/>
      <c r="WXV40" s="541"/>
      <c r="WXW40" s="541"/>
      <c r="WXX40" s="541"/>
      <c r="WXY40" s="541"/>
      <c r="WXZ40" s="541"/>
      <c r="WYA40" s="541"/>
      <c r="WYB40" s="541"/>
      <c r="WYC40" s="541"/>
      <c r="WYD40" s="541"/>
      <c r="WYE40" s="541"/>
      <c r="WYF40" s="541"/>
      <c r="WYG40" s="541"/>
      <c r="WYH40" s="541"/>
      <c r="WYI40" s="541"/>
      <c r="WYJ40" s="541"/>
      <c r="WYK40" s="541"/>
      <c r="WYL40" s="541"/>
      <c r="WYM40" s="541"/>
      <c r="WYN40" s="541"/>
      <c r="WYO40" s="541"/>
      <c r="WYP40" s="541"/>
      <c r="WYQ40" s="541"/>
      <c r="WYR40" s="541"/>
      <c r="WYS40" s="541"/>
      <c r="WYT40" s="541"/>
      <c r="WYU40" s="541"/>
      <c r="WYV40" s="541"/>
      <c r="WYW40" s="541"/>
      <c r="WYX40" s="541"/>
      <c r="WYY40" s="541"/>
      <c r="WYZ40" s="541"/>
      <c r="WZA40" s="541"/>
      <c r="WZB40" s="541"/>
      <c r="WZC40" s="541"/>
      <c r="WZD40" s="541"/>
      <c r="WZE40" s="541"/>
      <c r="WZF40" s="541"/>
      <c r="WZG40" s="541"/>
      <c r="WZH40" s="541"/>
      <c r="WZI40" s="541"/>
      <c r="WZJ40" s="541"/>
      <c r="WZK40" s="541"/>
      <c r="WZL40" s="541"/>
      <c r="WZM40" s="541"/>
      <c r="WZN40" s="541"/>
      <c r="WZO40" s="541"/>
      <c r="WZP40" s="541"/>
      <c r="WZQ40" s="541"/>
      <c r="WZR40" s="541"/>
      <c r="WZS40" s="541"/>
      <c r="WZT40" s="541"/>
      <c r="WZU40" s="541"/>
      <c r="WZV40" s="541"/>
      <c r="WZW40" s="541"/>
      <c r="WZX40" s="541"/>
      <c r="WZY40" s="541"/>
      <c r="WZZ40" s="541"/>
      <c r="XAA40" s="541"/>
      <c r="XAB40" s="541"/>
      <c r="XAC40" s="541"/>
      <c r="XAD40" s="541"/>
      <c r="XAE40" s="541"/>
      <c r="XAF40" s="541"/>
      <c r="XAG40" s="541"/>
      <c r="XAH40" s="541"/>
      <c r="XAI40" s="541"/>
      <c r="XAJ40" s="541"/>
      <c r="XAK40" s="541"/>
      <c r="XAL40" s="541"/>
      <c r="XAM40" s="541"/>
      <c r="XAN40" s="541"/>
      <c r="XAO40" s="541"/>
      <c r="XAP40" s="541"/>
      <c r="XAQ40" s="541"/>
      <c r="XAR40" s="541"/>
      <c r="XAS40" s="541"/>
      <c r="XAT40" s="541"/>
      <c r="XAU40" s="541"/>
      <c r="XAV40" s="541"/>
      <c r="XAW40" s="541"/>
      <c r="XAX40" s="541"/>
      <c r="XAY40" s="541"/>
      <c r="XAZ40" s="541"/>
      <c r="XBA40" s="541"/>
      <c r="XBB40" s="541"/>
      <c r="XBC40" s="541"/>
      <c r="XBD40" s="541"/>
      <c r="XBE40" s="541"/>
      <c r="XBF40" s="541"/>
      <c r="XBG40" s="541"/>
      <c r="XBH40" s="541"/>
      <c r="XBI40" s="541"/>
      <c r="XBJ40" s="541"/>
      <c r="XBK40" s="541"/>
      <c r="XBL40" s="541"/>
      <c r="XBM40" s="541"/>
      <c r="XBN40" s="541"/>
      <c r="XBO40" s="541"/>
      <c r="XBP40" s="541"/>
      <c r="XBQ40" s="541"/>
      <c r="XBR40" s="541"/>
      <c r="XBS40" s="541"/>
      <c r="XBT40" s="541"/>
      <c r="XBU40" s="541"/>
      <c r="XBV40" s="541"/>
      <c r="XBW40" s="541"/>
      <c r="XBX40" s="541"/>
      <c r="XBY40" s="541"/>
      <c r="XBZ40" s="541"/>
      <c r="XCA40" s="541"/>
      <c r="XCB40" s="541"/>
      <c r="XCC40" s="541"/>
      <c r="XCD40" s="541"/>
      <c r="XCE40" s="541"/>
      <c r="XCF40" s="541"/>
      <c r="XCG40" s="541"/>
      <c r="XCH40" s="541"/>
      <c r="XCI40" s="541"/>
      <c r="XCJ40" s="541"/>
      <c r="XCK40" s="541"/>
      <c r="XCL40" s="541"/>
      <c r="XCM40" s="541"/>
      <c r="XCN40" s="541"/>
      <c r="XCO40" s="541"/>
      <c r="XCP40" s="541"/>
      <c r="XCQ40" s="541"/>
      <c r="XCR40" s="541"/>
      <c r="XCS40" s="541"/>
      <c r="XCT40" s="541"/>
      <c r="XCU40" s="541"/>
      <c r="XCV40" s="541"/>
      <c r="XCW40" s="541"/>
      <c r="XCX40" s="541"/>
      <c r="XCY40" s="541"/>
      <c r="XCZ40" s="541"/>
      <c r="XDA40" s="541"/>
      <c r="XDB40" s="541"/>
      <c r="XDC40" s="541"/>
      <c r="XDD40" s="541"/>
      <c r="XDE40" s="541"/>
      <c r="XDF40" s="541"/>
      <c r="XDG40" s="541"/>
      <c r="XDH40" s="541"/>
      <c r="XDI40" s="541"/>
      <c r="XDJ40" s="541"/>
      <c r="XDK40" s="541"/>
      <c r="XDL40" s="541"/>
      <c r="XDM40" s="541"/>
      <c r="XDN40" s="541"/>
      <c r="XDO40" s="541"/>
      <c r="XDP40" s="541"/>
      <c r="XDQ40" s="541"/>
      <c r="XDR40" s="541"/>
      <c r="XDS40" s="541"/>
      <c r="XDT40" s="541"/>
      <c r="XDU40" s="541"/>
      <c r="XDV40" s="541"/>
      <c r="XDW40" s="541"/>
      <c r="XDX40" s="541"/>
      <c r="XDY40" s="541"/>
      <c r="XDZ40" s="541"/>
      <c r="XEA40" s="541"/>
      <c r="XEB40" s="541"/>
      <c r="XEC40" s="541"/>
      <c r="XED40" s="541"/>
      <c r="XEE40" s="541"/>
      <c r="XEF40" s="541"/>
      <c r="XEG40" s="541"/>
      <c r="XEH40" s="541"/>
      <c r="XEI40" s="541"/>
      <c r="XEJ40" s="541"/>
      <c r="XEK40" s="541"/>
      <c r="XEL40" s="541"/>
      <c r="XEM40" s="541"/>
      <c r="XEN40" s="541"/>
      <c r="XEO40" s="541"/>
      <c r="XEP40" s="541"/>
      <c r="XEQ40" s="541"/>
      <c r="XER40" s="541"/>
      <c r="XES40" s="541"/>
      <c r="XET40" s="541"/>
      <c r="XEU40" s="541"/>
      <c r="XEV40" s="541"/>
      <c r="XEW40" s="541"/>
      <c r="XEX40" s="541"/>
      <c r="XEY40" s="541"/>
      <c r="XEZ40" s="541"/>
      <c r="XFA40" s="541"/>
      <c r="XFB40" s="541"/>
      <c r="XFC40" s="541"/>
      <c r="XFD40" s="541"/>
    </row>
    <row r="41" spans="1:16384" ht="15.75" x14ac:dyDescent="0.25">
      <c r="A41" s="542" t="s">
        <v>35</v>
      </c>
      <c r="B41" s="542"/>
      <c r="C41" s="542"/>
      <c r="D41" s="542"/>
      <c r="E41" s="542"/>
      <c r="F41" s="542"/>
      <c r="G41" s="542"/>
      <c r="H41" s="542"/>
      <c r="I41" s="541"/>
      <c r="J41" s="541"/>
      <c r="K41" s="541"/>
      <c r="L41" s="541"/>
      <c r="M41" s="541"/>
      <c r="N41" s="541"/>
      <c r="O41" s="541"/>
      <c r="P41" s="541"/>
      <c r="Q41" s="541"/>
      <c r="R41" s="541"/>
      <c r="S41" s="541"/>
      <c r="T41" s="541"/>
      <c r="U41" s="541"/>
      <c r="V41" s="541"/>
      <c r="W41" s="541"/>
      <c r="X41" s="541"/>
      <c r="Y41" s="541"/>
      <c r="Z41" s="541"/>
      <c r="AA41" s="541"/>
      <c r="AB41" s="541"/>
      <c r="AC41" s="541"/>
      <c r="AD41" s="541"/>
      <c r="AE41" s="541"/>
      <c r="AF41" s="541"/>
      <c r="AG41" s="541"/>
      <c r="AH41" s="541"/>
      <c r="AI41" s="541"/>
      <c r="AJ41" s="541"/>
      <c r="AK41" s="541"/>
      <c r="AL41" s="541"/>
      <c r="AM41" s="541"/>
      <c r="AN41" s="541"/>
      <c r="AO41" s="541"/>
      <c r="AP41" s="541"/>
      <c r="AQ41" s="541"/>
      <c r="AR41" s="541"/>
      <c r="AS41" s="541"/>
      <c r="AT41" s="541"/>
      <c r="AU41" s="541"/>
      <c r="AV41" s="541"/>
      <c r="AW41" s="541"/>
      <c r="AX41" s="541"/>
      <c r="AY41" s="541"/>
      <c r="AZ41" s="541"/>
      <c r="BA41" s="541"/>
      <c r="BB41" s="541"/>
      <c r="BC41" s="541"/>
      <c r="BD41" s="541"/>
      <c r="BE41" s="541"/>
      <c r="BF41" s="541"/>
      <c r="BG41" s="541"/>
      <c r="BH41" s="541"/>
      <c r="BI41" s="541"/>
      <c r="BJ41" s="541"/>
      <c r="BK41" s="541"/>
      <c r="BL41" s="541"/>
      <c r="BM41" s="541"/>
      <c r="BN41" s="541"/>
      <c r="BO41" s="541"/>
      <c r="BP41" s="541"/>
      <c r="BQ41" s="541"/>
      <c r="BR41" s="541"/>
      <c r="BS41" s="541"/>
      <c r="BT41" s="541"/>
      <c r="BU41" s="541"/>
      <c r="BV41" s="541"/>
      <c r="BW41" s="541"/>
      <c r="BX41" s="541"/>
      <c r="BY41" s="541"/>
      <c r="BZ41" s="541"/>
      <c r="CA41" s="541"/>
      <c r="CB41" s="541"/>
      <c r="CC41" s="541"/>
      <c r="CD41" s="541"/>
      <c r="CE41" s="541"/>
      <c r="CF41" s="541"/>
      <c r="CG41" s="541"/>
      <c r="CH41" s="541"/>
      <c r="CI41" s="541"/>
      <c r="CJ41" s="541"/>
      <c r="CK41" s="541"/>
      <c r="CL41" s="541"/>
      <c r="CM41" s="541"/>
      <c r="CN41" s="541"/>
      <c r="CO41" s="541"/>
      <c r="CP41" s="541"/>
      <c r="CQ41" s="541"/>
      <c r="CR41" s="541"/>
      <c r="CS41" s="541"/>
      <c r="CT41" s="541"/>
      <c r="CU41" s="541"/>
      <c r="CV41" s="541"/>
      <c r="CW41" s="541"/>
      <c r="CX41" s="541"/>
      <c r="CY41" s="541"/>
      <c r="CZ41" s="541"/>
      <c r="DA41" s="541"/>
      <c r="DB41" s="541"/>
      <c r="DC41" s="541"/>
      <c r="DD41" s="541"/>
      <c r="DE41" s="541"/>
      <c r="DF41" s="541"/>
      <c r="DG41" s="541"/>
      <c r="DH41" s="541"/>
      <c r="DI41" s="541"/>
      <c r="DJ41" s="541"/>
      <c r="DK41" s="541"/>
      <c r="DL41" s="541"/>
      <c r="DM41" s="541"/>
      <c r="DN41" s="541"/>
      <c r="DO41" s="541"/>
      <c r="DP41" s="541"/>
      <c r="DQ41" s="541"/>
      <c r="DR41" s="541"/>
      <c r="DS41" s="541"/>
      <c r="DT41" s="541"/>
      <c r="DU41" s="541"/>
      <c r="DV41" s="541"/>
      <c r="DW41" s="541"/>
      <c r="DX41" s="541"/>
      <c r="DY41" s="541"/>
      <c r="DZ41" s="541"/>
      <c r="EA41" s="541"/>
      <c r="EB41" s="541"/>
      <c r="EC41" s="541"/>
      <c r="ED41" s="541"/>
      <c r="EE41" s="541"/>
      <c r="EF41" s="541"/>
      <c r="EG41" s="541"/>
      <c r="EH41" s="541"/>
      <c r="EI41" s="541"/>
      <c r="EJ41" s="541"/>
      <c r="EK41" s="541"/>
      <c r="EL41" s="541"/>
      <c r="EM41" s="541"/>
      <c r="EN41" s="541"/>
      <c r="EO41" s="541"/>
      <c r="EP41" s="541"/>
      <c r="EQ41" s="541"/>
      <c r="ER41" s="541"/>
      <c r="ES41" s="541"/>
      <c r="ET41" s="541"/>
      <c r="EU41" s="541"/>
      <c r="EV41" s="541"/>
      <c r="EW41" s="541"/>
      <c r="EX41" s="541"/>
      <c r="EY41" s="541"/>
      <c r="EZ41" s="541"/>
      <c r="FA41" s="541"/>
      <c r="FB41" s="541"/>
      <c r="FC41" s="541"/>
      <c r="FD41" s="541"/>
      <c r="FE41" s="541"/>
      <c r="FF41" s="541"/>
      <c r="FG41" s="541"/>
      <c r="FH41" s="541"/>
      <c r="FI41" s="541"/>
      <c r="FJ41" s="541"/>
      <c r="FK41" s="541"/>
      <c r="FL41" s="541"/>
      <c r="FM41" s="541"/>
      <c r="FN41" s="541"/>
      <c r="FO41" s="541"/>
      <c r="FP41" s="541"/>
      <c r="FQ41" s="541"/>
      <c r="FR41" s="541"/>
      <c r="FS41" s="541"/>
      <c r="FT41" s="541"/>
      <c r="FU41" s="541"/>
      <c r="FV41" s="541"/>
      <c r="FW41" s="541"/>
      <c r="FX41" s="541"/>
      <c r="FY41" s="541"/>
      <c r="FZ41" s="541"/>
      <c r="GA41" s="541"/>
      <c r="GB41" s="541"/>
      <c r="GC41" s="541"/>
      <c r="GD41" s="541"/>
      <c r="GE41" s="541"/>
      <c r="GF41" s="541"/>
      <c r="GG41" s="541"/>
      <c r="GH41" s="541"/>
      <c r="GI41" s="541"/>
      <c r="GJ41" s="541"/>
      <c r="GK41" s="541"/>
      <c r="GL41" s="541"/>
      <c r="GM41" s="541"/>
      <c r="GN41" s="541"/>
      <c r="GO41" s="541"/>
      <c r="GP41" s="541"/>
      <c r="GQ41" s="541"/>
      <c r="GR41" s="541"/>
      <c r="GS41" s="541"/>
      <c r="GT41" s="541"/>
      <c r="GU41" s="541"/>
      <c r="GV41" s="541"/>
      <c r="GW41" s="541"/>
      <c r="GX41" s="541"/>
      <c r="GY41" s="541"/>
      <c r="GZ41" s="541"/>
      <c r="HA41" s="541"/>
      <c r="HB41" s="541"/>
      <c r="HC41" s="541"/>
      <c r="HD41" s="541"/>
      <c r="HE41" s="541"/>
      <c r="HF41" s="541"/>
      <c r="HG41" s="541"/>
      <c r="HH41" s="541"/>
      <c r="HI41" s="541"/>
      <c r="HJ41" s="541"/>
      <c r="HK41" s="541"/>
      <c r="HL41" s="541"/>
      <c r="HM41" s="541"/>
      <c r="HN41" s="541"/>
      <c r="HO41" s="541"/>
      <c r="HP41" s="541"/>
      <c r="HQ41" s="541"/>
      <c r="HR41" s="541"/>
      <c r="HS41" s="541"/>
      <c r="HT41" s="541"/>
      <c r="HU41" s="541"/>
      <c r="HV41" s="541"/>
      <c r="HW41" s="541"/>
      <c r="HX41" s="541"/>
      <c r="HY41" s="541"/>
      <c r="HZ41" s="541"/>
      <c r="IA41" s="541"/>
      <c r="IB41" s="541"/>
      <c r="IC41" s="541"/>
      <c r="ID41" s="541"/>
      <c r="IE41" s="541"/>
      <c r="IF41" s="541"/>
      <c r="IG41" s="541"/>
      <c r="IH41" s="541"/>
      <c r="II41" s="541"/>
      <c r="IJ41" s="541"/>
      <c r="IK41" s="541"/>
      <c r="IL41" s="541"/>
      <c r="IM41" s="541"/>
      <c r="IN41" s="541"/>
      <c r="IO41" s="541"/>
      <c r="IP41" s="541"/>
      <c r="IQ41" s="541"/>
      <c r="IR41" s="541"/>
      <c r="IS41" s="541"/>
      <c r="IT41" s="541"/>
      <c r="IU41" s="541"/>
      <c r="IV41" s="541"/>
      <c r="IW41" s="541"/>
      <c r="IX41" s="541"/>
      <c r="IY41" s="541"/>
      <c r="IZ41" s="541"/>
      <c r="JA41" s="541"/>
      <c r="JB41" s="541"/>
      <c r="JC41" s="541"/>
      <c r="JD41" s="541"/>
      <c r="JE41" s="541"/>
      <c r="JF41" s="541"/>
      <c r="JG41" s="541"/>
      <c r="JH41" s="541"/>
      <c r="JI41" s="541"/>
      <c r="JJ41" s="541"/>
      <c r="JK41" s="541"/>
      <c r="JL41" s="541"/>
      <c r="JM41" s="541"/>
      <c r="JN41" s="541"/>
      <c r="JO41" s="541"/>
      <c r="JP41" s="541"/>
      <c r="JQ41" s="541"/>
      <c r="JR41" s="541"/>
      <c r="JS41" s="541"/>
      <c r="JT41" s="541"/>
      <c r="JU41" s="541"/>
      <c r="JV41" s="541"/>
      <c r="JW41" s="541"/>
      <c r="JX41" s="541"/>
      <c r="JY41" s="541"/>
      <c r="JZ41" s="541"/>
      <c r="KA41" s="541"/>
      <c r="KB41" s="541"/>
      <c r="KC41" s="541"/>
      <c r="KD41" s="541"/>
      <c r="KE41" s="541"/>
      <c r="KF41" s="541"/>
      <c r="KG41" s="541"/>
      <c r="KH41" s="541"/>
      <c r="KI41" s="541"/>
      <c r="KJ41" s="541"/>
      <c r="KK41" s="541"/>
      <c r="KL41" s="541"/>
      <c r="KM41" s="541"/>
      <c r="KN41" s="541"/>
      <c r="KO41" s="541"/>
      <c r="KP41" s="541"/>
      <c r="KQ41" s="541"/>
      <c r="KR41" s="541"/>
      <c r="KS41" s="541"/>
      <c r="KT41" s="541"/>
      <c r="KU41" s="541"/>
      <c r="KV41" s="541"/>
      <c r="KW41" s="541"/>
      <c r="KX41" s="541"/>
      <c r="KY41" s="541"/>
      <c r="KZ41" s="541"/>
      <c r="LA41" s="541"/>
      <c r="LB41" s="541"/>
      <c r="LC41" s="541"/>
      <c r="LD41" s="541"/>
      <c r="LE41" s="541"/>
      <c r="LF41" s="541"/>
      <c r="LG41" s="541"/>
      <c r="LH41" s="541"/>
      <c r="LI41" s="541"/>
      <c r="LJ41" s="541"/>
      <c r="LK41" s="541"/>
      <c r="LL41" s="541"/>
      <c r="LM41" s="541"/>
      <c r="LN41" s="541"/>
      <c r="LO41" s="541"/>
      <c r="LP41" s="541"/>
      <c r="LQ41" s="541"/>
      <c r="LR41" s="541"/>
      <c r="LS41" s="541"/>
      <c r="LT41" s="541"/>
      <c r="LU41" s="541"/>
      <c r="LV41" s="541"/>
      <c r="LW41" s="541"/>
      <c r="LX41" s="541"/>
      <c r="LY41" s="541"/>
      <c r="LZ41" s="541"/>
      <c r="MA41" s="541"/>
      <c r="MB41" s="541"/>
      <c r="MC41" s="541"/>
      <c r="MD41" s="541"/>
      <c r="ME41" s="541"/>
      <c r="MF41" s="541"/>
      <c r="MG41" s="541"/>
      <c r="MH41" s="541"/>
      <c r="MI41" s="541"/>
      <c r="MJ41" s="541"/>
      <c r="MK41" s="541"/>
      <c r="ML41" s="541"/>
      <c r="MM41" s="541"/>
      <c r="MN41" s="541"/>
      <c r="MO41" s="541"/>
      <c r="MP41" s="541"/>
      <c r="MQ41" s="541"/>
      <c r="MR41" s="541"/>
      <c r="MS41" s="541"/>
      <c r="MT41" s="541"/>
      <c r="MU41" s="541"/>
      <c r="MV41" s="541"/>
      <c r="MW41" s="541"/>
      <c r="MX41" s="541"/>
      <c r="MY41" s="541"/>
      <c r="MZ41" s="541"/>
      <c r="NA41" s="541"/>
      <c r="NB41" s="541"/>
      <c r="NC41" s="541"/>
      <c r="ND41" s="541"/>
      <c r="NE41" s="541"/>
      <c r="NF41" s="541"/>
      <c r="NG41" s="541"/>
      <c r="NH41" s="541"/>
      <c r="NI41" s="541"/>
      <c r="NJ41" s="541"/>
      <c r="NK41" s="541"/>
      <c r="NL41" s="541"/>
      <c r="NM41" s="541"/>
      <c r="NN41" s="541"/>
      <c r="NO41" s="541"/>
      <c r="NP41" s="541"/>
      <c r="NQ41" s="541"/>
      <c r="NR41" s="541"/>
      <c r="NS41" s="541"/>
      <c r="NT41" s="541"/>
      <c r="NU41" s="541"/>
      <c r="NV41" s="541"/>
      <c r="NW41" s="541"/>
      <c r="NX41" s="541"/>
      <c r="NY41" s="541"/>
      <c r="NZ41" s="541"/>
      <c r="OA41" s="541"/>
      <c r="OB41" s="541"/>
      <c r="OC41" s="541"/>
      <c r="OD41" s="541"/>
      <c r="OE41" s="541"/>
      <c r="OF41" s="541"/>
      <c r="OG41" s="541"/>
      <c r="OH41" s="541"/>
      <c r="OI41" s="541"/>
      <c r="OJ41" s="541"/>
      <c r="OK41" s="541"/>
      <c r="OL41" s="541"/>
      <c r="OM41" s="541"/>
      <c r="ON41" s="541"/>
      <c r="OO41" s="541"/>
      <c r="OP41" s="541"/>
      <c r="OQ41" s="541"/>
      <c r="OR41" s="541"/>
      <c r="OS41" s="541"/>
      <c r="OT41" s="541"/>
      <c r="OU41" s="541"/>
      <c r="OV41" s="541"/>
      <c r="OW41" s="541"/>
      <c r="OX41" s="541"/>
      <c r="OY41" s="541"/>
      <c r="OZ41" s="541"/>
      <c r="PA41" s="541"/>
      <c r="PB41" s="541"/>
      <c r="PC41" s="541"/>
      <c r="PD41" s="541"/>
      <c r="PE41" s="541"/>
      <c r="PF41" s="541"/>
      <c r="PG41" s="541"/>
      <c r="PH41" s="541"/>
      <c r="PI41" s="541"/>
      <c r="PJ41" s="541"/>
      <c r="PK41" s="541"/>
      <c r="PL41" s="541"/>
      <c r="PM41" s="541"/>
      <c r="PN41" s="541"/>
      <c r="PO41" s="541"/>
      <c r="PP41" s="541"/>
      <c r="PQ41" s="541"/>
      <c r="PR41" s="541"/>
      <c r="PS41" s="541"/>
      <c r="PT41" s="541"/>
      <c r="PU41" s="541"/>
      <c r="PV41" s="541"/>
      <c r="PW41" s="541"/>
      <c r="PX41" s="541"/>
      <c r="PY41" s="541"/>
      <c r="PZ41" s="541"/>
      <c r="QA41" s="541"/>
      <c r="QB41" s="541"/>
      <c r="QC41" s="541"/>
      <c r="QD41" s="541"/>
      <c r="QE41" s="541"/>
      <c r="QF41" s="541"/>
      <c r="QG41" s="541"/>
      <c r="QH41" s="541"/>
      <c r="QI41" s="541"/>
      <c r="QJ41" s="541"/>
      <c r="QK41" s="541"/>
      <c r="QL41" s="541"/>
      <c r="QM41" s="541"/>
      <c r="QN41" s="541"/>
      <c r="QO41" s="541"/>
      <c r="QP41" s="541"/>
      <c r="QQ41" s="541"/>
      <c r="QR41" s="541"/>
      <c r="QS41" s="541"/>
      <c r="QT41" s="541"/>
      <c r="QU41" s="541"/>
      <c r="QV41" s="541"/>
      <c r="QW41" s="541"/>
      <c r="QX41" s="541"/>
      <c r="QY41" s="541"/>
      <c r="QZ41" s="541"/>
      <c r="RA41" s="541"/>
      <c r="RB41" s="541"/>
      <c r="RC41" s="541"/>
      <c r="RD41" s="541"/>
      <c r="RE41" s="541"/>
      <c r="RF41" s="541"/>
      <c r="RG41" s="541"/>
      <c r="RH41" s="541"/>
      <c r="RI41" s="541"/>
      <c r="RJ41" s="541"/>
      <c r="RK41" s="541"/>
      <c r="RL41" s="541"/>
      <c r="RM41" s="541"/>
      <c r="RN41" s="541"/>
      <c r="RO41" s="541"/>
      <c r="RP41" s="541"/>
      <c r="RQ41" s="541"/>
      <c r="RR41" s="541"/>
      <c r="RS41" s="541"/>
      <c r="RT41" s="541"/>
      <c r="RU41" s="541"/>
      <c r="RV41" s="541"/>
      <c r="RW41" s="541"/>
      <c r="RX41" s="541"/>
      <c r="RY41" s="541"/>
      <c r="RZ41" s="541"/>
      <c r="SA41" s="541"/>
      <c r="SB41" s="541"/>
      <c r="SC41" s="541"/>
      <c r="SD41" s="541"/>
      <c r="SE41" s="541"/>
      <c r="SF41" s="541"/>
      <c r="SG41" s="541"/>
      <c r="SH41" s="541"/>
      <c r="SI41" s="541"/>
      <c r="SJ41" s="541"/>
      <c r="SK41" s="541"/>
      <c r="SL41" s="541"/>
      <c r="SM41" s="541"/>
      <c r="SN41" s="541"/>
      <c r="SO41" s="541"/>
      <c r="SP41" s="541"/>
      <c r="SQ41" s="541"/>
      <c r="SR41" s="541"/>
      <c r="SS41" s="541"/>
      <c r="ST41" s="541"/>
      <c r="SU41" s="541"/>
      <c r="SV41" s="541"/>
      <c r="SW41" s="541"/>
      <c r="SX41" s="541"/>
      <c r="SY41" s="541"/>
      <c r="SZ41" s="541"/>
      <c r="TA41" s="541"/>
      <c r="TB41" s="541"/>
      <c r="TC41" s="541"/>
      <c r="TD41" s="541"/>
      <c r="TE41" s="541"/>
      <c r="TF41" s="541"/>
      <c r="TG41" s="541"/>
      <c r="TH41" s="541"/>
      <c r="TI41" s="541"/>
      <c r="TJ41" s="541"/>
      <c r="TK41" s="541"/>
      <c r="TL41" s="541"/>
      <c r="TM41" s="541"/>
      <c r="TN41" s="541"/>
      <c r="TO41" s="541"/>
      <c r="TP41" s="541"/>
      <c r="TQ41" s="541"/>
      <c r="TR41" s="541"/>
      <c r="TS41" s="541"/>
      <c r="TT41" s="541"/>
      <c r="TU41" s="541"/>
      <c r="TV41" s="541"/>
      <c r="TW41" s="541"/>
      <c r="TX41" s="541"/>
      <c r="TY41" s="541"/>
      <c r="TZ41" s="541"/>
      <c r="UA41" s="541"/>
      <c r="UB41" s="541"/>
      <c r="UC41" s="541"/>
      <c r="UD41" s="541"/>
      <c r="UE41" s="541"/>
      <c r="UF41" s="541"/>
      <c r="UG41" s="541"/>
      <c r="UH41" s="541"/>
      <c r="UI41" s="541"/>
      <c r="UJ41" s="541"/>
      <c r="UK41" s="541"/>
      <c r="UL41" s="541"/>
      <c r="UM41" s="541"/>
      <c r="UN41" s="541"/>
      <c r="UO41" s="541"/>
      <c r="UP41" s="541"/>
      <c r="UQ41" s="541"/>
      <c r="UR41" s="541"/>
      <c r="US41" s="541"/>
      <c r="UT41" s="541"/>
      <c r="UU41" s="541"/>
      <c r="UV41" s="541"/>
      <c r="UW41" s="541"/>
      <c r="UX41" s="541"/>
      <c r="UY41" s="541"/>
      <c r="UZ41" s="541"/>
      <c r="VA41" s="541"/>
      <c r="VB41" s="541"/>
      <c r="VC41" s="541"/>
      <c r="VD41" s="541"/>
      <c r="VE41" s="541"/>
      <c r="VF41" s="541"/>
      <c r="VG41" s="541"/>
      <c r="VH41" s="541"/>
      <c r="VI41" s="541"/>
      <c r="VJ41" s="541"/>
      <c r="VK41" s="541"/>
      <c r="VL41" s="541"/>
      <c r="VM41" s="541"/>
      <c r="VN41" s="541"/>
      <c r="VO41" s="541"/>
      <c r="VP41" s="541"/>
      <c r="VQ41" s="541"/>
      <c r="VR41" s="541"/>
      <c r="VS41" s="541"/>
      <c r="VT41" s="541"/>
      <c r="VU41" s="541"/>
      <c r="VV41" s="541"/>
      <c r="VW41" s="541"/>
      <c r="VX41" s="541"/>
      <c r="VY41" s="541"/>
      <c r="VZ41" s="541"/>
      <c r="WA41" s="541"/>
      <c r="WB41" s="541"/>
      <c r="WC41" s="541"/>
      <c r="WD41" s="541"/>
      <c r="WE41" s="541"/>
      <c r="WF41" s="541"/>
      <c r="WG41" s="541"/>
      <c r="WH41" s="541"/>
      <c r="WI41" s="541"/>
      <c r="WJ41" s="541"/>
      <c r="WK41" s="541"/>
      <c r="WL41" s="541"/>
      <c r="WM41" s="541"/>
      <c r="WN41" s="541"/>
      <c r="WO41" s="541"/>
      <c r="WP41" s="541"/>
      <c r="WQ41" s="541"/>
      <c r="WR41" s="541"/>
      <c r="WS41" s="541"/>
      <c r="WT41" s="541"/>
      <c r="WU41" s="541"/>
      <c r="WV41" s="541"/>
      <c r="WW41" s="541"/>
      <c r="WX41" s="541"/>
      <c r="WY41" s="541"/>
      <c r="WZ41" s="541"/>
      <c r="XA41" s="541"/>
      <c r="XB41" s="541"/>
      <c r="XC41" s="541"/>
      <c r="XD41" s="541"/>
      <c r="XE41" s="541"/>
      <c r="XF41" s="541"/>
      <c r="XG41" s="541"/>
      <c r="XH41" s="541"/>
      <c r="XI41" s="541"/>
      <c r="XJ41" s="541"/>
      <c r="XK41" s="541"/>
      <c r="XL41" s="541"/>
      <c r="XM41" s="541"/>
      <c r="XN41" s="541"/>
      <c r="XO41" s="541"/>
      <c r="XP41" s="541"/>
      <c r="XQ41" s="541"/>
      <c r="XR41" s="541"/>
      <c r="XS41" s="541"/>
      <c r="XT41" s="541"/>
      <c r="XU41" s="541"/>
      <c r="XV41" s="541"/>
      <c r="XW41" s="541"/>
      <c r="XX41" s="541"/>
      <c r="XY41" s="541"/>
      <c r="XZ41" s="541"/>
      <c r="YA41" s="541"/>
      <c r="YB41" s="541"/>
      <c r="YC41" s="541"/>
      <c r="YD41" s="541"/>
      <c r="YE41" s="541"/>
      <c r="YF41" s="541"/>
      <c r="YG41" s="541"/>
      <c r="YH41" s="541"/>
      <c r="YI41" s="541"/>
      <c r="YJ41" s="541"/>
      <c r="YK41" s="541"/>
      <c r="YL41" s="541"/>
      <c r="YM41" s="541"/>
      <c r="YN41" s="541"/>
      <c r="YO41" s="541"/>
      <c r="YP41" s="541"/>
      <c r="YQ41" s="541"/>
      <c r="YR41" s="541"/>
      <c r="YS41" s="541"/>
      <c r="YT41" s="541"/>
      <c r="YU41" s="541"/>
      <c r="YV41" s="541"/>
      <c r="YW41" s="541"/>
      <c r="YX41" s="541"/>
      <c r="YY41" s="541"/>
      <c r="YZ41" s="541"/>
      <c r="ZA41" s="541"/>
      <c r="ZB41" s="541"/>
      <c r="ZC41" s="541"/>
      <c r="ZD41" s="541"/>
      <c r="ZE41" s="541"/>
      <c r="ZF41" s="541"/>
      <c r="ZG41" s="541"/>
      <c r="ZH41" s="541"/>
      <c r="ZI41" s="541"/>
      <c r="ZJ41" s="541"/>
      <c r="ZK41" s="541"/>
      <c r="ZL41" s="541"/>
      <c r="ZM41" s="541"/>
      <c r="ZN41" s="541"/>
      <c r="ZO41" s="541"/>
      <c r="ZP41" s="541"/>
      <c r="ZQ41" s="541"/>
      <c r="ZR41" s="541"/>
      <c r="ZS41" s="541"/>
      <c r="ZT41" s="541"/>
      <c r="ZU41" s="541"/>
      <c r="ZV41" s="541"/>
      <c r="ZW41" s="541"/>
      <c r="ZX41" s="541"/>
      <c r="ZY41" s="541"/>
      <c r="ZZ41" s="541"/>
      <c r="AAA41" s="541"/>
      <c r="AAB41" s="541"/>
      <c r="AAC41" s="541"/>
      <c r="AAD41" s="541"/>
      <c r="AAE41" s="541"/>
      <c r="AAF41" s="541"/>
      <c r="AAG41" s="541"/>
      <c r="AAH41" s="541"/>
      <c r="AAI41" s="541"/>
      <c r="AAJ41" s="541"/>
      <c r="AAK41" s="541"/>
      <c r="AAL41" s="541"/>
      <c r="AAM41" s="541"/>
      <c r="AAN41" s="541"/>
      <c r="AAO41" s="541"/>
      <c r="AAP41" s="541"/>
      <c r="AAQ41" s="541"/>
      <c r="AAR41" s="541"/>
      <c r="AAS41" s="541"/>
      <c r="AAT41" s="541"/>
      <c r="AAU41" s="541"/>
      <c r="AAV41" s="541"/>
      <c r="AAW41" s="541"/>
      <c r="AAX41" s="541"/>
      <c r="AAY41" s="541"/>
      <c r="AAZ41" s="541"/>
      <c r="ABA41" s="541"/>
      <c r="ABB41" s="541"/>
      <c r="ABC41" s="541"/>
      <c r="ABD41" s="541"/>
      <c r="ABE41" s="541"/>
      <c r="ABF41" s="541"/>
      <c r="ABG41" s="541"/>
      <c r="ABH41" s="541"/>
      <c r="ABI41" s="541"/>
      <c r="ABJ41" s="541"/>
      <c r="ABK41" s="541"/>
      <c r="ABL41" s="541"/>
      <c r="ABM41" s="541"/>
      <c r="ABN41" s="541"/>
      <c r="ABO41" s="541"/>
      <c r="ABP41" s="541"/>
      <c r="ABQ41" s="541"/>
      <c r="ABR41" s="541"/>
      <c r="ABS41" s="541"/>
      <c r="ABT41" s="541"/>
      <c r="ABU41" s="541"/>
      <c r="ABV41" s="541"/>
      <c r="ABW41" s="541"/>
      <c r="ABX41" s="541"/>
      <c r="ABY41" s="541"/>
      <c r="ABZ41" s="541"/>
      <c r="ACA41" s="541"/>
      <c r="ACB41" s="541"/>
      <c r="ACC41" s="541"/>
      <c r="ACD41" s="541"/>
      <c r="ACE41" s="541"/>
      <c r="ACF41" s="541"/>
      <c r="ACG41" s="541"/>
      <c r="ACH41" s="541"/>
      <c r="ACI41" s="541"/>
      <c r="ACJ41" s="541"/>
      <c r="ACK41" s="541"/>
      <c r="ACL41" s="541"/>
      <c r="ACM41" s="541"/>
      <c r="ACN41" s="541"/>
      <c r="ACO41" s="541"/>
      <c r="ACP41" s="541"/>
      <c r="ACQ41" s="541"/>
      <c r="ACR41" s="541"/>
      <c r="ACS41" s="541"/>
      <c r="ACT41" s="541"/>
      <c r="ACU41" s="541"/>
      <c r="ACV41" s="541"/>
      <c r="ACW41" s="541"/>
      <c r="ACX41" s="541"/>
      <c r="ACY41" s="541"/>
      <c r="ACZ41" s="541"/>
      <c r="ADA41" s="541"/>
      <c r="ADB41" s="541"/>
      <c r="ADC41" s="541"/>
      <c r="ADD41" s="541"/>
      <c r="ADE41" s="541"/>
      <c r="ADF41" s="541"/>
      <c r="ADG41" s="541"/>
      <c r="ADH41" s="541"/>
      <c r="ADI41" s="541"/>
      <c r="ADJ41" s="541"/>
      <c r="ADK41" s="541"/>
      <c r="ADL41" s="541"/>
      <c r="ADM41" s="541"/>
      <c r="ADN41" s="541"/>
      <c r="ADO41" s="541"/>
      <c r="ADP41" s="541"/>
      <c r="ADQ41" s="541"/>
      <c r="ADR41" s="541"/>
      <c r="ADS41" s="541"/>
      <c r="ADT41" s="541"/>
      <c r="ADU41" s="541"/>
      <c r="ADV41" s="541"/>
      <c r="ADW41" s="541"/>
      <c r="ADX41" s="541"/>
      <c r="ADY41" s="541"/>
      <c r="ADZ41" s="541"/>
      <c r="AEA41" s="541"/>
      <c r="AEB41" s="541"/>
      <c r="AEC41" s="541"/>
      <c r="AED41" s="541"/>
      <c r="AEE41" s="541"/>
      <c r="AEF41" s="541"/>
      <c r="AEG41" s="541"/>
      <c r="AEH41" s="541"/>
      <c r="AEI41" s="541"/>
      <c r="AEJ41" s="541"/>
      <c r="AEK41" s="541"/>
      <c r="AEL41" s="541"/>
      <c r="AEM41" s="541"/>
      <c r="AEN41" s="541"/>
      <c r="AEO41" s="541"/>
      <c r="AEP41" s="541"/>
      <c r="AEQ41" s="541"/>
      <c r="AER41" s="541"/>
      <c r="AES41" s="541"/>
      <c r="AET41" s="541"/>
      <c r="AEU41" s="541"/>
      <c r="AEV41" s="541"/>
      <c r="AEW41" s="541"/>
      <c r="AEX41" s="541"/>
      <c r="AEY41" s="541"/>
      <c r="AEZ41" s="541"/>
      <c r="AFA41" s="541"/>
      <c r="AFB41" s="541"/>
      <c r="AFC41" s="541"/>
      <c r="AFD41" s="541"/>
      <c r="AFE41" s="541"/>
      <c r="AFF41" s="541"/>
      <c r="AFG41" s="541"/>
      <c r="AFH41" s="541"/>
      <c r="AFI41" s="541"/>
      <c r="AFJ41" s="541"/>
      <c r="AFK41" s="541"/>
      <c r="AFL41" s="541"/>
      <c r="AFM41" s="541"/>
      <c r="AFN41" s="541"/>
      <c r="AFO41" s="541"/>
      <c r="AFP41" s="541"/>
      <c r="AFQ41" s="541"/>
      <c r="AFR41" s="541"/>
      <c r="AFS41" s="541"/>
      <c r="AFT41" s="541"/>
      <c r="AFU41" s="541"/>
      <c r="AFV41" s="541"/>
      <c r="AFW41" s="541"/>
      <c r="AFX41" s="541"/>
      <c r="AFY41" s="541"/>
      <c r="AFZ41" s="541"/>
      <c r="AGA41" s="541"/>
      <c r="AGB41" s="541"/>
      <c r="AGC41" s="541"/>
      <c r="AGD41" s="541"/>
      <c r="AGE41" s="541"/>
      <c r="AGF41" s="541"/>
      <c r="AGG41" s="541"/>
      <c r="AGH41" s="541"/>
      <c r="AGI41" s="541"/>
      <c r="AGJ41" s="541"/>
      <c r="AGK41" s="541"/>
      <c r="AGL41" s="541"/>
      <c r="AGM41" s="541"/>
      <c r="AGN41" s="541"/>
      <c r="AGO41" s="541"/>
      <c r="AGP41" s="541"/>
      <c r="AGQ41" s="541"/>
      <c r="AGR41" s="541"/>
      <c r="AGS41" s="541"/>
      <c r="AGT41" s="541"/>
      <c r="AGU41" s="541"/>
      <c r="AGV41" s="541"/>
      <c r="AGW41" s="541"/>
      <c r="AGX41" s="541"/>
      <c r="AGY41" s="541"/>
      <c r="AGZ41" s="541"/>
      <c r="AHA41" s="541"/>
      <c r="AHB41" s="541"/>
      <c r="AHC41" s="541"/>
      <c r="AHD41" s="541"/>
      <c r="AHE41" s="541"/>
      <c r="AHF41" s="541"/>
      <c r="AHG41" s="541"/>
      <c r="AHH41" s="541"/>
      <c r="AHI41" s="541"/>
      <c r="AHJ41" s="541"/>
      <c r="AHK41" s="541"/>
      <c r="AHL41" s="541"/>
      <c r="AHM41" s="541"/>
      <c r="AHN41" s="541"/>
      <c r="AHO41" s="541"/>
      <c r="AHP41" s="541"/>
      <c r="AHQ41" s="541"/>
      <c r="AHR41" s="541"/>
      <c r="AHS41" s="541"/>
      <c r="AHT41" s="541"/>
      <c r="AHU41" s="541"/>
      <c r="AHV41" s="541"/>
      <c r="AHW41" s="541"/>
      <c r="AHX41" s="541"/>
      <c r="AHY41" s="541"/>
      <c r="AHZ41" s="541"/>
      <c r="AIA41" s="541"/>
      <c r="AIB41" s="541"/>
      <c r="AIC41" s="541"/>
      <c r="AID41" s="541"/>
      <c r="AIE41" s="541"/>
      <c r="AIF41" s="541"/>
      <c r="AIG41" s="541"/>
      <c r="AIH41" s="541"/>
      <c r="AII41" s="541"/>
      <c r="AIJ41" s="541"/>
      <c r="AIK41" s="541"/>
      <c r="AIL41" s="541"/>
      <c r="AIM41" s="541"/>
      <c r="AIN41" s="541"/>
      <c r="AIO41" s="541"/>
      <c r="AIP41" s="541"/>
      <c r="AIQ41" s="541"/>
      <c r="AIR41" s="541"/>
      <c r="AIS41" s="541"/>
      <c r="AIT41" s="541"/>
      <c r="AIU41" s="541"/>
      <c r="AIV41" s="541"/>
      <c r="AIW41" s="541"/>
      <c r="AIX41" s="541"/>
      <c r="AIY41" s="541"/>
      <c r="AIZ41" s="541"/>
      <c r="AJA41" s="541"/>
      <c r="AJB41" s="541"/>
      <c r="AJC41" s="541"/>
      <c r="AJD41" s="541"/>
      <c r="AJE41" s="541"/>
      <c r="AJF41" s="541"/>
      <c r="AJG41" s="541"/>
      <c r="AJH41" s="541"/>
      <c r="AJI41" s="541"/>
      <c r="AJJ41" s="541"/>
      <c r="AJK41" s="541"/>
      <c r="AJL41" s="541"/>
      <c r="AJM41" s="541"/>
      <c r="AJN41" s="541"/>
      <c r="AJO41" s="541"/>
      <c r="AJP41" s="541"/>
      <c r="AJQ41" s="541"/>
      <c r="AJR41" s="541"/>
      <c r="AJS41" s="541"/>
      <c r="AJT41" s="541"/>
      <c r="AJU41" s="541"/>
      <c r="AJV41" s="541"/>
      <c r="AJW41" s="541"/>
      <c r="AJX41" s="541"/>
      <c r="AJY41" s="541"/>
      <c r="AJZ41" s="541"/>
      <c r="AKA41" s="541"/>
      <c r="AKB41" s="541"/>
      <c r="AKC41" s="541"/>
      <c r="AKD41" s="541"/>
      <c r="AKE41" s="541"/>
      <c r="AKF41" s="541"/>
      <c r="AKG41" s="541"/>
      <c r="AKH41" s="541"/>
      <c r="AKI41" s="541"/>
      <c r="AKJ41" s="541"/>
      <c r="AKK41" s="541"/>
      <c r="AKL41" s="541"/>
      <c r="AKM41" s="541"/>
      <c r="AKN41" s="541"/>
      <c r="AKO41" s="541"/>
      <c r="AKP41" s="541"/>
      <c r="AKQ41" s="541"/>
      <c r="AKR41" s="541"/>
      <c r="AKS41" s="541"/>
      <c r="AKT41" s="541"/>
      <c r="AKU41" s="541"/>
      <c r="AKV41" s="541"/>
      <c r="AKW41" s="541"/>
      <c r="AKX41" s="541"/>
      <c r="AKY41" s="541"/>
      <c r="AKZ41" s="541"/>
      <c r="ALA41" s="541"/>
      <c r="ALB41" s="541"/>
      <c r="ALC41" s="541"/>
      <c r="ALD41" s="541"/>
      <c r="ALE41" s="541"/>
      <c r="ALF41" s="541"/>
      <c r="ALG41" s="541"/>
      <c r="ALH41" s="541"/>
      <c r="ALI41" s="541"/>
      <c r="ALJ41" s="541"/>
      <c r="ALK41" s="541"/>
      <c r="ALL41" s="541"/>
      <c r="ALM41" s="541"/>
      <c r="ALN41" s="541"/>
      <c r="ALO41" s="541"/>
      <c r="ALP41" s="541"/>
      <c r="ALQ41" s="541"/>
      <c r="ALR41" s="541"/>
      <c r="ALS41" s="541"/>
      <c r="ALT41" s="541"/>
      <c r="ALU41" s="541"/>
      <c r="ALV41" s="541"/>
      <c r="ALW41" s="541"/>
      <c r="ALX41" s="541"/>
      <c r="ALY41" s="541"/>
      <c r="ALZ41" s="541"/>
      <c r="AMA41" s="541"/>
      <c r="AMB41" s="541"/>
      <c r="AMC41" s="541"/>
      <c r="AMD41" s="541"/>
      <c r="AME41" s="541"/>
      <c r="AMF41" s="541"/>
      <c r="AMG41" s="541"/>
      <c r="AMH41" s="541"/>
      <c r="AMI41" s="541"/>
      <c r="AMJ41" s="541"/>
      <c r="AMK41" s="541"/>
      <c r="AML41" s="541"/>
      <c r="AMM41" s="541"/>
      <c r="AMN41" s="541"/>
      <c r="AMO41" s="541"/>
      <c r="AMP41" s="541"/>
      <c r="AMQ41" s="541"/>
      <c r="AMR41" s="541"/>
      <c r="AMS41" s="541"/>
      <c r="AMT41" s="541"/>
      <c r="AMU41" s="541"/>
      <c r="AMV41" s="541"/>
      <c r="AMW41" s="541"/>
      <c r="AMX41" s="541"/>
      <c r="AMY41" s="541"/>
      <c r="AMZ41" s="541"/>
      <c r="ANA41" s="541"/>
      <c r="ANB41" s="541"/>
      <c r="ANC41" s="541"/>
      <c r="AND41" s="541"/>
      <c r="ANE41" s="541"/>
      <c r="ANF41" s="541"/>
      <c r="ANG41" s="541"/>
      <c r="ANH41" s="541"/>
      <c r="ANI41" s="541"/>
      <c r="ANJ41" s="541"/>
      <c r="ANK41" s="541"/>
      <c r="ANL41" s="541"/>
      <c r="ANM41" s="541"/>
      <c r="ANN41" s="541"/>
      <c r="ANO41" s="541"/>
      <c r="ANP41" s="541"/>
      <c r="ANQ41" s="541"/>
      <c r="ANR41" s="541"/>
      <c r="ANS41" s="541"/>
      <c r="ANT41" s="541"/>
      <c r="ANU41" s="541"/>
      <c r="ANV41" s="541"/>
      <c r="ANW41" s="541"/>
      <c r="ANX41" s="541"/>
      <c r="ANY41" s="541"/>
      <c r="ANZ41" s="541"/>
      <c r="AOA41" s="541"/>
      <c r="AOB41" s="541"/>
      <c r="AOC41" s="541"/>
      <c r="AOD41" s="541"/>
      <c r="AOE41" s="541"/>
      <c r="AOF41" s="541"/>
      <c r="AOG41" s="541"/>
      <c r="AOH41" s="541"/>
      <c r="AOI41" s="541"/>
      <c r="AOJ41" s="541"/>
      <c r="AOK41" s="541"/>
      <c r="AOL41" s="541"/>
      <c r="AOM41" s="541"/>
      <c r="AON41" s="541"/>
      <c r="AOO41" s="541"/>
      <c r="AOP41" s="541"/>
      <c r="AOQ41" s="541"/>
      <c r="AOR41" s="541"/>
      <c r="AOS41" s="541"/>
      <c r="AOT41" s="541"/>
      <c r="AOU41" s="541"/>
      <c r="AOV41" s="541"/>
      <c r="AOW41" s="541"/>
      <c r="AOX41" s="541"/>
      <c r="AOY41" s="541"/>
      <c r="AOZ41" s="541"/>
      <c r="APA41" s="541"/>
      <c r="APB41" s="541"/>
      <c r="APC41" s="541"/>
      <c r="APD41" s="541"/>
      <c r="APE41" s="541"/>
      <c r="APF41" s="541"/>
      <c r="APG41" s="541"/>
      <c r="APH41" s="541"/>
      <c r="API41" s="541"/>
      <c r="APJ41" s="541"/>
      <c r="APK41" s="541"/>
      <c r="APL41" s="541"/>
      <c r="APM41" s="541"/>
      <c r="APN41" s="541"/>
      <c r="APO41" s="541"/>
      <c r="APP41" s="541"/>
      <c r="APQ41" s="541"/>
      <c r="APR41" s="541"/>
      <c r="APS41" s="541"/>
      <c r="APT41" s="541"/>
      <c r="APU41" s="541"/>
      <c r="APV41" s="541"/>
      <c r="APW41" s="541"/>
      <c r="APX41" s="541"/>
      <c r="APY41" s="541"/>
      <c r="APZ41" s="541"/>
      <c r="AQA41" s="541"/>
      <c r="AQB41" s="541"/>
      <c r="AQC41" s="541"/>
      <c r="AQD41" s="541"/>
      <c r="AQE41" s="541"/>
      <c r="AQF41" s="541"/>
      <c r="AQG41" s="541"/>
      <c r="AQH41" s="541"/>
      <c r="AQI41" s="541"/>
      <c r="AQJ41" s="541"/>
      <c r="AQK41" s="541"/>
      <c r="AQL41" s="541"/>
      <c r="AQM41" s="541"/>
      <c r="AQN41" s="541"/>
      <c r="AQO41" s="541"/>
      <c r="AQP41" s="541"/>
      <c r="AQQ41" s="541"/>
      <c r="AQR41" s="541"/>
      <c r="AQS41" s="541"/>
      <c r="AQT41" s="541"/>
      <c r="AQU41" s="541"/>
      <c r="AQV41" s="541"/>
      <c r="AQW41" s="541"/>
      <c r="AQX41" s="541"/>
      <c r="AQY41" s="541"/>
      <c r="AQZ41" s="541"/>
      <c r="ARA41" s="541"/>
      <c r="ARB41" s="541"/>
      <c r="ARC41" s="541"/>
      <c r="ARD41" s="541"/>
      <c r="ARE41" s="541"/>
      <c r="ARF41" s="541"/>
      <c r="ARG41" s="541"/>
      <c r="ARH41" s="541"/>
      <c r="ARI41" s="541"/>
      <c r="ARJ41" s="541"/>
      <c r="ARK41" s="541"/>
      <c r="ARL41" s="541"/>
      <c r="ARM41" s="541"/>
      <c r="ARN41" s="541"/>
      <c r="ARO41" s="541"/>
      <c r="ARP41" s="541"/>
      <c r="ARQ41" s="541"/>
      <c r="ARR41" s="541"/>
      <c r="ARS41" s="541"/>
      <c r="ART41" s="541"/>
      <c r="ARU41" s="541"/>
      <c r="ARV41" s="541"/>
      <c r="ARW41" s="541"/>
      <c r="ARX41" s="541"/>
      <c r="ARY41" s="541"/>
      <c r="ARZ41" s="541"/>
      <c r="ASA41" s="541"/>
      <c r="ASB41" s="541"/>
      <c r="ASC41" s="541"/>
      <c r="ASD41" s="541"/>
      <c r="ASE41" s="541"/>
      <c r="ASF41" s="541"/>
      <c r="ASG41" s="541"/>
      <c r="ASH41" s="541"/>
      <c r="ASI41" s="541"/>
      <c r="ASJ41" s="541"/>
      <c r="ASK41" s="541"/>
      <c r="ASL41" s="541"/>
      <c r="ASM41" s="541"/>
      <c r="ASN41" s="541"/>
      <c r="ASO41" s="541"/>
      <c r="ASP41" s="541"/>
      <c r="ASQ41" s="541"/>
      <c r="ASR41" s="541"/>
      <c r="ASS41" s="541"/>
      <c r="AST41" s="541"/>
      <c r="ASU41" s="541"/>
      <c r="ASV41" s="541"/>
      <c r="ASW41" s="541"/>
      <c r="ASX41" s="541"/>
      <c r="ASY41" s="541"/>
      <c r="ASZ41" s="541"/>
      <c r="ATA41" s="541"/>
      <c r="ATB41" s="541"/>
      <c r="ATC41" s="541"/>
      <c r="ATD41" s="541"/>
      <c r="ATE41" s="541"/>
      <c r="ATF41" s="541"/>
      <c r="ATG41" s="541"/>
      <c r="ATH41" s="541"/>
      <c r="ATI41" s="541"/>
      <c r="ATJ41" s="541"/>
      <c r="ATK41" s="541"/>
      <c r="ATL41" s="541"/>
      <c r="ATM41" s="541"/>
      <c r="ATN41" s="541"/>
      <c r="ATO41" s="541"/>
      <c r="ATP41" s="541"/>
      <c r="ATQ41" s="541"/>
      <c r="ATR41" s="541"/>
      <c r="ATS41" s="541"/>
      <c r="ATT41" s="541"/>
      <c r="ATU41" s="541"/>
      <c r="ATV41" s="541"/>
      <c r="ATW41" s="541"/>
      <c r="ATX41" s="541"/>
      <c r="ATY41" s="541"/>
      <c r="ATZ41" s="541"/>
      <c r="AUA41" s="541"/>
      <c r="AUB41" s="541"/>
      <c r="AUC41" s="541"/>
      <c r="AUD41" s="541"/>
      <c r="AUE41" s="541"/>
      <c r="AUF41" s="541"/>
      <c r="AUG41" s="541"/>
      <c r="AUH41" s="541"/>
      <c r="AUI41" s="541"/>
      <c r="AUJ41" s="541"/>
      <c r="AUK41" s="541"/>
      <c r="AUL41" s="541"/>
      <c r="AUM41" s="541"/>
      <c r="AUN41" s="541"/>
      <c r="AUO41" s="541"/>
      <c r="AUP41" s="541"/>
      <c r="AUQ41" s="541"/>
      <c r="AUR41" s="541"/>
      <c r="AUS41" s="541"/>
      <c r="AUT41" s="541"/>
      <c r="AUU41" s="541"/>
      <c r="AUV41" s="541"/>
      <c r="AUW41" s="541"/>
      <c r="AUX41" s="541"/>
      <c r="AUY41" s="541"/>
      <c r="AUZ41" s="541"/>
      <c r="AVA41" s="541"/>
      <c r="AVB41" s="541"/>
      <c r="AVC41" s="541"/>
      <c r="AVD41" s="541"/>
      <c r="AVE41" s="541"/>
      <c r="AVF41" s="541"/>
      <c r="AVG41" s="541"/>
      <c r="AVH41" s="541"/>
      <c r="AVI41" s="541"/>
      <c r="AVJ41" s="541"/>
      <c r="AVK41" s="541"/>
      <c r="AVL41" s="541"/>
      <c r="AVM41" s="541"/>
      <c r="AVN41" s="541"/>
      <c r="AVO41" s="541"/>
      <c r="AVP41" s="541"/>
      <c r="AVQ41" s="541"/>
      <c r="AVR41" s="541"/>
      <c r="AVS41" s="541"/>
      <c r="AVT41" s="541"/>
      <c r="AVU41" s="541"/>
      <c r="AVV41" s="541"/>
      <c r="AVW41" s="541"/>
      <c r="AVX41" s="541"/>
      <c r="AVY41" s="541"/>
      <c r="AVZ41" s="541"/>
      <c r="AWA41" s="541"/>
      <c r="AWB41" s="541"/>
      <c r="AWC41" s="541"/>
      <c r="AWD41" s="541"/>
      <c r="AWE41" s="541"/>
      <c r="AWF41" s="541"/>
      <c r="AWG41" s="541"/>
      <c r="AWH41" s="541"/>
      <c r="AWI41" s="541"/>
      <c r="AWJ41" s="541"/>
      <c r="AWK41" s="541"/>
      <c r="AWL41" s="541"/>
      <c r="AWM41" s="541"/>
      <c r="AWN41" s="541"/>
      <c r="AWO41" s="541"/>
      <c r="AWP41" s="541"/>
      <c r="AWQ41" s="541"/>
      <c r="AWR41" s="541"/>
      <c r="AWS41" s="541"/>
      <c r="AWT41" s="541"/>
      <c r="AWU41" s="541"/>
      <c r="AWV41" s="541"/>
      <c r="AWW41" s="541"/>
      <c r="AWX41" s="541"/>
      <c r="AWY41" s="541"/>
      <c r="AWZ41" s="541"/>
      <c r="AXA41" s="541"/>
      <c r="AXB41" s="541"/>
      <c r="AXC41" s="541"/>
      <c r="AXD41" s="541"/>
      <c r="AXE41" s="541"/>
      <c r="AXF41" s="541"/>
      <c r="AXG41" s="541"/>
      <c r="AXH41" s="541"/>
      <c r="AXI41" s="541"/>
      <c r="AXJ41" s="541"/>
      <c r="AXK41" s="541"/>
      <c r="AXL41" s="541"/>
      <c r="AXM41" s="541"/>
      <c r="AXN41" s="541"/>
      <c r="AXO41" s="541"/>
      <c r="AXP41" s="541"/>
      <c r="AXQ41" s="541"/>
      <c r="AXR41" s="541"/>
      <c r="AXS41" s="541"/>
      <c r="AXT41" s="541"/>
      <c r="AXU41" s="541"/>
      <c r="AXV41" s="541"/>
      <c r="AXW41" s="541"/>
      <c r="AXX41" s="541"/>
      <c r="AXY41" s="541"/>
      <c r="AXZ41" s="541"/>
      <c r="AYA41" s="541"/>
      <c r="AYB41" s="541"/>
      <c r="AYC41" s="541"/>
      <c r="AYD41" s="541"/>
      <c r="AYE41" s="541"/>
      <c r="AYF41" s="541"/>
      <c r="AYG41" s="541"/>
      <c r="AYH41" s="541"/>
      <c r="AYI41" s="541"/>
      <c r="AYJ41" s="541"/>
      <c r="AYK41" s="541"/>
      <c r="AYL41" s="541"/>
      <c r="AYM41" s="541"/>
      <c r="AYN41" s="541"/>
      <c r="AYO41" s="541"/>
      <c r="AYP41" s="541"/>
      <c r="AYQ41" s="541"/>
      <c r="AYR41" s="541"/>
      <c r="AYS41" s="541"/>
      <c r="AYT41" s="541"/>
      <c r="AYU41" s="541"/>
      <c r="AYV41" s="541"/>
      <c r="AYW41" s="541"/>
      <c r="AYX41" s="541"/>
      <c r="AYY41" s="541"/>
      <c r="AYZ41" s="541"/>
      <c r="AZA41" s="541"/>
      <c r="AZB41" s="541"/>
      <c r="AZC41" s="541"/>
      <c r="AZD41" s="541"/>
      <c r="AZE41" s="541"/>
      <c r="AZF41" s="541"/>
      <c r="AZG41" s="541"/>
      <c r="AZH41" s="541"/>
      <c r="AZI41" s="541"/>
      <c r="AZJ41" s="541"/>
      <c r="AZK41" s="541"/>
      <c r="AZL41" s="541"/>
      <c r="AZM41" s="541"/>
      <c r="AZN41" s="541"/>
      <c r="AZO41" s="541"/>
      <c r="AZP41" s="541"/>
      <c r="AZQ41" s="541"/>
      <c r="AZR41" s="541"/>
      <c r="AZS41" s="541"/>
      <c r="AZT41" s="541"/>
      <c r="AZU41" s="541"/>
      <c r="AZV41" s="541"/>
      <c r="AZW41" s="541"/>
      <c r="AZX41" s="541"/>
      <c r="AZY41" s="541"/>
      <c r="AZZ41" s="541"/>
      <c r="BAA41" s="541"/>
      <c r="BAB41" s="541"/>
      <c r="BAC41" s="541"/>
      <c r="BAD41" s="541"/>
      <c r="BAE41" s="541"/>
      <c r="BAF41" s="541"/>
      <c r="BAG41" s="541"/>
      <c r="BAH41" s="541"/>
      <c r="BAI41" s="541"/>
      <c r="BAJ41" s="541"/>
      <c r="BAK41" s="541"/>
      <c r="BAL41" s="541"/>
      <c r="BAM41" s="541"/>
      <c r="BAN41" s="541"/>
      <c r="BAO41" s="541"/>
      <c r="BAP41" s="541"/>
      <c r="BAQ41" s="541"/>
      <c r="BAR41" s="541"/>
      <c r="BAS41" s="541"/>
      <c r="BAT41" s="541"/>
      <c r="BAU41" s="541"/>
      <c r="BAV41" s="541"/>
      <c r="BAW41" s="541"/>
      <c r="BAX41" s="541"/>
      <c r="BAY41" s="541"/>
      <c r="BAZ41" s="541"/>
      <c r="BBA41" s="541"/>
      <c r="BBB41" s="541"/>
      <c r="BBC41" s="541"/>
      <c r="BBD41" s="541"/>
      <c r="BBE41" s="541"/>
      <c r="BBF41" s="541"/>
      <c r="BBG41" s="541"/>
      <c r="BBH41" s="541"/>
      <c r="BBI41" s="541"/>
      <c r="BBJ41" s="541"/>
      <c r="BBK41" s="541"/>
      <c r="BBL41" s="541"/>
      <c r="BBM41" s="541"/>
      <c r="BBN41" s="541"/>
      <c r="BBO41" s="541"/>
      <c r="BBP41" s="541"/>
      <c r="BBQ41" s="541"/>
      <c r="BBR41" s="541"/>
      <c r="BBS41" s="541"/>
      <c r="BBT41" s="541"/>
      <c r="BBU41" s="541"/>
      <c r="BBV41" s="541"/>
      <c r="BBW41" s="541"/>
      <c r="BBX41" s="541"/>
      <c r="BBY41" s="541"/>
      <c r="BBZ41" s="541"/>
      <c r="BCA41" s="541"/>
      <c r="BCB41" s="541"/>
      <c r="BCC41" s="541"/>
      <c r="BCD41" s="541"/>
      <c r="BCE41" s="541"/>
      <c r="BCF41" s="541"/>
      <c r="BCG41" s="541"/>
      <c r="BCH41" s="541"/>
      <c r="BCI41" s="541"/>
      <c r="BCJ41" s="541"/>
      <c r="BCK41" s="541"/>
      <c r="BCL41" s="541"/>
      <c r="BCM41" s="541"/>
      <c r="BCN41" s="541"/>
      <c r="BCO41" s="541"/>
      <c r="BCP41" s="541"/>
      <c r="BCQ41" s="541"/>
      <c r="BCR41" s="541"/>
      <c r="BCS41" s="541"/>
      <c r="BCT41" s="541"/>
      <c r="BCU41" s="541"/>
      <c r="BCV41" s="541"/>
      <c r="BCW41" s="541"/>
      <c r="BCX41" s="541"/>
      <c r="BCY41" s="541"/>
      <c r="BCZ41" s="541"/>
      <c r="BDA41" s="541"/>
      <c r="BDB41" s="541"/>
      <c r="BDC41" s="541"/>
      <c r="BDD41" s="541"/>
      <c r="BDE41" s="541"/>
      <c r="BDF41" s="541"/>
      <c r="BDG41" s="541"/>
      <c r="BDH41" s="541"/>
      <c r="BDI41" s="541"/>
      <c r="BDJ41" s="541"/>
      <c r="BDK41" s="541"/>
      <c r="BDL41" s="541"/>
      <c r="BDM41" s="541"/>
      <c r="BDN41" s="541"/>
      <c r="BDO41" s="541"/>
      <c r="BDP41" s="541"/>
      <c r="BDQ41" s="541"/>
      <c r="BDR41" s="541"/>
      <c r="BDS41" s="541"/>
      <c r="BDT41" s="541"/>
      <c r="BDU41" s="541"/>
      <c r="BDV41" s="541"/>
      <c r="BDW41" s="541"/>
      <c r="BDX41" s="541"/>
      <c r="BDY41" s="541"/>
      <c r="BDZ41" s="541"/>
      <c r="BEA41" s="541"/>
      <c r="BEB41" s="541"/>
      <c r="BEC41" s="541"/>
      <c r="BED41" s="541"/>
      <c r="BEE41" s="541"/>
      <c r="BEF41" s="541"/>
      <c r="BEG41" s="541"/>
      <c r="BEH41" s="541"/>
      <c r="BEI41" s="541"/>
      <c r="BEJ41" s="541"/>
      <c r="BEK41" s="541"/>
      <c r="BEL41" s="541"/>
      <c r="BEM41" s="541"/>
      <c r="BEN41" s="541"/>
      <c r="BEO41" s="541"/>
      <c r="BEP41" s="541"/>
      <c r="BEQ41" s="541"/>
      <c r="BER41" s="541"/>
      <c r="BES41" s="541"/>
      <c r="BET41" s="541"/>
      <c r="BEU41" s="541"/>
      <c r="BEV41" s="541"/>
      <c r="BEW41" s="541"/>
      <c r="BEX41" s="541"/>
      <c r="BEY41" s="541"/>
      <c r="BEZ41" s="541"/>
      <c r="BFA41" s="541"/>
      <c r="BFB41" s="541"/>
      <c r="BFC41" s="541"/>
      <c r="BFD41" s="541"/>
      <c r="BFE41" s="541"/>
      <c r="BFF41" s="541"/>
      <c r="BFG41" s="541"/>
      <c r="BFH41" s="541"/>
      <c r="BFI41" s="541"/>
      <c r="BFJ41" s="541"/>
      <c r="BFK41" s="541"/>
      <c r="BFL41" s="541"/>
      <c r="BFM41" s="541"/>
      <c r="BFN41" s="541"/>
      <c r="BFO41" s="541"/>
      <c r="BFP41" s="541"/>
      <c r="BFQ41" s="541"/>
      <c r="BFR41" s="541"/>
      <c r="BFS41" s="541"/>
      <c r="BFT41" s="541"/>
      <c r="BFU41" s="541"/>
      <c r="BFV41" s="541"/>
      <c r="BFW41" s="541"/>
      <c r="BFX41" s="541"/>
      <c r="BFY41" s="541"/>
      <c r="BFZ41" s="541"/>
      <c r="BGA41" s="541"/>
      <c r="BGB41" s="541"/>
      <c r="BGC41" s="541"/>
      <c r="BGD41" s="541"/>
      <c r="BGE41" s="541"/>
      <c r="BGF41" s="541"/>
      <c r="BGG41" s="541"/>
      <c r="BGH41" s="541"/>
      <c r="BGI41" s="541"/>
      <c r="BGJ41" s="541"/>
      <c r="BGK41" s="541"/>
      <c r="BGL41" s="541"/>
      <c r="BGM41" s="541"/>
      <c r="BGN41" s="541"/>
      <c r="BGO41" s="541"/>
      <c r="BGP41" s="541"/>
      <c r="BGQ41" s="541"/>
      <c r="BGR41" s="541"/>
      <c r="BGS41" s="541"/>
      <c r="BGT41" s="541"/>
      <c r="BGU41" s="541"/>
      <c r="BGV41" s="541"/>
      <c r="BGW41" s="541"/>
      <c r="BGX41" s="541"/>
      <c r="BGY41" s="541"/>
      <c r="BGZ41" s="541"/>
      <c r="BHA41" s="541"/>
      <c r="BHB41" s="541"/>
      <c r="BHC41" s="541"/>
      <c r="BHD41" s="541"/>
      <c r="BHE41" s="541"/>
      <c r="BHF41" s="541"/>
      <c r="BHG41" s="541"/>
      <c r="BHH41" s="541"/>
      <c r="BHI41" s="541"/>
      <c r="BHJ41" s="541"/>
      <c r="BHK41" s="541"/>
      <c r="BHL41" s="541"/>
      <c r="BHM41" s="541"/>
      <c r="BHN41" s="541"/>
      <c r="BHO41" s="541"/>
      <c r="BHP41" s="541"/>
      <c r="BHQ41" s="541"/>
      <c r="BHR41" s="541"/>
      <c r="BHS41" s="541"/>
      <c r="BHT41" s="541"/>
      <c r="BHU41" s="541"/>
      <c r="BHV41" s="541"/>
      <c r="BHW41" s="541"/>
      <c r="BHX41" s="541"/>
      <c r="BHY41" s="541"/>
      <c r="BHZ41" s="541"/>
      <c r="BIA41" s="541"/>
      <c r="BIB41" s="541"/>
      <c r="BIC41" s="541"/>
      <c r="BID41" s="541"/>
      <c r="BIE41" s="541"/>
      <c r="BIF41" s="541"/>
      <c r="BIG41" s="541"/>
      <c r="BIH41" s="541"/>
      <c r="BII41" s="541"/>
      <c r="BIJ41" s="541"/>
      <c r="BIK41" s="541"/>
      <c r="BIL41" s="541"/>
      <c r="BIM41" s="541"/>
      <c r="BIN41" s="541"/>
      <c r="BIO41" s="541"/>
      <c r="BIP41" s="541"/>
      <c r="BIQ41" s="541"/>
      <c r="BIR41" s="541"/>
      <c r="BIS41" s="541"/>
      <c r="BIT41" s="541"/>
      <c r="BIU41" s="541"/>
      <c r="BIV41" s="541"/>
      <c r="BIW41" s="541"/>
      <c r="BIX41" s="541"/>
      <c r="BIY41" s="541"/>
      <c r="BIZ41" s="541"/>
      <c r="BJA41" s="541"/>
      <c r="BJB41" s="541"/>
      <c r="BJC41" s="541"/>
      <c r="BJD41" s="541"/>
      <c r="BJE41" s="541"/>
      <c r="BJF41" s="541"/>
      <c r="BJG41" s="541"/>
      <c r="BJH41" s="541"/>
      <c r="BJI41" s="541"/>
      <c r="BJJ41" s="541"/>
      <c r="BJK41" s="541"/>
      <c r="BJL41" s="541"/>
      <c r="BJM41" s="541"/>
      <c r="BJN41" s="541"/>
      <c r="BJO41" s="541"/>
      <c r="BJP41" s="541"/>
      <c r="BJQ41" s="541"/>
      <c r="BJR41" s="541"/>
      <c r="BJS41" s="541"/>
      <c r="BJT41" s="541"/>
      <c r="BJU41" s="541"/>
      <c r="BJV41" s="541"/>
      <c r="BJW41" s="541"/>
      <c r="BJX41" s="541"/>
      <c r="BJY41" s="541"/>
      <c r="BJZ41" s="541"/>
      <c r="BKA41" s="541"/>
      <c r="BKB41" s="541"/>
      <c r="BKC41" s="541"/>
      <c r="BKD41" s="541"/>
      <c r="BKE41" s="541"/>
      <c r="BKF41" s="541"/>
      <c r="BKG41" s="541"/>
      <c r="BKH41" s="541"/>
      <c r="BKI41" s="541"/>
      <c r="BKJ41" s="541"/>
      <c r="BKK41" s="541"/>
      <c r="BKL41" s="541"/>
      <c r="BKM41" s="541"/>
      <c r="BKN41" s="541"/>
      <c r="BKO41" s="541"/>
      <c r="BKP41" s="541"/>
      <c r="BKQ41" s="541"/>
      <c r="BKR41" s="541"/>
      <c r="BKS41" s="541"/>
      <c r="BKT41" s="541"/>
      <c r="BKU41" s="541"/>
      <c r="BKV41" s="541"/>
      <c r="BKW41" s="541"/>
      <c r="BKX41" s="541"/>
      <c r="BKY41" s="541"/>
      <c r="BKZ41" s="541"/>
      <c r="BLA41" s="541"/>
      <c r="BLB41" s="541"/>
      <c r="BLC41" s="541"/>
      <c r="BLD41" s="541"/>
      <c r="BLE41" s="541"/>
      <c r="BLF41" s="541"/>
      <c r="BLG41" s="541"/>
      <c r="BLH41" s="541"/>
      <c r="BLI41" s="541"/>
      <c r="BLJ41" s="541"/>
      <c r="BLK41" s="541"/>
      <c r="BLL41" s="541"/>
      <c r="BLM41" s="541"/>
      <c r="BLN41" s="541"/>
      <c r="BLO41" s="541"/>
      <c r="BLP41" s="541"/>
      <c r="BLQ41" s="541"/>
      <c r="BLR41" s="541"/>
      <c r="BLS41" s="541"/>
      <c r="BLT41" s="541"/>
      <c r="BLU41" s="541"/>
      <c r="BLV41" s="541"/>
      <c r="BLW41" s="541"/>
      <c r="BLX41" s="541"/>
      <c r="BLY41" s="541"/>
      <c r="BLZ41" s="541"/>
      <c r="BMA41" s="541"/>
      <c r="BMB41" s="541"/>
      <c r="BMC41" s="541"/>
      <c r="BMD41" s="541"/>
      <c r="BME41" s="541"/>
      <c r="BMF41" s="541"/>
      <c r="BMG41" s="541"/>
      <c r="BMH41" s="541"/>
      <c r="BMI41" s="541"/>
      <c r="BMJ41" s="541"/>
      <c r="BMK41" s="541"/>
      <c r="BML41" s="541"/>
      <c r="BMM41" s="541"/>
      <c r="BMN41" s="541"/>
      <c r="BMO41" s="541"/>
      <c r="BMP41" s="541"/>
      <c r="BMQ41" s="541"/>
      <c r="BMR41" s="541"/>
      <c r="BMS41" s="541"/>
      <c r="BMT41" s="541"/>
      <c r="BMU41" s="541"/>
      <c r="BMV41" s="541"/>
      <c r="BMW41" s="541"/>
      <c r="BMX41" s="541"/>
      <c r="BMY41" s="541"/>
      <c r="BMZ41" s="541"/>
      <c r="BNA41" s="541"/>
      <c r="BNB41" s="541"/>
      <c r="BNC41" s="541"/>
      <c r="BND41" s="541"/>
      <c r="BNE41" s="541"/>
      <c r="BNF41" s="541"/>
      <c r="BNG41" s="541"/>
      <c r="BNH41" s="541"/>
      <c r="BNI41" s="541"/>
      <c r="BNJ41" s="541"/>
      <c r="BNK41" s="541"/>
      <c r="BNL41" s="541"/>
      <c r="BNM41" s="541"/>
      <c r="BNN41" s="541"/>
      <c r="BNO41" s="541"/>
      <c r="BNP41" s="541"/>
      <c r="BNQ41" s="541"/>
      <c r="BNR41" s="541"/>
      <c r="BNS41" s="541"/>
      <c r="BNT41" s="541"/>
      <c r="BNU41" s="541"/>
      <c r="BNV41" s="541"/>
      <c r="BNW41" s="541"/>
      <c r="BNX41" s="541"/>
      <c r="BNY41" s="541"/>
      <c r="BNZ41" s="541"/>
      <c r="BOA41" s="541"/>
      <c r="BOB41" s="541"/>
      <c r="BOC41" s="541"/>
      <c r="BOD41" s="541"/>
      <c r="BOE41" s="541"/>
      <c r="BOF41" s="541"/>
      <c r="BOG41" s="541"/>
      <c r="BOH41" s="541"/>
      <c r="BOI41" s="541"/>
      <c r="BOJ41" s="541"/>
      <c r="BOK41" s="541"/>
      <c r="BOL41" s="541"/>
      <c r="BOM41" s="541"/>
      <c r="BON41" s="541"/>
      <c r="BOO41" s="541"/>
      <c r="BOP41" s="541"/>
      <c r="BOQ41" s="541"/>
      <c r="BOR41" s="541"/>
      <c r="BOS41" s="541"/>
      <c r="BOT41" s="541"/>
      <c r="BOU41" s="541"/>
      <c r="BOV41" s="541"/>
      <c r="BOW41" s="541"/>
      <c r="BOX41" s="541"/>
      <c r="BOY41" s="541"/>
      <c r="BOZ41" s="541"/>
      <c r="BPA41" s="541"/>
      <c r="BPB41" s="541"/>
      <c r="BPC41" s="541"/>
      <c r="BPD41" s="541"/>
      <c r="BPE41" s="541"/>
      <c r="BPF41" s="541"/>
      <c r="BPG41" s="541"/>
      <c r="BPH41" s="541"/>
      <c r="BPI41" s="541"/>
      <c r="BPJ41" s="541"/>
      <c r="BPK41" s="541"/>
      <c r="BPL41" s="541"/>
      <c r="BPM41" s="541"/>
      <c r="BPN41" s="541"/>
      <c r="BPO41" s="541"/>
      <c r="BPP41" s="541"/>
      <c r="BPQ41" s="541"/>
      <c r="BPR41" s="541"/>
      <c r="BPS41" s="541"/>
      <c r="BPT41" s="541"/>
      <c r="BPU41" s="541"/>
      <c r="BPV41" s="541"/>
      <c r="BPW41" s="541"/>
      <c r="BPX41" s="541"/>
      <c r="BPY41" s="541"/>
      <c r="BPZ41" s="541"/>
      <c r="BQA41" s="541"/>
      <c r="BQB41" s="541"/>
      <c r="BQC41" s="541"/>
      <c r="BQD41" s="541"/>
      <c r="BQE41" s="541"/>
      <c r="BQF41" s="541"/>
      <c r="BQG41" s="541"/>
      <c r="BQH41" s="541"/>
      <c r="BQI41" s="541"/>
      <c r="BQJ41" s="541"/>
      <c r="BQK41" s="541"/>
      <c r="BQL41" s="541"/>
      <c r="BQM41" s="541"/>
      <c r="BQN41" s="541"/>
      <c r="BQO41" s="541"/>
      <c r="BQP41" s="541"/>
      <c r="BQQ41" s="541"/>
      <c r="BQR41" s="541"/>
      <c r="BQS41" s="541"/>
      <c r="BQT41" s="541"/>
      <c r="BQU41" s="541"/>
      <c r="BQV41" s="541"/>
      <c r="BQW41" s="541"/>
      <c r="BQX41" s="541"/>
      <c r="BQY41" s="541"/>
      <c r="BQZ41" s="541"/>
      <c r="BRA41" s="541"/>
      <c r="BRB41" s="541"/>
      <c r="BRC41" s="541"/>
      <c r="BRD41" s="541"/>
      <c r="BRE41" s="541"/>
      <c r="BRF41" s="541"/>
      <c r="BRG41" s="541"/>
      <c r="BRH41" s="541"/>
      <c r="BRI41" s="541"/>
      <c r="BRJ41" s="541"/>
      <c r="BRK41" s="541"/>
      <c r="BRL41" s="541"/>
      <c r="BRM41" s="541"/>
      <c r="BRN41" s="541"/>
      <c r="BRO41" s="541"/>
      <c r="BRP41" s="541"/>
      <c r="BRQ41" s="541"/>
      <c r="BRR41" s="541"/>
      <c r="BRS41" s="541"/>
      <c r="BRT41" s="541"/>
      <c r="BRU41" s="541"/>
      <c r="BRV41" s="541"/>
      <c r="BRW41" s="541"/>
      <c r="BRX41" s="541"/>
      <c r="BRY41" s="541"/>
      <c r="BRZ41" s="541"/>
      <c r="BSA41" s="541"/>
      <c r="BSB41" s="541"/>
      <c r="BSC41" s="541"/>
      <c r="BSD41" s="541"/>
      <c r="BSE41" s="541"/>
      <c r="BSF41" s="541"/>
      <c r="BSG41" s="541"/>
      <c r="BSH41" s="541"/>
      <c r="BSI41" s="541"/>
      <c r="BSJ41" s="541"/>
      <c r="BSK41" s="541"/>
      <c r="BSL41" s="541"/>
      <c r="BSM41" s="541"/>
      <c r="BSN41" s="541"/>
      <c r="BSO41" s="541"/>
      <c r="BSP41" s="541"/>
      <c r="BSQ41" s="541"/>
      <c r="BSR41" s="541"/>
      <c r="BSS41" s="541"/>
      <c r="BST41" s="541"/>
      <c r="BSU41" s="541"/>
      <c r="BSV41" s="541"/>
      <c r="BSW41" s="541"/>
      <c r="BSX41" s="541"/>
      <c r="BSY41" s="541"/>
      <c r="BSZ41" s="541"/>
      <c r="BTA41" s="541"/>
      <c r="BTB41" s="541"/>
      <c r="BTC41" s="541"/>
      <c r="BTD41" s="541"/>
      <c r="BTE41" s="541"/>
      <c r="BTF41" s="541"/>
      <c r="BTG41" s="541"/>
      <c r="BTH41" s="541"/>
      <c r="BTI41" s="541"/>
      <c r="BTJ41" s="541"/>
      <c r="BTK41" s="541"/>
      <c r="BTL41" s="541"/>
      <c r="BTM41" s="541"/>
      <c r="BTN41" s="541"/>
      <c r="BTO41" s="541"/>
      <c r="BTP41" s="541"/>
      <c r="BTQ41" s="541"/>
      <c r="BTR41" s="541"/>
      <c r="BTS41" s="541"/>
      <c r="BTT41" s="541"/>
      <c r="BTU41" s="541"/>
      <c r="BTV41" s="541"/>
      <c r="BTW41" s="541"/>
      <c r="BTX41" s="541"/>
      <c r="BTY41" s="541"/>
      <c r="BTZ41" s="541"/>
      <c r="BUA41" s="541"/>
      <c r="BUB41" s="541"/>
      <c r="BUC41" s="541"/>
      <c r="BUD41" s="541"/>
      <c r="BUE41" s="541"/>
      <c r="BUF41" s="541"/>
      <c r="BUG41" s="541"/>
      <c r="BUH41" s="541"/>
      <c r="BUI41" s="541"/>
      <c r="BUJ41" s="541"/>
      <c r="BUK41" s="541"/>
      <c r="BUL41" s="541"/>
      <c r="BUM41" s="541"/>
      <c r="BUN41" s="541"/>
      <c r="BUO41" s="541"/>
      <c r="BUP41" s="541"/>
      <c r="BUQ41" s="541"/>
      <c r="BUR41" s="541"/>
      <c r="BUS41" s="541"/>
      <c r="BUT41" s="541"/>
      <c r="BUU41" s="541"/>
      <c r="BUV41" s="541"/>
      <c r="BUW41" s="541"/>
      <c r="BUX41" s="541"/>
      <c r="BUY41" s="541"/>
      <c r="BUZ41" s="541"/>
      <c r="BVA41" s="541"/>
      <c r="BVB41" s="541"/>
      <c r="BVC41" s="541"/>
      <c r="BVD41" s="541"/>
      <c r="BVE41" s="541"/>
      <c r="BVF41" s="541"/>
      <c r="BVG41" s="541"/>
      <c r="BVH41" s="541"/>
      <c r="BVI41" s="541"/>
      <c r="BVJ41" s="541"/>
      <c r="BVK41" s="541"/>
      <c r="BVL41" s="541"/>
      <c r="BVM41" s="541"/>
      <c r="BVN41" s="541"/>
      <c r="BVO41" s="541"/>
      <c r="BVP41" s="541"/>
      <c r="BVQ41" s="541"/>
      <c r="BVR41" s="541"/>
      <c r="BVS41" s="541"/>
      <c r="BVT41" s="541"/>
      <c r="BVU41" s="541"/>
      <c r="BVV41" s="541"/>
      <c r="BVW41" s="541"/>
      <c r="BVX41" s="541"/>
      <c r="BVY41" s="541"/>
      <c r="BVZ41" s="541"/>
      <c r="BWA41" s="541"/>
      <c r="BWB41" s="541"/>
      <c r="BWC41" s="541"/>
      <c r="BWD41" s="541"/>
      <c r="BWE41" s="541"/>
      <c r="BWF41" s="541"/>
      <c r="BWG41" s="541"/>
      <c r="BWH41" s="541"/>
      <c r="BWI41" s="541"/>
      <c r="BWJ41" s="541"/>
      <c r="BWK41" s="541"/>
      <c r="BWL41" s="541"/>
      <c r="BWM41" s="541"/>
      <c r="BWN41" s="541"/>
      <c r="BWO41" s="541"/>
      <c r="BWP41" s="541"/>
      <c r="BWQ41" s="541"/>
      <c r="BWR41" s="541"/>
      <c r="BWS41" s="541"/>
      <c r="BWT41" s="541"/>
      <c r="BWU41" s="541"/>
      <c r="BWV41" s="541"/>
      <c r="BWW41" s="541"/>
      <c r="BWX41" s="541"/>
      <c r="BWY41" s="541"/>
      <c r="BWZ41" s="541"/>
      <c r="BXA41" s="541"/>
      <c r="BXB41" s="541"/>
      <c r="BXC41" s="541"/>
      <c r="BXD41" s="541"/>
      <c r="BXE41" s="541"/>
      <c r="BXF41" s="541"/>
      <c r="BXG41" s="541"/>
      <c r="BXH41" s="541"/>
      <c r="BXI41" s="541"/>
      <c r="BXJ41" s="541"/>
      <c r="BXK41" s="541"/>
      <c r="BXL41" s="541"/>
      <c r="BXM41" s="541"/>
      <c r="BXN41" s="541"/>
      <c r="BXO41" s="541"/>
      <c r="BXP41" s="541"/>
      <c r="BXQ41" s="541"/>
      <c r="BXR41" s="541"/>
      <c r="BXS41" s="541"/>
      <c r="BXT41" s="541"/>
      <c r="BXU41" s="541"/>
      <c r="BXV41" s="541"/>
      <c r="BXW41" s="541"/>
      <c r="BXX41" s="541"/>
      <c r="BXY41" s="541"/>
      <c r="BXZ41" s="541"/>
      <c r="BYA41" s="541"/>
      <c r="BYB41" s="541"/>
      <c r="BYC41" s="541"/>
      <c r="BYD41" s="541"/>
      <c r="BYE41" s="541"/>
      <c r="BYF41" s="541"/>
      <c r="BYG41" s="541"/>
      <c r="BYH41" s="541"/>
      <c r="BYI41" s="541"/>
      <c r="BYJ41" s="541"/>
      <c r="BYK41" s="541"/>
      <c r="BYL41" s="541"/>
      <c r="BYM41" s="541"/>
      <c r="BYN41" s="541"/>
      <c r="BYO41" s="541"/>
      <c r="BYP41" s="541"/>
      <c r="BYQ41" s="541"/>
      <c r="BYR41" s="541"/>
      <c r="BYS41" s="541"/>
      <c r="BYT41" s="541"/>
      <c r="BYU41" s="541"/>
      <c r="BYV41" s="541"/>
      <c r="BYW41" s="541"/>
      <c r="BYX41" s="541"/>
      <c r="BYY41" s="541"/>
      <c r="BYZ41" s="541"/>
      <c r="BZA41" s="541"/>
      <c r="BZB41" s="541"/>
      <c r="BZC41" s="541"/>
      <c r="BZD41" s="541"/>
      <c r="BZE41" s="541"/>
      <c r="BZF41" s="541"/>
      <c r="BZG41" s="541"/>
      <c r="BZH41" s="541"/>
      <c r="BZI41" s="541"/>
      <c r="BZJ41" s="541"/>
      <c r="BZK41" s="541"/>
      <c r="BZL41" s="541"/>
      <c r="BZM41" s="541"/>
      <c r="BZN41" s="541"/>
      <c r="BZO41" s="541"/>
      <c r="BZP41" s="541"/>
      <c r="BZQ41" s="541"/>
      <c r="BZR41" s="541"/>
      <c r="BZS41" s="541"/>
      <c r="BZT41" s="541"/>
      <c r="BZU41" s="541"/>
      <c r="BZV41" s="541"/>
      <c r="BZW41" s="541"/>
      <c r="BZX41" s="541"/>
      <c r="BZY41" s="541"/>
      <c r="BZZ41" s="541"/>
      <c r="CAA41" s="541"/>
      <c r="CAB41" s="541"/>
      <c r="CAC41" s="541"/>
      <c r="CAD41" s="541"/>
      <c r="CAE41" s="541"/>
      <c r="CAF41" s="541"/>
      <c r="CAG41" s="541"/>
      <c r="CAH41" s="541"/>
      <c r="CAI41" s="541"/>
      <c r="CAJ41" s="541"/>
      <c r="CAK41" s="541"/>
      <c r="CAL41" s="541"/>
      <c r="CAM41" s="541"/>
      <c r="CAN41" s="541"/>
      <c r="CAO41" s="541"/>
      <c r="CAP41" s="541"/>
      <c r="CAQ41" s="541"/>
      <c r="CAR41" s="541"/>
      <c r="CAS41" s="541"/>
      <c r="CAT41" s="541"/>
      <c r="CAU41" s="541"/>
      <c r="CAV41" s="541"/>
      <c r="CAW41" s="541"/>
      <c r="CAX41" s="541"/>
      <c r="CAY41" s="541"/>
      <c r="CAZ41" s="541"/>
      <c r="CBA41" s="541"/>
      <c r="CBB41" s="541"/>
      <c r="CBC41" s="541"/>
      <c r="CBD41" s="541"/>
      <c r="CBE41" s="541"/>
      <c r="CBF41" s="541"/>
      <c r="CBG41" s="541"/>
      <c r="CBH41" s="541"/>
      <c r="CBI41" s="541"/>
      <c r="CBJ41" s="541"/>
      <c r="CBK41" s="541"/>
      <c r="CBL41" s="541"/>
      <c r="CBM41" s="541"/>
      <c r="CBN41" s="541"/>
      <c r="CBO41" s="541"/>
      <c r="CBP41" s="541"/>
      <c r="CBQ41" s="541"/>
      <c r="CBR41" s="541"/>
      <c r="CBS41" s="541"/>
      <c r="CBT41" s="541"/>
      <c r="CBU41" s="541"/>
      <c r="CBV41" s="541"/>
      <c r="CBW41" s="541"/>
      <c r="CBX41" s="541"/>
      <c r="CBY41" s="541"/>
      <c r="CBZ41" s="541"/>
      <c r="CCA41" s="541"/>
      <c r="CCB41" s="541"/>
      <c r="CCC41" s="541"/>
      <c r="CCD41" s="541"/>
      <c r="CCE41" s="541"/>
      <c r="CCF41" s="541"/>
      <c r="CCG41" s="541"/>
      <c r="CCH41" s="541"/>
      <c r="CCI41" s="541"/>
      <c r="CCJ41" s="541"/>
      <c r="CCK41" s="541"/>
      <c r="CCL41" s="541"/>
      <c r="CCM41" s="541"/>
      <c r="CCN41" s="541"/>
      <c r="CCO41" s="541"/>
      <c r="CCP41" s="541"/>
      <c r="CCQ41" s="541"/>
      <c r="CCR41" s="541"/>
      <c r="CCS41" s="541"/>
      <c r="CCT41" s="541"/>
      <c r="CCU41" s="541"/>
      <c r="CCV41" s="541"/>
      <c r="CCW41" s="541"/>
      <c r="CCX41" s="541"/>
      <c r="CCY41" s="541"/>
      <c r="CCZ41" s="541"/>
      <c r="CDA41" s="541"/>
      <c r="CDB41" s="541"/>
      <c r="CDC41" s="541"/>
      <c r="CDD41" s="541"/>
      <c r="CDE41" s="541"/>
      <c r="CDF41" s="541"/>
      <c r="CDG41" s="541"/>
      <c r="CDH41" s="541"/>
      <c r="CDI41" s="541"/>
      <c r="CDJ41" s="541"/>
      <c r="CDK41" s="541"/>
      <c r="CDL41" s="541"/>
      <c r="CDM41" s="541"/>
      <c r="CDN41" s="541"/>
      <c r="CDO41" s="541"/>
      <c r="CDP41" s="541"/>
      <c r="CDQ41" s="541"/>
      <c r="CDR41" s="541"/>
      <c r="CDS41" s="541"/>
      <c r="CDT41" s="541"/>
      <c r="CDU41" s="541"/>
      <c r="CDV41" s="541"/>
      <c r="CDW41" s="541"/>
      <c r="CDX41" s="541"/>
      <c r="CDY41" s="541"/>
      <c r="CDZ41" s="541"/>
      <c r="CEA41" s="541"/>
      <c r="CEB41" s="541"/>
      <c r="CEC41" s="541"/>
      <c r="CED41" s="541"/>
      <c r="CEE41" s="541"/>
      <c r="CEF41" s="541"/>
      <c r="CEG41" s="541"/>
      <c r="CEH41" s="541"/>
      <c r="CEI41" s="541"/>
      <c r="CEJ41" s="541"/>
      <c r="CEK41" s="541"/>
      <c r="CEL41" s="541"/>
      <c r="CEM41" s="541"/>
      <c r="CEN41" s="541"/>
      <c r="CEO41" s="541"/>
      <c r="CEP41" s="541"/>
      <c r="CEQ41" s="541"/>
      <c r="CER41" s="541"/>
      <c r="CES41" s="541"/>
      <c r="CET41" s="541"/>
      <c r="CEU41" s="541"/>
      <c r="CEV41" s="541"/>
      <c r="CEW41" s="541"/>
      <c r="CEX41" s="541"/>
      <c r="CEY41" s="541"/>
      <c r="CEZ41" s="541"/>
      <c r="CFA41" s="541"/>
      <c r="CFB41" s="541"/>
      <c r="CFC41" s="541"/>
      <c r="CFD41" s="541"/>
      <c r="CFE41" s="541"/>
      <c r="CFF41" s="541"/>
      <c r="CFG41" s="541"/>
      <c r="CFH41" s="541"/>
      <c r="CFI41" s="541"/>
      <c r="CFJ41" s="541"/>
      <c r="CFK41" s="541"/>
      <c r="CFL41" s="541"/>
      <c r="CFM41" s="541"/>
      <c r="CFN41" s="541"/>
      <c r="CFO41" s="541"/>
      <c r="CFP41" s="541"/>
      <c r="CFQ41" s="541"/>
      <c r="CFR41" s="541"/>
      <c r="CFS41" s="541"/>
      <c r="CFT41" s="541"/>
      <c r="CFU41" s="541"/>
      <c r="CFV41" s="541"/>
      <c r="CFW41" s="541"/>
      <c r="CFX41" s="541"/>
      <c r="CFY41" s="541"/>
      <c r="CFZ41" s="541"/>
      <c r="CGA41" s="541"/>
      <c r="CGB41" s="541"/>
      <c r="CGC41" s="541"/>
      <c r="CGD41" s="541"/>
      <c r="CGE41" s="541"/>
      <c r="CGF41" s="541"/>
      <c r="CGG41" s="541"/>
      <c r="CGH41" s="541"/>
      <c r="CGI41" s="541"/>
      <c r="CGJ41" s="541"/>
      <c r="CGK41" s="541"/>
      <c r="CGL41" s="541"/>
      <c r="CGM41" s="541"/>
      <c r="CGN41" s="541"/>
      <c r="CGO41" s="541"/>
      <c r="CGP41" s="541"/>
      <c r="CGQ41" s="541"/>
      <c r="CGR41" s="541"/>
      <c r="CGS41" s="541"/>
      <c r="CGT41" s="541"/>
      <c r="CGU41" s="541"/>
      <c r="CGV41" s="541"/>
      <c r="CGW41" s="541"/>
      <c r="CGX41" s="541"/>
      <c r="CGY41" s="541"/>
      <c r="CGZ41" s="541"/>
      <c r="CHA41" s="541"/>
      <c r="CHB41" s="541"/>
      <c r="CHC41" s="541"/>
      <c r="CHD41" s="541"/>
      <c r="CHE41" s="541"/>
      <c r="CHF41" s="541"/>
      <c r="CHG41" s="541"/>
      <c r="CHH41" s="541"/>
      <c r="CHI41" s="541"/>
      <c r="CHJ41" s="541"/>
      <c r="CHK41" s="541"/>
      <c r="CHL41" s="541"/>
      <c r="CHM41" s="541"/>
      <c r="CHN41" s="541"/>
      <c r="CHO41" s="541"/>
      <c r="CHP41" s="541"/>
      <c r="CHQ41" s="541"/>
      <c r="CHR41" s="541"/>
      <c r="CHS41" s="541"/>
      <c r="CHT41" s="541"/>
      <c r="CHU41" s="541"/>
      <c r="CHV41" s="541"/>
      <c r="CHW41" s="541"/>
      <c r="CHX41" s="541"/>
      <c r="CHY41" s="541"/>
      <c r="CHZ41" s="541"/>
      <c r="CIA41" s="541"/>
      <c r="CIB41" s="541"/>
      <c r="CIC41" s="541"/>
      <c r="CID41" s="541"/>
      <c r="CIE41" s="541"/>
      <c r="CIF41" s="541"/>
      <c r="CIG41" s="541"/>
      <c r="CIH41" s="541"/>
      <c r="CII41" s="541"/>
      <c r="CIJ41" s="541"/>
      <c r="CIK41" s="541"/>
      <c r="CIL41" s="541"/>
      <c r="CIM41" s="541"/>
      <c r="CIN41" s="541"/>
      <c r="CIO41" s="541"/>
      <c r="CIP41" s="541"/>
      <c r="CIQ41" s="541"/>
      <c r="CIR41" s="541"/>
      <c r="CIS41" s="541"/>
      <c r="CIT41" s="541"/>
      <c r="CIU41" s="541"/>
      <c r="CIV41" s="541"/>
      <c r="CIW41" s="541"/>
      <c r="CIX41" s="541"/>
      <c r="CIY41" s="541"/>
      <c r="CIZ41" s="541"/>
      <c r="CJA41" s="541"/>
      <c r="CJB41" s="541"/>
      <c r="CJC41" s="541"/>
      <c r="CJD41" s="541"/>
      <c r="CJE41" s="541"/>
      <c r="CJF41" s="541"/>
      <c r="CJG41" s="541"/>
      <c r="CJH41" s="541"/>
      <c r="CJI41" s="541"/>
      <c r="CJJ41" s="541"/>
      <c r="CJK41" s="541"/>
      <c r="CJL41" s="541"/>
      <c r="CJM41" s="541"/>
      <c r="CJN41" s="541"/>
      <c r="CJO41" s="541"/>
      <c r="CJP41" s="541"/>
      <c r="CJQ41" s="541"/>
      <c r="CJR41" s="541"/>
      <c r="CJS41" s="541"/>
      <c r="CJT41" s="541"/>
      <c r="CJU41" s="541"/>
      <c r="CJV41" s="541"/>
      <c r="CJW41" s="541"/>
      <c r="CJX41" s="541"/>
      <c r="CJY41" s="541"/>
      <c r="CJZ41" s="541"/>
      <c r="CKA41" s="541"/>
      <c r="CKB41" s="541"/>
      <c r="CKC41" s="541"/>
      <c r="CKD41" s="541"/>
      <c r="CKE41" s="541"/>
      <c r="CKF41" s="541"/>
      <c r="CKG41" s="541"/>
      <c r="CKH41" s="541"/>
      <c r="CKI41" s="541"/>
      <c r="CKJ41" s="541"/>
      <c r="CKK41" s="541"/>
      <c r="CKL41" s="541"/>
      <c r="CKM41" s="541"/>
      <c r="CKN41" s="541"/>
      <c r="CKO41" s="541"/>
      <c r="CKP41" s="541"/>
      <c r="CKQ41" s="541"/>
      <c r="CKR41" s="541"/>
      <c r="CKS41" s="541"/>
      <c r="CKT41" s="541"/>
      <c r="CKU41" s="541"/>
      <c r="CKV41" s="541"/>
      <c r="CKW41" s="541"/>
      <c r="CKX41" s="541"/>
      <c r="CKY41" s="541"/>
      <c r="CKZ41" s="541"/>
      <c r="CLA41" s="541"/>
      <c r="CLB41" s="541"/>
      <c r="CLC41" s="541"/>
      <c r="CLD41" s="541"/>
      <c r="CLE41" s="541"/>
      <c r="CLF41" s="541"/>
      <c r="CLG41" s="541"/>
      <c r="CLH41" s="541"/>
      <c r="CLI41" s="541"/>
      <c r="CLJ41" s="541"/>
      <c r="CLK41" s="541"/>
      <c r="CLL41" s="541"/>
      <c r="CLM41" s="541"/>
      <c r="CLN41" s="541"/>
      <c r="CLO41" s="541"/>
      <c r="CLP41" s="541"/>
      <c r="CLQ41" s="541"/>
      <c r="CLR41" s="541"/>
      <c r="CLS41" s="541"/>
      <c r="CLT41" s="541"/>
      <c r="CLU41" s="541"/>
      <c r="CLV41" s="541"/>
      <c r="CLW41" s="541"/>
      <c r="CLX41" s="541"/>
      <c r="CLY41" s="541"/>
      <c r="CLZ41" s="541"/>
      <c r="CMA41" s="541"/>
      <c r="CMB41" s="541"/>
      <c r="CMC41" s="541"/>
      <c r="CMD41" s="541"/>
      <c r="CME41" s="541"/>
      <c r="CMF41" s="541"/>
      <c r="CMG41" s="541"/>
      <c r="CMH41" s="541"/>
      <c r="CMI41" s="541"/>
      <c r="CMJ41" s="541"/>
      <c r="CMK41" s="541"/>
      <c r="CML41" s="541"/>
      <c r="CMM41" s="541"/>
      <c r="CMN41" s="541"/>
      <c r="CMO41" s="541"/>
      <c r="CMP41" s="541"/>
      <c r="CMQ41" s="541"/>
      <c r="CMR41" s="541"/>
      <c r="CMS41" s="541"/>
      <c r="CMT41" s="541"/>
      <c r="CMU41" s="541"/>
      <c r="CMV41" s="541"/>
      <c r="CMW41" s="541"/>
      <c r="CMX41" s="541"/>
      <c r="CMY41" s="541"/>
      <c r="CMZ41" s="541"/>
      <c r="CNA41" s="541"/>
      <c r="CNB41" s="541"/>
      <c r="CNC41" s="541"/>
      <c r="CND41" s="541"/>
      <c r="CNE41" s="541"/>
      <c r="CNF41" s="541"/>
      <c r="CNG41" s="541"/>
      <c r="CNH41" s="541"/>
      <c r="CNI41" s="541"/>
      <c r="CNJ41" s="541"/>
      <c r="CNK41" s="541"/>
      <c r="CNL41" s="541"/>
      <c r="CNM41" s="541"/>
      <c r="CNN41" s="541"/>
      <c r="CNO41" s="541"/>
      <c r="CNP41" s="541"/>
      <c r="CNQ41" s="541"/>
      <c r="CNR41" s="541"/>
      <c r="CNS41" s="541"/>
      <c r="CNT41" s="541"/>
      <c r="CNU41" s="541"/>
      <c r="CNV41" s="541"/>
      <c r="CNW41" s="541"/>
      <c r="CNX41" s="541"/>
      <c r="CNY41" s="541"/>
      <c r="CNZ41" s="541"/>
      <c r="COA41" s="541"/>
      <c r="COB41" s="541"/>
      <c r="COC41" s="541"/>
      <c r="COD41" s="541"/>
      <c r="COE41" s="541"/>
      <c r="COF41" s="541"/>
      <c r="COG41" s="541"/>
      <c r="COH41" s="541"/>
      <c r="COI41" s="541"/>
      <c r="COJ41" s="541"/>
      <c r="COK41" s="541"/>
      <c r="COL41" s="541"/>
      <c r="COM41" s="541"/>
      <c r="CON41" s="541"/>
      <c r="COO41" s="541"/>
      <c r="COP41" s="541"/>
      <c r="COQ41" s="541"/>
      <c r="COR41" s="541"/>
      <c r="COS41" s="541"/>
      <c r="COT41" s="541"/>
      <c r="COU41" s="541"/>
      <c r="COV41" s="541"/>
      <c r="COW41" s="541"/>
      <c r="COX41" s="541"/>
      <c r="COY41" s="541"/>
      <c r="COZ41" s="541"/>
      <c r="CPA41" s="541"/>
      <c r="CPB41" s="541"/>
      <c r="CPC41" s="541"/>
      <c r="CPD41" s="541"/>
      <c r="CPE41" s="541"/>
      <c r="CPF41" s="541"/>
      <c r="CPG41" s="541"/>
      <c r="CPH41" s="541"/>
      <c r="CPI41" s="541"/>
      <c r="CPJ41" s="541"/>
      <c r="CPK41" s="541"/>
      <c r="CPL41" s="541"/>
      <c r="CPM41" s="541"/>
      <c r="CPN41" s="541"/>
      <c r="CPO41" s="541"/>
      <c r="CPP41" s="541"/>
      <c r="CPQ41" s="541"/>
      <c r="CPR41" s="541"/>
      <c r="CPS41" s="541"/>
      <c r="CPT41" s="541"/>
      <c r="CPU41" s="541"/>
      <c r="CPV41" s="541"/>
      <c r="CPW41" s="541"/>
      <c r="CPX41" s="541"/>
      <c r="CPY41" s="541"/>
      <c r="CPZ41" s="541"/>
      <c r="CQA41" s="541"/>
      <c r="CQB41" s="541"/>
      <c r="CQC41" s="541"/>
      <c r="CQD41" s="541"/>
      <c r="CQE41" s="541"/>
      <c r="CQF41" s="541"/>
      <c r="CQG41" s="541"/>
      <c r="CQH41" s="541"/>
      <c r="CQI41" s="541"/>
      <c r="CQJ41" s="541"/>
      <c r="CQK41" s="541"/>
      <c r="CQL41" s="541"/>
      <c r="CQM41" s="541"/>
      <c r="CQN41" s="541"/>
      <c r="CQO41" s="541"/>
      <c r="CQP41" s="541"/>
      <c r="CQQ41" s="541"/>
      <c r="CQR41" s="541"/>
      <c r="CQS41" s="541"/>
      <c r="CQT41" s="541"/>
      <c r="CQU41" s="541"/>
      <c r="CQV41" s="541"/>
      <c r="CQW41" s="541"/>
      <c r="CQX41" s="541"/>
      <c r="CQY41" s="541"/>
      <c r="CQZ41" s="541"/>
      <c r="CRA41" s="541"/>
      <c r="CRB41" s="541"/>
      <c r="CRC41" s="541"/>
      <c r="CRD41" s="541"/>
      <c r="CRE41" s="541"/>
      <c r="CRF41" s="541"/>
      <c r="CRG41" s="541"/>
      <c r="CRH41" s="541"/>
      <c r="CRI41" s="541"/>
      <c r="CRJ41" s="541"/>
      <c r="CRK41" s="541"/>
      <c r="CRL41" s="541"/>
      <c r="CRM41" s="541"/>
      <c r="CRN41" s="541"/>
      <c r="CRO41" s="541"/>
      <c r="CRP41" s="541"/>
      <c r="CRQ41" s="541"/>
      <c r="CRR41" s="541"/>
      <c r="CRS41" s="541"/>
      <c r="CRT41" s="541"/>
      <c r="CRU41" s="541"/>
      <c r="CRV41" s="541"/>
      <c r="CRW41" s="541"/>
      <c r="CRX41" s="541"/>
      <c r="CRY41" s="541"/>
      <c r="CRZ41" s="541"/>
      <c r="CSA41" s="541"/>
      <c r="CSB41" s="541"/>
      <c r="CSC41" s="541"/>
      <c r="CSD41" s="541"/>
      <c r="CSE41" s="541"/>
      <c r="CSF41" s="541"/>
      <c r="CSG41" s="541"/>
      <c r="CSH41" s="541"/>
      <c r="CSI41" s="541"/>
      <c r="CSJ41" s="541"/>
      <c r="CSK41" s="541"/>
      <c r="CSL41" s="541"/>
      <c r="CSM41" s="541"/>
      <c r="CSN41" s="541"/>
      <c r="CSO41" s="541"/>
      <c r="CSP41" s="541"/>
      <c r="CSQ41" s="541"/>
      <c r="CSR41" s="541"/>
      <c r="CSS41" s="541"/>
      <c r="CST41" s="541"/>
      <c r="CSU41" s="541"/>
      <c r="CSV41" s="541"/>
      <c r="CSW41" s="541"/>
      <c r="CSX41" s="541"/>
      <c r="CSY41" s="541"/>
      <c r="CSZ41" s="541"/>
      <c r="CTA41" s="541"/>
      <c r="CTB41" s="541"/>
      <c r="CTC41" s="541"/>
      <c r="CTD41" s="541"/>
      <c r="CTE41" s="541"/>
      <c r="CTF41" s="541"/>
      <c r="CTG41" s="541"/>
      <c r="CTH41" s="541"/>
      <c r="CTI41" s="541"/>
      <c r="CTJ41" s="541"/>
      <c r="CTK41" s="541"/>
      <c r="CTL41" s="541"/>
      <c r="CTM41" s="541"/>
      <c r="CTN41" s="541"/>
      <c r="CTO41" s="541"/>
      <c r="CTP41" s="541"/>
      <c r="CTQ41" s="541"/>
      <c r="CTR41" s="541"/>
      <c r="CTS41" s="541"/>
      <c r="CTT41" s="541"/>
      <c r="CTU41" s="541"/>
      <c r="CTV41" s="541"/>
      <c r="CTW41" s="541"/>
      <c r="CTX41" s="541"/>
      <c r="CTY41" s="541"/>
      <c r="CTZ41" s="541"/>
      <c r="CUA41" s="541"/>
      <c r="CUB41" s="541"/>
      <c r="CUC41" s="541"/>
      <c r="CUD41" s="541"/>
      <c r="CUE41" s="541"/>
      <c r="CUF41" s="541"/>
      <c r="CUG41" s="541"/>
      <c r="CUH41" s="541"/>
      <c r="CUI41" s="541"/>
      <c r="CUJ41" s="541"/>
      <c r="CUK41" s="541"/>
      <c r="CUL41" s="541"/>
      <c r="CUM41" s="541"/>
      <c r="CUN41" s="541"/>
      <c r="CUO41" s="541"/>
      <c r="CUP41" s="541"/>
      <c r="CUQ41" s="541"/>
      <c r="CUR41" s="541"/>
      <c r="CUS41" s="541"/>
      <c r="CUT41" s="541"/>
      <c r="CUU41" s="541"/>
      <c r="CUV41" s="541"/>
      <c r="CUW41" s="541"/>
      <c r="CUX41" s="541"/>
      <c r="CUY41" s="541"/>
      <c r="CUZ41" s="541"/>
      <c r="CVA41" s="541"/>
      <c r="CVB41" s="541"/>
      <c r="CVC41" s="541"/>
      <c r="CVD41" s="541"/>
      <c r="CVE41" s="541"/>
      <c r="CVF41" s="541"/>
      <c r="CVG41" s="541"/>
      <c r="CVH41" s="541"/>
      <c r="CVI41" s="541"/>
      <c r="CVJ41" s="541"/>
      <c r="CVK41" s="541"/>
      <c r="CVL41" s="541"/>
      <c r="CVM41" s="541"/>
      <c r="CVN41" s="541"/>
      <c r="CVO41" s="541"/>
      <c r="CVP41" s="541"/>
      <c r="CVQ41" s="541"/>
      <c r="CVR41" s="541"/>
      <c r="CVS41" s="541"/>
      <c r="CVT41" s="541"/>
      <c r="CVU41" s="541"/>
      <c r="CVV41" s="541"/>
      <c r="CVW41" s="541"/>
      <c r="CVX41" s="541"/>
      <c r="CVY41" s="541"/>
      <c r="CVZ41" s="541"/>
      <c r="CWA41" s="541"/>
      <c r="CWB41" s="541"/>
      <c r="CWC41" s="541"/>
      <c r="CWD41" s="541"/>
      <c r="CWE41" s="541"/>
      <c r="CWF41" s="541"/>
      <c r="CWG41" s="541"/>
      <c r="CWH41" s="541"/>
      <c r="CWI41" s="541"/>
      <c r="CWJ41" s="541"/>
      <c r="CWK41" s="541"/>
      <c r="CWL41" s="541"/>
      <c r="CWM41" s="541"/>
      <c r="CWN41" s="541"/>
      <c r="CWO41" s="541"/>
      <c r="CWP41" s="541"/>
      <c r="CWQ41" s="541"/>
      <c r="CWR41" s="541"/>
      <c r="CWS41" s="541"/>
      <c r="CWT41" s="541"/>
      <c r="CWU41" s="541"/>
      <c r="CWV41" s="541"/>
      <c r="CWW41" s="541"/>
      <c r="CWX41" s="541"/>
      <c r="CWY41" s="541"/>
      <c r="CWZ41" s="541"/>
      <c r="CXA41" s="541"/>
      <c r="CXB41" s="541"/>
      <c r="CXC41" s="541"/>
      <c r="CXD41" s="541"/>
      <c r="CXE41" s="541"/>
      <c r="CXF41" s="541"/>
      <c r="CXG41" s="541"/>
      <c r="CXH41" s="541"/>
      <c r="CXI41" s="541"/>
      <c r="CXJ41" s="541"/>
      <c r="CXK41" s="541"/>
      <c r="CXL41" s="541"/>
      <c r="CXM41" s="541"/>
      <c r="CXN41" s="541"/>
      <c r="CXO41" s="541"/>
      <c r="CXP41" s="541"/>
      <c r="CXQ41" s="541"/>
      <c r="CXR41" s="541"/>
      <c r="CXS41" s="541"/>
      <c r="CXT41" s="541"/>
      <c r="CXU41" s="541"/>
      <c r="CXV41" s="541"/>
      <c r="CXW41" s="541"/>
      <c r="CXX41" s="541"/>
      <c r="CXY41" s="541"/>
      <c r="CXZ41" s="541"/>
      <c r="CYA41" s="541"/>
      <c r="CYB41" s="541"/>
      <c r="CYC41" s="541"/>
      <c r="CYD41" s="541"/>
      <c r="CYE41" s="541"/>
      <c r="CYF41" s="541"/>
      <c r="CYG41" s="541"/>
      <c r="CYH41" s="541"/>
      <c r="CYI41" s="541"/>
      <c r="CYJ41" s="541"/>
      <c r="CYK41" s="541"/>
      <c r="CYL41" s="541"/>
      <c r="CYM41" s="541"/>
      <c r="CYN41" s="541"/>
      <c r="CYO41" s="541"/>
      <c r="CYP41" s="541"/>
      <c r="CYQ41" s="541"/>
      <c r="CYR41" s="541"/>
      <c r="CYS41" s="541"/>
      <c r="CYT41" s="541"/>
      <c r="CYU41" s="541"/>
      <c r="CYV41" s="541"/>
      <c r="CYW41" s="541"/>
      <c r="CYX41" s="541"/>
      <c r="CYY41" s="541"/>
      <c r="CYZ41" s="541"/>
      <c r="CZA41" s="541"/>
      <c r="CZB41" s="541"/>
      <c r="CZC41" s="541"/>
      <c r="CZD41" s="541"/>
      <c r="CZE41" s="541"/>
      <c r="CZF41" s="541"/>
      <c r="CZG41" s="541"/>
      <c r="CZH41" s="541"/>
      <c r="CZI41" s="541"/>
      <c r="CZJ41" s="541"/>
      <c r="CZK41" s="541"/>
      <c r="CZL41" s="541"/>
      <c r="CZM41" s="541"/>
      <c r="CZN41" s="541"/>
      <c r="CZO41" s="541"/>
      <c r="CZP41" s="541"/>
      <c r="CZQ41" s="541"/>
      <c r="CZR41" s="541"/>
      <c r="CZS41" s="541"/>
      <c r="CZT41" s="541"/>
      <c r="CZU41" s="541"/>
      <c r="CZV41" s="541"/>
      <c r="CZW41" s="541"/>
      <c r="CZX41" s="541"/>
      <c r="CZY41" s="541"/>
      <c r="CZZ41" s="541"/>
      <c r="DAA41" s="541"/>
      <c r="DAB41" s="541"/>
      <c r="DAC41" s="541"/>
      <c r="DAD41" s="541"/>
      <c r="DAE41" s="541"/>
      <c r="DAF41" s="541"/>
      <c r="DAG41" s="541"/>
      <c r="DAH41" s="541"/>
      <c r="DAI41" s="541"/>
      <c r="DAJ41" s="541"/>
      <c r="DAK41" s="541"/>
      <c r="DAL41" s="541"/>
      <c r="DAM41" s="541"/>
      <c r="DAN41" s="541"/>
      <c r="DAO41" s="541"/>
      <c r="DAP41" s="541"/>
      <c r="DAQ41" s="541"/>
      <c r="DAR41" s="541"/>
      <c r="DAS41" s="541"/>
      <c r="DAT41" s="541"/>
      <c r="DAU41" s="541"/>
      <c r="DAV41" s="541"/>
      <c r="DAW41" s="541"/>
      <c r="DAX41" s="541"/>
      <c r="DAY41" s="541"/>
      <c r="DAZ41" s="541"/>
      <c r="DBA41" s="541"/>
      <c r="DBB41" s="541"/>
      <c r="DBC41" s="541"/>
      <c r="DBD41" s="541"/>
      <c r="DBE41" s="541"/>
      <c r="DBF41" s="541"/>
      <c r="DBG41" s="541"/>
      <c r="DBH41" s="541"/>
      <c r="DBI41" s="541"/>
      <c r="DBJ41" s="541"/>
      <c r="DBK41" s="541"/>
      <c r="DBL41" s="541"/>
      <c r="DBM41" s="541"/>
      <c r="DBN41" s="541"/>
      <c r="DBO41" s="541"/>
      <c r="DBP41" s="541"/>
      <c r="DBQ41" s="541"/>
      <c r="DBR41" s="541"/>
      <c r="DBS41" s="541"/>
      <c r="DBT41" s="541"/>
      <c r="DBU41" s="541"/>
      <c r="DBV41" s="541"/>
      <c r="DBW41" s="541"/>
      <c r="DBX41" s="541"/>
      <c r="DBY41" s="541"/>
      <c r="DBZ41" s="541"/>
      <c r="DCA41" s="541"/>
      <c r="DCB41" s="541"/>
      <c r="DCC41" s="541"/>
      <c r="DCD41" s="541"/>
      <c r="DCE41" s="541"/>
      <c r="DCF41" s="541"/>
      <c r="DCG41" s="541"/>
      <c r="DCH41" s="541"/>
      <c r="DCI41" s="541"/>
      <c r="DCJ41" s="541"/>
      <c r="DCK41" s="541"/>
      <c r="DCL41" s="541"/>
      <c r="DCM41" s="541"/>
      <c r="DCN41" s="541"/>
      <c r="DCO41" s="541"/>
      <c r="DCP41" s="541"/>
      <c r="DCQ41" s="541"/>
      <c r="DCR41" s="541"/>
      <c r="DCS41" s="541"/>
      <c r="DCT41" s="541"/>
      <c r="DCU41" s="541"/>
      <c r="DCV41" s="541"/>
      <c r="DCW41" s="541"/>
      <c r="DCX41" s="541"/>
      <c r="DCY41" s="541"/>
      <c r="DCZ41" s="541"/>
      <c r="DDA41" s="541"/>
      <c r="DDB41" s="541"/>
      <c r="DDC41" s="541"/>
      <c r="DDD41" s="541"/>
      <c r="DDE41" s="541"/>
      <c r="DDF41" s="541"/>
      <c r="DDG41" s="541"/>
      <c r="DDH41" s="541"/>
      <c r="DDI41" s="541"/>
      <c r="DDJ41" s="541"/>
      <c r="DDK41" s="541"/>
      <c r="DDL41" s="541"/>
      <c r="DDM41" s="541"/>
      <c r="DDN41" s="541"/>
      <c r="DDO41" s="541"/>
      <c r="DDP41" s="541"/>
      <c r="DDQ41" s="541"/>
      <c r="DDR41" s="541"/>
      <c r="DDS41" s="541"/>
      <c r="DDT41" s="541"/>
      <c r="DDU41" s="541"/>
      <c r="DDV41" s="541"/>
      <c r="DDW41" s="541"/>
      <c r="DDX41" s="541"/>
      <c r="DDY41" s="541"/>
      <c r="DDZ41" s="541"/>
      <c r="DEA41" s="541"/>
      <c r="DEB41" s="541"/>
      <c r="DEC41" s="541"/>
      <c r="DED41" s="541"/>
      <c r="DEE41" s="541"/>
      <c r="DEF41" s="541"/>
      <c r="DEG41" s="541"/>
      <c r="DEH41" s="541"/>
      <c r="DEI41" s="541"/>
      <c r="DEJ41" s="541"/>
      <c r="DEK41" s="541"/>
      <c r="DEL41" s="541"/>
      <c r="DEM41" s="541"/>
      <c r="DEN41" s="541"/>
      <c r="DEO41" s="541"/>
      <c r="DEP41" s="541"/>
      <c r="DEQ41" s="541"/>
      <c r="DER41" s="541"/>
      <c r="DES41" s="541"/>
      <c r="DET41" s="541"/>
      <c r="DEU41" s="541"/>
      <c r="DEV41" s="541"/>
      <c r="DEW41" s="541"/>
      <c r="DEX41" s="541"/>
      <c r="DEY41" s="541"/>
      <c r="DEZ41" s="541"/>
      <c r="DFA41" s="541"/>
      <c r="DFB41" s="541"/>
      <c r="DFC41" s="541"/>
      <c r="DFD41" s="541"/>
      <c r="DFE41" s="541"/>
      <c r="DFF41" s="541"/>
      <c r="DFG41" s="541"/>
      <c r="DFH41" s="541"/>
      <c r="DFI41" s="541"/>
      <c r="DFJ41" s="541"/>
      <c r="DFK41" s="541"/>
      <c r="DFL41" s="541"/>
      <c r="DFM41" s="541"/>
      <c r="DFN41" s="541"/>
      <c r="DFO41" s="541"/>
      <c r="DFP41" s="541"/>
      <c r="DFQ41" s="541"/>
      <c r="DFR41" s="541"/>
      <c r="DFS41" s="541"/>
      <c r="DFT41" s="541"/>
      <c r="DFU41" s="541"/>
      <c r="DFV41" s="541"/>
      <c r="DFW41" s="541"/>
      <c r="DFX41" s="541"/>
      <c r="DFY41" s="541"/>
      <c r="DFZ41" s="541"/>
      <c r="DGA41" s="541"/>
      <c r="DGB41" s="541"/>
      <c r="DGC41" s="541"/>
      <c r="DGD41" s="541"/>
      <c r="DGE41" s="541"/>
      <c r="DGF41" s="541"/>
      <c r="DGG41" s="541"/>
      <c r="DGH41" s="541"/>
      <c r="DGI41" s="541"/>
      <c r="DGJ41" s="541"/>
      <c r="DGK41" s="541"/>
      <c r="DGL41" s="541"/>
      <c r="DGM41" s="541"/>
      <c r="DGN41" s="541"/>
      <c r="DGO41" s="541"/>
      <c r="DGP41" s="541"/>
      <c r="DGQ41" s="541"/>
      <c r="DGR41" s="541"/>
      <c r="DGS41" s="541"/>
      <c r="DGT41" s="541"/>
      <c r="DGU41" s="541"/>
      <c r="DGV41" s="541"/>
      <c r="DGW41" s="541"/>
      <c r="DGX41" s="541"/>
      <c r="DGY41" s="541"/>
      <c r="DGZ41" s="541"/>
      <c r="DHA41" s="541"/>
      <c r="DHB41" s="541"/>
      <c r="DHC41" s="541"/>
      <c r="DHD41" s="541"/>
      <c r="DHE41" s="541"/>
      <c r="DHF41" s="541"/>
      <c r="DHG41" s="541"/>
      <c r="DHH41" s="541"/>
      <c r="DHI41" s="541"/>
      <c r="DHJ41" s="541"/>
      <c r="DHK41" s="541"/>
      <c r="DHL41" s="541"/>
      <c r="DHM41" s="541"/>
      <c r="DHN41" s="541"/>
      <c r="DHO41" s="541"/>
      <c r="DHP41" s="541"/>
      <c r="DHQ41" s="541"/>
      <c r="DHR41" s="541"/>
      <c r="DHS41" s="541"/>
      <c r="DHT41" s="541"/>
      <c r="DHU41" s="541"/>
      <c r="DHV41" s="541"/>
      <c r="DHW41" s="541"/>
      <c r="DHX41" s="541"/>
      <c r="DHY41" s="541"/>
      <c r="DHZ41" s="541"/>
      <c r="DIA41" s="541"/>
      <c r="DIB41" s="541"/>
      <c r="DIC41" s="541"/>
      <c r="DID41" s="541"/>
      <c r="DIE41" s="541"/>
      <c r="DIF41" s="541"/>
      <c r="DIG41" s="541"/>
      <c r="DIH41" s="541"/>
      <c r="DII41" s="541"/>
      <c r="DIJ41" s="541"/>
      <c r="DIK41" s="541"/>
      <c r="DIL41" s="541"/>
      <c r="DIM41" s="541"/>
      <c r="DIN41" s="541"/>
      <c r="DIO41" s="541"/>
      <c r="DIP41" s="541"/>
      <c r="DIQ41" s="541"/>
      <c r="DIR41" s="541"/>
      <c r="DIS41" s="541"/>
      <c r="DIT41" s="541"/>
      <c r="DIU41" s="541"/>
      <c r="DIV41" s="541"/>
      <c r="DIW41" s="541"/>
      <c r="DIX41" s="541"/>
      <c r="DIY41" s="541"/>
      <c r="DIZ41" s="541"/>
      <c r="DJA41" s="541"/>
      <c r="DJB41" s="541"/>
      <c r="DJC41" s="541"/>
      <c r="DJD41" s="541"/>
      <c r="DJE41" s="541"/>
      <c r="DJF41" s="541"/>
      <c r="DJG41" s="541"/>
      <c r="DJH41" s="541"/>
      <c r="DJI41" s="541"/>
      <c r="DJJ41" s="541"/>
      <c r="DJK41" s="541"/>
      <c r="DJL41" s="541"/>
      <c r="DJM41" s="541"/>
      <c r="DJN41" s="541"/>
      <c r="DJO41" s="541"/>
      <c r="DJP41" s="541"/>
      <c r="DJQ41" s="541"/>
      <c r="DJR41" s="541"/>
      <c r="DJS41" s="541"/>
      <c r="DJT41" s="541"/>
      <c r="DJU41" s="541"/>
      <c r="DJV41" s="541"/>
      <c r="DJW41" s="541"/>
      <c r="DJX41" s="541"/>
      <c r="DJY41" s="541"/>
      <c r="DJZ41" s="541"/>
      <c r="DKA41" s="541"/>
      <c r="DKB41" s="541"/>
      <c r="DKC41" s="541"/>
      <c r="DKD41" s="541"/>
      <c r="DKE41" s="541"/>
      <c r="DKF41" s="541"/>
      <c r="DKG41" s="541"/>
      <c r="DKH41" s="541"/>
      <c r="DKI41" s="541"/>
      <c r="DKJ41" s="541"/>
      <c r="DKK41" s="541"/>
      <c r="DKL41" s="541"/>
      <c r="DKM41" s="541"/>
      <c r="DKN41" s="541"/>
      <c r="DKO41" s="541"/>
      <c r="DKP41" s="541"/>
      <c r="DKQ41" s="541"/>
      <c r="DKR41" s="541"/>
      <c r="DKS41" s="541"/>
      <c r="DKT41" s="541"/>
      <c r="DKU41" s="541"/>
      <c r="DKV41" s="541"/>
      <c r="DKW41" s="541"/>
      <c r="DKX41" s="541"/>
      <c r="DKY41" s="541"/>
      <c r="DKZ41" s="541"/>
      <c r="DLA41" s="541"/>
      <c r="DLB41" s="541"/>
      <c r="DLC41" s="541"/>
      <c r="DLD41" s="541"/>
      <c r="DLE41" s="541"/>
      <c r="DLF41" s="541"/>
      <c r="DLG41" s="541"/>
      <c r="DLH41" s="541"/>
      <c r="DLI41" s="541"/>
      <c r="DLJ41" s="541"/>
      <c r="DLK41" s="541"/>
      <c r="DLL41" s="541"/>
      <c r="DLM41" s="541"/>
      <c r="DLN41" s="541"/>
      <c r="DLO41" s="541"/>
      <c r="DLP41" s="541"/>
      <c r="DLQ41" s="541"/>
      <c r="DLR41" s="541"/>
      <c r="DLS41" s="541"/>
      <c r="DLT41" s="541"/>
      <c r="DLU41" s="541"/>
      <c r="DLV41" s="541"/>
      <c r="DLW41" s="541"/>
      <c r="DLX41" s="541"/>
      <c r="DLY41" s="541"/>
      <c r="DLZ41" s="541"/>
      <c r="DMA41" s="541"/>
      <c r="DMB41" s="541"/>
      <c r="DMC41" s="541"/>
      <c r="DMD41" s="541"/>
      <c r="DME41" s="541"/>
      <c r="DMF41" s="541"/>
      <c r="DMG41" s="541"/>
      <c r="DMH41" s="541"/>
      <c r="DMI41" s="541"/>
      <c r="DMJ41" s="541"/>
      <c r="DMK41" s="541"/>
      <c r="DML41" s="541"/>
      <c r="DMM41" s="541"/>
      <c r="DMN41" s="541"/>
      <c r="DMO41" s="541"/>
      <c r="DMP41" s="541"/>
      <c r="DMQ41" s="541"/>
      <c r="DMR41" s="541"/>
      <c r="DMS41" s="541"/>
      <c r="DMT41" s="541"/>
      <c r="DMU41" s="541"/>
      <c r="DMV41" s="541"/>
      <c r="DMW41" s="541"/>
      <c r="DMX41" s="541"/>
      <c r="DMY41" s="541"/>
      <c r="DMZ41" s="541"/>
      <c r="DNA41" s="541"/>
      <c r="DNB41" s="541"/>
      <c r="DNC41" s="541"/>
      <c r="DND41" s="541"/>
      <c r="DNE41" s="541"/>
      <c r="DNF41" s="541"/>
      <c r="DNG41" s="541"/>
      <c r="DNH41" s="541"/>
      <c r="DNI41" s="541"/>
      <c r="DNJ41" s="541"/>
      <c r="DNK41" s="541"/>
      <c r="DNL41" s="541"/>
      <c r="DNM41" s="541"/>
      <c r="DNN41" s="541"/>
      <c r="DNO41" s="541"/>
      <c r="DNP41" s="541"/>
      <c r="DNQ41" s="541"/>
      <c r="DNR41" s="541"/>
      <c r="DNS41" s="541"/>
      <c r="DNT41" s="541"/>
      <c r="DNU41" s="541"/>
      <c r="DNV41" s="541"/>
      <c r="DNW41" s="541"/>
      <c r="DNX41" s="541"/>
      <c r="DNY41" s="541"/>
      <c r="DNZ41" s="541"/>
      <c r="DOA41" s="541"/>
      <c r="DOB41" s="541"/>
      <c r="DOC41" s="541"/>
      <c r="DOD41" s="541"/>
      <c r="DOE41" s="541"/>
      <c r="DOF41" s="541"/>
      <c r="DOG41" s="541"/>
      <c r="DOH41" s="541"/>
      <c r="DOI41" s="541"/>
      <c r="DOJ41" s="541"/>
      <c r="DOK41" s="541"/>
      <c r="DOL41" s="541"/>
      <c r="DOM41" s="541"/>
      <c r="DON41" s="541"/>
      <c r="DOO41" s="541"/>
      <c r="DOP41" s="541"/>
      <c r="DOQ41" s="541"/>
      <c r="DOR41" s="541"/>
      <c r="DOS41" s="541"/>
      <c r="DOT41" s="541"/>
      <c r="DOU41" s="541"/>
      <c r="DOV41" s="541"/>
      <c r="DOW41" s="541"/>
      <c r="DOX41" s="541"/>
      <c r="DOY41" s="541"/>
      <c r="DOZ41" s="541"/>
      <c r="DPA41" s="541"/>
      <c r="DPB41" s="541"/>
      <c r="DPC41" s="541"/>
      <c r="DPD41" s="541"/>
      <c r="DPE41" s="541"/>
      <c r="DPF41" s="541"/>
      <c r="DPG41" s="541"/>
      <c r="DPH41" s="541"/>
      <c r="DPI41" s="541"/>
      <c r="DPJ41" s="541"/>
      <c r="DPK41" s="541"/>
      <c r="DPL41" s="541"/>
      <c r="DPM41" s="541"/>
      <c r="DPN41" s="541"/>
      <c r="DPO41" s="541"/>
      <c r="DPP41" s="541"/>
      <c r="DPQ41" s="541"/>
      <c r="DPR41" s="541"/>
      <c r="DPS41" s="541"/>
      <c r="DPT41" s="541"/>
      <c r="DPU41" s="541"/>
      <c r="DPV41" s="541"/>
      <c r="DPW41" s="541"/>
      <c r="DPX41" s="541"/>
      <c r="DPY41" s="541"/>
      <c r="DPZ41" s="541"/>
      <c r="DQA41" s="541"/>
      <c r="DQB41" s="541"/>
      <c r="DQC41" s="541"/>
      <c r="DQD41" s="541"/>
      <c r="DQE41" s="541"/>
      <c r="DQF41" s="541"/>
      <c r="DQG41" s="541"/>
      <c r="DQH41" s="541"/>
      <c r="DQI41" s="541"/>
      <c r="DQJ41" s="541"/>
      <c r="DQK41" s="541"/>
      <c r="DQL41" s="541"/>
      <c r="DQM41" s="541"/>
      <c r="DQN41" s="541"/>
      <c r="DQO41" s="541"/>
      <c r="DQP41" s="541"/>
      <c r="DQQ41" s="541"/>
      <c r="DQR41" s="541"/>
      <c r="DQS41" s="541"/>
      <c r="DQT41" s="541"/>
      <c r="DQU41" s="541"/>
      <c r="DQV41" s="541"/>
      <c r="DQW41" s="541"/>
      <c r="DQX41" s="541"/>
      <c r="DQY41" s="541"/>
      <c r="DQZ41" s="541"/>
      <c r="DRA41" s="541"/>
      <c r="DRB41" s="541"/>
      <c r="DRC41" s="541"/>
      <c r="DRD41" s="541"/>
      <c r="DRE41" s="541"/>
      <c r="DRF41" s="541"/>
      <c r="DRG41" s="541"/>
      <c r="DRH41" s="541"/>
      <c r="DRI41" s="541"/>
      <c r="DRJ41" s="541"/>
      <c r="DRK41" s="541"/>
      <c r="DRL41" s="541"/>
      <c r="DRM41" s="541"/>
      <c r="DRN41" s="541"/>
      <c r="DRO41" s="541"/>
      <c r="DRP41" s="541"/>
      <c r="DRQ41" s="541"/>
      <c r="DRR41" s="541"/>
      <c r="DRS41" s="541"/>
      <c r="DRT41" s="541"/>
      <c r="DRU41" s="541"/>
      <c r="DRV41" s="541"/>
      <c r="DRW41" s="541"/>
      <c r="DRX41" s="541"/>
      <c r="DRY41" s="541"/>
      <c r="DRZ41" s="541"/>
      <c r="DSA41" s="541"/>
      <c r="DSB41" s="541"/>
      <c r="DSC41" s="541"/>
      <c r="DSD41" s="541"/>
      <c r="DSE41" s="541"/>
      <c r="DSF41" s="541"/>
      <c r="DSG41" s="541"/>
      <c r="DSH41" s="541"/>
      <c r="DSI41" s="541"/>
      <c r="DSJ41" s="541"/>
      <c r="DSK41" s="541"/>
      <c r="DSL41" s="541"/>
      <c r="DSM41" s="541"/>
      <c r="DSN41" s="541"/>
      <c r="DSO41" s="541"/>
      <c r="DSP41" s="541"/>
      <c r="DSQ41" s="541"/>
      <c r="DSR41" s="541"/>
      <c r="DSS41" s="541"/>
      <c r="DST41" s="541"/>
      <c r="DSU41" s="541"/>
      <c r="DSV41" s="541"/>
      <c r="DSW41" s="541"/>
      <c r="DSX41" s="541"/>
      <c r="DSY41" s="541"/>
      <c r="DSZ41" s="541"/>
      <c r="DTA41" s="541"/>
      <c r="DTB41" s="541"/>
      <c r="DTC41" s="541"/>
      <c r="DTD41" s="541"/>
      <c r="DTE41" s="541"/>
      <c r="DTF41" s="541"/>
      <c r="DTG41" s="541"/>
      <c r="DTH41" s="541"/>
      <c r="DTI41" s="541"/>
      <c r="DTJ41" s="541"/>
      <c r="DTK41" s="541"/>
      <c r="DTL41" s="541"/>
      <c r="DTM41" s="541"/>
      <c r="DTN41" s="541"/>
      <c r="DTO41" s="541"/>
      <c r="DTP41" s="541"/>
      <c r="DTQ41" s="541"/>
      <c r="DTR41" s="541"/>
      <c r="DTS41" s="541"/>
      <c r="DTT41" s="541"/>
      <c r="DTU41" s="541"/>
      <c r="DTV41" s="541"/>
      <c r="DTW41" s="541"/>
      <c r="DTX41" s="541"/>
      <c r="DTY41" s="541"/>
      <c r="DTZ41" s="541"/>
      <c r="DUA41" s="541"/>
      <c r="DUB41" s="541"/>
      <c r="DUC41" s="541"/>
      <c r="DUD41" s="541"/>
      <c r="DUE41" s="541"/>
      <c r="DUF41" s="541"/>
      <c r="DUG41" s="541"/>
      <c r="DUH41" s="541"/>
      <c r="DUI41" s="541"/>
      <c r="DUJ41" s="541"/>
      <c r="DUK41" s="541"/>
      <c r="DUL41" s="541"/>
      <c r="DUM41" s="541"/>
      <c r="DUN41" s="541"/>
      <c r="DUO41" s="541"/>
      <c r="DUP41" s="541"/>
      <c r="DUQ41" s="541"/>
      <c r="DUR41" s="541"/>
      <c r="DUS41" s="541"/>
      <c r="DUT41" s="541"/>
      <c r="DUU41" s="541"/>
      <c r="DUV41" s="541"/>
      <c r="DUW41" s="541"/>
      <c r="DUX41" s="541"/>
      <c r="DUY41" s="541"/>
      <c r="DUZ41" s="541"/>
      <c r="DVA41" s="541"/>
      <c r="DVB41" s="541"/>
      <c r="DVC41" s="541"/>
      <c r="DVD41" s="541"/>
      <c r="DVE41" s="541"/>
      <c r="DVF41" s="541"/>
      <c r="DVG41" s="541"/>
      <c r="DVH41" s="541"/>
      <c r="DVI41" s="541"/>
      <c r="DVJ41" s="541"/>
      <c r="DVK41" s="541"/>
      <c r="DVL41" s="541"/>
      <c r="DVM41" s="541"/>
      <c r="DVN41" s="541"/>
      <c r="DVO41" s="541"/>
      <c r="DVP41" s="541"/>
      <c r="DVQ41" s="541"/>
      <c r="DVR41" s="541"/>
      <c r="DVS41" s="541"/>
      <c r="DVT41" s="541"/>
      <c r="DVU41" s="541"/>
      <c r="DVV41" s="541"/>
      <c r="DVW41" s="541"/>
      <c r="DVX41" s="541"/>
      <c r="DVY41" s="541"/>
      <c r="DVZ41" s="541"/>
      <c r="DWA41" s="541"/>
      <c r="DWB41" s="541"/>
      <c r="DWC41" s="541"/>
      <c r="DWD41" s="541"/>
      <c r="DWE41" s="541"/>
      <c r="DWF41" s="541"/>
      <c r="DWG41" s="541"/>
      <c r="DWH41" s="541"/>
      <c r="DWI41" s="541"/>
      <c r="DWJ41" s="541"/>
      <c r="DWK41" s="541"/>
      <c r="DWL41" s="541"/>
      <c r="DWM41" s="541"/>
      <c r="DWN41" s="541"/>
      <c r="DWO41" s="541"/>
      <c r="DWP41" s="541"/>
      <c r="DWQ41" s="541"/>
      <c r="DWR41" s="541"/>
      <c r="DWS41" s="541"/>
      <c r="DWT41" s="541"/>
      <c r="DWU41" s="541"/>
      <c r="DWV41" s="541"/>
      <c r="DWW41" s="541"/>
      <c r="DWX41" s="541"/>
      <c r="DWY41" s="541"/>
      <c r="DWZ41" s="541"/>
      <c r="DXA41" s="541"/>
      <c r="DXB41" s="541"/>
      <c r="DXC41" s="541"/>
      <c r="DXD41" s="541"/>
      <c r="DXE41" s="541"/>
      <c r="DXF41" s="541"/>
      <c r="DXG41" s="541"/>
      <c r="DXH41" s="541"/>
      <c r="DXI41" s="541"/>
      <c r="DXJ41" s="541"/>
      <c r="DXK41" s="541"/>
      <c r="DXL41" s="541"/>
      <c r="DXM41" s="541"/>
      <c r="DXN41" s="541"/>
      <c r="DXO41" s="541"/>
      <c r="DXP41" s="541"/>
      <c r="DXQ41" s="541"/>
      <c r="DXR41" s="541"/>
      <c r="DXS41" s="541"/>
      <c r="DXT41" s="541"/>
      <c r="DXU41" s="541"/>
      <c r="DXV41" s="541"/>
      <c r="DXW41" s="541"/>
      <c r="DXX41" s="541"/>
      <c r="DXY41" s="541"/>
      <c r="DXZ41" s="541"/>
      <c r="DYA41" s="541"/>
      <c r="DYB41" s="541"/>
      <c r="DYC41" s="541"/>
      <c r="DYD41" s="541"/>
      <c r="DYE41" s="541"/>
      <c r="DYF41" s="541"/>
      <c r="DYG41" s="541"/>
      <c r="DYH41" s="541"/>
      <c r="DYI41" s="541"/>
      <c r="DYJ41" s="541"/>
      <c r="DYK41" s="541"/>
      <c r="DYL41" s="541"/>
      <c r="DYM41" s="541"/>
      <c r="DYN41" s="541"/>
      <c r="DYO41" s="541"/>
      <c r="DYP41" s="541"/>
      <c r="DYQ41" s="541"/>
      <c r="DYR41" s="541"/>
      <c r="DYS41" s="541"/>
      <c r="DYT41" s="541"/>
      <c r="DYU41" s="541"/>
      <c r="DYV41" s="541"/>
      <c r="DYW41" s="541"/>
      <c r="DYX41" s="541"/>
      <c r="DYY41" s="541"/>
      <c r="DYZ41" s="541"/>
      <c r="DZA41" s="541"/>
      <c r="DZB41" s="541"/>
      <c r="DZC41" s="541"/>
      <c r="DZD41" s="541"/>
      <c r="DZE41" s="541"/>
      <c r="DZF41" s="541"/>
      <c r="DZG41" s="541"/>
      <c r="DZH41" s="541"/>
      <c r="DZI41" s="541"/>
      <c r="DZJ41" s="541"/>
      <c r="DZK41" s="541"/>
      <c r="DZL41" s="541"/>
      <c r="DZM41" s="541"/>
      <c r="DZN41" s="541"/>
      <c r="DZO41" s="541"/>
      <c r="DZP41" s="541"/>
      <c r="DZQ41" s="541"/>
      <c r="DZR41" s="541"/>
      <c r="DZS41" s="541"/>
      <c r="DZT41" s="541"/>
      <c r="DZU41" s="541"/>
      <c r="DZV41" s="541"/>
      <c r="DZW41" s="541"/>
      <c r="DZX41" s="541"/>
      <c r="DZY41" s="541"/>
      <c r="DZZ41" s="541"/>
      <c r="EAA41" s="541"/>
      <c r="EAB41" s="541"/>
      <c r="EAC41" s="541"/>
      <c r="EAD41" s="541"/>
      <c r="EAE41" s="541"/>
      <c r="EAF41" s="541"/>
      <c r="EAG41" s="541"/>
      <c r="EAH41" s="541"/>
      <c r="EAI41" s="541"/>
      <c r="EAJ41" s="541"/>
      <c r="EAK41" s="541"/>
      <c r="EAL41" s="541"/>
      <c r="EAM41" s="541"/>
      <c r="EAN41" s="541"/>
      <c r="EAO41" s="541"/>
      <c r="EAP41" s="541"/>
      <c r="EAQ41" s="541"/>
      <c r="EAR41" s="541"/>
      <c r="EAS41" s="541"/>
      <c r="EAT41" s="541"/>
      <c r="EAU41" s="541"/>
      <c r="EAV41" s="541"/>
      <c r="EAW41" s="541"/>
      <c r="EAX41" s="541"/>
      <c r="EAY41" s="541"/>
      <c r="EAZ41" s="541"/>
      <c r="EBA41" s="541"/>
      <c r="EBB41" s="541"/>
      <c r="EBC41" s="541"/>
      <c r="EBD41" s="541"/>
      <c r="EBE41" s="541"/>
      <c r="EBF41" s="541"/>
      <c r="EBG41" s="541"/>
      <c r="EBH41" s="541"/>
      <c r="EBI41" s="541"/>
      <c r="EBJ41" s="541"/>
      <c r="EBK41" s="541"/>
      <c r="EBL41" s="541"/>
      <c r="EBM41" s="541"/>
      <c r="EBN41" s="541"/>
      <c r="EBO41" s="541"/>
      <c r="EBP41" s="541"/>
      <c r="EBQ41" s="541"/>
      <c r="EBR41" s="541"/>
      <c r="EBS41" s="541"/>
      <c r="EBT41" s="541"/>
      <c r="EBU41" s="541"/>
      <c r="EBV41" s="541"/>
      <c r="EBW41" s="541"/>
      <c r="EBX41" s="541"/>
      <c r="EBY41" s="541"/>
      <c r="EBZ41" s="541"/>
      <c r="ECA41" s="541"/>
      <c r="ECB41" s="541"/>
      <c r="ECC41" s="541"/>
      <c r="ECD41" s="541"/>
      <c r="ECE41" s="541"/>
      <c r="ECF41" s="541"/>
      <c r="ECG41" s="541"/>
      <c r="ECH41" s="541"/>
      <c r="ECI41" s="541"/>
      <c r="ECJ41" s="541"/>
      <c r="ECK41" s="541"/>
      <c r="ECL41" s="541"/>
      <c r="ECM41" s="541"/>
      <c r="ECN41" s="541"/>
      <c r="ECO41" s="541"/>
      <c r="ECP41" s="541"/>
      <c r="ECQ41" s="541"/>
      <c r="ECR41" s="541"/>
      <c r="ECS41" s="541"/>
      <c r="ECT41" s="541"/>
      <c r="ECU41" s="541"/>
      <c r="ECV41" s="541"/>
      <c r="ECW41" s="541"/>
      <c r="ECX41" s="541"/>
      <c r="ECY41" s="541"/>
      <c r="ECZ41" s="541"/>
      <c r="EDA41" s="541"/>
      <c r="EDB41" s="541"/>
      <c r="EDC41" s="541"/>
      <c r="EDD41" s="541"/>
      <c r="EDE41" s="541"/>
      <c r="EDF41" s="541"/>
      <c r="EDG41" s="541"/>
      <c r="EDH41" s="541"/>
      <c r="EDI41" s="541"/>
      <c r="EDJ41" s="541"/>
      <c r="EDK41" s="541"/>
      <c r="EDL41" s="541"/>
      <c r="EDM41" s="541"/>
      <c r="EDN41" s="541"/>
      <c r="EDO41" s="541"/>
      <c r="EDP41" s="541"/>
      <c r="EDQ41" s="541"/>
      <c r="EDR41" s="541"/>
      <c r="EDS41" s="541"/>
      <c r="EDT41" s="541"/>
      <c r="EDU41" s="541"/>
      <c r="EDV41" s="541"/>
      <c r="EDW41" s="541"/>
      <c r="EDX41" s="541"/>
      <c r="EDY41" s="541"/>
      <c r="EDZ41" s="541"/>
      <c r="EEA41" s="541"/>
      <c r="EEB41" s="541"/>
      <c r="EEC41" s="541"/>
      <c r="EED41" s="541"/>
      <c r="EEE41" s="541"/>
      <c r="EEF41" s="541"/>
      <c r="EEG41" s="541"/>
      <c r="EEH41" s="541"/>
      <c r="EEI41" s="541"/>
      <c r="EEJ41" s="541"/>
      <c r="EEK41" s="541"/>
      <c r="EEL41" s="541"/>
      <c r="EEM41" s="541"/>
      <c r="EEN41" s="541"/>
      <c r="EEO41" s="541"/>
      <c r="EEP41" s="541"/>
      <c r="EEQ41" s="541"/>
      <c r="EER41" s="541"/>
      <c r="EES41" s="541"/>
      <c r="EET41" s="541"/>
      <c r="EEU41" s="541"/>
      <c r="EEV41" s="541"/>
      <c r="EEW41" s="541"/>
      <c r="EEX41" s="541"/>
      <c r="EEY41" s="541"/>
      <c r="EEZ41" s="541"/>
      <c r="EFA41" s="541"/>
      <c r="EFB41" s="541"/>
      <c r="EFC41" s="541"/>
      <c r="EFD41" s="541"/>
      <c r="EFE41" s="541"/>
      <c r="EFF41" s="541"/>
      <c r="EFG41" s="541"/>
      <c r="EFH41" s="541"/>
      <c r="EFI41" s="541"/>
      <c r="EFJ41" s="541"/>
      <c r="EFK41" s="541"/>
      <c r="EFL41" s="541"/>
      <c r="EFM41" s="541"/>
      <c r="EFN41" s="541"/>
      <c r="EFO41" s="541"/>
      <c r="EFP41" s="541"/>
      <c r="EFQ41" s="541"/>
      <c r="EFR41" s="541"/>
      <c r="EFS41" s="541"/>
      <c r="EFT41" s="541"/>
      <c r="EFU41" s="541"/>
      <c r="EFV41" s="541"/>
      <c r="EFW41" s="541"/>
      <c r="EFX41" s="541"/>
      <c r="EFY41" s="541"/>
      <c r="EFZ41" s="541"/>
      <c r="EGA41" s="541"/>
      <c r="EGB41" s="541"/>
      <c r="EGC41" s="541"/>
      <c r="EGD41" s="541"/>
      <c r="EGE41" s="541"/>
      <c r="EGF41" s="541"/>
      <c r="EGG41" s="541"/>
      <c r="EGH41" s="541"/>
      <c r="EGI41" s="541"/>
      <c r="EGJ41" s="541"/>
      <c r="EGK41" s="541"/>
      <c r="EGL41" s="541"/>
      <c r="EGM41" s="541"/>
      <c r="EGN41" s="541"/>
      <c r="EGO41" s="541"/>
      <c r="EGP41" s="541"/>
      <c r="EGQ41" s="541"/>
      <c r="EGR41" s="541"/>
      <c r="EGS41" s="541"/>
      <c r="EGT41" s="541"/>
      <c r="EGU41" s="541"/>
      <c r="EGV41" s="541"/>
      <c r="EGW41" s="541"/>
      <c r="EGX41" s="541"/>
      <c r="EGY41" s="541"/>
      <c r="EGZ41" s="541"/>
      <c r="EHA41" s="541"/>
      <c r="EHB41" s="541"/>
      <c r="EHC41" s="541"/>
      <c r="EHD41" s="541"/>
      <c r="EHE41" s="541"/>
      <c r="EHF41" s="541"/>
      <c r="EHG41" s="541"/>
      <c r="EHH41" s="541"/>
      <c r="EHI41" s="541"/>
      <c r="EHJ41" s="541"/>
      <c r="EHK41" s="541"/>
      <c r="EHL41" s="541"/>
      <c r="EHM41" s="541"/>
      <c r="EHN41" s="541"/>
      <c r="EHO41" s="541"/>
      <c r="EHP41" s="541"/>
      <c r="EHQ41" s="541"/>
      <c r="EHR41" s="541"/>
      <c r="EHS41" s="541"/>
      <c r="EHT41" s="541"/>
      <c r="EHU41" s="541"/>
      <c r="EHV41" s="541"/>
      <c r="EHW41" s="541"/>
      <c r="EHX41" s="541"/>
      <c r="EHY41" s="541"/>
      <c r="EHZ41" s="541"/>
      <c r="EIA41" s="541"/>
      <c r="EIB41" s="541"/>
      <c r="EIC41" s="541"/>
      <c r="EID41" s="541"/>
      <c r="EIE41" s="541"/>
      <c r="EIF41" s="541"/>
      <c r="EIG41" s="541"/>
      <c r="EIH41" s="541"/>
      <c r="EII41" s="541"/>
      <c r="EIJ41" s="541"/>
      <c r="EIK41" s="541"/>
      <c r="EIL41" s="541"/>
      <c r="EIM41" s="541"/>
      <c r="EIN41" s="541"/>
      <c r="EIO41" s="541"/>
      <c r="EIP41" s="541"/>
      <c r="EIQ41" s="541"/>
      <c r="EIR41" s="541"/>
      <c r="EIS41" s="541"/>
      <c r="EIT41" s="541"/>
      <c r="EIU41" s="541"/>
      <c r="EIV41" s="541"/>
      <c r="EIW41" s="541"/>
      <c r="EIX41" s="541"/>
      <c r="EIY41" s="541"/>
      <c r="EIZ41" s="541"/>
      <c r="EJA41" s="541"/>
      <c r="EJB41" s="541"/>
      <c r="EJC41" s="541"/>
      <c r="EJD41" s="541"/>
      <c r="EJE41" s="541"/>
      <c r="EJF41" s="541"/>
      <c r="EJG41" s="541"/>
      <c r="EJH41" s="541"/>
      <c r="EJI41" s="541"/>
      <c r="EJJ41" s="541"/>
      <c r="EJK41" s="541"/>
      <c r="EJL41" s="541"/>
      <c r="EJM41" s="541"/>
      <c r="EJN41" s="541"/>
      <c r="EJO41" s="541"/>
      <c r="EJP41" s="541"/>
      <c r="EJQ41" s="541"/>
      <c r="EJR41" s="541"/>
      <c r="EJS41" s="541"/>
      <c r="EJT41" s="541"/>
      <c r="EJU41" s="541"/>
      <c r="EJV41" s="541"/>
      <c r="EJW41" s="541"/>
      <c r="EJX41" s="541"/>
      <c r="EJY41" s="541"/>
      <c r="EJZ41" s="541"/>
      <c r="EKA41" s="541"/>
      <c r="EKB41" s="541"/>
      <c r="EKC41" s="541"/>
      <c r="EKD41" s="541"/>
      <c r="EKE41" s="541"/>
      <c r="EKF41" s="541"/>
      <c r="EKG41" s="541"/>
      <c r="EKH41" s="541"/>
      <c r="EKI41" s="541"/>
      <c r="EKJ41" s="541"/>
      <c r="EKK41" s="541"/>
      <c r="EKL41" s="541"/>
      <c r="EKM41" s="541"/>
      <c r="EKN41" s="541"/>
      <c r="EKO41" s="541"/>
      <c r="EKP41" s="541"/>
      <c r="EKQ41" s="541"/>
      <c r="EKR41" s="541"/>
      <c r="EKS41" s="541"/>
      <c r="EKT41" s="541"/>
      <c r="EKU41" s="541"/>
      <c r="EKV41" s="541"/>
      <c r="EKW41" s="541"/>
      <c r="EKX41" s="541"/>
      <c r="EKY41" s="541"/>
      <c r="EKZ41" s="541"/>
      <c r="ELA41" s="541"/>
      <c r="ELB41" s="541"/>
      <c r="ELC41" s="541"/>
      <c r="ELD41" s="541"/>
      <c r="ELE41" s="541"/>
      <c r="ELF41" s="541"/>
      <c r="ELG41" s="541"/>
      <c r="ELH41" s="541"/>
      <c r="ELI41" s="541"/>
      <c r="ELJ41" s="541"/>
      <c r="ELK41" s="541"/>
      <c r="ELL41" s="541"/>
      <c r="ELM41" s="541"/>
      <c r="ELN41" s="541"/>
      <c r="ELO41" s="541"/>
      <c r="ELP41" s="541"/>
      <c r="ELQ41" s="541"/>
      <c r="ELR41" s="541"/>
      <c r="ELS41" s="541"/>
      <c r="ELT41" s="541"/>
      <c r="ELU41" s="541"/>
      <c r="ELV41" s="541"/>
      <c r="ELW41" s="541"/>
      <c r="ELX41" s="541"/>
      <c r="ELY41" s="541"/>
      <c r="ELZ41" s="541"/>
      <c r="EMA41" s="541"/>
      <c r="EMB41" s="541"/>
      <c r="EMC41" s="541"/>
      <c r="EMD41" s="541"/>
      <c r="EME41" s="541"/>
      <c r="EMF41" s="541"/>
      <c r="EMG41" s="541"/>
      <c r="EMH41" s="541"/>
      <c r="EMI41" s="541"/>
      <c r="EMJ41" s="541"/>
      <c r="EMK41" s="541"/>
      <c r="EML41" s="541"/>
      <c r="EMM41" s="541"/>
      <c r="EMN41" s="541"/>
      <c r="EMO41" s="541"/>
      <c r="EMP41" s="541"/>
      <c r="EMQ41" s="541"/>
      <c r="EMR41" s="541"/>
      <c r="EMS41" s="541"/>
      <c r="EMT41" s="541"/>
      <c r="EMU41" s="541"/>
      <c r="EMV41" s="541"/>
      <c r="EMW41" s="541"/>
      <c r="EMX41" s="541"/>
      <c r="EMY41" s="541"/>
      <c r="EMZ41" s="541"/>
      <c r="ENA41" s="541"/>
      <c r="ENB41" s="541"/>
      <c r="ENC41" s="541"/>
      <c r="END41" s="541"/>
      <c r="ENE41" s="541"/>
      <c r="ENF41" s="541"/>
      <c r="ENG41" s="541"/>
      <c r="ENH41" s="541"/>
      <c r="ENI41" s="541"/>
      <c r="ENJ41" s="541"/>
      <c r="ENK41" s="541"/>
      <c r="ENL41" s="541"/>
      <c r="ENM41" s="541"/>
      <c r="ENN41" s="541"/>
      <c r="ENO41" s="541"/>
      <c r="ENP41" s="541"/>
      <c r="ENQ41" s="541"/>
      <c r="ENR41" s="541"/>
      <c r="ENS41" s="541"/>
      <c r="ENT41" s="541"/>
      <c r="ENU41" s="541"/>
      <c r="ENV41" s="541"/>
      <c r="ENW41" s="541"/>
      <c r="ENX41" s="541"/>
      <c r="ENY41" s="541"/>
      <c r="ENZ41" s="541"/>
      <c r="EOA41" s="541"/>
      <c r="EOB41" s="541"/>
      <c r="EOC41" s="541"/>
      <c r="EOD41" s="541"/>
      <c r="EOE41" s="541"/>
      <c r="EOF41" s="541"/>
      <c r="EOG41" s="541"/>
      <c r="EOH41" s="541"/>
      <c r="EOI41" s="541"/>
      <c r="EOJ41" s="541"/>
      <c r="EOK41" s="541"/>
      <c r="EOL41" s="541"/>
      <c r="EOM41" s="541"/>
      <c r="EON41" s="541"/>
      <c r="EOO41" s="541"/>
      <c r="EOP41" s="541"/>
      <c r="EOQ41" s="541"/>
      <c r="EOR41" s="541"/>
      <c r="EOS41" s="541"/>
      <c r="EOT41" s="541"/>
      <c r="EOU41" s="541"/>
      <c r="EOV41" s="541"/>
      <c r="EOW41" s="541"/>
      <c r="EOX41" s="541"/>
      <c r="EOY41" s="541"/>
      <c r="EOZ41" s="541"/>
      <c r="EPA41" s="541"/>
      <c r="EPB41" s="541"/>
      <c r="EPC41" s="541"/>
      <c r="EPD41" s="541"/>
      <c r="EPE41" s="541"/>
      <c r="EPF41" s="541"/>
      <c r="EPG41" s="541"/>
      <c r="EPH41" s="541"/>
      <c r="EPI41" s="541"/>
      <c r="EPJ41" s="541"/>
      <c r="EPK41" s="541"/>
      <c r="EPL41" s="541"/>
      <c r="EPM41" s="541"/>
      <c r="EPN41" s="541"/>
      <c r="EPO41" s="541"/>
      <c r="EPP41" s="541"/>
      <c r="EPQ41" s="541"/>
      <c r="EPR41" s="541"/>
      <c r="EPS41" s="541"/>
      <c r="EPT41" s="541"/>
      <c r="EPU41" s="541"/>
      <c r="EPV41" s="541"/>
      <c r="EPW41" s="541"/>
      <c r="EPX41" s="541"/>
      <c r="EPY41" s="541"/>
      <c r="EPZ41" s="541"/>
      <c r="EQA41" s="541"/>
      <c r="EQB41" s="541"/>
      <c r="EQC41" s="541"/>
      <c r="EQD41" s="541"/>
      <c r="EQE41" s="541"/>
      <c r="EQF41" s="541"/>
      <c r="EQG41" s="541"/>
      <c r="EQH41" s="541"/>
      <c r="EQI41" s="541"/>
      <c r="EQJ41" s="541"/>
      <c r="EQK41" s="541"/>
      <c r="EQL41" s="541"/>
      <c r="EQM41" s="541"/>
      <c r="EQN41" s="541"/>
      <c r="EQO41" s="541"/>
      <c r="EQP41" s="541"/>
      <c r="EQQ41" s="541"/>
      <c r="EQR41" s="541"/>
      <c r="EQS41" s="541"/>
      <c r="EQT41" s="541"/>
      <c r="EQU41" s="541"/>
      <c r="EQV41" s="541"/>
      <c r="EQW41" s="541"/>
      <c r="EQX41" s="541"/>
      <c r="EQY41" s="541"/>
      <c r="EQZ41" s="541"/>
      <c r="ERA41" s="541"/>
      <c r="ERB41" s="541"/>
      <c r="ERC41" s="541"/>
      <c r="ERD41" s="541"/>
      <c r="ERE41" s="541"/>
      <c r="ERF41" s="541"/>
      <c r="ERG41" s="541"/>
      <c r="ERH41" s="541"/>
      <c r="ERI41" s="541"/>
      <c r="ERJ41" s="541"/>
      <c r="ERK41" s="541"/>
      <c r="ERL41" s="541"/>
      <c r="ERM41" s="541"/>
      <c r="ERN41" s="541"/>
      <c r="ERO41" s="541"/>
      <c r="ERP41" s="541"/>
      <c r="ERQ41" s="541"/>
      <c r="ERR41" s="541"/>
      <c r="ERS41" s="541"/>
      <c r="ERT41" s="541"/>
      <c r="ERU41" s="541"/>
      <c r="ERV41" s="541"/>
      <c r="ERW41" s="541"/>
      <c r="ERX41" s="541"/>
      <c r="ERY41" s="541"/>
      <c r="ERZ41" s="541"/>
      <c r="ESA41" s="541"/>
      <c r="ESB41" s="541"/>
      <c r="ESC41" s="541"/>
      <c r="ESD41" s="541"/>
      <c r="ESE41" s="541"/>
      <c r="ESF41" s="541"/>
      <c r="ESG41" s="541"/>
      <c r="ESH41" s="541"/>
      <c r="ESI41" s="541"/>
      <c r="ESJ41" s="541"/>
      <c r="ESK41" s="541"/>
      <c r="ESL41" s="541"/>
      <c r="ESM41" s="541"/>
      <c r="ESN41" s="541"/>
      <c r="ESO41" s="541"/>
      <c r="ESP41" s="541"/>
      <c r="ESQ41" s="541"/>
      <c r="ESR41" s="541"/>
      <c r="ESS41" s="541"/>
      <c r="EST41" s="541"/>
      <c r="ESU41" s="541"/>
      <c r="ESV41" s="541"/>
      <c r="ESW41" s="541"/>
      <c r="ESX41" s="541"/>
      <c r="ESY41" s="541"/>
      <c r="ESZ41" s="541"/>
      <c r="ETA41" s="541"/>
      <c r="ETB41" s="541"/>
      <c r="ETC41" s="541"/>
      <c r="ETD41" s="541"/>
      <c r="ETE41" s="541"/>
      <c r="ETF41" s="541"/>
      <c r="ETG41" s="541"/>
      <c r="ETH41" s="541"/>
      <c r="ETI41" s="541"/>
      <c r="ETJ41" s="541"/>
      <c r="ETK41" s="541"/>
      <c r="ETL41" s="541"/>
      <c r="ETM41" s="541"/>
      <c r="ETN41" s="541"/>
      <c r="ETO41" s="541"/>
      <c r="ETP41" s="541"/>
      <c r="ETQ41" s="541"/>
      <c r="ETR41" s="541"/>
      <c r="ETS41" s="541"/>
      <c r="ETT41" s="541"/>
      <c r="ETU41" s="541"/>
      <c r="ETV41" s="541"/>
      <c r="ETW41" s="541"/>
      <c r="ETX41" s="541"/>
      <c r="ETY41" s="541"/>
      <c r="ETZ41" s="541"/>
      <c r="EUA41" s="541"/>
      <c r="EUB41" s="541"/>
      <c r="EUC41" s="541"/>
      <c r="EUD41" s="541"/>
      <c r="EUE41" s="541"/>
      <c r="EUF41" s="541"/>
      <c r="EUG41" s="541"/>
      <c r="EUH41" s="541"/>
      <c r="EUI41" s="541"/>
      <c r="EUJ41" s="541"/>
      <c r="EUK41" s="541"/>
      <c r="EUL41" s="541"/>
      <c r="EUM41" s="541"/>
      <c r="EUN41" s="541"/>
      <c r="EUO41" s="541"/>
      <c r="EUP41" s="541"/>
      <c r="EUQ41" s="541"/>
      <c r="EUR41" s="541"/>
      <c r="EUS41" s="541"/>
      <c r="EUT41" s="541"/>
      <c r="EUU41" s="541"/>
      <c r="EUV41" s="541"/>
      <c r="EUW41" s="541"/>
      <c r="EUX41" s="541"/>
      <c r="EUY41" s="541"/>
      <c r="EUZ41" s="541"/>
      <c r="EVA41" s="541"/>
      <c r="EVB41" s="541"/>
      <c r="EVC41" s="541"/>
      <c r="EVD41" s="541"/>
      <c r="EVE41" s="541"/>
      <c r="EVF41" s="541"/>
      <c r="EVG41" s="541"/>
      <c r="EVH41" s="541"/>
      <c r="EVI41" s="541"/>
      <c r="EVJ41" s="541"/>
      <c r="EVK41" s="541"/>
      <c r="EVL41" s="541"/>
      <c r="EVM41" s="541"/>
      <c r="EVN41" s="541"/>
      <c r="EVO41" s="541"/>
      <c r="EVP41" s="541"/>
      <c r="EVQ41" s="541"/>
      <c r="EVR41" s="541"/>
      <c r="EVS41" s="541"/>
      <c r="EVT41" s="541"/>
      <c r="EVU41" s="541"/>
      <c r="EVV41" s="541"/>
      <c r="EVW41" s="541"/>
      <c r="EVX41" s="541"/>
      <c r="EVY41" s="541"/>
      <c r="EVZ41" s="541"/>
      <c r="EWA41" s="541"/>
      <c r="EWB41" s="541"/>
      <c r="EWC41" s="541"/>
      <c r="EWD41" s="541"/>
      <c r="EWE41" s="541"/>
      <c r="EWF41" s="541"/>
      <c r="EWG41" s="541"/>
      <c r="EWH41" s="541"/>
      <c r="EWI41" s="541"/>
      <c r="EWJ41" s="541"/>
      <c r="EWK41" s="541"/>
      <c r="EWL41" s="541"/>
      <c r="EWM41" s="541"/>
      <c r="EWN41" s="541"/>
      <c r="EWO41" s="541"/>
      <c r="EWP41" s="541"/>
      <c r="EWQ41" s="541"/>
      <c r="EWR41" s="541"/>
      <c r="EWS41" s="541"/>
      <c r="EWT41" s="541"/>
      <c r="EWU41" s="541"/>
      <c r="EWV41" s="541"/>
      <c r="EWW41" s="541"/>
      <c r="EWX41" s="541"/>
      <c r="EWY41" s="541"/>
      <c r="EWZ41" s="541"/>
      <c r="EXA41" s="541"/>
      <c r="EXB41" s="541"/>
      <c r="EXC41" s="541"/>
      <c r="EXD41" s="541"/>
      <c r="EXE41" s="541"/>
      <c r="EXF41" s="541"/>
      <c r="EXG41" s="541"/>
      <c r="EXH41" s="541"/>
      <c r="EXI41" s="541"/>
      <c r="EXJ41" s="541"/>
      <c r="EXK41" s="541"/>
      <c r="EXL41" s="541"/>
      <c r="EXM41" s="541"/>
      <c r="EXN41" s="541"/>
      <c r="EXO41" s="541"/>
      <c r="EXP41" s="541"/>
      <c r="EXQ41" s="541"/>
      <c r="EXR41" s="541"/>
      <c r="EXS41" s="541"/>
      <c r="EXT41" s="541"/>
      <c r="EXU41" s="541"/>
      <c r="EXV41" s="541"/>
      <c r="EXW41" s="541"/>
      <c r="EXX41" s="541"/>
      <c r="EXY41" s="541"/>
      <c r="EXZ41" s="541"/>
      <c r="EYA41" s="541"/>
      <c r="EYB41" s="541"/>
      <c r="EYC41" s="541"/>
      <c r="EYD41" s="541"/>
      <c r="EYE41" s="541"/>
      <c r="EYF41" s="541"/>
      <c r="EYG41" s="541"/>
      <c r="EYH41" s="541"/>
      <c r="EYI41" s="541"/>
      <c r="EYJ41" s="541"/>
      <c r="EYK41" s="541"/>
      <c r="EYL41" s="541"/>
      <c r="EYM41" s="541"/>
      <c r="EYN41" s="541"/>
      <c r="EYO41" s="541"/>
      <c r="EYP41" s="541"/>
      <c r="EYQ41" s="541"/>
      <c r="EYR41" s="541"/>
      <c r="EYS41" s="541"/>
      <c r="EYT41" s="541"/>
      <c r="EYU41" s="541"/>
      <c r="EYV41" s="541"/>
      <c r="EYW41" s="541"/>
      <c r="EYX41" s="541"/>
      <c r="EYY41" s="541"/>
      <c r="EYZ41" s="541"/>
      <c r="EZA41" s="541"/>
      <c r="EZB41" s="541"/>
      <c r="EZC41" s="541"/>
      <c r="EZD41" s="541"/>
      <c r="EZE41" s="541"/>
      <c r="EZF41" s="541"/>
      <c r="EZG41" s="541"/>
      <c r="EZH41" s="541"/>
      <c r="EZI41" s="541"/>
      <c r="EZJ41" s="541"/>
      <c r="EZK41" s="541"/>
      <c r="EZL41" s="541"/>
      <c r="EZM41" s="541"/>
      <c r="EZN41" s="541"/>
      <c r="EZO41" s="541"/>
      <c r="EZP41" s="541"/>
      <c r="EZQ41" s="541"/>
      <c r="EZR41" s="541"/>
      <c r="EZS41" s="541"/>
      <c r="EZT41" s="541"/>
      <c r="EZU41" s="541"/>
      <c r="EZV41" s="541"/>
      <c r="EZW41" s="541"/>
      <c r="EZX41" s="541"/>
      <c r="EZY41" s="541"/>
      <c r="EZZ41" s="541"/>
      <c r="FAA41" s="541"/>
      <c r="FAB41" s="541"/>
      <c r="FAC41" s="541"/>
      <c r="FAD41" s="541"/>
      <c r="FAE41" s="541"/>
      <c r="FAF41" s="541"/>
      <c r="FAG41" s="541"/>
      <c r="FAH41" s="541"/>
      <c r="FAI41" s="541"/>
      <c r="FAJ41" s="541"/>
      <c r="FAK41" s="541"/>
      <c r="FAL41" s="541"/>
      <c r="FAM41" s="541"/>
      <c r="FAN41" s="541"/>
      <c r="FAO41" s="541"/>
      <c r="FAP41" s="541"/>
      <c r="FAQ41" s="541"/>
      <c r="FAR41" s="541"/>
      <c r="FAS41" s="541"/>
      <c r="FAT41" s="541"/>
      <c r="FAU41" s="541"/>
      <c r="FAV41" s="541"/>
      <c r="FAW41" s="541"/>
      <c r="FAX41" s="541"/>
      <c r="FAY41" s="541"/>
      <c r="FAZ41" s="541"/>
      <c r="FBA41" s="541"/>
      <c r="FBB41" s="541"/>
      <c r="FBC41" s="541"/>
      <c r="FBD41" s="541"/>
      <c r="FBE41" s="541"/>
      <c r="FBF41" s="541"/>
      <c r="FBG41" s="541"/>
      <c r="FBH41" s="541"/>
      <c r="FBI41" s="541"/>
      <c r="FBJ41" s="541"/>
      <c r="FBK41" s="541"/>
      <c r="FBL41" s="541"/>
      <c r="FBM41" s="541"/>
      <c r="FBN41" s="541"/>
      <c r="FBO41" s="541"/>
      <c r="FBP41" s="541"/>
      <c r="FBQ41" s="541"/>
      <c r="FBR41" s="541"/>
      <c r="FBS41" s="541"/>
      <c r="FBT41" s="541"/>
      <c r="FBU41" s="541"/>
      <c r="FBV41" s="541"/>
      <c r="FBW41" s="541"/>
      <c r="FBX41" s="541"/>
      <c r="FBY41" s="541"/>
      <c r="FBZ41" s="541"/>
      <c r="FCA41" s="541"/>
      <c r="FCB41" s="541"/>
      <c r="FCC41" s="541"/>
      <c r="FCD41" s="541"/>
      <c r="FCE41" s="541"/>
      <c r="FCF41" s="541"/>
      <c r="FCG41" s="541"/>
      <c r="FCH41" s="541"/>
      <c r="FCI41" s="541"/>
      <c r="FCJ41" s="541"/>
      <c r="FCK41" s="541"/>
      <c r="FCL41" s="541"/>
      <c r="FCM41" s="541"/>
      <c r="FCN41" s="541"/>
      <c r="FCO41" s="541"/>
      <c r="FCP41" s="541"/>
      <c r="FCQ41" s="541"/>
      <c r="FCR41" s="541"/>
      <c r="FCS41" s="541"/>
      <c r="FCT41" s="541"/>
      <c r="FCU41" s="541"/>
      <c r="FCV41" s="541"/>
      <c r="FCW41" s="541"/>
      <c r="FCX41" s="541"/>
      <c r="FCY41" s="541"/>
      <c r="FCZ41" s="541"/>
      <c r="FDA41" s="541"/>
      <c r="FDB41" s="541"/>
      <c r="FDC41" s="541"/>
      <c r="FDD41" s="541"/>
      <c r="FDE41" s="541"/>
      <c r="FDF41" s="541"/>
      <c r="FDG41" s="541"/>
      <c r="FDH41" s="541"/>
      <c r="FDI41" s="541"/>
      <c r="FDJ41" s="541"/>
      <c r="FDK41" s="541"/>
      <c r="FDL41" s="541"/>
      <c r="FDM41" s="541"/>
      <c r="FDN41" s="541"/>
      <c r="FDO41" s="541"/>
      <c r="FDP41" s="541"/>
      <c r="FDQ41" s="541"/>
      <c r="FDR41" s="541"/>
      <c r="FDS41" s="541"/>
      <c r="FDT41" s="541"/>
      <c r="FDU41" s="541"/>
      <c r="FDV41" s="541"/>
      <c r="FDW41" s="541"/>
      <c r="FDX41" s="541"/>
      <c r="FDY41" s="541"/>
      <c r="FDZ41" s="541"/>
      <c r="FEA41" s="541"/>
      <c r="FEB41" s="541"/>
      <c r="FEC41" s="541"/>
      <c r="FED41" s="541"/>
      <c r="FEE41" s="541"/>
      <c r="FEF41" s="541"/>
      <c r="FEG41" s="541"/>
      <c r="FEH41" s="541"/>
      <c r="FEI41" s="541"/>
      <c r="FEJ41" s="541"/>
      <c r="FEK41" s="541"/>
      <c r="FEL41" s="541"/>
      <c r="FEM41" s="541"/>
      <c r="FEN41" s="541"/>
      <c r="FEO41" s="541"/>
      <c r="FEP41" s="541"/>
      <c r="FEQ41" s="541"/>
      <c r="FER41" s="541"/>
      <c r="FES41" s="541"/>
      <c r="FET41" s="541"/>
      <c r="FEU41" s="541"/>
      <c r="FEV41" s="541"/>
      <c r="FEW41" s="541"/>
      <c r="FEX41" s="541"/>
      <c r="FEY41" s="541"/>
      <c r="FEZ41" s="541"/>
      <c r="FFA41" s="541"/>
      <c r="FFB41" s="541"/>
      <c r="FFC41" s="541"/>
      <c r="FFD41" s="541"/>
      <c r="FFE41" s="541"/>
      <c r="FFF41" s="541"/>
      <c r="FFG41" s="541"/>
      <c r="FFH41" s="541"/>
      <c r="FFI41" s="541"/>
      <c r="FFJ41" s="541"/>
      <c r="FFK41" s="541"/>
      <c r="FFL41" s="541"/>
      <c r="FFM41" s="541"/>
      <c r="FFN41" s="541"/>
      <c r="FFO41" s="541"/>
      <c r="FFP41" s="541"/>
      <c r="FFQ41" s="541"/>
      <c r="FFR41" s="541"/>
      <c r="FFS41" s="541"/>
      <c r="FFT41" s="541"/>
      <c r="FFU41" s="541"/>
      <c r="FFV41" s="541"/>
      <c r="FFW41" s="541"/>
      <c r="FFX41" s="541"/>
      <c r="FFY41" s="541"/>
      <c r="FFZ41" s="541"/>
      <c r="FGA41" s="541"/>
      <c r="FGB41" s="541"/>
      <c r="FGC41" s="541"/>
      <c r="FGD41" s="541"/>
      <c r="FGE41" s="541"/>
      <c r="FGF41" s="541"/>
      <c r="FGG41" s="541"/>
      <c r="FGH41" s="541"/>
      <c r="FGI41" s="541"/>
      <c r="FGJ41" s="541"/>
      <c r="FGK41" s="541"/>
      <c r="FGL41" s="541"/>
      <c r="FGM41" s="541"/>
      <c r="FGN41" s="541"/>
      <c r="FGO41" s="541"/>
      <c r="FGP41" s="541"/>
      <c r="FGQ41" s="541"/>
      <c r="FGR41" s="541"/>
      <c r="FGS41" s="541"/>
      <c r="FGT41" s="541"/>
      <c r="FGU41" s="541"/>
      <c r="FGV41" s="541"/>
      <c r="FGW41" s="541"/>
      <c r="FGX41" s="541"/>
      <c r="FGY41" s="541"/>
      <c r="FGZ41" s="541"/>
      <c r="FHA41" s="541"/>
      <c r="FHB41" s="541"/>
      <c r="FHC41" s="541"/>
      <c r="FHD41" s="541"/>
      <c r="FHE41" s="541"/>
      <c r="FHF41" s="541"/>
      <c r="FHG41" s="541"/>
      <c r="FHH41" s="541"/>
      <c r="FHI41" s="541"/>
      <c r="FHJ41" s="541"/>
      <c r="FHK41" s="541"/>
      <c r="FHL41" s="541"/>
      <c r="FHM41" s="541"/>
      <c r="FHN41" s="541"/>
      <c r="FHO41" s="541"/>
      <c r="FHP41" s="541"/>
      <c r="FHQ41" s="541"/>
      <c r="FHR41" s="541"/>
      <c r="FHS41" s="541"/>
      <c r="FHT41" s="541"/>
      <c r="FHU41" s="541"/>
      <c r="FHV41" s="541"/>
      <c r="FHW41" s="541"/>
      <c r="FHX41" s="541"/>
      <c r="FHY41" s="541"/>
      <c r="FHZ41" s="541"/>
      <c r="FIA41" s="541"/>
      <c r="FIB41" s="541"/>
      <c r="FIC41" s="541"/>
      <c r="FID41" s="541"/>
      <c r="FIE41" s="541"/>
      <c r="FIF41" s="541"/>
      <c r="FIG41" s="541"/>
      <c r="FIH41" s="541"/>
      <c r="FII41" s="541"/>
      <c r="FIJ41" s="541"/>
      <c r="FIK41" s="541"/>
      <c r="FIL41" s="541"/>
      <c r="FIM41" s="541"/>
      <c r="FIN41" s="541"/>
      <c r="FIO41" s="541"/>
      <c r="FIP41" s="541"/>
      <c r="FIQ41" s="541"/>
      <c r="FIR41" s="541"/>
      <c r="FIS41" s="541"/>
      <c r="FIT41" s="541"/>
      <c r="FIU41" s="541"/>
      <c r="FIV41" s="541"/>
      <c r="FIW41" s="541"/>
      <c r="FIX41" s="541"/>
      <c r="FIY41" s="541"/>
      <c r="FIZ41" s="541"/>
      <c r="FJA41" s="541"/>
      <c r="FJB41" s="541"/>
      <c r="FJC41" s="541"/>
      <c r="FJD41" s="541"/>
      <c r="FJE41" s="541"/>
      <c r="FJF41" s="541"/>
      <c r="FJG41" s="541"/>
      <c r="FJH41" s="541"/>
      <c r="FJI41" s="541"/>
      <c r="FJJ41" s="541"/>
      <c r="FJK41" s="541"/>
      <c r="FJL41" s="541"/>
      <c r="FJM41" s="541"/>
      <c r="FJN41" s="541"/>
      <c r="FJO41" s="541"/>
      <c r="FJP41" s="541"/>
      <c r="FJQ41" s="541"/>
      <c r="FJR41" s="541"/>
      <c r="FJS41" s="541"/>
      <c r="FJT41" s="541"/>
      <c r="FJU41" s="541"/>
      <c r="FJV41" s="541"/>
      <c r="FJW41" s="541"/>
      <c r="FJX41" s="541"/>
      <c r="FJY41" s="541"/>
      <c r="FJZ41" s="541"/>
      <c r="FKA41" s="541"/>
      <c r="FKB41" s="541"/>
      <c r="FKC41" s="541"/>
      <c r="FKD41" s="541"/>
      <c r="FKE41" s="541"/>
      <c r="FKF41" s="541"/>
      <c r="FKG41" s="541"/>
      <c r="FKH41" s="541"/>
      <c r="FKI41" s="541"/>
      <c r="FKJ41" s="541"/>
      <c r="FKK41" s="541"/>
      <c r="FKL41" s="541"/>
      <c r="FKM41" s="541"/>
      <c r="FKN41" s="541"/>
      <c r="FKO41" s="541"/>
      <c r="FKP41" s="541"/>
      <c r="FKQ41" s="541"/>
      <c r="FKR41" s="541"/>
      <c r="FKS41" s="541"/>
      <c r="FKT41" s="541"/>
      <c r="FKU41" s="541"/>
      <c r="FKV41" s="541"/>
      <c r="FKW41" s="541"/>
      <c r="FKX41" s="541"/>
      <c r="FKY41" s="541"/>
      <c r="FKZ41" s="541"/>
      <c r="FLA41" s="541"/>
      <c r="FLB41" s="541"/>
      <c r="FLC41" s="541"/>
      <c r="FLD41" s="541"/>
      <c r="FLE41" s="541"/>
      <c r="FLF41" s="541"/>
      <c r="FLG41" s="541"/>
      <c r="FLH41" s="541"/>
      <c r="FLI41" s="541"/>
      <c r="FLJ41" s="541"/>
      <c r="FLK41" s="541"/>
      <c r="FLL41" s="541"/>
      <c r="FLM41" s="541"/>
      <c r="FLN41" s="541"/>
      <c r="FLO41" s="541"/>
      <c r="FLP41" s="541"/>
      <c r="FLQ41" s="541"/>
      <c r="FLR41" s="541"/>
      <c r="FLS41" s="541"/>
      <c r="FLT41" s="541"/>
      <c r="FLU41" s="541"/>
      <c r="FLV41" s="541"/>
      <c r="FLW41" s="541"/>
      <c r="FLX41" s="541"/>
      <c r="FLY41" s="541"/>
      <c r="FLZ41" s="541"/>
      <c r="FMA41" s="541"/>
      <c r="FMB41" s="541"/>
      <c r="FMC41" s="541"/>
      <c r="FMD41" s="541"/>
      <c r="FME41" s="541"/>
      <c r="FMF41" s="541"/>
      <c r="FMG41" s="541"/>
      <c r="FMH41" s="541"/>
      <c r="FMI41" s="541"/>
      <c r="FMJ41" s="541"/>
      <c r="FMK41" s="541"/>
      <c r="FML41" s="541"/>
      <c r="FMM41" s="541"/>
      <c r="FMN41" s="541"/>
      <c r="FMO41" s="541"/>
      <c r="FMP41" s="541"/>
      <c r="FMQ41" s="541"/>
      <c r="FMR41" s="541"/>
      <c r="FMS41" s="541"/>
      <c r="FMT41" s="541"/>
      <c r="FMU41" s="541"/>
      <c r="FMV41" s="541"/>
      <c r="FMW41" s="541"/>
      <c r="FMX41" s="541"/>
      <c r="FMY41" s="541"/>
      <c r="FMZ41" s="541"/>
      <c r="FNA41" s="541"/>
      <c r="FNB41" s="541"/>
      <c r="FNC41" s="541"/>
      <c r="FND41" s="541"/>
      <c r="FNE41" s="541"/>
      <c r="FNF41" s="541"/>
      <c r="FNG41" s="541"/>
      <c r="FNH41" s="541"/>
      <c r="FNI41" s="541"/>
      <c r="FNJ41" s="541"/>
      <c r="FNK41" s="541"/>
      <c r="FNL41" s="541"/>
      <c r="FNM41" s="541"/>
      <c r="FNN41" s="541"/>
      <c r="FNO41" s="541"/>
      <c r="FNP41" s="541"/>
      <c r="FNQ41" s="541"/>
      <c r="FNR41" s="541"/>
      <c r="FNS41" s="541"/>
      <c r="FNT41" s="541"/>
      <c r="FNU41" s="541"/>
      <c r="FNV41" s="541"/>
      <c r="FNW41" s="541"/>
      <c r="FNX41" s="541"/>
      <c r="FNY41" s="541"/>
      <c r="FNZ41" s="541"/>
      <c r="FOA41" s="541"/>
      <c r="FOB41" s="541"/>
      <c r="FOC41" s="541"/>
      <c r="FOD41" s="541"/>
      <c r="FOE41" s="541"/>
      <c r="FOF41" s="541"/>
      <c r="FOG41" s="541"/>
      <c r="FOH41" s="541"/>
      <c r="FOI41" s="541"/>
      <c r="FOJ41" s="541"/>
      <c r="FOK41" s="541"/>
      <c r="FOL41" s="541"/>
      <c r="FOM41" s="541"/>
      <c r="FON41" s="541"/>
      <c r="FOO41" s="541"/>
      <c r="FOP41" s="541"/>
      <c r="FOQ41" s="541"/>
      <c r="FOR41" s="541"/>
      <c r="FOS41" s="541"/>
      <c r="FOT41" s="541"/>
      <c r="FOU41" s="541"/>
      <c r="FOV41" s="541"/>
      <c r="FOW41" s="541"/>
      <c r="FOX41" s="541"/>
      <c r="FOY41" s="541"/>
      <c r="FOZ41" s="541"/>
      <c r="FPA41" s="541"/>
      <c r="FPB41" s="541"/>
      <c r="FPC41" s="541"/>
      <c r="FPD41" s="541"/>
      <c r="FPE41" s="541"/>
      <c r="FPF41" s="541"/>
      <c r="FPG41" s="541"/>
      <c r="FPH41" s="541"/>
      <c r="FPI41" s="541"/>
      <c r="FPJ41" s="541"/>
      <c r="FPK41" s="541"/>
      <c r="FPL41" s="541"/>
      <c r="FPM41" s="541"/>
      <c r="FPN41" s="541"/>
      <c r="FPO41" s="541"/>
      <c r="FPP41" s="541"/>
      <c r="FPQ41" s="541"/>
      <c r="FPR41" s="541"/>
      <c r="FPS41" s="541"/>
      <c r="FPT41" s="541"/>
      <c r="FPU41" s="541"/>
      <c r="FPV41" s="541"/>
      <c r="FPW41" s="541"/>
      <c r="FPX41" s="541"/>
      <c r="FPY41" s="541"/>
      <c r="FPZ41" s="541"/>
      <c r="FQA41" s="541"/>
      <c r="FQB41" s="541"/>
      <c r="FQC41" s="541"/>
      <c r="FQD41" s="541"/>
      <c r="FQE41" s="541"/>
      <c r="FQF41" s="541"/>
      <c r="FQG41" s="541"/>
      <c r="FQH41" s="541"/>
      <c r="FQI41" s="541"/>
      <c r="FQJ41" s="541"/>
      <c r="FQK41" s="541"/>
      <c r="FQL41" s="541"/>
      <c r="FQM41" s="541"/>
      <c r="FQN41" s="541"/>
      <c r="FQO41" s="541"/>
      <c r="FQP41" s="541"/>
      <c r="FQQ41" s="541"/>
      <c r="FQR41" s="541"/>
      <c r="FQS41" s="541"/>
      <c r="FQT41" s="541"/>
      <c r="FQU41" s="541"/>
      <c r="FQV41" s="541"/>
      <c r="FQW41" s="541"/>
      <c r="FQX41" s="541"/>
      <c r="FQY41" s="541"/>
      <c r="FQZ41" s="541"/>
      <c r="FRA41" s="541"/>
      <c r="FRB41" s="541"/>
      <c r="FRC41" s="541"/>
      <c r="FRD41" s="541"/>
      <c r="FRE41" s="541"/>
      <c r="FRF41" s="541"/>
      <c r="FRG41" s="541"/>
      <c r="FRH41" s="541"/>
      <c r="FRI41" s="541"/>
      <c r="FRJ41" s="541"/>
      <c r="FRK41" s="541"/>
      <c r="FRL41" s="541"/>
      <c r="FRM41" s="541"/>
      <c r="FRN41" s="541"/>
      <c r="FRO41" s="541"/>
      <c r="FRP41" s="541"/>
      <c r="FRQ41" s="541"/>
      <c r="FRR41" s="541"/>
      <c r="FRS41" s="541"/>
      <c r="FRT41" s="541"/>
      <c r="FRU41" s="541"/>
      <c r="FRV41" s="541"/>
      <c r="FRW41" s="541"/>
      <c r="FRX41" s="541"/>
      <c r="FRY41" s="541"/>
      <c r="FRZ41" s="541"/>
      <c r="FSA41" s="541"/>
      <c r="FSB41" s="541"/>
      <c r="FSC41" s="541"/>
      <c r="FSD41" s="541"/>
      <c r="FSE41" s="541"/>
      <c r="FSF41" s="541"/>
      <c r="FSG41" s="541"/>
      <c r="FSH41" s="541"/>
      <c r="FSI41" s="541"/>
      <c r="FSJ41" s="541"/>
      <c r="FSK41" s="541"/>
      <c r="FSL41" s="541"/>
      <c r="FSM41" s="541"/>
      <c r="FSN41" s="541"/>
      <c r="FSO41" s="541"/>
      <c r="FSP41" s="541"/>
      <c r="FSQ41" s="541"/>
      <c r="FSR41" s="541"/>
      <c r="FSS41" s="541"/>
      <c r="FST41" s="541"/>
      <c r="FSU41" s="541"/>
      <c r="FSV41" s="541"/>
      <c r="FSW41" s="541"/>
      <c r="FSX41" s="541"/>
      <c r="FSY41" s="541"/>
      <c r="FSZ41" s="541"/>
      <c r="FTA41" s="541"/>
      <c r="FTB41" s="541"/>
      <c r="FTC41" s="541"/>
      <c r="FTD41" s="541"/>
      <c r="FTE41" s="541"/>
      <c r="FTF41" s="541"/>
      <c r="FTG41" s="541"/>
      <c r="FTH41" s="541"/>
      <c r="FTI41" s="541"/>
      <c r="FTJ41" s="541"/>
      <c r="FTK41" s="541"/>
      <c r="FTL41" s="541"/>
      <c r="FTM41" s="541"/>
      <c r="FTN41" s="541"/>
      <c r="FTO41" s="541"/>
      <c r="FTP41" s="541"/>
      <c r="FTQ41" s="541"/>
      <c r="FTR41" s="541"/>
      <c r="FTS41" s="541"/>
      <c r="FTT41" s="541"/>
      <c r="FTU41" s="541"/>
      <c r="FTV41" s="541"/>
      <c r="FTW41" s="541"/>
      <c r="FTX41" s="541"/>
      <c r="FTY41" s="541"/>
      <c r="FTZ41" s="541"/>
      <c r="FUA41" s="541"/>
      <c r="FUB41" s="541"/>
      <c r="FUC41" s="541"/>
      <c r="FUD41" s="541"/>
      <c r="FUE41" s="541"/>
      <c r="FUF41" s="541"/>
      <c r="FUG41" s="541"/>
      <c r="FUH41" s="541"/>
      <c r="FUI41" s="541"/>
      <c r="FUJ41" s="541"/>
      <c r="FUK41" s="541"/>
      <c r="FUL41" s="541"/>
      <c r="FUM41" s="541"/>
      <c r="FUN41" s="541"/>
      <c r="FUO41" s="541"/>
      <c r="FUP41" s="541"/>
      <c r="FUQ41" s="541"/>
      <c r="FUR41" s="541"/>
      <c r="FUS41" s="541"/>
      <c r="FUT41" s="541"/>
      <c r="FUU41" s="541"/>
      <c r="FUV41" s="541"/>
      <c r="FUW41" s="541"/>
      <c r="FUX41" s="541"/>
      <c r="FUY41" s="541"/>
      <c r="FUZ41" s="541"/>
      <c r="FVA41" s="541"/>
      <c r="FVB41" s="541"/>
      <c r="FVC41" s="541"/>
      <c r="FVD41" s="541"/>
      <c r="FVE41" s="541"/>
      <c r="FVF41" s="541"/>
      <c r="FVG41" s="541"/>
      <c r="FVH41" s="541"/>
      <c r="FVI41" s="541"/>
      <c r="FVJ41" s="541"/>
      <c r="FVK41" s="541"/>
      <c r="FVL41" s="541"/>
      <c r="FVM41" s="541"/>
      <c r="FVN41" s="541"/>
      <c r="FVO41" s="541"/>
      <c r="FVP41" s="541"/>
      <c r="FVQ41" s="541"/>
      <c r="FVR41" s="541"/>
      <c r="FVS41" s="541"/>
      <c r="FVT41" s="541"/>
      <c r="FVU41" s="541"/>
      <c r="FVV41" s="541"/>
      <c r="FVW41" s="541"/>
      <c r="FVX41" s="541"/>
      <c r="FVY41" s="541"/>
      <c r="FVZ41" s="541"/>
      <c r="FWA41" s="541"/>
      <c r="FWB41" s="541"/>
      <c r="FWC41" s="541"/>
      <c r="FWD41" s="541"/>
      <c r="FWE41" s="541"/>
      <c r="FWF41" s="541"/>
      <c r="FWG41" s="541"/>
      <c r="FWH41" s="541"/>
      <c r="FWI41" s="541"/>
      <c r="FWJ41" s="541"/>
      <c r="FWK41" s="541"/>
      <c r="FWL41" s="541"/>
      <c r="FWM41" s="541"/>
      <c r="FWN41" s="541"/>
      <c r="FWO41" s="541"/>
      <c r="FWP41" s="541"/>
      <c r="FWQ41" s="541"/>
      <c r="FWR41" s="541"/>
      <c r="FWS41" s="541"/>
      <c r="FWT41" s="541"/>
      <c r="FWU41" s="541"/>
      <c r="FWV41" s="541"/>
      <c r="FWW41" s="541"/>
      <c r="FWX41" s="541"/>
      <c r="FWY41" s="541"/>
      <c r="FWZ41" s="541"/>
      <c r="FXA41" s="541"/>
      <c r="FXB41" s="541"/>
      <c r="FXC41" s="541"/>
      <c r="FXD41" s="541"/>
      <c r="FXE41" s="541"/>
      <c r="FXF41" s="541"/>
      <c r="FXG41" s="541"/>
      <c r="FXH41" s="541"/>
      <c r="FXI41" s="541"/>
      <c r="FXJ41" s="541"/>
      <c r="FXK41" s="541"/>
      <c r="FXL41" s="541"/>
      <c r="FXM41" s="541"/>
      <c r="FXN41" s="541"/>
      <c r="FXO41" s="541"/>
      <c r="FXP41" s="541"/>
      <c r="FXQ41" s="541"/>
      <c r="FXR41" s="541"/>
      <c r="FXS41" s="541"/>
      <c r="FXT41" s="541"/>
      <c r="FXU41" s="541"/>
      <c r="FXV41" s="541"/>
      <c r="FXW41" s="541"/>
      <c r="FXX41" s="541"/>
      <c r="FXY41" s="541"/>
      <c r="FXZ41" s="541"/>
      <c r="FYA41" s="541"/>
      <c r="FYB41" s="541"/>
      <c r="FYC41" s="541"/>
      <c r="FYD41" s="541"/>
      <c r="FYE41" s="541"/>
      <c r="FYF41" s="541"/>
      <c r="FYG41" s="541"/>
      <c r="FYH41" s="541"/>
      <c r="FYI41" s="541"/>
      <c r="FYJ41" s="541"/>
      <c r="FYK41" s="541"/>
      <c r="FYL41" s="541"/>
      <c r="FYM41" s="541"/>
      <c r="FYN41" s="541"/>
      <c r="FYO41" s="541"/>
      <c r="FYP41" s="541"/>
      <c r="FYQ41" s="541"/>
      <c r="FYR41" s="541"/>
      <c r="FYS41" s="541"/>
      <c r="FYT41" s="541"/>
      <c r="FYU41" s="541"/>
      <c r="FYV41" s="541"/>
      <c r="FYW41" s="541"/>
      <c r="FYX41" s="541"/>
      <c r="FYY41" s="541"/>
      <c r="FYZ41" s="541"/>
      <c r="FZA41" s="541"/>
      <c r="FZB41" s="541"/>
      <c r="FZC41" s="541"/>
      <c r="FZD41" s="541"/>
      <c r="FZE41" s="541"/>
      <c r="FZF41" s="541"/>
      <c r="FZG41" s="541"/>
      <c r="FZH41" s="541"/>
      <c r="FZI41" s="541"/>
      <c r="FZJ41" s="541"/>
      <c r="FZK41" s="541"/>
      <c r="FZL41" s="541"/>
      <c r="FZM41" s="541"/>
      <c r="FZN41" s="541"/>
      <c r="FZO41" s="541"/>
      <c r="FZP41" s="541"/>
      <c r="FZQ41" s="541"/>
      <c r="FZR41" s="541"/>
      <c r="FZS41" s="541"/>
      <c r="FZT41" s="541"/>
      <c r="FZU41" s="541"/>
      <c r="FZV41" s="541"/>
      <c r="FZW41" s="541"/>
      <c r="FZX41" s="541"/>
      <c r="FZY41" s="541"/>
      <c r="FZZ41" s="541"/>
      <c r="GAA41" s="541"/>
      <c r="GAB41" s="541"/>
      <c r="GAC41" s="541"/>
      <c r="GAD41" s="541"/>
      <c r="GAE41" s="541"/>
      <c r="GAF41" s="541"/>
      <c r="GAG41" s="541"/>
      <c r="GAH41" s="541"/>
      <c r="GAI41" s="541"/>
      <c r="GAJ41" s="541"/>
      <c r="GAK41" s="541"/>
      <c r="GAL41" s="541"/>
      <c r="GAM41" s="541"/>
      <c r="GAN41" s="541"/>
      <c r="GAO41" s="541"/>
      <c r="GAP41" s="541"/>
      <c r="GAQ41" s="541"/>
      <c r="GAR41" s="541"/>
      <c r="GAS41" s="541"/>
      <c r="GAT41" s="541"/>
      <c r="GAU41" s="541"/>
      <c r="GAV41" s="541"/>
      <c r="GAW41" s="541"/>
      <c r="GAX41" s="541"/>
      <c r="GAY41" s="541"/>
      <c r="GAZ41" s="541"/>
      <c r="GBA41" s="541"/>
      <c r="GBB41" s="541"/>
      <c r="GBC41" s="541"/>
      <c r="GBD41" s="541"/>
      <c r="GBE41" s="541"/>
      <c r="GBF41" s="541"/>
      <c r="GBG41" s="541"/>
      <c r="GBH41" s="541"/>
      <c r="GBI41" s="541"/>
      <c r="GBJ41" s="541"/>
      <c r="GBK41" s="541"/>
      <c r="GBL41" s="541"/>
      <c r="GBM41" s="541"/>
      <c r="GBN41" s="541"/>
      <c r="GBO41" s="541"/>
      <c r="GBP41" s="541"/>
      <c r="GBQ41" s="541"/>
      <c r="GBR41" s="541"/>
      <c r="GBS41" s="541"/>
      <c r="GBT41" s="541"/>
      <c r="GBU41" s="541"/>
      <c r="GBV41" s="541"/>
      <c r="GBW41" s="541"/>
      <c r="GBX41" s="541"/>
      <c r="GBY41" s="541"/>
      <c r="GBZ41" s="541"/>
      <c r="GCA41" s="541"/>
      <c r="GCB41" s="541"/>
      <c r="GCC41" s="541"/>
      <c r="GCD41" s="541"/>
      <c r="GCE41" s="541"/>
      <c r="GCF41" s="541"/>
      <c r="GCG41" s="541"/>
      <c r="GCH41" s="541"/>
      <c r="GCI41" s="541"/>
      <c r="GCJ41" s="541"/>
      <c r="GCK41" s="541"/>
      <c r="GCL41" s="541"/>
      <c r="GCM41" s="541"/>
      <c r="GCN41" s="541"/>
      <c r="GCO41" s="541"/>
      <c r="GCP41" s="541"/>
      <c r="GCQ41" s="541"/>
      <c r="GCR41" s="541"/>
      <c r="GCS41" s="541"/>
      <c r="GCT41" s="541"/>
      <c r="GCU41" s="541"/>
      <c r="GCV41" s="541"/>
      <c r="GCW41" s="541"/>
      <c r="GCX41" s="541"/>
      <c r="GCY41" s="541"/>
      <c r="GCZ41" s="541"/>
      <c r="GDA41" s="541"/>
      <c r="GDB41" s="541"/>
      <c r="GDC41" s="541"/>
      <c r="GDD41" s="541"/>
      <c r="GDE41" s="541"/>
      <c r="GDF41" s="541"/>
      <c r="GDG41" s="541"/>
      <c r="GDH41" s="541"/>
      <c r="GDI41" s="541"/>
      <c r="GDJ41" s="541"/>
      <c r="GDK41" s="541"/>
      <c r="GDL41" s="541"/>
      <c r="GDM41" s="541"/>
      <c r="GDN41" s="541"/>
      <c r="GDO41" s="541"/>
      <c r="GDP41" s="541"/>
      <c r="GDQ41" s="541"/>
      <c r="GDR41" s="541"/>
      <c r="GDS41" s="541"/>
      <c r="GDT41" s="541"/>
      <c r="GDU41" s="541"/>
      <c r="GDV41" s="541"/>
      <c r="GDW41" s="541"/>
      <c r="GDX41" s="541"/>
      <c r="GDY41" s="541"/>
      <c r="GDZ41" s="541"/>
      <c r="GEA41" s="541"/>
      <c r="GEB41" s="541"/>
      <c r="GEC41" s="541"/>
      <c r="GED41" s="541"/>
      <c r="GEE41" s="541"/>
      <c r="GEF41" s="541"/>
      <c r="GEG41" s="541"/>
      <c r="GEH41" s="541"/>
      <c r="GEI41" s="541"/>
      <c r="GEJ41" s="541"/>
      <c r="GEK41" s="541"/>
      <c r="GEL41" s="541"/>
      <c r="GEM41" s="541"/>
      <c r="GEN41" s="541"/>
      <c r="GEO41" s="541"/>
      <c r="GEP41" s="541"/>
      <c r="GEQ41" s="541"/>
      <c r="GER41" s="541"/>
      <c r="GES41" s="541"/>
      <c r="GET41" s="541"/>
      <c r="GEU41" s="541"/>
      <c r="GEV41" s="541"/>
      <c r="GEW41" s="541"/>
      <c r="GEX41" s="541"/>
      <c r="GEY41" s="541"/>
      <c r="GEZ41" s="541"/>
      <c r="GFA41" s="541"/>
      <c r="GFB41" s="541"/>
      <c r="GFC41" s="541"/>
      <c r="GFD41" s="541"/>
      <c r="GFE41" s="541"/>
      <c r="GFF41" s="541"/>
      <c r="GFG41" s="541"/>
      <c r="GFH41" s="541"/>
      <c r="GFI41" s="541"/>
      <c r="GFJ41" s="541"/>
      <c r="GFK41" s="541"/>
      <c r="GFL41" s="541"/>
      <c r="GFM41" s="541"/>
      <c r="GFN41" s="541"/>
      <c r="GFO41" s="541"/>
      <c r="GFP41" s="541"/>
      <c r="GFQ41" s="541"/>
      <c r="GFR41" s="541"/>
      <c r="GFS41" s="541"/>
      <c r="GFT41" s="541"/>
      <c r="GFU41" s="541"/>
      <c r="GFV41" s="541"/>
      <c r="GFW41" s="541"/>
      <c r="GFX41" s="541"/>
      <c r="GFY41" s="541"/>
      <c r="GFZ41" s="541"/>
      <c r="GGA41" s="541"/>
      <c r="GGB41" s="541"/>
      <c r="GGC41" s="541"/>
      <c r="GGD41" s="541"/>
      <c r="GGE41" s="541"/>
      <c r="GGF41" s="541"/>
      <c r="GGG41" s="541"/>
      <c r="GGH41" s="541"/>
      <c r="GGI41" s="541"/>
      <c r="GGJ41" s="541"/>
      <c r="GGK41" s="541"/>
      <c r="GGL41" s="541"/>
      <c r="GGM41" s="541"/>
      <c r="GGN41" s="541"/>
      <c r="GGO41" s="541"/>
      <c r="GGP41" s="541"/>
      <c r="GGQ41" s="541"/>
      <c r="GGR41" s="541"/>
      <c r="GGS41" s="541"/>
      <c r="GGT41" s="541"/>
      <c r="GGU41" s="541"/>
      <c r="GGV41" s="541"/>
      <c r="GGW41" s="541"/>
      <c r="GGX41" s="541"/>
      <c r="GGY41" s="541"/>
      <c r="GGZ41" s="541"/>
      <c r="GHA41" s="541"/>
      <c r="GHB41" s="541"/>
      <c r="GHC41" s="541"/>
      <c r="GHD41" s="541"/>
      <c r="GHE41" s="541"/>
      <c r="GHF41" s="541"/>
      <c r="GHG41" s="541"/>
      <c r="GHH41" s="541"/>
      <c r="GHI41" s="541"/>
      <c r="GHJ41" s="541"/>
      <c r="GHK41" s="541"/>
      <c r="GHL41" s="541"/>
      <c r="GHM41" s="541"/>
      <c r="GHN41" s="541"/>
      <c r="GHO41" s="541"/>
      <c r="GHP41" s="541"/>
      <c r="GHQ41" s="541"/>
      <c r="GHR41" s="541"/>
      <c r="GHS41" s="541"/>
      <c r="GHT41" s="541"/>
      <c r="GHU41" s="541"/>
      <c r="GHV41" s="541"/>
      <c r="GHW41" s="541"/>
      <c r="GHX41" s="541"/>
      <c r="GHY41" s="541"/>
      <c r="GHZ41" s="541"/>
      <c r="GIA41" s="541"/>
      <c r="GIB41" s="541"/>
      <c r="GIC41" s="541"/>
      <c r="GID41" s="541"/>
      <c r="GIE41" s="541"/>
      <c r="GIF41" s="541"/>
      <c r="GIG41" s="541"/>
      <c r="GIH41" s="541"/>
      <c r="GII41" s="541"/>
      <c r="GIJ41" s="541"/>
      <c r="GIK41" s="541"/>
      <c r="GIL41" s="541"/>
      <c r="GIM41" s="541"/>
      <c r="GIN41" s="541"/>
      <c r="GIO41" s="541"/>
      <c r="GIP41" s="541"/>
      <c r="GIQ41" s="541"/>
      <c r="GIR41" s="541"/>
      <c r="GIS41" s="541"/>
      <c r="GIT41" s="541"/>
      <c r="GIU41" s="541"/>
      <c r="GIV41" s="541"/>
      <c r="GIW41" s="541"/>
      <c r="GIX41" s="541"/>
      <c r="GIY41" s="541"/>
      <c r="GIZ41" s="541"/>
      <c r="GJA41" s="541"/>
      <c r="GJB41" s="541"/>
      <c r="GJC41" s="541"/>
      <c r="GJD41" s="541"/>
      <c r="GJE41" s="541"/>
      <c r="GJF41" s="541"/>
      <c r="GJG41" s="541"/>
      <c r="GJH41" s="541"/>
      <c r="GJI41" s="541"/>
      <c r="GJJ41" s="541"/>
      <c r="GJK41" s="541"/>
      <c r="GJL41" s="541"/>
      <c r="GJM41" s="541"/>
      <c r="GJN41" s="541"/>
      <c r="GJO41" s="541"/>
      <c r="GJP41" s="541"/>
      <c r="GJQ41" s="541"/>
      <c r="GJR41" s="541"/>
      <c r="GJS41" s="541"/>
      <c r="GJT41" s="541"/>
      <c r="GJU41" s="541"/>
      <c r="GJV41" s="541"/>
      <c r="GJW41" s="541"/>
      <c r="GJX41" s="541"/>
      <c r="GJY41" s="541"/>
      <c r="GJZ41" s="541"/>
      <c r="GKA41" s="541"/>
      <c r="GKB41" s="541"/>
      <c r="GKC41" s="541"/>
      <c r="GKD41" s="541"/>
      <c r="GKE41" s="541"/>
      <c r="GKF41" s="541"/>
      <c r="GKG41" s="541"/>
      <c r="GKH41" s="541"/>
      <c r="GKI41" s="541"/>
      <c r="GKJ41" s="541"/>
      <c r="GKK41" s="541"/>
      <c r="GKL41" s="541"/>
      <c r="GKM41" s="541"/>
      <c r="GKN41" s="541"/>
      <c r="GKO41" s="541"/>
      <c r="GKP41" s="541"/>
      <c r="GKQ41" s="541"/>
      <c r="GKR41" s="541"/>
      <c r="GKS41" s="541"/>
      <c r="GKT41" s="541"/>
      <c r="GKU41" s="541"/>
      <c r="GKV41" s="541"/>
      <c r="GKW41" s="541"/>
      <c r="GKX41" s="541"/>
      <c r="GKY41" s="541"/>
      <c r="GKZ41" s="541"/>
      <c r="GLA41" s="541"/>
      <c r="GLB41" s="541"/>
      <c r="GLC41" s="541"/>
      <c r="GLD41" s="541"/>
      <c r="GLE41" s="541"/>
      <c r="GLF41" s="541"/>
      <c r="GLG41" s="541"/>
      <c r="GLH41" s="541"/>
      <c r="GLI41" s="541"/>
      <c r="GLJ41" s="541"/>
      <c r="GLK41" s="541"/>
      <c r="GLL41" s="541"/>
      <c r="GLM41" s="541"/>
      <c r="GLN41" s="541"/>
      <c r="GLO41" s="541"/>
      <c r="GLP41" s="541"/>
      <c r="GLQ41" s="541"/>
      <c r="GLR41" s="541"/>
      <c r="GLS41" s="541"/>
      <c r="GLT41" s="541"/>
      <c r="GLU41" s="541"/>
      <c r="GLV41" s="541"/>
      <c r="GLW41" s="541"/>
      <c r="GLX41" s="541"/>
      <c r="GLY41" s="541"/>
      <c r="GLZ41" s="541"/>
      <c r="GMA41" s="541"/>
      <c r="GMB41" s="541"/>
      <c r="GMC41" s="541"/>
      <c r="GMD41" s="541"/>
      <c r="GME41" s="541"/>
      <c r="GMF41" s="541"/>
      <c r="GMG41" s="541"/>
      <c r="GMH41" s="541"/>
      <c r="GMI41" s="541"/>
      <c r="GMJ41" s="541"/>
      <c r="GMK41" s="541"/>
      <c r="GML41" s="541"/>
      <c r="GMM41" s="541"/>
      <c r="GMN41" s="541"/>
      <c r="GMO41" s="541"/>
      <c r="GMP41" s="541"/>
      <c r="GMQ41" s="541"/>
      <c r="GMR41" s="541"/>
      <c r="GMS41" s="541"/>
      <c r="GMT41" s="541"/>
      <c r="GMU41" s="541"/>
      <c r="GMV41" s="541"/>
      <c r="GMW41" s="541"/>
      <c r="GMX41" s="541"/>
      <c r="GMY41" s="541"/>
      <c r="GMZ41" s="541"/>
      <c r="GNA41" s="541"/>
      <c r="GNB41" s="541"/>
      <c r="GNC41" s="541"/>
      <c r="GND41" s="541"/>
      <c r="GNE41" s="541"/>
      <c r="GNF41" s="541"/>
      <c r="GNG41" s="541"/>
      <c r="GNH41" s="541"/>
      <c r="GNI41" s="541"/>
      <c r="GNJ41" s="541"/>
      <c r="GNK41" s="541"/>
      <c r="GNL41" s="541"/>
      <c r="GNM41" s="541"/>
      <c r="GNN41" s="541"/>
      <c r="GNO41" s="541"/>
      <c r="GNP41" s="541"/>
      <c r="GNQ41" s="541"/>
      <c r="GNR41" s="541"/>
      <c r="GNS41" s="541"/>
      <c r="GNT41" s="541"/>
      <c r="GNU41" s="541"/>
      <c r="GNV41" s="541"/>
      <c r="GNW41" s="541"/>
      <c r="GNX41" s="541"/>
      <c r="GNY41" s="541"/>
      <c r="GNZ41" s="541"/>
      <c r="GOA41" s="541"/>
      <c r="GOB41" s="541"/>
      <c r="GOC41" s="541"/>
      <c r="GOD41" s="541"/>
      <c r="GOE41" s="541"/>
      <c r="GOF41" s="541"/>
      <c r="GOG41" s="541"/>
      <c r="GOH41" s="541"/>
      <c r="GOI41" s="541"/>
      <c r="GOJ41" s="541"/>
      <c r="GOK41" s="541"/>
      <c r="GOL41" s="541"/>
      <c r="GOM41" s="541"/>
      <c r="GON41" s="541"/>
      <c r="GOO41" s="541"/>
      <c r="GOP41" s="541"/>
      <c r="GOQ41" s="541"/>
      <c r="GOR41" s="541"/>
      <c r="GOS41" s="541"/>
      <c r="GOT41" s="541"/>
      <c r="GOU41" s="541"/>
      <c r="GOV41" s="541"/>
      <c r="GOW41" s="541"/>
      <c r="GOX41" s="541"/>
      <c r="GOY41" s="541"/>
      <c r="GOZ41" s="541"/>
      <c r="GPA41" s="541"/>
      <c r="GPB41" s="541"/>
      <c r="GPC41" s="541"/>
      <c r="GPD41" s="541"/>
      <c r="GPE41" s="541"/>
      <c r="GPF41" s="541"/>
      <c r="GPG41" s="541"/>
      <c r="GPH41" s="541"/>
      <c r="GPI41" s="541"/>
      <c r="GPJ41" s="541"/>
      <c r="GPK41" s="541"/>
      <c r="GPL41" s="541"/>
      <c r="GPM41" s="541"/>
      <c r="GPN41" s="541"/>
      <c r="GPO41" s="541"/>
      <c r="GPP41" s="541"/>
      <c r="GPQ41" s="541"/>
      <c r="GPR41" s="541"/>
      <c r="GPS41" s="541"/>
      <c r="GPT41" s="541"/>
      <c r="GPU41" s="541"/>
      <c r="GPV41" s="541"/>
      <c r="GPW41" s="541"/>
      <c r="GPX41" s="541"/>
      <c r="GPY41" s="541"/>
      <c r="GPZ41" s="541"/>
      <c r="GQA41" s="541"/>
      <c r="GQB41" s="541"/>
      <c r="GQC41" s="541"/>
      <c r="GQD41" s="541"/>
      <c r="GQE41" s="541"/>
      <c r="GQF41" s="541"/>
      <c r="GQG41" s="541"/>
      <c r="GQH41" s="541"/>
      <c r="GQI41" s="541"/>
      <c r="GQJ41" s="541"/>
      <c r="GQK41" s="541"/>
      <c r="GQL41" s="541"/>
      <c r="GQM41" s="541"/>
      <c r="GQN41" s="541"/>
      <c r="GQO41" s="541"/>
      <c r="GQP41" s="541"/>
      <c r="GQQ41" s="541"/>
      <c r="GQR41" s="541"/>
      <c r="GQS41" s="541"/>
      <c r="GQT41" s="541"/>
      <c r="GQU41" s="541"/>
      <c r="GQV41" s="541"/>
      <c r="GQW41" s="541"/>
      <c r="GQX41" s="541"/>
      <c r="GQY41" s="541"/>
      <c r="GQZ41" s="541"/>
      <c r="GRA41" s="541"/>
      <c r="GRB41" s="541"/>
      <c r="GRC41" s="541"/>
      <c r="GRD41" s="541"/>
      <c r="GRE41" s="541"/>
      <c r="GRF41" s="541"/>
      <c r="GRG41" s="541"/>
      <c r="GRH41" s="541"/>
      <c r="GRI41" s="541"/>
      <c r="GRJ41" s="541"/>
      <c r="GRK41" s="541"/>
      <c r="GRL41" s="541"/>
      <c r="GRM41" s="541"/>
      <c r="GRN41" s="541"/>
      <c r="GRO41" s="541"/>
      <c r="GRP41" s="541"/>
      <c r="GRQ41" s="541"/>
      <c r="GRR41" s="541"/>
      <c r="GRS41" s="541"/>
      <c r="GRT41" s="541"/>
      <c r="GRU41" s="541"/>
      <c r="GRV41" s="541"/>
      <c r="GRW41" s="541"/>
      <c r="GRX41" s="541"/>
      <c r="GRY41" s="541"/>
      <c r="GRZ41" s="541"/>
      <c r="GSA41" s="541"/>
      <c r="GSB41" s="541"/>
      <c r="GSC41" s="541"/>
      <c r="GSD41" s="541"/>
      <c r="GSE41" s="541"/>
      <c r="GSF41" s="541"/>
      <c r="GSG41" s="541"/>
      <c r="GSH41" s="541"/>
      <c r="GSI41" s="541"/>
      <c r="GSJ41" s="541"/>
      <c r="GSK41" s="541"/>
      <c r="GSL41" s="541"/>
      <c r="GSM41" s="541"/>
      <c r="GSN41" s="541"/>
      <c r="GSO41" s="541"/>
      <c r="GSP41" s="541"/>
      <c r="GSQ41" s="541"/>
      <c r="GSR41" s="541"/>
      <c r="GSS41" s="541"/>
      <c r="GST41" s="541"/>
      <c r="GSU41" s="541"/>
      <c r="GSV41" s="541"/>
      <c r="GSW41" s="541"/>
      <c r="GSX41" s="541"/>
      <c r="GSY41" s="541"/>
      <c r="GSZ41" s="541"/>
      <c r="GTA41" s="541"/>
      <c r="GTB41" s="541"/>
      <c r="GTC41" s="541"/>
      <c r="GTD41" s="541"/>
      <c r="GTE41" s="541"/>
      <c r="GTF41" s="541"/>
      <c r="GTG41" s="541"/>
      <c r="GTH41" s="541"/>
      <c r="GTI41" s="541"/>
      <c r="GTJ41" s="541"/>
      <c r="GTK41" s="541"/>
      <c r="GTL41" s="541"/>
      <c r="GTM41" s="541"/>
      <c r="GTN41" s="541"/>
      <c r="GTO41" s="541"/>
      <c r="GTP41" s="541"/>
      <c r="GTQ41" s="541"/>
      <c r="GTR41" s="541"/>
      <c r="GTS41" s="541"/>
      <c r="GTT41" s="541"/>
      <c r="GTU41" s="541"/>
      <c r="GTV41" s="541"/>
      <c r="GTW41" s="541"/>
      <c r="GTX41" s="541"/>
      <c r="GTY41" s="541"/>
      <c r="GTZ41" s="541"/>
      <c r="GUA41" s="541"/>
      <c r="GUB41" s="541"/>
      <c r="GUC41" s="541"/>
      <c r="GUD41" s="541"/>
      <c r="GUE41" s="541"/>
      <c r="GUF41" s="541"/>
      <c r="GUG41" s="541"/>
      <c r="GUH41" s="541"/>
      <c r="GUI41" s="541"/>
      <c r="GUJ41" s="541"/>
      <c r="GUK41" s="541"/>
      <c r="GUL41" s="541"/>
      <c r="GUM41" s="541"/>
      <c r="GUN41" s="541"/>
      <c r="GUO41" s="541"/>
      <c r="GUP41" s="541"/>
      <c r="GUQ41" s="541"/>
      <c r="GUR41" s="541"/>
      <c r="GUS41" s="541"/>
      <c r="GUT41" s="541"/>
      <c r="GUU41" s="541"/>
      <c r="GUV41" s="541"/>
      <c r="GUW41" s="541"/>
      <c r="GUX41" s="541"/>
      <c r="GUY41" s="541"/>
      <c r="GUZ41" s="541"/>
      <c r="GVA41" s="541"/>
      <c r="GVB41" s="541"/>
      <c r="GVC41" s="541"/>
      <c r="GVD41" s="541"/>
      <c r="GVE41" s="541"/>
      <c r="GVF41" s="541"/>
      <c r="GVG41" s="541"/>
      <c r="GVH41" s="541"/>
      <c r="GVI41" s="541"/>
      <c r="GVJ41" s="541"/>
      <c r="GVK41" s="541"/>
      <c r="GVL41" s="541"/>
      <c r="GVM41" s="541"/>
      <c r="GVN41" s="541"/>
      <c r="GVO41" s="541"/>
      <c r="GVP41" s="541"/>
      <c r="GVQ41" s="541"/>
      <c r="GVR41" s="541"/>
      <c r="GVS41" s="541"/>
      <c r="GVT41" s="541"/>
      <c r="GVU41" s="541"/>
      <c r="GVV41" s="541"/>
      <c r="GVW41" s="541"/>
      <c r="GVX41" s="541"/>
      <c r="GVY41" s="541"/>
      <c r="GVZ41" s="541"/>
      <c r="GWA41" s="541"/>
      <c r="GWB41" s="541"/>
      <c r="GWC41" s="541"/>
      <c r="GWD41" s="541"/>
      <c r="GWE41" s="541"/>
      <c r="GWF41" s="541"/>
      <c r="GWG41" s="541"/>
      <c r="GWH41" s="541"/>
      <c r="GWI41" s="541"/>
      <c r="GWJ41" s="541"/>
      <c r="GWK41" s="541"/>
      <c r="GWL41" s="541"/>
      <c r="GWM41" s="541"/>
      <c r="GWN41" s="541"/>
      <c r="GWO41" s="541"/>
      <c r="GWP41" s="541"/>
      <c r="GWQ41" s="541"/>
      <c r="GWR41" s="541"/>
      <c r="GWS41" s="541"/>
      <c r="GWT41" s="541"/>
      <c r="GWU41" s="541"/>
      <c r="GWV41" s="541"/>
      <c r="GWW41" s="541"/>
      <c r="GWX41" s="541"/>
      <c r="GWY41" s="541"/>
      <c r="GWZ41" s="541"/>
      <c r="GXA41" s="541"/>
      <c r="GXB41" s="541"/>
      <c r="GXC41" s="541"/>
      <c r="GXD41" s="541"/>
      <c r="GXE41" s="541"/>
      <c r="GXF41" s="541"/>
      <c r="GXG41" s="541"/>
      <c r="GXH41" s="541"/>
      <c r="GXI41" s="541"/>
      <c r="GXJ41" s="541"/>
      <c r="GXK41" s="541"/>
      <c r="GXL41" s="541"/>
      <c r="GXM41" s="541"/>
      <c r="GXN41" s="541"/>
      <c r="GXO41" s="541"/>
      <c r="GXP41" s="541"/>
      <c r="GXQ41" s="541"/>
      <c r="GXR41" s="541"/>
      <c r="GXS41" s="541"/>
      <c r="GXT41" s="541"/>
      <c r="GXU41" s="541"/>
      <c r="GXV41" s="541"/>
      <c r="GXW41" s="541"/>
      <c r="GXX41" s="541"/>
      <c r="GXY41" s="541"/>
      <c r="GXZ41" s="541"/>
      <c r="GYA41" s="541"/>
      <c r="GYB41" s="541"/>
      <c r="GYC41" s="541"/>
      <c r="GYD41" s="541"/>
      <c r="GYE41" s="541"/>
      <c r="GYF41" s="541"/>
      <c r="GYG41" s="541"/>
      <c r="GYH41" s="541"/>
      <c r="GYI41" s="541"/>
      <c r="GYJ41" s="541"/>
      <c r="GYK41" s="541"/>
      <c r="GYL41" s="541"/>
      <c r="GYM41" s="541"/>
      <c r="GYN41" s="541"/>
      <c r="GYO41" s="541"/>
      <c r="GYP41" s="541"/>
      <c r="GYQ41" s="541"/>
      <c r="GYR41" s="541"/>
      <c r="GYS41" s="541"/>
      <c r="GYT41" s="541"/>
      <c r="GYU41" s="541"/>
      <c r="GYV41" s="541"/>
      <c r="GYW41" s="541"/>
      <c r="GYX41" s="541"/>
      <c r="GYY41" s="541"/>
      <c r="GYZ41" s="541"/>
      <c r="GZA41" s="541"/>
      <c r="GZB41" s="541"/>
      <c r="GZC41" s="541"/>
      <c r="GZD41" s="541"/>
      <c r="GZE41" s="541"/>
      <c r="GZF41" s="541"/>
      <c r="GZG41" s="541"/>
      <c r="GZH41" s="541"/>
      <c r="GZI41" s="541"/>
      <c r="GZJ41" s="541"/>
      <c r="GZK41" s="541"/>
      <c r="GZL41" s="541"/>
      <c r="GZM41" s="541"/>
      <c r="GZN41" s="541"/>
      <c r="GZO41" s="541"/>
      <c r="GZP41" s="541"/>
      <c r="GZQ41" s="541"/>
      <c r="GZR41" s="541"/>
      <c r="GZS41" s="541"/>
      <c r="GZT41" s="541"/>
      <c r="GZU41" s="541"/>
      <c r="GZV41" s="541"/>
      <c r="GZW41" s="541"/>
      <c r="GZX41" s="541"/>
      <c r="GZY41" s="541"/>
      <c r="GZZ41" s="541"/>
      <c r="HAA41" s="541"/>
      <c r="HAB41" s="541"/>
      <c r="HAC41" s="541"/>
      <c r="HAD41" s="541"/>
      <c r="HAE41" s="541"/>
      <c r="HAF41" s="541"/>
      <c r="HAG41" s="541"/>
      <c r="HAH41" s="541"/>
      <c r="HAI41" s="541"/>
      <c r="HAJ41" s="541"/>
      <c r="HAK41" s="541"/>
      <c r="HAL41" s="541"/>
      <c r="HAM41" s="541"/>
      <c r="HAN41" s="541"/>
      <c r="HAO41" s="541"/>
      <c r="HAP41" s="541"/>
      <c r="HAQ41" s="541"/>
      <c r="HAR41" s="541"/>
      <c r="HAS41" s="541"/>
      <c r="HAT41" s="541"/>
      <c r="HAU41" s="541"/>
      <c r="HAV41" s="541"/>
      <c r="HAW41" s="541"/>
      <c r="HAX41" s="541"/>
      <c r="HAY41" s="541"/>
      <c r="HAZ41" s="541"/>
      <c r="HBA41" s="541"/>
      <c r="HBB41" s="541"/>
      <c r="HBC41" s="541"/>
      <c r="HBD41" s="541"/>
      <c r="HBE41" s="541"/>
      <c r="HBF41" s="541"/>
      <c r="HBG41" s="541"/>
      <c r="HBH41" s="541"/>
      <c r="HBI41" s="541"/>
      <c r="HBJ41" s="541"/>
      <c r="HBK41" s="541"/>
      <c r="HBL41" s="541"/>
      <c r="HBM41" s="541"/>
      <c r="HBN41" s="541"/>
      <c r="HBO41" s="541"/>
      <c r="HBP41" s="541"/>
      <c r="HBQ41" s="541"/>
      <c r="HBR41" s="541"/>
      <c r="HBS41" s="541"/>
      <c r="HBT41" s="541"/>
      <c r="HBU41" s="541"/>
      <c r="HBV41" s="541"/>
      <c r="HBW41" s="541"/>
      <c r="HBX41" s="541"/>
      <c r="HBY41" s="541"/>
      <c r="HBZ41" s="541"/>
      <c r="HCA41" s="541"/>
      <c r="HCB41" s="541"/>
      <c r="HCC41" s="541"/>
      <c r="HCD41" s="541"/>
      <c r="HCE41" s="541"/>
      <c r="HCF41" s="541"/>
      <c r="HCG41" s="541"/>
      <c r="HCH41" s="541"/>
      <c r="HCI41" s="541"/>
      <c r="HCJ41" s="541"/>
      <c r="HCK41" s="541"/>
      <c r="HCL41" s="541"/>
      <c r="HCM41" s="541"/>
      <c r="HCN41" s="541"/>
      <c r="HCO41" s="541"/>
      <c r="HCP41" s="541"/>
      <c r="HCQ41" s="541"/>
      <c r="HCR41" s="541"/>
      <c r="HCS41" s="541"/>
      <c r="HCT41" s="541"/>
      <c r="HCU41" s="541"/>
      <c r="HCV41" s="541"/>
      <c r="HCW41" s="541"/>
      <c r="HCX41" s="541"/>
      <c r="HCY41" s="541"/>
      <c r="HCZ41" s="541"/>
      <c r="HDA41" s="541"/>
      <c r="HDB41" s="541"/>
      <c r="HDC41" s="541"/>
      <c r="HDD41" s="541"/>
      <c r="HDE41" s="541"/>
      <c r="HDF41" s="541"/>
      <c r="HDG41" s="541"/>
      <c r="HDH41" s="541"/>
      <c r="HDI41" s="541"/>
      <c r="HDJ41" s="541"/>
      <c r="HDK41" s="541"/>
      <c r="HDL41" s="541"/>
      <c r="HDM41" s="541"/>
      <c r="HDN41" s="541"/>
      <c r="HDO41" s="541"/>
      <c r="HDP41" s="541"/>
      <c r="HDQ41" s="541"/>
      <c r="HDR41" s="541"/>
      <c r="HDS41" s="541"/>
      <c r="HDT41" s="541"/>
      <c r="HDU41" s="541"/>
      <c r="HDV41" s="541"/>
      <c r="HDW41" s="541"/>
      <c r="HDX41" s="541"/>
      <c r="HDY41" s="541"/>
      <c r="HDZ41" s="541"/>
      <c r="HEA41" s="541"/>
      <c r="HEB41" s="541"/>
      <c r="HEC41" s="541"/>
      <c r="HED41" s="541"/>
      <c r="HEE41" s="541"/>
      <c r="HEF41" s="541"/>
      <c r="HEG41" s="541"/>
      <c r="HEH41" s="541"/>
      <c r="HEI41" s="541"/>
      <c r="HEJ41" s="541"/>
      <c r="HEK41" s="541"/>
      <c r="HEL41" s="541"/>
      <c r="HEM41" s="541"/>
      <c r="HEN41" s="541"/>
      <c r="HEO41" s="541"/>
      <c r="HEP41" s="541"/>
      <c r="HEQ41" s="541"/>
      <c r="HER41" s="541"/>
      <c r="HES41" s="541"/>
      <c r="HET41" s="541"/>
      <c r="HEU41" s="541"/>
      <c r="HEV41" s="541"/>
      <c r="HEW41" s="541"/>
      <c r="HEX41" s="541"/>
      <c r="HEY41" s="541"/>
      <c r="HEZ41" s="541"/>
      <c r="HFA41" s="541"/>
      <c r="HFB41" s="541"/>
      <c r="HFC41" s="541"/>
      <c r="HFD41" s="541"/>
      <c r="HFE41" s="541"/>
      <c r="HFF41" s="541"/>
      <c r="HFG41" s="541"/>
      <c r="HFH41" s="541"/>
      <c r="HFI41" s="541"/>
      <c r="HFJ41" s="541"/>
      <c r="HFK41" s="541"/>
      <c r="HFL41" s="541"/>
      <c r="HFM41" s="541"/>
      <c r="HFN41" s="541"/>
      <c r="HFO41" s="541"/>
      <c r="HFP41" s="541"/>
      <c r="HFQ41" s="541"/>
      <c r="HFR41" s="541"/>
      <c r="HFS41" s="541"/>
      <c r="HFT41" s="541"/>
      <c r="HFU41" s="541"/>
      <c r="HFV41" s="541"/>
      <c r="HFW41" s="541"/>
      <c r="HFX41" s="541"/>
      <c r="HFY41" s="541"/>
      <c r="HFZ41" s="541"/>
      <c r="HGA41" s="541"/>
      <c r="HGB41" s="541"/>
      <c r="HGC41" s="541"/>
      <c r="HGD41" s="541"/>
      <c r="HGE41" s="541"/>
      <c r="HGF41" s="541"/>
      <c r="HGG41" s="541"/>
      <c r="HGH41" s="541"/>
      <c r="HGI41" s="541"/>
      <c r="HGJ41" s="541"/>
      <c r="HGK41" s="541"/>
      <c r="HGL41" s="541"/>
      <c r="HGM41" s="541"/>
      <c r="HGN41" s="541"/>
      <c r="HGO41" s="541"/>
      <c r="HGP41" s="541"/>
      <c r="HGQ41" s="541"/>
      <c r="HGR41" s="541"/>
      <c r="HGS41" s="541"/>
      <c r="HGT41" s="541"/>
      <c r="HGU41" s="541"/>
      <c r="HGV41" s="541"/>
      <c r="HGW41" s="541"/>
      <c r="HGX41" s="541"/>
      <c r="HGY41" s="541"/>
      <c r="HGZ41" s="541"/>
      <c r="HHA41" s="541"/>
      <c r="HHB41" s="541"/>
      <c r="HHC41" s="541"/>
      <c r="HHD41" s="541"/>
      <c r="HHE41" s="541"/>
      <c r="HHF41" s="541"/>
      <c r="HHG41" s="541"/>
      <c r="HHH41" s="541"/>
      <c r="HHI41" s="541"/>
      <c r="HHJ41" s="541"/>
      <c r="HHK41" s="541"/>
      <c r="HHL41" s="541"/>
      <c r="HHM41" s="541"/>
      <c r="HHN41" s="541"/>
      <c r="HHO41" s="541"/>
      <c r="HHP41" s="541"/>
      <c r="HHQ41" s="541"/>
      <c r="HHR41" s="541"/>
      <c r="HHS41" s="541"/>
      <c r="HHT41" s="541"/>
      <c r="HHU41" s="541"/>
      <c r="HHV41" s="541"/>
      <c r="HHW41" s="541"/>
      <c r="HHX41" s="541"/>
      <c r="HHY41" s="541"/>
      <c r="HHZ41" s="541"/>
      <c r="HIA41" s="541"/>
      <c r="HIB41" s="541"/>
      <c r="HIC41" s="541"/>
      <c r="HID41" s="541"/>
      <c r="HIE41" s="541"/>
      <c r="HIF41" s="541"/>
      <c r="HIG41" s="541"/>
      <c r="HIH41" s="541"/>
      <c r="HII41" s="541"/>
      <c r="HIJ41" s="541"/>
      <c r="HIK41" s="541"/>
      <c r="HIL41" s="541"/>
      <c r="HIM41" s="541"/>
      <c r="HIN41" s="541"/>
      <c r="HIO41" s="541"/>
      <c r="HIP41" s="541"/>
      <c r="HIQ41" s="541"/>
      <c r="HIR41" s="541"/>
      <c r="HIS41" s="541"/>
      <c r="HIT41" s="541"/>
      <c r="HIU41" s="541"/>
      <c r="HIV41" s="541"/>
      <c r="HIW41" s="541"/>
      <c r="HIX41" s="541"/>
      <c r="HIY41" s="541"/>
      <c r="HIZ41" s="541"/>
      <c r="HJA41" s="541"/>
      <c r="HJB41" s="541"/>
      <c r="HJC41" s="541"/>
      <c r="HJD41" s="541"/>
      <c r="HJE41" s="541"/>
      <c r="HJF41" s="541"/>
      <c r="HJG41" s="541"/>
      <c r="HJH41" s="541"/>
      <c r="HJI41" s="541"/>
      <c r="HJJ41" s="541"/>
      <c r="HJK41" s="541"/>
      <c r="HJL41" s="541"/>
      <c r="HJM41" s="541"/>
      <c r="HJN41" s="541"/>
      <c r="HJO41" s="541"/>
      <c r="HJP41" s="541"/>
      <c r="HJQ41" s="541"/>
      <c r="HJR41" s="541"/>
      <c r="HJS41" s="541"/>
      <c r="HJT41" s="541"/>
      <c r="HJU41" s="541"/>
      <c r="HJV41" s="541"/>
      <c r="HJW41" s="541"/>
      <c r="HJX41" s="541"/>
      <c r="HJY41" s="541"/>
      <c r="HJZ41" s="541"/>
      <c r="HKA41" s="541"/>
      <c r="HKB41" s="541"/>
      <c r="HKC41" s="541"/>
      <c r="HKD41" s="541"/>
      <c r="HKE41" s="541"/>
      <c r="HKF41" s="541"/>
      <c r="HKG41" s="541"/>
      <c r="HKH41" s="541"/>
      <c r="HKI41" s="541"/>
      <c r="HKJ41" s="541"/>
      <c r="HKK41" s="541"/>
      <c r="HKL41" s="541"/>
      <c r="HKM41" s="541"/>
      <c r="HKN41" s="541"/>
      <c r="HKO41" s="541"/>
      <c r="HKP41" s="541"/>
      <c r="HKQ41" s="541"/>
      <c r="HKR41" s="541"/>
      <c r="HKS41" s="541"/>
      <c r="HKT41" s="541"/>
      <c r="HKU41" s="541"/>
      <c r="HKV41" s="541"/>
      <c r="HKW41" s="541"/>
      <c r="HKX41" s="541"/>
      <c r="HKY41" s="541"/>
      <c r="HKZ41" s="541"/>
      <c r="HLA41" s="541"/>
      <c r="HLB41" s="541"/>
      <c r="HLC41" s="541"/>
      <c r="HLD41" s="541"/>
      <c r="HLE41" s="541"/>
      <c r="HLF41" s="541"/>
      <c r="HLG41" s="541"/>
      <c r="HLH41" s="541"/>
      <c r="HLI41" s="541"/>
      <c r="HLJ41" s="541"/>
      <c r="HLK41" s="541"/>
      <c r="HLL41" s="541"/>
      <c r="HLM41" s="541"/>
      <c r="HLN41" s="541"/>
      <c r="HLO41" s="541"/>
      <c r="HLP41" s="541"/>
      <c r="HLQ41" s="541"/>
      <c r="HLR41" s="541"/>
      <c r="HLS41" s="541"/>
      <c r="HLT41" s="541"/>
      <c r="HLU41" s="541"/>
      <c r="HLV41" s="541"/>
      <c r="HLW41" s="541"/>
      <c r="HLX41" s="541"/>
      <c r="HLY41" s="541"/>
      <c r="HLZ41" s="541"/>
      <c r="HMA41" s="541"/>
      <c r="HMB41" s="541"/>
      <c r="HMC41" s="541"/>
      <c r="HMD41" s="541"/>
      <c r="HME41" s="541"/>
      <c r="HMF41" s="541"/>
      <c r="HMG41" s="541"/>
      <c r="HMH41" s="541"/>
      <c r="HMI41" s="541"/>
      <c r="HMJ41" s="541"/>
      <c r="HMK41" s="541"/>
      <c r="HML41" s="541"/>
      <c r="HMM41" s="541"/>
      <c r="HMN41" s="541"/>
      <c r="HMO41" s="541"/>
      <c r="HMP41" s="541"/>
      <c r="HMQ41" s="541"/>
      <c r="HMR41" s="541"/>
      <c r="HMS41" s="541"/>
      <c r="HMT41" s="541"/>
      <c r="HMU41" s="541"/>
      <c r="HMV41" s="541"/>
      <c r="HMW41" s="541"/>
      <c r="HMX41" s="541"/>
      <c r="HMY41" s="541"/>
      <c r="HMZ41" s="541"/>
      <c r="HNA41" s="541"/>
      <c r="HNB41" s="541"/>
      <c r="HNC41" s="541"/>
      <c r="HND41" s="541"/>
      <c r="HNE41" s="541"/>
      <c r="HNF41" s="541"/>
      <c r="HNG41" s="541"/>
      <c r="HNH41" s="541"/>
      <c r="HNI41" s="541"/>
      <c r="HNJ41" s="541"/>
      <c r="HNK41" s="541"/>
      <c r="HNL41" s="541"/>
      <c r="HNM41" s="541"/>
      <c r="HNN41" s="541"/>
      <c r="HNO41" s="541"/>
      <c r="HNP41" s="541"/>
      <c r="HNQ41" s="541"/>
      <c r="HNR41" s="541"/>
      <c r="HNS41" s="541"/>
      <c r="HNT41" s="541"/>
      <c r="HNU41" s="541"/>
      <c r="HNV41" s="541"/>
      <c r="HNW41" s="541"/>
      <c r="HNX41" s="541"/>
      <c r="HNY41" s="541"/>
      <c r="HNZ41" s="541"/>
      <c r="HOA41" s="541"/>
      <c r="HOB41" s="541"/>
      <c r="HOC41" s="541"/>
      <c r="HOD41" s="541"/>
      <c r="HOE41" s="541"/>
      <c r="HOF41" s="541"/>
      <c r="HOG41" s="541"/>
      <c r="HOH41" s="541"/>
      <c r="HOI41" s="541"/>
      <c r="HOJ41" s="541"/>
      <c r="HOK41" s="541"/>
      <c r="HOL41" s="541"/>
      <c r="HOM41" s="541"/>
      <c r="HON41" s="541"/>
      <c r="HOO41" s="541"/>
      <c r="HOP41" s="541"/>
      <c r="HOQ41" s="541"/>
      <c r="HOR41" s="541"/>
      <c r="HOS41" s="541"/>
      <c r="HOT41" s="541"/>
      <c r="HOU41" s="541"/>
      <c r="HOV41" s="541"/>
      <c r="HOW41" s="541"/>
      <c r="HOX41" s="541"/>
      <c r="HOY41" s="541"/>
      <c r="HOZ41" s="541"/>
      <c r="HPA41" s="541"/>
      <c r="HPB41" s="541"/>
      <c r="HPC41" s="541"/>
      <c r="HPD41" s="541"/>
      <c r="HPE41" s="541"/>
      <c r="HPF41" s="541"/>
      <c r="HPG41" s="541"/>
      <c r="HPH41" s="541"/>
      <c r="HPI41" s="541"/>
      <c r="HPJ41" s="541"/>
      <c r="HPK41" s="541"/>
      <c r="HPL41" s="541"/>
      <c r="HPM41" s="541"/>
      <c r="HPN41" s="541"/>
      <c r="HPO41" s="541"/>
      <c r="HPP41" s="541"/>
      <c r="HPQ41" s="541"/>
      <c r="HPR41" s="541"/>
      <c r="HPS41" s="541"/>
      <c r="HPT41" s="541"/>
      <c r="HPU41" s="541"/>
      <c r="HPV41" s="541"/>
      <c r="HPW41" s="541"/>
      <c r="HPX41" s="541"/>
      <c r="HPY41" s="541"/>
      <c r="HPZ41" s="541"/>
      <c r="HQA41" s="541"/>
      <c r="HQB41" s="541"/>
      <c r="HQC41" s="541"/>
      <c r="HQD41" s="541"/>
      <c r="HQE41" s="541"/>
      <c r="HQF41" s="541"/>
      <c r="HQG41" s="541"/>
      <c r="HQH41" s="541"/>
      <c r="HQI41" s="541"/>
      <c r="HQJ41" s="541"/>
      <c r="HQK41" s="541"/>
      <c r="HQL41" s="541"/>
      <c r="HQM41" s="541"/>
      <c r="HQN41" s="541"/>
      <c r="HQO41" s="541"/>
      <c r="HQP41" s="541"/>
      <c r="HQQ41" s="541"/>
      <c r="HQR41" s="541"/>
      <c r="HQS41" s="541"/>
      <c r="HQT41" s="541"/>
      <c r="HQU41" s="541"/>
      <c r="HQV41" s="541"/>
      <c r="HQW41" s="541"/>
      <c r="HQX41" s="541"/>
      <c r="HQY41" s="541"/>
      <c r="HQZ41" s="541"/>
      <c r="HRA41" s="541"/>
      <c r="HRB41" s="541"/>
      <c r="HRC41" s="541"/>
      <c r="HRD41" s="541"/>
      <c r="HRE41" s="541"/>
      <c r="HRF41" s="541"/>
      <c r="HRG41" s="541"/>
      <c r="HRH41" s="541"/>
      <c r="HRI41" s="541"/>
      <c r="HRJ41" s="541"/>
      <c r="HRK41" s="541"/>
      <c r="HRL41" s="541"/>
      <c r="HRM41" s="541"/>
      <c r="HRN41" s="541"/>
      <c r="HRO41" s="541"/>
      <c r="HRP41" s="541"/>
      <c r="HRQ41" s="541"/>
      <c r="HRR41" s="541"/>
      <c r="HRS41" s="541"/>
      <c r="HRT41" s="541"/>
      <c r="HRU41" s="541"/>
      <c r="HRV41" s="541"/>
      <c r="HRW41" s="541"/>
      <c r="HRX41" s="541"/>
      <c r="HRY41" s="541"/>
      <c r="HRZ41" s="541"/>
      <c r="HSA41" s="541"/>
      <c r="HSB41" s="541"/>
      <c r="HSC41" s="541"/>
      <c r="HSD41" s="541"/>
      <c r="HSE41" s="541"/>
      <c r="HSF41" s="541"/>
      <c r="HSG41" s="541"/>
      <c r="HSH41" s="541"/>
      <c r="HSI41" s="541"/>
      <c r="HSJ41" s="541"/>
      <c r="HSK41" s="541"/>
      <c r="HSL41" s="541"/>
      <c r="HSM41" s="541"/>
      <c r="HSN41" s="541"/>
      <c r="HSO41" s="541"/>
      <c r="HSP41" s="541"/>
      <c r="HSQ41" s="541"/>
      <c r="HSR41" s="541"/>
      <c r="HSS41" s="541"/>
      <c r="HST41" s="541"/>
      <c r="HSU41" s="541"/>
      <c r="HSV41" s="541"/>
      <c r="HSW41" s="541"/>
      <c r="HSX41" s="541"/>
      <c r="HSY41" s="541"/>
      <c r="HSZ41" s="541"/>
      <c r="HTA41" s="541"/>
      <c r="HTB41" s="541"/>
      <c r="HTC41" s="541"/>
      <c r="HTD41" s="541"/>
      <c r="HTE41" s="541"/>
      <c r="HTF41" s="541"/>
      <c r="HTG41" s="541"/>
      <c r="HTH41" s="541"/>
      <c r="HTI41" s="541"/>
      <c r="HTJ41" s="541"/>
      <c r="HTK41" s="541"/>
      <c r="HTL41" s="541"/>
      <c r="HTM41" s="541"/>
      <c r="HTN41" s="541"/>
      <c r="HTO41" s="541"/>
      <c r="HTP41" s="541"/>
      <c r="HTQ41" s="541"/>
      <c r="HTR41" s="541"/>
      <c r="HTS41" s="541"/>
      <c r="HTT41" s="541"/>
      <c r="HTU41" s="541"/>
      <c r="HTV41" s="541"/>
      <c r="HTW41" s="541"/>
      <c r="HTX41" s="541"/>
      <c r="HTY41" s="541"/>
      <c r="HTZ41" s="541"/>
      <c r="HUA41" s="541"/>
      <c r="HUB41" s="541"/>
      <c r="HUC41" s="541"/>
      <c r="HUD41" s="541"/>
      <c r="HUE41" s="541"/>
      <c r="HUF41" s="541"/>
      <c r="HUG41" s="541"/>
      <c r="HUH41" s="541"/>
      <c r="HUI41" s="541"/>
      <c r="HUJ41" s="541"/>
      <c r="HUK41" s="541"/>
      <c r="HUL41" s="541"/>
      <c r="HUM41" s="541"/>
      <c r="HUN41" s="541"/>
      <c r="HUO41" s="541"/>
      <c r="HUP41" s="541"/>
      <c r="HUQ41" s="541"/>
      <c r="HUR41" s="541"/>
      <c r="HUS41" s="541"/>
      <c r="HUT41" s="541"/>
      <c r="HUU41" s="541"/>
      <c r="HUV41" s="541"/>
      <c r="HUW41" s="541"/>
      <c r="HUX41" s="541"/>
      <c r="HUY41" s="541"/>
      <c r="HUZ41" s="541"/>
      <c r="HVA41" s="541"/>
      <c r="HVB41" s="541"/>
      <c r="HVC41" s="541"/>
      <c r="HVD41" s="541"/>
      <c r="HVE41" s="541"/>
      <c r="HVF41" s="541"/>
      <c r="HVG41" s="541"/>
      <c r="HVH41" s="541"/>
      <c r="HVI41" s="541"/>
      <c r="HVJ41" s="541"/>
      <c r="HVK41" s="541"/>
      <c r="HVL41" s="541"/>
      <c r="HVM41" s="541"/>
      <c r="HVN41" s="541"/>
      <c r="HVO41" s="541"/>
      <c r="HVP41" s="541"/>
      <c r="HVQ41" s="541"/>
      <c r="HVR41" s="541"/>
      <c r="HVS41" s="541"/>
      <c r="HVT41" s="541"/>
      <c r="HVU41" s="541"/>
      <c r="HVV41" s="541"/>
      <c r="HVW41" s="541"/>
      <c r="HVX41" s="541"/>
      <c r="HVY41" s="541"/>
      <c r="HVZ41" s="541"/>
      <c r="HWA41" s="541"/>
      <c r="HWB41" s="541"/>
      <c r="HWC41" s="541"/>
      <c r="HWD41" s="541"/>
      <c r="HWE41" s="541"/>
      <c r="HWF41" s="541"/>
      <c r="HWG41" s="541"/>
      <c r="HWH41" s="541"/>
      <c r="HWI41" s="541"/>
      <c r="HWJ41" s="541"/>
      <c r="HWK41" s="541"/>
      <c r="HWL41" s="541"/>
      <c r="HWM41" s="541"/>
      <c r="HWN41" s="541"/>
      <c r="HWO41" s="541"/>
      <c r="HWP41" s="541"/>
      <c r="HWQ41" s="541"/>
      <c r="HWR41" s="541"/>
      <c r="HWS41" s="541"/>
      <c r="HWT41" s="541"/>
      <c r="HWU41" s="541"/>
      <c r="HWV41" s="541"/>
      <c r="HWW41" s="541"/>
      <c r="HWX41" s="541"/>
      <c r="HWY41" s="541"/>
      <c r="HWZ41" s="541"/>
      <c r="HXA41" s="541"/>
      <c r="HXB41" s="541"/>
      <c r="HXC41" s="541"/>
      <c r="HXD41" s="541"/>
      <c r="HXE41" s="541"/>
      <c r="HXF41" s="541"/>
      <c r="HXG41" s="541"/>
      <c r="HXH41" s="541"/>
      <c r="HXI41" s="541"/>
      <c r="HXJ41" s="541"/>
      <c r="HXK41" s="541"/>
      <c r="HXL41" s="541"/>
      <c r="HXM41" s="541"/>
      <c r="HXN41" s="541"/>
      <c r="HXO41" s="541"/>
      <c r="HXP41" s="541"/>
      <c r="HXQ41" s="541"/>
      <c r="HXR41" s="541"/>
      <c r="HXS41" s="541"/>
      <c r="HXT41" s="541"/>
      <c r="HXU41" s="541"/>
      <c r="HXV41" s="541"/>
      <c r="HXW41" s="541"/>
      <c r="HXX41" s="541"/>
      <c r="HXY41" s="541"/>
      <c r="HXZ41" s="541"/>
      <c r="HYA41" s="541"/>
      <c r="HYB41" s="541"/>
      <c r="HYC41" s="541"/>
      <c r="HYD41" s="541"/>
      <c r="HYE41" s="541"/>
      <c r="HYF41" s="541"/>
      <c r="HYG41" s="541"/>
      <c r="HYH41" s="541"/>
      <c r="HYI41" s="541"/>
      <c r="HYJ41" s="541"/>
      <c r="HYK41" s="541"/>
      <c r="HYL41" s="541"/>
      <c r="HYM41" s="541"/>
      <c r="HYN41" s="541"/>
      <c r="HYO41" s="541"/>
      <c r="HYP41" s="541"/>
      <c r="HYQ41" s="541"/>
      <c r="HYR41" s="541"/>
      <c r="HYS41" s="541"/>
      <c r="HYT41" s="541"/>
      <c r="HYU41" s="541"/>
      <c r="HYV41" s="541"/>
      <c r="HYW41" s="541"/>
      <c r="HYX41" s="541"/>
      <c r="HYY41" s="541"/>
      <c r="HYZ41" s="541"/>
      <c r="HZA41" s="541"/>
      <c r="HZB41" s="541"/>
      <c r="HZC41" s="541"/>
      <c r="HZD41" s="541"/>
      <c r="HZE41" s="541"/>
      <c r="HZF41" s="541"/>
      <c r="HZG41" s="541"/>
      <c r="HZH41" s="541"/>
      <c r="HZI41" s="541"/>
      <c r="HZJ41" s="541"/>
      <c r="HZK41" s="541"/>
      <c r="HZL41" s="541"/>
      <c r="HZM41" s="541"/>
      <c r="HZN41" s="541"/>
      <c r="HZO41" s="541"/>
      <c r="HZP41" s="541"/>
      <c r="HZQ41" s="541"/>
      <c r="HZR41" s="541"/>
      <c r="HZS41" s="541"/>
      <c r="HZT41" s="541"/>
      <c r="HZU41" s="541"/>
      <c r="HZV41" s="541"/>
      <c r="HZW41" s="541"/>
      <c r="HZX41" s="541"/>
      <c r="HZY41" s="541"/>
      <c r="HZZ41" s="541"/>
      <c r="IAA41" s="541"/>
      <c r="IAB41" s="541"/>
      <c r="IAC41" s="541"/>
      <c r="IAD41" s="541"/>
      <c r="IAE41" s="541"/>
      <c r="IAF41" s="541"/>
      <c r="IAG41" s="541"/>
      <c r="IAH41" s="541"/>
      <c r="IAI41" s="541"/>
      <c r="IAJ41" s="541"/>
      <c r="IAK41" s="541"/>
      <c r="IAL41" s="541"/>
      <c r="IAM41" s="541"/>
      <c r="IAN41" s="541"/>
      <c r="IAO41" s="541"/>
      <c r="IAP41" s="541"/>
      <c r="IAQ41" s="541"/>
      <c r="IAR41" s="541"/>
      <c r="IAS41" s="541"/>
      <c r="IAT41" s="541"/>
      <c r="IAU41" s="541"/>
      <c r="IAV41" s="541"/>
      <c r="IAW41" s="541"/>
      <c r="IAX41" s="541"/>
      <c r="IAY41" s="541"/>
      <c r="IAZ41" s="541"/>
      <c r="IBA41" s="541"/>
      <c r="IBB41" s="541"/>
      <c r="IBC41" s="541"/>
      <c r="IBD41" s="541"/>
      <c r="IBE41" s="541"/>
      <c r="IBF41" s="541"/>
      <c r="IBG41" s="541"/>
      <c r="IBH41" s="541"/>
      <c r="IBI41" s="541"/>
      <c r="IBJ41" s="541"/>
      <c r="IBK41" s="541"/>
      <c r="IBL41" s="541"/>
      <c r="IBM41" s="541"/>
      <c r="IBN41" s="541"/>
      <c r="IBO41" s="541"/>
      <c r="IBP41" s="541"/>
      <c r="IBQ41" s="541"/>
      <c r="IBR41" s="541"/>
      <c r="IBS41" s="541"/>
      <c r="IBT41" s="541"/>
      <c r="IBU41" s="541"/>
      <c r="IBV41" s="541"/>
      <c r="IBW41" s="541"/>
      <c r="IBX41" s="541"/>
      <c r="IBY41" s="541"/>
      <c r="IBZ41" s="541"/>
      <c r="ICA41" s="541"/>
      <c r="ICB41" s="541"/>
      <c r="ICC41" s="541"/>
      <c r="ICD41" s="541"/>
      <c r="ICE41" s="541"/>
      <c r="ICF41" s="541"/>
      <c r="ICG41" s="541"/>
      <c r="ICH41" s="541"/>
      <c r="ICI41" s="541"/>
      <c r="ICJ41" s="541"/>
      <c r="ICK41" s="541"/>
      <c r="ICL41" s="541"/>
      <c r="ICM41" s="541"/>
      <c r="ICN41" s="541"/>
      <c r="ICO41" s="541"/>
      <c r="ICP41" s="541"/>
      <c r="ICQ41" s="541"/>
      <c r="ICR41" s="541"/>
      <c r="ICS41" s="541"/>
      <c r="ICT41" s="541"/>
      <c r="ICU41" s="541"/>
      <c r="ICV41" s="541"/>
      <c r="ICW41" s="541"/>
      <c r="ICX41" s="541"/>
      <c r="ICY41" s="541"/>
      <c r="ICZ41" s="541"/>
      <c r="IDA41" s="541"/>
      <c r="IDB41" s="541"/>
      <c r="IDC41" s="541"/>
      <c r="IDD41" s="541"/>
      <c r="IDE41" s="541"/>
      <c r="IDF41" s="541"/>
      <c r="IDG41" s="541"/>
      <c r="IDH41" s="541"/>
      <c r="IDI41" s="541"/>
      <c r="IDJ41" s="541"/>
      <c r="IDK41" s="541"/>
      <c r="IDL41" s="541"/>
      <c r="IDM41" s="541"/>
      <c r="IDN41" s="541"/>
      <c r="IDO41" s="541"/>
      <c r="IDP41" s="541"/>
      <c r="IDQ41" s="541"/>
      <c r="IDR41" s="541"/>
      <c r="IDS41" s="541"/>
      <c r="IDT41" s="541"/>
      <c r="IDU41" s="541"/>
      <c r="IDV41" s="541"/>
      <c r="IDW41" s="541"/>
      <c r="IDX41" s="541"/>
      <c r="IDY41" s="541"/>
      <c r="IDZ41" s="541"/>
      <c r="IEA41" s="541"/>
      <c r="IEB41" s="541"/>
      <c r="IEC41" s="541"/>
      <c r="IED41" s="541"/>
      <c r="IEE41" s="541"/>
      <c r="IEF41" s="541"/>
      <c r="IEG41" s="541"/>
      <c r="IEH41" s="541"/>
      <c r="IEI41" s="541"/>
      <c r="IEJ41" s="541"/>
      <c r="IEK41" s="541"/>
      <c r="IEL41" s="541"/>
      <c r="IEM41" s="541"/>
      <c r="IEN41" s="541"/>
      <c r="IEO41" s="541"/>
      <c r="IEP41" s="541"/>
      <c r="IEQ41" s="541"/>
      <c r="IER41" s="541"/>
      <c r="IES41" s="541"/>
      <c r="IET41" s="541"/>
      <c r="IEU41" s="541"/>
      <c r="IEV41" s="541"/>
      <c r="IEW41" s="541"/>
      <c r="IEX41" s="541"/>
      <c r="IEY41" s="541"/>
      <c r="IEZ41" s="541"/>
      <c r="IFA41" s="541"/>
      <c r="IFB41" s="541"/>
      <c r="IFC41" s="541"/>
      <c r="IFD41" s="541"/>
      <c r="IFE41" s="541"/>
      <c r="IFF41" s="541"/>
      <c r="IFG41" s="541"/>
      <c r="IFH41" s="541"/>
      <c r="IFI41" s="541"/>
      <c r="IFJ41" s="541"/>
      <c r="IFK41" s="541"/>
      <c r="IFL41" s="541"/>
      <c r="IFM41" s="541"/>
      <c r="IFN41" s="541"/>
      <c r="IFO41" s="541"/>
      <c r="IFP41" s="541"/>
      <c r="IFQ41" s="541"/>
      <c r="IFR41" s="541"/>
      <c r="IFS41" s="541"/>
      <c r="IFT41" s="541"/>
      <c r="IFU41" s="541"/>
      <c r="IFV41" s="541"/>
      <c r="IFW41" s="541"/>
      <c r="IFX41" s="541"/>
      <c r="IFY41" s="541"/>
      <c r="IFZ41" s="541"/>
      <c r="IGA41" s="541"/>
      <c r="IGB41" s="541"/>
      <c r="IGC41" s="541"/>
      <c r="IGD41" s="541"/>
      <c r="IGE41" s="541"/>
      <c r="IGF41" s="541"/>
      <c r="IGG41" s="541"/>
      <c r="IGH41" s="541"/>
      <c r="IGI41" s="541"/>
      <c r="IGJ41" s="541"/>
      <c r="IGK41" s="541"/>
      <c r="IGL41" s="541"/>
      <c r="IGM41" s="541"/>
      <c r="IGN41" s="541"/>
      <c r="IGO41" s="541"/>
      <c r="IGP41" s="541"/>
      <c r="IGQ41" s="541"/>
      <c r="IGR41" s="541"/>
      <c r="IGS41" s="541"/>
      <c r="IGT41" s="541"/>
      <c r="IGU41" s="541"/>
      <c r="IGV41" s="541"/>
      <c r="IGW41" s="541"/>
      <c r="IGX41" s="541"/>
      <c r="IGY41" s="541"/>
      <c r="IGZ41" s="541"/>
      <c r="IHA41" s="541"/>
      <c r="IHB41" s="541"/>
      <c r="IHC41" s="541"/>
      <c r="IHD41" s="541"/>
      <c r="IHE41" s="541"/>
      <c r="IHF41" s="541"/>
      <c r="IHG41" s="541"/>
      <c r="IHH41" s="541"/>
      <c r="IHI41" s="541"/>
      <c r="IHJ41" s="541"/>
      <c r="IHK41" s="541"/>
      <c r="IHL41" s="541"/>
      <c r="IHM41" s="541"/>
      <c r="IHN41" s="541"/>
      <c r="IHO41" s="541"/>
      <c r="IHP41" s="541"/>
      <c r="IHQ41" s="541"/>
      <c r="IHR41" s="541"/>
      <c r="IHS41" s="541"/>
      <c r="IHT41" s="541"/>
      <c r="IHU41" s="541"/>
      <c r="IHV41" s="541"/>
      <c r="IHW41" s="541"/>
      <c r="IHX41" s="541"/>
      <c r="IHY41" s="541"/>
      <c r="IHZ41" s="541"/>
      <c r="IIA41" s="541"/>
      <c r="IIB41" s="541"/>
      <c r="IIC41" s="541"/>
      <c r="IID41" s="541"/>
      <c r="IIE41" s="541"/>
      <c r="IIF41" s="541"/>
      <c r="IIG41" s="541"/>
      <c r="IIH41" s="541"/>
      <c r="III41" s="541"/>
      <c r="IIJ41" s="541"/>
      <c r="IIK41" s="541"/>
      <c r="IIL41" s="541"/>
      <c r="IIM41" s="541"/>
      <c r="IIN41" s="541"/>
      <c r="IIO41" s="541"/>
      <c r="IIP41" s="541"/>
      <c r="IIQ41" s="541"/>
      <c r="IIR41" s="541"/>
      <c r="IIS41" s="541"/>
      <c r="IIT41" s="541"/>
      <c r="IIU41" s="541"/>
      <c r="IIV41" s="541"/>
      <c r="IIW41" s="541"/>
      <c r="IIX41" s="541"/>
      <c r="IIY41" s="541"/>
      <c r="IIZ41" s="541"/>
      <c r="IJA41" s="541"/>
      <c r="IJB41" s="541"/>
      <c r="IJC41" s="541"/>
      <c r="IJD41" s="541"/>
      <c r="IJE41" s="541"/>
      <c r="IJF41" s="541"/>
      <c r="IJG41" s="541"/>
      <c r="IJH41" s="541"/>
      <c r="IJI41" s="541"/>
      <c r="IJJ41" s="541"/>
      <c r="IJK41" s="541"/>
      <c r="IJL41" s="541"/>
      <c r="IJM41" s="541"/>
      <c r="IJN41" s="541"/>
      <c r="IJO41" s="541"/>
      <c r="IJP41" s="541"/>
      <c r="IJQ41" s="541"/>
      <c r="IJR41" s="541"/>
      <c r="IJS41" s="541"/>
      <c r="IJT41" s="541"/>
      <c r="IJU41" s="541"/>
      <c r="IJV41" s="541"/>
      <c r="IJW41" s="541"/>
      <c r="IJX41" s="541"/>
      <c r="IJY41" s="541"/>
      <c r="IJZ41" s="541"/>
      <c r="IKA41" s="541"/>
      <c r="IKB41" s="541"/>
      <c r="IKC41" s="541"/>
      <c r="IKD41" s="541"/>
      <c r="IKE41" s="541"/>
      <c r="IKF41" s="541"/>
      <c r="IKG41" s="541"/>
      <c r="IKH41" s="541"/>
      <c r="IKI41" s="541"/>
      <c r="IKJ41" s="541"/>
      <c r="IKK41" s="541"/>
      <c r="IKL41" s="541"/>
      <c r="IKM41" s="541"/>
      <c r="IKN41" s="541"/>
      <c r="IKO41" s="541"/>
      <c r="IKP41" s="541"/>
      <c r="IKQ41" s="541"/>
      <c r="IKR41" s="541"/>
      <c r="IKS41" s="541"/>
      <c r="IKT41" s="541"/>
      <c r="IKU41" s="541"/>
      <c r="IKV41" s="541"/>
      <c r="IKW41" s="541"/>
      <c r="IKX41" s="541"/>
      <c r="IKY41" s="541"/>
      <c r="IKZ41" s="541"/>
      <c r="ILA41" s="541"/>
      <c r="ILB41" s="541"/>
      <c r="ILC41" s="541"/>
      <c r="ILD41" s="541"/>
      <c r="ILE41" s="541"/>
      <c r="ILF41" s="541"/>
      <c r="ILG41" s="541"/>
      <c r="ILH41" s="541"/>
      <c r="ILI41" s="541"/>
      <c r="ILJ41" s="541"/>
      <c r="ILK41" s="541"/>
      <c r="ILL41" s="541"/>
      <c r="ILM41" s="541"/>
      <c r="ILN41" s="541"/>
      <c r="ILO41" s="541"/>
      <c r="ILP41" s="541"/>
      <c r="ILQ41" s="541"/>
      <c r="ILR41" s="541"/>
      <c r="ILS41" s="541"/>
      <c r="ILT41" s="541"/>
      <c r="ILU41" s="541"/>
      <c r="ILV41" s="541"/>
      <c r="ILW41" s="541"/>
      <c r="ILX41" s="541"/>
      <c r="ILY41" s="541"/>
      <c r="ILZ41" s="541"/>
      <c r="IMA41" s="541"/>
      <c r="IMB41" s="541"/>
      <c r="IMC41" s="541"/>
      <c r="IMD41" s="541"/>
      <c r="IME41" s="541"/>
      <c r="IMF41" s="541"/>
      <c r="IMG41" s="541"/>
      <c r="IMH41" s="541"/>
      <c r="IMI41" s="541"/>
      <c r="IMJ41" s="541"/>
      <c r="IMK41" s="541"/>
      <c r="IML41" s="541"/>
      <c r="IMM41" s="541"/>
      <c r="IMN41" s="541"/>
      <c r="IMO41" s="541"/>
      <c r="IMP41" s="541"/>
      <c r="IMQ41" s="541"/>
      <c r="IMR41" s="541"/>
      <c r="IMS41" s="541"/>
      <c r="IMT41" s="541"/>
      <c r="IMU41" s="541"/>
      <c r="IMV41" s="541"/>
      <c r="IMW41" s="541"/>
      <c r="IMX41" s="541"/>
      <c r="IMY41" s="541"/>
      <c r="IMZ41" s="541"/>
      <c r="INA41" s="541"/>
      <c r="INB41" s="541"/>
      <c r="INC41" s="541"/>
      <c r="IND41" s="541"/>
      <c r="INE41" s="541"/>
      <c r="INF41" s="541"/>
      <c r="ING41" s="541"/>
      <c r="INH41" s="541"/>
      <c r="INI41" s="541"/>
      <c r="INJ41" s="541"/>
      <c r="INK41" s="541"/>
      <c r="INL41" s="541"/>
      <c r="INM41" s="541"/>
      <c r="INN41" s="541"/>
      <c r="INO41" s="541"/>
      <c r="INP41" s="541"/>
      <c r="INQ41" s="541"/>
      <c r="INR41" s="541"/>
      <c r="INS41" s="541"/>
      <c r="INT41" s="541"/>
      <c r="INU41" s="541"/>
      <c r="INV41" s="541"/>
      <c r="INW41" s="541"/>
      <c r="INX41" s="541"/>
      <c r="INY41" s="541"/>
      <c r="INZ41" s="541"/>
      <c r="IOA41" s="541"/>
      <c r="IOB41" s="541"/>
      <c r="IOC41" s="541"/>
      <c r="IOD41" s="541"/>
      <c r="IOE41" s="541"/>
      <c r="IOF41" s="541"/>
      <c r="IOG41" s="541"/>
      <c r="IOH41" s="541"/>
      <c r="IOI41" s="541"/>
      <c r="IOJ41" s="541"/>
      <c r="IOK41" s="541"/>
      <c r="IOL41" s="541"/>
      <c r="IOM41" s="541"/>
      <c r="ION41" s="541"/>
      <c r="IOO41" s="541"/>
      <c r="IOP41" s="541"/>
      <c r="IOQ41" s="541"/>
      <c r="IOR41" s="541"/>
      <c r="IOS41" s="541"/>
      <c r="IOT41" s="541"/>
      <c r="IOU41" s="541"/>
      <c r="IOV41" s="541"/>
      <c r="IOW41" s="541"/>
      <c r="IOX41" s="541"/>
      <c r="IOY41" s="541"/>
      <c r="IOZ41" s="541"/>
      <c r="IPA41" s="541"/>
      <c r="IPB41" s="541"/>
      <c r="IPC41" s="541"/>
      <c r="IPD41" s="541"/>
      <c r="IPE41" s="541"/>
      <c r="IPF41" s="541"/>
      <c r="IPG41" s="541"/>
      <c r="IPH41" s="541"/>
      <c r="IPI41" s="541"/>
      <c r="IPJ41" s="541"/>
      <c r="IPK41" s="541"/>
      <c r="IPL41" s="541"/>
      <c r="IPM41" s="541"/>
      <c r="IPN41" s="541"/>
      <c r="IPO41" s="541"/>
      <c r="IPP41" s="541"/>
      <c r="IPQ41" s="541"/>
      <c r="IPR41" s="541"/>
      <c r="IPS41" s="541"/>
      <c r="IPT41" s="541"/>
      <c r="IPU41" s="541"/>
      <c r="IPV41" s="541"/>
      <c r="IPW41" s="541"/>
      <c r="IPX41" s="541"/>
      <c r="IPY41" s="541"/>
      <c r="IPZ41" s="541"/>
      <c r="IQA41" s="541"/>
      <c r="IQB41" s="541"/>
      <c r="IQC41" s="541"/>
      <c r="IQD41" s="541"/>
      <c r="IQE41" s="541"/>
      <c r="IQF41" s="541"/>
      <c r="IQG41" s="541"/>
      <c r="IQH41" s="541"/>
      <c r="IQI41" s="541"/>
      <c r="IQJ41" s="541"/>
      <c r="IQK41" s="541"/>
      <c r="IQL41" s="541"/>
      <c r="IQM41" s="541"/>
      <c r="IQN41" s="541"/>
      <c r="IQO41" s="541"/>
      <c r="IQP41" s="541"/>
      <c r="IQQ41" s="541"/>
      <c r="IQR41" s="541"/>
      <c r="IQS41" s="541"/>
      <c r="IQT41" s="541"/>
      <c r="IQU41" s="541"/>
      <c r="IQV41" s="541"/>
      <c r="IQW41" s="541"/>
      <c r="IQX41" s="541"/>
      <c r="IQY41" s="541"/>
      <c r="IQZ41" s="541"/>
      <c r="IRA41" s="541"/>
      <c r="IRB41" s="541"/>
      <c r="IRC41" s="541"/>
      <c r="IRD41" s="541"/>
      <c r="IRE41" s="541"/>
      <c r="IRF41" s="541"/>
      <c r="IRG41" s="541"/>
      <c r="IRH41" s="541"/>
      <c r="IRI41" s="541"/>
      <c r="IRJ41" s="541"/>
      <c r="IRK41" s="541"/>
      <c r="IRL41" s="541"/>
      <c r="IRM41" s="541"/>
      <c r="IRN41" s="541"/>
      <c r="IRO41" s="541"/>
      <c r="IRP41" s="541"/>
      <c r="IRQ41" s="541"/>
      <c r="IRR41" s="541"/>
      <c r="IRS41" s="541"/>
      <c r="IRT41" s="541"/>
      <c r="IRU41" s="541"/>
      <c r="IRV41" s="541"/>
      <c r="IRW41" s="541"/>
      <c r="IRX41" s="541"/>
      <c r="IRY41" s="541"/>
      <c r="IRZ41" s="541"/>
      <c r="ISA41" s="541"/>
      <c r="ISB41" s="541"/>
      <c r="ISC41" s="541"/>
      <c r="ISD41" s="541"/>
      <c r="ISE41" s="541"/>
      <c r="ISF41" s="541"/>
      <c r="ISG41" s="541"/>
      <c r="ISH41" s="541"/>
      <c r="ISI41" s="541"/>
      <c r="ISJ41" s="541"/>
      <c r="ISK41" s="541"/>
      <c r="ISL41" s="541"/>
      <c r="ISM41" s="541"/>
      <c r="ISN41" s="541"/>
      <c r="ISO41" s="541"/>
      <c r="ISP41" s="541"/>
      <c r="ISQ41" s="541"/>
      <c r="ISR41" s="541"/>
      <c r="ISS41" s="541"/>
      <c r="IST41" s="541"/>
      <c r="ISU41" s="541"/>
      <c r="ISV41" s="541"/>
      <c r="ISW41" s="541"/>
      <c r="ISX41" s="541"/>
      <c r="ISY41" s="541"/>
      <c r="ISZ41" s="541"/>
      <c r="ITA41" s="541"/>
      <c r="ITB41" s="541"/>
      <c r="ITC41" s="541"/>
      <c r="ITD41" s="541"/>
      <c r="ITE41" s="541"/>
      <c r="ITF41" s="541"/>
      <c r="ITG41" s="541"/>
      <c r="ITH41" s="541"/>
      <c r="ITI41" s="541"/>
      <c r="ITJ41" s="541"/>
      <c r="ITK41" s="541"/>
      <c r="ITL41" s="541"/>
      <c r="ITM41" s="541"/>
      <c r="ITN41" s="541"/>
      <c r="ITO41" s="541"/>
      <c r="ITP41" s="541"/>
      <c r="ITQ41" s="541"/>
      <c r="ITR41" s="541"/>
      <c r="ITS41" s="541"/>
      <c r="ITT41" s="541"/>
      <c r="ITU41" s="541"/>
      <c r="ITV41" s="541"/>
      <c r="ITW41" s="541"/>
      <c r="ITX41" s="541"/>
      <c r="ITY41" s="541"/>
      <c r="ITZ41" s="541"/>
      <c r="IUA41" s="541"/>
      <c r="IUB41" s="541"/>
      <c r="IUC41" s="541"/>
      <c r="IUD41" s="541"/>
      <c r="IUE41" s="541"/>
      <c r="IUF41" s="541"/>
      <c r="IUG41" s="541"/>
      <c r="IUH41" s="541"/>
      <c r="IUI41" s="541"/>
      <c r="IUJ41" s="541"/>
      <c r="IUK41" s="541"/>
      <c r="IUL41" s="541"/>
      <c r="IUM41" s="541"/>
      <c r="IUN41" s="541"/>
      <c r="IUO41" s="541"/>
      <c r="IUP41" s="541"/>
      <c r="IUQ41" s="541"/>
      <c r="IUR41" s="541"/>
      <c r="IUS41" s="541"/>
      <c r="IUT41" s="541"/>
      <c r="IUU41" s="541"/>
      <c r="IUV41" s="541"/>
      <c r="IUW41" s="541"/>
      <c r="IUX41" s="541"/>
      <c r="IUY41" s="541"/>
      <c r="IUZ41" s="541"/>
      <c r="IVA41" s="541"/>
      <c r="IVB41" s="541"/>
      <c r="IVC41" s="541"/>
      <c r="IVD41" s="541"/>
      <c r="IVE41" s="541"/>
      <c r="IVF41" s="541"/>
      <c r="IVG41" s="541"/>
      <c r="IVH41" s="541"/>
      <c r="IVI41" s="541"/>
      <c r="IVJ41" s="541"/>
      <c r="IVK41" s="541"/>
      <c r="IVL41" s="541"/>
      <c r="IVM41" s="541"/>
      <c r="IVN41" s="541"/>
      <c r="IVO41" s="541"/>
      <c r="IVP41" s="541"/>
      <c r="IVQ41" s="541"/>
      <c r="IVR41" s="541"/>
      <c r="IVS41" s="541"/>
      <c r="IVT41" s="541"/>
      <c r="IVU41" s="541"/>
      <c r="IVV41" s="541"/>
      <c r="IVW41" s="541"/>
      <c r="IVX41" s="541"/>
      <c r="IVY41" s="541"/>
      <c r="IVZ41" s="541"/>
      <c r="IWA41" s="541"/>
      <c r="IWB41" s="541"/>
      <c r="IWC41" s="541"/>
      <c r="IWD41" s="541"/>
      <c r="IWE41" s="541"/>
      <c r="IWF41" s="541"/>
      <c r="IWG41" s="541"/>
      <c r="IWH41" s="541"/>
      <c r="IWI41" s="541"/>
      <c r="IWJ41" s="541"/>
      <c r="IWK41" s="541"/>
      <c r="IWL41" s="541"/>
      <c r="IWM41" s="541"/>
      <c r="IWN41" s="541"/>
      <c r="IWO41" s="541"/>
      <c r="IWP41" s="541"/>
      <c r="IWQ41" s="541"/>
      <c r="IWR41" s="541"/>
      <c r="IWS41" s="541"/>
      <c r="IWT41" s="541"/>
      <c r="IWU41" s="541"/>
      <c r="IWV41" s="541"/>
      <c r="IWW41" s="541"/>
      <c r="IWX41" s="541"/>
      <c r="IWY41" s="541"/>
      <c r="IWZ41" s="541"/>
      <c r="IXA41" s="541"/>
      <c r="IXB41" s="541"/>
      <c r="IXC41" s="541"/>
      <c r="IXD41" s="541"/>
      <c r="IXE41" s="541"/>
      <c r="IXF41" s="541"/>
      <c r="IXG41" s="541"/>
      <c r="IXH41" s="541"/>
      <c r="IXI41" s="541"/>
      <c r="IXJ41" s="541"/>
      <c r="IXK41" s="541"/>
      <c r="IXL41" s="541"/>
      <c r="IXM41" s="541"/>
      <c r="IXN41" s="541"/>
      <c r="IXO41" s="541"/>
      <c r="IXP41" s="541"/>
      <c r="IXQ41" s="541"/>
      <c r="IXR41" s="541"/>
      <c r="IXS41" s="541"/>
      <c r="IXT41" s="541"/>
      <c r="IXU41" s="541"/>
      <c r="IXV41" s="541"/>
      <c r="IXW41" s="541"/>
      <c r="IXX41" s="541"/>
      <c r="IXY41" s="541"/>
      <c r="IXZ41" s="541"/>
      <c r="IYA41" s="541"/>
      <c r="IYB41" s="541"/>
      <c r="IYC41" s="541"/>
      <c r="IYD41" s="541"/>
      <c r="IYE41" s="541"/>
      <c r="IYF41" s="541"/>
      <c r="IYG41" s="541"/>
      <c r="IYH41" s="541"/>
      <c r="IYI41" s="541"/>
      <c r="IYJ41" s="541"/>
      <c r="IYK41" s="541"/>
      <c r="IYL41" s="541"/>
      <c r="IYM41" s="541"/>
      <c r="IYN41" s="541"/>
      <c r="IYO41" s="541"/>
      <c r="IYP41" s="541"/>
      <c r="IYQ41" s="541"/>
      <c r="IYR41" s="541"/>
      <c r="IYS41" s="541"/>
      <c r="IYT41" s="541"/>
      <c r="IYU41" s="541"/>
      <c r="IYV41" s="541"/>
      <c r="IYW41" s="541"/>
      <c r="IYX41" s="541"/>
      <c r="IYY41" s="541"/>
      <c r="IYZ41" s="541"/>
      <c r="IZA41" s="541"/>
      <c r="IZB41" s="541"/>
      <c r="IZC41" s="541"/>
      <c r="IZD41" s="541"/>
      <c r="IZE41" s="541"/>
      <c r="IZF41" s="541"/>
      <c r="IZG41" s="541"/>
      <c r="IZH41" s="541"/>
      <c r="IZI41" s="541"/>
      <c r="IZJ41" s="541"/>
      <c r="IZK41" s="541"/>
      <c r="IZL41" s="541"/>
      <c r="IZM41" s="541"/>
      <c r="IZN41" s="541"/>
      <c r="IZO41" s="541"/>
      <c r="IZP41" s="541"/>
      <c r="IZQ41" s="541"/>
      <c r="IZR41" s="541"/>
      <c r="IZS41" s="541"/>
      <c r="IZT41" s="541"/>
      <c r="IZU41" s="541"/>
      <c r="IZV41" s="541"/>
      <c r="IZW41" s="541"/>
      <c r="IZX41" s="541"/>
      <c r="IZY41" s="541"/>
      <c r="IZZ41" s="541"/>
      <c r="JAA41" s="541"/>
      <c r="JAB41" s="541"/>
      <c r="JAC41" s="541"/>
      <c r="JAD41" s="541"/>
      <c r="JAE41" s="541"/>
      <c r="JAF41" s="541"/>
      <c r="JAG41" s="541"/>
      <c r="JAH41" s="541"/>
      <c r="JAI41" s="541"/>
      <c r="JAJ41" s="541"/>
      <c r="JAK41" s="541"/>
      <c r="JAL41" s="541"/>
      <c r="JAM41" s="541"/>
      <c r="JAN41" s="541"/>
      <c r="JAO41" s="541"/>
      <c r="JAP41" s="541"/>
      <c r="JAQ41" s="541"/>
      <c r="JAR41" s="541"/>
      <c r="JAS41" s="541"/>
      <c r="JAT41" s="541"/>
      <c r="JAU41" s="541"/>
      <c r="JAV41" s="541"/>
      <c r="JAW41" s="541"/>
      <c r="JAX41" s="541"/>
      <c r="JAY41" s="541"/>
      <c r="JAZ41" s="541"/>
      <c r="JBA41" s="541"/>
      <c r="JBB41" s="541"/>
      <c r="JBC41" s="541"/>
      <c r="JBD41" s="541"/>
      <c r="JBE41" s="541"/>
      <c r="JBF41" s="541"/>
      <c r="JBG41" s="541"/>
      <c r="JBH41" s="541"/>
      <c r="JBI41" s="541"/>
      <c r="JBJ41" s="541"/>
      <c r="JBK41" s="541"/>
      <c r="JBL41" s="541"/>
      <c r="JBM41" s="541"/>
      <c r="JBN41" s="541"/>
      <c r="JBO41" s="541"/>
      <c r="JBP41" s="541"/>
      <c r="JBQ41" s="541"/>
      <c r="JBR41" s="541"/>
      <c r="JBS41" s="541"/>
      <c r="JBT41" s="541"/>
      <c r="JBU41" s="541"/>
      <c r="JBV41" s="541"/>
      <c r="JBW41" s="541"/>
      <c r="JBX41" s="541"/>
      <c r="JBY41" s="541"/>
      <c r="JBZ41" s="541"/>
      <c r="JCA41" s="541"/>
      <c r="JCB41" s="541"/>
      <c r="JCC41" s="541"/>
      <c r="JCD41" s="541"/>
      <c r="JCE41" s="541"/>
      <c r="JCF41" s="541"/>
      <c r="JCG41" s="541"/>
      <c r="JCH41" s="541"/>
      <c r="JCI41" s="541"/>
      <c r="JCJ41" s="541"/>
      <c r="JCK41" s="541"/>
      <c r="JCL41" s="541"/>
      <c r="JCM41" s="541"/>
      <c r="JCN41" s="541"/>
      <c r="JCO41" s="541"/>
      <c r="JCP41" s="541"/>
      <c r="JCQ41" s="541"/>
      <c r="JCR41" s="541"/>
      <c r="JCS41" s="541"/>
      <c r="JCT41" s="541"/>
      <c r="JCU41" s="541"/>
      <c r="JCV41" s="541"/>
      <c r="JCW41" s="541"/>
      <c r="JCX41" s="541"/>
      <c r="JCY41" s="541"/>
      <c r="JCZ41" s="541"/>
      <c r="JDA41" s="541"/>
      <c r="JDB41" s="541"/>
      <c r="JDC41" s="541"/>
      <c r="JDD41" s="541"/>
      <c r="JDE41" s="541"/>
      <c r="JDF41" s="541"/>
      <c r="JDG41" s="541"/>
      <c r="JDH41" s="541"/>
      <c r="JDI41" s="541"/>
      <c r="JDJ41" s="541"/>
      <c r="JDK41" s="541"/>
      <c r="JDL41" s="541"/>
      <c r="JDM41" s="541"/>
      <c r="JDN41" s="541"/>
      <c r="JDO41" s="541"/>
      <c r="JDP41" s="541"/>
      <c r="JDQ41" s="541"/>
      <c r="JDR41" s="541"/>
      <c r="JDS41" s="541"/>
      <c r="JDT41" s="541"/>
      <c r="JDU41" s="541"/>
      <c r="JDV41" s="541"/>
      <c r="JDW41" s="541"/>
      <c r="JDX41" s="541"/>
      <c r="JDY41" s="541"/>
      <c r="JDZ41" s="541"/>
      <c r="JEA41" s="541"/>
      <c r="JEB41" s="541"/>
      <c r="JEC41" s="541"/>
      <c r="JED41" s="541"/>
      <c r="JEE41" s="541"/>
      <c r="JEF41" s="541"/>
      <c r="JEG41" s="541"/>
      <c r="JEH41" s="541"/>
      <c r="JEI41" s="541"/>
      <c r="JEJ41" s="541"/>
      <c r="JEK41" s="541"/>
      <c r="JEL41" s="541"/>
      <c r="JEM41" s="541"/>
      <c r="JEN41" s="541"/>
      <c r="JEO41" s="541"/>
      <c r="JEP41" s="541"/>
      <c r="JEQ41" s="541"/>
      <c r="JER41" s="541"/>
      <c r="JES41" s="541"/>
      <c r="JET41" s="541"/>
      <c r="JEU41" s="541"/>
      <c r="JEV41" s="541"/>
      <c r="JEW41" s="541"/>
      <c r="JEX41" s="541"/>
      <c r="JEY41" s="541"/>
      <c r="JEZ41" s="541"/>
      <c r="JFA41" s="541"/>
      <c r="JFB41" s="541"/>
      <c r="JFC41" s="541"/>
      <c r="JFD41" s="541"/>
      <c r="JFE41" s="541"/>
      <c r="JFF41" s="541"/>
      <c r="JFG41" s="541"/>
      <c r="JFH41" s="541"/>
      <c r="JFI41" s="541"/>
      <c r="JFJ41" s="541"/>
      <c r="JFK41" s="541"/>
      <c r="JFL41" s="541"/>
      <c r="JFM41" s="541"/>
      <c r="JFN41" s="541"/>
      <c r="JFO41" s="541"/>
      <c r="JFP41" s="541"/>
      <c r="JFQ41" s="541"/>
      <c r="JFR41" s="541"/>
      <c r="JFS41" s="541"/>
      <c r="JFT41" s="541"/>
      <c r="JFU41" s="541"/>
      <c r="JFV41" s="541"/>
      <c r="JFW41" s="541"/>
      <c r="JFX41" s="541"/>
      <c r="JFY41" s="541"/>
      <c r="JFZ41" s="541"/>
      <c r="JGA41" s="541"/>
      <c r="JGB41" s="541"/>
      <c r="JGC41" s="541"/>
      <c r="JGD41" s="541"/>
      <c r="JGE41" s="541"/>
      <c r="JGF41" s="541"/>
      <c r="JGG41" s="541"/>
      <c r="JGH41" s="541"/>
      <c r="JGI41" s="541"/>
      <c r="JGJ41" s="541"/>
      <c r="JGK41" s="541"/>
      <c r="JGL41" s="541"/>
      <c r="JGM41" s="541"/>
      <c r="JGN41" s="541"/>
      <c r="JGO41" s="541"/>
      <c r="JGP41" s="541"/>
      <c r="JGQ41" s="541"/>
      <c r="JGR41" s="541"/>
      <c r="JGS41" s="541"/>
      <c r="JGT41" s="541"/>
      <c r="JGU41" s="541"/>
      <c r="JGV41" s="541"/>
      <c r="JGW41" s="541"/>
      <c r="JGX41" s="541"/>
      <c r="JGY41" s="541"/>
      <c r="JGZ41" s="541"/>
      <c r="JHA41" s="541"/>
      <c r="JHB41" s="541"/>
      <c r="JHC41" s="541"/>
      <c r="JHD41" s="541"/>
      <c r="JHE41" s="541"/>
      <c r="JHF41" s="541"/>
      <c r="JHG41" s="541"/>
      <c r="JHH41" s="541"/>
      <c r="JHI41" s="541"/>
      <c r="JHJ41" s="541"/>
      <c r="JHK41" s="541"/>
      <c r="JHL41" s="541"/>
      <c r="JHM41" s="541"/>
      <c r="JHN41" s="541"/>
      <c r="JHO41" s="541"/>
      <c r="JHP41" s="541"/>
      <c r="JHQ41" s="541"/>
      <c r="JHR41" s="541"/>
      <c r="JHS41" s="541"/>
      <c r="JHT41" s="541"/>
      <c r="JHU41" s="541"/>
      <c r="JHV41" s="541"/>
      <c r="JHW41" s="541"/>
      <c r="JHX41" s="541"/>
      <c r="JHY41" s="541"/>
      <c r="JHZ41" s="541"/>
      <c r="JIA41" s="541"/>
      <c r="JIB41" s="541"/>
      <c r="JIC41" s="541"/>
      <c r="JID41" s="541"/>
      <c r="JIE41" s="541"/>
      <c r="JIF41" s="541"/>
      <c r="JIG41" s="541"/>
      <c r="JIH41" s="541"/>
      <c r="JII41" s="541"/>
      <c r="JIJ41" s="541"/>
      <c r="JIK41" s="541"/>
      <c r="JIL41" s="541"/>
      <c r="JIM41" s="541"/>
      <c r="JIN41" s="541"/>
      <c r="JIO41" s="541"/>
      <c r="JIP41" s="541"/>
      <c r="JIQ41" s="541"/>
      <c r="JIR41" s="541"/>
      <c r="JIS41" s="541"/>
      <c r="JIT41" s="541"/>
      <c r="JIU41" s="541"/>
      <c r="JIV41" s="541"/>
      <c r="JIW41" s="541"/>
      <c r="JIX41" s="541"/>
      <c r="JIY41" s="541"/>
      <c r="JIZ41" s="541"/>
      <c r="JJA41" s="541"/>
      <c r="JJB41" s="541"/>
      <c r="JJC41" s="541"/>
      <c r="JJD41" s="541"/>
      <c r="JJE41" s="541"/>
      <c r="JJF41" s="541"/>
      <c r="JJG41" s="541"/>
      <c r="JJH41" s="541"/>
      <c r="JJI41" s="541"/>
      <c r="JJJ41" s="541"/>
      <c r="JJK41" s="541"/>
      <c r="JJL41" s="541"/>
      <c r="JJM41" s="541"/>
      <c r="JJN41" s="541"/>
      <c r="JJO41" s="541"/>
      <c r="JJP41" s="541"/>
      <c r="JJQ41" s="541"/>
      <c r="JJR41" s="541"/>
      <c r="JJS41" s="541"/>
      <c r="JJT41" s="541"/>
      <c r="JJU41" s="541"/>
      <c r="JJV41" s="541"/>
      <c r="JJW41" s="541"/>
      <c r="JJX41" s="541"/>
      <c r="JJY41" s="541"/>
      <c r="JJZ41" s="541"/>
      <c r="JKA41" s="541"/>
      <c r="JKB41" s="541"/>
      <c r="JKC41" s="541"/>
      <c r="JKD41" s="541"/>
      <c r="JKE41" s="541"/>
      <c r="JKF41" s="541"/>
      <c r="JKG41" s="541"/>
      <c r="JKH41" s="541"/>
      <c r="JKI41" s="541"/>
      <c r="JKJ41" s="541"/>
      <c r="JKK41" s="541"/>
      <c r="JKL41" s="541"/>
      <c r="JKM41" s="541"/>
      <c r="JKN41" s="541"/>
      <c r="JKO41" s="541"/>
      <c r="JKP41" s="541"/>
      <c r="JKQ41" s="541"/>
      <c r="JKR41" s="541"/>
      <c r="JKS41" s="541"/>
      <c r="JKT41" s="541"/>
      <c r="JKU41" s="541"/>
      <c r="JKV41" s="541"/>
      <c r="JKW41" s="541"/>
      <c r="JKX41" s="541"/>
      <c r="JKY41" s="541"/>
      <c r="JKZ41" s="541"/>
      <c r="JLA41" s="541"/>
      <c r="JLB41" s="541"/>
      <c r="JLC41" s="541"/>
      <c r="JLD41" s="541"/>
      <c r="JLE41" s="541"/>
      <c r="JLF41" s="541"/>
      <c r="JLG41" s="541"/>
      <c r="JLH41" s="541"/>
      <c r="JLI41" s="541"/>
      <c r="JLJ41" s="541"/>
      <c r="JLK41" s="541"/>
      <c r="JLL41" s="541"/>
      <c r="JLM41" s="541"/>
      <c r="JLN41" s="541"/>
      <c r="JLO41" s="541"/>
      <c r="JLP41" s="541"/>
      <c r="JLQ41" s="541"/>
      <c r="JLR41" s="541"/>
      <c r="JLS41" s="541"/>
      <c r="JLT41" s="541"/>
      <c r="JLU41" s="541"/>
      <c r="JLV41" s="541"/>
      <c r="JLW41" s="541"/>
      <c r="JLX41" s="541"/>
      <c r="JLY41" s="541"/>
      <c r="JLZ41" s="541"/>
      <c r="JMA41" s="541"/>
      <c r="JMB41" s="541"/>
      <c r="JMC41" s="541"/>
      <c r="JMD41" s="541"/>
      <c r="JME41" s="541"/>
      <c r="JMF41" s="541"/>
      <c r="JMG41" s="541"/>
      <c r="JMH41" s="541"/>
      <c r="JMI41" s="541"/>
      <c r="JMJ41" s="541"/>
      <c r="JMK41" s="541"/>
      <c r="JML41" s="541"/>
      <c r="JMM41" s="541"/>
      <c r="JMN41" s="541"/>
      <c r="JMO41" s="541"/>
      <c r="JMP41" s="541"/>
      <c r="JMQ41" s="541"/>
      <c r="JMR41" s="541"/>
      <c r="JMS41" s="541"/>
      <c r="JMT41" s="541"/>
      <c r="JMU41" s="541"/>
      <c r="JMV41" s="541"/>
      <c r="JMW41" s="541"/>
      <c r="JMX41" s="541"/>
      <c r="JMY41" s="541"/>
      <c r="JMZ41" s="541"/>
      <c r="JNA41" s="541"/>
      <c r="JNB41" s="541"/>
      <c r="JNC41" s="541"/>
      <c r="JND41" s="541"/>
      <c r="JNE41" s="541"/>
      <c r="JNF41" s="541"/>
      <c r="JNG41" s="541"/>
      <c r="JNH41" s="541"/>
      <c r="JNI41" s="541"/>
      <c r="JNJ41" s="541"/>
      <c r="JNK41" s="541"/>
      <c r="JNL41" s="541"/>
      <c r="JNM41" s="541"/>
      <c r="JNN41" s="541"/>
      <c r="JNO41" s="541"/>
      <c r="JNP41" s="541"/>
      <c r="JNQ41" s="541"/>
      <c r="JNR41" s="541"/>
      <c r="JNS41" s="541"/>
      <c r="JNT41" s="541"/>
      <c r="JNU41" s="541"/>
      <c r="JNV41" s="541"/>
      <c r="JNW41" s="541"/>
      <c r="JNX41" s="541"/>
      <c r="JNY41" s="541"/>
      <c r="JNZ41" s="541"/>
      <c r="JOA41" s="541"/>
      <c r="JOB41" s="541"/>
      <c r="JOC41" s="541"/>
      <c r="JOD41" s="541"/>
      <c r="JOE41" s="541"/>
      <c r="JOF41" s="541"/>
      <c r="JOG41" s="541"/>
      <c r="JOH41" s="541"/>
      <c r="JOI41" s="541"/>
      <c r="JOJ41" s="541"/>
      <c r="JOK41" s="541"/>
      <c r="JOL41" s="541"/>
      <c r="JOM41" s="541"/>
      <c r="JON41" s="541"/>
      <c r="JOO41" s="541"/>
      <c r="JOP41" s="541"/>
      <c r="JOQ41" s="541"/>
      <c r="JOR41" s="541"/>
      <c r="JOS41" s="541"/>
      <c r="JOT41" s="541"/>
      <c r="JOU41" s="541"/>
      <c r="JOV41" s="541"/>
      <c r="JOW41" s="541"/>
      <c r="JOX41" s="541"/>
      <c r="JOY41" s="541"/>
      <c r="JOZ41" s="541"/>
      <c r="JPA41" s="541"/>
      <c r="JPB41" s="541"/>
      <c r="JPC41" s="541"/>
      <c r="JPD41" s="541"/>
      <c r="JPE41" s="541"/>
      <c r="JPF41" s="541"/>
      <c r="JPG41" s="541"/>
      <c r="JPH41" s="541"/>
      <c r="JPI41" s="541"/>
      <c r="JPJ41" s="541"/>
      <c r="JPK41" s="541"/>
      <c r="JPL41" s="541"/>
      <c r="JPM41" s="541"/>
      <c r="JPN41" s="541"/>
      <c r="JPO41" s="541"/>
      <c r="JPP41" s="541"/>
      <c r="JPQ41" s="541"/>
      <c r="JPR41" s="541"/>
      <c r="JPS41" s="541"/>
      <c r="JPT41" s="541"/>
      <c r="JPU41" s="541"/>
      <c r="JPV41" s="541"/>
      <c r="JPW41" s="541"/>
      <c r="JPX41" s="541"/>
      <c r="JPY41" s="541"/>
      <c r="JPZ41" s="541"/>
      <c r="JQA41" s="541"/>
      <c r="JQB41" s="541"/>
      <c r="JQC41" s="541"/>
      <c r="JQD41" s="541"/>
      <c r="JQE41" s="541"/>
      <c r="JQF41" s="541"/>
      <c r="JQG41" s="541"/>
      <c r="JQH41" s="541"/>
      <c r="JQI41" s="541"/>
      <c r="JQJ41" s="541"/>
      <c r="JQK41" s="541"/>
      <c r="JQL41" s="541"/>
      <c r="JQM41" s="541"/>
      <c r="JQN41" s="541"/>
      <c r="JQO41" s="541"/>
      <c r="JQP41" s="541"/>
      <c r="JQQ41" s="541"/>
      <c r="JQR41" s="541"/>
      <c r="JQS41" s="541"/>
      <c r="JQT41" s="541"/>
      <c r="JQU41" s="541"/>
      <c r="JQV41" s="541"/>
      <c r="JQW41" s="541"/>
      <c r="JQX41" s="541"/>
      <c r="JQY41" s="541"/>
      <c r="JQZ41" s="541"/>
      <c r="JRA41" s="541"/>
      <c r="JRB41" s="541"/>
      <c r="JRC41" s="541"/>
      <c r="JRD41" s="541"/>
      <c r="JRE41" s="541"/>
      <c r="JRF41" s="541"/>
      <c r="JRG41" s="541"/>
      <c r="JRH41" s="541"/>
      <c r="JRI41" s="541"/>
      <c r="JRJ41" s="541"/>
      <c r="JRK41" s="541"/>
      <c r="JRL41" s="541"/>
      <c r="JRM41" s="541"/>
      <c r="JRN41" s="541"/>
      <c r="JRO41" s="541"/>
      <c r="JRP41" s="541"/>
      <c r="JRQ41" s="541"/>
      <c r="JRR41" s="541"/>
      <c r="JRS41" s="541"/>
      <c r="JRT41" s="541"/>
      <c r="JRU41" s="541"/>
      <c r="JRV41" s="541"/>
      <c r="JRW41" s="541"/>
      <c r="JRX41" s="541"/>
      <c r="JRY41" s="541"/>
      <c r="JRZ41" s="541"/>
      <c r="JSA41" s="541"/>
      <c r="JSB41" s="541"/>
      <c r="JSC41" s="541"/>
      <c r="JSD41" s="541"/>
      <c r="JSE41" s="541"/>
      <c r="JSF41" s="541"/>
      <c r="JSG41" s="541"/>
      <c r="JSH41" s="541"/>
      <c r="JSI41" s="541"/>
      <c r="JSJ41" s="541"/>
      <c r="JSK41" s="541"/>
      <c r="JSL41" s="541"/>
      <c r="JSM41" s="541"/>
      <c r="JSN41" s="541"/>
      <c r="JSO41" s="541"/>
      <c r="JSP41" s="541"/>
      <c r="JSQ41" s="541"/>
      <c r="JSR41" s="541"/>
      <c r="JSS41" s="541"/>
      <c r="JST41" s="541"/>
      <c r="JSU41" s="541"/>
      <c r="JSV41" s="541"/>
      <c r="JSW41" s="541"/>
      <c r="JSX41" s="541"/>
      <c r="JSY41" s="541"/>
      <c r="JSZ41" s="541"/>
      <c r="JTA41" s="541"/>
      <c r="JTB41" s="541"/>
      <c r="JTC41" s="541"/>
      <c r="JTD41" s="541"/>
      <c r="JTE41" s="541"/>
      <c r="JTF41" s="541"/>
      <c r="JTG41" s="541"/>
      <c r="JTH41" s="541"/>
      <c r="JTI41" s="541"/>
      <c r="JTJ41" s="541"/>
      <c r="JTK41" s="541"/>
      <c r="JTL41" s="541"/>
      <c r="JTM41" s="541"/>
      <c r="JTN41" s="541"/>
      <c r="JTO41" s="541"/>
      <c r="JTP41" s="541"/>
      <c r="JTQ41" s="541"/>
      <c r="JTR41" s="541"/>
      <c r="JTS41" s="541"/>
      <c r="JTT41" s="541"/>
      <c r="JTU41" s="541"/>
      <c r="JTV41" s="541"/>
      <c r="JTW41" s="541"/>
      <c r="JTX41" s="541"/>
      <c r="JTY41" s="541"/>
      <c r="JTZ41" s="541"/>
      <c r="JUA41" s="541"/>
      <c r="JUB41" s="541"/>
      <c r="JUC41" s="541"/>
      <c r="JUD41" s="541"/>
      <c r="JUE41" s="541"/>
      <c r="JUF41" s="541"/>
      <c r="JUG41" s="541"/>
      <c r="JUH41" s="541"/>
      <c r="JUI41" s="541"/>
      <c r="JUJ41" s="541"/>
      <c r="JUK41" s="541"/>
      <c r="JUL41" s="541"/>
      <c r="JUM41" s="541"/>
      <c r="JUN41" s="541"/>
      <c r="JUO41" s="541"/>
      <c r="JUP41" s="541"/>
      <c r="JUQ41" s="541"/>
      <c r="JUR41" s="541"/>
      <c r="JUS41" s="541"/>
      <c r="JUT41" s="541"/>
      <c r="JUU41" s="541"/>
      <c r="JUV41" s="541"/>
      <c r="JUW41" s="541"/>
      <c r="JUX41" s="541"/>
      <c r="JUY41" s="541"/>
      <c r="JUZ41" s="541"/>
      <c r="JVA41" s="541"/>
      <c r="JVB41" s="541"/>
      <c r="JVC41" s="541"/>
      <c r="JVD41" s="541"/>
      <c r="JVE41" s="541"/>
      <c r="JVF41" s="541"/>
      <c r="JVG41" s="541"/>
      <c r="JVH41" s="541"/>
      <c r="JVI41" s="541"/>
      <c r="JVJ41" s="541"/>
      <c r="JVK41" s="541"/>
      <c r="JVL41" s="541"/>
      <c r="JVM41" s="541"/>
      <c r="JVN41" s="541"/>
      <c r="JVO41" s="541"/>
      <c r="JVP41" s="541"/>
      <c r="JVQ41" s="541"/>
      <c r="JVR41" s="541"/>
      <c r="JVS41" s="541"/>
      <c r="JVT41" s="541"/>
      <c r="JVU41" s="541"/>
      <c r="JVV41" s="541"/>
      <c r="JVW41" s="541"/>
      <c r="JVX41" s="541"/>
      <c r="JVY41" s="541"/>
      <c r="JVZ41" s="541"/>
      <c r="JWA41" s="541"/>
      <c r="JWB41" s="541"/>
      <c r="JWC41" s="541"/>
      <c r="JWD41" s="541"/>
      <c r="JWE41" s="541"/>
      <c r="JWF41" s="541"/>
      <c r="JWG41" s="541"/>
      <c r="JWH41" s="541"/>
      <c r="JWI41" s="541"/>
      <c r="JWJ41" s="541"/>
      <c r="JWK41" s="541"/>
      <c r="JWL41" s="541"/>
      <c r="JWM41" s="541"/>
      <c r="JWN41" s="541"/>
      <c r="JWO41" s="541"/>
      <c r="JWP41" s="541"/>
      <c r="JWQ41" s="541"/>
      <c r="JWR41" s="541"/>
      <c r="JWS41" s="541"/>
      <c r="JWT41" s="541"/>
      <c r="JWU41" s="541"/>
      <c r="JWV41" s="541"/>
      <c r="JWW41" s="541"/>
      <c r="JWX41" s="541"/>
      <c r="JWY41" s="541"/>
      <c r="JWZ41" s="541"/>
      <c r="JXA41" s="541"/>
      <c r="JXB41" s="541"/>
      <c r="JXC41" s="541"/>
      <c r="JXD41" s="541"/>
      <c r="JXE41" s="541"/>
      <c r="JXF41" s="541"/>
      <c r="JXG41" s="541"/>
      <c r="JXH41" s="541"/>
      <c r="JXI41" s="541"/>
      <c r="JXJ41" s="541"/>
      <c r="JXK41" s="541"/>
      <c r="JXL41" s="541"/>
      <c r="JXM41" s="541"/>
      <c r="JXN41" s="541"/>
      <c r="JXO41" s="541"/>
      <c r="JXP41" s="541"/>
      <c r="JXQ41" s="541"/>
      <c r="JXR41" s="541"/>
      <c r="JXS41" s="541"/>
      <c r="JXT41" s="541"/>
      <c r="JXU41" s="541"/>
      <c r="JXV41" s="541"/>
      <c r="JXW41" s="541"/>
      <c r="JXX41" s="541"/>
      <c r="JXY41" s="541"/>
      <c r="JXZ41" s="541"/>
      <c r="JYA41" s="541"/>
      <c r="JYB41" s="541"/>
      <c r="JYC41" s="541"/>
      <c r="JYD41" s="541"/>
      <c r="JYE41" s="541"/>
      <c r="JYF41" s="541"/>
      <c r="JYG41" s="541"/>
      <c r="JYH41" s="541"/>
      <c r="JYI41" s="541"/>
      <c r="JYJ41" s="541"/>
      <c r="JYK41" s="541"/>
      <c r="JYL41" s="541"/>
      <c r="JYM41" s="541"/>
      <c r="JYN41" s="541"/>
      <c r="JYO41" s="541"/>
      <c r="JYP41" s="541"/>
      <c r="JYQ41" s="541"/>
      <c r="JYR41" s="541"/>
      <c r="JYS41" s="541"/>
      <c r="JYT41" s="541"/>
      <c r="JYU41" s="541"/>
      <c r="JYV41" s="541"/>
      <c r="JYW41" s="541"/>
      <c r="JYX41" s="541"/>
      <c r="JYY41" s="541"/>
      <c r="JYZ41" s="541"/>
      <c r="JZA41" s="541"/>
      <c r="JZB41" s="541"/>
      <c r="JZC41" s="541"/>
      <c r="JZD41" s="541"/>
      <c r="JZE41" s="541"/>
      <c r="JZF41" s="541"/>
      <c r="JZG41" s="541"/>
      <c r="JZH41" s="541"/>
      <c r="JZI41" s="541"/>
      <c r="JZJ41" s="541"/>
      <c r="JZK41" s="541"/>
      <c r="JZL41" s="541"/>
      <c r="JZM41" s="541"/>
      <c r="JZN41" s="541"/>
      <c r="JZO41" s="541"/>
      <c r="JZP41" s="541"/>
      <c r="JZQ41" s="541"/>
      <c r="JZR41" s="541"/>
      <c r="JZS41" s="541"/>
      <c r="JZT41" s="541"/>
      <c r="JZU41" s="541"/>
      <c r="JZV41" s="541"/>
      <c r="JZW41" s="541"/>
      <c r="JZX41" s="541"/>
      <c r="JZY41" s="541"/>
      <c r="JZZ41" s="541"/>
      <c r="KAA41" s="541"/>
      <c r="KAB41" s="541"/>
      <c r="KAC41" s="541"/>
      <c r="KAD41" s="541"/>
      <c r="KAE41" s="541"/>
      <c r="KAF41" s="541"/>
      <c r="KAG41" s="541"/>
      <c r="KAH41" s="541"/>
      <c r="KAI41" s="541"/>
      <c r="KAJ41" s="541"/>
      <c r="KAK41" s="541"/>
      <c r="KAL41" s="541"/>
      <c r="KAM41" s="541"/>
      <c r="KAN41" s="541"/>
      <c r="KAO41" s="541"/>
      <c r="KAP41" s="541"/>
      <c r="KAQ41" s="541"/>
      <c r="KAR41" s="541"/>
      <c r="KAS41" s="541"/>
      <c r="KAT41" s="541"/>
      <c r="KAU41" s="541"/>
      <c r="KAV41" s="541"/>
      <c r="KAW41" s="541"/>
      <c r="KAX41" s="541"/>
      <c r="KAY41" s="541"/>
      <c r="KAZ41" s="541"/>
      <c r="KBA41" s="541"/>
      <c r="KBB41" s="541"/>
      <c r="KBC41" s="541"/>
      <c r="KBD41" s="541"/>
      <c r="KBE41" s="541"/>
      <c r="KBF41" s="541"/>
      <c r="KBG41" s="541"/>
      <c r="KBH41" s="541"/>
      <c r="KBI41" s="541"/>
      <c r="KBJ41" s="541"/>
      <c r="KBK41" s="541"/>
      <c r="KBL41" s="541"/>
      <c r="KBM41" s="541"/>
      <c r="KBN41" s="541"/>
      <c r="KBO41" s="541"/>
      <c r="KBP41" s="541"/>
      <c r="KBQ41" s="541"/>
      <c r="KBR41" s="541"/>
      <c r="KBS41" s="541"/>
      <c r="KBT41" s="541"/>
      <c r="KBU41" s="541"/>
      <c r="KBV41" s="541"/>
      <c r="KBW41" s="541"/>
      <c r="KBX41" s="541"/>
      <c r="KBY41" s="541"/>
      <c r="KBZ41" s="541"/>
      <c r="KCA41" s="541"/>
      <c r="KCB41" s="541"/>
      <c r="KCC41" s="541"/>
      <c r="KCD41" s="541"/>
      <c r="KCE41" s="541"/>
      <c r="KCF41" s="541"/>
      <c r="KCG41" s="541"/>
      <c r="KCH41" s="541"/>
      <c r="KCI41" s="541"/>
      <c r="KCJ41" s="541"/>
      <c r="KCK41" s="541"/>
      <c r="KCL41" s="541"/>
      <c r="KCM41" s="541"/>
      <c r="KCN41" s="541"/>
      <c r="KCO41" s="541"/>
      <c r="KCP41" s="541"/>
      <c r="KCQ41" s="541"/>
      <c r="KCR41" s="541"/>
      <c r="KCS41" s="541"/>
      <c r="KCT41" s="541"/>
      <c r="KCU41" s="541"/>
      <c r="KCV41" s="541"/>
      <c r="KCW41" s="541"/>
      <c r="KCX41" s="541"/>
      <c r="KCY41" s="541"/>
      <c r="KCZ41" s="541"/>
      <c r="KDA41" s="541"/>
      <c r="KDB41" s="541"/>
      <c r="KDC41" s="541"/>
      <c r="KDD41" s="541"/>
      <c r="KDE41" s="541"/>
      <c r="KDF41" s="541"/>
      <c r="KDG41" s="541"/>
      <c r="KDH41" s="541"/>
      <c r="KDI41" s="541"/>
      <c r="KDJ41" s="541"/>
      <c r="KDK41" s="541"/>
      <c r="KDL41" s="541"/>
      <c r="KDM41" s="541"/>
      <c r="KDN41" s="541"/>
      <c r="KDO41" s="541"/>
      <c r="KDP41" s="541"/>
      <c r="KDQ41" s="541"/>
      <c r="KDR41" s="541"/>
      <c r="KDS41" s="541"/>
      <c r="KDT41" s="541"/>
      <c r="KDU41" s="541"/>
      <c r="KDV41" s="541"/>
      <c r="KDW41" s="541"/>
      <c r="KDX41" s="541"/>
      <c r="KDY41" s="541"/>
      <c r="KDZ41" s="541"/>
      <c r="KEA41" s="541"/>
      <c r="KEB41" s="541"/>
      <c r="KEC41" s="541"/>
      <c r="KED41" s="541"/>
      <c r="KEE41" s="541"/>
      <c r="KEF41" s="541"/>
      <c r="KEG41" s="541"/>
      <c r="KEH41" s="541"/>
      <c r="KEI41" s="541"/>
      <c r="KEJ41" s="541"/>
      <c r="KEK41" s="541"/>
      <c r="KEL41" s="541"/>
      <c r="KEM41" s="541"/>
      <c r="KEN41" s="541"/>
      <c r="KEO41" s="541"/>
      <c r="KEP41" s="541"/>
      <c r="KEQ41" s="541"/>
      <c r="KER41" s="541"/>
      <c r="KES41" s="541"/>
      <c r="KET41" s="541"/>
      <c r="KEU41" s="541"/>
      <c r="KEV41" s="541"/>
      <c r="KEW41" s="541"/>
      <c r="KEX41" s="541"/>
      <c r="KEY41" s="541"/>
      <c r="KEZ41" s="541"/>
      <c r="KFA41" s="541"/>
      <c r="KFB41" s="541"/>
      <c r="KFC41" s="541"/>
      <c r="KFD41" s="541"/>
      <c r="KFE41" s="541"/>
      <c r="KFF41" s="541"/>
      <c r="KFG41" s="541"/>
      <c r="KFH41" s="541"/>
      <c r="KFI41" s="541"/>
      <c r="KFJ41" s="541"/>
      <c r="KFK41" s="541"/>
      <c r="KFL41" s="541"/>
      <c r="KFM41" s="541"/>
      <c r="KFN41" s="541"/>
      <c r="KFO41" s="541"/>
      <c r="KFP41" s="541"/>
      <c r="KFQ41" s="541"/>
      <c r="KFR41" s="541"/>
      <c r="KFS41" s="541"/>
      <c r="KFT41" s="541"/>
      <c r="KFU41" s="541"/>
      <c r="KFV41" s="541"/>
      <c r="KFW41" s="541"/>
      <c r="KFX41" s="541"/>
      <c r="KFY41" s="541"/>
      <c r="KFZ41" s="541"/>
      <c r="KGA41" s="541"/>
      <c r="KGB41" s="541"/>
      <c r="KGC41" s="541"/>
      <c r="KGD41" s="541"/>
      <c r="KGE41" s="541"/>
      <c r="KGF41" s="541"/>
      <c r="KGG41" s="541"/>
      <c r="KGH41" s="541"/>
      <c r="KGI41" s="541"/>
      <c r="KGJ41" s="541"/>
      <c r="KGK41" s="541"/>
      <c r="KGL41" s="541"/>
      <c r="KGM41" s="541"/>
      <c r="KGN41" s="541"/>
      <c r="KGO41" s="541"/>
      <c r="KGP41" s="541"/>
      <c r="KGQ41" s="541"/>
      <c r="KGR41" s="541"/>
      <c r="KGS41" s="541"/>
      <c r="KGT41" s="541"/>
      <c r="KGU41" s="541"/>
      <c r="KGV41" s="541"/>
      <c r="KGW41" s="541"/>
      <c r="KGX41" s="541"/>
      <c r="KGY41" s="541"/>
      <c r="KGZ41" s="541"/>
      <c r="KHA41" s="541"/>
      <c r="KHB41" s="541"/>
      <c r="KHC41" s="541"/>
      <c r="KHD41" s="541"/>
      <c r="KHE41" s="541"/>
      <c r="KHF41" s="541"/>
      <c r="KHG41" s="541"/>
      <c r="KHH41" s="541"/>
      <c r="KHI41" s="541"/>
      <c r="KHJ41" s="541"/>
      <c r="KHK41" s="541"/>
      <c r="KHL41" s="541"/>
      <c r="KHM41" s="541"/>
      <c r="KHN41" s="541"/>
      <c r="KHO41" s="541"/>
      <c r="KHP41" s="541"/>
      <c r="KHQ41" s="541"/>
      <c r="KHR41" s="541"/>
      <c r="KHS41" s="541"/>
      <c r="KHT41" s="541"/>
      <c r="KHU41" s="541"/>
      <c r="KHV41" s="541"/>
      <c r="KHW41" s="541"/>
      <c r="KHX41" s="541"/>
      <c r="KHY41" s="541"/>
      <c r="KHZ41" s="541"/>
      <c r="KIA41" s="541"/>
      <c r="KIB41" s="541"/>
      <c r="KIC41" s="541"/>
      <c r="KID41" s="541"/>
      <c r="KIE41" s="541"/>
      <c r="KIF41" s="541"/>
      <c r="KIG41" s="541"/>
      <c r="KIH41" s="541"/>
      <c r="KII41" s="541"/>
      <c r="KIJ41" s="541"/>
      <c r="KIK41" s="541"/>
      <c r="KIL41" s="541"/>
      <c r="KIM41" s="541"/>
      <c r="KIN41" s="541"/>
      <c r="KIO41" s="541"/>
      <c r="KIP41" s="541"/>
      <c r="KIQ41" s="541"/>
      <c r="KIR41" s="541"/>
      <c r="KIS41" s="541"/>
      <c r="KIT41" s="541"/>
      <c r="KIU41" s="541"/>
      <c r="KIV41" s="541"/>
      <c r="KIW41" s="541"/>
      <c r="KIX41" s="541"/>
      <c r="KIY41" s="541"/>
      <c r="KIZ41" s="541"/>
      <c r="KJA41" s="541"/>
      <c r="KJB41" s="541"/>
      <c r="KJC41" s="541"/>
      <c r="KJD41" s="541"/>
      <c r="KJE41" s="541"/>
      <c r="KJF41" s="541"/>
      <c r="KJG41" s="541"/>
      <c r="KJH41" s="541"/>
      <c r="KJI41" s="541"/>
      <c r="KJJ41" s="541"/>
      <c r="KJK41" s="541"/>
      <c r="KJL41" s="541"/>
      <c r="KJM41" s="541"/>
      <c r="KJN41" s="541"/>
      <c r="KJO41" s="541"/>
      <c r="KJP41" s="541"/>
      <c r="KJQ41" s="541"/>
      <c r="KJR41" s="541"/>
      <c r="KJS41" s="541"/>
      <c r="KJT41" s="541"/>
      <c r="KJU41" s="541"/>
      <c r="KJV41" s="541"/>
      <c r="KJW41" s="541"/>
      <c r="KJX41" s="541"/>
      <c r="KJY41" s="541"/>
      <c r="KJZ41" s="541"/>
      <c r="KKA41" s="541"/>
      <c r="KKB41" s="541"/>
      <c r="KKC41" s="541"/>
      <c r="KKD41" s="541"/>
      <c r="KKE41" s="541"/>
      <c r="KKF41" s="541"/>
      <c r="KKG41" s="541"/>
      <c r="KKH41" s="541"/>
      <c r="KKI41" s="541"/>
      <c r="KKJ41" s="541"/>
      <c r="KKK41" s="541"/>
      <c r="KKL41" s="541"/>
      <c r="KKM41" s="541"/>
      <c r="KKN41" s="541"/>
      <c r="KKO41" s="541"/>
      <c r="KKP41" s="541"/>
      <c r="KKQ41" s="541"/>
      <c r="KKR41" s="541"/>
      <c r="KKS41" s="541"/>
      <c r="KKT41" s="541"/>
      <c r="KKU41" s="541"/>
      <c r="KKV41" s="541"/>
      <c r="KKW41" s="541"/>
      <c r="KKX41" s="541"/>
      <c r="KKY41" s="541"/>
      <c r="KKZ41" s="541"/>
      <c r="KLA41" s="541"/>
      <c r="KLB41" s="541"/>
      <c r="KLC41" s="541"/>
      <c r="KLD41" s="541"/>
      <c r="KLE41" s="541"/>
      <c r="KLF41" s="541"/>
      <c r="KLG41" s="541"/>
      <c r="KLH41" s="541"/>
      <c r="KLI41" s="541"/>
      <c r="KLJ41" s="541"/>
      <c r="KLK41" s="541"/>
      <c r="KLL41" s="541"/>
      <c r="KLM41" s="541"/>
      <c r="KLN41" s="541"/>
      <c r="KLO41" s="541"/>
      <c r="KLP41" s="541"/>
      <c r="KLQ41" s="541"/>
      <c r="KLR41" s="541"/>
      <c r="KLS41" s="541"/>
      <c r="KLT41" s="541"/>
      <c r="KLU41" s="541"/>
      <c r="KLV41" s="541"/>
      <c r="KLW41" s="541"/>
      <c r="KLX41" s="541"/>
      <c r="KLY41" s="541"/>
      <c r="KLZ41" s="541"/>
      <c r="KMA41" s="541"/>
      <c r="KMB41" s="541"/>
      <c r="KMC41" s="541"/>
      <c r="KMD41" s="541"/>
      <c r="KME41" s="541"/>
      <c r="KMF41" s="541"/>
      <c r="KMG41" s="541"/>
      <c r="KMH41" s="541"/>
      <c r="KMI41" s="541"/>
      <c r="KMJ41" s="541"/>
      <c r="KMK41" s="541"/>
      <c r="KML41" s="541"/>
      <c r="KMM41" s="541"/>
      <c r="KMN41" s="541"/>
      <c r="KMO41" s="541"/>
      <c r="KMP41" s="541"/>
      <c r="KMQ41" s="541"/>
      <c r="KMR41" s="541"/>
      <c r="KMS41" s="541"/>
      <c r="KMT41" s="541"/>
      <c r="KMU41" s="541"/>
      <c r="KMV41" s="541"/>
      <c r="KMW41" s="541"/>
      <c r="KMX41" s="541"/>
      <c r="KMY41" s="541"/>
      <c r="KMZ41" s="541"/>
      <c r="KNA41" s="541"/>
      <c r="KNB41" s="541"/>
      <c r="KNC41" s="541"/>
      <c r="KND41" s="541"/>
      <c r="KNE41" s="541"/>
      <c r="KNF41" s="541"/>
      <c r="KNG41" s="541"/>
      <c r="KNH41" s="541"/>
      <c r="KNI41" s="541"/>
      <c r="KNJ41" s="541"/>
      <c r="KNK41" s="541"/>
      <c r="KNL41" s="541"/>
      <c r="KNM41" s="541"/>
      <c r="KNN41" s="541"/>
      <c r="KNO41" s="541"/>
      <c r="KNP41" s="541"/>
      <c r="KNQ41" s="541"/>
      <c r="KNR41" s="541"/>
      <c r="KNS41" s="541"/>
      <c r="KNT41" s="541"/>
      <c r="KNU41" s="541"/>
      <c r="KNV41" s="541"/>
      <c r="KNW41" s="541"/>
      <c r="KNX41" s="541"/>
      <c r="KNY41" s="541"/>
      <c r="KNZ41" s="541"/>
      <c r="KOA41" s="541"/>
      <c r="KOB41" s="541"/>
      <c r="KOC41" s="541"/>
      <c r="KOD41" s="541"/>
      <c r="KOE41" s="541"/>
      <c r="KOF41" s="541"/>
      <c r="KOG41" s="541"/>
      <c r="KOH41" s="541"/>
      <c r="KOI41" s="541"/>
      <c r="KOJ41" s="541"/>
      <c r="KOK41" s="541"/>
      <c r="KOL41" s="541"/>
      <c r="KOM41" s="541"/>
      <c r="KON41" s="541"/>
      <c r="KOO41" s="541"/>
      <c r="KOP41" s="541"/>
      <c r="KOQ41" s="541"/>
      <c r="KOR41" s="541"/>
      <c r="KOS41" s="541"/>
      <c r="KOT41" s="541"/>
      <c r="KOU41" s="541"/>
      <c r="KOV41" s="541"/>
      <c r="KOW41" s="541"/>
      <c r="KOX41" s="541"/>
      <c r="KOY41" s="541"/>
      <c r="KOZ41" s="541"/>
      <c r="KPA41" s="541"/>
      <c r="KPB41" s="541"/>
      <c r="KPC41" s="541"/>
      <c r="KPD41" s="541"/>
      <c r="KPE41" s="541"/>
      <c r="KPF41" s="541"/>
      <c r="KPG41" s="541"/>
      <c r="KPH41" s="541"/>
      <c r="KPI41" s="541"/>
      <c r="KPJ41" s="541"/>
      <c r="KPK41" s="541"/>
      <c r="KPL41" s="541"/>
      <c r="KPM41" s="541"/>
      <c r="KPN41" s="541"/>
      <c r="KPO41" s="541"/>
      <c r="KPP41" s="541"/>
      <c r="KPQ41" s="541"/>
      <c r="KPR41" s="541"/>
      <c r="KPS41" s="541"/>
      <c r="KPT41" s="541"/>
      <c r="KPU41" s="541"/>
      <c r="KPV41" s="541"/>
      <c r="KPW41" s="541"/>
      <c r="KPX41" s="541"/>
      <c r="KPY41" s="541"/>
      <c r="KPZ41" s="541"/>
      <c r="KQA41" s="541"/>
      <c r="KQB41" s="541"/>
      <c r="KQC41" s="541"/>
      <c r="KQD41" s="541"/>
      <c r="KQE41" s="541"/>
      <c r="KQF41" s="541"/>
      <c r="KQG41" s="541"/>
      <c r="KQH41" s="541"/>
      <c r="KQI41" s="541"/>
      <c r="KQJ41" s="541"/>
      <c r="KQK41" s="541"/>
      <c r="KQL41" s="541"/>
      <c r="KQM41" s="541"/>
      <c r="KQN41" s="541"/>
      <c r="KQO41" s="541"/>
      <c r="KQP41" s="541"/>
      <c r="KQQ41" s="541"/>
      <c r="KQR41" s="541"/>
      <c r="KQS41" s="541"/>
      <c r="KQT41" s="541"/>
      <c r="KQU41" s="541"/>
      <c r="KQV41" s="541"/>
      <c r="KQW41" s="541"/>
      <c r="KQX41" s="541"/>
      <c r="KQY41" s="541"/>
      <c r="KQZ41" s="541"/>
      <c r="KRA41" s="541"/>
      <c r="KRB41" s="541"/>
      <c r="KRC41" s="541"/>
      <c r="KRD41" s="541"/>
      <c r="KRE41" s="541"/>
      <c r="KRF41" s="541"/>
      <c r="KRG41" s="541"/>
      <c r="KRH41" s="541"/>
      <c r="KRI41" s="541"/>
      <c r="KRJ41" s="541"/>
      <c r="KRK41" s="541"/>
      <c r="KRL41" s="541"/>
      <c r="KRM41" s="541"/>
      <c r="KRN41" s="541"/>
      <c r="KRO41" s="541"/>
      <c r="KRP41" s="541"/>
      <c r="KRQ41" s="541"/>
      <c r="KRR41" s="541"/>
      <c r="KRS41" s="541"/>
      <c r="KRT41" s="541"/>
      <c r="KRU41" s="541"/>
      <c r="KRV41" s="541"/>
      <c r="KRW41" s="541"/>
      <c r="KRX41" s="541"/>
      <c r="KRY41" s="541"/>
      <c r="KRZ41" s="541"/>
      <c r="KSA41" s="541"/>
      <c r="KSB41" s="541"/>
      <c r="KSC41" s="541"/>
      <c r="KSD41" s="541"/>
      <c r="KSE41" s="541"/>
      <c r="KSF41" s="541"/>
      <c r="KSG41" s="541"/>
      <c r="KSH41" s="541"/>
      <c r="KSI41" s="541"/>
      <c r="KSJ41" s="541"/>
      <c r="KSK41" s="541"/>
      <c r="KSL41" s="541"/>
      <c r="KSM41" s="541"/>
      <c r="KSN41" s="541"/>
      <c r="KSO41" s="541"/>
      <c r="KSP41" s="541"/>
      <c r="KSQ41" s="541"/>
      <c r="KSR41" s="541"/>
      <c r="KSS41" s="541"/>
      <c r="KST41" s="541"/>
      <c r="KSU41" s="541"/>
      <c r="KSV41" s="541"/>
      <c r="KSW41" s="541"/>
      <c r="KSX41" s="541"/>
      <c r="KSY41" s="541"/>
      <c r="KSZ41" s="541"/>
      <c r="KTA41" s="541"/>
      <c r="KTB41" s="541"/>
      <c r="KTC41" s="541"/>
      <c r="KTD41" s="541"/>
      <c r="KTE41" s="541"/>
      <c r="KTF41" s="541"/>
      <c r="KTG41" s="541"/>
      <c r="KTH41" s="541"/>
      <c r="KTI41" s="541"/>
      <c r="KTJ41" s="541"/>
      <c r="KTK41" s="541"/>
      <c r="KTL41" s="541"/>
      <c r="KTM41" s="541"/>
      <c r="KTN41" s="541"/>
      <c r="KTO41" s="541"/>
      <c r="KTP41" s="541"/>
      <c r="KTQ41" s="541"/>
      <c r="KTR41" s="541"/>
      <c r="KTS41" s="541"/>
      <c r="KTT41" s="541"/>
      <c r="KTU41" s="541"/>
      <c r="KTV41" s="541"/>
      <c r="KTW41" s="541"/>
      <c r="KTX41" s="541"/>
      <c r="KTY41" s="541"/>
      <c r="KTZ41" s="541"/>
      <c r="KUA41" s="541"/>
      <c r="KUB41" s="541"/>
      <c r="KUC41" s="541"/>
      <c r="KUD41" s="541"/>
      <c r="KUE41" s="541"/>
      <c r="KUF41" s="541"/>
      <c r="KUG41" s="541"/>
      <c r="KUH41" s="541"/>
      <c r="KUI41" s="541"/>
      <c r="KUJ41" s="541"/>
      <c r="KUK41" s="541"/>
      <c r="KUL41" s="541"/>
      <c r="KUM41" s="541"/>
      <c r="KUN41" s="541"/>
      <c r="KUO41" s="541"/>
      <c r="KUP41" s="541"/>
      <c r="KUQ41" s="541"/>
      <c r="KUR41" s="541"/>
      <c r="KUS41" s="541"/>
      <c r="KUT41" s="541"/>
      <c r="KUU41" s="541"/>
      <c r="KUV41" s="541"/>
      <c r="KUW41" s="541"/>
      <c r="KUX41" s="541"/>
      <c r="KUY41" s="541"/>
      <c r="KUZ41" s="541"/>
      <c r="KVA41" s="541"/>
      <c r="KVB41" s="541"/>
      <c r="KVC41" s="541"/>
      <c r="KVD41" s="541"/>
      <c r="KVE41" s="541"/>
      <c r="KVF41" s="541"/>
      <c r="KVG41" s="541"/>
      <c r="KVH41" s="541"/>
      <c r="KVI41" s="541"/>
      <c r="KVJ41" s="541"/>
      <c r="KVK41" s="541"/>
      <c r="KVL41" s="541"/>
      <c r="KVM41" s="541"/>
      <c r="KVN41" s="541"/>
      <c r="KVO41" s="541"/>
      <c r="KVP41" s="541"/>
      <c r="KVQ41" s="541"/>
      <c r="KVR41" s="541"/>
      <c r="KVS41" s="541"/>
      <c r="KVT41" s="541"/>
      <c r="KVU41" s="541"/>
      <c r="KVV41" s="541"/>
      <c r="KVW41" s="541"/>
      <c r="KVX41" s="541"/>
      <c r="KVY41" s="541"/>
      <c r="KVZ41" s="541"/>
      <c r="KWA41" s="541"/>
      <c r="KWB41" s="541"/>
      <c r="KWC41" s="541"/>
      <c r="KWD41" s="541"/>
      <c r="KWE41" s="541"/>
      <c r="KWF41" s="541"/>
      <c r="KWG41" s="541"/>
      <c r="KWH41" s="541"/>
      <c r="KWI41" s="541"/>
      <c r="KWJ41" s="541"/>
      <c r="KWK41" s="541"/>
      <c r="KWL41" s="541"/>
      <c r="KWM41" s="541"/>
      <c r="KWN41" s="541"/>
      <c r="KWO41" s="541"/>
      <c r="KWP41" s="541"/>
      <c r="KWQ41" s="541"/>
      <c r="KWR41" s="541"/>
      <c r="KWS41" s="541"/>
      <c r="KWT41" s="541"/>
      <c r="KWU41" s="541"/>
      <c r="KWV41" s="541"/>
      <c r="KWW41" s="541"/>
      <c r="KWX41" s="541"/>
      <c r="KWY41" s="541"/>
      <c r="KWZ41" s="541"/>
      <c r="KXA41" s="541"/>
      <c r="KXB41" s="541"/>
      <c r="KXC41" s="541"/>
      <c r="KXD41" s="541"/>
      <c r="KXE41" s="541"/>
      <c r="KXF41" s="541"/>
      <c r="KXG41" s="541"/>
      <c r="KXH41" s="541"/>
      <c r="KXI41" s="541"/>
      <c r="KXJ41" s="541"/>
      <c r="KXK41" s="541"/>
      <c r="KXL41" s="541"/>
      <c r="KXM41" s="541"/>
      <c r="KXN41" s="541"/>
      <c r="KXO41" s="541"/>
      <c r="KXP41" s="541"/>
      <c r="KXQ41" s="541"/>
      <c r="KXR41" s="541"/>
      <c r="KXS41" s="541"/>
      <c r="KXT41" s="541"/>
      <c r="KXU41" s="541"/>
      <c r="KXV41" s="541"/>
      <c r="KXW41" s="541"/>
      <c r="KXX41" s="541"/>
      <c r="KXY41" s="541"/>
      <c r="KXZ41" s="541"/>
      <c r="KYA41" s="541"/>
      <c r="KYB41" s="541"/>
      <c r="KYC41" s="541"/>
      <c r="KYD41" s="541"/>
      <c r="KYE41" s="541"/>
      <c r="KYF41" s="541"/>
      <c r="KYG41" s="541"/>
      <c r="KYH41" s="541"/>
      <c r="KYI41" s="541"/>
      <c r="KYJ41" s="541"/>
      <c r="KYK41" s="541"/>
      <c r="KYL41" s="541"/>
      <c r="KYM41" s="541"/>
      <c r="KYN41" s="541"/>
      <c r="KYO41" s="541"/>
      <c r="KYP41" s="541"/>
      <c r="KYQ41" s="541"/>
      <c r="KYR41" s="541"/>
      <c r="KYS41" s="541"/>
      <c r="KYT41" s="541"/>
      <c r="KYU41" s="541"/>
      <c r="KYV41" s="541"/>
      <c r="KYW41" s="541"/>
      <c r="KYX41" s="541"/>
      <c r="KYY41" s="541"/>
      <c r="KYZ41" s="541"/>
      <c r="KZA41" s="541"/>
      <c r="KZB41" s="541"/>
      <c r="KZC41" s="541"/>
      <c r="KZD41" s="541"/>
      <c r="KZE41" s="541"/>
      <c r="KZF41" s="541"/>
      <c r="KZG41" s="541"/>
      <c r="KZH41" s="541"/>
      <c r="KZI41" s="541"/>
      <c r="KZJ41" s="541"/>
      <c r="KZK41" s="541"/>
      <c r="KZL41" s="541"/>
      <c r="KZM41" s="541"/>
      <c r="KZN41" s="541"/>
      <c r="KZO41" s="541"/>
      <c r="KZP41" s="541"/>
      <c r="KZQ41" s="541"/>
      <c r="KZR41" s="541"/>
      <c r="KZS41" s="541"/>
      <c r="KZT41" s="541"/>
      <c r="KZU41" s="541"/>
      <c r="KZV41" s="541"/>
      <c r="KZW41" s="541"/>
      <c r="KZX41" s="541"/>
      <c r="KZY41" s="541"/>
      <c r="KZZ41" s="541"/>
      <c r="LAA41" s="541"/>
      <c r="LAB41" s="541"/>
      <c r="LAC41" s="541"/>
      <c r="LAD41" s="541"/>
      <c r="LAE41" s="541"/>
      <c r="LAF41" s="541"/>
      <c r="LAG41" s="541"/>
      <c r="LAH41" s="541"/>
      <c r="LAI41" s="541"/>
      <c r="LAJ41" s="541"/>
      <c r="LAK41" s="541"/>
      <c r="LAL41" s="541"/>
      <c r="LAM41" s="541"/>
      <c r="LAN41" s="541"/>
      <c r="LAO41" s="541"/>
      <c r="LAP41" s="541"/>
      <c r="LAQ41" s="541"/>
      <c r="LAR41" s="541"/>
      <c r="LAS41" s="541"/>
      <c r="LAT41" s="541"/>
      <c r="LAU41" s="541"/>
      <c r="LAV41" s="541"/>
      <c r="LAW41" s="541"/>
      <c r="LAX41" s="541"/>
      <c r="LAY41" s="541"/>
      <c r="LAZ41" s="541"/>
      <c r="LBA41" s="541"/>
      <c r="LBB41" s="541"/>
      <c r="LBC41" s="541"/>
      <c r="LBD41" s="541"/>
      <c r="LBE41" s="541"/>
      <c r="LBF41" s="541"/>
      <c r="LBG41" s="541"/>
      <c r="LBH41" s="541"/>
      <c r="LBI41" s="541"/>
      <c r="LBJ41" s="541"/>
      <c r="LBK41" s="541"/>
      <c r="LBL41" s="541"/>
      <c r="LBM41" s="541"/>
      <c r="LBN41" s="541"/>
      <c r="LBO41" s="541"/>
      <c r="LBP41" s="541"/>
      <c r="LBQ41" s="541"/>
      <c r="LBR41" s="541"/>
      <c r="LBS41" s="541"/>
      <c r="LBT41" s="541"/>
      <c r="LBU41" s="541"/>
      <c r="LBV41" s="541"/>
      <c r="LBW41" s="541"/>
      <c r="LBX41" s="541"/>
      <c r="LBY41" s="541"/>
      <c r="LBZ41" s="541"/>
      <c r="LCA41" s="541"/>
      <c r="LCB41" s="541"/>
      <c r="LCC41" s="541"/>
      <c r="LCD41" s="541"/>
      <c r="LCE41" s="541"/>
      <c r="LCF41" s="541"/>
      <c r="LCG41" s="541"/>
      <c r="LCH41" s="541"/>
      <c r="LCI41" s="541"/>
      <c r="LCJ41" s="541"/>
      <c r="LCK41" s="541"/>
      <c r="LCL41" s="541"/>
      <c r="LCM41" s="541"/>
      <c r="LCN41" s="541"/>
      <c r="LCO41" s="541"/>
      <c r="LCP41" s="541"/>
      <c r="LCQ41" s="541"/>
      <c r="LCR41" s="541"/>
      <c r="LCS41" s="541"/>
      <c r="LCT41" s="541"/>
      <c r="LCU41" s="541"/>
      <c r="LCV41" s="541"/>
      <c r="LCW41" s="541"/>
      <c r="LCX41" s="541"/>
      <c r="LCY41" s="541"/>
      <c r="LCZ41" s="541"/>
      <c r="LDA41" s="541"/>
      <c r="LDB41" s="541"/>
      <c r="LDC41" s="541"/>
      <c r="LDD41" s="541"/>
      <c r="LDE41" s="541"/>
      <c r="LDF41" s="541"/>
      <c r="LDG41" s="541"/>
      <c r="LDH41" s="541"/>
      <c r="LDI41" s="541"/>
      <c r="LDJ41" s="541"/>
      <c r="LDK41" s="541"/>
      <c r="LDL41" s="541"/>
      <c r="LDM41" s="541"/>
      <c r="LDN41" s="541"/>
      <c r="LDO41" s="541"/>
      <c r="LDP41" s="541"/>
      <c r="LDQ41" s="541"/>
      <c r="LDR41" s="541"/>
      <c r="LDS41" s="541"/>
      <c r="LDT41" s="541"/>
      <c r="LDU41" s="541"/>
      <c r="LDV41" s="541"/>
      <c r="LDW41" s="541"/>
      <c r="LDX41" s="541"/>
      <c r="LDY41" s="541"/>
      <c r="LDZ41" s="541"/>
      <c r="LEA41" s="541"/>
      <c r="LEB41" s="541"/>
      <c r="LEC41" s="541"/>
      <c r="LED41" s="541"/>
      <c r="LEE41" s="541"/>
      <c r="LEF41" s="541"/>
      <c r="LEG41" s="541"/>
      <c r="LEH41" s="541"/>
      <c r="LEI41" s="541"/>
      <c r="LEJ41" s="541"/>
      <c r="LEK41" s="541"/>
      <c r="LEL41" s="541"/>
      <c r="LEM41" s="541"/>
      <c r="LEN41" s="541"/>
      <c r="LEO41" s="541"/>
      <c r="LEP41" s="541"/>
      <c r="LEQ41" s="541"/>
      <c r="LER41" s="541"/>
      <c r="LES41" s="541"/>
      <c r="LET41" s="541"/>
      <c r="LEU41" s="541"/>
      <c r="LEV41" s="541"/>
      <c r="LEW41" s="541"/>
      <c r="LEX41" s="541"/>
      <c r="LEY41" s="541"/>
      <c r="LEZ41" s="541"/>
      <c r="LFA41" s="541"/>
      <c r="LFB41" s="541"/>
      <c r="LFC41" s="541"/>
      <c r="LFD41" s="541"/>
      <c r="LFE41" s="541"/>
      <c r="LFF41" s="541"/>
      <c r="LFG41" s="541"/>
      <c r="LFH41" s="541"/>
      <c r="LFI41" s="541"/>
      <c r="LFJ41" s="541"/>
      <c r="LFK41" s="541"/>
      <c r="LFL41" s="541"/>
      <c r="LFM41" s="541"/>
      <c r="LFN41" s="541"/>
      <c r="LFO41" s="541"/>
      <c r="LFP41" s="541"/>
      <c r="LFQ41" s="541"/>
      <c r="LFR41" s="541"/>
      <c r="LFS41" s="541"/>
      <c r="LFT41" s="541"/>
      <c r="LFU41" s="541"/>
      <c r="LFV41" s="541"/>
      <c r="LFW41" s="541"/>
      <c r="LFX41" s="541"/>
      <c r="LFY41" s="541"/>
      <c r="LFZ41" s="541"/>
      <c r="LGA41" s="541"/>
      <c r="LGB41" s="541"/>
      <c r="LGC41" s="541"/>
      <c r="LGD41" s="541"/>
      <c r="LGE41" s="541"/>
      <c r="LGF41" s="541"/>
      <c r="LGG41" s="541"/>
      <c r="LGH41" s="541"/>
      <c r="LGI41" s="541"/>
      <c r="LGJ41" s="541"/>
      <c r="LGK41" s="541"/>
      <c r="LGL41" s="541"/>
      <c r="LGM41" s="541"/>
      <c r="LGN41" s="541"/>
      <c r="LGO41" s="541"/>
      <c r="LGP41" s="541"/>
      <c r="LGQ41" s="541"/>
      <c r="LGR41" s="541"/>
      <c r="LGS41" s="541"/>
      <c r="LGT41" s="541"/>
      <c r="LGU41" s="541"/>
      <c r="LGV41" s="541"/>
      <c r="LGW41" s="541"/>
      <c r="LGX41" s="541"/>
      <c r="LGY41" s="541"/>
      <c r="LGZ41" s="541"/>
      <c r="LHA41" s="541"/>
      <c r="LHB41" s="541"/>
      <c r="LHC41" s="541"/>
      <c r="LHD41" s="541"/>
      <c r="LHE41" s="541"/>
      <c r="LHF41" s="541"/>
      <c r="LHG41" s="541"/>
      <c r="LHH41" s="541"/>
      <c r="LHI41" s="541"/>
      <c r="LHJ41" s="541"/>
      <c r="LHK41" s="541"/>
      <c r="LHL41" s="541"/>
      <c r="LHM41" s="541"/>
      <c r="LHN41" s="541"/>
      <c r="LHO41" s="541"/>
      <c r="LHP41" s="541"/>
      <c r="LHQ41" s="541"/>
      <c r="LHR41" s="541"/>
      <c r="LHS41" s="541"/>
      <c r="LHT41" s="541"/>
      <c r="LHU41" s="541"/>
      <c r="LHV41" s="541"/>
      <c r="LHW41" s="541"/>
      <c r="LHX41" s="541"/>
      <c r="LHY41" s="541"/>
      <c r="LHZ41" s="541"/>
      <c r="LIA41" s="541"/>
      <c r="LIB41" s="541"/>
      <c r="LIC41" s="541"/>
      <c r="LID41" s="541"/>
      <c r="LIE41" s="541"/>
      <c r="LIF41" s="541"/>
      <c r="LIG41" s="541"/>
      <c r="LIH41" s="541"/>
      <c r="LII41" s="541"/>
      <c r="LIJ41" s="541"/>
      <c r="LIK41" s="541"/>
      <c r="LIL41" s="541"/>
      <c r="LIM41" s="541"/>
      <c r="LIN41" s="541"/>
      <c r="LIO41" s="541"/>
      <c r="LIP41" s="541"/>
      <c r="LIQ41" s="541"/>
      <c r="LIR41" s="541"/>
      <c r="LIS41" s="541"/>
      <c r="LIT41" s="541"/>
      <c r="LIU41" s="541"/>
      <c r="LIV41" s="541"/>
      <c r="LIW41" s="541"/>
      <c r="LIX41" s="541"/>
      <c r="LIY41" s="541"/>
      <c r="LIZ41" s="541"/>
      <c r="LJA41" s="541"/>
      <c r="LJB41" s="541"/>
      <c r="LJC41" s="541"/>
      <c r="LJD41" s="541"/>
      <c r="LJE41" s="541"/>
      <c r="LJF41" s="541"/>
      <c r="LJG41" s="541"/>
      <c r="LJH41" s="541"/>
      <c r="LJI41" s="541"/>
      <c r="LJJ41" s="541"/>
      <c r="LJK41" s="541"/>
      <c r="LJL41" s="541"/>
      <c r="LJM41" s="541"/>
      <c r="LJN41" s="541"/>
      <c r="LJO41" s="541"/>
      <c r="LJP41" s="541"/>
      <c r="LJQ41" s="541"/>
      <c r="LJR41" s="541"/>
      <c r="LJS41" s="541"/>
      <c r="LJT41" s="541"/>
      <c r="LJU41" s="541"/>
      <c r="LJV41" s="541"/>
      <c r="LJW41" s="541"/>
      <c r="LJX41" s="541"/>
      <c r="LJY41" s="541"/>
      <c r="LJZ41" s="541"/>
      <c r="LKA41" s="541"/>
      <c r="LKB41" s="541"/>
      <c r="LKC41" s="541"/>
      <c r="LKD41" s="541"/>
      <c r="LKE41" s="541"/>
      <c r="LKF41" s="541"/>
      <c r="LKG41" s="541"/>
      <c r="LKH41" s="541"/>
      <c r="LKI41" s="541"/>
      <c r="LKJ41" s="541"/>
      <c r="LKK41" s="541"/>
      <c r="LKL41" s="541"/>
      <c r="LKM41" s="541"/>
      <c r="LKN41" s="541"/>
      <c r="LKO41" s="541"/>
      <c r="LKP41" s="541"/>
      <c r="LKQ41" s="541"/>
      <c r="LKR41" s="541"/>
      <c r="LKS41" s="541"/>
      <c r="LKT41" s="541"/>
      <c r="LKU41" s="541"/>
      <c r="LKV41" s="541"/>
      <c r="LKW41" s="541"/>
      <c r="LKX41" s="541"/>
      <c r="LKY41" s="541"/>
      <c r="LKZ41" s="541"/>
      <c r="LLA41" s="541"/>
      <c r="LLB41" s="541"/>
      <c r="LLC41" s="541"/>
      <c r="LLD41" s="541"/>
      <c r="LLE41" s="541"/>
      <c r="LLF41" s="541"/>
      <c r="LLG41" s="541"/>
      <c r="LLH41" s="541"/>
      <c r="LLI41" s="541"/>
      <c r="LLJ41" s="541"/>
      <c r="LLK41" s="541"/>
      <c r="LLL41" s="541"/>
      <c r="LLM41" s="541"/>
      <c r="LLN41" s="541"/>
      <c r="LLO41" s="541"/>
      <c r="LLP41" s="541"/>
      <c r="LLQ41" s="541"/>
      <c r="LLR41" s="541"/>
      <c r="LLS41" s="541"/>
      <c r="LLT41" s="541"/>
      <c r="LLU41" s="541"/>
      <c r="LLV41" s="541"/>
      <c r="LLW41" s="541"/>
      <c r="LLX41" s="541"/>
      <c r="LLY41" s="541"/>
      <c r="LLZ41" s="541"/>
      <c r="LMA41" s="541"/>
      <c r="LMB41" s="541"/>
      <c r="LMC41" s="541"/>
      <c r="LMD41" s="541"/>
      <c r="LME41" s="541"/>
      <c r="LMF41" s="541"/>
      <c r="LMG41" s="541"/>
      <c r="LMH41" s="541"/>
      <c r="LMI41" s="541"/>
      <c r="LMJ41" s="541"/>
      <c r="LMK41" s="541"/>
      <c r="LML41" s="541"/>
      <c r="LMM41" s="541"/>
      <c r="LMN41" s="541"/>
      <c r="LMO41" s="541"/>
      <c r="LMP41" s="541"/>
      <c r="LMQ41" s="541"/>
      <c r="LMR41" s="541"/>
      <c r="LMS41" s="541"/>
      <c r="LMT41" s="541"/>
      <c r="LMU41" s="541"/>
      <c r="LMV41" s="541"/>
      <c r="LMW41" s="541"/>
      <c r="LMX41" s="541"/>
      <c r="LMY41" s="541"/>
      <c r="LMZ41" s="541"/>
      <c r="LNA41" s="541"/>
      <c r="LNB41" s="541"/>
      <c r="LNC41" s="541"/>
      <c r="LND41" s="541"/>
      <c r="LNE41" s="541"/>
      <c r="LNF41" s="541"/>
      <c r="LNG41" s="541"/>
      <c r="LNH41" s="541"/>
      <c r="LNI41" s="541"/>
      <c r="LNJ41" s="541"/>
      <c r="LNK41" s="541"/>
      <c r="LNL41" s="541"/>
      <c r="LNM41" s="541"/>
      <c r="LNN41" s="541"/>
      <c r="LNO41" s="541"/>
      <c r="LNP41" s="541"/>
      <c r="LNQ41" s="541"/>
      <c r="LNR41" s="541"/>
      <c r="LNS41" s="541"/>
      <c r="LNT41" s="541"/>
      <c r="LNU41" s="541"/>
      <c r="LNV41" s="541"/>
      <c r="LNW41" s="541"/>
      <c r="LNX41" s="541"/>
      <c r="LNY41" s="541"/>
      <c r="LNZ41" s="541"/>
      <c r="LOA41" s="541"/>
      <c r="LOB41" s="541"/>
      <c r="LOC41" s="541"/>
      <c r="LOD41" s="541"/>
      <c r="LOE41" s="541"/>
      <c r="LOF41" s="541"/>
      <c r="LOG41" s="541"/>
      <c r="LOH41" s="541"/>
      <c r="LOI41" s="541"/>
      <c r="LOJ41" s="541"/>
      <c r="LOK41" s="541"/>
      <c r="LOL41" s="541"/>
      <c r="LOM41" s="541"/>
      <c r="LON41" s="541"/>
      <c r="LOO41" s="541"/>
      <c r="LOP41" s="541"/>
      <c r="LOQ41" s="541"/>
      <c r="LOR41" s="541"/>
      <c r="LOS41" s="541"/>
      <c r="LOT41" s="541"/>
      <c r="LOU41" s="541"/>
      <c r="LOV41" s="541"/>
      <c r="LOW41" s="541"/>
      <c r="LOX41" s="541"/>
      <c r="LOY41" s="541"/>
      <c r="LOZ41" s="541"/>
      <c r="LPA41" s="541"/>
      <c r="LPB41" s="541"/>
      <c r="LPC41" s="541"/>
      <c r="LPD41" s="541"/>
      <c r="LPE41" s="541"/>
      <c r="LPF41" s="541"/>
      <c r="LPG41" s="541"/>
      <c r="LPH41" s="541"/>
      <c r="LPI41" s="541"/>
      <c r="LPJ41" s="541"/>
      <c r="LPK41" s="541"/>
      <c r="LPL41" s="541"/>
      <c r="LPM41" s="541"/>
      <c r="LPN41" s="541"/>
      <c r="LPO41" s="541"/>
      <c r="LPP41" s="541"/>
      <c r="LPQ41" s="541"/>
      <c r="LPR41" s="541"/>
      <c r="LPS41" s="541"/>
      <c r="LPT41" s="541"/>
      <c r="LPU41" s="541"/>
      <c r="LPV41" s="541"/>
      <c r="LPW41" s="541"/>
      <c r="LPX41" s="541"/>
      <c r="LPY41" s="541"/>
      <c r="LPZ41" s="541"/>
      <c r="LQA41" s="541"/>
      <c r="LQB41" s="541"/>
      <c r="LQC41" s="541"/>
      <c r="LQD41" s="541"/>
      <c r="LQE41" s="541"/>
      <c r="LQF41" s="541"/>
      <c r="LQG41" s="541"/>
      <c r="LQH41" s="541"/>
      <c r="LQI41" s="541"/>
      <c r="LQJ41" s="541"/>
      <c r="LQK41" s="541"/>
      <c r="LQL41" s="541"/>
      <c r="LQM41" s="541"/>
      <c r="LQN41" s="541"/>
      <c r="LQO41" s="541"/>
      <c r="LQP41" s="541"/>
      <c r="LQQ41" s="541"/>
      <c r="LQR41" s="541"/>
      <c r="LQS41" s="541"/>
      <c r="LQT41" s="541"/>
      <c r="LQU41" s="541"/>
      <c r="LQV41" s="541"/>
      <c r="LQW41" s="541"/>
      <c r="LQX41" s="541"/>
      <c r="LQY41" s="541"/>
      <c r="LQZ41" s="541"/>
      <c r="LRA41" s="541"/>
      <c r="LRB41" s="541"/>
      <c r="LRC41" s="541"/>
      <c r="LRD41" s="541"/>
      <c r="LRE41" s="541"/>
      <c r="LRF41" s="541"/>
      <c r="LRG41" s="541"/>
      <c r="LRH41" s="541"/>
      <c r="LRI41" s="541"/>
      <c r="LRJ41" s="541"/>
      <c r="LRK41" s="541"/>
      <c r="LRL41" s="541"/>
      <c r="LRM41" s="541"/>
      <c r="LRN41" s="541"/>
      <c r="LRO41" s="541"/>
      <c r="LRP41" s="541"/>
      <c r="LRQ41" s="541"/>
      <c r="LRR41" s="541"/>
      <c r="LRS41" s="541"/>
      <c r="LRT41" s="541"/>
      <c r="LRU41" s="541"/>
      <c r="LRV41" s="541"/>
      <c r="LRW41" s="541"/>
      <c r="LRX41" s="541"/>
      <c r="LRY41" s="541"/>
      <c r="LRZ41" s="541"/>
      <c r="LSA41" s="541"/>
      <c r="LSB41" s="541"/>
      <c r="LSC41" s="541"/>
      <c r="LSD41" s="541"/>
      <c r="LSE41" s="541"/>
      <c r="LSF41" s="541"/>
      <c r="LSG41" s="541"/>
      <c r="LSH41" s="541"/>
      <c r="LSI41" s="541"/>
      <c r="LSJ41" s="541"/>
      <c r="LSK41" s="541"/>
      <c r="LSL41" s="541"/>
      <c r="LSM41" s="541"/>
      <c r="LSN41" s="541"/>
      <c r="LSO41" s="541"/>
      <c r="LSP41" s="541"/>
      <c r="LSQ41" s="541"/>
      <c r="LSR41" s="541"/>
      <c r="LSS41" s="541"/>
      <c r="LST41" s="541"/>
      <c r="LSU41" s="541"/>
      <c r="LSV41" s="541"/>
      <c r="LSW41" s="541"/>
      <c r="LSX41" s="541"/>
      <c r="LSY41" s="541"/>
      <c r="LSZ41" s="541"/>
      <c r="LTA41" s="541"/>
      <c r="LTB41" s="541"/>
      <c r="LTC41" s="541"/>
      <c r="LTD41" s="541"/>
      <c r="LTE41" s="541"/>
      <c r="LTF41" s="541"/>
      <c r="LTG41" s="541"/>
      <c r="LTH41" s="541"/>
      <c r="LTI41" s="541"/>
      <c r="LTJ41" s="541"/>
      <c r="LTK41" s="541"/>
      <c r="LTL41" s="541"/>
      <c r="LTM41" s="541"/>
      <c r="LTN41" s="541"/>
      <c r="LTO41" s="541"/>
      <c r="LTP41" s="541"/>
      <c r="LTQ41" s="541"/>
      <c r="LTR41" s="541"/>
      <c r="LTS41" s="541"/>
      <c r="LTT41" s="541"/>
      <c r="LTU41" s="541"/>
      <c r="LTV41" s="541"/>
      <c r="LTW41" s="541"/>
      <c r="LTX41" s="541"/>
      <c r="LTY41" s="541"/>
      <c r="LTZ41" s="541"/>
      <c r="LUA41" s="541"/>
      <c r="LUB41" s="541"/>
      <c r="LUC41" s="541"/>
      <c r="LUD41" s="541"/>
      <c r="LUE41" s="541"/>
      <c r="LUF41" s="541"/>
      <c r="LUG41" s="541"/>
      <c r="LUH41" s="541"/>
      <c r="LUI41" s="541"/>
      <c r="LUJ41" s="541"/>
      <c r="LUK41" s="541"/>
      <c r="LUL41" s="541"/>
      <c r="LUM41" s="541"/>
      <c r="LUN41" s="541"/>
      <c r="LUO41" s="541"/>
      <c r="LUP41" s="541"/>
      <c r="LUQ41" s="541"/>
      <c r="LUR41" s="541"/>
      <c r="LUS41" s="541"/>
      <c r="LUT41" s="541"/>
      <c r="LUU41" s="541"/>
      <c r="LUV41" s="541"/>
      <c r="LUW41" s="541"/>
      <c r="LUX41" s="541"/>
      <c r="LUY41" s="541"/>
      <c r="LUZ41" s="541"/>
      <c r="LVA41" s="541"/>
      <c r="LVB41" s="541"/>
      <c r="LVC41" s="541"/>
      <c r="LVD41" s="541"/>
      <c r="LVE41" s="541"/>
      <c r="LVF41" s="541"/>
      <c r="LVG41" s="541"/>
      <c r="LVH41" s="541"/>
      <c r="LVI41" s="541"/>
      <c r="LVJ41" s="541"/>
      <c r="LVK41" s="541"/>
      <c r="LVL41" s="541"/>
      <c r="LVM41" s="541"/>
      <c r="LVN41" s="541"/>
      <c r="LVO41" s="541"/>
      <c r="LVP41" s="541"/>
      <c r="LVQ41" s="541"/>
      <c r="LVR41" s="541"/>
      <c r="LVS41" s="541"/>
      <c r="LVT41" s="541"/>
      <c r="LVU41" s="541"/>
      <c r="LVV41" s="541"/>
      <c r="LVW41" s="541"/>
      <c r="LVX41" s="541"/>
      <c r="LVY41" s="541"/>
      <c r="LVZ41" s="541"/>
      <c r="LWA41" s="541"/>
      <c r="LWB41" s="541"/>
      <c r="LWC41" s="541"/>
      <c r="LWD41" s="541"/>
      <c r="LWE41" s="541"/>
      <c r="LWF41" s="541"/>
      <c r="LWG41" s="541"/>
      <c r="LWH41" s="541"/>
      <c r="LWI41" s="541"/>
      <c r="LWJ41" s="541"/>
      <c r="LWK41" s="541"/>
      <c r="LWL41" s="541"/>
      <c r="LWM41" s="541"/>
      <c r="LWN41" s="541"/>
      <c r="LWO41" s="541"/>
      <c r="LWP41" s="541"/>
      <c r="LWQ41" s="541"/>
      <c r="LWR41" s="541"/>
      <c r="LWS41" s="541"/>
      <c r="LWT41" s="541"/>
      <c r="LWU41" s="541"/>
      <c r="LWV41" s="541"/>
      <c r="LWW41" s="541"/>
      <c r="LWX41" s="541"/>
      <c r="LWY41" s="541"/>
      <c r="LWZ41" s="541"/>
      <c r="LXA41" s="541"/>
      <c r="LXB41" s="541"/>
      <c r="LXC41" s="541"/>
      <c r="LXD41" s="541"/>
      <c r="LXE41" s="541"/>
      <c r="LXF41" s="541"/>
      <c r="LXG41" s="541"/>
      <c r="LXH41" s="541"/>
      <c r="LXI41" s="541"/>
      <c r="LXJ41" s="541"/>
      <c r="LXK41" s="541"/>
      <c r="LXL41" s="541"/>
      <c r="LXM41" s="541"/>
      <c r="LXN41" s="541"/>
      <c r="LXO41" s="541"/>
      <c r="LXP41" s="541"/>
      <c r="LXQ41" s="541"/>
      <c r="LXR41" s="541"/>
      <c r="LXS41" s="541"/>
      <c r="LXT41" s="541"/>
      <c r="LXU41" s="541"/>
      <c r="LXV41" s="541"/>
      <c r="LXW41" s="541"/>
      <c r="LXX41" s="541"/>
      <c r="LXY41" s="541"/>
      <c r="LXZ41" s="541"/>
      <c r="LYA41" s="541"/>
      <c r="LYB41" s="541"/>
      <c r="LYC41" s="541"/>
      <c r="LYD41" s="541"/>
      <c r="LYE41" s="541"/>
      <c r="LYF41" s="541"/>
      <c r="LYG41" s="541"/>
      <c r="LYH41" s="541"/>
      <c r="LYI41" s="541"/>
      <c r="LYJ41" s="541"/>
      <c r="LYK41" s="541"/>
      <c r="LYL41" s="541"/>
      <c r="LYM41" s="541"/>
      <c r="LYN41" s="541"/>
      <c r="LYO41" s="541"/>
      <c r="LYP41" s="541"/>
      <c r="LYQ41" s="541"/>
      <c r="LYR41" s="541"/>
      <c r="LYS41" s="541"/>
      <c r="LYT41" s="541"/>
      <c r="LYU41" s="541"/>
      <c r="LYV41" s="541"/>
      <c r="LYW41" s="541"/>
      <c r="LYX41" s="541"/>
      <c r="LYY41" s="541"/>
      <c r="LYZ41" s="541"/>
      <c r="LZA41" s="541"/>
      <c r="LZB41" s="541"/>
      <c r="LZC41" s="541"/>
      <c r="LZD41" s="541"/>
      <c r="LZE41" s="541"/>
      <c r="LZF41" s="541"/>
      <c r="LZG41" s="541"/>
      <c r="LZH41" s="541"/>
      <c r="LZI41" s="541"/>
      <c r="LZJ41" s="541"/>
      <c r="LZK41" s="541"/>
      <c r="LZL41" s="541"/>
      <c r="LZM41" s="541"/>
      <c r="LZN41" s="541"/>
      <c r="LZO41" s="541"/>
      <c r="LZP41" s="541"/>
      <c r="LZQ41" s="541"/>
      <c r="LZR41" s="541"/>
      <c r="LZS41" s="541"/>
      <c r="LZT41" s="541"/>
      <c r="LZU41" s="541"/>
      <c r="LZV41" s="541"/>
      <c r="LZW41" s="541"/>
      <c r="LZX41" s="541"/>
      <c r="LZY41" s="541"/>
      <c r="LZZ41" s="541"/>
      <c r="MAA41" s="541"/>
      <c r="MAB41" s="541"/>
      <c r="MAC41" s="541"/>
      <c r="MAD41" s="541"/>
      <c r="MAE41" s="541"/>
      <c r="MAF41" s="541"/>
      <c r="MAG41" s="541"/>
      <c r="MAH41" s="541"/>
      <c r="MAI41" s="541"/>
      <c r="MAJ41" s="541"/>
      <c r="MAK41" s="541"/>
      <c r="MAL41" s="541"/>
      <c r="MAM41" s="541"/>
      <c r="MAN41" s="541"/>
      <c r="MAO41" s="541"/>
      <c r="MAP41" s="541"/>
      <c r="MAQ41" s="541"/>
      <c r="MAR41" s="541"/>
      <c r="MAS41" s="541"/>
      <c r="MAT41" s="541"/>
      <c r="MAU41" s="541"/>
      <c r="MAV41" s="541"/>
      <c r="MAW41" s="541"/>
      <c r="MAX41" s="541"/>
      <c r="MAY41" s="541"/>
      <c r="MAZ41" s="541"/>
      <c r="MBA41" s="541"/>
      <c r="MBB41" s="541"/>
      <c r="MBC41" s="541"/>
      <c r="MBD41" s="541"/>
      <c r="MBE41" s="541"/>
      <c r="MBF41" s="541"/>
      <c r="MBG41" s="541"/>
      <c r="MBH41" s="541"/>
      <c r="MBI41" s="541"/>
      <c r="MBJ41" s="541"/>
      <c r="MBK41" s="541"/>
      <c r="MBL41" s="541"/>
      <c r="MBM41" s="541"/>
      <c r="MBN41" s="541"/>
      <c r="MBO41" s="541"/>
      <c r="MBP41" s="541"/>
      <c r="MBQ41" s="541"/>
      <c r="MBR41" s="541"/>
      <c r="MBS41" s="541"/>
      <c r="MBT41" s="541"/>
      <c r="MBU41" s="541"/>
      <c r="MBV41" s="541"/>
      <c r="MBW41" s="541"/>
      <c r="MBX41" s="541"/>
      <c r="MBY41" s="541"/>
      <c r="MBZ41" s="541"/>
      <c r="MCA41" s="541"/>
      <c r="MCB41" s="541"/>
      <c r="MCC41" s="541"/>
      <c r="MCD41" s="541"/>
      <c r="MCE41" s="541"/>
      <c r="MCF41" s="541"/>
      <c r="MCG41" s="541"/>
      <c r="MCH41" s="541"/>
      <c r="MCI41" s="541"/>
      <c r="MCJ41" s="541"/>
      <c r="MCK41" s="541"/>
      <c r="MCL41" s="541"/>
      <c r="MCM41" s="541"/>
      <c r="MCN41" s="541"/>
      <c r="MCO41" s="541"/>
      <c r="MCP41" s="541"/>
      <c r="MCQ41" s="541"/>
      <c r="MCR41" s="541"/>
      <c r="MCS41" s="541"/>
      <c r="MCT41" s="541"/>
      <c r="MCU41" s="541"/>
      <c r="MCV41" s="541"/>
      <c r="MCW41" s="541"/>
      <c r="MCX41" s="541"/>
      <c r="MCY41" s="541"/>
      <c r="MCZ41" s="541"/>
      <c r="MDA41" s="541"/>
      <c r="MDB41" s="541"/>
      <c r="MDC41" s="541"/>
      <c r="MDD41" s="541"/>
      <c r="MDE41" s="541"/>
      <c r="MDF41" s="541"/>
      <c r="MDG41" s="541"/>
      <c r="MDH41" s="541"/>
      <c r="MDI41" s="541"/>
      <c r="MDJ41" s="541"/>
      <c r="MDK41" s="541"/>
      <c r="MDL41" s="541"/>
      <c r="MDM41" s="541"/>
      <c r="MDN41" s="541"/>
      <c r="MDO41" s="541"/>
      <c r="MDP41" s="541"/>
      <c r="MDQ41" s="541"/>
      <c r="MDR41" s="541"/>
      <c r="MDS41" s="541"/>
      <c r="MDT41" s="541"/>
      <c r="MDU41" s="541"/>
      <c r="MDV41" s="541"/>
      <c r="MDW41" s="541"/>
      <c r="MDX41" s="541"/>
      <c r="MDY41" s="541"/>
      <c r="MDZ41" s="541"/>
      <c r="MEA41" s="541"/>
      <c r="MEB41" s="541"/>
      <c r="MEC41" s="541"/>
      <c r="MED41" s="541"/>
      <c r="MEE41" s="541"/>
      <c r="MEF41" s="541"/>
      <c r="MEG41" s="541"/>
      <c r="MEH41" s="541"/>
      <c r="MEI41" s="541"/>
      <c r="MEJ41" s="541"/>
      <c r="MEK41" s="541"/>
      <c r="MEL41" s="541"/>
      <c r="MEM41" s="541"/>
      <c r="MEN41" s="541"/>
      <c r="MEO41" s="541"/>
      <c r="MEP41" s="541"/>
      <c r="MEQ41" s="541"/>
      <c r="MER41" s="541"/>
      <c r="MES41" s="541"/>
      <c r="MET41" s="541"/>
      <c r="MEU41" s="541"/>
      <c r="MEV41" s="541"/>
      <c r="MEW41" s="541"/>
      <c r="MEX41" s="541"/>
      <c r="MEY41" s="541"/>
      <c r="MEZ41" s="541"/>
      <c r="MFA41" s="541"/>
      <c r="MFB41" s="541"/>
      <c r="MFC41" s="541"/>
      <c r="MFD41" s="541"/>
      <c r="MFE41" s="541"/>
      <c r="MFF41" s="541"/>
      <c r="MFG41" s="541"/>
      <c r="MFH41" s="541"/>
      <c r="MFI41" s="541"/>
      <c r="MFJ41" s="541"/>
      <c r="MFK41" s="541"/>
      <c r="MFL41" s="541"/>
      <c r="MFM41" s="541"/>
      <c r="MFN41" s="541"/>
      <c r="MFO41" s="541"/>
      <c r="MFP41" s="541"/>
      <c r="MFQ41" s="541"/>
      <c r="MFR41" s="541"/>
      <c r="MFS41" s="541"/>
      <c r="MFT41" s="541"/>
      <c r="MFU41" s="541"/>
      <c r="MFV41" s="541"/>
      <c r="MFW41" s="541"/>
      <c r="MFX41" s="541"/>
      <c r="MFY41" s="541"/>
      <c r="MFZ41" s="541"/>
      <c r="MGA41" s="541"/>
      <c r="MGB41" s="541"/>
      <c r="MGC41" s="541"/>
      <c r="MGD41" s="541"/>
      <c r="MGE41" s="541"/>
      <c r="MGF41" s="541"/>
      <c r="MGG41" s="541"/>
      <c r="MGH41" s="541"/>
      <c r="MGI41" s="541"/>
      <c r="MGJ41" s="541"/>
      <c r="MGK41" s="541"/>
      <c r="MGL41" s="541"/>
      <c r="MGM41" s="541"/>
      <c r="MGN41" s="541"/>
      <c r="MGO41" s="541"/>
      <c r="MGP41" s="541"/>
      <c r="MGQ41" s="541"/>
      <c r="MGR41" s="541"/>
      <c r="MGS41" s="541"/>
      <c r="MGT41" s="541"/>
      <c r="MGU41" s="541"/>
      <c r="MGV41" s="541"/>
      <c r="MGW41" s="541"/>
      <c r="MGX41" s="541"/>
      <c r="MGY41" s="541"/>
      <c r="MGZ41" s="541"/>
      <c r="MHA41" s="541"/>
      <c r="MHB41" s="541"/>
      <c r="MHC41" s="541"/>
      <c r="MHD41" s="541"/>
      <c r="MHE41" s="541"/>
      <c r="MHF41" s="541"/>
      <c r="MHG41" s="541"/>
      <c r="MHH41" s="541"/>
      <c r="MHI41" s="541"/>
      <c r="MHJ41" s="541"/>
      <c r="MHK41" s="541"/>
      <c r="MHL41" s="541"/>
      <c r="MHM41" s="541"/>
      <c r="MHN41" s="541"/>
      <c r="MHO41" s="541"/>
      <c r="MHP41" s="541"/>
      <c r="MHQ41" s="541"/>
      <c r="MHR41" s="541"/>
      <c r="MHS41" s="541"/>
      <c r="MHT41" s="541"/>
      <c r="MHU41" s="541"/>
      <c r="MHV41" s="541"/>
      <c r="MHW41" s="541"/>
      <c r="MHX41" s="541"/>
      <c r="MHY41" s="541"/>
      <c r="MHZ41" s="541"/>
      <c r="MIA41" s="541"/>
      <c r="MIB41" s="541"/>
      <c r="MIC41" s="541"/>
      <c r="MID41" s="541"/>
      <c r="MIE41" s="541"/>
      <c r="MIF41" s="541"/>
      <c r="MIG41" s="541"/>
      <c r="MIH41" s="541"/>
      <c r="MII41" s="541"/>
      <c r="MIJ41" s="541"/>
      <c r="MIK41" s="541"/>
      <c r="MIL41" s="541"/>
      <c r="MIM41" s="541"/>
      <c r="MIN41" s="541"/>
      <c r="MIO41" s="541"/>
      <c r="MIP41" s="541"/>
      <c r="MIQ41" s="541"/>
      <c r="MIR41" s="541"/>
      <c r="MIS41" s="541"/>
      <c r="MIT41" s="541"/>
      <c r="MIU41" s="541"/>
      <c r="MIV41" s="541"/>
      <c r="MIW41" s="541"/>
      <c r="MIX41" s="541"/>
      <c r="MIY41" s="541"/>
      <c r="MIZ41" s="541"/>
      <c r="MJA41" s="541"/>
      <c r="MJB41" s="541"/>
      <c r="MJC41" s="541"/>
      <c r="MJD41" s="541"/>
      <c r="MJE41" s="541"/>
      <c r="MJF41" s="541"/>
      <c r="MJG41" s="541"/>
      <c r="MJH41" s="541"/>
      <c r="MJI41" s="541"/>
      <c r="MJJ41" s="541"/>
      <c r="MJK41" s="541"/>
      <c r="MJL41" s="541"/>
      <c r="MJM41" s="541"/>
      <c r="MJN41" s="541"/>
      <c r="MJO41" s="541"/>
      <c r="MJP41" s="541"/>
      <c r="MJQ41" s="541"/>
      <c r="MJR41" s="541"/>
      <c r="MJS41" s="541"/>
      <c r="MJT41" s="541"/>
      <c r="MJU41" s="541"/>
      <c r="MJV41" s="541"/>
      <c r="MJW41" s="541"/>
      <c r="MJX41" s="541"/>
      <c r="MJY41" s="541"/>
      <c r="MJZ41" s="541"/>
      <c r="MKA41" s="541"/>
      <c r="MKB41" s="541"/>
      <c r="MKC41" s="541"/>
      <c r="MKD41" s="541"/>
      <c r="MKE41" s="541"/>
      <c r="MKF41" s="541"/>
      <c r="MKG41" s="541"/>
      <c r="MKH41" s="541"/>
      <c r="MKI41" s="541"/>
      <c r="MKJ41" s="541"/>
      <c r="MKK41" s="541"/>
      <c r="MKL41" s="541"/>
      <c r="MKM41" s="541"/>
      <c r="MKN41" s="541"/>
      <c r="MKO41" s="541"/>
      <c r="MKP41" s="541"/>
      <c r="MKQ41" s="541"/>
      <c r="MKR41" s="541"/>
      <c r="MKS41" s="541"/>
      <c r="MKT41" s="541"/>
      <c r="MKU41" s="541"/>
      <c r="MKV41" s="541"/>
      <c r="MKW41" s="541"/>
      <c r="MKX41" s="541"/>
      <c r="MKY41" s="541"/>
      <c r="MKZ41" s="541"/>
      <c r="MLA41" s="541"/>
      <c r="MLB41" s="541"/>
      <c r="MLC41" s="541"/>
      <c r="MLD41" s="541"/>
      <c r="MLE41" s="541"/>
      <c r="MLF41" s="541"/>
      <c r="MLG41" s="541"/>
      <c r="MLH41" s="541"/>
      <c r="MLI41" s="541"/>
      <c r="MLJ41" s="541"/>
      <c r="MLK41" s="541"/>
      <c r="MLL41" s="541"/>
      <c r="MLM41" s="541"/>
      <c r="MLN41" s="541"/>
      <c r="MLO41" s="541"/>
      <c r="MLP41" s="541"/>
      <c r="MLQ41" s="541"/>
      <c r="MLR41" s="541"/>
      <c r="MLS41" s="541"/>
      <c r="MLT41" s="541"/>
      <c r="MLU41" s="541"/>
      <c r="MLV41" s="541"/>
      <c r="MLW41" s="541"/>
      <c r="MLX41" s="541"/>
      <c r="MLY41" s="541"/>
      <c r="MLZ41" s="541"/>
      <c r="MMA41" s="541"/>
      <c r="MMB41" s="541"/>
      <c r="MMC41" s="541"/>
      <c r="MMD41" s="541"/>
      <c r="MME41" s="541"/>
      <c r="MMF41" s="541"/>
      <c r="MMG41" s="541"/>
      <c r="MMH41" s="541"/>
      <c r="MMI41" s="541"/>
      <c r="MMJ41" s="541"/>
      <c r="MMK41" s="541"/>
      <c r="MML41" s="541"/>
      <c r="MMM41" s="541"/>
      <c r="MMN41" s="541"/>
      <c r="MMO41" s="541"/>
      <c r="MMP41" s="541"/>
      <c r="MMQ41" s="541"/>
      <c r="MMR41" s="541"/>
      <c r="MMS41" s="541"/>
      <c r="MMT41" s="541"/>
      <c r="MMU41" s="541"/>
      <c r="MMV41" s="541"/>
      <c r="MMW41" s="541"/>
      <c r="MMX41" s="541"/>
      <c r="MMY41" s="541"/>
      <c r="MMZ41" s="541"/>
      <c r="MNA41" s="541"/>
      <c r="MNB41" s="541"/>
      <c r="MNC41" s="541"/>
      <c r="MND41" s="541"/>
      <c r="MNE41" s="541"/>
      <c r="MNF41" s="541"/>
      <c r="MNG41" s="541"/>
      <c r="MNH41" s="541"/>
      <c r="MNI41" s="541"/>
      <c r="MNJ41" s="541"/>
      <c r="MNK41" s="541"/>
      <c r="MNL41" s="541"/>
      <c r="MNM41" s="541"/>
      <c r="MNN41" s="541"/>
      <c r="MNO41" s="541"/>
      <c r="MNP41" s="541"/>
      <c r="MNQ41" s="541"/>
      <c r="MNR41" s="541"/>
      <c r="MNS41" s="541"/>
      <c r="MNT41" s="541"/>
      <c r="MNU41" s="541"/>
      <c r="MNV41" s="541"/>
      <c r="MNW41" s="541"/>
      <c r="MNX41" s="541"/>
      <c r="MNY41" s="541"/>
      <c r="MNZ41" s="541"/>
      <c r="MOA41" s="541"/>
      <c r="MOB41" s="541"/>
      <c r="MOC41" s="541"/>
      <c r="MOD41" s="541"/>
      <c r="MOE41" s="541"/>
      <c r="MOF41" s="541"/>
      <c r="MOG41" s="541"/>
      <c r="MOH41" s="541"/>
      <c r="MOI41" s="541"/>
      <c r="MOJ41" s="541"/>
      <c r="MOK41" s="541"/>
      <c r="MOL41" s="541"/>
      <c r="MOM41" s="541"/>
      <c r="MON41" s="541"/>
      <c r="MOO41" s="541"/>
      <c r="MOP41" s="541"/>
      <c r="MOQ41" s="541"/>
      <c r="MOR41" s="541"/>
      <c r="MOS41" s="541"/>
      <c r="MOT41" s="541"/>
      <c r="MOU41" s="541"/>
      <c r="MOV41" s="541"/>
      <c r="MOW41" s="541"/>
      <c r="MOX41" s="541"/>
      <c r="MOY41" s="541"/>
      <c r="MOZ41" s="541"/>
      <c r="MPA41" s="541"/>
      <c r="MPB41" s="541"/>
      <c r="MPC41" s="541"/>
      <c r="MPD41" s="541"/>
      <c r="MPE41" s="541"/>
      <c r="MPF41" s="541"/>
      <c r="MPG41" s="541"/>
      <c r="MPH41" s="541"/>
      <c r="MPI41" s="541"/>
      <c r="MPJ41" s="541"/>
      <c r="MPK41" s="541"/>
      <c r="MPL41" s="541"/>
      <c r="MPM41" s="541"/>
      <c r="MPN41" s="541"/>
      <c r="MPO41" s="541"/>
      <c r="MPP41" s="541"/>
      <c r="MPQ41" s="541"/>
      <c r="MPR41" s="541"/>
      <c r="MPS41" s="541"/>
      <c r="MPT41" s="541"/>
      <c r="MPU41" s="541"/>
      <c r="MPV41" s="541"/>
      <c r="MPW41" s="541"/>
      <c r="MPX41" s="541"/>
      <c r="MPY41" s="541"/>
      <c r="MPZ41" s="541"/>
      <c r="MQA41" s="541"/>
      <c r="MQB41" s="541"/>
      <c r="MQC41" s="541"/>
      <c r="MQD41" s="541"/>
      <c r="MQE41" s="541"/>
      <c r="MQF41" s="541"/>
      <c r="MQG41" s="541"/>
      <c r="MQH41" s="541"/>
      <c r="MQI41" s="541"/>
      <c r="MQJ41" s="541"/>
      <c r="MQK41" s="541"/>
      <c r="MQL41" s="541"/>
      <c r="MQM41" s="541"/>
      <c r="MQN41" s="541"/>
      <c r="MQO41" s="541"/>
      <c r="MQP41" s="541"/>
      <c r="MQQ41" s="541"/>
      <c r="MQR41" s="541"/>
      <c r="MQS41" s="541"/>
      <c r="MQT41" s="541"/>
      <c r="MQU41" s="541"/>
      <c r="MQV41" s="541"/>
      <c r="MQW41" s="541"/>
      <c r="MQX41" s="541"/>
      <c r="MQY41" s="541"/>
      <c r="MQZ41" s="541"/>
      <c r="MRA41" s="541"/>
      <c r="MRB41" s="541"/>
      <c r="MRC41" s="541"/>
      <c r="MRD41" s="541"/>
      <c r="MRE41" s="541"/>
      <c r="MRF41" s="541"/>
      <c r="MRG41" s="541"/>
      <c r="MRH41" s="541"/>
      <c r="MRI41" s="541"/>
      <c r="MRJ41" s="541"/>
      <c r="MRK41" s="541"/>
      <c r="MRL41" s="541"/>
      <c r="MRM41" s="541"/>
      <c r="MRN41" s="541"/>
      <c r="MRO41" s="541"/>
      <c r="MRP41" s="541"/>
      <c r="MRQ41" s="541"/>
      <c r="MRR41" s="541"/>
      <c r="MRS41" s="541"/>
      <c r="MRT41" s="541"/>
      <c r="MRU41" s="541"/>
      <c r="MRV41" s="541"/>
      <c r="MRW41" s="541"/>
      <c r="MRX41" s="541"/>
      <c r="MRY41" s="541"/>
      <c r="MRZ41" s="541"/>
      <c r="MSA41" s="541"/>
      <c r="MSB41" s="541"/>
      <c r="MSC41" s="541"/>
      <c r="MSD41" s="541"/>
      <c r="MSE41" s="541"/>
      <c r="MSF41" s="541"/>
      <c r="MSG41" s="541"/>
      <c r="MSH41" s="541"/>
      <c r="MSI41" s="541"/>
      <c r="MSJ41" s="541"/>
      <c r="MSK41" s="541"/>
      <c r="MSL41" s="541"/>
      <c r="MSM41" s="541"/>
      <c r="MSN41" s="541"/>
      <c r="MSO41" s="541"/>
      <c r="MSP41" s="541"/>
      <c r="MSQ41" s="541"/>
      <c r="MSR41" s="541"/>
      <c r="MSS41" s="541"/>
      <c r="MST41" s="541"/>
      <c r="MSU41" s="541"/>
      <c r="MSV41" s="541"/>
      <c r="MSW41" s="541"/>
      <c r="MSX41" s="541"/>
      <c r="MSY41" s="541"/>
      <c r="MSZ41" s="541"/>
      <c r="MTA41" s="541"/>
      <c r="MTB41" s="541"/>
      <c r="MTC41" s="541"/>
      <c r="MTD41" s="541"/>
      <c r="MTE41" s="541"/>
      <c r="MTF41" s="541"/>
      <c r="MTG41" s="541"/>
      <c r="MTH41" s="541"/>
      <c r="MTI41" s="541"/>
      <c r="MTJ41" s="541"/>
      <c r="MTK41" s="541"/>
      <c r="MTL41" s="541"/>
      <c r="MTM41" s="541"/>
      <c r="MTN41" s="541"/>
      <c r="MTO41" s="541"/>
      <c r="MTP41" s="541"/>
      <c r="MTQ41" s="541"/>
      <c r="MTR41" s="541"/>
      <c r="MTS41" s="541"/>
      <c r="MTT41" s="541"/>
      <c r="MTU41" s="541"/>
      <c r="MTV41" s="541"/>
      <c r="MTW41" s="541"/>
      <c r="MTX41" s="541"/>
      <c r="MTY41" s="541"/>
      <c r="MTZ41" s="541"/>
      <c r="MUA41" s="541"/>
      <c r="MUB41" s="541"/>
      <c r="MUC41" s="541"/>
      <c r="MUD41" s="541"/>
      <c r="MUE41" s="541"/>
      <c r="MUF41" s="541"/>
      <c r="MUG41" s="541"/>
      <c r="MUH41" s="541"/>
      <c r="MUI41" s="541"/>
      <c r="MUJ41" s="541"/>
      <c r="MUK41" s="541"/>
      <c r="MUL41" s="541"/>
      <c r="MUM41" s="541"/>
      <c r="MUN41" s="541"/>
      <c r="MUO41" s="541"/>
      <c r="MUP41" s="541"/>
      <c r="MUQ41" s="541"/>
      <c r="MUR41" s="541"/>
      <c r="MUS41" s="541"/>
      <c r="MUT41" s="541"/>
      <c r="MUU41" s="541"/>
      <c r="MUV41" s="541"/>
      <c r="MUW41" s="541"/>
      <c r="MUX41" s="541"/>
      <c r="MUY41" s="541"/>
      <c r="MUZ41" s="541"/>
      <c r="MVA41" s="541"/>
      <c r="MVB41" s="541"/>
      <c r="MVC41" s="541"/>
      <c r="MVD41" s="541"/>
      <c r="MVE41" s="541"/>
      <c r="MVF41" s="541"/>
      <c r="MVG41" s="541"/>
      <c r="MVH41" s="541"/>
      <c r="MVI41" s="541"/>
      <c r="MVJ41" s="541"/>
      <c r="MVK41" s="541"/>
      <c r="MVL41" s="541"/>
      <c r="MVM41" s="541"/>
      <c r="MVN41" s="541"/>
      <c r="MVO41" s="541"/>
      <c r="MVP41" s="541"/>
      <c r="MVQ41" s="541"/>
      <c r="MVR41" s="541"/>
      <c r="MVS41" s="541"/>
      <c r="MVT41" s="541"/>
      <c r="MVU41" s="541"/>
      <c r="MVV41" s="541"/>
      <c r="MVW41" s="541"/>
      <c r="MVX41" s="541"/>
      <c r="MVY41" s="541"/>
      <c r="MVZ41" s="541"/>
      <c r="MWA41" s="541"/>
      <c r="MWB41" s="541"/>
      <c r="MWC41" s="541"/>
      <c r="MWD41" s="541"/>
      <c r="MWE41" s="541"/>
      <c r="MWF41" s="541"/>
      <c r="MWG41" s="541"/>
      <c r="MWH41" s="541"/>
      <c r="MWI41" s="541"/>
      <c r="MWJ41" s="541"/>
      <c r="MWK41" s="541"/>
      <c r="MWL41" s="541"/>
      <c r="MWM41" s="541"/>
      <c r="MWN41" s="541"/>
      <c r="MWO41" s="541"/>
      <c r="MWP41" s="541"/>
      <c r="MWQ41" s="541"/>
      <c r="MWR41" s="541"/>
      <c r="MWS41" s="541"/>
      <c r="MWT41" s="541"/>
      <c r="MWU41" s="541"/>
      <c r="MWV41" s="541"/>
      <c r="MWW41" s="541"/>
      <c r="MWX41" s="541"/>
      <c r="MWY41" s="541"/>
      <c r="MWZ41" s="541"/>
      <c r="MXA41" s="541"/>
      <c r="MXB41" s="541"/>
      <c r="MXC41" s="541"/>
      <c r="MXD41" s="541"/>
      <c r="MXE41" s="541"/>
      <c r="MXF41" s="541"/>
      <c r="MXG41" s="541"/>
      <c r="MXH41" s="541"/>
      <c r="MXI41" s="541"/>
      <c r="MXJ41" s="541"/>
      <c r="MXK41" s="541"/>
      <c r="MXL41" s="541"/>
      <c r="MXM41" s="541"/>
      <c r="MXN41" s="541"/>
      <c r="MXO41" s="541"/>
      <c r="MXP41" s="541"/>
      <c r="MXQ41" s="541"/>
      <c r="MXR41" s="541"/>
      <c r="MXS41" s="541"/>
      <c r="MXT41" s="541"/>
      <c r="MXU41" s="541"/>
      <c r="MXV41" s="541"/>
      <c r="MXW41" s="541"/>
      <c r="MXX41" s="541"/>
      <c r="MXY41" s="541"/>
      <c r="MXZ41" s="541"/>
      <c r="MYA41" s="541"/>
      <c r="MYB41" s="541"/>
      <c r="MYC41" s="541"/>
      <c r="MYD41" s="541"/>
      <c r="MYE41" s="541"/>
      <c r="MYF41" s="541"/>
      <c r="MYG41" s="541"/>
      <c r="MYH41" s="541"/>
      <c r="MYI41" s="541"/>
      <c r="MYJ41" s="541"/>
      <c r="MYK41" s="541"/>
      <c r="MYL41" s="541"/>
      <c r="MYM41" s="541"/>
      <c r="MYN41" s="541"/>
      <c r="MYO41" s="541"/>
      <c r="MYP41" s="541"/>
      <c r="MYQ41" s="541"/>
      <c r="MYR41" s="541"/>
      <c r="MYS41" s="541"/>
      <c r="MYT41" s="541"/>
      <c r="MYU41" s="541"/>
      <c r="MYV41" s="541"/>
      <c r="MYW41" s="541"/>
      <c r="MYX41" s="541"/>
      <c r="MYY41" s="541"/>
      <c r="MYZ41" s="541"/>
      <c r="MZA41" s="541"/>
      <c r="MZB41" s="541"/>
      <c r="MZC41" s="541"/>
      <c r="MZD41" s="541"/>
      <c r="MZE41" s="541"/>
      <c r="MZF41" s="541"/>
      <c r="MZG41" s="541"/>
      <c r="MZH41" s="541"/>
      <c r="MZI41" s="541"/>
      <c r="MZJ41" s="541"/>
      <c r="MZK41" s="541"/>
      <c r="MZL41" s="541"/>
      <c r="MZM41" s="541"/>
      <c r="MZN41" s="541"/>
      <c r="MZO41" s="541"/>
      <c r="MZP41" s="541"/>
      <c r="MZQ41" s="541"/>
      <c r="MZR41" s="541"/>
      <c r="MZS41" s="541"/>
      <c r="MZT41" s="541"/>
      <c r="MZU41" s="541"/>
      <c r="MZV41" s="541"/>
      <c r="MZW41" s="541"/>
      <c r="MZX41" s="541"/>
      <c r="MZY41" s="541"/>
      <c r="MZZ41" s="541"/>
      <c r="NAA41" s="541"/>
      <c r="NAB41" s="541"/>
      <c r="NAC41" s="541"/>
      <c r="NAD41" s="541"/>
      <c r="NAE41" s="541"/>
      <c r="NAF41" s="541"/>
      <c r="NAG41" s="541"/>
      <c r="NAH41" s="541"/>
      <c r="NAI41" s="541"/>
      <c r="NAJ41" s="541"/>
      <c r="NAK41" s="541"/>
      <c r="NAL41" s="541"/>
      <c r="NAM41" s="541"/>
      <c r="NAN41" s="541"/>
      <c r="NAO41" s="541"/>
      <c r="NAP41" s="541"/>
      <c r="NAQ41" s="541"/>
      <c r="NAR41" s="541"/>
      <c r="NAS41" s="541"/>
      <c r="NAT41" s="541"/>
      <c r="NAU41" s="541"/>
      <c r="NAV41" s="541"/>
      <c r="NAW41" s="541"/>
      <c r="NAX41" s="541"/>
      <c r="NAY41" s="541"/>
      <c r="NAZ41" s="541"/>
      <c r="NBA41" s="541"/>
      <c r="NBB41" s="541"/>
      <c r="NBC41" s="541"/>
      <c r="NBD41" s="541"/>
      <c r="NBE41" s="541"/>
      <c r="NBF41" s="541"/>
      <c r="NBG41" s="541"/>
      <c r="NBH41" s="541"/>
      <c r="NBI41" s="541"/>
      <c r="NBJ41" s="541"/>
      <c r="NBK41" s="541"/>
      <c r="NBL41" s="541"/>
      <c r="NBM41" s="541"/>
      <c r="NBN41" s="541"/>
      <c r="NBO41" s="541"/>
      <c r="NBP41" s="541"/>
      <c r="NBQ41" s="541"/>
      <c r="NBR41" s="541"/>
      <c r="NBS41" s="541"/>
      <c r="NBT41" s="541"/>
      <c r="NBU41" s="541"/>
      <c r="NBV41" s="541"/>
      <c r="NBW41" s="541"/>
      <c r="NBX41" s="541"/>
      <c r="NBY41" s="541"/>
      <c r="NBZ41" s="541"/>
      <c r="NCA41" s="541"/>
      <c r="NCB41" s="541"/>
      <c r="NCC41" s="541"/>
      <c r="NCD41" s="541"/>
      <c r="NCE41" s="541"/>
      <c r="NCF41" s="541"/>
      <c r="NCG41" s="541"/>
      <c r="NCH41" s="541"/>
      <c r="NCI41" s="541"/>
      <c r="NCJ41" s="541"/>
      <c r="NCK41" s="541"/>
      <c r="NCL41" s="541"/>
      <c r="NCM41" s="541"/>
      <c r="NCN41" s="541"/>
      <c r="NCO41" s="541"/>
      <c r="NCP41" s="541"/>
      <c r="NCQ41" s="541"/>
      <c r="NCR41" s="541"/>
      <c r="NCS41" s="541"/>
      <c r="NCT41" s="541"/>
      <c r="NCU41" s="541"/>
      <c r="NCV41" s="541"/>
      <c r="NCW41" s="541"/>
      <c r="NCX41" s="541"/>
      <c r="NCY41" s="541"/>
      <c r="NCZ41" s="541"/>
      <c r="NDA41" s="541"/>
      <c r="NDB41" s="541"/>
      <c r="NDC41" s="541"/>
      <c r="NDD41" s="541"/>
      <c r="NDE41" s="541"/>
      <c r="NDF41" s="541"/>
      <c r="NDG41" s="541"/>
      <c r="NDH41" s="541"/>
      <c r="NDI41" s="541"/>
      <c r="NDJ41" s="541"/>
      <c r="NDK41" s="541"/>
      <c r="NDL41" s="541"/>
      <c r="NDM41" s="541"/>
      <c r="NDN41" s="541"/>
      <c r="NDO41" s="541"/>
      <c r="NDP41" s="541"/>
      <c r="NDQ41" s="541"/>
      <c r="NDR41" s="541"/>
      <c r="NDS41" s="541"/>
      <c r="NDT41" s="541"/>
      <c r="NDU41" s="541"/>
      <c r="NDV41" s="541"/>
      <c r="NDW41" s="541"/>
      <c r="NDX41" s="541"/>
      <c r="NDY41" s="541"/>
      <c r="NDZ41" s="541"/>
      <c r="NEA41" s="541"/>
      <c r="NEB41" s="541"/>
      <c r="NEC41" s="541"/>
      <c r="NED41" s="541"/>
      <c r="NEE41" s="541"/>
      <c r="NEF41" s="541"/>
      <c r="NEG41" s="541"/>
      <c r="NEH41" s="541"/>
      <c r="NEI41" s="541"/>
      <c r="NEJ41" s="541"/>
      <c r="NEK41" s="541"/>
      <c r="NEL41" s="541"/>
      <c r="NEM41" s="541"/>
      <c r="NEN41" s="541"/>
      <c r="NEO41" s="541"/>
      <c r="NEP41" s="541"/>
      <c r="NEQ41" s="541"/>
      <c r="NER41" s="541"/>
      <c r="NES41" s="541"/>
      <c r="NET41" s="541"/>
      <c r="NEU41" s="541"/>
      <c r="NEV41" s="541"/>
      <c r="NEW41" s="541"/>
      <c r="NEX41" s="541"/>
      <c r="NEY41" s="541"/>
      <c r="NEZ41" s="541"/>
      <c r="NFA41" s="541"/>
      <c r="NFB41" s="541"/>
      <c r="NFC41" s="541"/>
      <c r="NFD41" s="541"/>
      <c r="NFE41" s="541"/>
      <c r="NFF41" s="541"/>
      <c r="NFG41" s="541"/>
      <c r="NFH41" s="541"/>
      <c r="NFI41" s="541"/>
      <c r="NFJ41" s="541"/>
      <c r="NFK41" s="541"/>
      <c r="NFL41" s="541"/>
      <c r="NFM41" s="541"/>
      <c r="NFN41" s="541"/>
      <c r="NFO41" s="541"/>
      <c r="NFP41" s="541"/>
      <c r="NFQ41" s="541"/>
      <c r="NFR41" s="541"/>
      <c r="NFS41" s="541"/>
      <c r="NFT41" s="541"/>
      <c r="NFU41" s="541"/>
      <c r="NFV41" s="541"/>
      <c r="NFW41" s="541"/>
      <c r="NFX41" s="541"/>
      <c r="NFY41" s="541"/>
      <c r="NFZ41" s="541"/>
      <c r="NGA41" s="541"/>
      <c r="NGB41" s="541"/>
      <c r="NGC41" s="541"/>
      <c r="NGD41" s="541"/>
      <c r="NGE41" s="541"/>
      <c r="NGF41" s="541"/>
      <c r="NGG41" s="541"/>
      <c r="NGH41" s="541"/>
      <c r="NGI41" s="541"/>
      <c r="NGJ41" s="541"/>
      <c r="NGK41" s="541"/>
      <c r="NGL41" s="541"/>
      <c r="NGM41" s="541"/>
      <c r="NGN41" s="541"/>
      <c r="NGO41" s="541"/>
      <c r="NGP41" s="541"/>
      <c r="NGQ41" s="541"/>
      <c r="NGR41" s="541"/>
      <c r="NGS41" s="541"/>
      <c r="NGT41" s="541"/>
      <c r="NGU41" s="541"/>
      <c r="NGV41" s="541"/>
      <c r="NGW41" s="541"/>
      <c r="NGX41" s="541"/>
      <c r="NGY41" s="541"/>
      <c r="NGZ41" s="541"/>
      <c r="NHA41" s="541"/>
      <c r="NHB41" s="541"/>
      <c r="NHC41" s="541"/>
      <c r="NHD41" s="541"/>
      <c r="NHE41" s="541"/>
      <c r="NHF41" s="541"/>
      <c r="NHG41" s="541"/>
      <c r="NHH41" s="541"/>
      <c r="NHI41" s="541"/>
      <c r="NHJ41" s="541"/>
      <c r="NHK41" s="541"/>
      <c r="NHL41" s="541"/>
      <c r="NHM41" s="541"/>
      <c r="NHN41" s="541"/>
      <c r="NHO41" s="541"/>
      <c r="NHP41" s="541"/>
      <c r="NHQ41" s="541"/>
      <c r="NHR41" s="541"/>
      <c r="NHS41" s="541"/>
      <c r="NHT41" s="541"/>
      <c r="NHU41" s="541"/>
      <c r="NHV41" s="541"/>
      <c r="NHW41" s="541"/>
      <c r="NHX41" s="541"/>
      <c r="NHY41" s="541"/>
      <c r="NHZ41" s="541"/>
      <c r="NIA41" s="541"/>
      <c r="NIB41" s="541"/>
      <c r="NIC41" s="541"/>
      <c r="NID41" s="541"/>
      <c r="NIE41" s="541"/>
      <c r="NIF41" s="541"/>
      <c r="NIG41" s="541"/>
      <c r="NIH41" s="541"/>
      <c r="NII41" s="541"/>
      <c r="NIJ41" s="541"/>
      <c r="NIK41" s="541"/>
      <c r="NIL41" s="541"/>
      <c r="NIM41" s="541"/>
      <c r="NIN41" s="541"/>
      <c r="NIO41" s="541"/>
      <c r="NIP41" s="541"/>
      <c r="NIQ41" s="541"/>
      <c r="NIR41" s="541"/>
      <c r="NIS41" s="541"/>
      <c r="NIT41" s="541"/>
      <c r="NIU41" s="541"/>
      <c r="NIV41" s="541"/>
      <c r="NIW41" s="541"/>
      <c r="NIX41" s="541"/>
      <c r="NIY41" s="541"/>
      <c r="NIZ41" s="541"/>
      <c r="NJA41" s="541"/>
      <c r="NJB41" s="541"/>
      <c r="NJC41" s="541"/>
      <c r="NJD41" s="541"/>
      <c r="NJE41" s="541"/>
      <c r="NJF41" s="541"/>
      <c r="NJG41" s="541"/>
      <c r="NJH41" s="541"/>
      <c r="NJI41" s="541"/>
      <c r="NJJ41" s="541"/>
      <c r="NJK41" s="541"/>
      <c r="NJL41" s="541"/>
      <c r="NJM41" s="541"/>
      <c r="NJN41" s="541"/>
      <c r="NJO41" s="541"/>
      <c r="NJP41" s="541"/>
      <c r="NJQ41" s="541"/>
      <c r="NJR41" s="541"/>
      <c r="NJS41" s="541"/>
      <c r="NJT41" s="541"/>
      <c r="NJU41" s="541"/>
      <c r="NJV41" s="541"/>
      <c r="NJW41" s="541"/>
      <c r="NJX41" s="541"/>
      <c r="NJY41" s="541"/>
      <c r="NJZ41" s="541"/>
      <c r="NKA41" s="541"/>
      <c r="NKB41" s="541"/>
      <c r="NKC41" s="541"/>
      <c r="NKD41" s="541"/>
      <c r="NKE41" s="541"/>
      <c r="NKF41" s="541"/>
      <c r="NKG41" s="541"/>
      <c r="NKH41" s="541"/>
      <c r="NKI41" s="541"/>
      <c r="NKJ41" s="541"/>
      <c r="NKK41" s="541"/>
      <c r="NKL41" s="541"/>
      <c r="NKM41" s="541"/>
      <c r="NKN41" s="541"/>
      <c r="NKO41" s="541"/>
      <c r="NKP41" s="541"/>
      <c r="NKQ41" s="541"/>
      <c r="NKR41" s="541"/>
      <c r="NKS41" s="541"/>
      <c r="NKT41" s="541"/>
      <c r="NKU41" s="541"/>
      <c r="NKV41" s="541"/>
      <c r="NKW41" s="541"/>
      <c r="NKX41" s="541"/>
      <c r="NKY41" s="541"/>
      <c r="NKZ41" s="541"/>
      <c r="NLA41" s="541"/>
      <c r="NLB41" s="541"/>
      <c r="NLC41" s="541"/>
      <c r="NLD41" s="541"/>
      <c r="NLE41" s="541"/>
      <c r="NLF41" s="541"/>
      <c r="NLG41" s="541"/>
      <c r="NLH41" s="541"/>
      <c r="NLI41" s="541"/>
      <c r="NLJ41" s="541"/>
      <c r="NLK41" s="541"/>
      <c r="NLL41" s="541"/>
      <c r="NLM41" s="541"/>
      <c r="NLN41" s="541"/>
      <c r="NLO41" s="541"/>
      <c r="NLP41" s="541"/>
      <c r="NLQ41" s="541"/>
      <c r="NLR41" s="541"/>
      <c r="NLS41" s="541"/>
      <c r="NLT41" s="541"/>
      <c r="NLU41" s="541"/>
      <c r="NLV41" s="541"/>
      <c r="NLW41" s="541"/>
      <c r="NLX41" s="541"/>
      <c r="NLY41" s="541"/>
      <c r="NLZ41" s="541"/>
      <c r="NMA41" s="541"/>
      <c r="NMB41" s="541"/>
      <c r="NMC41" s="541"/>
      <c r="NMD41" s="541"/>
      <c r="NME41" s="541"/>
      <c r="NMF41" s="541"/>
      <c r="NMG41" s="541"/>
      <c r="NMH41" s="541"/>
      <c r="NMI41" s="541"/>
      <c r="NMJ41" s="541"/>
      <c r="NMK41" s="541"/>
      <c r="NML41" s="541"/>
      <c r="NMM41" s="541"/>
      <c r="NMN41" s="541"/>
      <c r="NMO41" s="541"/>
      <c r="NMP41" s="541"/>
      <c r="NMQ41" s="541"/>
      <c r="NMR41" s="541"/>
      <c r="NMS41" s="541"/>
      <c r="NMT41" s="541"/>
      <c r="NMU41" s="541"/>
      <c r="NMV41" s="541"/>
      <c r="NMW41" s="541"/>
      <c r="NMX41" s="541"/>
      <c r="NMY41" s="541"/>
      <c r="NMZ41" s="541"/>
      <c r="NNA41" s="541"/>
      <c r="NNB41" s="541"/>
      <c r="NNC41" s="541"/>
      <c r="NND41" s="541"/>
      <c r="NNE41" s="541"/>
      <c r="NNF41" s="541"/>
      <c r="NNG41" s="541"/>
      <c r="NNH41" s="541"/>
      <c r="NNI41" s="541"/>
      <c r="NNJ41" s="541"/>
      <c r="NNK41" s="541"/>
      <c r="NNL41" s="541"/>
      <c r="NNM41" s="541"/>
      <c r="NNN41" s="541"/>
      <c r="NNO41" s="541"/>
      <c r="NNP41" s="541"/>
      <c r="NNQ41" s="541"/>
      <c r="NNR41" s="541"/>
      <c r="NNS41" s="541"/>
      <c r="NNT41" s="541"/>
      <c r="NNU41" s="541"/>
      <c r="NNV41" s="541"/>
      <c r="NNW41" s="541"/>
      <c r="NNX41" s="541"/>
      <c r="NNY41" s="541"/>
      <c r="NNZ41" s="541"/>
      <c r="NOA41" s="541"/>
      <c r="NOB41" s="541"/>
      <c r="NOC41" s="541"/>
      <c r="NOD41" s="541"/>
      <c r="NOE41" s="541"/>
      <c r="NOF41" s="541"/>
      <c r="NOG41" s="541"/>
      <c r="NOH41" s="541"/>
      <c r="NOI41" s="541"/>
      <c r="NOJ41" s="541"/>
      <c r="NOK41" s="541"/>
      <c r="NOL41" s="541"/>
      <c r="NOM41" s="541"/>
      <c r="NON41" s="541"/>
      <c r="NOO41" s="541"/>
      <c r="NOP41" s="541"/>
      <c r="NOQ41" s="541"/>
      <c r="NOR41" s="541"/>
      <c r="NOS41" s="541"/>
      <c r="NOT41" s="541"/>
      <c r="NOU41" s="541"/>
      <c r="NOV41" s="541"/>
      <c r="NOW41" s="541"/>
      <c r="NOX41" s="541"/>
      <c r="NOY41" s="541"/>
      <c r="NOZ41" s="541"/>
      <c r="NPA41" s="541"/>
      <c r="NPB41" s="541"/>
      <c r="NPC41" s="541"/>
      <c r="NPD41" s="541"/>
      <c r="NPE41" s="541"/>
      <c r="NPF41" s="541"/>
      <c r="NPG41" s="541"/>
      <c r="NPH41" s="541"/>
      <c r="NPI41" s="541"/>
      <c r="NPJ41" s="541"/>
      <c r="NPK41" s="541"/>
      <c r="NPL41" s="541"/>
      <c r="NPM41" s="541"/>
      <c r="NPN41" s="541"/>
      <c r="NPO41" s="541"/>
      <c r="NPP41" s="541"/>
      <c r="NPQ41" s="541"/>
      <c r="NPR41" s="541"/>
      <c r="NPS41" s="541"/>
      <c r="NPT41" s="541"/>
      <c r="NPU41" s="541"/>
      <c r="NPV41" s="541"/>
      <c r="NPW41" s="541"/>
      <c r="NPX41" s="541"/>
      <c r="NPY41" s="541"/>
      <c r="NPZ41" s="541"/>
      <c r="NQA41" s="541"/>
      <c r="NQB41" s="541"/>
      <c r="NQC41" s="541"/>
      <c r="NQD41" s="541"/>
      <c r="NQE41" s="541"/>
      <c r="NQF41" s="541"/>
      <c r="NQG41" s="541"/>
      <c r="NQH41" s="541"/>
      <c r="NQI41" s="541"/>
      <c r="NQJ41" s="541"/>
      <c r="NQK41" s="541"/>
      <c r="NQL41" s="541"/>
      <c r="NQM41" s="541"/>
      <c r="NQN41" s="541"/>
      <c r="NQO41" s="541"/>
      <c r="NQP41" s="541"/>
      <c r="NQQ41" s="541"/>
      <c r="NQR41" s="541"/>
      <c r="NQS41" s="541"/>
      <c r="NQT41" s="541"/>
      <c r="NQU41" s="541"/>
      <c r="NQV41" s="541"/>
      <c r="NQW41" s="541"/>
      <c r="NQX41" s="541"/>
      <c r="NQY41" s="541"/>
      <c r="NQZ41" s="541"/>
      <c r="NRA41" s="541"/>
      <c r="NRB41" s="541"/>
      <c r="NRC41" s="541"/>
      <c r="NRD41" s="541"/>
      <c r="NRE41" s="541"/>
      <c r="NRF41" s="541"/>
      <c r="NRG41" s="541"/>
      <c r="NRH41" s="541"/>
      <c r="NRI41" s="541"/>
      <c r="NRJ41" s="541"/>
      <c r="NRK41" s="541"/>
      <c r="NRL41" s="541"/>
      <c r="NRM41" s="541"/>
      <c r="NRN41" s="541"/>
      <c r="NRO41" s="541"/>
      <c r="NRP41" s="541"/>
      <c r="NRQ41" s="541"/>
      <c r="NRR41" s="541"/>
      <c r="NRS41" s="541"/>
      <c r="NRT41" s="541"/>
      <c r="NRU41" s="541"/>
      <c r="NRV41" s="541"/>
      <c r="NRW41" s="541"/>
      <c r="NRX41" s="541"/>
      <c r="NRY41" s="541"/>
      <c r="NRZ41" s="541"/>
      <c r="NSA41" s="541"/>
      <c r="NSB41" s="541"/>
      <c r="NSC41" s="541"/>
      <c r="NSD41" s="541"/>
      <c r="NSE41" s="541"/>
      <c r="NSF41" s="541"/>
      <c r="NSG41" s="541"/>
      <c r="NSH41" s="541"/>
      <c r="NSI41" s="541"/>
      <c r="NSJ41" s="541"/>
      <c r="NSK41" s="541"/>
      <c r="NSL41" s="541"/>
      <c r="NSM41" s="541"/>
      <c r="NSN41" s="541"/>
      <c r="NSO41" s="541"/>
      <c r="NSP41" s="541"/>
      <c r="NSQ41" s="541"/>
      <c r="NSR41" s="541"/>
      <c r="NSS41" s="541"/>
      <c r="NST41" s="541"/>
      <c r="NSU41" s="541"/>
      <c r="NSV41" s="541"/>
      <c r="NSW41" s="541"/>
      <c r="NSX41" s="541"/>
      <c r="NSY41" s="541"/>
      <c r="NSZ41" s="541"/>
      <c r="NTA41" s="541"/>
      <c r="NTB41" s="541"/>
      <c r="NTC41" s="541"/>
      <c r="NTD41" s="541"/>
      <c r="NTE41" s="541"/>
      <c r="NTF41" s="541"/>
      <c r="NTG41" s="541"/>
      <c r="NTH41" s="541"/>
      <c r="NTI41" s="541"/>
      <c r="NTJ41" s="541"/>
      <c r="NTK41" s="541"/>
      <c r="NTL41" s="541"/>
      <c r="NTM41" s="541"/>
      <c r="NTN41" s="541"/>
      <c r="NTO41" s="541"/>
      <c r="NTP41" s="541"/>
      <c r="NTQ41" s="541"/>
      <c r="NTR41" s="541"/>
      <c r="NTS41" s="541"/>
      <c r="NTT41" s="541"/>
      <c r="NTU41" s="541"/>
      <c r="NTV41" s="541"/>
      <c r="NTW41" s="541"/>
      <c r="NTX41" s="541"/>
      <c r="NTY41" s="541"/>
      <c r="NTZ41" s="541"/>
      <c r="NUA41" s="541"/>
      <c r="NUB41" s="541"/>
      <c r="NUC41" s="541"/>
      <c r="NUD41" s="541"/>
      <c r="NUE41" s="541"/>
      <c r="NUF41" s="541"/>
      <c r="NUG41" s="541"/>
      <c r="NUH41" s="541"/>
      <c r="NUI41" s="541"/>
      <c r="NUJ41" s="541"/>
      <c r="NUK41" s="541"/>
      <c r="NUL41" s="541"/>
      <c r="NUM41" s="541"/>
      <c r="NUN41" s="541"/>
      <c r="NUO41" s="541"/>
      <c r="NUP41" s="541"/>
      <c r="NUQ41" s="541"/>
      <c r="NUR41" s="541"/>
      <c r="NUS41" s="541"/>
      <c r="NUT41" s="541"/>
      <c r="NUU41" s="541"/>
      <c r="NUV41" s="541"/>
      <c r="NUW41" s="541"/>
      <c r="NUX41" s="541"/>
      <c r="NUY41" s="541"/>
      <c r="NUZ41" s="541"/>
      <c r="NVA41" s="541"/>
      <c r="NVB41" s="541"/>
      <c r="NVC41" s="541"/>
      <c r="NVD41" s="541"/>
      <c r="NVE41" s="541"/>
      <c r="NVF41" s="541"/>
      <c r="NVG41" s="541"/>
      <c r="NVH41" s="541"/>
      <c r="NVI41" s="541"/>
      <c r="NVJ41" s="541"/>
      <c r="NVK41" s="541"/>
      <c r="NVL41" s="541"/>
      <c r="NVM41" s="541"/>
      <c r="NVN41" s="541"/>
      <c r="NVO41" s="541"/>
      <c r="NVP41" s="541"/>
      <c r="NVQ41" s="541"/>
      <c r="NVR41" s="541"/>
      <c r="NVS41" s="541"/>
      <c r="NVT41" s="541"/>
      <c r="NVU41" s="541"/>
      <c r="NVV41" s="541"/>
      <c r="NVW41" s="541"/>
      <c r="NVX41" s="541"/>
      <c r="NVY41" s="541"/>
      <c r="NVZ41" s="541"/>
      <c r="NWA41" s="541"/>
      <c r="NWB41" s="541"/>
      <c r="NWC41" s="541"/>
      <c r="NWD41" s="541"/>
      <c r="NWE41" s="541"/>
      <c r="NWF41" s="541"/>
      <c r="NWG41" s="541"/>
      <c r="NWH41" s="541"/>
      <c r="NWI41" s="541"/>
      <c r="NWJ41" s="541"/>
      <c r="NWK41" s="541"/>
      <c r="NWL41" s="541"/>
      <c r="NWM41" s="541"/>
      <c r="NWN41" s="541"/>
      <c r="NWO41" s="541"/>
      <c r="NWP41" s="541"/>
      <c r="NWQ41" s="541"/>
      <c r="NWR41" s="541"/>
      <c r="NWS41" s="541"/>
      <c r="NWT41" s="541"/>
      <c r="NWU41" s="541"/>
      <c r="NWV41" s="541"/>
      <c r="NWW41" s="541"/>
      <c r="NWX41" s="541"/>
      <c r="NWY41" s="541"/>
      <c r="NWZ41" s="541"/>
      <c r="NXA41" s="541"/>
      <c r="NXB41" s="541"/>
      <c r="NXC41" s="541"/>
      <c r="NXD41" s="541"/>
      <c r="NXE41" s="541"/>
      <c r="NXF41" s="541"/>
      <c r="NXG41" s="541"/>
      <c r="NXH41" s="541"/>
      <c r="NXI41" s="541"/>
      <c r="NXJ41" s="541"/>
      <c r="NXK41" s="541"/>
      <c r="NXL41" s="541"/>
      <c r="NXM41" s="541"/>
      <c r="NXN41" s="541"/>
      <c r="NXO41" s="541"/>
      <c r="NXP41" s="541"/>
      <c r="NXQ41" s="541"/>
      <c r="NXR41" s="541"/>
      <c r="NXS41" s="541"/>
      <c r="NXT41" s="541"/>
      <c r="NXU41" s="541"/>
      <c r="NXV41" s="541"/>
      <c r="NXW41" s="541"/>
      <c r="NXX41" s="541"/>
      <c r="NXY41" s="541"/>
      <c r="NXZ41" s="541"/>
      <c r="NYA41" s="541"/>
      <c r="NYB41" s="541"/>
      <c r="NYC41" s="541"/>
      <c r="NYD41" s="541"/>
      <c r="NYE41" s="541"/>
      <c r="NYF41" s="541"/>
      <c r="NYG41" s="541"/>
      <c r="NYH41" s="541"/>
      <c r="NYI41" s="541"/>
      <c r="NYJ41" s="541"/>
      <c r="NYK41" s="541"/>
      <c r="NYL41" s="541"/>
      <c r="NYM41" s="541"/>
      <c r="NYN41" s="541"/>
      <c r="NYO41" s="541"/>
      <c r="NYP41" s="541"/>
      <c r="NYQ41" s="541"/>
      <c r="NYR41" s="541"/>
      <c r="NYS41" s="541"/>
      <c r="NYT41" s="541"/>
      <c r="NYU41" s="541"/>
      <c r="NYV41" s="541"/>
      <c r="NYW41" s="541"/>
      <c r="NYX41" s="541"/>
      <c r="NYY41" s="541"/>
      <c r="NYZ41" s="541"/>
      <c r="NZA41" s="541"/>
      <c r="NZB41" s="541"/>
      <c r="NZC41" s="541"/>
      <c r="NZD41" s="541"/>
      <c r="NZE41" s="541"/>
      <c r="NZF41" s="541"/>
      <c r="NZG41" s="541"/>
      <c r="NZH41" s="541"/>
      <c r="NZI41" s="541"/>
      <c r="NZJ41" s="541"/>
      <c r="NZK41" s="541"/>
      <c r="NZL41" s="541"/>
      <c r="NZM41" s="541"/>
      <c r="NZN41" s="541"/>
      <c r="NZO41" s="541"/>
      <c r="NZP41" s="541"/>
      <c r="NZQ41" s="541"/>
      <c r="NZR41" s="541"/>
      <c r="NZS41" s="541"/>
      <c r="NZT41" s="541"/>
      <c r="NZU41" s="541"/>
      <c r="NZV41" s="541"/>
      <c r="NZW41" s="541"/>
      <c r="NZX41" s="541"/>
      <c r="NZY41" s="541"/>
      <c r="NZZ41" s="541"/>
      <c r="OAA41" s="541"/>
      <c r="OAB41" s="541"/>
      <c r="OAC41" s="541"/>
      <c r="OAD41" s="541"/>
      <c r="OAE41" s="541"/>
      <c r="OAF41" s="541"/>
      <c r="OAG41" s="541"/>
      <c r="OAH41" s="541"/>
      <c r="OAI41" s="541"/>
      <c r="OAJ41" s="541"/>
      <c r="OAK41" s="541"/>
      <c r="OAL41" s="541"/>
      <c r="OAM41" s="541"/>
      <c r="OAN41" s="541"/>
      <c r="OAO41" s="541"/>
      <c r="OAP41" s="541"/>
      <c r="OAQ41" s="541"/>
      <c r="OAR41" s="541"/>
      <c r="OAS41" s="541"/>
      <c r="OAT41" s="541"/>
      <c r="OAU41" s="541"/>
      <c r="OAV41" s="541"/>
      <c r="OAW41" s="541"/>
      <c r="OAX41" s="541"/>
      <c r="OAY41" s="541"/>
      <c r="OAZ41" s="541"/>
      <c r="OBA41" s="541"/>
      <c r="OBB41" s="541"/>
      <c r="OBC41" s="541"/>
      <c r="OBD41" s="541"/>
      <c r="OBE41" s="541"/>
      <c r="OBF41" s="541"/>
      <c r="OBG41" s="541"/>
      <c r="OBH41" s="541"/>
      <c r="OBI41" s="541"/>
      <c r="OBJ41" s="541"/>
      <c r="OBK41" s="541"/>
      <c r="OBL41" s="541"/>
      <c r="OBM41" s="541"/>
      <c r="OBN41" s="541"/>
      <c r="OBO41" s="541"/>
      <c r="OBP41" s="541"/>
      <c r="OBQ41" s="541"/>
      <c r="OBR41" s="541"/>
      <c r="OBS41" s="541"/>
      <c r="OBT41" s="541"/>
      <c r="OBU41" s="541"/>
      <c r="OBV41" s="541"/>
      <c r="OBW41" s="541"/>
      <c r="OBX41" s="541"/>
      <c r="OBY41" s="541"/>
      <c r="OBZ41" s="541"/>
      <c r="OCA41" s="541"/>
      <c r="OCB41" s="541"/>
      <c r="OCC41" s="541"/>
      <c r="OCD41" s="541"/>
      <c r="OCE41" s="541"/>
      <c r="OCF41" s="541"/>
      <c r="OCG41" s="541"/>
      <c r="OCH41" s="541"/>
      <c r="OCI41" s="541"/>
      <c r="OCJ41" s="541"/>
      <c r="OCK41" s="541"/>
      <c r="OCL41" s="541"/>
      <c r="OCM41" s="541"/>
      <c r="OCN41" s="541"/>
      <c r="OCO41" s="541"/>
      <c r="OCP41" s="541"/>
      <c r="OCQ41" s="541"/>
      <c r="OCR41" s="541"/>
      <c r="OCS41" s="541"/>
      <c r="OCT41" s="541"/>
      <c r="OCU41" s="541"/>
      <c r="OCV41" s="541"/>
      <c r="OCW41" s="541"/>
      <c r="OCX41" s="541"/>
      <c r="OCY41" s="541"/>
      <c r="OCZ41" s="541"/>
      <c r="ODA41" s="541"/>
      <c r="ODB41" s="541"/>
      <c r="ODC41" s="541"/>
      <c r="ODD41" s="541"/>
      <c r="ODE41" s="541"/>
      <c r="ODF41" s="541"/>
      <c r="ODG41" s="541"/>
      <c r="ODH41" s="541"/>
      <c r="ODI41" s="541"/>
      <c r="ODJ41" s="541"/>
      <c r="ODK41" s="541"/>
      <c r="ODL41" s="541"/>
      <c r="ODM41" s="541"/>
      <c r="ODN41" s="541"/>
      <c r="ODO41" s="541"/>
      <c r="ODP41" s="541"/>
      <c r="ODQ41" s="541"/>
      <c r="ODR41" s="541"/>
      <c r="ODS41" s="541"/>
      <c r="ODT41" s="541"/>
      <c r="ODU41" s="541"/>
      <c r="ODV41" s="541"/>
      <c r="ODW41" s="541"/>
      <c r="ODX41" s="541"/>
      <c r="ODY41" s="541"/>
      <c r="ODZ41" s="541"/>
      <c r="OEA41" s="541"/>
      <c r="OEB41" s="541"/>
      <c r="OEC41" s="541"/>
      <c r="OED41" s="541"/>
      <c r="OEE41" s="541"/>
      <c r="OEF41" s="541"/>
      <c r="OEG41" s="541"/>
      <c r="OEH41" s="541"/>
      <c r="OEI41" s="541"/>
      <c r="OEJ41" s="541"/>
      <c r="OEK41" s="541"/>
      <c r="OEL41" s="541"/>
      <c r="OEM41" s="541"/>
      <c r="OEN41" s="541"/>
      <c r="OEO41" s="541"/>
      <c r="OEP41" s="541"/>
      <c r="OEQ41" s="541"/>
      <c r="OER41" s="541"/>
      <c r="OES41" s="541"/>
      <c r="OET41" s="541"/>
      <c r="OEU41" s="541"/>
      <c r="OEV41" s="541"/>
      <c r="OEW41" s="541"/>
      <c r="OEX41" s="541"/>
      <c r="OEY41" s="541"/>
      <c r="OEZ41" s="541"/>
      <c r="OFA41" s="541"/>
      <c r="OFB41" s="541"/>
      <c r="OFC41" s="541"/>
      <c r="OFD41" s="541"/>
      <c r="OFE41" s="541"/>
      <c r="OFF41" s="541"/>
      <c r="OFG41" s="541"/>
      <c r="OFH41" s="541"/>
      <c r="OFI41" s="541"/>
      <c r="OFJ41" s="541"/>
      <c r="OFK41" s="541"/>
      <c r="OFL41" s="541"/>
      <c r="OFM41" s="541"/>
      <c r="OFN41" s="541"/>
      <c r="OFO41" s="541"/>
      <c r="OFP41" s="541"/>
      <c r="OFQ41" s="541"/>
      <c r="OFR41" s="541"/>
      <c r="OFS41" s="541"/>
      <c r="OFT41" s="541"/>
      <c r="OFU41" s="541"/>
      <c r="OFV41" s="541"/>
      <c r="OFW41" s="541"/>
      <c r="OFX41" s="541"/>
      <c r="OFY41" s="541"/>
      <c r="OFZ41" s="541"/>
      <c r="OGA41" s="541"/>
      <c r="OGB41" s="541"/>
      <c r="OGC41" s="541"/>
      <c r="OGD41" s="541"/>
      <c r="OGE41" s="541"/>
      <c r="OGF41" s="541"/>
      <c r="OGG41" s="541"/>
      <c r="OGH41" s="541"/>
      <c r="OGI41" s="541"/>
      <c r="OGJ41" s="541"/>
      <c r="OGK41" s="541"/>
      <c r="OGL41" s="541"/>
      <c r="OGM41" s="541"/>
      <c r="OGN41" s="541"/>
      <c r="OGO41" s="541"/>
      <c r="OGP41" s="541"/>
      <c r="OGQ41" s="541"/>
      <c r="OGR41" s="541"/>
      <c r="OGS41" s="541"/>
      <c r="OGT41" s="541"/>
      <c r="OGU41" s="541"/>
      <c r="OGV41" s="541"/>
      <c r="OGW41" s="541"/>
      <c r="OGX41" s="541"/>
      <c r="OGY41" s="541"/>
      <c r="OGZ41" s="541"/>
      <c r="OHA41" s="541"/>
      <c r="OHB41" s="541"/>
      <c r="OHC41" s="541"/>
      <c r="OHD41" s="541"/>
      <c r="OHE41" s="541"/>
      <c r="OHF41" s="541"/>
      <c r="OHG41" s="541"/>
      <c r="OHH41" s="541"/>
      <c r="OHI41" s="541"/>
      <c r="OHJ41" s="541"/>
      <c r="OHK41" s="541"/>
      <c r="OHL41" s="541"/>
      <c r="OHM41" s="541"/>
      <c r="OHN41" s="541"/>
      <c r="OHO41" s="541"/>
      <c r="OHP41" s="541"/>
      <c r="OHQ41" s="541"/>
      <c r="OHR41" s="541"/>
      <c r="OHS41" s="541"/>
      <c r="OHT41" s="541"/>
      <c r="OHU41" s="541"/>
      <c r="OHV41" s="541"/>
      <c r="OHW41" s="541"/>
      <c r="OHX41" s="541"/>
      <c r="OHY41" s="541"/>
      <c r="OHZ41" s="541"/>
      <c r="OIA41" s="541"/>
      <c r="OIB41" s="541"/>
      <c r="OIC41" s="541"/>
      <c r="OID41" s="541"/>
      <c r="OIE41" s="541"/>
      <c r="OIF41" s="541"/>
      <c r="OIG41" s="541"/>
      <c r="OIH41" s="541"/>
      <c r="OII41" s="541"/>
      <c r="OIJ41" s="541"/>
      <c r="OIK41" s="541"/>
      <c r="OIL41" s="541"/>
      <c r="OIM41" s="541"/>
      <c r="OIN41" s="541"/>
      <c r="OIO41" s="541"/>
      <c r="OIP41" s="541"/>
      <c r="OIQ41" s="541"/>
      <c r="OIR41" s="541"/>
      <c r="OIS41" s="541"/>
      <c r="OIT41" s="541"/>
      <c r="OIU41" s="541"/>
      <c r="OIV41" s="541"/>
      <c r="OIW41" s="541"/>
      <c r="OIX41" s="541"/>
      <c r="OIY41" s="541"/>
      <c r="OIZ41" s="541"/>
      <c r="OJA41" s="541"/>
      <c r="OJB41" s="541"/>
      <c r="OJC41" s="541"/>
      <c r="OJD41" s="541"/>
      <c r="OJE41" s="541"/>
      <c r="OJF41" s="541"/>
      <c r="OJG41" s="541"/>
      <c r="OJH41" s="541"/>
      <c r="OJI41" s="541"/>
      <c r="OJJ41" s="541"/>
      <c r="OJK41" s="541"/>
      <c r="OJL41" s="541"/>
      <c r="OJM41" s="541"/>
      <c r="OJN41" s="541"/>
      <c r="OJO41" s="541"/>
      <c r="OJP41" s="541"/>
      <c r="OJQ41" s="541"/>
      <c r="OJR41" s="541"/>
      <c r="OJS41" s="541"/>
      <c r="OJT41" s="541"/>
      <c r="OJU41" s="541"/>
      <c r="OJV41" s="541"/>
      <c r="OJW41" s="541"/>
      <c r="OJX41" s="541"/>
      <c r="OJY41" s="541"/>
      <c r="OJZ41" s="541"/>
      <c r="OKA41" s="541"/>
      <c r="OKB41" s="541"/>
      <c r="OKC41" s="541"/>
      <c r="OKD41" s="541"/>
      <c r="OKE41" s="541"/>
      <c r="OKF41" s="541"/>
      <c r="OKG41" s="541"/>
      <c r="OKH41" s="541"/>
      <c r="OKI41" s="541"/>
      <c r="OKJ41" s="541"/>
      <c r="OKK41" s="541"/>
      <c r="OKL41" s="541"/>
      <c r="OKM41" s="541"/>
      <c r="OKN41" s="541"/>
      <c r="OKO41" s="541"/>
      <c r="OKP41" s="541"/>
      <c r="OKQ41" s="541"/>
      <c r="OKR41" s="541"/>
      <c r="OKS41" s="541"/>
      <c r="OKT41" s="541"/>
      <c r="OKU41" s="541"/>
      <c r="OKV41" s="541"/>
      <c r="OKW41" s="541"/>
      <c r="OKX41" s="541"/>
      <c r="OKY41" s="541"/>
      <c r="OKZ41" s="541"/>
      <c r="OLA41" s="541"/>
      <c r="OLB41" s="541"/>
      <c r="OLC41" s="541"/>
      <c r="OLD41" s="541"/>
      <c r="OLE41" s="541"/>
      <c r="OLF41" s="541"/>
      <c r="OLG41" s="541"/>
      <c r="OLH41" s="541"/>
      <c r="OLI41" s="541"/>
      <c r="OLJ41" s="541"/>
      <c r="OLK41" s="541"/>
      <c r="OLL41" s="541"/>
      <c r="OLM41" s="541"/>
      <c r="OLN41" s="541"/>
      <c r="OLO41" s="541"/>
      <c r="OLP41" s="541"/>
      <c r="OLQ41" s="541"/>
      <c r="OLR41" s="541"/>
      <c r="OLS41" s="541"/>
      <c r="OLT41" s="541"/>
      <c r="OLU41" s="541"/>
      <c r="OLV41" s="541"/>
      <c r="OLW41" s="541"/>
      <c r="OLX41" s="541"/>
      <c r="OLY41" s="541"/>
      <c r="OLZ41" s="541"/>
      <c r="OMA41" s="541"/>
      <c r="OMB41" s="541"/>
      <c r="OMC41" s="541"/>
      <c r="OMD41" s="541"/>
      <c r="OME41" s="541"/>
      <c r="OMF41" s="541"/>
      <c r="OMG41" s="541"/>
      <c r="OMH41" s="541"/>
      <c r="OMI41" s="541"/>
      <c r="OMJ41" s="541"/>
      <c r="OMK41" s="541"/>
      <c r="OML41" s="541"/>
      <c r="OMM41" s="541"/>
      <c r="OMN41" s="541"/>
      <c r="OMO41" s="541"/>
      <c r="OMP41" s="541"/>
      <c r="OMQ41" s="541"/>
      <c r="OMR41" s="541"/>
      <c r="OMS41" s="541"/>
      <c r="OMT41" s="541"/>
      <c r="OMU41" s="541"/>
      <c r="OMV41" s="541"/>
      <c r="OMW41" s="541"/>
      <c r="OMX41" s="541"/>
      <c r="OMY41" s="541"/>
      <c r="OMZ41" s="541"/>
      <c r="ONA41" s="541"/>
      <c r="ONB41" s="541"/>
      <c r="ONC41" s="541"/>
      <c r="OND41" s="541"/>
      <c r="ONE41" s="541"/>
      <c r="ONF41" s="541"/>
      <c r="ONG41" s="541"/>
      <c r="ONH41" s="541"/>
      <c r="ONI41" s="541"/>
      <c r="ONJ41" s="541"/>
      <c r="ONK41" s="541"/>
      <c r="ONL41" s="541"/>
      <c r="ONM41" s="541"/>
      <c r="ONN41" s="541"/>
      <c r="ONO41" s="541"/>
      <c r="ONP41" s="541"/>
      <c r="ONQ41" s="541"/>
      <c r="ONR41" s="541"/>
      <c r="ONS41" s="541"/>
      <c r="ONT41" s="541"/>
      <c r="ONU41" s="541"/>
      <c r="ONV41" s="541"/>
      <c r="ONW41" s="541"/>
      <c r="ONX41" s="541"/>
      <c r="ONY41" s="541"/>
      <c r="ONZ41" s="541"/>
      <c r="OOA41" s="541"/>
      <c r="OOB41" s="541"/>
      <c r="OOC41" s="541"/>
      <c r="OOD41" s="541"/>
      <c r="OOE41" s="541"/>
      <c r="OOF41" s="541"/>
      <c r="OOG41" s="541"/>
      <c r="OOH41" s="541"/>
      <c r="OOI41" s="541"/>
      <c r="OOJ41" s="541"/>
      <c r="OOK41" s="541"/>
      <c r="OOL41" s="541"/>
      <c r="OOM41" s="541"/>
      <c r="OON41" s="541"/>
      <c r="OOO41" s="541"/>
      <c r="OOP41" s="541"/>
      <c r="OOQ41" s="541"/>
      <c r="OOR41" s="541"/>
      <c r="OOS41" s="541"/>
      <c r="OOT41" s="541"/>
      <c r="OOU41" s="541"/>
      <c r="OOV41" s="541"/>
      <c r="OOW41" s="541"/>
      <c r="OOX41" s="541"/>
      <c r="OOY41" s="541"/>
      <c r="OOZ41" s="541"/>
      <c r="OPA41" s="541"/>
      <c r="OPB41" s="541"/>
      <c r="OPC41" s="541"/>
      <c r="OPD41" s="541"/>
      <c r="OPE41" s="541"/>
      <c r="OPF41" s="541"/>
      <c r="OPG41" s="541"/>
      <c r="OPH41" s="541"/>
      <c r="OPI41" s="541"/>
      <c r="OPJ41" s="541"/>
      <c r="OPK41" s="541"/>
      <c r="OPL41" s="541"/>
      <c r="OPM41" s="541"/>
      <c r="OPN41" s="541"/>
      <c r="OPO41" s="541"/>
      <c r="OPP41" s="541"/>
      <c r="OPQ41" s="541"/>
      <c r="OPR41" s="541"/>
      <c r="OPS41" s="541"/>
      <c r="OPT41" s="541"/>
      <c r="OPU41" s="541"/>
      <c r="OPV41" s="541"/>
      <c r="OPW41" s="541"/>
      <c r="OPX41" s="541"/>
      <c r="OPY41" s="541"/>
      <c r="OPZ41" s="541"/>
      <c r="OQA41" s="541"/>
      <c r="OQB41" s="541"/>
      <c r="OQC41" s="541"/>
      <c r="OQD41" s="541"/>
      <c r="OQE41" s="541"/>
      <c r="OQF41" s="541"/>
      <c r="OQG41" s="541"/>
      <c r="OQH41" s="541"/>
      <c r="OQI41" s="541"/>
      <c r="OQJ41" s="541"/>
      <c r="OQK41" s="541"/>
      <c r="OQL41" s="541"/>
      <c r="OQM41" s="541"/>
      <c r="OQN41" s="541"/>
      <c r="OQO41" s="541"/>
      <c r="OQP41" s="541"/>
      <c r="OQQ41" s="541"/>
      <c r="OQR41" s="541"/>
      <c r="OQS41" s="541"/>
      <c r="OQT41" s="541"/>
      <c r="OQU41" s="541"/>
      <c r="OQV41" s="541"/>
      <c r="OQW41" s="541"/>
      <c r="OQX41" s="541"/>
      <c r="OQY41" s="541"/>
      <c r="OQZ41" s="541"/>
      <c r="ORA41" s="541"/>
      <c r="ORB41" s="541"/>
      <c r="ORC41" s="541"/>
      <c r="ORD41" s="541"/>
      <c r="ORE41" s="541"/>
      <c r="ORF41" s="541"/>
      <c r="ORG41" s="541"/>
      <c r="ORH41" s="541"/>
      <c r="ORI41" s="541"/>
      <c r="ORJ41" s="541"/>
      <c r="ORK41" s="541"/>
      <c r="ORL41" s="541"/>
      <c r="ORM41" s="541"/>
      <c r="ORN41" s="541"/>
      <c r="ORO41" s="541"/>
      <c r="ORP41" s="541"/>
      <c r="ORQ41" s="541"/>
      <c r="ORR41" s="541"/>
      <c r="ORS41" s="541"/>
      <c r="ORT41" s="541"/>
      <c r="ORU41" s="541"/>
      <c r="ORV41" s="541"/>
      <c r="ORW41" s="541"/>
      <c r="ORX41" s="541"/>
      <c r="ORY41" s="541"/>
      <c r="ORZ41" s="541"/>
      <c r="OSA41" s="541"/>
      <c r="OSB41" s="541"/>
      <c r="OSC41" s="541"/>
      <c r="OSD41" s="541"/>
      <c r="OSE41" s="541"/>
      <c r="OSF41" s="541"/>
      <c r="OSG41" s="541"/>
      <c r="OSH41" s="541"/>
      <c r="OSI41" s="541"/>
      <c r="OSJ41" s="541"/>
      <c r="OSK41" s="541"/>
      <c r="OSL41" s="541"/>
      <c r="OSM41" s="541"/>
      <c r="OSN41" s="541"/>
      <c r="OSO41" s="541"/>
      <c r="OSP41" s="541"/>
      <c r="OSQ41" s="541"/>
      <c r="OSR41" s="541"/>
      <c r="OSS41" s="541"/>
      <c r="OST41" s="541"/>
      <c r="OSU41" s="541"/>
      <c r="OSV41" s="541"/>
      <c r="OSW41" s="541"/>
      <c r="OSX41" s="541"/>
      <c r="OSY41" s="541"/>
      <c r="OSZ41" s="541"/>
      <c r="OTA41" s="541"/>
      <c r="OTB41" s="541"/>
      <c r="OTC41" s="541"/>
      <c r="OTD41" s="541"/>
      <c r="OTE41" s="541"/>
      <c r="OTF41" s="541"/>
      <c r="OTG41" s="541"/>
      <c r="OTH41" s="541"/>
      <c r="OTI41" s="541"/>
      <c r="OTJ41" s="541"/>
      <c r="OTK41" s="541"/>
      <c r="OTL41" s="541"/>
      <c r="OTM41" s="541"/>
      <c r="OTN41" s="541"/>
      <c r="OTO41" s="541"/>
      <c r="OTP41" s="541"/>
      <c r="OTQ41" s="541"/>
      <c r="OTR41" s="541"/>
      <c r="OTS41" s="541"/>
      <c r="OTT41" s="541"/>
      <c r="OTU41" s="541"/>
      <c r="OTV41" s="541"/>
      <c r="OTW41" s="541"/>
      <c r="OTX41" s="541"/>
      <c r="OTY41" s="541"/>
      <c r="OTZ41" s="541"/>
      <c r="OUA41" s="541"/>
      <c r="OUB41" s="541"/>
      <c r="OUC41" s="541"/>
      <c r="OUD41" s="541"/>
      <c r="OUE41" s="541"/>
      <c r="OUF41" s="541"/>
      <c r="OUG41" s="541"/>
      <c r="OUH41" s="541"/>
      <c r="OUI41" s="541"/>
      <c r="OUJ41" s="541"/>
      <c r="OUK41" s="541"/>
      <c r="OUL41" s="541"/>
      <c r="OUM41" s="541"/>
      <c r="OUN41" s="541"/>
      <c r="OUO41" s="541"/>
      <c r="OUP41" s="541"/>
      <c r="OUQ41" s="541"/>
      <c r="OUR41" s="541"/>
      <c r="OUS41" s="541"/>
      <c r="OUT41" s="541"/>
      <c r="OUU41" s="541"/>
      <c r="OUV41" s="541"/>
      <c r="OUW41" s="541"/>
      <c r="OUX41" s="541"/>
      <c r="OUY41" s="541"/>
      <c r="OUZ41" s="541"/>
      <c r="OVA41" s="541"/>
      <c r="OVB41" s="541"/>
      <c r="OVC41" s="541"/>
      <c r="OVD41" s="541"/>
      <c r="OVE41" s="541"/>
      <c r="OVF41" s="541"/>
      <c r="OVG41" s="541"/>
      <c r="OVH41" s="541"/>
      <c r="OVI41" s="541"/>
      <c r="OVJ41" s="541"/>
      <c r="OVK41" s="541"/>
      <c r="OVL41" s="541"/>
      <c r="OVM41" s="541"/>
      <c r="OVN41" s="541"/>
      <c r="OVO41" s="541"/>
      <c r="OVP41" s="541"/>
      <c r="OVQ41" s="541"/>
      <c r="OVR41" s="541"/>
      <c r="OVS41" s="541"/>
      <c r="OVT41" s="541"/>
      <c r="OVU41" s="541"/>
      <c r="OVV41" s="541"/>
      <c r="OVW41" s="541"/>
      <c r="OVX41" s="541"/>
      <c r="OVY41" s="541"/>
      <c r="OVZ41" s="541"/>
      <c r="OWA41" s="541"/>
      <c r="OWB41" s="541"/>
      <c r="OWC41" s="541"/>
      <c r="OWD41" s="541"/>
      <c r="OWE41" s="541"/>
      <c r="OWF41" s="541"/>
      <c r="OWG41" s="541"/>
      <c r="OWH41" s="541"/>
      <c r="OWI41" s="541"/>
      <c r="OWJ41" s="541"/>
      <c r="OWK41" s="541"/>
      <c r="OWL41" s="541"/>
      <c r="OWM41" s="541"/>
      <c r="OWN41" s="541"/>
      <c r="OWO41" s="541"/>
      <c r="OWP41" s="541"/>
      <c r="OWQ41" s="541"/>
      <c r="OWR41" s="541"/>
      <c r="OWS41" s="541"/>
      <c r="OWT41" s="541"/>
      <c r="OWU41" s="541"/>
      <c r="OWV41" s="541"/>
      <c r="OWW41" s="541"/>
      <c r="OWX41" s="541"/>
      <c r="OWY41" s="541"/>
      <c r="OWZ41" s="541"/>
      <c r="OXA41" s="541"/>
      <c r="OXB41" s="541"/>
      <c r="OXC41" s="541"/>
      <c r="OXD41" s="541"/>
      <c r="OXE41" s="541"/>
      <c r="OXF41" s="541"/>
      <c r="OXG41" s="541"/>
      <c r="OXH41" s="541"/>
      <c r="OXI41" s="541"/>
      <c r="OXJ41" s="541"/>
      <c r="OXK41" s="541"/>
      <c r="OXL41" s="541"/>
      <c r="OXM41" s="541"/>
      <c r="OXN41" s="541"/>
      <c r="OXO41" s="541"/>
      <c r="OXP41" s="541"/>
      <c r="OXQ41" s="541"/>
      <c r="OXR41" s="541"/>
      <c r="OXS41" s="541"/>
      <c r="OXT41" s="541"/>
      <c r="OXU41" s="541"/>
      <c r="OXV41" s="541"/>
      <c r="OXW41" s="541"/>
      <c r="OXX41" s="541"/>
      <c r="OXY41" s="541"/>
      <c r="OXZ41" s="541"/>
      <c r="OYA41" s="541"/>
      <c r="OYB41" s="541"/>
      <c r="OYC41" s="541"/>
      <c r="OYD41" s="541"/>
      <c r="OYE41" s="541"/>
      <c r="OYF41" s="541"/>
      <c r="OYG41" s="541"/>
      <c r="OYH41" s="541"/>
      <c r="OYI41" s="541"/>
      <c r="OYJ41" s="541"/>
      <c r="OYK41" s="541"/>
      <c r="OYL41" s="541"/>
      <c r="OYM41" s="541"/>
      <c r="OYN41" s="541"/>
      <c r="OYO41" s="541"/>
      <c r="OYP41" s="541"/>
      <c r="OYQ41" s="541"/>
      <c r="OYR41" s="541"/>
      <c r="OYS41" s="541"/>
      <c r="OYT41" s="541"/>
      <c r="OYU41" s="541"/>
      <c r="OYV41" s="541"/>
      <c r="OYW41" s="541"/>
      <c r="OYX41" s="541"/>
      <c r="OYY41" s="541"/>
      <c r="OYZ41" s="541"/>
      <c r="OZA41" s="541"/>
      <c r="OZB41" s="541"/>
      <c r="OZC41" s="541"/>
      <c r="OZD41" s="541"/>
      <c r="OZE41" s="541"/>
      <c r="OZF41" s="541"/>
      <c r="OZG41" s="541"/>
      <c r="OZH41" s="541"/>
      <c r="OZI41" s="541"/>
      <c r="OZJ41" s="541"/>
      <c r="OZK41" s="541"/>
      <c r="OZL41" s="541"/>
      <c r="OZM41" s="541"/>
      <c r="OZN41" s="541"/>
      <c r="OZO41" s="541"/>
      <c r="OZP41" s="541"/>
      <c r="OZQ41" s="541"/>
      <c r="OZR41" s="541"/>
      <c r="OZS41" s="541"/>
      <c r="OZT41" s="541"/>
      <c r="OZU41" s="541"/>
      <c r="OZV41" s="541"/>
      <c r="OZW41" s="541"/>
      <c r="OZX41" s="541"/>
      <c r="OZY41" s="541"/>
      <c r="OZZ41" s="541"/>
      <c r="PAA41" s="541"/>
      <c r="PAB41" s="541"/>
      <c r="PAC41" s="541"/>
      <c r="PAD41" s="541"/>
      <c r="PAE41" s="541"/>
      <c r="PAF41" s="541"/>
      <c r="PAG41" s="541"/>
      <c r="PAH41" s="541"/>
      <c r="PAI41" s="541"/>
      <c r="PAJ41" s="541"/>
      <c r="PAK41" s="541"/>
      <c r="PAL41" s="541"/>
      <c r="PAM41" s="541"/>
      <c r="PAN41" s="541"/>
      <c r="PAO41" s="541"/>
      <c r="PAP41" s="541"/>
      <c r="PAQ41" s="541"/>
      <c r="PAR41" s="541"/>
      <c r="PAS41" s="541"/>
      <c r="PAT41" s="541"/>
      <c r="PAU41" s="541"/>
      <c r="PAV41" s="541"/>
      <c r="PAW41" s="541"/>
      <c r="PAX41" s="541"/>
      <c r="PAY41" s="541"/>
      <c r="PAZ41" s="541"/>
      <c r="PBA41" s="541"/>
      <c r="PBB41" s="541"/>
      <c r="PBC41" s="541"/>
      <c r="PBD41" s="541"/>
      <c r="PBE41" s="541"/>
      <c r="PBF41" s="541"/>
      <c r="PBG41" s="541"/>
      <c r="PBH41" s="541"/>
      <c r="PBI41" s="541"/>
      <c r="PBJ41" s="541"/>
      <c r="PBK41" s="541"/>
      <c r="PBL41" s="541"/>
      <c r="PBM41" s="541"/>
      <c r="PBN41" s="541"/>
      <c r="PBO41" s="541"/>
      <c r="PBP41" s="541"/>
      <c r="PBQ41" s="541"/>
      <c r="PBR41" s="541"/>
      <c r="PBS41" s="541"/>
      <c r="PBT41" s="541"/>
      <c r="PBU41" s="541"/>
      <c r="PBV41" s="541"/>
      <c r="PBW41" s="541"/>
      <c r="PBX41" s="541"/>
      <c r="PBY41" s="541"/>
      <c r="PBZ41" s="541"/>
      <c r="PCA41" s="541"/>
      <c r="PCB41" s="541"/>
      <c r="PCC41" s="541"/>
      <c r="PCD41" s="541"/>
      <c r="PCE41" s="541"/>
      <c r="PCF41" s="541"/>
      <c r="PCG41" s="541"/>
      <c r="PCH41" s="541"/>
      <c r="PCI41" s="541"/>
      <c r="PCJ41" s="541"/>
      <c r="PCK41" s="541"/>
      <c r="PCL41" s="541"/>
      <c r="PCM41" s="541"/>
      <c r="PCN41" s="541"/>
      <c r="PCO41" s="541"/>
      <c r="PCP41" s="541"/>
      <c r="PCQ41" s="541"/>
      <c r="PCR41" s="541"/>
      <c r="PCS41" s="541"/>
      <c r="PCT41" s="541"/>
      <c r="PCU41" s="541"/>
      <c r="PCV41" s="541"/>
      <c r="PCW41" s="541"/>
      <c r="PCX41" s="541"/>
      <c r="PCY41" s="541"/>
      <c r="PCZ41" s="541"/>
      <c r="PDA41" s="541"/>
      <c r="PDB41" s="541"/>
      <c r="PDC41" s="541"/>
      <c r="PDD41" s="541"/>
      <c r="PDE41" s="541"/>
      <c r="PDF41" s="541"/>
      <c r="PDG41" s="541"/>
      <c r="PDH41" s="541"/>
      <c r="PDI41" s="541"/>
      <c r="PDJ41" s="541"/>
      <c r="PDK41" s="541"/>
      <c r="PDL41" s="541"/>
      <c r="PDM41" s="541"/>
      <c r="PDN41" s="541"/>
      <c r="PDO41" s="541"/>
      <c r="PDP41" s="541"/>
      <c r="PDQ41" s="541"/>
      <c r="PDR41" s="541"/>
      <c r="PDS41" s="541"/>
      <c r="PDT41" s="541"/>
      <c r="PDU41" s="541"/>
      <c r="PDV41" s="541"/>
      <c r="PDW41" s="541"/>
      <c r="PDX41" s="541"/>
      <c r="PDY41" s="541"/>
      <c r="PDZ41" s="541"/>
      <c r="PEA41" s="541"/>
      <c r="PEB41" s="541"/>
      <c r="PEC41" s="541"/>
      <c r="PED41" s="541"/>
      <c r="PEE41" s="541"/>
      <c r="PEF41" s="541"/>
      <c r="PEG41" s="541"/>
      <c r="PEH41" s="541"/>
      <c r="PEI41" s="541"/>
      <c r="PEJ41" s="541"/>
      <c r="PEK41" s="541"/>
      <c r="PEL41" s="541"/>
      <c r="PEM41" s="541"/>
      <c r="PEN41" s="541"/>
      <c r="PEO41" s="541"/>
      <c r="PEP41" s="541"/>
      <c r="PEQ41" s="541"/>
      <c r="PER41" s="541"/>
      <c r="PES41" s="541"/>
      <c r="PET41" s="541"/>
      <c r="PEU41" s="541"/>
      <c r="PEV41" s="541"/>
      <c r="PEW41" s="541"/>
      <c r="PEX41" s="541"/>
      <c r="PEY41" s="541"/>
      <c r="PEZ41" s="541"/>
      <c r="PFA41" s="541"/>
      <c r="PFB41" s="541"/>
      <c r="PFC41" s="541"/>
      <c r="PFD41" s="541"/>
      <c r="PFE41" s="541"/>
      <c r="PFF41" s="541"/>
      <c r="PFG41" s="541"/>
      <c r="PFH41" s="541"/>
      <c r="PFI41" s="541"/>
      <c r="PFJ41" s="541"/>
      <c r="PFK41" s="541"/>
      <c r="PFL41" s="541"/>
      <c r="PFM41" s="541"/>
      <c r="PFN41" s="541"/>
      <c r="PFO41" s="541"/>
      <c r="PFP41" s="541"/>
      <c r="PFQ41" s="541"/>
      <c r="PFR41" s="541"/>
      <c r="PFS41" s="541"/>
      <c r="PFT41" s="541"/>
      <c r="PFU41" s="541"/>
      <c r="PFV41" s="541"/>
      <c r="PFW41" s="541"/>
      <c r="PFX41" s="541"/>
      <c r="PFY41" s="541"/>
      <c r="PFZ41" s="541"/>
      <c r="PGA41" s="541"/>
      <c r="PGB41" s="541"/>
      <c r="PGC41" s="541"/>
      <c r="PGD41" s="541"/>
      <c r="PGE41" s="541"/>
      <c r="PGF41" s="541"/>
      <c r="PGG41" s="541"/>
      <c r="PGH41" s="541"/>
      <c r="PGI41" s="541"/>
      <c r="PGJ41" s="541"/>
      <c r="PGK41" s="541"/>
      <c r="PGL41" s="541"/>
      <c r="PGM41" s="541"/>
      <c r="PGN41" s="541"/>
      <c r="PGO41" s="541"/>
      <c r="PGP41" s="541"/>
      <c r="PGQ41" s="541"/>
      <c r="PGR41" s="541"/>
      <c r="PGS41" s="541"/>
      <c r="PGT41" s="541"/>
      <c r="PGU41" s="541"/>
      <c r="PGV41" s="541"/>
      <c r="PGW41" s="541"/>
      <c r="PGX41" s="541"/>
      <c r="PGY41" s="541"/>
      <c r="PGZ41" s="541"/>
      <c r="PHA41" s="541"/>
      <c r="PHB41" s="541"/>
      <c r="PHC41" s="541"/>
      <c r="PHD41" s="541"/>
      <c r="PHE41" s="541"/>
      <c r="PHF41" s="541"/>
      <c r="PHG41" s="541"/>
      <c r="PHH41" s="541"/>
      <c r="PHI41" s="541"/>
      <c r="PHJ41" s="541"/>
      <c r="PHK41" s="541"/>
      <c r="PHL41" s="541"/>
      <c r="PHM41" s="541"/>
      <c r="PHN41" s="541"/>
      <c r="PHO41" s="541"/>
      <c r="PHP41" s="541"/>
      <c r="PHQ41" s="541"/>
      <c r="PHR41" s="541"/>
      <c r="PHS41" s="541"/>
      <c r="PHT41" s="541"/>
      <c r="PHU41" s="541"/>
      <c r="PHV41" s="541"/>
      <c r="PHW41" s="541"/>
      <c r="PHX41" s="541"/>
      <c r="PHY41" s="541"/>
      <c r="PHZ41" s="541"/>
      <c r="PIA41" s="541"/>
      <c r="PIB41" s="541"/>
      <c r="PIC41" s="541"/>
      <c r="PID41" s="541"/>
      <c r="PIE41" s="541"/>
      <c r="PIF41" s="541"/>
      <c r="PIG41" s="541"/>
      <c r="PIH41" s="541"/>
      <c r="PII41" s="541"/>
      <c r="PIJ41" s="541"/>
      <c r="PIK41" s="541"/>
      <c r="PIL41" s="541"/>
      <c r="PIM41" s="541"/>
      <c r="PIN41" s="541"/>
      <c r="PIO41" s="541"/>
      <c r="PIP41" s="541"/>
      <c r="PIQ41" s="541"/>
      <c r="PIR41" s="541"/>
      <c r="PIS41" s="541"/>
      <c r="PIT41" s="541"/>
      <c r="PIU41" s="541"/>
      <c r="PIV41" s="541"/>
      <c r="PIW41" s="541"/>
      <c r="PIX41" s="541"/>
      <c r="PIY41" s="541"/>
      <c r="PIZ41" s="541"/>
      <c r="PJA41" s="541"/>
      <c r="PJB41" s="541"/>
      <c r="PJC41" s="541"/>
      <c r="PJD41" s="541"/>
      <c r="PJE41" s="541"/>
      <c r="PJF41" s="541"/>
      <c r="PJG41" s="541"/>
      <c r="PJH41" s="541"/>
      <c r="PJI41" s="541"/>
      <c r="PJJ41" s="541"/>
      <c r="PJK41" s="541"/>
      <c r="PJL41" s="541"/>
      <c r="PJM41" s="541"/>
      <c r="PJN41" s="541"/>
      <c r="PJO41" s="541"/>
      <c r="PJP41" s="541"/>
      <c r="PJQ41" s="541"/>
      <c r="PJR41" s="541"/>
      <c r="PJS41" s="541"/>
      <c r="PJT41" s="541"/>
      <c r="PJU41" s="541"/>
      <c r="PJV41" s="541"/>
      <c r="PJW41" s="541"/>
      <c r="PJX41" s="541"/>
      <c r="PJY41" s="541"/>
      <c r="PJZ41" s="541"/>
      <c r="PKA41" s="541"/>
      <c r="PKB41" s="541"/>
      <c r="PKC41" s="541"/>
      <c r="PKD41" s="541"/>
      <c r="PKE41" s="541"/>
      <c r="PKF41" s="541"/>
      <c r="PKG41" s="541"/>
      <c r="PKH41" s="541"/>
      <c r="PKI41" s="541"/>
      <c r="PKJ41" s="541"/>
      <c r="PKK41" s="541"/>
      <c r="PKL41" s="541"/>
      <c r="PKM41" s="541"/>
      <c r="PKN41" s="541"/>
      <c r="PKO41" s="541"/>
      <c r="PKP41" s="541"/>
      <c r="PKQ41" s="541"/>
      <c r="PKR41" s="541"/>
      <c r="PKS41" s="541"/>
      <c r="PKT41" s="541"/>
      <c r="PKU41" s="541"/>
      <c r="PKV41" s="541"/>
      <c r="PKW41" s="541"/>
      <c r="PKX41" s="541"/>
      <c r="PKY41" s="541"/>
      <c r="PKZ41" s="541"/>
      <c r="PLA41" s="541"/>
      <c r="PLB41" s="541"/>
      <c r="PLC41" s="541"/>
      <c r="PLD41" s="541"/>
      <c r="PLE41" s="541"/>
      <c r="PLF41" s="541"/>
      <c r="PLG41" s="541"/>
      <c r="PLH41" s="541"/>
      <c r="PLI41" s="541"/>
      <c r="PLJ41" s="541"/>
      <c r="PLK41" s="541"/>
      <c r="PLL41" s="541"/>
      <c r="PLM41" s="541"/>
      <c r="PLN41" s="541"/>
      <c r="PLO41" s="541"/>
      <c r="PLP41" s="541"/>
      <c r="PLQ41" s="541"/>
      <c r="PLR41" s="541"/>
      <c r="PLS41" s="541"/>
      <c r="PLT41" s="541"/>
      <c r="PLU41" s="541"/>
      <c r="PLV41" s="541"/>
      <c r="PLW41" s="541"/>
      <c r="PLX41" s="541"/>
      <c r="PLY41" s="541"/>
      <c r="PLZ41" s="541"/>
      <c r="PMA41" s="541"/>
      <c r="PMB41" s="541"/>
      <c r="PMC41" s="541"/>
      <c r="PMD41" s="541"/>
      <c r="PME41" s="541"/>
      <c r="PMF41" s="541"/>
      <c r="PMG41" s="541"/>
      <c r="PMH41" s="541"/>
      <c r="PMI41" s="541"/>
      <c r="PMJ41" s="541"/>
      <c r="PMK41" s="541"/>
      <c r="PML41" s="541"/>
      <c r="PMM41" s="541"/>
      <c r="PMN41" s="541"/>
      <c r="PMO41" s="541"/>
      <c r="PMP41" s="541"/>
      <c r="PMQ41" s="541"/>
      <c r="PMR41" s="541"/>
      <c r="PMS41" s="541"/>
      <c r="PMT41" s="541"/>
      <c r="PMU41" s="541"/>
      <c r="PMV41" s="541"/>
      <c r="PMW41" s="541"/>
      <c r="PMX41" s="541"/>
      <c r="PMY41" s="541"/>
      <c r="PMZ41" s="541"/>
      <c r="PNA41" s="541"/>
      <c r="PNB41" s="541"/>
      <c r="PNC41" s="541"/>
      <c r="PND41" s="541"/>
      <c r="PNE41" s="541"/>
      <c r="PNF41" s="541"/>
      <c r="PNG41" s="541"/>
      <c r="PNH41" s="541"/>
      <c r="PNI41" s="541"/>
      <c r="PNJ41" s="541"/>
      <c r="PNK41" s="541"/>
      <c r="PNL41" s="541"/>
      <c r="PNM41" s="541"/>
      <c r="PNN41" s="541"/>
      <c r="PNO41" s="541"/>
      <c r="PNP41" s="541"/>
      <c r="PNQ41" s="541"/>
      <c r="PNR41" s="541"/>
      <c r="PNS41" s="541"/>
      <c r="PNT41" s="541"/>
      <c r="PNU41" s="541"/>
      <c r="PNV41" s="541"/>
      <c r="PNW41" s="541"/>
      <c r="PNX41" s="541"/>
      <c r="PNY41" s="541"/>
      <c r="PNZ41" s="541"/>
      <c r="POA41" s="541"/>
      <c r="POB41" s="541"/>
      <c r="POC41" s="541"/>
      <c r="POD41" s="541"/>
      <c r="POE41" s="541"/>
      <c r="POF41" s="541"/>
      <c r="POG41" s="541"/>
      <c r="POH41" s="541"/>
      <c r="POI41" s="541"/>
      <c r="POJ41" s="541"/>
      <c r="POK41" s="541"/>
      <c r="POL41" s="541"/>
      <c r="POM41" s="541"/>
      <c r="PON41" s="541"/>
      <c r="POO41" s="541"/>
      <c r="POP41" s="541"/>
      <c r="POQ41" s="541"/>
      <c r="POR41" s="541"/>
      <c r="POS41" s="541"/>
      <c r="POT41" s="541"/>
      <c r="POU41" s="541"/>
      <c r="POV41" s="541"/>
      <c r="POW41" s="541"/>
      <c r="POX41" s="541"/>
      <c r="POY41" s="541"/>
      <c r="POZ41" s="541"/>
      <c r="PPA41" s="541"/>
      <c r="PPB41" s="541"/>
      <c r="PPC41" s="541"/>
      <c r="PPD41" s="541"/>
      <c r="PPE41" s="541"/>
      <c r="PPF41" s="541"/>
      <c r="PPG41" s="541"/>
      <c r="PPH41" s="541"/>
      <c r="PPI41" s="541"/>
      <c r="PPJ41" s="541"/>
      <c r="PPK41" s="541"/>
      <c r="PPL41" s="541"/>
      <c r="PPM41" s="541"/>
      <c r="PPN41" s="541"/>
      <c r="PPO41" s="541"/>
      <c r="PPP41" s="541"/>
      <c r="PPQ41" s="541"/>
      <c r="PPR41" s="541"/>
      <c r="PPS41" s="541"/>
      <c r="PPT41" s="541"/>
      <c r="PPU41" s="541"/>
      <c r="PPV41" s="541"/>
      <c r="PPW41" s="541"/>
      <c r="PPX41" s="541"/>
      <c r="PPY41" s="541"/>
      <c r="PPZ41" s="541"/>
      <c r="PQA41" s="541"/>
      <c r="PQB41" s="541"/>
      <c r="PQC41" s="541"/>
      <c r="PQD41" s="541"/>
      <c r="PQE41" s="541"/>
      <c r="PQF41" s="541"/>
      <c r="PQG41" s="541"/>
      <c r="PQH41" s="541"/>
      <c r="PQI41" s="541"/>
      <c r="PQJ41" s="541"/>
      <c r="PQK41" s="541"/>
      <c r="PQL41" s="541"/>
      <c r="PQM41" s="541"/>
      <c r="PQN41" s="541"/>
      <c r="PQO41" s="541"/>
      <c r="PQP41" s="541"/>
      <c r="PQQ41" s="541"/>
      <c r="PQR41" s="541"/>
      <c r="PQS41" s="541"/>
      <c r="PQT41" s="541"/>
      <c r="PQU41" s="541"/>
      <c r="PQV41" s="541"/>
      <c r="PQW41" s="541"/>
      <c r="PQX41" s="541"/>
      <c r="PQY41" s="541"/>
      <c r="PQZ41" s="541"/>
      <c r="PRA41" s="541"/>
      <c r="PRB41" s="541"/>
      <c r="PRC41" s="541"/>
      <c r="PRD41" s="541"/>
      <c r="PRE41" s="541"/>
      <c r="PRF41" s="541"/>
      <c r="PRG41" s="541"/>
      <c r="PRH41" s="541"/>
      <c r="PRI41" s="541"/>
      <c r="PRJ41" s="541"/>
      <c r="PRK41" s="541"/>
      <c r="PRL41" s="541"/>
      <c r="PRM41" s="541"/>
      <c r="PRN41" s="541"/>
      <c r="PRO41" s="541"/>
      <c r="PRP41" s="541"/>
      <c r="PRQ41" s="541"/>
      <c r="PRR41" s="541"/>
      <c r="PRS41" s="541"/>
      <c r="PRT41" s="541"/>
      <c r="PRU41" s="541"/>
      <c r="PRV41" s="541"/>
      <c r="PRW41" s="541"/>
      <c r="PRX41" s="541"/>
      <c r="PRY41" s="541"/>
      <c r="PRZ41" s="541"/>
      <c r="PSA41" s="541"/>
      <c r="PSB41" s="541"/>
      <c r="PSC41" s="541"/>
      <c r="PSD41" s="541"/>
      <c r="PSE41" s="541"/>
      <c r="PSF41" s="541"/>
      <c r="PSG41" s="541"/>
      <c r="PSH41" s="541"/>
      <c r="PSI41" s="541"/>
      <c r="PSJ41" s="541"/>
      <c r="PSK41" s="541"/>
      <c r="PSL41" s="541"/>
      <c r="PSM41" s="541"/>
      <c r="PSN41" s="541"/>
      <c r="PSO41" s="541"/>
      <c r="PSP41" s="541"/>
      <c r="PSQ41" s="541"/>
      <c r="PSR41" s="541"/>
      <c r="PSS41" s="541"/>
      <c r="PST41" s="541"/>
      <c r="PSU41" s="541"/>
      <c r="PSV41" s="541"/>
      <c r="PSW41" s="541"/>
      <c r="PSX41" s="541"/>
      <c r="PSY41" s="541"/>
      <c r="PSZ41" s="541"/>
      <c r="PTA41" s="541"/>
      <c r="PTB41" s="541"/>
      <c r="PTC41" s="541"/>
      <c r="PTD41" s="541"/>
      <c r="PTE41" s="541"/>
      <c r="PTF41" s="541"/>
      <c r="PTG41" s="541"/>
      <c r="PTH41" s="541"/>
      <c r="PTI41" s="541"/>
      <c r="PTJ41" s="541"/>
      <c r="PTK41" s="541"/>
      <c r="PTL41" s="541"/>
      <c r="PTM41" s="541"/>
      <c r="PTN41" s="541"/>
      <c r="PTO41" s="541"/>
      <c r="PTP41" s="541"/>
      <c r="PTQ41" s="541"/>
      <c r="PTR41" s="541"/>
      <c r="PTS41" s="541"/>
      <c r="PTT41" s="541"/>
      <c r="PTU41" s="541"/>
      <c r="PTV41" s="541"/>
      <c r="PTW41" s="541"/>
      <c r="PTX41" s="541"/>
      <c r="PTY41" s="541"/>
      <c r="PTZ41" s="541"/>
      <c r="PUA41" s="541"/>
      <c r="PUB41" s="541"/>
      <c r="PUC41" s="541"/>
      <c r="PUD41" s="541"/>
      <c r="PUE41" s="541"/>
      <c r="PUF41" s="541"/>
      <c r="PUG41" s="541"/>
      <c r="PUH41" s="541"/>
      <c r="PUI41" s="541"/>
      <c r="PUJ41" s="541"/>
      <c r="PUK41" s="541"/>
      <c r="PUL41" s="541"/>
      <c r="PUM41" s="541"/>
      <c r="PUN41" s="541"/>
      <c r="PUO41" s="541"/>
      <c r="PUP41" s="541"/>
      <c r="PUQ41" s="541"/>
      <c r="PUR41" s="541"/>
      <c r="PUS41" s="541"/>
      <c r="PUT41" s="541"/>
      <c r="PUU41" s="541"/>
      <c r="PUV41" s="541"/>
      <c r="PUW41" s="541"/>
      <c r="PUX41" s="541"/>
      <c r="PUY41" s="541"/>
      <c r="PUZ41" s="541"/>
      <c r="PVA41" s="541"/>
      <c r="PVB41" s="541"/>
      <c r="PVC41" s="541"/>
      <c r="PVD41" s="541"/>
      <c r="PVE41" s="541"/>
      <c r="PVF41" s="541"/>
      <c r="PVG41" s="541"/>
      <c r="PVH41" s="541"/>
      <c r="PVI41" s="541"/>
      <c r="PVJ41" s="541"/>
      <c r="PVK41" s="541"/>
      <c r="PVL41" s="541"/>
      <c r="PVM41" s="541"/>
      <c r="PVN41" s="541"/>
      <c r="PVO41" s="541"/>
      <c r="PVP41" s="541"/>
      <c r="PVQ41" s="541"/>
      <c r="PVR41" s="541"/>
      <c r="PVS41" s="541"/>
      <c r="PVT41" s="541"/>
      <c r="PVU41" s="541"/>
      <c r="PVV41" s="541"/>
      <c r="PVW41" s="541"/>
      <c r="PVX41" s="541"/>
      <c r="PVY41" s="541"/>
      <c r="PVZ41" s="541"/>
      <c r="PWA41" s="541"/>
      <c r="PWB41" s="541"/>
      <c r="PWC41" s="541"/>
      <c r="PWD41" s="541"/>
      <c r="PWE41" s="541"/>
      <c r="PWF41" s="541"/>
      <c r="PWG41" s="541"/>
      <c r="PWH41" s="541"/>
      <c r="PWI41" s="541"/>
      <c r="PWJ41" s="541"/>
      <c r="PWK41" s="541"/>
      <c r="PWL41" s="541"/>
      <c r="PWM41" s="541"/>
      <c r="PWN41" s="541"/>
      <c r="PWO41" s="541"/>
      <c r="PWP41" s="541"/>
      <c r="PWQ41" s="541"/>
      <c r="PWR41" s="541"/>
      <c r="PWS41" s="541"/>
      <c r="PWT41" s="541"/>
      <c r="PWU41" s="541"/>
      <c r="PWV41" s="541"/>
      <c r="PWW41" s="541"/>
      <c r="PWX41" s="541"/>
      <c r="PWY41" s="541"/>
      <c r="PWZ41" s="541"/>
      <c r="PXA41" s="541"/>
      <c r="PXB41" s="541"/>
      <c r="PXC41" s="541"/>
      <c r="PXD41" s="541"/>
      <c r="PXE41" s="541"/>
      <c r="PXF41" s="541"/>
      <c r="PXG41" s="541"/>
      <c r="PXH41" s="541"/>
      <c r="PXI41" s="541"/>
      <c r="PXJ41" s="541"/>
      <c r="PXK41" s="541"/>
      <c r="PXL41" s="541"/>
      <c r="PXM41" s="541"/>
      <c r="PXN41" s="541"/>
      <c r="PXO41" s="541"/>
      <c r="PXP41" s="541"/>
      <c r="PXQ41" s="541"/>
      <c r="PXR41" s="541"/>
      <c r="PXS41" s="541"/>
      <c r="PXT41" s="541"/>
      <c r="PXU41" s="541"/>
      <c r="PXV41" s="541"/>
      <c r="PXW41" s="541"/>
      <c r="PXX41" s="541"/>
      <c r="PXY41" s="541"/>
      <c r="PXZ41" s="541"/>
      <c r="PYA41" s="541"/>
      <c r="PYB41" s="541"/>
      <c r="PYC41" s="541"/>
      <c r="PYD41" s="541"/>
      <c r="PYE41" s="541"/>
      <c r="PYF41" s="541"/>
      <c r="PYG41" s="541"/>
      <c r="PYH41" s="541"/>
      <c r="PYI41" s="541"/>
      <c r="PYJ41" s="541"/>
      <c r="PYK41" s="541"/>
      <c r="PYL41" s="541"/>
      <c r="PYM41" s="541"/>
      <c r="PYN41" s="541"/>
      <c r="PYO41" s="541"/>
      <c r="PYP41" s="541"/>
      <c r="PYQ41" s="541"/>
      <c r="PYR41" s="541"/>
      <c r="PYS41" s="541"/>
      <c r="PYT41" s="541"/>
      <c r="PYU41" s="541"/>
      <c r="PYV41" s="541"/>
      <c r="PYW41" s="541"/>
      <c r="PYX41" s="541"/>
      <c r="PYY41" s="541"/>
      <c r="PYZ41" s="541"/>
      <c r="PZA41" s="541"/>
      <c r="PZB41" s="541"/>
      <c r="PZC41" s="541"/>
      <c r="PZD41" s="541"/>
      <c r="PZE41" s="541"/>
      <c r="PZF41" s="541"/>
      <c r="PZG41" s="541"/>
      <c r="PZH41" s="541"/>
      <c r="PZI41" s="541"/>
      <c r="PZJ41" s="541"/>
      <c r="PZK41" s="541"/>
      <c r="PZL41" s="541"/>
      <c r="PZM41" s="541"/>
      <c r="PZN41" s="541"/>
      <c r="PZO41" s="541"/>
      <c r="PZP41" s="541"/>
      <c r="PZQ41" s="541"/>
      <c r="PZR41" s="541"/>
      <c r="PZS41" s="541"/>
      <c r="PZT41" s="541"/>
      <c r="PZU41" s="541"/>
      <c r="PZV41" s="541"/>
      <c r="PZW41" s="541"/>
      <c r="PZX41" s="541"/>
      <c r="PZY41" s="541"/>
      <c r="PZZ41" s="541"/>
      <c r="QAA41" s="541"/>
      <c r="QAB41" s="541"/>
      <c r="QAC41" s="541"/>
      <c r="QAD41" s="541"/>
      <c r="QAE41" s="541"/>
      <c r="QAF41" s="541"/>
      <c r="QAG41" s="541"/>
      <c r="QAH41" s="541"/>
      <c r="QAI41" s="541"/>
      <c r="QAJ41" s="541"/>
      <c r="QAK41" s="541"/>
      <c r="QAL41" s="541"/>
      <c r="QAM41" s="541"/>
      <c r="QAN41" s="541"/>
      <c r="QAO41" s="541"/>
      <c r="QAP41" s="541"/>
      <c r="QAQ41" s="541"/>
      <c r="QAR41" s="541"/>
      <c r="QAS41" s="541"/>
      <c r="QAT41" s="541"/>
      <c r="QAU41" s="541"/>
      <c r="QAV41" s="541"/>
      <c r="QAW41" s="541"/>
      <c r="QAX41" s="541"/>
      <c r="QAY41" s="541"/>
      <c r="QAZ41" s="541"/>
      <c r="QBA41" s="541"/>
      <c r="QBB41" s="541"/>
      <c r="QBC41" s="541"/>
      <c r="QBD41" s="541"/>
      <c r="QBE41" s="541"/>
      <c r="QBF41" s="541"/>
      <c r="QBG41" s="541"/>
      <c r="QBH41" s="541"/>
      <c r="QBI41" s="541"/>
      <c r="QBJ41" s="541"/>
      <c r="QBK41" s="541"/>
      <c r="QBL41" s="541"/>
      <c r="QBM41" s="541"/>
      <c r="QBN41" s="541"/>
      <c r="QBO41" s="541"/>
      <c r="QBP41" s="541"/>
      <c r="QBQ41" s="541"/>
      <c r="QBR41" s="541"/>
      <c r="QBS41" s="541"/>
      <c r="QBT41" s="541"/>
      <c r="QBU41" s="541"/>
      <c r="QBV41" s="541"/>
      <c r="QBW41" s="541"/>
      <c r="QBX41" s="541"/>
      <c r="QBY41" s="541"/>
      <c r="QBZ41" s="541"/>
      <c r="QCA41" s="541"/>
      <c r="QCB41" s="541"/>
      <c r="QCC41" s="541"/>
      <c r="QCD41" s="541"/>
      <c r="QCE41" s="541"/>
      <c r="QCF41" s="541"/>
      <c r="QCG41" s="541"/>
      <c r="QCH41" s="541"/>
      <c r="QCI41" s="541"/>
      <c r="QCJ41" s="541"/>
      <c r="QCK41" s="541"/>
      <c r="QCL41" s="541"/>
      <c r="QCM41" s="541"/>
      <c r="QCN41" s="541"/>
      <c r="QCO41" s="541"/>
      <c r="QCP41" s="541"/>
      <c r="QCQ41" s="541"/>
      <c r="QCR41" s="541"/>
      <c r="QCS41" s="541"/>
      <c r="QCT41" s="541"/>
      <c r="QCU41" s="541"/>
      <c r="QCV41" s="541"/>
      <c r="QCW41" s="541"/>
      <c r="QCX41" s="541"/>
      <c r="QCY41" s="541"/>
      <c r="QCZ41" s="541"/>
      <c r="QDA41" s="541"/>
      <c r="QDB41" s="541"/>
      <c r="QDC41" s="541"/>
      <c r="QDD41" s="541"/>
      <c r="QDE41" s="541"/>
      <c r="QDF41" s="541"/>
      <c r="QDG41" s="541"/>
      <c r="QDH41" s="541"/>
      <c r="QDI41" s="541"/>
      <c r="QDJ41" s="541"/>
      <c r="QDK41" s="541"/>
      <c r="QDL41" s="541"/>
      <c r="QDM41" s="541"/>
      <c r="QDN41" s="541"/>
      <c r="QDO41" s="541"/>
      <c r="QDP41" s="541"/>
      <c r="QDQ41" s="541"/>
      <c r="QDR41" s="541"/>
      <c r="QDS41" s="541"/>
      <c r="QDT41" s="541"/>
      <c r="QDU41" s="541"/>
      <c r="QDV41" s="541"/>
      <c r="QDW41" s="541"/>
      <c r="QDX41" s="541"/>
      <c r="QDY41" s="541"/>
      <c r="QDZ41" s="541"/>
      <c r="QEA41" s="541"/>
      <c r="QEB41" s="541"/>
      <c r="QEC41" s="541"/>
      <c r="QED41" s="541"/>
      <c r="QEE41" s="541"/>
      <c r="QEF41" s="541"/>
      <c r="QEG41" s="541"/>
      <c r="QEH41" s="541"/>
      <c r="QEI41" s="541"/>
      <c r="QEJ41" s="541"/>
      <c r="QEK41" s="541"/>
      <c r="QEL41" s="541"/>
      <c r="QEM41" s="541"/>
      <c r="QEN41" s="541"/>
      <c r="QEO41" s="541"/>
      <c r="QEP41" s="541"/>
      <c r="QEQ41" s="541"/>
      <c r="QER41" s="541"/>
      <c r="QES41" s="541"/>
      <c r="QET41" s="541"/>
      <c r="QEU41" s="541"/>
      <c r="QEV41" s="541"/>
      <c r="QEW41" s="541"/>
      <c r="QEX41" s="541"/>
      <c r="QEY41" s="541"/>
      <c r="QEZ41" s="541"/>
      <c r="QFA41" s="541"/>
      <c r="QFB41" s="541"/>
      <c r="QFC41" s="541"/>
      <c r="QFD41" s="541"/>
      <c r="QFE41" s="541"/>
      <c r="QFF41" s="541"/>
      <c r="QFG41" s="541"/>
      <c r="QFH41" s="541"/>
      <c r="QFI41" s="541"/>
      <c r="QFJ41" s="541"/>
      <c r="QFK41" s="541"/>
      <c r="QFL41" s="541"/>
      <c r="QFM41" s="541"/>
      <c r="QFN41" s="541"/>
      <c r="QFO41" s="541"/>
      <c r="QFP41" s="541"/>
      <c r="QFQ41" s="541"/>
      <c r="QFR41" s="541"/>
      <c r="QFS41" s="541"/>
      <c r="QFT41" s="541"/>
      <c r="QFU41" s="541"/>
      <c r="QFV41" s="541"/>
      <c r="QFW41" s="541"/>
      <c r="QFX41" s="541"/>
      <c r="QFY41" s="541"/>
      <c r="QFZ41" s="541"/>
      <c r="QGA41" s="541"/>
      <c r="QGB41" s="541"/>
      <c r="QGC41" s="541"/>
      <c r="QGD41" s="541"/>
      <c r="QGE41" s="541"/>
      <c r="QGF41" s="541"/>
      <c r="QGG41" s="541"/>
      <c r="QGH41" s="541"/>
      <c r="QGI41" s="541"/>
      <c r="QGJ41" s="541"/>
      <c r="QGK41" s="541"/>
      <c r="QGL41" s="541"/>
      <c r="QGM41" s="541"/>
      <c r="QGN41" s="541"/>
      <c r="QGO41" s="541"/>
      <c r="QGP41" s="541"/>
      <c r="QGQ41" s="541"/>
      <c r="QGR41" s="541"/>
      <c r="QGS41" s="541"/>
      <c r="QGT41" s="541"/>
      <c r="QGU41" s="541"/>
      <c r="QGV41" s="541"/>
      <c r="QGW41" s="541"/>
      <c r="QGX41" s="541"/>
      <c r="QGY41" s="541"/>
      <c r="QGZ41" s="541"/>
      <c r="QHA41" s="541"/>
      <c r="QHB41" s="541"/>
      <c r="QHC41" s="541"/>
      <c r="QHD41" s="541"/>
      <c r="QHE41" s="541"/>
      <c r="QHF41" s="541"/>
      <c r="QHG41" s="541"/>
      <c r="QHH41" s="541"/>
      <c r="QHI41" s="541"/>
      <c r="QHJ41" s="541"/>
      <c r="QHK41" s="541"/>
      <c r="QHL41" s="541"/>
      <c r="QHM41" s="541"/>
      <c r="QHN41" s="541"/>
      <c r="QHO41" s="541"/>
      <c r="QHP41" s="541"/>
      <c r="QHQ41" s="541"/>
      <c r="QHR41" s="541"/>
      <c r="QHS41" s="541"/>
      <c r="QHT41" s="541"/>
      <c r="QHU41" s="541"/>
      <c r="QHV41" s="541"/>
      <c r="QHW41" s="541"/>
      <c r="QHX41" s="541"/>
      <c r="QHY41" s="541"/>
      <c r="QHZ41" s="541"/>
      <c r="QIA41" s="541"/>
      <c r="QIB41" s="541"/>
      <c r="QIC41" s="541"/>
      <c r="QID41" s="541"/>
      <c r="QIE41" s="541"/>
      <c r="QIF41" s="541"/>
      <c r="QIG41" s="541"/>
      <c r="QIH41" s="541"/>
      <c r="QII41" s="541"/>
      <c r="QIJ41" s="541"/>
      <c r="QIK41" s="541"/>
      <c r="QIL41" s="541"/>
      <c r="QIM41" s="541"/>
      <c r="QIN41" s="541"/>
      <c r="QIO41" s="541"/>
      <c r="QIP41" s="541"/>
      <c r="QIQ41" s="541"/>
      <c r="QIR41" s="541"/>
      <c r="QIS41" s="541"/>
      <c r="QIT41" s="541"/>
      <c r="QIU41" s="541"/>
      <c r="QIV41" s="541"/>
      <c r="QIW41" s="541"/>
      <c r="QIX41" s="541"/>
      <c r="QIY41" s="541"/>
      <c r="QIZ41" s="541"/>
      <c r="QJA41" s="541"/>
      <c r="QJB41" s="541"/>
      <c r="QJC41" s="541"/>
      <c r="QJD41" s="541"/>
      <c r="QJE41" s="541"/>
      <c r="QJF41" s="541"/>
      <c r="QJG41" s="541"/>
      <c r="QJH41" s="541"/>
      <c r="QJI41" s="541"/>
      <c r="QJJ41" s="541"/>
      <c r="QJK41" s="541"/>
      <c r="QJL41" s="541"/>
      <c r="QJM41" s="541"/>
      <c r="QJN41" s="541"/>
      <c r="QJO41" s="541"/>
      <c r="QJP41" s="541"/>
      <c r="QJQ41" s="541"/>
      <c r="QJR41" s="541"/>
      <c r="QJS41" s="541"/>
      <c r="QJT41" s="541"/>
      <c r="QJU41" s="541"/>
      <c r="QJV41" s="541"/>
      <c r="QJW41" s="541"/>
      <c r="QJX41" s="541"/>
      <c r="QJY41" s="541"/>
      <c r="QJZ41" s="541"/>
      <c r="QKA41" s="541"/>
      <c r="QKB41" s="541"/>
      <c r="QKC41" s="541"/>
      <c r="QKD41" s="541"/>
      <c r="QKE41" s="541"/>
      <c r="QKF41" s="541"/>
      <c r="QKG41" s="541"/>
      <c r="QKH41" s="541"/>
      <c r="QKI41" s="541"/>
      <c r="QKJ41" s="541"/>
      <c r="QKK41" s="541"/>
      <c r="QKL41" s="541"/>
      <c r="QKM41" s="541"/>
      <c r="QKN41" s="541"/>
      <c r="QKO41" s="541"/>
      <c r="QKP41" s="541"/>
      <c r="QKQ41" s="541"/>
      <c r="QKR41" s="541"/>
      <c r="QKS41" s="541"/>
      <c r="QKT41" s="541"/>
      <c r="QKU41" s="541"/>
      <c r="QKV41" s="541"/>
      <c r="QKW41" s="541"/>
      <c r="QKX41" s="541"/>
      <c r="QKY41" s="541"/>
      <c r="QKZ41" s="541"/>
      <c r="QLA41" s="541"/>
      <c r="QLB41" s="541"/>
      <c r="QLC41" s="541"/>
      <c r="QLD41" s="541"/>
      <c r="QLE41" s="541"/>
      <c r="QLF41" s="541"/>
      <c r="QLG41" s="541"/>
      <c r="QLH41" s="541"/>
      <c r="QLI41" s="541"/>
      <c r="QLJ41" s="541"/>
      <c r="QLK41" s="541"/>
      <c r="QLL41" s="541"/>
      <c r="QLM41" s="541"/>
      <c r="QLN41" s="541"/>
      <c r="QLO41" s="541"/>
      <c r="QLP41" s="541"/>
      <c r="QLQ41" s="541"/>
      <c r="QLR41" s="541"/>
      <c r="QLS41" s="541"/>
      <c r="QLT41" s="541"/>
      <c r="QLU41" s="541"/>
      <c r="QLV41" s="541"/>
      <c r="QLW41" s="541"/>
      <c r="QLX41" s="541"/>
      <c r="QLY41" s="541"/>
      <c r="QLZ41" s="541"/>
      <c r="QMA41" s="541"/>
      <c r="QMB41" s="541"/>
      <c r="QMC41" s="541"/>
      <c r="QMD41" s="541"/>
      <c r="QME41" s="541"/>
      <c r="QMF41" s="541"/>
      <c r="QMG41" s="541"/>
      <c r="QMH41" s="541"/>
      <c r="QMI41" s="541"/>
      <c r="QMJ41" s="541"/>
      <c r="QMK41" s="541"/>
      <c r="QML41" s="541"/>
      <c r="QMM41" s="541"/>
      <c r="QMN41" s="541"/>
      <c r="QMO41" s="541"/>
      <c r="QMP41" s="541"/>
      <c r="QMQ41" s="541"/>
      <c r="QMR41" s="541"/>
      <c r="QMS41" s="541"/>
      <c r="QMT41" s="541"/>
      <c r="QMU41" s="541"/>
      <c r="QMV41" s="541"/>
      <c r="QMW41" s="541"/>
      <c r="QMX41" s="541"/>
      <c r="QMY41" s="541"/>
      <c r="QMZ41" s="541"/>
      <c r="QNA41" s="541"/>
      <c r="QNB41" s="541"/>
      <c r="QNC41" s="541"/>
      <c r="QND41" s="541"/>
      <c r="QNE41" s="541"/>
      <c r="QNF41" s="541"/>
      <c r="QNG41" s="541"/>
      <c r="QNH41" s="541"/>
      <c r="QNI41" s="541"/>
      <c r="QNJ41" s="541"/>
      <c r="QNK41" s="541"/>
      <c r="QNL41" s="541"/>
      <c r="QNM41" s="541"/>
      <c r="QNN41" s="541"/>
      <c r="QNO41" s="541"/>
      <c r="QNP41" s="541"/>
      <c r="QNQ41" s="541"/>
      <c r="QNR41" s="541"/>
      <c r="QNS41" s="541"/>
      <c r="QNT41" s="541"/>
      <c r="QNU41" s="541"/>
      <c r="QNV41" s="541"/>
      <c r="QNW41" s="541"/>
      <c r="QNX41" s="541"/>
      <c r="QNY41" s="541"/>
      <c r="QNZ41" s="541"/>
      <c r="QOA41" s="541"/>
      <c r="QOB41" s="541"/>
      <c r="QOC41" s="541"/>
      <c r="QOD41" s="541"/>
      <c r="QOE41" s="541"/>
      <c r="QOF41" s="541"/>
      <c r="QOG41" s="541"/>
      <c r="QOH41" s="541"/>
      <c r="QOI41" s="541"/>
      <c r="QOJ41" s="541"/>
      <c r="QOK41" s="541"/>
      <c r="QOL41" s="541"/>
      <c r="QOM41" s="541"/>
      <c r="QON41" s="541"/>
      <c r="QOO41" s="541"/>
      <c r="QOP41" s="541"/>
      <c r="QOQ41" s="541"/>
      <c r="QOR41" s="541"/>
      <c r="QOS41" s="541"/>
      <c r="QOT41" s="541"/>
      <c r="QOU41" s="541"/>
      <c r="QOV41" s="541"/>
      <c r="QOW41" s="541"/>
      <c r="QOX41" s="541"/>
      <c r="QOY41" s="541"/>
      <c r="QOZ41" s="541"/>
      <c r="QPA41" s="541"/>
      <c r="QPB41" s="541"/>
      <c r="QPC41" s="541"/>
      <c r="QPD41" s="541"/>
      <c r="QPE41" s="541"/>
      <c r="QPF41" s="541"/>
      <c r="QPG41" s="541"/>
      <c r="QPH41" s="541"/>
      <c r="QPI41" s="541"/>
      <c r="QPJ41" s="541"/>
      <c r="QPK41" s="541"/>
      <c r="QPL41" s="541"/>
      <c r="QPM41" s="541"/>
      <c r="QPN41" s="541"/>
      <c r="QPO41" s="541"/>
      <c r="QPP41" s="541"/>
      <c r="QPQ41" s="541"/>
      <c r="QPR41" s="541"/>
      <c r="QPS41" s="541"/>
      <c r="QPT41" s="541"/>
      <c r="QPU41" s="541"/>
      <c r="QPV41" s="541"/>
      <c r="QPW41" s="541"/>
      <c r="QPX41" s="541"/>
      <c r="QPY41" s="541"/>
      <c r="QPZ41" s="541"/>
      <c r="QQA41" s="541"/>
      <c r="QQB41" s="541"/>
      <c r="QQC41" s="541"/>
      <c r="QQD41" s="541"/>
      <c r="QQE41" s="541"/>
      <c r="QQF41" s="541"/>
      <c r="QQG41" s="541"/>
      <c r="QQH41" s="541"/>
      <c r="QQI41" s="541"/>
      <c r="QQJ41" s="541"/>
      <c r="QQK41" s="541"/>
      <c r="QQL41" s="541"/>
      <c r="QQM41" s="541"/>
      <c r="QQN41" s="541"/>
      <c r="QQO41" s="541"/>
      <c r="QQP41" s="541"/>
      <c r="QQQ41" s="541"/>
      <c r="QQR41" s="541"/>
      <c r="QQS41" s="541"/>
      <c r="QQT41" s="541"/>
      <c r="QQU41" s="541"/>
      <c r="QQV41" s="541"/>
      <c r="QQW41" s="541"/>
      <c r="QQX41" s="541"/>
      <c r="QQY41" s="541"/>
      <c r="QQZ41" s="541"/>
      <c r="QRA41" s="541"/>
      <c r="QRB41" s="541"/>
      <c r="QRC41" s="541"/>
      <c r="QRD41" s="541"/>
      <c r="QRE41" s="541"/>
      <c r="QRF41" s="541"/>
      <c r="QRG41" s="541"/>
      <c r="QRH41" s="541"/>
      <c r="QRI41" s="541"/>
      <c r="QRJ41" s="541"/>
      <c r="QRK41" s="541"/>
      <c r="QRL41" s="541"/>
      <c r="QRM41" s="541"/>
      <c r="QRN41" s="541"/>
      <c r="QRO41" s="541"/>
      <c r="QRP41" s="541"/>
      <c r="QRQ41" s="541"/>
      <c r="QRR41" s="541"/>
      <c r="QRS41" s="541"/>
      <c r="QRT41" s="541"/>
      <c r="QRU41" s="541"/>
      <c r="QRV41" s="541"/>
      <c r="QRW41" s="541"/>
      <c r="QRX41" s="541"/>
      <c r="QRY41" s="541"/>
      <c r="QRZ41" s="541"/>
      <c r="QSA41" s="541"/>
      <c r="QSB41" s="541"/>
      <c r="QSC41" s="541"/>
      <c r="QSD41" s="541"/>
      <c r="QSE41" s="541"/>
      <c r="QSF41" s="541"/>
      <c r="QSG41" s="541"/>
      <c r="QSH41" s="541"/>
      <c r="QSI41" s="541"/>
      <c r="QSJ41" s="541"/>
      <c r="QSK41" s="541"/>
      <c r="QSL41" s="541"/>
      <c r="QSM41" s="541"/>
      <c r="QSN41" s="541"/>
      <c r="QSO41" s="541"/>
      <c r="QSP41" s="541"/>
      <c r="QSQ41" s="541"/>
      <c r="QSR41" s="541"/>
      <c r="QSS41" s="541"/>
      <c r="QST41" s="541"/>
      <c r="QSU41" s="541"/>
      <c r="QSV41" s="541"/>
      <c r="QSW41" s="541"/>
      <c r="QSX41" s="541"/>
      <c r="QSY41" s="541"/>
      <c r="QSZ41" s="541"/>
      <c r="QTA41" s="541"/>
      <c r="QTB41" s="541"/>
      <c r="QTC41" s="541"/>
      <c r="QTD41" s="541"/>
      <c r="QTE41" s="541"/>
      <c r="QTF41" s="541"/>
      <c r="QTG41" s="541"/>
      <c r="QTH41" s="541"/>
      <c r="QTI41" s="541"/>
      <c r="QTJ41" s="541"/>
      <c r="QTK41" s="541"/>
      <c r="QTL41" s="541"/>
      <c r="QTM41" s="541"/>
      <c r="QTN41" s="541"/>
      <c r="QTO41" s="541"/>
      <c r="QTP41" s="541"/>
      <c r="QTQ41" s="541"/>
      <c r="QTR41" s="541"/>
      <c r="QTS41" s="541"/>
      <c r="QTT41" s="541"/>
      <c r="QTU41" s="541"/>
      <c r="QTV41" s="541"/>
      <c r="QTW41" s="541"/>
      <c r="QTX41" s="541"/>
      <c r="QTY41" s="541"/>
      <c r="QTZ41" s="541"/>
      <c r="QUA41" s="541"/>
      <c r="QUB41" s="541"/>
      <c r="QUC41" s="541"/>
      <c r="QUD41" s="541"/>
      <c r="QUE41" s="541"/>
      <c r="QUF41" s="541"/>
      <c r="QUG41" s="541"/>
      <c r="QUH41" s="541"/>
      <c r="QUI41" s="541"/>
      <c r="QUJ41" s="541"/>
      <c r="QUK41" s="541"/>
      <c r="QUL41" s="541"/>
      <c r="QUM41" s="541"/>
      <c r="QUN41" s="541"/>
      <c r="QUO41" s="541"/>
      <c r="QUP41" s="541"/>
      <c r="QUQ41" s="541"/>
      <c r="QUR41" s="541"/>
      <c r="QUS41" s="541"/>
      <c r="QUT41" s="541"/>
      <c r="QUU41" s="541"/>
      <c r="QUV41" s="541"/>
      <c r="QUW41" s="541"/>
      <c r="QUX41" s="541"/>
      <c r="QUY41" s="541"/>
      <c r="QUZ41" s="541"/>
      <c r="QVA41" s="541"/>
      <c r="QVB41" s="541"/>
      <c r="QVC41" s="541"/>
      <c r="QVD41" s="541"/>
      <c r="QVE41" s="541"/>
      <c r="QVF41" s="541"/>
      <c r="QVG41" s="541"/>
      <c r="QVH41" s="541"/>
      <c r="QVI41" s="541"/>
      <c r="QVJ41" s="541"/>
      <c r="QVK41" s="541"/>
      <c r="QVL41" s="541"/>
      <c r="QVM41" s="541"/>
      <c r="QVN41" s="541"/>
      <c r="QVO41" s="541"/>
      <c r="QVP41" s="541"/>
      <c r="QVQ41" s="541"/>
      <c r="QVR41" s="541"/>
      <c r="QVS41" s="541"/>
      <c r="QVT41" s="541"/>
      <c r="QVU41" s="541"/>
      <c r="QVV41" s="541"/>
      <c r="QVW41" s="541"/>
      <c r="QVX41" s="541"/>
      <c r="QVY41" s="541"/>
      <c r="QVZ41" s="541"/>
      <c r="QWA41" s="541"/>
      <c r="QWB41" s="541"/>
      <c r="QWC41" s="541"/>
      <c r="QWD41" s="541"/>
      <c r="QWE41" s="541"/>
      <c r="QWF41" s="541"/>
      <c r="QWG41" s="541"/>
      <c r="QWH41" s="541"/>
      <c r="QWI41" s="541"/>
      <c r="QWJ41" s="541"/>
      <c r="QWK41" s="541"/>
      <c r="QWL41" s="541"/>
      <c r="QWM41" s="541"/>
      <c r="QWN41" s="541"/>
      <c r="QWO41" s="541"/>
      <c r="QWP41" s="541"/>
      <c r="QWQ41" s="541"/>
      <c r="QWR41" s="541"/>
      <c r="QWS41" s="541"/>
      <c r="QWT41" s="541"/>
      <c r="QWU41" s="541"/>
      <c r="QWV41" s="541"/>
      <c r="QWW41" s="541"/>
      <c r="QWX41" s="541"/>
      <c r="QWY41" s="541"/>
      <c r="QWZ41" s="541"/>
      <c r="QXA41" s="541"/>
      <c r="QXB41" s="541"/>
      <c r="QXC41" s="541"/>
      <c r="QXD41" s="541"/>
      <c r="QXE41" s="541"/>
      <c r="QXF41" s="541"/>
      <c r="QXG41" s="541"/>
      <c r="QXH41" s="541"/>
      <c r="QXI41" s="541"/>
      <c r="QXJ41" s="541"/>
      <c r="QXK41" s="541"/>
      <c r="QXL41" s="541"/>
      <c r="QXM41" s="541"/>
      <c r="QXN41" s="541"/>
      <c r="QXO41" s="541"/>
      <c r="QXP41" s="541"/>
      <c r="QXQ41" s="541"/>
      <c r="QXR41" s="541"/>
      <c r="QXS41" s="541"/>
      <c r="QXT41" s="541"/>
      <c r="QXU41" s="541"/>
      <c r="QXV41" s="541"/>
      <c r="QXW41" s="541"/>
      <c r="QXX41" s="541"/>
      <c r="QXY41" s="541"/>
      <c r="QXZ41" s="541"/>
      <c r="QYA41" s="541"/>
      <c r="QYB41" s="541"/>
      <c r="QYC41" s="541"/>
      <c r="QYD41" s="541"/>
      <c r="QYE41" s="541"/>
      <c r="QYF41" s="541"/>
      <c r="QYG41" s="541"/>
      <c r="QYH41" s="541"/>
      <c r="QYI41" s="541"/>
      <c r="QYJ41" s="541"/>
      <c r="QYK41" s="541"/>
      <c r="QYL41" s="541"/>
      <c r="QYM41" s="541"/>
      <c r="QYN41" s="541"/>
      <c r="QYO41" s="541"/>
      <c r="QYP41" s="541"/>
      <c r="QYQ41" s="541"/>
      <c r="QYR41" s="541"/>
      <c r="QYS41" s="541"/>
      <c r="QYT41" s="541"/>
      <c r="QYU41" s="541"/>
      <c r="QYV41" s="541"/>
      <c r="QYW41" s="541"/>
      <c r="QYX41" s="541"/>
      <c r="QYY41" s="541"/>
      <c r="QYZ41" s="541"/>
      <c r="QZA41" s="541"/>
      <c r="QZB41" s="541"/>
      <c r="QZC41" s="541"/>
      <c r="QZD41" s="541"/>
      <c r="QZE41" s="541"/>
      <c r="QZF41" s="541"/>
      <c r="QZG41" s="541"/>
      <c r="QZH41" s="541"/>
      <c r="QZI41" s="541"/>
      <c r="QZJ41" s="541"/>
      <c r="QZK41" s="541"/>
      <c r="QZL41" s="541"/>
      <c r="QZM41" s="541"/>
      <c r="QZN41" s="541"/>
      <c r="QZO41" s="541"/>
      <c r="QZP41" s="541"/>
      <c r="QZQ41" s="541"/>
      <c r="QZR41" s="541"/>
      <c r="QZS41" s="541"/>
      <c r="QZT41" s="541"/>
      <c r="QZU41" s="541"/>
      <c r="QZV41" s="541"/>
      <c r="QZW41" s="541"/>
      <c r="QZX41" s="541"/>
      <c r="QZY41" s="541"/>
      <c r="QZZ41" s="541"/>
      <c r="RAA41" s="541"/>
      <c r="RAB41" s="541"/>
      <c r="RAC41" s="541"/>
      <c r="RAD41" s="541"/>
      <c r="RAE41" s="541"/>
      <c r="RAF41" s="541"/>
      <c r="RAG41" s="541"/>
      <c r="RAH41" s="541"/>
      <c r="RAI41" s="541"/>
      <c r="RAJ41" s="541"/>
      <c r="RAK41" s="541"/>
      <c r="RAL41" s="541"/>
      <c r="RAM41" s="541"/>
      <c r="RAN41" s="541"/>
      <c r="RAO41" s="541"/>
      <c r="RAP41" s="541"/>
      <c r="RAQ41" s="541"/>
      <c r="RAR41" s="541"/>
      <c r="RAS41" s="541"/>
      <c r="RAT41" s="541"/>
      <c r="RAU41" s="541"/>
      <c r="RAV41" s="541"/>
      <c r="RAW41" s="541"/>
      <c r="RAX41" s="541"/>
      <c r="RAY41" s="541"/>
      <c r="RAZ41" s="541"/>
      <c r="RBA41" s="541"/>
      <c r="RBB41" s="541"/>
      <c r="RBC41" s="541"/>
      <c r="RBD41" s="541"/>
      <c r="RBE41" s="541"/>
      <c r="RBF41" s="541"/>
      <c r="RBG41" s="541"/>
      <c r="RBH41" s="541"/>
      <c r="RBI41" s="541"/>
      <c r="RBJ41" s="541"/>
      <c r="RBK41" s="541"/>
      <c r="RBL41" s="541"/>
      <c r="RBM41" s="541"/>
      <c r="RBN41" s="541"/>
      <c r="RBO41" s="541"/>
      <c r="RBP41" s="541"/>
      <c r="RBQ41" s="541"/>
      <c r="RBR41" s="541"/>
      <c r="RBS41" s="541"/>
      <c r="RBT41" s="541"/>
      <c r="RBU41" s="541"/>
      <c r="RBV41" s="541"/>
      <c r="RBW41" s="541"/>
      <c r="RBX41" s="541"/>
      <c r="RBY41" s="541"/>
      <c r="RBZ41" s="541"/>
      <c r="RCA41" s="541"/>
      <c r="RCB41" s="541"/>
      <c r="RCC41" s="541"/>
      <c r="RCD41" s="541"/>
      <c r="RCE41" s="541"/>
      <c r="RCF41" s="541"/>
      <c r="RCG41" s="541"/>
      <c r="RCH41" s="541"/>
      <c r="RCI41" s="541"/>
      <c r="RCJ41" s="541"/>
      <c r="RCK41" s="541"/>
      <c r="RCL41" s="541"/>
      <c r="RCM41" s="541"/>
      <c r="RCN41" s="541"/>
      <c r="RCO41" s="541"/>
      <c r="RCP41" s="541"/>
      <c r="RCQ41" s="541"/>
      <c r="RCR41" s="541"/>
      <c r="RCS41" s="541"/>
      <c r="RCT41" s="541"/>
      <c r="RCU41" s="541"/>
      <c r="RCV41" s="541"/>
      <c r="RCW41" s="541"/>
      <c r="RCX41" s="541"/>
      <c r="RCY41" s="541"/>
      <c r="RCZ41" s="541"/>
      <c r="RDA41" s="541"/>
      <c r="RDB41" s="541"/>
      <c r="RDC41" s="541"/>
      <c r="RDD41" s="541"/>
      <c r="RDE41" s="541"/>
      <c r="RDF41" s="541"/>
      <c r="RDG41" s="541"/>
      <c r="RDH41" s="541"/>
      <c r="RDI41" s="541"/>
      <c r="RDJ41" s="541"/>
      <c r="RDK41" s="541"/>
      <c r="RDL41" s="541"/>
      <c r="RDM41" s="541"/>
      <c r="RDN41" s="541"/>
      <c r="RDO41" s="541"/>
      <c r="RDP41" s="541"/>
      <c r="RDQ41" s="541"/>
      <c r="RDR41" s="541"/>
      <c r="RDS41" s="541"/>
      <c r="RDT41" s="541"/>
      <c r="RDU41" s="541"/>
      <c r="RDV41" s="541"/>
      <c r="RDW41" s="541"/>
      <c r="RDX41" s="541"/>
      <c r="RDY41" s="541"/>
      <c r="RDZ41" s="541"/>
      <c r="REA41" s="541"/>
      <c r="REB41" s="541"/>
      <c r="REC41" s="541"/>
      <c r="RED41" s="541"/>
      <c r="REE41" s="541"/>
      <c r="REF41" s="541"/>
      <c r="REG41" s="541"/>
      <c r="REH41" s="541"/>
      <c r="REI41" s="541"/>
      <c r="REJ41" s="541"/>
      <c r="REK41" s="541"/>
      <c r="REL41" s="541"/>
      <c r="REM41" s="541"/>
      <c r="REN41" s="541"/>
      <c r="REO41" s="541"/>
      <c r="REP41" s="541"/>
      <c r="REQ41" s="541"/>
      <c r="RER41" s="541"/>
      <c r="RES41" s="541"/>
      <c r="RET41" s="541"/>
      <c r="REU41" s="541"/>
      <c r="REV41" s="541"/>
      <c r="REW41" s="541"/>
      <c r="REX41" s="541"/>
      <c r="REY41" s="541"/>
      <c r="REZ41" s="541"/>
      <c r="RFA41" s="541"/>
      <c r="RFB41" s="541"/>
      <c r="RFC41" s="541"/>
      <c r="RFD41" s="541"/>
      <c r="RFE41" s="541"/>
      <c r="RFF41" s="541"/>
      <c r="RFG41" s="541"/>
      <c r="RFH41" s="541"/>
      <c r="RFI41" s="541"/>
      <c r="RFJ41" s="541"/>
      <c r="RFK41" s="541"/>
      <c r="RFL41" s="541"/>
      <c r="RFM41" s="541"/>
      <c r="RFN41" s="541"/>
      <c r="RFO41" s="541"/>
      <c r="RFP41" s="541"/>
      <c r="RFQ41" s="541"/>
      <c r="RFR41" s="541"/>
      <c r="RFS41" s="541"/>
      <c r="RFT41" s="541"/>
      <c r="RFU41" s="541"/>
      <c r="RFV41" s="541"/>
      <c r="RFW41" s="541"/>
      <c r="RFX41" s="541"/>
      <c r="RFY41" s="541"/>
      <c r="RFZ41" s="541"/>
      <c r="RGA41" s="541"/>
      <c r="RGB41" s="541"/>
      <c r="RGC41" s="541"/>
      <c r="RGD41" s="541"/>
      <c r="RGE41" s="541"/>
      <c r="RGF41" s="541"/>
      <c r="RGG41" s="541"/>
      <c r="RGH41" s="541"/>
      <c r="RGI41" s="541"/>
      <c r="RGJ41" s="541"/>
      <c r="RGK41" s="541"/>
      <c r="RGL41" s="541"/>
      <c r="RGM41" s="541"/>
      <c r="RGN41" s="541"/>
      <c r="RGO41" s="541"/>
      <c r="RGP41" s="541"/>
      <c r="RGQ41" s="541"/>
      <c r="RGR41" s="541"/>
      <c r="RGS41" s="541"/>
      <c r="RGT41" s="541"/>
      <c r="RGU41" s="541"/>
      <c r="RGV41" s="541"/>
      <c r="RGW41" s="541"/>
      <c r="RGX41" s="541"/>
      <c r="RGY41" s="541"/>
      <c r="RGZ41" s="541"/>
      <c r="RHA41" s="541"/>
      <c r="RHB41" s="541"/>
      <c r="RHC41" s="541"/>
      <c r="RHD41" s="541"/>
      <c r="RHE41" s="541"/>
      <c r="RHF41" s="541"/>
      <c r="RHG41" s="541"/>
      <c r="RHH41" s="541"/>
      <c r="RHI41" s="541"/>
      <c r="RHJ41" s="541"/>
      <c r="RHK41" s="541"/>
      <c r="RHL41" s="541"/>
      <c r="RHM41" s="541"/>
      <c r="RHN41" s="541"/>
      <c r="RHO41" s="541"/>
      <c r="RHP41" s="541"/>
      <c r="RHQ41" s="541"/>
      <c r="RHR41" s="541"/>
      <c r="RHS41" s="541"/>
      <c r="RHT41" s="541"/>
      <c r="RHU41" s="541"/>
      <c r="RHV41" s="541"/>
      <c r="RHW41" s="541"/>
      <c r="RHX41" s="541"/>
      <c r="RHY41" s="541"/>
      <c r="RHZ41" s="541"/>
      <c r="RIA41" s="541"/>
      <c r="RIB41" s="541"/>
      <c r="RIC41" s="541"/>
      <c r="RID41" s="541"/>
      <c r="RIE41" s="541"/>
      <c r="RIF41" s="541"/>
      <c r="RIG41" s="541"/>
      <c r="RIH41" s="541"/>
      <c r="RII41" s="541"/>
      <c r="RIJ41" s="541"/>
      <c r="RIK41" s="541"/>
      <c r="RIL41" s="541"/>
      <c r="RIM41" s="541"/>
      <c r="RIN41" s="541"/>
      <c r="RIO41" s="541"/>
      <c r="RIP41" s="541"/>
      <c r="RIQ41" s="541"/>
      <c r="RIR41" s="541"/>
      <c r="RIS41" s="541"/>
      <c r="RIT41" s="541"/>
      <c r="RIU41" s="541"/>
      <c r="RIV41" s="541"/>
      <c r="RIW41" s="541"/>
      <c r="RIX41" s="541"/>
      <c r="RIY41" s="541"/>
      <c r="RIZ41" s="541"/>
      <c r="RJA41" s="541"/>
      <c r="RJB41" s="541"/>
      <c r="RJC41" s="541"/>
      <c r="RJD41" s="541"/>
      <c r="RJE41" s="541"/>
      <c r="RJF41" s="541"/>
      <c r="RJG41" s="541"/>
      <c r="RJH41" s="541"/>
      <c r="RJI41" s="541"/>
      <c r="RJJ41" s="541"/>
      <c r="RJK41" s="541"/>
      <c r="RJL41" s="541"/>
      <c r="RJM41" s="541"/>
      <c r="RJN41" s="541"/>
      <c r="RJO41" s="541"/>
      <c r="RJP41" s="541"/>
      <c r="RJQ41" s="541"/>
      <c r="RJR41" s="541"/>
      <c r="RJS41" s="541"/>
      <c r="RJT41" s="541"/>
      <c r="RJU41" s="541"/>
      <c r="RJV41" s="541"/>
      <c r="RJW41" s="541"/>
      <c r="RJX41" s="541"/>
      <c r="RJY41" s="541"/>
      <c r="RJZ41" s="541"/>
      <c r="RKA41" s="541"/>
      <c r="RKB41" s="541"/>
      <c r="RKC41" s="541"/>
      <c r="RKD41" s="541"/>
      <c r="RKE41" s="541"/>
      <c r="RKF41" s="541"/>
      <c r="RKG41" s="541"/>
      <c r="RKH41" s="541"/>
      <c r="RKI41" s="541"/>
      <c r="RKJ41" s="541"/>
      <c r="RKK41" s="541"/>
      <c r="RKL41" s="541"/>
      <c r="RKM41" s="541"/>
      <c r="RKN41" s="541"/>
      <c r="RKO41" s="541"/>
      <c r="RKP41" s="541"/>
      <c r="RKQ41" s="541"/>
      <c r="RKR41" s="541"/>
      <c r="RKS41" s="541"/>
      <c r="RKT41" s="541"/>
      <c r="RKU41" s="541"/>
      <c r="RKV41" s="541"/>
      <c r="RKW41" s="541"/>
      <c r="RKX41" s="541"/>
      <c r="RKY41" s="541"/>
      <c r="RKZ41" s="541"/>
      <c r="RLA41" s="541"/>
      <c r="RLB41" s="541"/>
      <c r="RLC41" s="541"/>
      <c r="RLD41" s="541"/>
      <c r="RLE41" s="541"/>
      <c r="RLF41" s="541"/>
      <c r="RLG41" s="541"/>
      <c r="RLH41" s="541"/>
      <c r="RLI41" s="541"/>
      <c r="RLJ41" s="541"/>
      <c r="RLK41" s="541"/>
      <c r="RLL41" s="541"/>
      <c r="RLM41" s="541"/>
      <c r="RLN41" s="541"/>
      <c r="RLO41" s="541"/>
      <c r="RLP41" s="541"/>
      <c r="RLQ41" s="541"/>
      <c r="RLR41" s="541"/>
      <c r="RLS41" s="541"/>
      <c r="RLT41" s="541"/>
      <c r="RLU41" s="541"/>
      <c r="RLV41" s="541"/>
      <c r="RLW41" s="541"/>
      <c r="RLX41" s="541"/>
      <c r="RLY41" s="541"/>
      <c r="RLZ41" s="541"/>
      <c r="RMA41" s="541"/>
      <c r="RMB41" s="541"/>
      <c r="RMC41" s="541"/>
      <c r="RMD41" s="541"/>
      <c r="RME41" s="541"/>
      <c r="RMF41" s="541"/>
      <c r="RMG41" s="541"/>
      <c r="RMH41" s="541"/>
      <c r="RMI41" s="541"/>
      <c r="RMJ41" s="541"/>
      <c r="RMK41" s="541"/>
      <c r="RML41" s="541"/>
      <c r="RMM41" s="541"/>
      <c r="RMN41" s="541"/>
      <c r="RMO41" s="541"/>
      <c r="RMP41" s="541"/>
      <c r="RMQ41" s="541"/>
      <c r="RMR41" s="541"/>
      <c r="RMS41" s="541"/>
      <c r="RMT41" s="541"/>
      <c r="RMU41" s="541"/>
      <c r="RMV41" s="541"/>
      <c r="RMW41" s="541"/>
      <c r="RMX41" s="541"/>
      <c r="RMY41" s="541"/>
      <c r="RMZ41" s="541"/>
      <c r="RNA41" s="541"/>
      <c r="RNB41" s="541"/>
      <c r="RNC41" s="541"/>
      <c r="RND41" s="541"/>
      <c r="RNE41" s="541"/>
      <c r="RNF41" s="541"/>
      <c r="RNG41" s="541"/>
      <c r="RNH41" s="541"/>
      <c r="RNI41" s="541"/>
      <c r="RNJ41" s="541"/>
      <c r="RNK41" s="541"/>
      <c r="RNL41" s="541"/>
      <c r="RNM41" s="541"/>
      <c r="RNN41" s="541"/>
      <c r="RNO41" s="541"/>
      <c r="RNP41" s="541"/>
      <c r="RNQ41" s="541"/>
      <c r="RNR41" s="541"/>
      <c r="RNS41" s="541"/>
      <c r="RNT41" s="541"/>
      <c r="RNU41" s="541"/>
      <c r="RNV41" s="541"/>
      <c r="RNW41" s="541"/>
      <c r="RNX41" s="541"/>
      <c r="RNY41" s="541"/>
      <c r="RNZ41" s="541"/>
      <c r="ROA41" s="541"/>
      <c r="ROB41" s="541"/>
      <c r="ROC41" s="541"/>
      <c r="ROD41" s="541"/>
      <c r="ROE41" s="541"/>
      <c r="ROF41" s="541"/>
      <c r="ROG41" s="541"/>
      <c r="ROH41" s="541"/>
      <c r="ROI41" s="541"/>
      <c r="ROJ41" s="541"/>
      <c r="ROK41" s="541"/>
      <c r="ROL41" s="541"/>
      <c r="ROM41" s="541"/>
      <c r="RON41" s="541"/>
      <c r="ROO41" s="541"/>
      <c r="ROP41" s="541"/>
      <c r="ROQ41" s="541"/>
      <c r="ROR41" s="541"/>
      <c r="ROS41" s="541"/>
      <c r="ROT41" s="541"/>
      <c r="ROU41" s="541"/>
      <c r="ROV41" s="541"/>
      <c r="ROW41" s="541"/>
      <c r="ROX41" s="541"/>
      <c r="ROY41" s="541"/>
      <c r="ROZ41" s="541"/>
      <c r="RPA41" s="541"/>
      <c r="RPB41" s="541"/>
      <c r="RPC41" s="541"/>
      <c r="RPD41" s="541"/>
      <c r="RPE41" s="541"/>
      <c r="RPF41" s="541"/>
      <c r="RPG41" s="541"/>
      <c r="RPH41" s="541"/>
      <c r="RPI41" s="541"/>
      <c r="RPJ41" s="541"/>
      <c r="RPK41" s="541"/>
      <c r="RPL41" s="541"/>
      <c r="RPM41" s="541"/>
      <c r="RPN41" s="541"/>
      <c r="RPO41" s="541"/>
      <c r="RPP41" s="541"/>
      <c r="RPQ41" s="541"/>
      <c r="RPR41" s="541"/>
      <c r="RPS41" s="541"/>
      <c r="RPT41" s="541"/>
      <c r="RPU41" s="541"/>
      <c r="RPV41" s="541"/>
      <c r="RPW41" s="541"/>
      <c r="RPX41" s="541"/>
      <c r="RPY41" s="541"/>
      <c r="RPZ41" s="541"/>
      <c r="RQA41" s="541"/>
      <c r="RQB41" s="541"/>
      <c r="RQC41" s="541"/>
      <c r="RQD41" s="541"/>
      <c r="RQE41" s="541"/>
      <c r="RQF41" s="541"/>
      <c r="RQG41" s="541"/>
      <c r="RQH41" s="541"/>
      <c r="RQI41" s="541"/>
      <c r="RQJ41" s="541"/>
      <c r="RQK41" s="541"/>
      <c r="RQL41" s="541"/>
      <c r="RQM41" s="541"/>
      <c r="RQN41" s="541"/>
      <c r="RQO41" s="541"/>
      <c r="RQP41" s="541"/>
      <c r="RQQ41" s="541"/>
      <c r="RQR41" s="541"/>
      <c r="RQS41" s="541"/>
      <c r="RQT41" s="541"/>
      <c r="RQU41" s="541"/>
      <c r="RQV41" s="541"/>
      <c r="RQW41" s="541"/>
      <c r="RQX41" s="541"/>
      <c r="RQY41" s="541"/>
      <c r="RQZ41" s="541"/>
      <c r="RRA41" s="541"/>
      <c r="RRB41" s="541"/>
      <c r="RRC41" s="541"/>
      <c r="RRD41" s="541"/>
      <c r="RRE41" s="541"/>
      <c r="RRF41" s="541"/>
      <c r="RRG41" s="541"/>
      <c r="RRH41" s="541"/>
      <c r="RRI41" s="541"/>
      <c r="RRJ41" s="541"/>
      <c r="RRK41" s="541"/>
      <c r="RRL41" s="541"/>
      <c r="RRM41" s="541"/>
      <c r="RRN41" s="541"/>
      <c r="RRO41" s="541"/>
      <c r="RRP41" s="541"/>
      <c r="RRQ41" s="541"/>
      <c r="RRR41" s="541"/>
      <c r="RRS41" s="541"/>
      <c r="RRT41" s="541"/>
      <c r="RRU41" s="541"/>
      <c r="RRV41" s="541"/>
      <c r="RRW41" s="541"/>
      <c r="RRX41" s="541"/>
      <c r="RRY41" s="541"/>
      <c r="RRZ41" s="541"/>
      <c r="RSA41" s="541"/>
      <c r="RSB41" s="541"/>
      <c r="RSC41" s="541"/>
      <c r="RSD41" s="541"/>
      <c r="RSE41" s="541"/>
      <c r="RSF41" s="541"/>
      <c r="RSG41" s="541"/>
      <c r="RSH41" s="541"/>
      <c r="RSI41" s="541"/>
      <c r="RSJ41" s="541"/>
      <c r="RSK41" s="541"/>
      <c r="RSL41" s="541"/>
      <c r="RSM41" s="541"/>
      <c r="RSN41" s="541"/>
      <c r="RSO41" s="541"/>
      <c r="RSP41" s="541"/>
      <c r="RSQ41" s="541"/>
      <c r="RSR41" s="541"/>
      <c r="RSS41" s="541"/>
      <c r="RST41" s="541"/>
      <c r="RSU41" s="541"/>
      <c r="RSV41" s="541"/>
      <c r="RSW41" s="541"/>
      <c r="RSX41" s="541"/>
      <c r="RSY41" s="541"/>
      <c r="RSZ41" s="541"/>
      <c r="RTA41" s="541"/>
      <c r="RTB41" s="541"/>
      <c r="RTC41" s="541"/>
      <c r="RTD41" s="541"/>
      <c r="RTE41" s="541"/>
      <c r="RTF41" s="541"/>
      <c r="RTG41" s="541"/>
      <c r="RTH41" s="541"/>
      <c r="RTI41" s="541"/>
      <c r="RTJ41" s="541"/>
      <c r="RTK41" s="541"/>
      <c r="RTL41" s="541"/>
      <c r="RTM41" s="541"/>
      <c r="RTN41" s="541"/>
      <c r="RTO41" s="541"/>
      <c r="RTP41" s="541"/>
      <c r="RTQ41" s="541"/>
      <c r="RTR41" s="541"/>
      <c r="RTS41" s="541"/>
      <c r="RTT41" s="541"/>
      <c r="RTU41" s="541"/>
      <c r="RTV41" s="541"/>
      <c r="RTW41" s="541"/>
      <c r="RTX41" s="541"/>
      <c r="RTY41" s="541"/>
      <c r="RTZ41" s="541"/>
      <c r="RUA41" s="541"/>
      <c r="RUB41" s="541"/>
      <c r="RUC41" s="541"/>
      <c r="RUD41" s="541"/>
      <c r="RUE41" s="541"/>
      <c r="RUF41" s="541"/>
      <c r="RUG41" s="541"/>
      <c r="RUH41" s="541"/>
      <c r="RUI41" s="541"/>
      <c r="RUJ41" s="541"/>
      <c r="RUK41" s="541"/>
      <c r="RUL41" s="541"/>
      <c r="RUM41" s="541"/>
      <c r="RUN41" s="541"/>
      <c r="RUO41" s="541"/>
      <c r="RUP41" s="541"/>
      <c r="RUQ41" s="541"/>
      <c r="RUR41" s="541"/>
      <c r="RUS41" s="541"/>
      <c r="RUT41" s="541"/>
      <c r="RUU41" s="541"/>
      <c r="RUV41" s="541"/>
      <c r="RUW41" s="541"/>
      <c r="RUX41" s="541"/>
      <c r="RUY41" s="541"/>
      <c r="RUZ41" s="541"/>
      <c r="RVA41" s="541"/>
      <c r="RVB41" s="541"/>
      <c r="RVC41" s="541"/>
      <c r="RVD41" s="541"/>
      <c r="RVE41" s="541"/>
      <c r="RVF41" s="541"/>
      <c r="RVG41" s="541"/>
      <c r="RVH41" s="541"/>
      <c r="RVI41" s="541"/>
      <c r="RVJ41" s="541"/>
      <c r="RVK41" s="541"/>
      <c r="RVL41" s="541"/>
      <c r="RVM41" s="541"/>
      <c r="RVN41" s="541"/>
      <c r="RVO41" s="541"/>
      <c r="RVP41" s="541"/>
      <c r="RVQ41" s="541"/>
      <c r="RVR41" s="541"/>
      <c r="RVS41" s="541"/>
      <c r="RVT41" s="541"/>
      <c r="RVU41" s="541"/>
      <c r="RVV41" s="541"/>
      <c r="RVW41" s="541"/>
      <c r="RVX41" s="541"/>
      <c r="RVY41" s="541"/>
      <c r="RVZ41" s="541"/>
      <c r="RWA41" s="541"/>
      <c r="RWB41" s="541"/>
      <c r="RWC41" s="541"/>
      <c r="RWD41" s="541"/>
      <c r="RWE41" s="541"/>
      <c r="RWF41" s="541"/>
      <c r="RWG41" s="541"/>
      <c r="RWH41" s="541"/>
      <c r="RWI41" s="541"/>
      <c r="RWJ41" s="541"/>
      <c r="RWK41" s="541"/>
      <c r="RWL41" s="541"/>
      <c r="RWM41" s="541"/>
      <c r="RWN41" s="541"/>
      <c r="RWO41" s="541"/>
      <c r="RWP41" s="541"/>
      <c r="RWQ41" s="541"/>
      <c r="RWR41" s="541"/>
      <c r="RWS41" s="541"/>
      <c r="RWT41" s="541"/>
      <c r="RWU41" s="541"/>
      <c r="RWV41" s="541"/>
      <c r="RWW41" s="541"/>
      <c r="RWX41" s="541"/>
      <c r="RWY41" s="541"/>
      <c r="RWZ41" s="541"/>
      <c r="RXA41" s="541"/>
      <c r="RXB41" s="541"/>
      <c r="RXC41" s="541"/>
      <c r="RXD41" s="541"/>
      <c r="RXE41" s="541"/>
      <c r="RXF41" s="541"/>
      <c r="RXG41" s="541"/>
      <c r="RXH41" s="541"/>
      <c r="RXI41" s="541"/>
      <c r="RXJ41" s="541"/>
      <c r="RXK41" s="541"/>
      <c r="RXL41" s="541"/>
      <c r="RXM41" s="541"/>
      <c r="RXN41" s="541"/>
      <c r="RXO41" s="541"/>
      <c r="RXP41" s="541"/>
      <c r="RXQ41" s="541"/>
      <c r="RXR41" s="541"/>
      <c r="RXS41" s="541"/>
      <c r="RXT41" s="541"/>
      <c r="RXU41" s="541"/>
      <c r="RXV41" s="541"/>
      <c r="RXW41" s="541"/>
      <c r="RXX41" s="541"/>
      <c r="RXY41" s="541"/>
      <c r="RXZ41" s="541"/>
      <c r="RYA41" s="541"/>
      <c r="RYB41" s="541"/>
      <c r="RYC41" s="541"/>
      <c r="RYD41" s="541"/>
      <c r="RYE41" s="541"/>
      <c r="RYF41" s="541"/>
      <c r="RYG41" s="541"/>
      <c r="RYH41" s="541"/>
      <c r="RYI41" s="541"/>
      <c r="RYJ41" s="541"/>
      <c r="RYK41" s="541"/>
      <c r="RYL41" s="541"/>
      <c r="RYM41" s="541"/>
      <c r="RYN41" s="541"/>
      <c r="RYO41" s="541"/>
      <c r="RYP41" s="541"/>
      <c r="RYQ41" s="541"/>
      <c r="RYR41" s="541"/>
      <c r="RYS41" s="541"/>
      <c r="RYT41" s="541"/>
      <c r="RYU41" s="541"/>
      <c r="RYV41" s="541"/>
      <c r="RYW41" s="541"/>
      <c r="RYX41" s="541"/>
      <c r="RYY41" s="541"/>
      <c r="RYZ41" s="541"/>
      <c r="RZA41" s="541"/>
      <c r="RZB41" s="541"/>
      <c r="RZC41" s="541"/>
      <c r="RZD41" s="541"/>
      <c r="RZE41" s="541"/>
      <c r="RZF41" s="541"/>
      <c r="RZG41" s="541"/>
      <c r="RZH41" s="541"/>
      <c r="RZI41" s="541"/>
      <c r="RZJ41" s="541"/>
      <c r="RZK41" s="541"/>
      <c r="RZL41" s="541"/>
      <c r="RZM41" s="541"/>
      <c r="RZN41" s="541"/>
      <c r="RZO41" s="541"/>
      <c r="RZP41" s="541"/>
      <c r="RZQ41" s="541"/>
      <c r="RZR41" s="541"/>
      <c r="RZS41" s="541"/>
      <c r="RZT41" s="541"/>
      <c r="RZU41" s="541"/>
      <c r="RZV41" s="541"/>
      <c r="RZW41" s="541"/>
      <c r="RZX41" s="541"/>
      <c r="RZY41" s="541"/>
      <c r="RZZ41" s="541"/>
      <c r="SAA41" s="541"/>
      <c r="SAB41" s="541"/>
      <c r="SAC41" s="541"/>
      <c r="SAD41" s="541"/>
      <c r="SAE41" s="541"/>
      <c r="SAF41" s="541"/>
      <c r="SAG41" s="541"/>
      <c r="SAH41" s="541"/>
      <c r="SAI41" s="541"/>
      <c r="SAJ41" s="541"/>
      <c r="SAK41" s="541"/>
      <c r="SAL41" s="541"/>
      <c r="SAM41" s="541"/>
      <c r="SAN41" s="541"/>
      <c r="SAO41" s="541"/>
      <c r="SAP41" s="541"/>
      <c r="SAQ41" s="541"/>
      <c r="SAR41" s="541"/>
      <c r="SAS41" s="541"/>
      <c r="SAT41" s="541"/>
      <c r="SAU41" s="541"/>
      <c r="SAV41" s="541"/>
      <c r="SAW41" s="541"/>
      <c r="SAX41" s="541"/>
      <c r="SAY41" s="541"/>
      <c r="SAZ41" s="541"/>
      <c r="SBA41" s="541"/>
      <c r="SBB41" s="541"/>
      <c r="SBC41" s="541"/>
      <c r="SBD41" s="541"/>
      <c r="SBE41" s="541"/>
      <c r="SBF41" s="541"/>
      <c r="SBG41" s="541"/>
      <c r="SBH41" s="541"/>
      <c r="SBI41" s="541"/>
      <c r="SBJ41" s="541"/>
      <c r="SBK41" s="541"/>
      <c r="SBL41" s="541"/>
      <c r="SBM41" s="541"/>
      <c r="SBN41" s="541"/>
      <c r="SBO41" s="541"/>
      <c r="SBP41" s="541"/>
      <c r="SBQ41" s="541"/>
      <c r="SBR41" s="541"/>
      <c r="SBS41" s="541"/>
      <c r="SBT41" s="541"/>
      <c r="SBU41" s="541"/>
      <c r="SBV41" s="541"/>
      <c r="SBW41" s="541"/>
      <c r="SBX41" s="541"/>
      <c r="SBY41" s="541"/>
      <c r="SBZ41" s="541"/>
      <c r="SCA41" s="541"/>
      <c r="SCB41" s="541"/>
      <c r="SCC41" s="541"/>
      <c r="SCD41" s="541"/>
      <c r="SCE41" s="541"/>
      <c r="SCF41" s="541"/>
      <c r="SCG41" s="541"/>
      <c r="SCH41" s="541"/>
      <c r="SCI41" s="541"/>
      <c r="SCJ41" s="541"/>
      <c r="SCK41" s="541"/>
      <c r="SCL41" s="541"/>
      <c r="SCM41" s="541"/>
      <c r="SCN41" s="541"/>
      <c r="SCO41" s="541"/>
      <c r="SCP41" s="541"/>
      <c r="SCQ41" s="541"/>
      <c r="SCR41" s="541"/>
      <c r="SCS41" s="541"/>
      <c r="SCT41" s="541"/>
      <c r="SCU41" s="541"/>
      <c r="SCV41" s="541"/>
      <c r="SCW41" s="541"/>
      <c r="SCX41" s="541"/>
      <c r="SCY41" s="541"/>
      <c r="SCZ41" s="541"/>
      <c r="SDA41" s="541"/>
      <c r="SDB41" s="541"/>
      <c r="SDC41" s="541"/>
      <c r="SDD41" s="541"/>
      <c r="SDE41" s="541"/>
      <c r="SDF41" s="541"/>
      <c r="SDG41" s="541"/>
      <c r="SDH41" s="541"/>
      <c r="SDI41" s="541"/>
      <c r="SDJ41" s="541"/>
      <c r="SDK41" s="541"/>
      <c r="SDL41" s="541"/>
      <c r="SDM41" s="541"/>
      <c r="SDN41" s="541"/>
      <c r="SDO41" s="541"/>
      <c r="SDP41" s="541"/>
      <c r="SDQ41" s="541"/>
      <c r="SDR41" s="541"/>
      <c r="SDS41" s="541"/>
      <c r="SDT41" s="541"/>
      <c r="SDU41" s="541"/>
      <c r="SDV41" s="541"/>
      <c r="SDW41" s="541"/>
      <c r="SDX41" s="541"/>
      <c r="SDY41" s="541"/>
      <c r="SDZ41" s="541"/>
      <c r="SEA41" s="541"/>
      <c r="SEB41" s="541"/>
      <c r="SEC41" s="541"/>
      <c r="SED41" s="541"/>
      <c r="SEE41" s="541"/>
      <c r="SEF41" s="541"/>
      <c r="SEG41" s="541"/>
      <c r="SEH41" s="541"/>
      <c r="SEI41" s="541"/>
      <c r="SEJ41" s="541"/>
      <c r="SEK41" s="541"/>
      <c r="SEL41" s="541"/>
      <c r="SEM41" s="541"/>
      <c r="SEN41" s="541"/>
      <c r="SEO41" s="541"/>
      <c r="SEP41" s="541"/>
      <c r="SEQ41" s="541"/>
      <c r="SER41" s="541"/>
      <c r="SES41" s="541"/>
      <c r="SET41" s="541"/>
      <c r="SEU41" s="541"/>
      <c r="SEV41" s="541"/>
      <c r="SEW41" s="541"/>
      <c r="SEX41" s="541"/>
      <c r="SEY41" s="541"/>
      <c r="SEZ41" s="541"/>
      <c r="SFA41" s="541"/>
      <c r="SFB41" s="541"/>
      <c r="SFC41" s="541"/>
      <c r="SFD41" s="541"/>
      <c r="SFE41" s="541"/>
      <c r="SFF41" s="541"/>
      <c r="SFG41" s="541"/>
      <c r="SFH41" s="541"/>
      <c r="SFI41" s="541"/>
      <c r="SFJ41" s="541"/>
      <c r="SFK41" s="541"/>
      <c r="SFL41" s="541"/>
      <c r="SFM41" s="541"/>
      <c r="SFN41" s="541"/>
      <c r="SFO41" s="541"/>
      <c r="SFP41" s="541"/>
      <c r="SFQ41" s="541"/>
      <c r="SFR41" s="541"/>
      <c r="SFS41" s="541"/>
      <c r="SFT41" s="541"/>
      <c r="SFU41" s="541"/>
      <c r="SFV41" s="541"/>
      <c r="SFW41" s="541"/>
      <c r="SFX41" s="541"/>
      <c r="SFY41" s="541"/>
      <c r="SFZ41" s="541"/>
      <c r="SGA41" s="541"/>
      <c r="SGB41" s="541"/>
      <c r="SGC41" s="541"/>
      <c r="SGD41" s="541"/>
      <c r="SGE41" s="541"/>
      <c r="SGF41" s="541"/>
      <c r="SGG41" s="541"/>
      <c r="SGH41" s="541"/>
      <c r="SGI41" s="541"/>
      <c r="SGJ41" s="541"/>
      <c r="SGK41" s="541"/>
      <c r="SGL41" s="541"/>
      <c r="SGM41" s="541"/>
      <c r="SGN41" s="541"/>
      <c r="SGO41" s="541"/>
      <c r="SGP41" s="541"/>
      <c r="SGQ41" s="541"/>
      <c r="SGR41" s="541"/>
      <c r="SGS41" s="541"/>
      <c r="SGT41" s="541"/>
      <c r="SGU41" s="541"/>
      <c r="SGV41" s="541"/>
      <c r="SGW41" s="541"/>
      <c r="SGX41" s="541"/>
      <c r="SGY41" s="541"/>
      <c r="SGZ41" s="541"/>
      <c r="SHA41" s="541"/>
      <c r="SHB41" s="541"/>
      <c r="SHC41" s="541"/>
      <c r="SHD41" s="541"/>
      <c r="SHE41" s="541"/>
      <c r="SHF41" s="541"/>
      <c r="SHG41" s="541"/>
      <c r="SHH41" s="541"/>
      <c r="SHI41" s="541"/>
      <c r="SHJ41" s="541"/>
      <c r="SHK41" s="541"/>
      <c r="SHL41" s="541"/>
      <c r="SHM41" s="541"/>
      <c r="SHN41" s="541"/>
      <c r="SHO41" s="541"/>
      <c r="SHP41" s="541"/>
      <c r="SHQ41" s="541"/>
      <c r="SHR41" s="541"/>
      <c r="SHS41" s="541"/>
      <c r="SHT41" s="541"/>
      <c r="SHU41" s="541"/>
      <c r="SHV41" s="541"/>
      <c r="SHW41" s="541"/>
      <c r="SHX41" s="541"/>
      <c r="SHY41" s="541"/>
      <c r="SHZ41" s="541"/>
      <c r="SIA41" s="541"/>
      <c r="SIB41" s="541"/>
      <c r="SIC41" s="541"/>
      <c r="SID41" s="541"/>
      <c r="SIE41" s="541"/>
      <c r="SIF41" s="541"/>
      <c r="SIG41" s="541"/>
      <c r="SIH41" s="541"/>
      <c r="SII41" s="541"/>
      <c r="SIJ41" s="541"/>
      <c r="SIK41" s="541"/>
      <c r="SIL41" s="541"/>
      <c r="SIM41" s="541"/>
      <c r="SIN41" s="541"/>
      <c r="SIO41" s="541"/>
      <c r="SIP41" s="541"/>
      <c r="SIQ41" s="541"/>
      <c r="SIR41" s="541"/>
      <c r="SIS41" s="541"/>
      <c r="SIT41" s="541"/>
      <c r="SIU41" s="541"/>
      <c r="SIV41" s="541"/>
      <c r="SIW41" s="541"/>
      <c r="SIX41" s="541"/>
      <c r="SIY41" s="541"/>
      <c r="SIZ41" s="541"/>
      <c r="SJA41" s="541"/>
      <c r="SJB41" s="541"/>
      <c r="SJC41" s="541"/>
      <c r="SJD41" s="541"/>
      <c r="SJE41" s="541"/>
      <c r="SJF41" s="541"/>
      <c r="SJG41" s="541"/>
      <c r="SJH41" s="541"/>
      <c r="SJI41" s="541"/>
      <c r="SJJ41" s="541"/>
      <c r="SJK41" s="541"/>
      <c r="SJL41" s="541"/>
      <c r="SJM41" s="541"/>
      <c r="SJN41" s="541"/>
      <c r="SJO41" s="541"/>
      <c r="SJP41" s="541"/>
      <c r="SJQ41" s="541"/>
      <c r="SJR41" s="541"/>
      <c r="SJS41" s="541"/>
      <c r="SJT41" s="541"/>
      <c r="SJU41" s="541"/>
      <c r="SJV41" s="541"/>
      <c r="SJW41" s="541"/>
      <c r="SJX41" s="541"/>
      <c r="SJY41" s="541"/>
      <c r="SJZ41" s="541"/>
      <c r="SKA41" s="541"/>
      <c r="SKB41" s="541"/>
      <c r="SKC41" s="541"/>
      <c r="SKD41" s="541"/>
      <c r="SKE41" s="541"/>
      <c r="SKF41" s="541"/>
      <c r="SKG41" s="541"/>
      <c r="SKH41" s="541"/>
      <c r="SKI41" s="541"/>
      <c r="SKJ41" s="541"/>
      <c r="SKK41" s="541"/>
      <c r="SKL41" s="541"/>
      <c r="SKM41" s="541"/>
      <c r="SKN41" s="541"/>
      <c r="SKO41" s="541"/>
      <c r="SKP41" s="541"/>
      <c r="SKQ41" s="541"/>
      <c r="SKR41" s="541"/>
      <c r="SKS41" s="541"/>
      <c r="SKT41" s="541"/>
      <c r="SKU41" s="541"/>
      <c r="SKV41" s="541"/>
      <c r="SKW41" s="541"/>
      <c r="SKX41" s="541"/>
      <c r="SKY41" s="541"/>
      <c r="SKZ41" s="541"/>
      <c r="SLA41" s="541"/>
      <c r="SLB41" s="541"/>
      <c r="SLC41" s="541"/>
      <c r="SLD41" s="541"/>
      <c r="SLE41" s="541"/>
      <c r="SLF41" s="541"/>
      <c r="SLG41" s="541"/>
      <c r="SLH41" s="541"/>
      <c r="SLI41" s="541"/>
      <c r="SLJ41" s="541"/>
      <c r="SLK41" s="541"/>
      <c r="SLL41" s="541"/>
      <c r="SLM41" s="541"/>
      <c r="SLN41" s="541"/>
      <c r="SLO41" s="541"/>
      <c r="SLP41" s="541"/>
      <c r="SLQ41" s="541"/>
      <c r="SLR41" s="541"/>
      <c r="SLS41" s="541"/>
      <c r="SLT41" s="541"/>
      <c r="SLU41" s="541"/>
      <c r="SLV41" s="541"/>
      <c r="SLW41" s="541"/>
      <c r="SLX41" s="541"/>
      <c r="SLY41" s="541"/>
      <c r="SLZ41" s="541"/>
      <c r="SMA41" s="541"/>
      <c r="SMB41" s="541"/>
      <c r="SMC41" s="541"/>
      <c r="SMD41" s="541"/>
      <c r="SME41" s="541"/>
      <c r="SMF41" s="541"/>
      <c r="SMG41" s="541"/>
      <c r="SMH41" s="541"/>
      <c r="SMI41" s="541"/>
      <c r="SMJ41" s="541"/>
      <c r="SMK41" s="541"/>
      <c r="SML41" s="541"/>
      <c r="SMM41" s="541"/>
      <c r="SMN41" s="541"/>
      <c r="SMO41" s="541"/>
      <c r="SMP41" s="541"/>
      <c r="SMQ41" s="541"/>
      <c r="SMR41" s="541"/>
      <c r="SMS41" s="541"/>
      <c r="SMT41" s="541"/>
      <c r="SMU41" s="541"/>
      <c r="SMV41" s="541"/>
      <c r="SMW41" s="541"/>
      <c r="SMX41" s="541"/>
      <c r="SMY41" s="541"/>
      <c r="SMZ41" s="541"/>
      <c r="SNA41" s="541"/>
      <c r="SNB41" s="541"/>
      <c r="SNC41" s="541"/>
      <c r="SND41" s="541"/>
      <c r="SNE41" s="541"/>
      <c r="SNF41" s="541"/>
      <c r="SNG41" s="541"/>
      <c r="SNH41" s="541"/>
      <c r="SNI41" s="541"/>
      <c r="SNJ41" s="541"/>
      <c r="SNK41" s="541"/>
      <c r="SNL41" s="541"/>
      <c r="SNM41" s="541"/>
      <c r="SNN41" s="541"/>
      <c r="SNO41" s="541"/>
      <c r="SNP41" s="541"/>
      <c r="SNQ41" s="541"/>
      <c r="SNR41" s="541"/>
      <c r="SNS41" s="541"/>
      <c r="SNT41" s="541"/>
      <c r="SNU41" s="541"/>
      <c r="SNV41" s="541"/>
      <c r="SNW41" s="541"/>
      <c r="SNX41" s="541"/>
      <c r="SNY41" s="541"/>
      <c r="SNZ41" s="541"/>
      <c r="SOA41" s="541"/>
      <c r="SOB41" s="541"/>
      <c r="SOC41" s="541"/>
      <c r="SOD41" s="541"/>
      <c r="SOE41" s="541"/>
      <c r="SOF41" s="541"/>
      <c r="SOG41" s="541"/>
      <c r="SOH41" s="541"/>
      <c r="SOI41" s="541"/>
      <c r="SOJ41" s="541"/>
      <c r="SOK41" s="541"/>
      <c r="SOL41" s="541"/>
      <c r="SOM41" s="541"/>
      <c r="SON41" s="541"/>
      <c r="SOO41" s="541"/>
      <c r="SOP41" s="541"/>
      <c r="SOQ41" s="541"/>
      <c r="SOR41" s="541"/>
      <c r="SOS41" s="541"/>
      <c r="SOT41" s="541"/>
      <c r="SOU41" s="541"/>
      <c r="SOV41" s="541"/>
      <c r="SOW41" s="541"/>
      <c r="SOX41" s="541"/>
      <c r="SOY41" s="541"/>
      <c r="SOZ41" s="541"/>
      <c r="SPA41" s="541"/>
      <c r="SPB41" s="541"/>
      <c r="SPC41" s="541"/>
      <c r="SPD41" s="541"/>
      <c r="SPE41" s="541"/>
      <c r="SPF41" s="541"/>
      <c r="SPG41" s="541"/>
      <c r="SPH41" s="541"/>
      <c r="SPI41" s="541"/>
      <c r="SPJ41" s="541"/>
      <c r="SPK41" s="541"/>
      <c r="SPL41" s="541"/>
      <c r="SPM41" s="541"/>
      <c r="SPN41" s="541"/>
      <c r="SPO41" s="541"/>
      <c r="SPP41" s="541"/>
      <c r="SPQ41" s="541"/>
      <c r="SPR41" s="541"/>
      <c r="SPS41" s="541"/>
      <c r="SPT41" s="541"/>
      <c r="SPU41" s="541"/>
      <c r="SPV41" s="541"/>
      <c r="SPW41" s="541"/>
      <c r="SPX41" s="541"/>
      <c r="SPY41" s="541"/>
      <c r="SPZ41" s="541"/>
      <c r="SQA41" s="541"/>
      <c r="SQB41" s="541"/>
      <c r="SQC41" s="541"/>
      <c r="SQD41" s="541"/>
      <c r="SQE41" s="541"/>
      <c r="SQF41" s="541"/>
      <c r="SQG41" s="541"/>
      <c r="SQH41" s="541"/>
      <c r="SQI41" s="541"/>
      <c r="SQJ41" s="541"/>
      <c r="SQK41" s="541"/>
      <c r="SQL41" s="541"/>
      <c r="SQM41" s="541"/>
      <c r="SQN41" s="541"/>
      <c r="SQO41" s="541"/>
      <c r="SQP41" s="541"/>
      <c r="SQQ41" s="541"/>
      <c r="SQR41" s="541"/>
      <c r="SQS41" s="541"/>
      <c r="SQT41" s="541"/>
      <c r="SQU41" s="541"/>
      <c r="SQV41" s="541"/>
      <c r="SQW41" s="541"/>
      <c r="SQX41" s="541"/>
      <c r="SQY41" s="541"/>
      <c r="SQZ41" s="541"/>
      <c r="SRA41" s="541"/>
      <c r="SRB41" s="541"/>
      <c r="SRC41" s="541"/>
      <c r="SRD41" s="541"/>
      <c r="SRE41" s="541"/>
      <c r="SRF41" s="541"/>
      <c r="SRG41" s="541"/>
      <c r="SRH41" s="541"/>
      <c r="SRI41" s="541"/>
      <c r="SRJ41" s="541"/>
      <c r="SRK41" s="541"/>
      <c r="SRL41" s="541"/>
      <c r="SRM41" s="541"/>
      <c r="SRN41" s="541"/>
      <c r="SRO41" s="541"/>
      <c r="SRP41" s="541"/>
      <c r="SRQ41" s="541"/>
      <c r="SRR41" s="541"/>
      <c r="SRS41" s="541"/>
      <c r="SRT41" s="541"/>
      <c r="SRU41" s="541"/>
      <c r="SRV41" s="541"/>
      <c r="SRW41" s="541"/>
      <c r="SRX41" s="541"/>
      <c r="SRY41" s="541"/>
      <c r="SRZ41" s="541"/>
      <c r="SSA41" s="541"/>
      <c r="SSB41" s="541"/>
      <c r="SSC41" s="541"/>
      <c r="SSD41" s="541"/>
      <c r="SSE41" s="541"/>
      <c r="SSF41" s="541"/>
      <c r="SSG41" s="541"/>
      <c r="SSH41" s="541"/>
      <c r="SSI41" s="541"/>
      <c r="SSJ41" s="541"/>
      <c r="SSK41" s="541"/>
      <c r="SSL41" s="541"/>
      <c r="SSM41" s="541"/>
      <c r="SSN41" s="541"/>
      <c r="SSO41" s="541"/>
      <c r="SSP41" s="541"/>
      <c r="SSQ41" s="541"/>
      <c r="SSR41" s="541"/>
      <c r="SSS41" s="541"/>
      <c r="SST41" s="541"/>
      <c r="SSU41" s="541"/>
      <c r="SSV41" s="541"/>
      <c r="SSW41" s="541"/>
      <c r="SSX41" s="541"/>
      <c r="SSY41" s="541"/>
      <c r="SSZ41" s="541"/>
      <c r="STA41" s="541"/>
      <c r="STB41" s="541"/>
      <c r="STC41" s="541"/>
      <c r="STD41" s="541"/>
      <c r="STE41" s="541"/>
      <c r="STF41" s="541"/>
      <c r="STG41" s="541"/>
      <c r="STH41" s="541"/>
      <c r="STI41" s="541"/>
      <c r="STJ41" s="541"/>
      <c r="STK41" s="541"/>
      <c r="STL41" s="541"/>
      <c r="STM41" s="541"/>
      <c r="STN41" s="541"/>
      <c r="STO41" s="541"/>
      <c r="STP41" s="541"/>
      <c r="STQ41" s="541"/>
      <c r="STR41" s="541"/>
      <c r="STS41" s="541"/>
      <c r="STT41" s="541"/>
      <c r="STU41" s="541"/>
      <c r="STV41" s="541"/>
      <c r="STW41" s="541"/>
      <c r="STX41" s="541"/>
      <c r="STY41" s="541"/>
      <c r="STZ41" s="541"/>
      <c r="SUA41" s="541"/>
      <c r="SUB41" s="541"/>
      <c r="SUC41" s="541"/>
      <c r="SUD41" s="541"/>
      <c r="SUE41" s="541"/>
      <c r="SUF41" s="541"/>
      <c r="SUG41" s="541"/>
      <c r="SUH41" s="541"/>
      <c r="SUI41" s="541"/>
      <c r="SUJ41" s="541"/>
      <c r="SUK41" s="541"/>
      <c r="SUL41" s="541"/>
      <c r="SUM41" s="541"/>
      <c r="SUN41" s="541"/>
      <c r="SUO41" s="541"/>
      <c r="SUP41" s="541"/>
      <c r="SUQ41" s="541"/>
      <c r="SUR41" s="541"/>
      <c r="SUS41" s="541"/>
      <c r="SUT41" s="541"/>
      <c r="SUU41" s="541"/>
      <c r="SUV41" s="541"/>
      <c r="SUW41" s="541"/>
      <c r="SUX41" s="541"/>
      <c r="SUY41" s="541"/>
      <c r="SUZ41" s="541"/>
      <c r="SVA41" s="541"/>
      <c r="SVB41" s="541"/>
      <c r="SVC41" s="541"/>
      <c r="SVD41" s="541"/>
      <c r="SVE41" s="541"/>
      <c r="SVF41" s="541"/>
      <c r="SVG41" s="541"/>
      <c r="SVH41" s="541"/>
      <c r="SVI41" s="541"/>
      <c r="SVJ41" s="541"/>
      <c r="SVK41" s="541"/>
      <c r="SVL41" s="541"/>
      <c r="SVM41" s="541"/>
      <c r="SVN41" s="541"/>
      <c r="SVO41" s="541"/>
      <c r="SVP41" s="541"/>
      <c r="SVQ41" s="541"/>
      <c r="SVR41" s="541"/>
      <c r="SVS41" s="541"/>
      <c r="SVT41" s="541"/>
      <c r="SVU41" s="541"/>
      <c r="SVV41" s="541"/>
      <c r="SVW41" s="541"/>
      <c r="SVX41" s="541"/>
      <c r="SVY41" s="541"/>
      <c r="SVZ41" s="541"/>
      <c r="SWA41" s="541"/>
      <c r="SWB41" s="541"/>
      <c r="SWC41" s="541"/>
      <c r="SWD41" s="541"/>
      <c r="SWE41" s="541"/>
      <c r="SWF41" s="541"/>
      <c r="SWG41" s="541"/>
      <c r="SWH41" s="541"/>
      <c r="SWI41" s="541"/>
      <c r="SWJ41" s="541"/>
      <c r="SWK41" s="541"/>
      <c r="SWL41" s="541"/>
      <c r="SWM41" s="541"/>
      <c r="SWN41" s="541"/>
      <c r="SWO41" s="541"/>
      <c r="SWP41" s="541"/>
      <c r="SWQ41" s="541"/>
      <c r="SWR41" s="541"/>
      <c r="SWS41" s="541"/>
      <c r="SWT41" s="541"/>
      <c r="SWU41" s="541"/>
      <c r="SWV41" s="541"/>
      <c r="SWW41" s="541"/>
      <c r="SWX41" s="541"/>
      <c r="SWY41" s="541"/>
      <c r="SWZ41" s="541"/>
      <c r="SXA41" s="541"/>
      <c r="SXB41" s="541"/>
      <c r="SXC41" s="541"/>
      <c r="SXD41" s="541"/>
      <c r="SXE41" s="541"/>
      <c r="SXF41" s="541"/>
      <c r="SXG41" s="541"/>
      <c r="SXH41" s="541"/>
      <c r="SXI41" s="541"/>
      <c r="SXJ41" s="541"/>
      <c r="SXK41" s="541"/>
      <c r="SXL41" s="541"/>
      <c r="SXM41" s="541"/>
      <c r="SXN41" s="541"/>
      <c r="SXO41" s="541"/>
      <c r="SXP41" s="541"/>
      <c r="SXQ41" s="541"/>
      <c r="SXR41" s="541"/>
      <c r="SXS41" s="541"/>
      <c r="SXT41" s="541"/>
      <c r="SXU41" s="541"/>
      <c r="SXV41" s="541"/>
      <c r="SXW41" s="541"/>
      <c r="SXX41" s="541"/>
      <c r="SXY41" s="541"/>
      <c r="SXZ41" s="541"/>
      <c r="SYA41" s="541"/>
      <c r="SYB41" s="541"/>
      <c r="SYC41" s="541"/>
      <c r="SYD41" s="541"/>
      <c r="SYE41" s="541"/>
      <c r="SYF41" s="541"/>
      <c r="SYG41" s="541"/>
      <c r="SYH41" s="541"/>
      <c r="SYI41" s="541"/>
      <c r="SYJ41" s="541"/>
      <c r="SYK41" s="541"/>
      <c r="SYL41" s="541"/>
      <c r="SYM41" s="541"/>
      <c r="SYN41" s="541"/>
      <c r="SYO41" s="541"/>
      <c r="SYP41" s="541"/>
      <c r="SYQ41" s="541"/>
      <c r="SYR41" s="541"/>
      <c r="SYS41" s="541"/>
      <c r="SYT41" s="541"/>
      <c r="SYU41" s="541"/>
      <c r="SYV41" s="541"/>
      <c r="SYW41" s="541"/>
      <c r="SYX41" s="541"/>
      <c r="SYY41" s="541"/>
      <c r="SYZ41" s="541"/>
      <c r="SZA41" s="541"/>
      <c r="SZB41" s="541"/>
      <c r="SZC41" s="541"/>
      <c r="SZD41" s="541"/>
      <c r="SZE41" s="541"/>
      <c r="SZF41" s="541"/>
      <c r="SZG41" s="541"/>
      <c r="SZH41" s="541"/>
      <c r="SZI41" s="541"/>
      <c r="SZJ41" s="541"/>
      <c r="SZK41" s="541"/>
      <c r="SZL41" s="541"/>
      <c r="SZM41" s="541"/>
      <c r="SZN41" s="541"/>
      <c r="SZO41" s="541"/>
      <c r="SZP41" s="541"/>
      <c r="SZQ41" s="541"/>
      <c r="SZR41" s="541"/>
      <c r="SZS41" s="541"/>
      <c r="SZT41" s="541"/>
      <c r="SZU41" s="541"/>
      <c r="SZV41" s="541"/>
      <c r="SZW41" s="541"/>
      <c r="SZX41" s="541"/>
      <c r="SZY41" s="541"/>
      <c r="SZZ41" s="541"/>
      <c r="TAA41" s="541"/>
      <c r="TAB41" s="541"/>
      <c r="TAC41" s="541"/>
      <c r="TAD41" s="541"/>
      <c r="TAE41" s="541"/>
      <c r="TAF41" s="541"/>
      <c r="TAG41" s="541"/>
      <c r="TAH41" s="541"/>
      <c r="TAI41" s="541"/>
      <c r="TAJ41" s="541"/>
      <c r="TAK41" s="541"/>
      <c r="TAL41" s="541"/>
      <c r="TAM41" s="541"/>
      <c r="TAN41" s="541"/>
      <c r="TAO41" s="541"/>
      <c r="TAP41" s="541"/>
      <c r="TAQ41" s="541"/>
      <c r="TAR41" s="541"/>
      <c r="TAS41" s="541"/>
      <c r="TAT41" s="541"/>
      <c r="TAU41" s="541"/>
      <c r="TAV41" s="541"/>
      <c r="TAW41" s="541"/>
      <c r="TAX41" s="541"/>
      <c r="TAY41" s="541"/>
      <c r="TAZ41" s="541"/>
      <c r="TBA41" s="541"/>
      <c r="TBB41" s="541"/>
      <c r="TBC41" s="541"/>
      <c r="TBD41" s="541"/>
      <c r="TBE41" s="541"/>
      <c r="TBF41" s="541"/>
      <c r="TBG41" s="541"/>
      <c r="TBH41" s="541"/>
      <c r="TBI41" s="541"/>
      <c r="TBJ41" s="541"/>
      <c r="TBK41" s="541"/>
      <c r="TBL41" s="541"/>
      <c r="TBM41" s="541"/>
      <c r="TBN41" s="541"/>
      <c r="TBO41" s="541"/>
      <c r="TBP41" s="541"/>
      <c r="TBQ41" s="541"/>
      <c r="TBR41" s="541"/>
      <c r="TBS41" s="541"/>
      <c r="TBT41" s="541"/>
      <c r="TBU41" s="541"/>
      <c r="TBV41" s="541"/>
      <c r="TBW41" s="541"/>
      <c r="TBX41" s="541"/>
      <c r="TBY41" s="541"/>
      <c r="TBZ41" s="541"/>
      <c r="TCA41" s="541"/>
      <c r="TCB41" s="541"/>
      <c r="TCC41" s="541"/>
      <c r="TCD41" s="541"/>
      <c r="TCE41" s="541"/>
      <c r="TCF41" s="541"/>
      <c r="TCG41" s="541"/>
      <c r="TCH41" s="541"/>
      <c r="TCI41" s="541"/>
      <c r="TCJ41" s="541"/>
      <c r="TCK41" s="541"/>
      <c r="TCL41" s="541"/>
      <c r="TCM41" s="541"/>
      <c r="TCN41" s="541"/>
      <c r="TCO41" s="541"/>
      <c r="TCP41" s="541"/>
      <c r="TCQ41" s="541"/>
      <c r="TCR41" s="541"/>
      <c r="TCS41" s="541"/>
      <c r="TCT41" s="541"/>
      <c r="TCU41" s="541"/>
      <c r="TCV41" s="541"/>
      <c r="TCW41" s="541"/>
      <c r="TCX41" s="541"/>
      <c r="TCY41" s="541"/>
      <c r="TCZ41" s="541"/>
      <c r="TDA41" s="541"/>
      <c r="TDB41" s="541"/>
      <c r="TDC41" s="541"/>
      <c r="TDD41" s="541"/>
      <c r="TDE41" s="541"/>
      <c r="TDF41" s="541"/>
      <c r="TDG41" s="541"/>
      <c r="TDH41" s="541"/>
      <c r="TDI41" s="541"/>
      <c r="TDJ41" s="541"/>
      <c r="TDK41" s="541"/>
      <c r="TDL41" s="541"/>
      <c r="TDM41" s="541"/>
      <c r="TDN41" s="541"/>
      <c r="TDO41" s="541"/>
      <c r="TDP41" s="541"/>
      <c r="TDQ41" s="541"/>
      <c r="TDR41" s="541"/>
      <c r="TDS41" s="541"/>
      <c r="TDT41" s="541"/>
      <c r="TDU41" s="541"/>
      <c r="TDV41" s="541"/>
      <c r="TDW41" s="541"/>
      <c r="TDX41" s="541"/>
      <c r="TDY41" s="541"/>
      <c r="TDZ41" s="541"/>
      <c r="TEA41" s="541"/>
      <c r="TEB41" s="541"/>
      <c r="TEC41" s="541"/>
      <c r="TED41" s="541"/>
      <c r="TEE41" s="541"/>
      <c r="TEF41" s="541"/>
      <c r="TEG41" s="541"/>
      <c r="TEH41" s="541"/>
      <c r="TEI41" s="541"/>
      <c r="TEJ41" s="541"/>
      <c r="TEK41" s="541"/>
      <c r="TEL41" s="541"/>
      <c r="TEM41" s="541"/>
      <c r="TEN41" s="541"/>
      <c r="TEO41" s="541"/>
      <c r="TEP41" s="541"/>
      <c r="TEQ41" s="541"/>
      <c r="TER41" s="541"/>
      <c r="TES41" s="541"/>
      <c r="TET41" s="541"/>
      <c r="TEU41" s="541"/>
      <c r="TEV41" s="541"/>
      <c r="TEW41" s="541"/>
      <c r="TEX41" s="541"/>
      <c r="TEY41" s="541"/>
      <c r="TEZ41" s="541"/>
      <c r="TFA41" s="541"/>
      <c r="TFB41" s="541"/>
      <c r="TFC41" s="541"/>
      <c r="TFD41" s="541"/>
      <c r="TFE41" s="541"/>
      <c r="TFF41" s="541"/>
      <c r="TFG41" s="541"/>
      <c r="TFH41" s="541"/>
      <c r="TFI41" s="541"/>
      <c r="TFJ41" s="541"/>
      <c r="TFK41" s="541"/>
      <c r="TFL41" s="541"/>
      <c r="TFM41" s="541"/>
      <c r="TFN41" s="541"/>
      <c r="TFO41" s="541"/>
      <c r="TFP41" s="541"/>
      <c r="TFQ41" s="541"/>
      <c r="TFR41" s="541"/>
      <c r="TFS41" s="541"/>
      <c r="TFT41" s="541"/>
      <c r="TFU41" s="541"/>
      <c r="TFV41" s="541"/>
      <c r="TFW41" s="541"/>
      <c r="TFX41" s="541"/>
      <c r="TFY41" s="541"/>
      <c r="TFZ41" s="541"/>
      <c r="TGA41" s="541"/>
      <c r="TGB41" s="541"/>
      <c r="TGC41" s="541"/>
      <c r="TGD41" s="541"/>
      <c r="TGE41" s="541"/>
      <c r="TGF41" s="541"/>
      <c r="TGG41" s="541"/>
      <c r="TGH41" s="541"/>
      <c r="TGI41" s="541"/>
      <c r="TGJ41" s="541"/>
      <c r="TGK41" s="541"/>
      <c r="TGL41" s="541"/>
      <c r="TGM41" s="541"/>
      <c r="TGN41" s="541"/>
      <c r="TGO41" s="541"/>
      <c r="TGP41" s="541"/>
      <c r="TGQ41" s="541"/>
      <c r="TGR41" s="541"/>
      <c r="TGS41" s="541"/>
      <c r="TGT41" s="541"/>
      <c r="TGU41" s="541"/>
      <c r="TGV41" s="541"/>
      <c r="TGW41" s="541"/>
      <c r="TGX41" s="541"/>
      <c r="TGY41" s="541"/>
      <c r="TGZ41" s="541"/>
      <c r="THA41" s="541"/>
      <c r="THB41" s="541"/>
      <c r="THC41" s="541"/>
      <c r="THD41" s="541"/>
      <c r="THE41" s="541"/>
      <c r="THF41" s="541"/>
      <c r="THG41" s="541"/>
      <c r="THH41" s="541"/>
      <c r="THI41" s="541"/>
      <c r="THJ41" s="541"/>
      <c r="THK41" s="541"/>
      <c r="THL41" s="541"/>
      <c r="THM41" s="541"/>
      <c r="THN41" s="541"/>
      <c r="THO41" s="541"/>
      <c r="THP41" s="541"/>
      <c r="THQ41" s="541"/>
      <c r="THR41" s="541"/>
      <c r="THS41" s="541"/>
      <c r="THT41" s="541"/>
      <c r="THU41" s="541"/>
      <c r="THV41" s="541"/>
      <c r="THW41" s="541"/>
      <c r="THX41" s="541"/>
      <c r="THY41" s="541"/>
      <c r="THZ41" s="541"/>
      <c r="TIA41" s="541"/>
      <c r="TIB41" s="541"/>
      <c r="TIC41" s="541"/>
      <c r="TID41" s="541"/>
      <c r="TIE41" s="541"/>
      <c r="TIF41" s="541"/>
      <c r="TIG41" s="541"/>
      <c r="TIH41" s="541"/>
      <c r="TII41" s="541"/>
      <c r="TIJ41" s="541"/>
      <c r="TIK41" s="541"/>
      <c r="TIL41" s="541"/>
      <c r="TIM41" s="541"/>
      <c r="TIN41" s="541"/>
      <c r="TIO41" s="541"/>
      <c r="TIP41" s="541"/>
      <c r="TIQ41" s="541"/>
      <c r="TIR41" s="541"/>
      <c r="TIS41" s="541"/>
      <c r="TIT41" s="541"/>
      <c r="TIU41" s="541"/>
      <c r="TIV41" s="541"/>
      <c r="TIW41" s="541"/>
      <c r="TIX41" s="541"/>
      <c r="TIY41" s="541"/>
      <c r="TIZ41" s="541"/>
      <c r="TJA41" s="541"/>
      <c r="TJB41" s="541"/>
      <c r="TJC41" s="541"/>
      <c r="TJD41" s="541"/>
      <c r="TJE41" s="541"/>
      <c r="TJF41" s="541"/>
      <c r="TJG41" s="541"/>
      <c r="TJH41" s="541"/>
      <c r="TJI41" s="541"/>
      <c r="TJJ41" s="541"/>
      <c r="TJK41" s="541"/>
      <c r="TJL41" s="541"/>
      <c r="TJM41" s="541"/>
      <c r="TJN41" s="541"/>
      <c r="TJO41" s="541"/>
      <c r="TJP41" s="541"/>
      <c r="TJQ41" s="541"/>
      <c r="TJR41" s="541"/>
      <c r="TJS41" s="541"/>
      <c r="TJT41" s="541"/>
      <c r="TJU41" s="541"/>
      <c r="TJV41" s="541"/>
      <c r="TJW41" s="541"/>
      <c r="TJX41" s="541"/>
      <c r="TJY41" s="541"/>
      <c r="TJZ41" s="541"/>
      <c r="TKA41" s="541"/>
      <c r="TKB41" s="541"/>
      <c r="TKC41" s="541"/>
      <c r="TKD41" s="541"/>
      <c r="TKE41" s="541"/>
      <c r="TKF41" s="541"/>
      <c r="TKG41" s="541"/>
      <c r="TKH41" s="541"/>
      <c r="TKI41" s="541"/>
      <c r="TKJ41" s="541"/>
      <c r="TKK41" s="541"/>
      <c r="TKL41" s="541"/>
      <c r="TKM41" s="541"/>
      <c r="TKN41" s="541"/>
      <c r="TKO41" s="541"/>
      <c r="TKP41" s="541"/>
      <c r="TKQ41" s="541"/>
      <c r="TKR41" s="541"/>
      <c r="TKS41" s="541"/>
      <c r="TKT41" s="541"/>
      <c r="TKU41" s="541"/>
      <c r="TKV41" s="541"/>
      <c r="TKW41" s="541"/>
      <c r="TKX41" s="541"/>
      <c r="TKY41" s="541"/>
      <c r="TKZ41" s="541"/>
      <c r="TLA41" s="541"/>
      <c r="TLB41" s="541"/>
      <c r="TLC41" s="541"/>
      <c r="TLD41" s="541"/>
      <c r="TLE41" s="541"/>
      <c r="TLF41" s="541"/>
      <c r="TLG41" s="541"/>
      <c r="TLH41" s="541"/>
      <c r="TLI41" s="541"/>
      <c r="TLJ41" s="541"/>
      <c r="TLK41" s="541"/>
      <c r="TLL41" s="541"/>
      <c r="TLM41" s="541"/>
      <c r="TLN41" s="541"/>
      <c r="TLO41" s="541"/>
      <c r="TLP41" s="541"/>
      <c r="TLQ41" s="541"/>
      <c r="TLR41" s="541"/>
      <c r="TLS41" s="541"/>
      <c r="TLT41" s="541"/>
      <c r="TLU41" s="541"/>
      <c r="TLV41" s="541"/>
      <c r="TLW41" s="541"/>
      <c r="TLX41" s="541"/>
      <c r="TLY41" s="541"/>
      <c r="TLZ41" s="541"/>
      <c r="TMA41" s="541"/>
      <c r="TMB41" s="541"/>
      <c r="TMC41" s="541"/>
      <c r="TMD41" s="541"/>
      <c r="TME41" s="541"/>
      <c r="TMF41" s="541"/>
      <c r="TMG41" s="541"/>
      <c r="TMH41" s="541"/>
      <c r="TMI41" s="541"/>
      <c r="TMJ41" s="541"/>
      <c r="TMK41" s="541"/>
      <c r="TML41" s="541"/>
      <c r="TMM41" s="541"/>
      <c r="TMN41" s="541"/>
      <c r="TMO41" s="541"/>
      <c r="TMP41" s="541"/>
      <c r="TMQ41" s="541"/>
      <c r="TMR41" s="541"/>
      <c r="TMS41" s="541"/>
      <c r="TMT41" s="541"/>
      <c r="TMU41" s="541"/>
      <c r="TMV41" s="541"/>
      <c r="TMW41" s="541"/>
      <c r="TMX41" s="541"/>
      <c r="TMY41" s="541"/>
      <c r="TMZ41" s="541"/>
      <c r="TNA41" s="541"/>
      <c r="TNB41" s="541"/>
      <c r="TNC41" s="541"/>
      <c r="TND41" s="541"/>
      <c r="TNE41" s="541"/>
      <c r="TNF41" s="541"/>
      <c r="TNG41" s="541"/>
      <c r="TNH41" s="541"/>
      <c r="TNI41" s="541"/>
      <c r="TNJ41" s="541"/>
      <c r="TNK41" s="541"/>
      <c r="TNL41" s="541"/>
      <c r="TNM41" s="541"/>
      <c r="TNN41" s="541"/>
      <c r="TNO41" s="541"/>
      <c r="TNP41" s="541"/>
      <c r="TNQ41" s="541"/>
      <c r="TNR41" s="541"/>
      <c r="TNS41" s="541"/>
      <c r="TNT41" s="541"/>
      <c r="TNU41" s="541"/>
      <c r="TNV41" s="541"/>
      <c r="TNW41" s="541"/>
      <c r="TNX41" s="541"/>
      <c r="TNY41" s="541"/>
      <c r="TNZ41" s="541"/>
      <c r="TOA41" s="541"/>
      <c r="TOB41" s="541"/>
      <c r="TOC41" s="541"/>
      <c r="TOD41" s="541"/>
      <c r="TOE41" s="541"/>
      <c r="TOF41" s="541"/>
      <c r="TOG41" s="541"/>
      <c r="TOH41" s="541"/>
      <c r="TOI41" s="541"/>
      <c r="TOJ41" s="541"/>
      <c r="TOK41" s="541"/>
      <c r="TOL41" s="541"/>
      <c r="TOM41" s="541"/>
      <c r="TON41" s="541"/>
      <c r="TOO41" s="541"/>
      <c r="TOP41" s="541"/>
      <c r="TOQ41" s="541"/>
      <c r="TOR41" s="541"/>
      <c r="TOS41" s="541"/>
      <c r="TOT41" s="541"/>
      <c r="TOU41" s="541"/>
      <c r="TOV41" s="541"/>
      <c r="TOW41" s="541"/>
      <c r="TOX41" s="541"/>
      <c r="TOY41" s="541"/>
      <c r="TOZ41" s="541"/>
      <c r="TPA41" s="541"/>
      <c r="TPB41" s="541"/>
      <c r="TPC41" s="541"/>
      <c r="TPD41" s="541"/>
      <c r="TPE41" s="541"/>
      <c r="TPF41" s="541"/>
      <c r="TPG41" s="541"/>
      <c r="TPH41" s="541"/>
      <c r="TPI41" s="541"/>
      <c r="TPJ41" s="541"/>
      <c r="TPK41" s="541"/>
      <c r="TPL41" s="541"/>
      <c r="TPM41" s="541"/>
      <c r="TPN41" s="541"/>
      <c r="TPO41" s="541"/>
      <c r="TPP41" s="541"/>
      <c r="TPQ41" s="541"/>
      <c r="TPR41" s="541"/>
      <c r="TPS41" s="541"/>
      <c r="TPT41" s="541"/>
      <c r="TPU41" s="541"/>
      <c r="TPV41" s="541"/>
      <c r="TPW41" s="541"/>
      <c r="TPX41" s="541"/>
      <c r="TPY41" s="541"/>
      <c r="TPZ41" s="541"/>
      <c r="TQA41" s="541"/>
      <c r="TQB41" s="541"/>
      <c r="TQC41" s="541"/>
      <c r="TQD41" s="541"/>
      <c r="TQE41" s="541"/>
      <c r="TQF41" s="541"/>
      <c r="TQG41" s="541"/>
      <c r="TQH41" s="541"/>
      <c r="TQI41" s="541"/>
      <c r="TQJ41" s="541"/>
      <c r="TQK41" s="541"/>
      <c r="TQL41" s="541"/>
      <c r="TQM41" s="541"/>
      <c r="TQN41" s="541"/>
      <c r="TQO41" s="541"/>
      <c r="TQP41" s="541"/>
      <c r="TQQ41" s="541"/>
      <c r="TQR41" s="541"/>
      <c r="TQS41" s="541"/>
      <c r="TQT41" s="541"/>
      <c r="TQU41" s="541"/>
      <c r="TQV41" s="541"/>
      <c r="TQW41" s="541"/>
      <c r="TQX41" s="541"/>
      <c r="TQY41" s="541"/>
      <c r="TQZ41" s="541"/>
      <c r="TRA41" s="541"/>
      <c r="TRB41" s="541"/>
      <c r="TRC41" s="541"/>
      <c r="TRD41" s="541"/>
      <c r="TRE41" s="541"/>
      <c r="TRF41" s="541"/>
      <c r="TRG41" s="541"/>
      <c r="TRH41" s="541"/>
      <c r="TRI41" s="541"/>
      <c r="TRJ41" s="541"/>
      <c r="TRK41" s="541"/>
      <c r="TRL41" s="541"/>
      <c r="TRM41" s="541"/>
      <c r="TRN41" s="541"/>
      <c r="TRO41" s="541"/>
      <c r="TRP41" s="541"/>
      <c r="TRQ41" s="541"/>
      <c r="TRR41" s="541"/>
      <c r="TRS41" s="541"/>
      <c r="TRT41" s="541"/>
      <c r="TRU41" s="541"/>
      <c r="TRV41" s="541"/>
      <c r="TRW41" s="541"/>
      <c r="TRX41" s="541"/>
      <c r="TRY41" s="541"/>
      <c r="TRZ41" s="541"/>
      <c r="TSA41" s="541"/>
      <c r="TSB41" s="541"/>
      <c r="TSC41" s="541"/>
      <c r="TSD41" s="541"/>
      <c r="TSE41" s="541"/>
      <c r="TSF41" s="541"/>
      <c r="TSG41" s="541"/>
      <c r="TSH41" s="541"/>
      <c r="TSI41" s="541"/>
      <c r="TSJ41" s="541"/>
      <c r="TSK41" s="541"/>
      <c r="TSL41" s="541"/>
      <c r="TSM41" s="541"/>
      <c r="TSN41" s="541"/>
      <c r="TSO41" s="541"/>
      <c r="TSP41" s="541"/>
      <c r="TSQ41" s="541"/>
      <c r="TSR41" s="541"/>
      <c r="TSS41" s="541"/>
      <c r="TST41" s="541"/>
      <c r="TSU41" s="541"/>
      <c r="TSV41" s="541"/>
      <c r="TSW41" s="541"/>
      <c r="TSX41" s="541"/>
      <c r="TSY41" s="541"/>
      <c r="TSZ41" s="541"/>
      <c r="TTA41" s="541"/>
      <c r="TTB41" s="541"/>
      <c r="TTC41" s="541"/>
      <c r="TTD41" s="541"/>
      <c r="TTE41" s="541"/>
      <c r="TTF41" s="541"/>
      <c r="TTG41" s="541"/>
      <c r="TTH41" s="541"/>
      <c r="TTI41" s="541"/>
      <c r="TTJ41" s="541"/>
      <c r="TTK41" s="541"/>
      <c r="TTL41" s="541"/>
      <c r="TTM41" s="541"/>
      <c r="TTN41" s="541"/>
      <c r="TTO41" s="541"/>
      <c r="TTP41" s="541"/>
      <c r="TTQ41" s="541"/>
      <c r="TTR41" s="541"/>
      <c r="TTS41" s="541"/>
      <c r="TTT41" s="541"/>
      <c r="TTU41" s="541"/>
      <c r="TTV41" s="541"/>
      <c r="TTW41" s="541"/>
      <c r="TTX41" s="541"/>
      <c r="TTY41" s="541"/>
      <c r="TTZ41" s="541"/>
      <c r="TUA41" s="541"/>
      <c r="TUB41" s="541"/>
      <c r="TUC41" s="541"/>
      <c r="TUD41" s="541"/>
      <c r="TUE41" s="541"/>
      <c r="TUF41" s="541"/>
      <c r="TUG41" s="541"/>
      <c r="TUH41" s="541"/>
      <c r="TUI41" s="541"/>
      <c r="TUJ41" s="541"/>
      <c r="TUK41" s="541"/>
      <c r="TUL41" s="541"/>
      <c r="TUM41" s="541"/>
      <c r="TUN41" s="541"/>
      <c r="TUO41" s="541"/>
      <c r="TUP41" s="541"/>
      <c r="TUQ41" s="541"/>
      <c r="TUR41" s="541"/>
      <c r="TUS41" s="541"/>
      <c r="TUT41" s="541"/>
      <c r="TUU41" s="541"/>
      <c r="TUV41" s="541"/>
      <c r="TUW41" s="541"/>
      <c r="TUX41" s="541"/>
      <c r="TUY41" s="541"/>
      <c r="TUZ41" s="541"/>
      <c r="TVA41" s="541"/>
      <c r="TVB41" s="541"/>
      <c r="TVC41" s="541"/>
      <c r="TVD41" s="541"/>
      <c r="TVE41" s="541"/>
      <c r="TVF41" s="541"/>
      <c r="TVG41" s="541"/>
      <c r="TVH41" s="541"/>
      <c r="TVI41" s="541"/>
      <c r="TVJ41" s="541"/>
      <c r="TVK41" s="541"/>
      <c r="TVL41" s="541"/>
      <c r="TVM41" s="541"/>
      <c r="TVN41" s="541"/>
      <c r="TVO41" s="541"/>
      <c r="TVP41" s="541"/>
      <c r="TVQ41" s="541"/>
      <c r="TVR41" s="541"/>
      <c r="TVS41" s="541"/>
      <c r="TVT41" s="541"/>
      <c r="TVU41" s="541"/>
      <c r="TVV41" s="541"/>
      <c r="TVW41" s="541"/>
      <c r="TVX41" s="541"/>
      <c r="TVY41" s="541"/>
      <c r="TVZ41" s="541"/>
      <c r="TWA41" s="541"/>
      <c r="TWB41" s="541"/>
      <c r="TWC41" s="541"/>
      <c r="TWD41" s="541"/>
      <c r="TWE41" s="541"/>
      <c r="TWF41" s="541"/>
      <c r="TWG41" s="541"/>
      <c r="TWH41" s="541"/>
      <c r="TWI41" s="541"/>
      <c r="TWJ41" s="541"/>
      <c r="TWK41" s="541"/>
      <c r="TWL41" s="541"/>
      <c r="TWM41" s="541"/>
      <c r="TWN41" s="541"/>
      <c r="TWO41" s="541"/>
      <c r="TWP41" s="541"/>
      <c r="TWQ41" s="541"/>
      <c r="TWR41" s="541"/>
      <c r="TWS41" s="541"/>
      <c r="TWT41" s="541"/>
      <c r="TWU41" s="541"/>
      <c r="TWV41" s="541"/>
      <c r="TWW41" s="541"/>
      <c r="TWX41" s="541"/>
      <c r="TWY41" s="541"/>
      <c r="TWZ41" s="541"/>
      <c r="TXA41" s="541"/>
      <c r="TXB41" s="541"/>
      <c r="TXC41" s="541"/>
      <c r="TXD41" s="541"/>
      <c r="TXE41" s="541"/>
      <c r="TXF41" s="541"/>
      <c r="TXG41" s="541"/>
      <c r="TXH41" s="541"/>
      <c r="TXI41" s="541"/>
      <c r="TXJ41" s="541"/>
      <c r="TXK41" s="541"/>
      <c r="TXL41" s="541"/>
      <c r="TXM41" s="541"/>
      <c r="TXN41" s="541"/>
      <c r="TXO41" s="541"/>
      <c r="TXP41" s="541"/>
      <c r="TXQ41" s="541"/>
      <c r="TXR41" s="541"/>
      <c r="TXS41" s="541"/>
      <c r="TXT41" s="541"/>
      <c r="TXU41" s="541"/>
      <c r="TXV41" s="541"/>
      <c r="TXW41" s="541"/>
      <c r="TXX41" s="541"/>
      <c r="TXY41" s="541"/>
      <c r="TXZ41" s="541"/>
      <c r="TYA41" s="541"/>
      <c r="TYB41" s="541"/>
      <c r="TYC41" s="541"/>
      <c r="TYD41" s="541"/>
      <c r="TYE41" s="541"/>
      <c r="TYF41" s="541"/>
      <c r="TYG41" s="541"/>
      <c r="TYH41" s="541"/>
      <c r="TYI41" s="541"/>
      <c r="TYJ41" s="541"/>
      <c r="TYK41" s="541"/>
      <c r="TYL41" s="541"/>
      <c r="TYM41" s="541"/>
      <c r="TYN41" s="541"/>
      <c r="TYO41" s="541"/>
      <c r="TYP41" s="541"/>
      <c r="TYQ41" s="541"/>
      <c r="TYR41" s="541"/>
      <c r="TYS41" s="541"/>
      <c r="TYT41" s="541"/>
      <c r="TYU41" s="541"/>
      <c r="TYV41" s="541"/>
      <c r="TYW41" s="541"/>
      <c r="TYX41" s="541"/>
      <c r="TYY41" s="541"/>
      <c r="TYZ41" s="541"/>
      <c r="TZA41" s="541"/>
      <c r="TZB41" s="541"/>
      <c r="TZC41" s="541"/>
      <c r="TZD41" s="541"/>
      <c r="TZE41" s="541"/>
      <c r="TZF41" s="541"/>
      <c r="TZG41" s="541"/>
      <c r="TZH41" s="541"/>
      <c r="TZI41" s="541"/>
      <c r="TZJ41" s="541"/>
      <c r="TZK41" s="541"/>
      <c r="TZL41" s="541"/>
      <c r="TZM41" s="541"/>
      <c r="TZN41" s="541"/>
      <c r="TZO41" s="541"/>
      <c r="TZP41" s="541"/>
      <c r="TZQ41" s="541"/>
      <c r="TZR41" s="541"/>
      <c r="TZS41" s="541"/>
      <c r="TZT41" s="541"/>
      <c r="TZU41" s="541"/>
      <c r="TZV41" s="541"/>
      <c r="TZW41" s="541"/>
      <c r="TZX41" s="541"/>
      <c r="TZY41" s="541"/>
      <c r="TZZ41" s="541"/>
      <c r="UAA41" s="541"/>
      <c r="UAB41" s="541"/>
      <c r="UAC41" s="541"/>
      <c r="UAD41" s="541"/>
      <c r="UAE41" s="541"/>
      <c r="UAF41" s="541"/>
      <c r="UAG41" s="541"/>
      <c r="UAH41" s="541"/>
      <c r="UAI41" s="541"/>
      <c r="UAJ41" s="541"/>
      <c r="UAK41" s="541"/>
      <c r="UAL41" s="541"/>
      <c r="UAM41" s="541"/>
      <c r="UAN41" s="541"/>
      <c r="UAO41" s="541"/>
      <c r="UAP41" s="541"/>
      <c r="UAQ41" s="541"/>
      <c r="UAR41" s="541"/>
      <c r="UAS41" s="541"/>
      <c r="UAT41" s="541"/>
      <c r="UAU41" s="541"/>
      <c r="UAV41" s="541"/>
      <c r="UAW41" s="541"/>
      <c r="UAX41" s="541"/>
      <c r="UAY41" s="541"/>
      <c r="UAZ41" s="541"/>
      <c r="UBA41" s="541"/>
      <c r="UBB41" s="541"/>
      <c r="UBC41" s="541"/>
      <c r="UBD41" s="541"/>
      <c r="UBE41" s="541"/>
      <c r="UBF41" s="541"/>
      <c r="UBG41" s="541"/>
      <c r="UBH41" s="541"/>
      <c r="UBI41" s="541"/>
      <c r="UBJ41" s="541"/>
      <c r="UBK41" s="541"/>
      <c r="UBL41" s="541"/>
      <c r="UBM41" s="541"/>
      <c r="UBN41" s="541"/>
      <c r="UBO41" s="541"/>
      <c r="UBP41" s="541"/>
      <c r="UBQ41" s="541"/>
      <c r="UBR41" s="541"/>
      <c r="UBS41" s="541"/>
      <c r="UBT41" s="541"/>
      <c r="UBU41" s="541"/>
      <c r="UBV41" s="541"/>
      <c r="UBW41" s="541"/>
      <c r="UBX41" s="541"/>
      <c r="UBY41" s="541"/>
      <c r="UBZ41" s="541"/>
      <c r="UCA41" s="541"/>
      <c r="UCB41" s="541"/>
      <c r="UCC41" s="541"/>
      <c r="UCD41" s="541"/>
      <c r="UCE41" s="541"/>
      <c r="UCF41" s="541"/>
      <c r="UCG41" s="541"/>
      <c r="UCH41" s="541"/>
      <c r="UCI41" s="541"/>
      <c r="UCJ41" s="541"/>
      <c r="UCK41" s="541"/>
      <c r="UCL41" s="541"/>
      <c r="UCM41" s="541"/>
      <c r="UCN41" s="541"/>
      <c r="UCO41" s="541"/>
      <c r="UCP41" s="541"/>
      <c r="UCQ41" s="541"/>
      <c r="UCR41" s="541"/>
      <c r="UCS41" s="541"/>
      <c r="UCT41" s="541"/>
      <c r="UCU41" s="541"/>
      <c r="UCV41" s="541"/>
      <c r="UCW41" s="541"/>
      <c r="UCX41" s="541"/>
      <c r="UCY41" s="541"/>
      <c r="UCZ41" s="541"/>
      <c r="UDA41" s="541"/>
      <c r="UDB41" s="541"/>
      <c r="UDC41" s="541"/>
      <c r="UDD41" s="541"/>
      <c r="UDE41" s="541"/>
      <c r="UDF41" s="541"/>
      <c r="UDG41" s="541"/>
      <c r="UDH41" s="541"/>
      <c r="UDI41" s="541"/>
      <c r="UDJ41" s="541"/>
      <c r="UDK41" s="541"/>
      <c r="UDL41" s="541"/>
      <c r="UDM41" s="541"/>
      <c r="UDN41" s="541"/>
      <c r="UDO41" s="541"/>
      <c r="UDP41" s="541"/>
      <c r="UDQ41" s="541"/>
      <c r="UDR41" s="541"/>
      <c r="UDS41" s="541"/>
      <c r="UDT41" s="541"/>
      <c r="UDU41" s="541"/>
      <c r="UDV41" s="541"/>
      <c r="UDW41" s="541"/>
      <c r="UDX41" s="541"/>
      <c r="UDY41" s="541"/>
      <c r="UDZ41" s="541"/>
      <c r="UEA41" s="541"/>
      <c r="UEB41" s="541"/>
      <c r="UEC41" s="541"/>
      <c r="UED41" s="541"/>
      <c r="UEE41" s="541"/>
      <c r="UEF41" s="541"/>
      <c r="UEG41" s="541"/>
      <c r="UEH41" s="541"/>
      <c r="UEI41" s="541"/>
      <c r="UEJ41" s="541"/>
      <c r="UEK41" s="541"/>
      <c r="UEL41" s="541"/>
      <c r="UEM41" s="541"/>
      <c r="UEN41" s="541"/>
      <c r="UEO41" s="541"/>
      <c r="UEP41" s="541"/>
      <c r="UEQ41" s="541"/>
      <c r="UER41" s="541"/>
      <c r="UES41" s="541"/>
      <c r="UET41" s="541"/>
      <c r="UEU41" s="541"/>
      <c r="UEV41" s="541"/>
      <c r="UEW41" s="541"/>
      <c r="UEX41" s="541"/>
      <c r="UEY41" s="541"/>
      <c r="UEZ41" s="541"/>
      <c r="UFA41" s="541"/>
      <c r="UFB41" s="541"/>
      <c r="UFC41" s="541"/>
      <c r="UFD41" s="541"/>
      <c r="UFE41" s="541"/>
      <c r="UFF41" s="541"/>
      <c r="UFG41" s="541"/>
      <c r="UFH41" s="541"/>
      <c r="UFI41" s="541"/>
      <c r="UFJ41" s="541"/>
      <c r="UFK41" s="541"/>
      <c r="UFL41" s="541"/>
      <c r="UFM41" s="541"/>
      <c r="UFN41" s="541"/>
      <c r="UFO41" s="541"/>
      <c r="UFP41" s="541"/>
      <c r="UFQ41" s="541"/>
      <c r="UFR41" s="541"/>
      <c r="UFS41" s="541"/>
      <c r="UFT41" s="541"/>
      <c r="UFU41" s="541"/>
      <c r="UFV41" s="541"/>
      <c r="UFW41" s="541"/>
      <c r="UFX41" s="541"/>
      <c r="UFY41" s="541"/>
      <c r="UFZ41" s="541"/>
      <c r="UGA41" s="541"/>
      <c r="UGB41" s="541"/>
      <c r="UGC41" s="541"/>
      <c r="UGD41" s="541"/>
      <c r="UGE41" s="541"/>
      <c r="UGF41" s="541"/>
      <c r="UGG41" s="541"/>
      <c r="UGH41" s="541"/>
      <c r="UGI41" s="541"/>
      <c r="UGJ41" s="541"/>
      <c r="UGK41" s="541"/>
      <c r="UGL41" s="541"/>
      <c r="UGM41" s="541"/>
      <c r="UGN41" s="541"/>
      <c r="UGO41" s="541"/>
      <c r="UGP41" s="541"/>
      <c r="UGQ41" s="541"/>
      <c r="UGR41" s="541"/>
      <c r="UGS41" s="541"/>
      <c r="UGT41" s="541"/>
      <c r="UGU41" s="541"/>
      <c r="UGV41" s="541"/>
      <c r="UGW41" s="541"/>
      <c r="UGX41" s="541"/>
      <c r="UGY41" s="541"/>
      <c r="UGZ41" s="541"/>
      <c r="UHA41" s="541"/>
      <c r="UHB41" s="541"/>
      <c r="UHC41" s="541"/>
      <c r="UHD41" s="541"/>
      <c r="UHE41" s="541"/>
      <c r="UHF41" s="541"/>
      <c r="UHG41" s="541"/>
      <c r="UHH41" s="541"/>
      <c r="UHI41" s="541"/>
      <c r="UHJ41" s="541"/>
      <c r="UHK41" s="541"/>
      <c r="UHL41" s="541"/>
      <c r="UHM41" s="541"/>
      <c r="UHN41" s="541"/>
      <c r="UHO41" s="541"/>
      <c r="UHP41" s="541"/>
      <c r="UHQ41" s="541"/>
      <c r="UHR41" s="541"/>
      <c r="UHS41" s="541"/>
      <c r="UHT41" s="541"/>
      <c r="UHU41" s="541"/>
      <c r="UHV41" s="541"/>
      <c r="UHW41" s="541"/>
      <c r="UHX41" s="541"/>
      <c r="UHY41" s="541"/>
      <c r="UHZ41" s="541"/>
      <c r="UIA41" s="541"/>
      <c r="UIB41" s="541"/>
      <c r="UIC41" s="541"/>
      <c r="UID41" s="541"/>
      <c r="UIE41" s="541"/>
      <c r="UIF41" s="541"/>
      <c r="UIG41" s="541"/>
      <c r="UIH41" s="541"/>
      <c r="UII41" s="541"/>
      <c r="UIJ41" s="541"/>
      <c r="UIK41" s="541"/>
      <c r="UIL41" s="541"/>
      <c r="UIM41" s="541"/>
      <c r="UIN41" s="541"/>
      <c r="UIO41" s="541"/>
      <c r="UIP41" s="541"/>
      <c r="UIQ41" s="541"/>
      <c r="UIR41" s="541"/>
      <c r="UIS41" s="541"/>
      <c r="UIT41" s="541"/>
      <c r="UIU41" s="541"/>
      <c r="UIV41" s="541"/>
      <c r="UIW41" s="541"/>
      <c r="UIX41" s="541"/>
      <c r="UIY41" s="541"/>
      <c r="UIZ41" s="541"/>
      <c r="UJA41" s="541"/>
      <c r="UJB41" s="541"/>
      <c r="UJC41" s="541"/>
      <c r="UJD41" s="541"/>
      <c r="UJE41" s="541"/>
      <c r="UJF41" s="541"/>
      <c r="UJG41" s="541"/>
      <c r="UJH41" s="541"/>
      <c r="UJI41" s="541"/>
      <c r="UJJ41" s="541"/>
      <c r="UJK41" s="541"/>
      <c r="UJL41" s="541"/>
      <c r="UJM41" s="541"/>
      <c r="UJN41" s="541"/>
      <c r="UJO41" s="541"/>
      <c r="UJP41" s="541"/>
      <c r="UJQ41" s="541"/>
      <c r="UJR41" s="541"/>
      <c r="UJS41" s="541"/>
      <c r="UJT41" s="541"/>
      <c r="UJU41" s="541"/>
      <c r="UJV41" s="541"/>
      <c r="UJW41" s="541"/>
      <c r="UJX41" s="541"/>
      <c r="UJY41" s="541"/>
      <c r="UJZ41" s="541"/>
      <c r="UKA41" s="541"/>
      <c r="UKB41" s="541"/>
      <c r="UKC41" s="541"/>
      <c r="UKD41" s="541"/>
      <c r="UKE41" s="541"/>
      <c r="UKF41" s="541"/>
      <c r="UKG41" s="541"/>
      <c r="UKH41" s="541"/>
      <c r="UKI41" s="541"/>
      <c r="UKJ41" s="541"/>
      <c r="UKK41" s="541"/>
      <c r="UKL41" s="541"/>
      <c r="UKM41" s="541"/>
      <c r="UKN41" s="541"/>
      <c r="UKO41" s="541"/>
      <c r="UKP41" s="541"/>
      <c r="UKQ41" s="541"/>
      <c r="UKR41" s="541"/>
      <c r="UKS41" s="541"/>
      <c r="UKT41" s="541"/>
      <c r="UKU41" s="541"/>
      <c r="UKV41" s="541"/>
      <c r="UKW41" s="541"/>
      <c r="UKX41" s="541"/>
      <c r="UKY41" s="541"/>
      <c r="UKZ41" s="541"/>
      <c r="ULA41" s="541"/>
      <c r="ULB41" s="541"/>
      <c r="ULC41" s="541"/>
      <c r="ULD41" s="541"/>
      <c r="ULE41" s="541"/>
      <c r="ULF41" s="541"/>
      <c r="ULG41" s="541"/>
      <c r="ULH41" s="541"/>
      <c r="ULI41" s="541"/>
      <c r="ULJ41" s="541"/>
      <c r="ULK41" s="541"/>
      <c r="ULL41" s="541"/>
      <c r="ULM41" s="541"/>
      <c r="ULN41" s="541"/>
      <c r="ULO41" s="541"/>
      <c r="ULP41" s="541"/>
      <c r="ULQ41" s="541"/>
      <c r="ULR41" s="541"/>
      <c r="ULS41" s="541"/>
      <c r="ULT41" s="541"/>
      <c r="ULU41" s="541"/>
      <c r="ULV41" s="541"/>
      <c r="ULW41" s="541"/>
      <c r="ULX41" s="541"/>
      <c r="ULY41" s="541"/>
      <c r="ULZ41" s="541"/>
      <c r="UMA41" s="541"/>
      <c r="UMB41" s="541"/>
      <c r="UMC41" s="541"/>
      <c r="UMD41" s="541"/>
      <c r="UME41" s="541"/>
      <c r="UMF41" s="541"/>
      <c r="UMG41" s="541"/>
      <c r="UMH41" s="541"/>
      <c r="UMI41" s="541"/>
      <c r="UMJ41" s="541"/>
      <c r="UMK41" s="541"/>
      <c r="UML41" s="541"/>
      <c r="UMM41" s="541"/>
      <c r="UMN41" s="541"/>
      <c r="UMO41" s="541"/>
      <c r="UMP41" s="541"/>
      <c r="UMQ41" s="541"/>
      <c r="UMR41" s="541"/>
      <c r="UMS41" s="541"/>
      <c r="UMT41" s="541"/>
      <c r="UMU41" s="541"/>
      <c r="UMV41" s="541"/>
      <c r="UMW41" s="541"/>
      <c r="UMX41" s="541"/>
      <c r="UMY41" s="541"/>
      <c r="UMZ41" s="541"/>
      <c r="UNA41" s="541"/>
      <c r="UNB41" s="541"/>
      <c r="UNC41" s="541"/>
      <c r="UND41" s="541"/>
      <c r="UNE41" s="541"/>
      <c r="UNF41" s="541"/>
      <c r="UNG41" s="541"/>
      <c r="UNH41" s="541"/>
      <c r="UNI41" s="541"/>
      <c r="UNJ41" s="541"/>
      <c r="UNK41" s="541"/>
      <c r="UNL41" s="541"/>
      <c r="UNM41" s="541"/>
      <c r="UNN41" s="541"/>
      <c r="UNO41" s="541"/>
      <c r="UNP41" s="541"/>
      <c r="UNQ41" s="541"/>
      <c r="UNR41" s="541"/>
      <c r="UNS41" s="541"/>
      <c r="UNT41" s="541"/>
      <c r="UNU41" s="541"/>
      <c r="UNV41" s="541"/>
      <c r="UNW41" s="541"/>
      <c r="UNX41" s="541"/>
      <c r="UNY41" s="541"/>
      <c r="UNZ41" s="541"/>
      <c r="UOA41" s="541"/>
      <c r="UOB41" s="541"/>
      <c r="UOC41" s="541"/>
      <c r="UOD41" s="541"/>
      <c r="UOE41" s="541"/>
      <c r="UOF41" s="541"/>
      <c r="UOG41" s="541"/>
      <c r="UOH41" s="541"/>
      <c r="UOI41" s="541"/>
      <c r="UOJ41" s="541"/>
      <c r="UOK41" s="541"/>
      <c r="UOL41" s="541"/>
      <c r="UOM41" s="541"/>
      <c r="UON41" s="541"/>
      <c r="UOO41" s="541"/>
      <c r="UOP41" s="541"/>
      <c r="UOQ41" s="541"/>
      <c r="UOR41" s="541"/>
      <c r="UOS41" s="541"/>
      <c r="UOT41" s="541"/>
      <c r="UOU41" s="541"/>
      <c r="UOV41" s="541"/>
      <c r="UOW41" s="541"/>
      <c r="UOX41" s="541"/>
      <c r="UOY41" s="541"/>
      <c r="UOZ41" s="541"/>
      <c r="UPA41" s="541"/>
      <c r="UPB41" s="541"/>
      <c r="UPC41" s="541"/>
      <c r="UPD41" s="541"/>
      <c r="UPE41" s="541"/>
      <c r="UPF41" s="541"/>
      <c r="UPG41" s="541"/>
      <c r="UPH41" s="541"/>
      <c r="UPI41" s="541"/>
      <c r="UPJ41" s="541"/>
      <c r="UPK41" s="541"/>
      <c r="UPL41" s="541"/>
      <c r="UPM41" s="541"/>
      <c r="UPN41" s="541"/>
      <c r="UPO41" s="541"/>
      <c r="UPP41" s="541"/>
      <c r="UPQ41" s="541"/>
      <c r="UPR41" s="541"/>
      <c r="UPS41" s="541"/>
      <c r="UPT41" s="541"/>
      <c r="UPU41" s="541"/>
      <c r="UPV41" s="541"/>
      <c r="UPW41" s="541"/>
      <c r="UPX41" s="541"/>
      <c r="UPY41" s="541"/>
      <c r="UPZ41" s="541"/>
      <c r="UQA41" s="541"/>
      <c r="UQB41" s="541"/>
      <c r="UQC41" s="541"/>
      <c r="UQD41" s="541"/>
      <c r="UQE41" s="541"/>
      <c r="UQF41" s="541"/>
      <c r="UQG41" s="541"/>
      <c r="UQH41" s="541"/>
      <c r="UQI41" s="541"/>
      <c r="UQJ41" s="541"/>
      <c r="UQK41" s="541"/>
      <c r="UQL41" s="541"/>
      <c r="UQM41" s="541"/>
      <c r="UQN41" s="541"/>
      <c r="UQO41" s="541"/>
      <c r="UQP41" s="541"/>
      <c r="UQQ41" s="541"/>
      <c r="UQR41" s="541"/>
      <c r="UQS41" s="541"/>
      <c r="UQT41" s="541"/>
      <c r="UQU41" s="541"/>
      <c r="UQV41" s="541"/>
      <c r="UQW41" s="541"/>
      <c r="UQX41" s="541"/>
      <c r="UQY41" s="541"/>
      <c r="UQZ41" s="541"/>
      <c r="URA41" s="541"/>
      <c r="URB41" s="541"/>
      <c r="URC41" s="541"/>
      <c r="URD41" s="541"/>
      <c r="URE41" s="541"/>
      <c r="URF41" s="541"/>
      <c r="URG41" s="541"/>
      <c r="URH41" s="541"/>
      <c r="URI41" s="541"/>
      <c r="URJ41" s="541"/>
      <c r="URK41" s="541"/>
      <c r="URL41" s="541"/>
      <c r="URM41" s="541"/>
      <c r="URN41" s="541"/>
      <c r="URO41" s="541"/>
      <c r="URP41" s="541"/>
      <c r="URQ41" s="541"/>
      <c r="URR41" s="541"/>
      <c r="URS41" s="541"/>
      <c r="URT41" s="541"/>
      <c r="URU41" s="541"/>
      <c r="URV41" s="541"/>
      <c r="URW41" s="541"/>
      <c r="URX41" s="541"/>
      <c r="URY41" s="541"/>
      <c r="URZ41" s="541"/>
      <c r="USA41" s="541"/>
      <c r="USB41" s="541"/>
      <c r="USC41" s="541"/>
      <c r="USD41" s="541"/>
      <c r="USE41" s="541"/>
      <c r="USF41" s="541"/>
      <c r="USG41" s="541"/>
      <c r="USH41" s="541"/>
      <c r="USI41" s="541"/>
      <c r="USJ41" s="541"/>
      <c r="USK41" s="541"/>
      <c r="USL41" s="541"/>
      <c r="USM41" s="541"/>
      <c r="USN41" s="541"/>
      <c r="USO41" s="541"/>
      <c r="USP41" s="541"/>
      <c r="USQ41" s="541"/>
      <c r="USR41" s="541"/>
      <c r="USS41" s="541"/>
      <c r="UST41" s="541"/>
      <c r="USU41" s="541"/>
      <c r="USV41" s="541"/>
      <c r="USW41" s="541"/>
      <c r="USX41" s="541"/>
      <c r="USY41" s="541"/>
      <c r="USZ41" s="541"/>
      <c r="UTA41" s="541"/>
      <c r="UTB41" s="541"/>
      <c r="UTC41" s="541"/>
      <c r="UTD41" s="541"/>
      <c r="UTE41" s="541"/>
      <c r="UTF41" s="541"/>
      <c r="UTG41" s="541"/>
      <c r="UTH41" s="541"/>
      <c r="UTI41" s="541"/>
      <c r="UTJ41" s="541"/>
      <c r="UTK41" s="541"/>
      <c r="UTL41" s="541"/>
      <c r="UTM41" s="541"/>
      <c r="UTN41" s="541"/>
      <c r="UTO41" s="541"/>
      <c r="UTP41" s="541"/>
      <c r="UTQ41" s="541"/>
      <c r="UTR41" s="541"/>
      <c r="UTS41" s="541"/>
      <c r="UTT41" s="541"/>
      <c r="UTU41" s="541"/>
      <c r="UTV41" s="541"/>
      <c r="UTW41" s="541"/>
      <c r="UTX41" s="541"/>
      <c r="UTY41" s="541"/>
      <c r="UTZ41" s="541"/>
      <c r="UUA41" s="541"/>
      <c r="UUB41" s="541"/>
      <c r="UUC41" s="541"/>
      <c r="UUD41" s="541"/>
      <c r="UUE41" s="541"/>
      <c r="UUF41" s="541"/>
      <c r="UUG41" s="541"/>
      <c r="UUH41" s="541"/>
      <c r="UUI41" s="541"/>
      <c r="UUJ41" s="541"/>
      <c r="UUK41" s="541"/>
      <c r="UUL41" s="541"/>
      <c r="UUM41" s="541"/>
      <c r="UUN41" s="541"/>
      <c r="UUO41" s="541"/>
      <c r="UUP41" s="541"/>
      <c r="UUQ41" s="541"/>
      <c r="UUR41" s="541"/>
      <c r="UUS41" s="541"/>
      <c r="UUT41" s="541"/>
      <c r="UUU41" s="541"/>
      <c r="UUV41" s="541"/>
      <c r="UUW41" s="541"/>
      <c r="UUX41" s="541"/>
      <c r="UUY41" s="541"/>
      <c r="UUZ41" s="541"/>
      <c r="UVA41" s="541"/>
      <c r="UVB41" s="541"/>
      <c r="UVC41" s="541"/>
      <c r="UVD41" s="541"/>
      <c r="UVE41" s="541"/>
      <c r="UVF41" s="541"/>
      <c r="UVG41" s="541"/>
      <c r="UVH41" s="541"/>
      <c r="UVI41" s="541"/>
      <c r="UVJ41" s="541"/>
      <c r="UVK41" s="541"/>
      <c r="UVL41" s="541"/>
      <c r="UVM41" s="541"/>
      <c r="UVN41" s="541"/>
      <c r="UVO41" s="541"/>
      <c r="UVP41" s="541"/>
      <c r="UVQ41" s="541"/>
      <c r="UVR41" s="541"/>
      <c r="UVS41" s="541"/>
      <c r="UVT41" s="541"/>
      <c r="UVU41" s="541"/>
      <c r="UVV41" s="541"/>
      <c r="UVW41" s="541"/>
      <c r="UVX41" s="541"/>
      <c r="UVY41" s="541"/>
      <c r="UVZ41" s="541"/>
      <c r="UWA41" s="541"/>
      <c r="UWB41" s="541"/>
      <c r="UWC41" s="541"/>
      <c r="UWD41" s="541"/>
      <c r="UWE41" s="541"/>
      <c r="UWF41" s="541"/>
      <c r="UWG41" s="541"/>
      <c r="UWH41" s="541"/>
      <c r="UWI41" s="541"/>
      <c r="UWJ41" s="541"/>
      <c r="UWK41" s="541"/>
      <c r="UWL41" s="541"/>
      <c r="UWM41" s="541"/>
      <c r="UWN41" s="541"/>
      <c r="UWO41" s="541"/>
      <c r="UWP41" s="541"/>
      <c r="UWQ41" s="541"/>
      <c r="UWR41" s="541"/>
      <c r="UWS41" s="541"/>
      <c r="UWT41" s="541"/>
      <c r="UWU41" s="541"/>
      <c r="UWV41" s="541"/>
      <c r="UWW41" s="541"/>
      <c r="UWX41" s="541"/>
      <c r="UWY41" s="541"/>
      <c r="UWZ41" s="541"/>
      <c r="UXA41" s="541"/>
      <c r="UXB41" s="541"/>
      <c r="UXC41" s="541"/>
      <c r="UXD41" s="541"/>
      <c r="UXE41" s="541"/>
      <c r="UXF41" s="541"/>
      <c r="UXG41" s="541"/>
      <c r="UXH41" s="541"/>
      <c r="UXI41" s="541"/>
      <c r="UXJ41" s="541"/>
      <c r="UXK41" s="541"/>
      <c r="UXL41" s="541"/>
      <c r="UXM41" s="541"/>
      <c r="UXN41" s="541"/>
      <c r="UXO41" s="541"/>
      <c r="UXP41" s="541"/>
      <c r="UXQ41" s="541"/>
      <c r="UXR41" s="541"/>
      <c r="UXS41" s="541"/>
      <c r="UXT41" s="541"/>
      <c r="UXU41" s="541"/>
      <c r="UXV41" s="541"/>
      <c r="UXW41" s="541"/>
      <c r="UXX41" s="541"/>
      <c r="UXY41" s="541"/>
      <c r="UXZ41" s="541"/>
      <c r="UYA41" s="541"/>
      <c r="UYB41" s="541"/>
      <c r="UYC41" s="541"/>
      <c r="UYD41" s="541"/>
      <c r="UYE41" s="541"/>
      <c r="UYF41" s="541"/>
      <c r="UYG41" s="541"/>
      <c r="UYH41" s="541"/>
      <c r="UYI41" s="541"/>
      <c r="UYJ41" s="541"/>
      <c r="UYK41" s="541"/>
      <c r="UYL41" s="541"/>
      <c r="UYM41" s="541"/>
      <c r="UYN41" s="541"/>
      <c r="UYO41" s="541"/>
      <c r="UYP41" s="541"/>
      <c r="UYQ41" s="541"/>
      <c r="UYR41" s="541"/>
      <c r="UYS41" s="541"/>
      <c r="UYT41" s="541"/>
      <c r="UYU41" s="541"/>
      <c r="UYV41" s="541"/>
      <c r="UYW41" s="541"/>
      <c r="UYX41" s="541"/>
      <c r="UYY41" s="541"/>
      <c r="UYZ41" s="541"/>
      <c r="UZA41" s="541"/>
      <c r="UZB41" s="541"/>
      <c r="UZC41" s="541"/>
      <c r="UZD41" s="541"/>
      <c r="UZE41" s="541"/>
      <c r="UZF41" s="541"/>
      <c r="UZG41" s="541"/>
      <c r="UZH41" s="541"/>
      <c r="UZI41" s="541"/>
      <c r="UZJ41" s="541"/>
      <c r="UZK41" s="541"/>
      <c r="UZL41" s="541"/>
      <c r="UZM41" s="541"/>
      <c r="UZN41" s="541"/>
      <c r="UZO41" s="541"/>
      <c r="UZP41" s="541"/>
      <c r="UZQ41" s="541"/>
      <c r="UZR41" s="541"/>
      <c r="UZS41" s="541"/>
      <c r="UZT41" s="541"/>
      <c r="UZU41" s="541"/>
      <c r="UZV41" s="541"/>
      <c r="UZW41" s="541"/>
      <c r="UZX41" s="541"/>
      <c r="UZY41" s="541"/>
      <c r="UZZ41" s="541"/>
      <c r="VAA41" s="541"/>
      <c r="VAB41" s="541"/>
      <c r="VAC41" s="541"/>
      <c r="VAD41" s="541"/>
      <c r="VAE41" s="541"/>
      <c r="VAF41" s="541"/>
      <c r="VAG41" s="541"/>
      <c r="VAH41" s="541"/>
      <c r="VAI41" s="541"/>
      <c r="VAJ41" s="541"/>
      <c r="VAK41" s="541"/>
      <c r="VAL41" s="541"/>
      <c r="VAM41" s="541"/>
      <c r="VAN41" s="541"/>
      <c r="VAO41" s="541"/>
      <c r="VAP41" s="541"/>
      <c r="VAQ41" s="541"/>
      <c r="VAR41" s="541"/>
      <c r="VAS41" s="541"/>
      <c r="VAT41" s="541"/>
      <c r="VAU41" s="541"/>
      <c r="VAV41" s="541"/>
      <c r="VAW41" s="541"/>
      <c r="VAX41" s="541"/>
      <c r="VAY41" s="541"/>
      <c r="VAZ41" s="541"/>
      <c r="VBA41" s="541"/>
      <c r="VBB41" s="541"/>
      <c r="VBC41" s="541"/>
      <c r="VBD41" s="541"/>
      <c r="VBE41" s="541"/>
      <c r="VBF41" s="541"/>
      <c r="VBG41" s="541"/>
      <c r="VBH41" s="541"/>
      <c r="VBI41" s="541"/>
      <c r="VBJ41" s="541"/>
      <c r="VBK41" s="541"/>
      <c r="VBL41" s="541"/>
      <c r="VBM41" s="541"/>
      <c r="VBN41" s="541"/>
      <c r="VBO41" s="541"/>
      <c r="VBP41" s="541"/>
      <c r="VBQ41" s="541"/>
      <c r="VBR41" s="541"/>
      <c r="VBS41" s="541"/>
      <c r="VBT41" s="541"/>
      <c r="VBU41" s="541"/>
      <c r="VBV41" s="541"/>
      <c r="VBW41" s="541"/>
      <c r="VBX41" s="541"/>
      <c r="VBY41" s="541"/>
      <c r="VBZ41" s="541"/>
      <c r="VCA41" s="541"/>
      <c r="VCB41" s="541"/>
      <c r="VCC41" s="541"/>
      <c r="VCD41" s="541"/>
      <c r="VCE41" s="541"/>
      <c r="VCF41" s="541"/>
      <c r="VCG41" s="541"/>
      <c r="VCH41" s="541"/>
      <c r="VCI41" s="541"/>
      <c r="VCJ41" s="541"/>
      <c r="VCK41" s="541"/>
      <c r="VCL41" s="541"/>
      <c r="VCM41" s="541"/>
      <c r="VCN41" s="541"/>
      <c r="VCO41" s="541"/>
      <c r="VCP41" s="541"/>
      <c r="VCQ41" s="541"/>
      <c r="VCR41" s="541"/>
      <c r="VCS41" s="541"/>
      <c r="VCT41" s="541"/>
      <c r="VCU41" s="541"/>
      <c r="VCV41" s="541"/>
      <c r="VCW41" s="541"/>
      <c r="VCX41" s="541"/>
      <c r="VCY41" s="541"/>
      <c r="VCZ41" s="541"/>
      <c r="VDA41" s="541"/>
      <c r="VDB41" s="541"/>
      <c r="VDC41" s="541"/>
      <c r="VDD41" s="541"/>
      <c r="VDE41" s="541"/>
      <c r="VDF41" s="541"/>
      <c r="VDG41" s="541"/>
      <c r="VDH41" s="541"/>
      <c r="VDI41" s="541"/>
      <c r="VDJ41" s="541"/>
      <c r="VDK41" s="541"/>
      <c r="VDL41" s="541"/>
      <c r="VDM41" s="541"/>
      <c r="VDN41" s="541"/>
      <c r="VDO41" s="541"/>
      <c r="VDP41" s="541"/>
      <c r="VDQ41" s="541"/>
      <c r="VDR41" s="541"/>
      <c r="VDS41" s="541"/>
      <c r="VDT41" s="541"/>
      <c r="VDU41" s="541"/>
      <c r="VDV41" s="541"/>
      <c r="VDW41" s="541"/>
      <c r="VDX41" s="541"/>
      <c r="VDY41" s="541"/>
      <c r="VDZ41" s="541"/>
      <c r="VEA41" s="541"/>
      <c r="VEB41" s="541"/>
      <c r="VEC41" s="541"/>
      <c r="VED41" s="541"/>
      <c r="VEE41" s="541"/>
      <c r="VEF41" s="541"/>
      <c r="VEG41" s="541"/>
      <c r="VEH41" s="541"/>
      <c r="VEI41" s="541"/>
      <c r="VEJ41" s="541"/>
      <c r="VEK41" s="541"/>
      <c r="VEL41" s="541"/>
      <c r="VEM41" s="541"/>
      <c r="VEN41" s="541"/>
      <c r="VEO41" s="541"/>
      <c r="VEP41" s="541"/>
      <c r="VEQ41" s="541"/>
      <c r="VER41" s="541"/>
      <c r="VES41" s="541"/>
      <c r="VET41" s="541"/>
      <c r="VEU41" s="541"/>
      <c r="VEV41" s="541"/>
      <c r="VEW41" s="541"/>
      <c r="VEX41" s="541"/>
      <c r="VEY41" s="541"/>
      <c r="VEZ41" s="541"/>
      <c r="VFA41" s="541"/>
      <c r="VFB41" s="541"/>
      <c r="VFC41" s="541"/>
      <c r="VFD41" s="541"/>
      <c r="VFE41" s="541"/>
      <c r="VFF41" s="541"/>
      <c r="VFG41" s="541"/>
      <c r="VFH41" s="541"/>
      <c r="VFI41" s="541"/>
      <c r="VFJ41" s="541"/>
      <c r="VFK41" s="541"/>
      <c r="VFL41" s="541"/>
      <c r="VFM41" s="541"/>
      <c r="VFN41" s="541"/>
      <c r="VFO41" s="541"/>
      <c r="VFP41" s="541"/>
      <c r="VFQ41" s="541"/>
      <c r="VFR41" s="541"/>
      <c r="VFS41" s="541"/>
      <c r="VFT41" s="541"/>
      <c r="VFU41" s="541"/>
      <c r="VFV41" s="541"/>
      <c r="VFW41" s="541"/>
      <c r="VFX41" s="541"/>
      <c r="VFY41" s="541"/>
      <c r="VFZ41" s="541"/>
      <c r="VGA41" s="541"/>
      <c r="VGB41" s="541"/>
      <c r="VGC41" s="541"/>
      <c r="VGD41" s="541"/>
      <c r="VGE41" s="541"/>
      <c r="VGF41" s="541"/>
      <c r="VGG41" s="541"/>
      <c r="VGH41" s="541"/>
      <c r="VGI41" s="541"/>
      <c r="VGJ41" s="541"/>
      <c r="VGK41" s="541"/>
      <c r="VGL41" s="541"/>
      <c r="VGM41" s="541"/>
      <c r="VGN41" s="541"/>
      <c r="VGO41" s="541"/>
      <c r="VGP41" s="541"/>
      <c r="VGQ41" s="541"/>
      <c r="VGR41" s="541"/>
      <c r="VGS41" s="541"/>
      <c r="VGT41" s="541"/>
      <c r="VGU41" s="541"/>
      <c r="VGV41" s="541"/>
      <c r="VGW41" s="541"/>
      <c r="VGX41" s="541"/>
      <c r="VGY41" s="541"/>
      <c r="VGZ41" s="541"/>
      <c r="VHA41" s="541"/>
      <c r="VHB41" s="541"/>
      <c r="VHC41" s="541"/>
      <c r="VHD41" s="541"/>
      <c r="VHE41" s="541"/>
      <c r="VHF41" s="541"/>
      <c r="VHG41" s="541"/>
      <c r="VHH41" s="541"/>
      <c r="VHI41" s="541"/>
      <c r="VHJ41" s="541"/>
      <c r="VHK41" s="541"/>
      <c r="VHL41" s="541"/>
      <c r="VHM41" s="541"/>
      <c r="VHN41" s="541"/>
      <c r="VHO41" s="541"/>
      <c r="VHP41" s="541"/>
      <c r="VHQ41" s="541"/>
      <c r="VHR41" s="541"/>
      <c r="VHS41" s="541"/>
      <c r="VHT41" s="541"/>
      <c r="VHU41" s="541"/>
      <c r="VHV41" s="541"/>
      <c r="VHW41" s="541"/>
      <c r="VHX41" s="541"/>
      <c r="VHY41" s="541"/>
      <c r="VHZ41" s="541"/>
      <c r="VIA41" s="541"/>
      <c r="VIB41" s="541"/>
      <c r="VIC41" s="541"/>
      <c r="VID41" s="541"/>
      <c r="VIE41" s="541"/>
      <c r="VIF41" s="541"/>
      <c r="VIG41" s="541"/>
      <c r="VIH41" s="541"/>
      <c r="VII41" s="541"/>
      <c r="VIJ41" s="541"/>
      <c r="VIK41" s="541"/>
      <c r="VIL41" s="541"/>
      <c r="VIM41" s="541"/>
      <c r="VIN41" s="541"/>
      <c r="VIO41" s="541"/>
      <c r="VIP41" s="541"/>
      <c r="VIQ41" s="541"/>
      <c r="VIR41" s="541"/>
      <c r="VIS41" s="541"/>
      <c r="VIT41" s="541"/>
      <c r="VIU41" s="541"/>
      <c r="VIV41" s="541"/>
      <c r="VIW41" s="541"/>
      <c r="VIX41" s="541"/>
      <c r="VIY41" s="541"/>
      <c r="VIZ41" s="541"/>
      <c r="VJA41" s="541"/>
      <c r="VJB41" s="541"/>
      <c r="VJC41" s="541"/>
      <c r="VJD41" s="541"/>
      <c r="VJE41" s="541"/>
      <c r="VJF41" s="541"/>
      <c r="VJG41" s="541"/>
      <c r="VJH41" s="541"/>
      <c r="VJI41" s="541"/>
      <c r="VJJ41" s="541"/>
      <c r="VJK41" s="541"/>
      <c r="VJL41" s="541"/>
      <c r="VJM41" s="541"/>
      <c r="VJN41" s="541"/>
      <c r="VJO41" s="541"/>
      <c r="VJP41" s="541"/>
      <c r="VJQ41" s="541"/>
      <c r="VJR41" s="541"/>
      <c r="VJS41" s="541"/>
      <c r="VJT41" s="541"/>
      <c r="VJU41" s="541"/>
      <c r="VJV41" s="541"/>
      <c r="VJW41" s="541"/>
      <c r="VJX41" s="541"/>
      <c r="VJY41" s="541"/>
      <c r="VJZ41" s="541"/>
      <c r="VKA41" s="541"/>
      <c r="VKB41" s="541"/>
      <c r="VKC41" s="541"/>
      <c r="VKD41" s="541"/>
      <c r="VKE41" s="541"/>
      <c r="VKF41" s="541"/>
      <c r="VKG41" s="541"/>
      <c r="VKH41" s="541"/>
      <c r="VKI41" s="541"/>
      <c r="VKJ41" s="541"/>
      <c r="VKK41" s="541"/>
      <c r="VKL41" s="541"/>
      <c r="VKM41" s="541"/>
      <c r="VKN41" s="541"/>
      <c r="VKO41" s="541"/>
      <c r="VKP41" s="541"/>
      <c r="VKQ41" s="541"/>
      <c r="VKR41" s="541"/>
      <c r="VKS41" s="541"/>
      <c r="VKT41" s="541"/>
      <c r="VKU41" s="541"/>
      <c r="VKV41" s="541"/>
      <c r="VKW41" s="541"/>
      <c r="VKX41" s="541"/>
      <c r="VKY41" s="541"/>
      <c r="VKZ41" s="541"/>
      <c r="VLA41" s="541"/>
      <c r="VLB41" s="541"/>
      <c r="VLC41" s="541"/>
      <c r="VLD41" s="541"/>
      <c r="VLE41" s="541"/>
      <c r="VLF41" s="541"/>
      <c r="VLG41" s="541"/>
      <c r="VLH41" s="541"/>
      <c r="VLI41" s="541"/>
      <c r="VLJ41" s="541"/>
      <c r="VLK41" s="541"/>
      <c r="VLL41" s="541"/>
      <c r="VLM41" s="541"/>
      <c r="VLN41" s="541"/>
      <c r="VLO41" s="541"/>
      <c r="VLP41" s="541"/>
      <c r="VLQ41" s="541"/>
      <c r="VLR41" s="541"/>
      <c r="VLS41" s="541"/>
      <c r="VLT41" s="541"/>
      <c r="VLU41" s="541"/>
      <c r="VLV41" s="541"/>
      <c r="VLW41" s="541"/>
      <c r="VLX41" s="541"/>
      <c r="VLY41" s="541"/>
      <c r="VLZ41" s="541"/>
      <c r="VMA41" s="541"/>
      <c r="VMB41" s="541"/>
      <c r="VMC41" s="541"/>
      <c r="VMD41" s="541"/>
      <c r="VME41" s="541"/>
      <c r="VMF41" s="541"/>
      <c r="VMG41" s="541"/>
      <c r="VMH41" s="541"/>
      <c r="VMI41" s="541"/>
      <c r="VMJ41" s="541"/>
      <c r="VMK41" s="541"/>
      <c r="VML41" s="541"/>
      <c r="VMM41" s="541"/>
      <c r="VMN41" s="541"/>
      <c r="VMO41" s="541"/>
      <c r="VMP41" s="541"/>
      <c r="VMQ41" s="541"/>
      <c r="VMR41" s="541"/>
      <c r="VMS41" s="541"/>
      <c r="VMT41" s="541"/>
      <c r="VMU41" s="541"/>
      <c r="VMV41" s="541"/>
      <c r="VMW41" s="541"/>
      <c r="VMX41" s="541"/>
      <c r="VMY41" s="541"/>
      <c r="VMZ41" s="541"/>
      <c r="VNA41" s="541"/>
      <c r="VNB41" s="541"/>
      <c r="VNC41" s="541"/>
      <c r="VND41" s="541"/>
      <c r="VNE41" s="541"/>
      <c r="VNF41" s="541"/>
      <c r="VNG41" s="541"/>
      <c r="VNH41" s="541"/>
      <c r="VNI41" s="541"/>
      <c r="VNJ41" s="541"/>
      <c r="VNK41" s="541"/>
      <c r="VNL41" s="541"/>
      <c r="VNM41" s="541"/>
      <c r="VNN41" s="541"/>
      <c r="VNO41" s="541"/>
      <c r="VNP41" s="541"/>
      <c r="VNQ41" s="541"/>
      <c r="VNR41" s="541"/>
      <c r="VNS41" s="541"/>
      <c r="VNT41" s="541"/>
      <c r="VNU41" s="541"/>
      <c r="VNV41" s="541"/>
      <c r="VNW41" s="541"/>
      <c r="VNX41" s="541"/>
      <c r="VNY41" s="541"/>
      <c r="VNZ41" s="541"/>
      <c r="VOA41" s="541"/>
      <c r="VOB41" s="541"/>
      <c r="VOC41" s="541"/>
      <c r="VOD41" s="541"/>
      <c r="VOE41" s="541"/>
      <c r="VOF41" s="541"/>
      <c r="VOG41" s="541"/>
      <c r="VOH41" s="541"/>
      <c r="VOI41" s="541"/>
      <c r="VOJ41" s="541"/>
      <c r="VOK41" s="541"/>
      <c r="VOL41" s="541"/>
      <c r="VOM41" s="541"/>
      <c r="VON41" s="541"/>
      <c r="VOO41" s="541"/>
      <c r="VOP41" s="541"/>
      <c r="VOQ41" s="541"/>
      <c r="VOR41" s="541"/>
      <c r="VOS41" s="541"/>
      <c r="VOT41" s="541"/>
      <c r="VOU41" s="541"/>
      <c r="VOV41" s="541"/>
      <c r="VOW41" s="541"/>
      <c r="VOX41" s="541"/>
      <c r="VOY41" s="541"/>
      <c r="VOZ41" s="541"/>
      <c r="VPA41" s="541"/>
      <c r="VPB41" s="541"/>
      <c r="VPC41" s="541"/>
      <c r="VPD41" s="541"/>
      <c r="VPE41" s="541"/>
      <c r="VPF41" s="541"/>
      <c r="VPG41" s="541"/>
      <c r="VPH41" s="541"/>
      <c r="VPI41" s="541"/>
      <c r="VPJ41" s="541"/>
      <c r="VPK41" s="541"/>
      <c r="VPL41" s="541"/>
      <c r="VPM41" s="541"/>
      <c r="VPN41" s="541"/>
      <c r="VPO41" s="541"/>
      <c r="VPP41" s="541"/>
      <c r="VPQ41" s="541"/>
      <c r="VPR41" s="541"/>
      <c r="VPS41" s="541"/>
      <c r="VPT41" s="541"/>
      <c r="VPU41" s="541"/>
      <c r="VPV41" s="541"/>
      <c r="VPW41" s="541"/>
      <c r="VPX41" s="541"/>
      <c r="VPY41" s="541"/>
      <c r="VPZ41" s="541"/>
      <c r="VQA41" s="541"/>
      <c r="VQB41" s="541"/>
      <c r="VQC41" s="541"/>
      <c r="VQD41" s="541"/>
      <c r="VQE41" s="541"/>
      <c r="VQF41" s="541"/>
      <c r="VQG41" s="541"/>
      <c r="VQH41" s="541"/>
      <c r="VQI41" s="541"/>
      <c r="VQJ41" s="541"/>
      <c r="VQK41" s="541"/>
      <c r="VQL41" s="541"/>
      <c r="VQM41" s="541"/>
      <c r="VQN41" s="541"/>
      <c r="VQO41" s="541"/>
      <c r="VQP41" s="541"/>
      <c r="VQQ41" s="541"/>
      <c r="VQR41" s="541"/>
      <c r="VQS41" s="541"/>
      <c r="VQT41" s="541"/>
      <c r="VQU41" s="541"/>
      <c r="VQV41" s="541"/>
      <c r="VQW41" s="541"/>
      <c r="VQX41" s="541"/>
      <c r="VQY41" s="541"/>
      <c r="VQZ41" s="541"/>
      <c r="VRA41" s="541"/>
      <c r="VRB41" s="541"/>
      <c r="VRC41" s="541"/>
      <c r="VRD41" s="541"/>
      <c r="VRE41" s="541"/>
      <c r="VRF41" s="541"/>
      <c r="VRG41" s="541"/>
      <c r="VRH41" s="541"/>
      <c r="VRI41" s="541"/>
      <c r="VRJ41" s="541"/>
      <c r="VRK41" s="541"/>
      <c r="VRL41" s="541"/>
      <c r="VRM41" s="541"/>
      <c r="VRN41" s="541"/>
      <c r="VRO41" s="541"/>
      <c r="VRP41" s="541"/>
      <c r="VRQ41" s="541"/>
      <c r="VRR41" s="541"/>
      <c r="VRS41" s="541"/>
      <c r="VRT41" s="541"/>
      <c r="VRU41" s="541"/>
      <c r="VRV41" s="541"/>
      <c r="VRW41" s="541"/>
      <c r="VRX41" s="541"/>
      <c r="VRY41" s="541"/>
      <c r="VRZ41" s="541"/>
      <c r="VSA41" s="541"/>
      <c r="VSB41" s="541"/>
      <c r="VSC41" s="541"/>
      <c r="VSD41" s="541"/>
      <c r="VSE41" s="541"/>
      <c r="VSF41" s="541"/>
      <c r="VSG41" s="541"/>
      <c r="VSH41" s="541"/>
      <c r="VSI41" s="541"/>
      <c r="VSJ41" s="541"/>
      <c r="VSK41" s="541"/>
      <c r="VSL41" s="541"/>
      <c r="VSM41" s="541"/>
      <c r="VSN41" s="541"/>
      <c r="VSO41" s="541"/>
      <c r="VSP41" s="541"/>
      <c r="VSQ41" s="541"/>
      <c r="VSR41" s="541"/>
      <c r="VSS41" s="541"/>
      <c r="VST41" s="541"/>
      <c r="VSU41" s="541"/>
      <c r="VSV41" s="541"/>
      <c r="VSW41" s="541"/>
      <c r="VSX41" s="541"/>
      <c r="VSY41" s="541"/>
      <c r="VSZ41" s="541"/>
      <c r="VTA41" s="541"/>
      <c r="VTB41" s="541"/>
      <c r="VTC41" s="541"/>
      <c r="VTD41" s="541"/>
      <c r="VTE41" s="541"/>
      <c r="VTF41" s="541"/>
      <c r="VTG41" s="541"/>
      <c r="VTH41" s="541"/>
      <c r="VTI41" s="541"/>
      <c r="VTJ41" s="541"/>
      <c r="VTK41" s="541"/>
      <c r="VTL41" s="541"/>
      <c r="VTM41" s="541"/>
      <c r="VTN41" s="541"/>
      <c r="VTO41" s="541"/>
      <c r="VTP41" s="541"/>
      <c r="VTQ41" s="541"/>
      <c r="VTR41" s="541"/>
      <c r="VTS41" s="541"/>
      <c r="VTT41" s="541"/>
      <c r="VTU41" s="541"/>
      <c r="VTV41" s="541"/>
      <c r="VTW41" s="541"/>
      <c r="VTX41" s="541"/>
      <c r="VTY41" s="541"/>
      <c r="VTZ41" s="541"/>
      <c r="VUA41" s="541"/>
      <c r="VUB41" s="541"/>
      <c r="VUC41" s="541"/>
      <c r="VUD41" s="541"/>
      <c r="VUE41" s="541"/>
      <c r="VUF41" s="541"/>
      <c r="VUG41" s="541"/>
      <c r="VUH41" s="541"/>
      <c r="VUI41" s="541"/>
      <c r="VUJ41" s="541"/>
      <c r="VUK41" s="541"/>
      <c r="VUL41" s="541"/>
      <c r="VUM41" s="541"/>
      <c r="VUN41" s="541"/>
      <c r="VUO41" s="541"/>
      <c r="VUP41" s="541"/>
      <c r="VUQ41" s="541"/>
      <c r="VUR41" s="541"/>
      <c r="VUS41" s="541"/>
      <c r="VUT41" s="541"/>
      <c r="VUU41" s="541"/>
      <c r="VUV41" s="541"/>
      <c r="VUW41" s="541"/>
      <c r="VUX41" s="541"/>
      <c r="VUY41" s="541"/>
      <c r="VUZ41" s="541"/>
      <c r="VVA41" s="541"/>
      <c r="VVB41" s="541"/>
      <c r="VVC41" s="541"/>
      <c r="VVD41" s="541"/>
      <c r="VVE41" s="541"/>
      <c r="VVF41" s="541"/>
      <c r="VVG41" s="541"/>
      <c r="VVH41" s="541"/>
      <c r="VVI41" s="541"/>
      <c r="VVJ41" s="541"/>
      <c r="VVK41" s="541"/>
      <c r="VVL41" s="541"/>
      <c r="VVM41" s="541"/>
      <c r="VVN41" s="541"/>
      <c r="VVO41" s="541"/>
      <c r="VVP41" s="541"/>
      <c r="VVQ41" s="541"/>
      <c r="VVR41" s="541"/>
      <c r="VVS41" s="541"/>
      <c r="VVT41" s="541"/>
      <c r="VVU41" s="541"/>
      <c r="VVV41" s="541"/>
      <c r="VVW41" s="541"/>
      <c r="VVX41" s="541"/>
      <c r="VVY41" s="541"/>
      <c r="VVZ41" s="541"/>
      <c r="VWA41" s="541"/>
      <c r="VWB41" s="541"/>
      <c r="VWC41" s="541"/>
      <c r="VWD41" s="541"/>
      <c r="VWE41" s="541"/>
      <c r="VWF41" s="541"/>
      <c r="VWG41" s="541"/>
      <c r="VWH41" s="541"/>
      <c r="VWI41" s="541"/>
      <c r="VWJ41" s="541"/>
      <c r="VWK41" s="541"/>
      <c r="VWL41" s="541"/>
      <c r="VWM41" s="541"/>
      <c r="VWN41" s="541"/>
      <c r="VWO41" s="541"/>
      <c r="VWP41" s="541"/>
      <c r="VWQ41" s="541"/>
      <c r="VWR41" s="541"/>
      <c r="VWS41" s="541"/>
      <c r="VWT41" s="541"/>
      <c r="VWU41" s="541"/>
      <c r="VWV41" s="541"/>
      <c r="VWW41" s="541"/>
      <c r="VWX41" s="541"/>
      <c r="VWY41" s="541"/>
      <c r="VWZ41" s="541"/>
      <c r="VXA41" s="541"/>
      <c r="VXB41" s="541"/>
      <c r="VXC41" s="541"/>
      <c r="VXD41" s="541"/>
      <c r="VXE41" s="541"/>
      <c r="VXF41" s="541"/>
      <c r="VXG41" s="541"/>
      <c r="VXH41" s="541"/>
      <c r="VXI41" s="541"/>
      <c r="VXJ41" s="541"/>
      <c r="VXK41" s="541"/>
      <c r="VXL41" s="541"/>
      <c r="VXM41" s="541"/>
      <c r="VXN41" s="541"/>
      <c r="VXO41" s="541"/>
      <c r="VXP41" s="541"/>
      <c r="VXQ41" s="541"/>
      <c r="VXR41" s="541"/>
      <c r="VXS41" s="541"/>
      <c r="VXT41" s="541"/>
      <c r="VXU41" s="541"/>
      <c r="VXV41" s="541"/>
      <c r="VXW41" s="541"/>
      <c r="VXX41" s="541"/>
      <c r="VXY41" s="541"/>
      <c r="VXZ41" s="541"/>
      <c r="VYA41" s="541"/>
      <c r="VYB41" s="541"/>
      <c r="VYC41" s="541"/>
      <c r="VYD41" s="541"/>
      <c r="VYE41" s="541"/>
      <c r="VYF41" s="541"/>
      <c r="VYG41" s="541"/>
      <c r="VYH41" s="541"/>
      <c r="VYI41" s="541"/>
      <c r="VYJ41" s="541"/>
      <c r="VYK41" s="541"/>
      <c r="VYL41" s="541"/>
      <c r="VYM41" s="541"/>
      <c r="VYN41" s="541"/>
      <c r="VYO41" s="541"/>
      <c r="VYP41" s="541"/>
      <c r="VYQ41" s="541"/>
      <c r="VYR41" s="541"/>
      <c r="VYS41" s="541"/>
      <c r="VYT41" s="541"/>
      <c r="VYU41" s="541"/>
      <c r="VYV41" s="541"/>
      <c r="VYW41" s="541"/>
      <c r="VYX41" s="541"/>
      <c r="VYY41" s="541"/>
      <c r="VYZ41" s="541"/>
      <c r="VZA41" s="541"/>
      <c r="VZB41" s="541"/>
      <c r="VZC41" s="541"/>
      <c r="VZD41" s="541"/>
      <c r="VZE41" s="541"/>
      <c r="VZF41" s="541"/>
      <c r="VZG41" s="541"/>
      <c r="VZH41" s="541"/>
      <c r="VZI41" s="541"/>
      <c r="VZJ41" s="541"/>
      <c r="VZK41" s="541"/>
      <c r="VZL41" s="541"/>
      <c r="VZM41" s="541"/>
      <c r="VZN41" s="541"/>
      <c r="VZO41" s="541"/>
      <c r="VZP41" s="541"/>
      <c r="VZQ41" s="541"/>
      <c r="VZR41" s="541"/>
      <c r="VZS41" s="541"/>
      <c r="VZT41" s="541"/>
      <c r="VZU41" s="541"/>
      <c r="VZV41" s="541"/>
      <c r="VZW41" s="541"/>
      <c r="VZX41" s="541"/>
      <c r="VZY41" s="541"/>
      <c r="VZZ41" s="541"/>
      <c r="WAA41" s="541"/>
      <c r="WAB41" s="541"/>
      <c r="WAC41" s="541"/>
      <c r="WAD41" s="541"/>
      <c r="WAE41" s="541"/>
      <c r="WAF41" s="541"/>
      <c r="WAG41" s="541"/>
      <c r="WAH41" s="541"/>
      <c r="WAI41" s="541"/>
      <c r="WAJ41" s="541"/>
      <c r="WAK41" s="541"/>
      <c r="WAL41" s="541"/>
      <c r="WAM41" s="541"/>
      <c r="WAN41" s="541"/>
      <c r="WAO41" s="541"/>
      <c r="WAP41" s="541"/>
      <c r="WAQ41" s="541"/>
      <c r="WAR41" s="541"/>
      <c r="WAS41" s="541"/>
      <c r="WAT41" s="541"/>
      <c r="WAU41" s="541"/>
      <c r="WAV41" s="541"/>
      <c r="WAW41" s="541"/>
      <c r="WAX41" s="541"/>
      <c r="WAY41" s="541"/>
      <c r="WAZ41" s="541"/>
      <c r="WBA41" s="541"/>
      <c r="WBB41" s="541"/>
      <c r="WBC41" s="541"/>
      <c r="WBD41" s="541"/>
      <c r="WBE41" s="541"/>
      <c r="WBF41" s="541"/>
      <c r="WBG41" s="541"/>
      <c r="WBH41" s="541"/>
      <c r="WBI41" s="541"/>
      <c r="WBJ41" s="541"/>
      <c r="WBK41" s="541"/>
      <c r="WBL41" s="541"/>
      <c r="WBM41" s="541"/>
      <c r="WBN41" s="541"/>
      <c r="WBO41" s="541"/>
      <c r="WBP41" s="541"/>
      <c r="WBQ41" s="541"/>
      <c r="WBR41" s="541"/>
      <c r="WBS41" s="541"/>
      <c r="WBT41" s="541"/>
      <c r="WBU41" s="541"/>
      <c r="WBV41" s="541"/>
      <c r="WBW41" s="541"/>
      <c r="WBX41" s="541"/>
      <c r="WBY41" s="541"/>
      <c r="WBZ41" s="541"/>
      <c r="WCA41" s="541"/>
      <c r="WCB41" s="541"/>
      <c r="WCC41" s="541"/>
      <c r="WCD41" s="541"/>
      <c r="WCE41" s="541"/>
      <c r="WCF41" s="541"/>
      <c r="WCG41" s="541"/>
      <c r="WCH41" s="541"/>
      <c r="WCI41" s="541"/>
      <c r="WCJ41" s="541"/>
      <c r="WCK41" s="541"/>
      <c r="WCL41" s="541"/>
      <c r="WCM41" s="541"/>
      <c r="WCN41" s="541"/>
      <c r="WCO41" s="541"/>
      <c r="WCP41" s="541"/>
      <c r="WCQ41" s="541"/>
      <c r="WCR41" s="541"/>
      <c r="WCS41" s="541"/>
      <c r="WCT41" s="541"/>
      <c r="WCU41" s="541"/>
      <c r="WCV41" s="541"/>
      <c r="WCW41" s="541"/>
      <c r="WCX41" s="541"/>
      <c r="WCY41" s="541"/>
      <c r="WCZ41" s="541"/>
      <c r="WDA41" s="541"/>
      <c r="WDB41" s="541"/>
      <c r="WDC41" s="541"/>
      <c r="WDD41" s="541"/>
      <c r="WDE41" s="541"/>
      <c r="WDF41" s="541"/>
      <c r="WDG41" s="541"/>
      <c r="WDH41" s="541"/>
      <c r="WDI41" s="541"/>
      <c r="WDJ41" s="541"/>
      <c r="WDK41" s="541"/>
      <c r="WDL41" s="541"/>
      <c r="WDM41" s="541"/>
      <c r="WDN41" s="541"/>
      <c r="WDO41" s="541"/>
      <c r="WDP41" s="541"/>
      <c r="WDQ41" s="541"/>
      <c r="WDR41" s="541"/>
      <c r="WDS41" s="541"/>
      <c r="WDT41" s="541"/>
      <c r="WDU41" s="541"/>
      <c r="WDV41" s="541"/>
      <c r="WDW41" s="541"/>
      <c r="WDX41" s="541"/>
      <c r="WDY41" s="541"/>
      <c r="WDZ41" s="541"/>
      <c r="WEA41" s="541"/>
      <c r="WEB41" s="541"/>
      <c r="WEC41" s="541"/>
      <c r="WED41" s="541"/>
      <c r="WEE41" s="541"/>
      <c r="WEF41" s="541"/>
      <c r="WEG41" s="541"/>
      <c r="WEH41" s="541"/>
      <c r="WEI41" s="541"/>
      <c r="WEJ41" s="541"/>
      <c r="WEK41" s="541"/>
      <c r="WEL41" s="541"/>
      <c r="WEM41" s="541"/>
      <c r="WEN41" s="541"/>
      <c r="WEO41" s="541"/>
      <c r="WEP41" s="541"/>
      <c r="WEQ41" s="541"/>
      <c r="WER41" s="541"/>
      <c r="WES41" s="541"/>
      <c r="WET41" s="541"/>
      <c r="WEU41" s="541"/>
      <c r="WEV41" s="541"/>
      <c r="WEW41" s="541"/>
      <c r="WEX41" s="541"/>
      <c r="WEY41" s="541"/>
      <c r="WEZ41" s="541"/>
      <c r="WFA41" s="541"/>
      <c r="WFB41" s="541"/>
      <c r="WFC41" s="541"/>
      <c r="WFD41" s="541"/>
      <c r="WFE41" s="541"/>
      <c r="WFF41" s="541"/>
      <c r="WFG41" s="541"/>
      <c r="WFH41" s="541"/>
      <c r="WFI41" s="541"/>
      <c r="WFJ41" s="541"/>
      <c r="WFK41" s="541"/>
      <c r="WFL41" s="541"/>
      <c r="WFM41" s="541"/>
      <c r="WFN41" s="541"/>
      <c r="WFO41" s="541"/>
      <c r="WFP41" s="541"/>
      <c r="WFQ41" s="541"/>
      <c r="WFR41" s="541"/>
      <c r="WFS41" s="541"/>
      <c r="WFT41" s="541"/>
      <c r="WFU41" s="541"/>
      <c r="WFV41" s="541"/>
      <c r="WFW41" s="541"/>
      <c r="WFX41" s="541"/>
      <c r="WFY41" s="541"/>
      <c r="WFZ41" s="541"/>
      <c r="WGA41" s="541"/>
      <c r="WGB41" s="541"/>
      <c r="WGC41" s="541"/>
      <c r="WGD41" s="541"/>
      <c r="WGE41" s="541"/>
      <c r="WGF41" s="541"/>
      <c r="WGG41" s="541"/>
      <c r="WGH41" s="541"/>
      <c r="WGI41" s="541"/>
      <c r="WGJ41" s="541"/>
      <c r="WGK41" s="541"/>
      <c r="WGL41" s="541"/>
      <c r="WGM41" s="541"/>
      <c r="WGN41" s="541"/>
      <c r="WGO41" s="541"/>
      <c r="WGP41" s="541"/>
      <c r="WGQ41" s="541"/>
      <c r="WGR41" s="541"/>
      <c r="WGS41" s="541"/>
      <c r="WGT41" s="541"/>
      <c r="WGU41" s="541"/>
      <c r="WGV41" s="541"/>
      <c r="WGW41" s="541"/>
      <c r="WGX41" s="541"/>
      <c r="WGY41" s="541"/>
      <c r="WGZ41" s="541"/>
      <c r="WHA41" s="541"/>
      <c r="WHB41" s="541"/>
      <c r="WHC41" s="541"/>
      <c r="WHD41" s="541"/>
      <c r="WHE41" s="541"/>
      <c r="WHF41" s="541"/>
      <c r="WHG41" s="541"/>
      <c r="WHH41" s="541"/>
      <c r="WHI41" s="541"/>
      <c r="WHJ41" s="541"/>
      <c r="WHK41" s="541"/>
      <c r="WHL41" s="541"/>
      <c r="WHM41" s="541"/>
      <c r="WHN41" s="541"/>
      <c r="WHO41" s="541"/>
      <c r="WHP41" s="541"/>
      <c r="WHQ41" s="541"/>
      <c r="WHR41" s="541"/>
      <c r="WHS41" s="541"/>
      <c r="WHT41" s="541"/>
      <c r="WHU41" s="541"/>
      <c r="WHV41" s="541"/>
      <c r="WHW41" s="541"/>
      <c r="WHX41" s="541"/>
      <c r="WHY41" s="541"/>
      <c r="WHZ41" s="541"/>
      <c r="WIA41" s="541"/>
      <c r="WIB41" s="541"/>
      <c r="WIC41" s="541"/>
      <c r="WID41" s="541"/>
      <c r="WIE41" s="541"/>
      <c r="WIF41" s="541"/>
      <c r="WIG41" s="541"/>
      <c r="WIH41" s="541"/>
      <c r="WII41" s="541"/>
      <c r="WIJ41" s="541"/>
      <c r="WIK41" s="541"/>
      <c r="WIL41" s="541"/>
      <c r="WIM41" s="541"/>
      <c r="WIN41" s="541"/>
      <c r="WIO41" s="541"/>
      <c r="WIP41" s="541"/>
      <c r="WIQ41" s="541"/>
      <c r="WIR41" s="541"/>
      <c r="WIS41" s="541"/>
      <c r="WIT41" s="541"/>
      <c r="WIU41" s="541"/>
      <c r="WIV41" s="541"/>
      <c r="WIW41" s="541"/>
      <c r="WIX41" s="541"/>
      <c r="WIY41" s="541"/>
      <c r="WIZ41" s="541"/>
      <c r="WJA41" s="541"/>
      <c r="WJB41" s="541"/>
      <c r="WJC41" s="541"/>
      <c r="WJD41" s="541"/>
      <c r="WJE41" s="541"/>
      <c r="WJF41" s="541"/>
      <c r="WJG41" s="541"/>
      <c r="WJH41" s="541"/>
      <c r="WJI41" s="541"/>
      <c r="WJJ41" s="541"/>
      <c r="WJK41" s="541"/>
      <c r="WJL41" s="541"/>
      <c r="WJM41" s="541"/>
      <c r="WJN41" s="541"/>
      <c r="WJO41" s="541"/>
      <c r="WJP41" s="541"/>
      <c r="WJQ41" s="541"/>
      <c r="WJR41" s="541"/>
      <c r="WJS41" s="541"/>
      <c r="WJT41" s="541"/>
      <c r="WJU41" s="541"/>
      <c r="WJV41" s="541"/>
      <c r="WJW41" s="541"/>
      <c r="WJX41" s="541"/>
      <c r="WJY41" s="541"/>
      <c r="WJZ41" s="541"/>
      <c r="WKA41" s="541"/>
      <c r="WKB41" s="541"/>
      <c r="WKC41" s="541"/>
      <c r="WKD41" s="541"/>
      <c r="WKE41" s="541"/>
      <c r="WKF41" s="541"/>
      <c r="WKG41" s="541"/>
      <c r="WKH41" s="541"/>
      <c r="WKI41" s="541"/>
      <c r="WKJ41" s="541"/>
      <c r="WKK41" s="541"/>
      <c r="WKL41" s="541"/>
      <c r="WKM41" s="541"/>
      <c r="WKN41" s="541"/>
      <c r="WKO41" s="541"/>
      <c r="WKP41" s="541"/>
      <c r="WKQ41" s="541"/>
      <c r="WKR41" s="541"/>
      <c r="WKS41" s="541"/>
      <c r="WKT41" s="541"/>
      <c r="WKU41" s="541"/>
      <c r="WKV41" s="541"/>
      <c r="WKW41" s="541"/>
      <c r="WKX41" s="541"/>
      <c r="WKY41" s="541"/>
      <c r="WKZ41" s="541"/>
      <c r="WLA41" s="541"/>
      <c r="WLB41" s="541"/>
      <c r="WLC41" s="541"/>
      <c r="WLD41" s="541"/>
      <c r="WLE41" s="541"/>
      <c r="WLF41" s="541"/>
      <c r="WLG41" s="541"/>
      <c r="WLH41" s="541"/>
      <c r="WLI41" s="541"/>
      <c r="WLJ41" s="541"/>
      <c r="WLK41" s="541"/>
      <c r="WLL41" s="541"/>
      <c r="WLM41" s="541"/>
      <c r="WLN41" s="541"/>
      <c r="WLO41" s="541"/>
      <c r="WLP41" s="541"/>
      <c r="WLQ41" s="541"/>
      <c r="WLR41" s="541"/>
      <c r="WLS41" s="541"/>
      <c r="WLT41" s="541"/>
      <c r="WLU41" s="541"/>
      <c r="WLV41" s="541"/>
      <c r="WLW41" s="541"/>
      <c r="WLX41" s="541"/>
      <c r="WLY41" s="541"/>
      <c r="WLZ41" s="541"/>
      <c r="WMA41" s="541"/>
      <c r="WMB41" s="541"/>
      <c r="WMC41" s="541"/>
      <c r="WMD41" s="541"/>
      <c r="WME41" s="541"/>
      <c r="WMF41" s="541"/>
      <c r="WMG41" s="541"/>
      <c r="WMH41" s="541"/>
      <c r="WMI41" s="541"/>
      <c r="WMJ41" s="541"/>
      <c r="WMK41" s="541"/>
      <c r="WML41" s="541"/>
      <c r="WMM41" s="541"/>
      <c r="WMN41" s="541"/>
      <c r="WMO41" s="541"/>
      <c r="WMP41" s="541"/>
      <c r="WMQ41" s="541"/>
      <c r="WMR41" s="541"/>
      <c r="WMS41" s="541"/>
      <c r="WMT41" s="541"/>
      <c r="WMU41" s="541"/>
      <c r="WMV41" s="541"/>
      <c r="WMW41" s="541"/>
      <c r="WMX41" s="541"/>
      <c r="WMY41" s="541"/>
      <c r="WMZ41" s="541"/>
      <c r="WNA41" s="541"/>
      <c r="WNB41" s="541"/>
      <c r="WNC41" s="541"/>
      <c r="WND41" s="541"/>
      <c r="WNE41" s="541"/>
      <c r="WNF41" s="541"/>
      <c r="WNG41" s="541"/>
      <c r="WNH41" s="541"/>
      <c r="WNI41" s="541"/>
      <c r="WNJ41" s="541"/>
      <c r="WNK41" s="541"/>
      <c r="WNL41" s="541"/>
      <c r="WNM41" s="541"/>
      <c r="WNN41" s="541"/>
      <c r="WNO41" s="541"/>
      <c r="WNP41" s="541"/>
      <c r="WNQ41" s="541"/>
      <c r="WNR41" s="541"/>
      <c r="WNS41" s="541"/>
      <c r="WNT41" s="541"/>
      <c r="WNU41" s="541"/>
      <c r="WNV41" s="541"/>
      <c r="WNW41" s="541"/>
      <c r="WNX41" s="541"/>
      <c r="WNY41" s="541"/>
      <c r="WNZ41" s="541"/>
      <c r="WOA41" s="541"/>
      <c r="WOB41" s="541"/>
      <c r="WOC41" s="541"/>
      <c r="WOD41" s="541"/>
      <c r="WOE41" s="541"/>
      <c r="WOF41" s="541"/>
      <c r="WOG41" s="541"/>
      <c r="WOH41" s="541"/>
      <c r="WOI41" s="541"/>
      <c r="WOJ41" s="541"/>
      <c r="WOK41" s="541"/>
      <c r="WOL41" s="541"/>
      <c r="WOM41" s="541"/>
      <c r="WON41" s="541"/>
      <c r="WOO41" s="541"/>
      <c r="WOP41" s="541"/>
      <c r="WOQ41" s="541"/>
      <c r="WOR41" s="541"/>
      <c r="WOS41" s="541"/>
      <c r="WOT41" s="541"/>
      <c r="WOU41" s="541"/>
      <c r="WOV41" s="541"/>
      <c r="WOW41" s="541"/>
      <c r="WOX41" s="541"/>
      <c r="WOY41" s="541"/>
      <c r="WOZ41" s="541"/>
      <c r="WPA41" s="541"/>
      <c r="WPB41" s="541"/>
      <c r="WPC41" s="541"/>
      <c r="WPD41" s="541"/>
      <c r="WPE41" s="541"/>
      <c r="WPF41" s="541"/>
      <c r="WPG41" s="541"/>
      <c r="WPH41" s="541"/>
      <c r="WPI41" s="541"/>
      <c r="WPJ41" s="541"/>
      <c r="WPK41" s="541"/>
      <c r="WPL41" s="541"/>
      <c r="WPM41" s="541"/>
      <c r="WPN41" s="541"/>
      <c r="WPO41" s="541"/>
      <c r="WPP41" s="541"/>
      <c r="WPQ41" s="541"/>
      <c r="WPR41" s="541"/>
      <c r="WPS41" s="541"/>
      <c r="WPT41" s="541"/>
      <c r="WPU41" s="541"/>
      <c r="WPV41" s="541"/>
      <c r="WPW41" s="541"/>
      <c r="WPX41" s="541"/>
      <c r="WPY41" s="541"/>
      <c r="WPZ41" s="541"/>
      <c r="WQA41" s="541"/>
      <c r="WQB41" s="541"/>
      <c r="WQC41" s="541"/>
      <c r="WQD41" s="541"/>
      <c r="WQE41" s="541"/>
      <c r="WQF41" s="541"/>
      <c r="WQG41" s="541"/>
      <c r="WQH41" s="541"/>
      <c r="WQI41" s="541"/>
      <c r="WQJ41" s="541"/>
      <c r="WQK41" s="541"/>
      <c r="WQL41" s="541"/>
      <c r="WQM41" s="541"/>
      <c r="WQN41" s="541"/>
      <c r="WQO41" s="541"/>
      <c r="WQP41" s="541"/>
      <c r="WQQ41" s="541"/>
      <c r="WQR41" s="541"/>
      <c r="WQS41" s="541"/>
      <c r="WQT41" s="541"/>
      <c r="WQU41" s="541"/>
      <c r="WQV41" s="541"/>
      <c r="WQW41" s="541"/>
      <c r="WQX41" s="541"/>
      <c r="WQY41" s="541"/>
      <c r="WQZ41" s="541"/>
      <c r="WRA41" s="541"/>
      <c r="WRB41" s="541"/>
      <c r="WRC41" s="541"/>
      <c r="WRD41" s="541"/>
      <c r="WRE41" s="541"/>
      <c r="WRF41" s="541"/>
      <c r="WRG41" s="541"/>
      <c r="WRH41" s="541"/>
      <c r="WRI41" s="541"/>
      <c r="WRJ41" s="541"/>
      <c r="WRK41" s="541"/>
      <c r="WRL41" s="541"/>
      <c r="WRM41" s="541"/>
      <c r="WRN41" s="541"/>
      <c r="WRO41" s="541"/>
      <c r="WRP41" s="541"/>
      <c r="WRQ41" s="541"/>
      <c r="WRR41" s="541"/>
      <c r="WRS41" s="541"/>
      <c r="WRT41" s="541"/>
      <c r="WRU41" s="541"/>
      <c r="WRV41" s="541"/>
      <c r="WRW41" s="541"/>
      <c r="WRX41" s="541"/>
      <c r="WRY41" s="541"/>
      <c r="WRZ41" s="541"/>
      <c r="WSA41" s="541"/>
      <c r="WSB41" s="541"/>
      <c r="WSC41" s="541"/>
      <c r="WSD41" s="541"/>
      <c r="WSE41" s="541"/>
      <c r="WSF41" s="541"/>
      <c r="WSG41" s="541"/>
      <c r="WSH41" s="541"/>
      <c r="WSI41" s="541"/>
      <c r="WSJ41" s="541"/>
      <c r="WSK41" s="541"/>
      <c r="WSL41" s="541"/>
      <c r="WSM41" s="541"/>
      <c r="WSN41" s="541"/>
      <c r="WSO41" s="541"/>
      <c r="WSP41" s="541"/>
      <c r="WSQ41" s="541"/>
      <c r="WSR41" s="541"/>
      <c r="WSS41" s="541"/>
      <c r="WST41" s="541"/>
      <c r="WSU41" s="541"/>
      <c r="WSV41" s="541"/>
      <c r="WSW41" s="541"/>
      <c r="WSX41" s="541"/>
      <c r="WSY41" s="541"/>
      <c r="WSZ41" s="541"/>
      <c r="WTA41" s="541"/>
      <c r="WTB41" s="541"/>
      <c r="WTC41" s="541"/>
      <c r="WTD41" s="541"/>
      <c r="WTE41" s="541"/>
      <c r="WTF41" s="541"/>
      <c r="WTG41" s="541"/>
      <c r="WTH41" s="541"/>
      <c r="WTI41" s="541"/>
      <c r="WTJ41" s="541"/>
      <c r="WTK41" s="541"/>
      <c r="WTL41" s="541"/>
      <c r="WTM41" s="541"/>
      <c r="WTN41" s="541"/>
      <c r="WTO41" s="541"/>
      <c r="WTP41" s="541"/>
      <c r="WTQ41" s="541"/>
      <c r="WTR41" s="541"/>
      <c r="WTS41" s="541"/>
      <c r="WTT41" s="541"/>
      <c r="WTU41" s="541"/>
      <c r="WTV41" s="541"/>
      <c r="WTW41" s="541"/>
      <c r="WTX41" s="541"/>
      <c r="WTY41" s="541"/>
      <c r="WTZ41" s="541"/>
      <c r="WUA41" s="541"/>
      <c r="WUB41" s="541"/>
      <c r="WUC41" s="541"/>
      <c r="WUD41" s="541"/>
      <c r="WUE41" s="541"/>
      <c r="WUF41" s="541"/>
      <c r="WUG41" s="541"/>
      <c r="WUH41" s="541"/>
      <c r="WUI41" s="541"/>
      <c r="WUJ41" s="541"/>
      <c r="WUK41" s="541"/>
      <c r="WUL41" s="541"/>
      <c r="WUM41" s="541"/>
      <c r="WUN41" s="541"/>
      <c r="WUO41" s="541"/>
      <c r="WUP41" s="541"/>
      <c r="WUQ41" s="541"/>
      <c r="WUR41" s="541"/>
      <c r="WUS41" s="541"/>
      <c r="WUT41" s="541"/>
      <c r="WUU41" s="541"/>
      <c r="WUV41" s="541"/>
      <c r="WUW41" s="541"/>
      <c r="WUX41" s="541"/>
      <c r="WUY41" s="541"/>
      <c r="WUZ41" s="541"/>
      <c r="WVA41" s="541"/>
      <c r="WVB41" s="541"/>
      <c r="WVC41" s="541"/>
      <c r="WVD41" s="541"/>
      <c r="WVE41" s="541"/>
      <c r="WVF41" s="541"/>
      <c r="WVG41" s="541"/>
      <c r="WVH41" s="541"/>
      <c r="WVI41" s="541"/>
      <c r="WVJ41" s="541"/>
      <c r="WVK41" s="541"/>
      <c r="WVL41" s="541"/>
      <c r="WVM41" s="541"/>
      <c r="WVN41" s="541"/>
      <c r="WVO41" s="541"/>
      <c r="WVP41" s="541"/>
      <c r="WVQ41" s="541"/>
      <c r="WVR41" s="541"/>
      <c r="WVS41" s="541"/>
      <c r="WVT41" s="541"/>
      <c r="WVU41" s="541"/>
      <c r="WVV41" s="541"/>
      <c r="WVW41" s="541"/>
      <c r="WVX41" s="541"/>
      <c r="WVY41" s="541"/>
      <c r="WVZ41" s="541"/>
      <c r="WWA41" s="541"/>
      <c r="WWB41" s="541"/>
      <c r="WWC41" s="541"/>
      <c r="WWD41" s="541"/>
      <c r="WWE41" s="541"/>
      <c r="WWF41" s="541"/>
      <c r="WWG41" s="541"/>
      <c r="WWH41" s="541"/>
      <c r="WWI41" s="541"/>
      <c r="WWJ41" s="541"/>
      <c r="WWK41" s="541"/>
      <c r="WWL41" s="541"/>
      <c r="WWM41" s="541"/>
      <c r="WWN41" s="541"/>
      <c r="WWO41" s="541"/>
      <c r="WWP41" s="541"/>
      <c r="WWQ41" s="541"/>
      <c r="WWR41" s="541"/>
      <c r="WWS41" s="541"/>
      <c r="WWT41" s="541"/>
      <c r="WWU41" s="541"/>
      <c r="WWV41" s="541"/>
      <c r="WWW41" s="541"/>
      <c r="WWX41" s="541"/>
      <c r="WWY41" s="541"/>
      <c r="WWZ41" s="541"/>
      <c r="WXA41" s="541"/>
      <c r="WXB41" s="541"/>
      <c r="WXC41" s="541"/>
      <c r="WXD41" s="541"/>
      <c r="WXE41" s="541"/>
      <c r="WXF41" s="541"/>
      <c r="WXG41" s="541"/>
      <c r="WXH41" s="541"/>
      <c r="WXI41" s="541"/>
      <c r="WXJ41" s="541"/>
      <c r="WXK41" s="541"/>
      <c r="WXL41" s="541"/>
      <c r="WXM41" s="541"/>
      <c r="WXN41" s="541"/>
      <c r="WXO41" s="541"/>
      <c r="WXP41" s="541"/>
      <c r="WXQ41" s="541"/>
      <c r="WXR41" s="541"/>
      <c r="WXS41" s="541"/>
      <c r="WXT41" s="541"/>
      <c r="WXU41" s="541"/>
      <c r="WXV41" s="541"/>
      <c r="WXW41" s="541"/>
      <c r="WXX41" s="541"/>
      <c r="WXY41" s="541"/>
      <c r="WXZ41" s="541"/>
      <c r="WYA41" s="541"/>
      <c r="WYB41" s="541"/>
      <c r="WYC41" s="541"/>
      <c r="WYD41" s="541"/>
      <c r="WYE41" s="541"/>
      <c r="WYF41" s="541"/>
      <c r="WYG41" s="541"/>
      <c r="WYH41" s="541"/>
      <c r="WYI41" s="541"/>
      <c r="WYJ41" s="541"/>
      <c r="WYK41" s="541"/>
      <c r="WYL41" s="541"/>
      <c r="WYM41" s="541"/>
      <c r="WYN41" s="541"/>
      <c r="WYO41" s="541"/>
      <c r="WYP41" s="541"/>
      <c r="WYQ41" s="541"/>
      <c r="WYR41" s="541"/>
      <c r="WYS41" s="541"/>
      <c r="WYT41" s="541"/>
      <c r="WYU41" s="541"/>
      <c r="WYV41" s="541"/>
      <c r="WYW41" s="541"/>
      <c r="WYX41" s="541"/>
      <c r="WYY41" s="541"/>
      <c r="WYZ41" s="541"/>
      <c r="WZA41" s="541"/>
      <c r="WZB41" s="541"/>
      <c r="WZC41" s="541"/>
      <c r="WZD41" s="541"/>
      <c r="WZE41" s="541"/>
      <c r="WZF41" s="541"/>
      <c r="WZG41" s="541"/>
      <c r="WZH41" s="541"/>
      <c r="WZI41" s="541"/>
      <c r="WZJ41" s="541"/>
      <c r="WZK41" s="541"/>
      <c r="WZL41" s="541"/>
      <c r="WZM41" s="541"/>
      <c r="WZN41" s="541"/>
      <c r="WZO41" s="541"/>
      <c r="WZP41" s="541"/>
      <c r="WZQ41" s="541"/>
      <c r="WZR41" s="541"/>
      <c r="WZS41" s="541"/>
      <c r="WZT41" s="541"/>
      <c r="WZU41" s="541"/>
      <c r="WZV41" s="541"/>
      <c r="WZW41" s="541"/>
      <c r="WZX41" s="541"/>
      <c r="WZY41" s="541"/>
      <c r="WZZ41" s="541"/>
      <c r="XAA41" s="541"/>
      <c r="XAB41" s="541"/>
      <c r="XAC41" s="541"/>
      <c r="XAD41" s="541"/>
      <c r="XAE41" s="541"/>
      <c r="XAF41" s="541"/>
      <c r="XAG41" s="541"/>
      <c r="XAH41" s="541"/>
      <c r="XAI41" s="541"/>
      <c r="XAJ41" s="541"/>
      <c r="XAK41" s="541"/>
      <c r="XAL41" s="541"/>
      <c r="XAM41" s="541"/>
      <c r="XAN41" s="541"/>
      <c r="XAO41" s="541"/>
      <c r="XAP41" s="541"/>
      <c r="XAQ41" s="541"/>
      <c r="XAR41" s="541"/>
      <c r="XAS41" s="541"/>
      <c r="XAT41" s="541"/>
      <c r="XAU41" s="541"/>
      <c r="XAV41" s="541"/>
      <c r="XAW41" s="541"/>
      <c r="XAX41" s="541"/>
      <c r="XAY41" s="541"/>
      <c r="XAZ41" s="541"/>
      <c r="XBA41" s="541"/>
      <c r="XBB41" s="541"/>
      <c r="XBC41" s="541"/>
      <c r="XBD41" s="541"/>
      <c r="XBE41" s="541"/>
      <c r="XBF41" s="541"/>
      <c r="XBG41" s="541"/>
      <c r="XBH41" s="541"/>
      <c r="XBI41" s="541"/>
      <c r="XBJ41" s="541"/>
      <c r="XBK41" s="541"/>
      <c r="XBL41" s="541"/>
      <c r="XBM41" s="541"/>
      <c r="XBN41" s="541"/>
      <c r="XBO41" s="541"/>
      <c r="XBP41" s="541"/>
      <c r="XBQ41" s="541"/>
      <c r="XBR41" s="541"/>
      <c r="XBS41" s="541"/>
      <c r="XBT41" s="541"/>
      <c r="XBU41" s="541"/>
      <c r="XBV41" s="541"/>
      <c r="XBW41" s="541"/>
      <c r="XBX41" s="541"/>
      <c r="XBY41" s="541"/>
      <c r="XBZ41" s="541"/>
      <c r="XCA41" s="541"/>
      <c r="XCB41" s="541"/>
      <c r="XCC41" s="541"/>
      <c r="XCD41" s="541"/>
      <c r="XCE41" s="541"/>
      <c r="XCF41" s="541"/>
      <c r="XCG41" s="541"/>
      <c r="XCH41" s="541"/>
      <c r="XCI41" s="541"/>
      <c r="XCJ41" s="541"/>
      <c r="XCK41" s="541"/>
      <c r="XCL41" s="541"/>
      <c r="XCM41" s="541"/>
      <c r="XCN41" s="541"/>
      <c r="XCO41" s="541"/>
      <c r="XCP41" s="541"/>
      <c r="XCQ41" s="541"/>
      <c r="XCR41" s="541"/>
      <c r="XCS41" s="541"/>
      <c r="XCT41" s="541"/>
      <c r="XCU41" s="541"/>
      <c r="XCV41" s="541"/>
      <c r="XCW41" s="541"/>
      <c r="XCX41" s="541"/>
      <c r="XCY41" s="541"/>
      <c r="XCZ41" s="541"/>
      <c r="XDA41" s="541"/>
      <c r="XDB41" s="541"/>
      <c r="XDC41" s="541"/>
      <c r="XDD41" s="541"/>
      <c r="XDE41" s="541"/>
      <c r="XDF41" s="541"/>
      <c r="XDG41" s="541"/>
      <c r="XDH41" s="541"/>
      <c r="XDI41" s="541"/>
      <c r="XDJ41" s="541"/>
      <c r="XDK41" s="541"/>
      <c r="XDL41" s="541"/>
      <c r="XDM41" s="541"/>
      <c r="XDN41" s="541"/>
      <c r="XDO41" s="541"/>
      <c r="XDP41" s="541"/>
      <c r="XDQ41" s="541"/>
      <c r="XDR41" s="541"/>
      <c r="XDS41" s="541"/>
      <c r="XDT41" s="541"/>
      <c r="XDU41" s="541"/>
      <c r="XDV41" s="541"/>
      <c r="XDW41" s="541"/>
      <c r="XDX41" s="541"/>
      <c r="XDY41" s="541"/>
      <c r="XDZ41" s="541"/>
      <c r="XEA41" s="541"/>
      <c r="XEB41" s="541"/>
      <c r="XEC41" s="541"/>
      <c r="XED41" s="541"/>
      <c r="XEE41" s="541"/>
      <c r="XEF41" s="541"/>
      <c r="XEG41" s="541"/>
      <c r="XEH41" s="541"/>
      <c r="XEI41" s="541"/>
      <c r="XEJ41" s="541"/>
      <c r="XEK41" s="541"/>
      <c r="XEL41" s="541"/>
      <c r="XEM41" s="541"/>
      <c r="XEN41" s="541"/>
      <c r="XEO41" s="541"/>
      <c r="XEP41" s="541"/>
      <c r="XEQ41" s="541"/>
      <c r="XER41" s="541"/>
      <c r="XES41" s="541"/>
      <c r="XET41" s="541"/>
      <c r="XEU41" s="541"/>
      <c r="XEV41" s="541"/>
      <c r="XEW41" s="541"/>
      <c r="XEX41" s="541"/>
      <c r="XEY41" s="541"/>
      <c r="XEZ41" s="541"/>
      <c r="XFA41" s="541"/>
      <c r="XFB41" s="541"/>
      <c r="XFC41" s="541"/>
      <c r="XFD41" s="541"/>
    </row>
    <row r="42" spans="1:16384" ht="18.75" x14ac:dyDescent="0.3">
      <c r="A42" s="54"/>
      <c r="D42" s="14"/>
    </row>
  </sheetData>
  <mergeCells count="4131">
    <mergeCell ref="XDI41:XDP41"/>
    <mergeCell ref="XDQ41:XDX41"/>
    <mergeCell ref="XDY41:XEF41"/>
    <mergeCell ref="XEG41:XEN41"/>
    <mergeCell ref="XEO41:XEV41"/>
    <mergeCell ref="XEW41:XFD41"/>
    <mergeCell ref="XBM41:XBT41"/>
    <mergeCell ref="XBU41:XCB41"/>
    <mergeCell ref="XCC41:XCJ41"/>
    <mergeCell ref="XCK41:XCR41"/>
    <mergeCell ref="XCS41:XCZ41"/>
    <mergeCell ref="XDA41:XDH41"/>
    <mergeCell ref="WZQ41:WZX41"/>
    <mergeCell ref="WZY41:XAF41"/>
    <mergeCell ref="XAG41:XAN41"/>
    <mergeCell ref="XAO41:XAV41"/>
    <mergeCell ref="XAW41:XBD41"/>
    <mergeCell ref="XBE41:XBL41"/>
    <mergeCell ref="WXU41:WYB41"/>
    <mergeCell ref="WYC41:WYJ41"/>
    <mergeCell ref="WYK41:WYR41"/>
    <mergeCell ref="WYS41:WYZ41"/>
    <mergeCell ref="WZA41:WZH41"/>
    <mergeCell ref="WZI41:WZP41"/>
    <mergeCell ref="WVY41:WWF41"/>
    <mergeCell ref="WWG41:WWN41"/>
    <mergeCell ref="WWO41:WWV41"/>
    <mergeCell ref="WWW41:WXD41"/>
    <mergeCell ref="WXE41:WXL41"/>
    <mergeCell ref="WXM41:WXT41"/>
    <mergeCell ref="WUC41:WUJ41"/>
    <mergeCell ref="WUK41:WUR41"/>
    <mergeCell ref="WUS41:WUZ41"/>
    <mergeCell ref="WVA41:WVH41"/>
    <mergeCell ref="WVI41:WVP41"/>
    <mergeCell ref="WVQ41:WVX41"/>
    <mergeCell ref="WSG41:WSN41"/>
    <mergeCell ref="WSO41:WSV41"/>
    <mergeCell ref="WSW41:WTD41"/>
    <mergeCell ref="WTE41:WTL41"/>
    <mergeCell ref="WTM41:WTT41"/>
    <mergeCell ref="WTU41:WUB41"/>
    <mergeCell ref="WQK41:WQR41"/>
    <mergeCell ref="WQS41:WQZ41"/>
    <mergeCell ref="WRA41:WRH41"/>
    <mergeCell ref="WRI41:WRP41"/>
    <mergeCell ref="WRQ41:WRX41"/>
    <mergeCell ref="WRY41:WSF41"/>
    <mergeCell ref="WOO41:WOV41"/>
    <mergeCell ref="WOW41:WPD41"/>
    <mergeCell ref="WPE41:WPL41"/>
    <mergeCell ref="WPM41:WPT41"/>
    <mergeCell ref="WPU41:WQB41"/>
    <mergeCell ref="WQC41:WQJ41"/>
    <mergeCell ref="WMS41:WMZ41"/>
    <mergeCell ref="WNA41:WNH41"/>
    <mergeCell ref="WNI41:WNP41"/>
    <mergeCell ref="WNQ41:WNX41"/>
    <mergeCell ref="WNY41:WOF41"/>
    <mergeCell ref="WOG41:WON41"/>
    <mergeCell ref="WKW41:WLD41"/>
    <mergeCell ref="WLE41:WLL41"/>
    <mergeCell ref="WLM41:WLT41"/>
    <mergeCell ref="WLU41:WMB41"/>
    <mergeCell ref="WMC41:WMJ41"/>
    <mergeCell ref="WMK41:WMR41"/>
    <mergeCell ref="WJA41:WJH41"/>
    <mergeCell ref="WJI41:WJP41"/>
    <mergeCell ref="WJQ41:WJX41"/>
    <mergeCell ref="WJY41:WKF41"/>
    <mergeCell ref="WKG41:WKN41"/>
    <mergeCell ref="WKO41:WKV41"/>
    <mergeCell ref="WHE41:WHL41"/>
    <mergeCell ref="WHM41:WHT41"/>
    <mergeCell ref="WHU41:WIB41"/>
    <mergeCell ref="WIC41:WIJ41"/>
    <mergeCell ref="WIK41:WIR41"/>
    <mergeCell ref="WIS41:WIZ41"/>
    <mergeCell ref="WFI41:WFP41"/>
    <mergeCell ref="WFQ41:WFX41"/>
    <mergeCell ref="WFY41:WGF41"/>
    <mergeCell ref="WGG41:WGN41"/>
    <mergeCell ref="WGO41:WGV41"/>
    <mergeCell ref="WGW41:WHD41"/>
    <mergeCell ref="WDM41:WDT41"/>
    <mergeCell ref="WDU41:WEB41"/>
    <mergeCell ref="WEC41:WEJ41"/>
    <mergeCell ref="WEK41:WER41"/>
    <mergeCell ref="WES41:WEZ41"/>
    <mergeCell ref="WFA41:WFH41"/>
    <mergeCell ref="WBQ41:WBX41"/>
    <mergeCell ref="WBY41:WCF41"/>
    <mergeCell ref="WCG41:WCN41"/>
    <mergeCell ref="WCO41:WCV41"/>
    <mergeCell ref="WCW41:WDD41"/>
    <mergeCell ref="WDE41:WDL41"/>
    <mergeCell ref="VZU41:WAB41"/>
    <mergeCell ref="WAC41:WAJ41"/>
    <mergeCell ref="WAK41:WAR41"/>
    <mergeCell ref="WAS41:WAZ41"/>
    <mergeCell ref="WBA41:WBH41"/>
    <mergeCell ref="WBI41:WBP41"/>
    <mergeCell ref="VXY41:VYF41"/>
    <mergeCell ref="VYG41:VYN41"/>
    <mergeCell ref="VYO41:VYV41"/>
    <mergeCell ref="VYW41:VZD41"/>
    <mergeCell ref="VZE41:VZL41"/>
    <mergeCell ref="VZM41:VZT41"/>
    <mergeCell ref="VWC41:VWJ41"/>
    <mergeCell ref="VWK41:VWR41"/>
    <mergeCell ref="VWS41:VWZ41"/>
    <mergeCell ref="VXA41:VXH41"/>
    <mergeCell ref="VXI41:VXP41"/>
    <mergeCell ref="VXQ41:VXX41"/>
    <mergeCell ref="VUG41:VUN41"/>
    <mergeCell ref="VUO41:VUV41"/>
    <mergeCell ref="VUW41:VVD41"/>
    <mergeCell ref="VVE41:VVL41"/>
    <mergeCell ref="VVM41:VVT41"/>
    <mergeCell ref="VVU41:VWB41"/>
    <mergeCell ref="VSK41:VSR41"/>
    <mergeCell ref="VSS41:VSZ41"/>
    <mergeCell ref="VTA41:VTH41"/>
    <mergeCell ref="VTI41:VTP41"/>
    <mergeCell ref="VTQ41:VTX41"/>
    <mergeCell ref="VTY41:VUF41"/>
    <mergeCell ref="VQO41:VQV41"/>
    <mergeCell ref="VQW41:VRD41"/>
    <mergeCell ref="VRE41:VRL41"/>
    <mergeCell ref="VRM41:VRT41"/>
    <mergeCell ref="VRU41:VSB41"/>
    <mergeCell ref="VSC41:VSJ41"/>
    <mergeCell ref="VOS41:VOZ41"/>
    <mergeCell ref="VPA41:VPH41"/>
    <mergeCell ref="VPI41:VPP41"/>
    <mergeCell ref="VPQ41:VPX41"/>
    <mergeCell ref="VPY41:VQF41"/>
    <mergeCell ref="VQG41:VQN41"/>
    <mergeCell ref="VMW41:VND41"/>
    <mergeCell ref="VNE41:VNL41"/>
    <mergeCell ref="VNM41:VNT41"/>
    <mergeCell ref="VNU41:VOB41"/>
    <mergeCell ref="VOC41:VOJ41"/>
    <mergeCell ref="VOK41:VOR41"/>
    <mergeCell ref="VLA41:VLH41"/>
    <mergeCell ref="VLI41:VLP41"/>
    <mergeCell ref="VLQ41:VLX41"/>
    <mergeCell ref="VLY41:VMF41"/>
    <mergeCell ref="VMG41:VMN41"/>
    <mergeCell ref="VMO41:VMV41"/>
    <mergeCell ref="VJE41:VJL41"/>
    <mergeCell ref="VJM41:VJT41"/>
    <mergeCell ref="VJU41:VKB41"/>
    <mergeCell ref="VKC41:VKJ41"/>
    <mergeCell ref="VKK41:VKR41"/>
    <mergeCell ref="VKS41:VKZ41"/>
    <mergeCell ref="VHI41:VHP41"/>
    <mergeCell ref="VHQ41:VHX41"/>
    <mergeCell ref="VHY41:VIF41"/>
    <mergeCell ref="VIG41:VIN41"/>
    <mergeCell ref="VIO41:VIV41"/>
    <mergeCell ref="VIW41:VJD41"/>
    <mergeCell ref="VFM41:VFT41"/>
    <mergeCell ref="VFU41:VGB41"/>
    <mergeCell ref="VGC41:VGJ41"/>
    <mergeCell ref="VGK41:VGR41"/>
    <mergeCell ref="VGS41:VGZ41"/>
    <mergeCell ref="VHA41:VHH41"/>
    <mergeCell ref="VDQ41:VDX41"/>
    <mergeCell ref="VDY41:VEF41"/>
    <mergeCell ref="VEG41:VEN41"/>
    <mergeCell ref="VEO41:VEV41"/>
    <mergeCell ref="VEW41:VFD41"/>
    <mergeCell ref="VFE41:VFL41"/>
    <mergeCell ref="VBU41:VCB41"/>
    <mergeCell ref="VCC41:VCJ41"/>
    <mergeCell ref="VCK41:VCR41"/>
    <mergeCell ref="VCS41:VCZ41"/>
    <mergeCell ref="VDA41:VDH41"/>
    <mergeCell ref="VDI41:VDP41"/>
    <mergeCell ref="UZY41:VAF41"/>
    <mergeCell ref="VAG41:VAN41"/>
    <mergeCell ref="VAO41:VAV41"/>
    <mergeCell ref="VAW41:VBD41"/>
    <mergeCell ref="VBE41:VBL41"/>
    <mergeCell ref="VBM41:VBT41"/>
    <mergeCell ref="UYC41:UYJ41"/>
    <mergeCell ref="UYK41:UYR41"/>
    <mergeCell ref="UYS41:UYZ41"/>
    <mergeCell ref="UZA41:UZH41"/>
    <mergeCell ref="UZI41:UZP41"/>
    <mergeCell ref="UZQ41:UZX41"/>
    <mergeCell ref="UWG41:UWN41"/>
    <mergeCell ref="UWO41:UWV41"/>
    <mergeCell ref="UWW41:UXD41"/>
    <mergeCell ref="UXE41:UXL41"/>
    <mergeCell ref="UXM41:UXT41"/>
    <mergeCell ref="UXU41:UYB41"/>
    <mergeCell ref="UUK41:UUR41"/>
    <mergeCell ref="UUS41:UUZ41"/>
    <mergeCell ref="UVA41:UVH41"/>
    <mergeCell ref="UVI41:UVP41"/>
    <mergeCell ref="UVQ41:UVX41"/>
    <mergeCell ref="UVY41:UWF41"/>
    <mergeCell ref="USO41:USV41"/>
    <mergeCell ref="USW41:UTD41"/>
    <mergeCell ref="UTE41:UTL41"/>
    <mergeCell ref="UTM41:UTT41"/>
    <mergeCell ref="UTU41:UUB41"/>
    <mergeCell ref="UUC41:UUJ41"/>
    <mergeCell ref="UQS41:UQZ41"/>
    <mergeCell ref="URA41:URH41"/>
    <mergeCell ref="URI41:URP41"/>
    <mergeCell ref="URQ41:URX41"/>
    <mergeCell ref="URY41:USF41"/>
    <mergeCell ref="USG41:USN41"/>
    <mergeCell ref="UOW41:UPD41"/>
    <mergeCell ref="UPE41:UPL41"/>
    <mergeCell ref="UPM41:UPT41"/>
    <mergeCell ref="UPU41:UQB41"/>
    <mergeCell ref="UQC41:UQJ41"/>
    <mergeCell ref="UQK41:UQR41"/>
    <mergeCell ref="UNA41:UNH41"/>
    <mergeCell ref="UNI41:UNP41"/>
    <mergeCell ref="UNQ41:UNX41"/>
    <mergeCell ref="UNY41:UOF41"/>
    <mergeCell ref="UOG41:UON41"/>
    <mergeCell ref="UOO41:UOV41"/>
    <mergeCell ref="ULE41:ULL41"/>
    <mergeCell ref="ULM41:ULT41"/>
    <mergeCell ref="ULU41:UMB41"/>
    <mergeCell ref="UMC41:UMJ41"/>
    <mergeCell ref="UMK41:UMR41"/>
    <mergeCell ref="UMS41:UMZ41"/>
    <mergeCell ref="UJI41:UJP41"/>
    <mergeCell ref="UJQ41:UJX41"/>
    <mergeCell ref="UJY41:UKF41"/>
    <mergeCell ref="UKG41:UKN41"/>
    <mergeCell ref="UKO41:UKV41"/>
    <mergeCell ref="UKW41:ULD41"/>
    <mergeCell ref="UHM41:UHT41"/>
    <mergeCell ref="UHU41:UIB41"/>
    <mergeCell ref="UIC41:UIJ41"/>
    <mergeCell ref="UIK41:UIR41"/>
    <mergeCell ref="UIS41:UIZ41"/>
    <mergeCell ref="UJA41:UJH41"/>
    <mergeCell ref="UFQ41:UFX41"/>
    <mergeCell ref="UFY41:UGF41"/>
    <mergeCell ref="UGG41:UGN41"/>
    <mergeCell ref="UGO41:UGV41"/>
    <mergeCell ref="UGW41:UHD41"/>
    <mergeCell ref="UHE41:UHL41"/>
    <mergeCell ref="UDU41:UEB41"/>
    <mergeCell ref="UEC41:UEJ41"/>
    <mergeCell ref="UEK41:UER41"/>
    <mergeCell ref="UES41:UEZ41"/>
    <mergeCell ref="UFA41:UFH41"/>
    <mergeCell ref="UFI41:UFP41"/>
    <mergeCell ref="UBY41:UCF41"/>
    <mergeCell ref="UCG41:UCN41"/>
    <mergeCell ref="UCO41:UCV41"/>
    <mergeCell ref="UCW41:UDD41"/>
    <mergeCell ref="UDE41:UDL41"/>
    <mergeCell ref="UDM41:UDT41"/>
    <mergeCell ref="UAC41:UAJ41"/>
    <mergeCell ref="UAK41:UAR41"/>
    <mergeCell ref="UAS41:UAZ41"/>
    <mergeCell ref="UBA41:UBH41"/>
    <mergeCell ref="UBI41:UBP41"/>
    <mergeCell ref="UBQ41:UBX41"/>
    <mergeCell ref="TYG41:TYN41"/>
    <mergeCell ref="TYO41:TYV41"/>
    <mergeCell ref="TYW41:TZD41"/>
    <mergeCell ref="TZE41:TZL41"/>
    <mergeCell ref="TZM41:TZT41"/>
    <mergeCell ref="TZU41:UAB41"/>
    <mergeCell ref="TWK41:TWR41"/>
    <mergeCell ref="TWS41:TWZ41"/>
    <mergeCell ref="TXA41:TXH41"/>
    <mergeCell ref="TXI41:TXP41"/>
    <mergeCell ref="TXQ41:TXX41"/>
    <mergeCell ref="TXY41:TYF41"/>
    <mergeCell ref="TUO41:TUV41"/>
    <mergeCell ref="TUW41:TVD41"/>
    <mergeCell ref="TVE41:TVL41"/>
    <mergeCell ref="TVM41:TVT41"/>
    <mergeCell ref="TVU41:TWB41"/>
    <mergeCell ref="TWC41:TWJ41"/>
    <mergeCell ref="TSS41:TSZ41"/>
    <mergeCell ref="TTA41:TTH41"/>
    <mergeCell ref="TTI41:TTP41"/>
    <mergeCell ref="TTQ41:TTX41"/>
    <mergeCell ref="TTY41:TUF41"/>
    <mergeCell ref="TUG41:TUN41"/>
    <mergeCell ref="TQW41:TRD41"/>
    <mergeCell ref="TRE41:TRL41"/>
    <mergeCell ref="TRM41:TRT41"/>
    <mergeCell ref="TRU41:TSB41"/>
    <mergeCell ref="TSC41:TSJ41"/>
    <mergeCell ref="TSK41:TSR41"/>
    <mergeCell ref="TPA41:TPH41"/>
    <mergeCell ref="TPI41:TPP41"/>
    <mergeCell ref="TPQ41:TPX41"/>
    <mergeCell ref="TPY41:TQF41"/>
    <mergeCell ref="TQG41:TQN41"/>
    <mergeCell ref="TQO41:TQV41"/>
    <mergeCell ref="TNE41:TNL41"/>
    <mergeCell ref="TNM41:TNT41"/>
    <mergeCell ref="TNU41:TOB41"/>
    <mergeCell ref="TOC41:TOJ41"/>
    <mergeCell ref="TOK41:TOR41"/>
    <mergeCell ref="TOS41:TOZ41"/>
    <mergeCell ref="TLI41:TLP41"/>
    <mergeCell ref="TLQ41:TLX41"/>
    <mergeCell ref="TLY41:TMF41"/>
    <mergeCell ref="TMG41:TMN41"/>
    <mergeCell ref="TMO41:TMV41"/>
    <mergeCell ref="TMW41:TND41"/>
    <mergeCell ref="TJM41:TJT41"/>
    <mergeCell ref="TJU41:TKB41"/>
    <mergeCell ref="TKC41:TKJ41"/>
    <mergeCell ref="TKK41:TKR41"/>
    <mergeCell ref="TKS41:TKZ41"/>
    <mergeCell ref="TLA41:TLH41"/>
    <mergeCell ref="THQ41:THX41"/>
    <mergeCell ref="THY41:TIF41"/>
    <mergeCell ref="TIG41:TIN41"/>
    <mergeCell ref="TIO41:TIV41"/>
    <mergeCell ref="TIW41:TJD41"/>
    <mergeCell ref="TJE41:TJL41"/>
    <mergeCell ref="TFU41:TGB41"/>
    <mergeCell ref="TGC41:TGJ41"/>
    <mergeCell ref="TGK41:TGR41"/>
    <mergeCell ref="TGS41:TGZ41"/>
    <mergeCell ref="THA41:THH41"/>
    <mergeCell ref="THI41:THP41"/>
    <mergeCell ref="TDY41:TEF41"/>
    <mergeCell ref="TEG41:TEN41"/>
    <mergeCell ref="TEO41:TEV41"/>
    <mergeCell ref="TEW41:TFD41"/>
    <mergeCell ref="TFE41:TFL41"/>
    <mergeCell ref="TFM41:TFT41"/>
    <mergeCell ref="TCC41:TCJ41"/>
    <mergeCell ref="TCK41:TCR41"/>
    <mergeCell ref="TCS41:TCZ41"/>
    <mergeCell ref="TDA41:TDH41"/>
    <mergeCell ref="TDI41:TDP41"/>
    <mergeCell ref="TDQ41:TDX41"/>
    <mergeCell ref="TAG41:TAN41"/>
    <mergeCell ref="TAO41:TAV41"/>
    <mergeCell ref="TAW41:TBD41"/>
    <mergeCell ref="TBE41:TBL41"/>
    <mergeCell ref="TBM41:TBT41"/>
    <mergeCell ref="TBU41:TCB41"/>
    <mergeCell ref="SYK41:SYR41"/>
    <mergeCell ref="SYS41:SYZ41"/>
    <mergeCell ref="SZA41:SZH41"/>
    <mergeCell ref="SZI41:SZP41"/>
    <mergeCell ref="SZQ41:SZX41"/>
    <mergeCell ref="SZY41:TAF41"/>
    <mergeCell ref="SWO41:SWV41"/>
    <mergeCell ref="SWW41:SXD41"/>
    <mergeCell ref="SXE41:SXL41"/>
    <mergeCell ref="SXM41:SXT41"/>
    <mergeCell ref="SXU41:SYB41"/>
    <mergeCell ref="SYC41:SYJ41"/>
    <mergeCell ref="SUS41:SUZ41"/>
    <mergeCell ref="SVA41:SVH41"/>
    <mergeCell ref="SVI41:SVP41"/>
    <mergeCell ref="SVQ41:SVX41"/>
    <mergeCell ref="SVY41:SWF41"/>
    <mergeCell ref="SWG41:SWN41"/>
    <mergeCell ref="SSW41:STD41"/>
    <mergeCell ref="STE41:STL41"/>
    <mergeCell ref="STM41:STT41"/>
    <mergeCell ref="STU41:SUB41"/>
    <mergeCell ref="SUC41:SUJ41"/>
    <mergeCell ref="SUK41:SUR41"/>
    <mergeCell ref="SRA41:SRH41"/>
    <mergeCell ref="SRI41:SRP41"/>
    <mergeCell ref="SRQ41:SRX41"/>
    <mergeCell ref="SRY41:SSF41"/>
    <mergeCell ref="SSG41:SSN41"/>
    <mergeCell ref="SSO41:SSV41"/>
    <mergeCell ref="SPE41:SPL41"/>
    <mergeCell ref="SPM41:SPT41"/>
    <mergeCell ref="SPU41:SQB41"/>
    <mergeCell ref="SQC41:SQJ41"/>
    <mergeCell ref="SQK41:SQR41"/>
    <mergeCell ref="SQS41:SQZ41"/>
    <mergeCell ref="SNI41:SNP41"/>
    <mergeCell ref="SNQ41:SNX41"/>
    <mergeCell ref="SNY41:SOF41"/>
    <mergeCell ref="SOG41:SON41"/>
    <mergeCell ref="SOO41:SOV41"/>
    <mergeCell ref="SOW41:SPD41"/>
    <mergeCell ref="SLM41:SLT41"/>
    <mergeCell ref="SLU41:SMB41"/>
    <mergeCell ref="SMC41:SMJ41"/>
    <mergeCell ref="SMK41:SMR41"/>
    <mergeCell ref="SMS41:SMZ41"/>
    <mergeCell ref="SNA41:SNH41"/>
    <mergeCell ref="SJQ41:SJX41"/>
    <mergeCell ref="SJY41:SKF41"/>
    <mergeCell ref="SKG41:SKN41"/>
    <mergeCell ref="SKO41:SKV41"/>
    <mergeCell ref="SKW41:SLD41"/>
    <mergeCell ref="SLE41:SLL41"/>
    <mergeCell ref="SHU41:SIB41"/>
    <mergeCell ref="SIC41:SIJ41"/>
    <mergeCell ref="SIK41:SIR41"/>
    <mergeCell ref="SIS41:SIZ41"/>
    <mergeCell ref="SJA41:SJH41"/>
    <mergeCell ref="SJI41:SJP41"/>
    <mergeCell ref="SFY41:SGF41"/>
    <mergeCell ref="SGG41:SGN41"/>
    <mergeCell ref="SGO41:SGV41"/>
    <mergeCell ref="SGW41:SHD41"/>
    <mergeCell ref="SHE41:SHL41"/>
    <mergeCell ref="SHM41:SHT41"/>
    <mergeCell ref="SEC41:SEJ41"/>
    <mergeCell ref="SEK41:SER41"/>
    <mergeCell ref="SES41:SEZ41"/>
    <mergeCell ref="SFA41:SFH41"/>
    <mergeCell ref="SFI41:SFP41"/>
    <mergeCell ref="SFQ41:SFX41"/>
    <mergeCell ref="SCG41:SCN41"/>
    <mergeCell ref="SCO41:SCV41"/>
    <mergeCell ref="SCW41:SDD41"/>
    <mergeCell ref="SDE41:SDL41"/>
    <mergeCell ref="SDM41:SDT41"/>
    <mergeCell ref="SDU41:SEB41"/>
    <mergeCell ref="SAK41:SAR41"/>
    <mergeCell ref="SAS41:SAZ41"/>
    <mergeCell ref="SBA41:SBH41"/>
    <mergeCell ref="SBI41:SBP41"/>
    <mergeCell ref="SBQ41:SBX41"/>
    <mergeCell ref="SBY41:SCF41"/>
    <mergeCell ref="RYO41:RYV41"/>
    <mergeCell ref="RYW41:RZD41"/>
    <mergeCell ref="RZE41:RZL41"/>
    <mergeCell ref="RZM41:RZT41"/>
    <mergeCell ref="RZU41:SAB41"/>
    <mergeCell ref="SAC41:SAJ41"/>
    <mergeCell ref="RWS41:RWZ41"/>
    <mergeCell ref="RXA41:RXH41"/>
    <mergeCell ref="RXI41:RXP41"/>
    <mergeCell ref="RXQ41:RXX41"/>
    <mergeCell ref="RXY41:RYF41"/>
    <mergeCell ref="RYG41:RYN41"/>
    <mergeCell ref="RUW41:RVD41"/>
    <mergeCell ref="RVE41:RVL41"/>
    <mergeCell ref="RVM41:RVT41"/>
    <mergeCell ref="RVU41:RWB41"/>
    <mergeCell ref="RWC41:RWJ41"/>
    <mergeCell ref="RWK41:RWR41"/>
    <mergeCell ref="RTA41:RTH41"/>
    <mergeCell ref="RTI41:RTP41"/>
    <mergeCell ref="RTQ41:RTX41"/>
    <mergeCell ref="RTY41:RUF41"/>
    <mergeCell ref="RUG41:RUN41"/>
    <mergeCell ref="RUO41:RUV41"/>
    <mergeCell ref="RRE41:RRL41"/>
    <mergeCell ref="RRM41:RRT41"/>
    <mergeCell ref="RRU41:RSB41"/>
    <mergeCell ref="RSC41:RSJ41"/>
    <mergeCell ref="RSK41:RSR41"/>
    <mergeCell ref="RSS41:RSZ41"/>
    <mergeCell ref="RPI41:RPP41"/>
    <mergeCell ref="RPQ41:RPX41"/>
    <mergeCell ref="RPY41:RQF41"/>
    <mergeCell ref="RQG41:RQN41"/>
    <mergeCell ref="RQO41:RQV41"/>
    <mergeCell ref="RQW41:RRD41"/>
    <mergeCell ref="RNM41:RNT41"/>
    <mergeCell ref="RNU41:ROB41"/>
    <mergeCell ref="ROC41:ROJ41"/>
    <mergeCell ref="ROK41:ROR41"/>
    <mergeCell ref="ROS41:ROZ41"/>
    <mergeCell ref="RPA41:RPH41"/>
    <mergeCell ref="RLQ41:RLX41"/>
    <mergeCell ref="RLY41:RMF41"/>
    <mergeCell ref="RMG41:RMN41"/>
    <mergeCell ref="RMO41:RMV41"/>
    <mergeCell ref="RMW41:RND41"/>
    <mergeCell ref="RNE41:RNL41"/>
    <mergeCell ref="RJU41:RKB41"/>
    <mergeCell ref="RKC41:RKJ41"/>
    <mergeCell ref="RKK41:RKR41"/>
    <mergeCell ref="RKS41:RKZ41"/>
    <mergeCell ref="RLA41:RLH41"/>
    <mergeCell ref="RLI41:RLP41"/>
    <mergeCell ref="RHY41:RIF41"/>
    <mergeCell ref="RIG41:RIN41"/>
    <mergeCell ref="RIO41:RIV41"/>
    <mergeCell ref="RIW41:RJD41"/>
    <mergeCell ref="RJE41:RJL41"/>
    <mergeCell ref="RJM41:RJT41"/>
    <mergeCell ref="RGC41:RGJ41"/>
    <mergeCell ref="RGK41:RGR41"/>
    <mergeCell ref="RGS41:RGZ41"/>
    <mergeCell ref="RHA41:RHH41"/>
    <mergeCell ref="RHI41:RHP41"/>
    <mergeCell ref="RHQ41:RHX41"/>
    <mergeCell ref="REG41:REN41"/>
    <mergeCell ref="REO41:REV41"/>
    <mergeCell ref="REW41:RFD41"/>
    <mergeCell ref="RFE41:RFL41"/>
    <mergeCell ref="RFM41:RFT41"/>
    <mergeCell ref="RFU41:RGB41"/>
    <mergeCell ref="RCK41:RCR41"/>
    <mergeCell ref="RCS41:RCZ41"/>
    <mergeCell ref="RDA41:RDH41"/>
    <mergeCell ref="RDI41:RDP41"/>
    <mergeCell ref="RDQ41:RDX41"/>
    <mergeCell ref="RDY41:REF41"/>
    <mergeCell ref="RAO41:RAV41"/>
    <mergeCell ref="RAW41:RBD41"/>
    <mergeCell ref="RBE41:RBL41"/>
    <mergeCell ref="RBM41:RBT41"/>
    <mergeCell ref="RBU41:RCB41"/>
    <mergeCell ref="RCC41:RCJ41"/>
    <mergeCell ref="QYS41:QYZ41"/>
    <mergeCell ref="QZA41:QZH41"/>
    <mergeCell ref="QZI41:QZP41"/>
    <mergeCell ref="QZQ41:QZX41"/>
    <mergeCell ref="QZY41:RAF41"/>
    <mergeCell ref="RAG41:RAN41"/>
    <mergeCell ref="QWW41:QXD41"/>
    <mergeCell ref="QXE41:QXL41"/>
    <mergeCell ref="QXM41:QXT41"/>
    <mergeCell ref="QXU41:QYB41"/>
    <mergeCell ref="QYC41:QYJ41"/>
    <mergeCell ref="QYK41:QYR41"/>
    <mergeCell ref="QVA41:QVH41"/>
    <mergeCell ref="QVI41:QVP41"/>
    <mergeCell ref="QVQ41:QVX41"/>
    <mergeCell ref="QVY41:QWF41"/>
    <mergeCell ref="QWG41:QWN41"/>
    <mergeCell ref="QWO41:QWV41"/>
    <mergeCell ref="QTE41:QTL41"/>
    <mergeCell ref="QTM41:QTT41"/>
    <mergeCell ref="QTU41:QUB41"/>
    <mergeCell ref="QUC41:QUJ41"/>
    <mergeCell ref="QUK41:QUR41"/>
    <mergeCell ref="QUS41:QUZ41"/>
    <mergeCell ref="QRI41:QRP41"/>
    <mergeCell ref="QRQ41:QRX41"/>
    <mergeCell ref="QRY41:QSF41"/>
    <mergeCell ref="QSG41:QSN41"/>
    <mergeCell ref="QSO41:QSV41"/>
    <mergeCell ref="QSW41:QTD41"/>
    <mergeCell ref="QPM41:QPT41"/>
    <mergeCell ref="QPU41:QQB41"/>
    <mergeCell ref="QQC41:QQJ41"/>
    <mergeCell ref="QQK41:QQR41"/>
    <mergeCell ref="QQS41:QQZ41"/>
    <mergeCell ref="QRA41:QRH41"/>
    <mergeCell ref="QNQ41:QNX41"/>
    <mergeCell ref="QNY41:QOF41"/>
    <mergeCell ref="QOG41:QON41"/>
    <mergeCell ref="QOO41:QOV41"/>
    <mergeCell ref="QOW41:QPD41"/>
    <mergeCell ref="QPE41:QPL41"/>
    <mergeCell ref="QLU41:QMB41"/>
    <mergeCell ref="QMC41:QMJ41"/>
    <mergeCell ref="QMK41:QMR41"/>
    <mergeCell ref="QMS41:QMZ41"/>
    <mergeCell ref="QNA41:QNH41"/>
    <mergeCell ref="QNI41:QNP41"/>
    <mergeCell ref="QJY41:QKF41"/>
    <mergeCell ref="QKG41:QKN41"/>
    <mergeCell ref="QKO41:QKV41"/>
    <mergeCell ref="QKW41:QLD41"/>
    <mergeCell ref="QLE41:QLL41"/>
    <mergeCell ref="QLM41:QLT41"/>
    <mergeCell ref="QIC41:QIJ41"/>
    <mergeCell ref="QIK41:QIR41"/>
    <mergeCell ref="QIS41:QIZ41"/>
    <mergeCell ref="QJA41:QJH41"/>
    <mergeCell ref="QJI41:QJP41"/>
    <mergeCell ref="QJQ41:QJX41"/>
    <mergeCell ref="QGG41:QGN41"/>
    <mergeCell ref="QGO41:QGV41"/>
    <mergeCell ref="QGW41:QHD41"/>
    <mergeCell ref="QHE41:QHL41"/>
    <mergeCell ref="QHM41:QHT41"/>
    <mergeCell ref="QHU41:QIB41"/>
    <mergeCell ref="QEK41:QER41"/>
    <mergeCell ref="QES41:QEZ41"/>
    <mergeCell ref="QFA41:QFH41"/>
    <mergeCell ref="QFI41:QFP41"/>
    <mergeCell ref="QFQ41:QFX41"/>
    <mergeCell ref="QFY41:QGF41"/>
    <mergeCell ref="QCO41:QCV41"/>
    <mergeCell ref="QCW41:QDD41"/>
    <mergeCell ref="QDE41:QDL41"/>
    <mergeCell ref="QDM41:QDT41"/>
    <mergeCell ref="QDU41:QEB41"/>
    <mergeCell ref="QEC41:QEJ41"/>
    <mergeCell ref="QAS41:QAZ41"/>
    <mergeCell ref="QBA41:QBH41"/>
    <mergeCell ref="QBI41:QBP41"/>
    <mergeCell ref="QBQ41:QBX41"/>
    <mergeCell ref="QBY41:QCF41"/>
    <mergeCell ref="QCG41:QCN41"/>
    <mergeCell ref="PYW41:PZD41"/>
    <mergeCell ref="PZE41:PZL41"/>
    <mergeCell ref="PZM41:PZT41"/>
    <mergeCell ref="PZU41:QAB41"/>
    <mergeCell ref="QAC41:QAJ41"/>
    <mergeCell ref="QAK41:QAR41"/>
    <mergeCell ref="PXA41:PXH41"/>
    <mergeCell ref="PXI41:PXP41"/>
    <mergeCell ref="PXQ41:PXX41"/>
    <mergeCell ref="PXY41:PYF41"/>
    <mergeCell ref="PYG41:PYN41"/>
    <mergeCell ref="PYO41:PYV41"/>
    <mergeCell ref="PVE41:PVL41"/>
    <mergeCell ref="PVM41:PVT41"/>
    <mergeCell ref="PVU41:PWB41"/>
    <mergeCell ref="PWC41:PWJ41"/>
    <mergeCell ref="PWK41:PWR41"/>
    <mergeCell ref="PWS41:PWZ41"/>
    <mergeCell ref="PTI41:PTP41"/>
    <mergeCell ref="PTQ41:PTX41"/>
    <mergeCell ref="PTY41:PUF41"/>
    <mergeCell ref="PUG41:PUN41"/>
    <mergeCell ref="PUO41:PUV41"/>
    <mergeCell ref="PUW41:PVD41"/>
    <mergeCell ref="PRM41:PRT41"/>
    <mergeCell ref="PRU41:PSB41"/>
    <mergeCell ref="PSC41:PSJ41"/>
    <mergeCell ref="PSK41:PSR41"/>
    <mergeCell ref="PSS41:PSZ41"/>
    <mergeCell ref="PTA41:PTH41"/>
    <mergeCell ref="PPQ41:PPX41"/>
    <mergeCell ref="PPY41:PQF41"/>
    <mergeCell ref="PQG41:PQN41"/>
    <mergeCell ref="PQO41:PQV41"/>
    <mergeCell ref="PQW41:PRD41"/>
    <mergeCell ref="PRE41:PRL41"/>
    <mergeCell ref="PNU41:POB41"/>
    <mergeCell ref="POC41:POJ41"/>
    <mergeCell ref="POK41:POR41"/>
    <mergeCell ref="POS41:POZ41"/>
    <mergeCell ref="PPA41:PPH41"/>
    <mergeCell ref="PPI41:PPP41"/>
    <mergeCell ref="PLY41:PMF41"/>
    <mergeCell ref="PMG41:PMN41"/>
    <mergeCell ref="PMO41:PMV41"/>
    <mergeCell ref="PMW41:PND41"/>
    <mergeCell ref="PNE41:PNL41"/>
    <mergeCell ref="PNM41:PNT41"/>
    <mergeCell ref="PKC41:PKJ41"/>
    <mergeCell ref="PKK41:PKR41"/>
    <mergeCell ref="PKS41:PKZ41"/>
    <mergeCell ref="PLA41:PLH41"/>
    <mergeCell ref="PLI41:PLP41"/>
    <mergeCell ref="PLQ41:PLX41"/>
    <mergeCell ref="PIG41:PIN41"/>
    <mergeCell ref="PIO41:PIV41"/>
    <mergeCell ref="PIW41:PJD41"/>
    <mergeCell ref="PJE41:PJL41"/>
    <mergeCell ref="PJM41:PJT41"/>
    <mergeCell ref="PJU41:PKB41"/>
    <mergeCell ref="PGK41:PGR41"/>
    <mergeCell ref="PGS41:PGZ41"/>
    <mergeCell ref="PHA41:PHH41"/>
    <mergeCell ref="PHI41:PHP41"/>
    <mergeCell ref="PHQ41:PHX41"/>
    <mergeCell ref="PHY41:PIF41"/>
    <mergeCell ref="PEO41:PEV41"/>
    <mergeCell ref="PEW41:PFD41"/>
    <mergeCell ref="PFE41:PFL41"/>
    <mergeCell ref="PFM41:PFT41"/>
    <mergeCell ref="PFU41:PGB41"/>
    <mergeCell ref="PGC41:PGJ41"/>
    <mergeCell ref="PCS41:PCZ41"/>
    <mergeCell ref="PDA41:PDH41"/>
    <mergeCell ref="PDI41:PDP41"/>
    <mergeCell ref="PDQ41:PDX41"/>
    <mergeCell ref="PDY41:PEF41"/>
    <mergeCell ref="PEG41:PEN41"/>
    <mergeCell ref="PAW41:PBD41"/>
    <mergeCell ref="PBE41:PBL41"/>
    <mergeCell ref="PBM41:PBT41"/>
    <mergeCell ref="PBU41:PCB41"/>
    <mergeCell ref="PCC41:PCJ41"/>
    <mergeCell ref="PCK41:PCR41"/>
    <mergeCell ref="OZA41:OZH41"/>
    <mergeCell ref="OZI41:OZP41"/>
    <mergeCell ref="OZQ41:OZX41"/>
    <mergeCell ref="OZY41:PAF41"/>
    <mergeCell ref="PAG41:PAN41"/>
    <mergeCell ref="PAO41:PAV41"/>
    <mergeCell ref="OXE41:OXL41"/>
    <mergeCell ref="OXM41:OXT41"/>
    <mergeCell ref="OXU41:OYB41"/>
    <mergeCell ref="OYC41:OYJ41"/>
    <mergeCell ref="OYK41:OYR41"/>
    <mergeCell ref="OYS41:OYZ41"/>
    <mergeCell ref="OVI41:OVP41"/>
    <mergeCell ref="OVQ41:OVX41"/>
    <mergeCell ref="OVY41:OWF41"/>
    <mergeCell ref="OWG41:OWN41"/>
    <mergeCell ref="OWO41:OWV41"/>
    <mergeCell ref="OWW41:OXD41"/>
    <mergeCell ref="OTM41:OTT41"/>
    <mergeCell ref="OTU41:OUB41"/>
    <mergeCell ref="OUC41:OUJ41"/>
    <mergeCell ref="OUK41:OUR41"/>
    <mergeCell ref="OUS41:OUZ41"/>
    <mergeCell ref="OVA41:OVH41"/>
    <mergeCell ref="ORQ41:ORX41"/>
    <mergeCell ref="ORY41:OSF41"/>
    <mergeCell ref="OSG41:OSN41"/>
    <mergeCell ref="OSO41:OSV41"/>
    <mergeCell ref="OSW41:OTD41"/>
    <mergeCell ref="OTE41:OTL41"/>
    <mergeCell ref="OPU41:OQB41"/>
    <mergeCell ref="OQC41:OQJ41"/>
    <mergeCell ref="OQK41:OQR41"/>
    <mergeCell ref="OQS41:OQZ41"/>
    <mergeCell ref="ORA41:ORH41"/>
    <mergeCell ref="ORI41:ORP41"/>
    <mergeCell ref="ONY41:OOF41"/>
    <mergeCell ref="OOG41:OON41"/>
    <mergeCell ref="OOO41:OOV41"/>
    <mergeCell ref="OOW41:OPD41"/>
    <mergeCell ref="OPE41:OPL41"/>
    <mergeCell ref="OPM41:OPT41"/>
    <mergeCell ref="OMC41:OMJ41"/>
    <mergeCell ref="OMK41:OMR41"/>
    <mergeCell ref="OMS41:OMZ41"/>
    <mergeCell ref="ONA41:ONH41"/>
    <mergeCell ref="ONI41:ONP41"/>
    <mergeCell ref="ONQ41:ONX41"/>
    <mergeCell ref="OKG41:OKN41"/>
    <mergeCell ref="OKO41:OKV41"/>
    <mergeCell ref="OKW41:OLD41"/>
    <mergeCell ref="OLE41:OLL41"/>
    <mergeCell ref="OLM41:OLT41"/>
    <mergeCell ref="OLU41:OMB41"/>
    <mergeCell ref="OIK41:OIR41"/>
    <mergeCell ref="OIS41:OIZ41"/>
    <mergeCell ref="OJA41:OJH41"/>
    <mergeCell ref="OJI41:OJP41"/>
    <mergeCell ref="OJQ41:OJX41"/>
    <mergeCell ref="OJY41:OKF41"/>
    <mergeCell ref="OGO41:OGV41"/>
    <mergeCell ref="OGW41:OHD41"/>
    <mergeCell ref="OHE41:OHL41"/>
    <mergeCell ref="OHM41:OHT41"/>
    <mergeCell ref="OHU41:OIB41"/>
    <mergeCell ref="OIC41:OIJ41"/>
    <mergeCell ref="OES41:OEZ41"/>
    <mergeCell ref="OFA41:OFH41"/>
    <mergeCell ref="OFI41:OFP41"/>
    <mergeCell ref="OFQ41:OFX41"/>
    <mergeCell ref="OFY41:OGF41"/>
    <mergeCell ref="OGG41:OGN41"/>
    <mergeCell ref="OCW41:ODD41"/>
    <mergeCell ref="ODE41:ODL41"/>
    <mergeCell ref="ODM41:ODT41"/>
    <mergeCell ref="ODU41:OEB41"/>
    <mergeCell ref="OEC41:OEJ41"/>
    <mergeCell ref="OEK41:OER41"/>
    <mergeCell ref="OBA41:OBH41"/>
    <mergeCell ref="OBI41:OBP41"/>
    <mergeCell ref="OBQ41:OBX41"/>
    <mergeCell ref="OBY41:OCF41"/>
    <mergeCell ref="OCG41:OCN41"/>
    <mergeCell ref="OCO41:OCV41"/>
    <mergeCell ref="NZE41:NZL41"/>
    <mergeCell ref="NZM41:NZT41"/>
    <mergeCell ref="NZU41:OAB41"/>
    <mergeCell ref="OAC41:OAJ41"/>
    <mergeCell ref="OAK41:OAR41"/>
    <mergeCell ref="OAS41:OAZ41"/>
    <mergeCell ref="NXI41:NXP41"/>
    <mergeCell ref="NXQ41:NXX41"/>
    <mergeCell ref="NXY41:NYF41"/>
    <mergeCell ref="NYG41:NYN41"/>
    <mergeCell ref="NYO41:NYV41"/>
    <mergeCell ref="NYW41:NZD41"/>
    <mergeCell ref="NVM41:NVT41"/>
    <mergeCell ref="NVU41:NWB41"/>
    <mergeCell ref="NWC41:NWJ41"/>
    <mergeCell ref="NWK41:NWR41"/>
    <mergeCell ref="NWS41:NWZ41"/>
    <mergeCell ref="NXA41:NXH41"/>
    <mergeCell ref="NTQ41:NTX41"/>
    <mergeCell ref="NTY41:NUF41"/>
    <mergeCell ref="NUG41:NUN41"/>
    <mergeCell ref="NUO41:NUV41"/>
    <mergeCell ref="NUW41:NVD41"/>
    <mergeCell ref="NVE41:NVL41"/>
    <mergeCell ref="NRU41:NSB41"/>
    <mergeCell ref="NSC41:NSJ41"/>
    <mergeCell ref="NSK41:NSR41"/>
    <mergeCell ref="NSS41:NSZ41"/>
    <mergeCell ref="NTA41:NTH41"/>
    <mergeCell ref="NTI41:NTP41"/>
    <mergeCell ref="NPY41:NQF41"/>
    <mergeCell ref="NQG41:NQN41"/>
    <mergeCell ref="NQO41:NQV41"/>
    <mergeCell ref="NQW41:NRD41"/>
    <mergeCell ref="NRE41:NRL41"/>
    <mergeCell ref="NRM41:NRT41"/>
    <mergeCell ref="NOC41:NOJ41"/>
    <mergeCell ref="NOK41:NOR41"/>
    <mergeCell ref="NOS41:NOZ41"/>
    <mergeCell ref="NPA41:NPH41"/>
    <mergeCell ref="NPI41:NPP41"/>
    <mergeCell ref="NPQ41:NPX41"/>
    <mergeCell ref="NMG41:NMN41"/>
    <mergeCell ref="NMO41:NMV41"/>
    <mergeCell ref="NMW41:NND41"/>
    <mergeCell ref="NNE41:NNL41"/>
    <mergeCell ref="NNM41:NNT41"/>
    <mergeCell ref="NNU41:NOB41"/>
    <mergeCell ref="NKK41:NKR41"/>
    <mergeCell ref="NKS41:NKZ41"/>
    <mergeCell ref="NLA41:NLH41"/>
    <mergeCell ref="NLI41:NLP41"/>
    <mergeCell ref="NLQ41:NLX41"/>
    <mergeCell ref="NLY41:NMF41"/>
    <mergeCell ref="NIO41:NIV41"/>
    <mergeCell ref="NIW41:NJD41"/>
    <mergeCell ref="NJE41:NJL41"/>
    <mergeCell ref="NJM41:NJT41"/>
    <mergeCell ref="NJU41:NKB41"/>
    <mergeCell ref="NKC41:NKJ41"/>
    <mergeCell ref="NGS41:NGZ41"/>
    <mergeCell ref="NHA41:NHH41"/>
    <mergeCell ref="NHI41:NHP41"/>
    <mergeCell ref="NHQ41:NHX41"/>
    <mergeCell ref="NHY41:NIF41"/>
    <mergeCell ref="NIG41:NIN41"/>
    <mergeCell ref="NEW41:NFD41"/>
    <mergeCell ref="NFE41:NFL41"/>
    <mergeCell ref="NFM41:NFT41"/>
    <mergeCell ref="NFU41:NGB41"/>
    <mergeCell ref="NGC41:NGJ41"/>
    <mergeCell ref="NGK41:NGR41"/>
    <mergeCell ref="NDA41:NDH41"/>
    <mergeCell ref="NDI41:NDP41"/>
    <mergeCell ref="NDQ41:NDX41"/>
    <mergeCell ref="NDY41:NEF41"/>
    <mergeCell ref="NEG41:NEN41"/>
    <mergeCell ref="NEO41:NEV41"/>
    <mergeCell ref="NBE41:NBL41"/>
    <mergeCell ref="NBM41:NBT41"/>
    <mergeCell ref="NBU41:NCB41"/>
    <mergeCell ref="NCC41:NCJ41"/>
    <mergeCell ref="NCK41:NCR41"/>
    <mergeCell ref="NCS41:NCZ41"/>
    <mergeCell ref="MZI41:MZP41"/>
    <mergeCell ref="MZQ41:MZX41"/>
    <mergeCell ref="MZY41:NAF41"/>
    <mergeCell ref="NAG41:NAN41"/>
    <mergeCell ref="NAO41:NAV41"/>
    <mergeCell ref="NAW41:NBD41"/>
    <mergeCell ref="MXM41:MXT41"/>
    <mergeCell ref="MXU41:MYB41"/>
    <mergeCell ref="MYC41:MYJ41"/>
    <mergeCell ref="MYK41:MYR41"/>
    <mergeCell ref="MYS41:MYZ41"/>
    <mergeCell ref="MZA41:MZH41"/>
    <mergeCell ref="MVQ41:MVX41"/>
    <mergeCell ref="MVY41:MWF41"/>
    <mergeCell ref="MWG41:MWN41"/>
    <mergeCell ref="MWO41:MWV41"/>
    <mergeCell ref="MWW41:MXD41"/>
    <mergeCell ref="MXE41:MXL41"/>
    <mergeCell ref="MTU41:MUB41"/>
    <mergeCell ref="MUC41:MUJ41"/>
    <mergeCell ref="MUK41:MUR41"/>
    <mergeCell ref="MUS41:MUZ41"/>
    <mergeCell ref="MVA41:MVH41"/>
    <mergeCell ref="MVI41:MVP41"/>
    <mergeCell ref="MRY41:MSF41"/>
    <mergeCell ref="MSG41:MSN41"/>
    <mergeCell ref="MSO41:MSV41"/>
    <mergeCell ref="MSW41:MTD41"/>
    <mergeCell ref="MTE41:MTL41"/>
    <mergeCell ref="MTM41:MTT41"/>
    <mergeCell ref="MQC41:MQJ41"/>
    <mergeCell ref="MQK41:MQR41"/>
    <mergeCell ref="MQS41:MQZ41"/>
    <mergeCell ref="MRA41:MRH41"/>
    <mergeCell ref="MRI41:MRP41"/>
    <mergeCell ref="MRQ41:MRX41"/>
    <mergeCell ref="MOG41:MON41"/>
    <mergeCell ref="MOO41:MOV41"/>
    <mergeCell ref="MOW41:MPD41"/>
    <mergeCell ref="MPE41:MPL41"/>
    <mergeCell ref="MPM41:MPT41"/>
    <mergeCell ref="MPU41:MQB41"/>
    <mergeCell ref="MMK41:MMR41"/>
    <mergeCell ref="MMS41:MMZ41"/>
    <mergeCell ref="MNA41:MNH41"/>
    <mergeCell ref="MNI41:MNP41"/>
    <mergeCell ref="MNQ41:MNX41"/>
    <mergeCell ref="MNY41:MOF41"/>
    <mergeCell ref="MKO41:MKV41"/>
    <mergeCell ref="MKW41:MLD41"/>
    <mergeCell ref="MLE41:MLL41"/>
    <mergeCell ref="MLM41:MLT41"/>
    <mergeCell ref="MLU41:MMB41"/>
    <mergeCell ref="MMC41:MMJ41"/>
    <mergeCell ref="MIS41:MIZ41"/>
    <mergeCell ref="MJA41:MJH41"/>
    <mergeCell ref="MJI41:MJP41"/>
    <mergeCell ref="MJQ41:MJX41"/>
    <mergeCell ref="MJY41:MKF41"/>
    <mergeCell ref="MKG41:MKN41"/>
    <mergeCell ref="MGW41:MHD41"/>
    <mergeCell ref="MHE41:MHL41"/>
    <mergeCell ref="MHM41:MHT41"/>
    <mergeCell ref="MHU41:MIB41"/>
    <mergeCell ref="MIC41:MIJ41"/>
    <mergeCell ref="MIK41:MIR41"/>
    <mergeCell ref="MFA41:MFH41"/>
    <mergeCell ref="MFI41:MFP41"/>
    <mergeCell ref="MFQ41:MFX41"/>
    <mergeCell ref="MFY41:MGF41"/>
    <mergeCell ref="MGG41:MGN41"/>
    <mergeCell ref="MGO41:MGV41"/>
    <mergeCell ref="MDE41:MDL41"/>
    <mergeCell ref="MDM41:MDT41"/>
    <mergeCell ref="MDU41:MEB41"/>
    <mergeCell ref="MEC41:MEJ41"/>
    <mergeCell ref="MEK41:MER41"/>
    <mergeCell ref="MES41:MEZ41"/>
    <mergeCell ref="MBI41:MBP41"/>
    <mergeCell ref="MBQ41:MBX41"/>
    <mergeCell ref="MBY41:MCF41"/>
    <mergeCell ref="MCG41:MCN41"/>
    <mergeCell ref="MCO41:MCV41"/>
    <mergeCell ref="MCW41:MDD41"/>
    <mergeCell ref="LZM41:LZT41"/>
    <mergeCell ref="LZU41:MAB41"/>
    <mergeCell ref="MAC41:MAJ41"/>
    <mergeCell ref="MAK41:MAR41"/>
    <mergeCell ref="MAS41:MAZ41"/>
    <mergeCell ref="MBA41:MBH41"/>
    <mergeCell ref="LXQ41:LXX41"/>
    <mergeCell ref="LXY41:LYF41"/>
    <mergeCell ref="LYG41:LYN41"/>
    <mergeCell ref="LYO41:LYV41"/>
    <mergeCell ref="LYW41:LZD41"/>
    <mergeCell ref="LZE41:LZL41"/>
    <mergeCell ref="LVU41:LWB41"/>
    <mergeCell ref="LWC41:LWJ41"/>
    <mergeCell ref="LWK41:LWR41"/>
    <mergeCell ref="LWS41:LWZ41"/>
    <mergeCell ref="LXA41:LXH41"/>
    <mergeCell ref="LXI41:LXP41"/>
    <mergeCell ref="LTY41:LUF41"/>
    <mergeCell ref="LUG41:LUN41"/>
    <mergeCell ref="LUO41:LUV41"/>
    <mergeCell ref="LUW41:LVD41"/>
    <mergeCell ref="LVE41:LVL41"/>
    <mergeCell ref="LVM41:LVT41"/>
    <mergeCell ref="LSC41:LSJ41"/>
    <mergeCell ref="LSK41:LSR41"/>
    <mergeCell ref="LSS41:LSZ41"/>
    <mergeCell ref="LTA41:LTH41"/>
    <mergeCell ref="LTI41:LTP41"/>
    <mergeCell ref="LTQ41:LTX41"/>
    <mergeCell ref="LQG41:LQN41"/>
    <mergeCell ref="LQO41:LQV41"/>
    <mergeCell ref="LQW41:LRD41"/>
    <mergeCell ref="LRE41:LRL41"/>
    <mergeCell ref="LRM41:LRT41"/>
    <mergeCell ref="LRU41:LSB41"/>
    <mergeCell ref="LOK41:LOR41"/>
    <mergeCell ref="LOS41:LOZ41"/>
    <mergeCell ref="LPA41:LPH41"/>
    <mergeCell ref="LPI41:LPP41"/>
    <mergeCell ref="LPQ41:LPX41"/>
    <mergeCell ref="LPY41:LQF41"/>
    <mergeCell ref="LMO41:LMV41"/>
    <mergeCell ref="LMW41:LND41"/>
    <mergeCell ref="LNE41:LNL41"/>
    <mergeCell ref="LNM41:LNT41"/>
    <mergeCell ref="LNU41:LOB41"/>
    <mergeCell ref="LOC41:LOJ41"/>
    <mergeCell ref="LKS41:LKZ41"/>
    <mergeCell ref="LLA41:LLH41"/>
    <mergeCell ref="LLI41:LLP41"/>
    <mergeCell ref="LLQ41:LLX41"/>
    <mergeCell ref="LLY41:LMF41"/>
    <mergeCell ref="LMG41:LMN41"/>
    <mergeCell ref="LIW41:LJD41"/>
    <mergeCell ref="LJE41:LJL41"/>
    <mergeCell ref="LJM41:LJT41"/>
    <mergeCell ref="LJU41:LKB41"/>
    <mergeCell ref="LKC41:LKJ41"/>
    <mergeCell ref="LKK41:LKR41"/>
    <mergeCell ref="LHA41:LHH41"/>
    <mergeCell ref="LHI41:LHP41"/>
    <mergeCell ref="LHQ41:LHX41"/>
    <mergeCell ref="LHY41:LIF41"/>
    <mergeCell ref="LIG41:LIN41"/>
    <mergeCell ref="LIO41:LIV41"/>
    <mergeCell ref="LFE41:LFL41"/>
    <mergeCell ref="LFM41:LFT41"/>
    <mergeCell ref="LFU41:LGB41"/>
    <mergeCell ref="LGC41:LGJ41"/>
    <mergeCell ref="LGK41:LGR41"/>
    <mergeCell ref="LGS41:LGZ41"/>
    <mergeCell ref="LDI41:LDP41"/>
    <mergeCell ref="LDQ41:LDX41"/>
    <mergeCell ref="LDY41:LEF41"/>
    <mergeCell ref="LEG41:LEN41"/>
    <mergeCell ref="LEO41:LEV41"/>
    <mergeCell ref="LEW41:LFD41"/>
    <mergeCell ref="LBM41:LBT41"/>
    <mergeCell ref="LBU41:LCB41"/>
    <mergeCell ref="LCC41:LCJ41"/>
    <mergeCell ref="LCK41:LCR41"/>
    <mergeCell ref="LCS41:LCZ41"/>
    <mergeCell ref="LDA41:LDH41"/>
    <mergeCell ref="KZQ41:KZX41"/>
    <mergeCell ref="KZY41:LAF41"/>
    <mergeCell ref="LAG41:LAN41"/>
    <mergeCell ref="LAO41:LAV41"/>
    <mergeCell ref="LAW41:LBD41"/>
    <mergeCell ref="LBE41:LBL41"/>
    <mergeCell ref="KXU41:KYB41"/>
    <mergeCell ref="KYC41:KYJ41"/>
    <mergeCell ref="KYK41:KYR41"/>
    <mergeCell ref="KYS41:KYZ41"/>
    <mergeCell ref="KZA41:KZH41"/>
    <mergeCell ref="KZI41:KZP41"/>
    <mergeCell ref="KVY41:KWF41"/>
    <mergeCell ref="KWG41:KWN41"/>
    <mergeCell ref="KWO41:KWV41"/>
    <mergeCell ref="KWW41:KXD41"/>
    <mergeCell ref="KXE41:KXL41"/>
    <mergeCell ref="KXM41:KXT41"/>
    <mergeCell ref="KUC41:KUJ41"/>
    <mergeCell ref="KUK41:KUR41"/>
    <mergeCell ref="KUS41:KUZ41"/>
    <mergeCell ref="KVA41:KVH41"/>
    <mergeCell ref="KVI41:KVP41"/>
    <mergeCell ref="KVQ41:KVX41"/>
    <mergeCell ref="KSG41:KSN41"/>
    <mergeCell ref="KSO41:KSV41"/>
    <mergeCell ref="KSW41:KTD41"/>
    <mergeCell ref="KTE41:KTL41"/>
    <mergeCell ref="KTM41:KTT41"/>
    <mergeCell ref="KTU41:KUB41"/>
    <mergeCell ref="KQK41:KQR41"/>
    <mergeCell ref="KQS41:KQZ41"/>
    <mergeCell ref="KRA41:KRH41"/>
    <mergeCell ref="KRI41:KRP41"/>
    <mergeCell ref="KRQ41:KRX41"/>
    <mergeCell ref="KRY41:KSF41"/>
    <mergeCell ref="KOO41:KOV41"/>
    <mergeCell ref="KOW41:KPD41"/>
    <mergeCell ref="KPE41:KPL41"/>
    <mergeCell ref="KPM41:KPT41"/>
    <mergeCell ref="KPU41:KQB41"/>
    <mergeCell ref="KQC41:KQJ41"/>
    <mergeCell ref="KMS41:KMZ41"/>
    <mergeCell ref="KNA41:KNH41"/>
    <mergeCell ref="KNI41:KNP41"/>
    <mergeCell ref="KNQ41:KNX41"/>
    <mergeCell ref="KNY41:KOF41"/>
    <mergeCell ref="KOG41:KON41"/>
    <mergeCell ref="KKW41:KLD41"/>
    <mergeCell ref="KLE41:KLL41"/>
    <mergeCell ref="KLM41:KLT41"/>
    <mergeCell ref="KLU41:KMB41"/>
    <mergeCell ref="KMC41:KMJ41"/>
    <mergeCell ref="KMK41:KMR41"/>
    <mergeCell ref="KJA41:KJH41"/>
    <mergeCell ref="KJI41:KJP41"/>
    <mergeCell ref="KJQ41:KJX41"/>
    <mergeCell ref="KJY41:KKF41"/>
    <mergeCell ref="KKG41:KKN41"/>
    <mergeCell ref="KKO41:KKV41"/>
    <mergeCell ref="KHE41:KHL41"/>
    <mergeCell ref="KHM41:KHT41"/>
    <mergeCell ref="KHU41:KIB41"/>
    <mergeCell ref="KIC41:KIJ41"/>
    <mergeCell ref="KIK41:KIR41"/>
    <mergeCell ref="KIS41:KIZ41"/>
    <mergeCell ref="KFI41:KFP41"/>
    <mergeCell ref="KFQ41:KFX41"/>
    <mergeCell ref="KFY41:KGF41"/>
    <mergeCell ref="KGG41:KGN41"/>
    <mergeCell ref="KGO41:KGV41"/>
    <mergeCell ref="KGW41:KHD41"/>
    <mergeCell ref="KDM41:KDT41"/>
    <mergeCell ref="KDU41:KEB41"/>
    <mergeCell ref="KEC41:KEJ41"/>
    <mergeCell ref="KEK41:KER41"/>
    <mergeCell ref="KES41:KEZ41"/>
    <mergeCell ref="KFA41:KFH41"/>
    <mergeCell ref="KBQ41:KBX41"/>
    <mergeCell ref="KBY41:KCF41"/>
    <mergeCell ref="KCG41:KCN41"/>
    <mergeCell ref="KCO41:KCV41"/>
    <mergeCell ref="KCW41:KDD41"/>
    <mergeCell ref="KDE41:KDL41"/>
    <mergeCell ref="JZU41:KAB41"/>
    <mergeCell ref="KAC41:KAJ41"/>
    <mergeCell ref="KAK41:KAR41"/>
    <mergeCell ref="KAS41:KAZ41"/>
    <mergeCell ref="KBA41:KBH41"/>
    <mergeCell ref="KBI41:KBP41"/>
    <mergeCell ref="JXY41:JYF41"/>
    <mergeCell ref="JYG41:JYN41"/>
    <mergeCell ref="JYO41:JYV41"/>
    <mergeCell ref="JYW41:JZD41"/>
    <mergeCell ref="JZE41:JZL41"/>
    <mergeCell ref="JZM41:JZT41"/>
    <mergeCell ref="JWC41:JWJ41"/>
    <mergeCell ref="JWK41:JWR41"/>
    <mergeCell ref="JWS41:JWZ41"/>
    <mergeCell ref="JXA41:JXH41"/>
    <mergeCell ref="JXI41:JXP41"/>
    <mergeCell ref="JXQ41:JXX41"/>
    <mergeCell ref="JUG41:JUN41"/>
    <mergeCell ref="JUO41:JUV41"/>
    <mergeCell ref="JUW41:JVD41"/>
    <mergeCell ref="JVE41:JVL41"/>
    <mergeCell ref="JVM41:JVT41"/>
    <mergeCell ref="JVU41:JWB41"/>
    <mergeCell ref="JSK41:JSR41"/>
    <mergeCell ref="JSS41:JSZ41"/>
    <mergeCell ref="JTA41:JTH41"/>
    <mergeCell ref="JTI41:JTP41"/>
    <mergeCell ref="JTQ41:JTX41"/>
    <mergeCell ref="JTY41:JUF41"/>
    <mergeCell ref="JQO41:JQV41"/>
    <mergeCell ref="JQW41:JRD41"/>
    <mergeCell ref="JRE41:JRL41"/>
    <mergeCell ref="JRM41:JRT41"/>
    <mergeCell ref="JRU41:JSB41"/>
    <mergeCell ref="JSC41:JSJ41"/>
    <mergeCell ref="JOS41:JOZ41"/>
    <mergeCell ref="JPA41:JPH41"/>
    <mergeCell ref="JPI41:JPP41"/>
    <mergeCell ref="JPQ41:JPX41"/>
    <mergeCell ref="JPY41:JQF41"/>
    <mergeCell ref="JQG41:JQN41"/>
    <mergeCell ref="JMW41:JND41"/>
    <mergeCell ref="JNE41:JNL41"/>
    <mergeCell ref="JNM41:JNT41"/>
    <mergeCell ref="JNU41:JOB41"/>
    <mergeCell ref="JOC41:JOJ41"/>
    <mergeCell ref="JOK41:JOR41"/>
    <mergeCell ref="JLA41:JLH41"/>
    <mergeCell ref="JLI41:JLP41"/>
    <mergeCell ref="JLQ41:JLX41"/>
    <mergeCell ref="JLY41:JMF41"/>
    <mergeCell ref="JMG41:JMN41"/>
    <mergeCell ref="JMO41:JMV41"/>
    <mergeCell ref="JJE41:JJL41"/>
    <mergeCell ref="JJM41:JJT41"/>
    <mergeCell ref="JJU41:JKB41"/>
    <mergeCell ref="JKC41:JKJ41"/>
    <mergeCell ref="JKK41:JKR41"/>
    <mergeCell ref="JKS41:JKZ41"/>
    <mergeCell ref="JHI41:JHP41"/>
    <mergeCell ref="JHQ41:JHX41"/>
    <mergeCell ref="JHY41:JIF41"/>
    <mergeCell ref="JIG41:JIN41"/>
    <mergeCell ref="JIO41:JIV41"/>
    <mergeCell ref="JIW41:JJD41"/>
    <mergeCell ref="JFM41:JFT41"/>
    <mergeCell ref="JFU41:JGB41"/>
    <mergeCell ref="JGC41:JGJ41"/>
    <mergeCell ref="JGK41:JGR41"/>
    <mergeCell ref="JGS41:JGZ41"/>
    <mergeCell ref="JHA41:JHH41"/>
    <mergeCell ref="JDQ41:JDX41"/>
    <mergeCell ref="JDY41:JEF41"/>
    <mergeCell ref="JEG41:JEN41"/>
    <mergeCell ref="JEO41:JEV41"/>
    <mergeCell ref="JEW41:JFD41"/>
    <mergeCell ref="JFE41:JFL41"/>
    <mergeCell ref="JBU41:JCB41"/>
    <mergeCell ref="JCC41:JCJ41"/>
    <mergeCell ref="JCK41:JCR41"/>
    <mergeCell ref="JCS41:JCZ41"/>
    <mergeCell ref="JDA41:JDH41"/>
    <mergeCell ref="JDI41:JDP41"/>
    <mergeCell ref="IZY41:JAF41"/>
    <mergeCell ref="JAG41:JAN41"/>
    <mergeCell ref="JAO41:JAV41"/>
    <mergeCell ref="JAW41:JBD41"/>
    <mergeCell ref="JBE41:JBL41"/>
    <mergeCell ref="JBM41:JBT41"/>
    <mergeCell ref="IYC41:IYJ41"/>
    <mergeCell ref="IYK41:IYR41"/>
    <mergeCell ref="IYS41:IYZ41"/>
    <mergeCell ref="IZA41:IZH41"/>
    <mergeCell ref="IZI41:IZP41"/>
    <mergeCell ref="IZQ41:IZX41"/>
    <mergeCell ref="IWG41:IWN41"/>
    <mergeCell ref="IWO41:IWV41"/>
    <mergeCell ref="IWW41:IXD41"/>
    <mergeCell ref="IXE41:IXL41"/>
    <mergeCell ref="IXM41:IXT41"/>
    <mergeCell ref="IXU41:IYB41"/>
    <mergeCell ref="IUK41:IUR41"/>
    <mergeCell ref="IUS41:IUZ41"/>
    <mergeCell ref="IVA41:IVH41"/>
    <mergeCell ref="IVI41:IVP41"/>
    <mergeCell ref="IVQ41:IVX41"/>
    <mergeCell ref="IVY41:IWF41"/>
    <mergeCell ref="ISO41:ISV41"/>
    <mergeCell ref="ISW41:ITD41"/>
    <mergeCell ref="ITE41:ITL41"/>
    <mergeCell ref="ITM41:ITT41"/>
    <mergeCell ref="ITU41:IUB41"/>
    <mergeCell ref="IUC41:IUJ41"/>
    <mergeCell ref="IQS41:IQZ41"/>
    <mergeCell ref="IRA41:IRH41"/>
    <mergeCell ref="IRI41:IRP41"/>
    <mergeCell ref="IRQ41:IRX41"/>
    <mergeCell ref="IRY41:ISF41"/>
    <mergeCell ref="ISG41:ISN41"/>
    <mergeCell ref="IOW41:IPD41"/>
    <mergeCell ref="IPE41:IPL41"/>
    <mergeCell ref="IPM41:IPT41"/>
    <mergeCell ref="IPU41:IQB41"/>
    <mergeCell ref="IQC41:IQJ41"/>
    <mergeCell ref="IQK41:IQR41"/>
    <mergeCell ref="INA41:INH41"/>
    <mergeCell ref="INI41:INP41"/>
    <mergeCell ref="INQ41:INX41"/>
    <mergeCell ref="INY41:IOF41"/>
    <mergeCell ref="IOG41:ION41"/>
    <mergeCell ref="IOO41:IOV41"/>
    <mergeCell ref="ILE41:ILL41"/>
    <mergeCell ref="ILM41:ILT41"/>
    <mergeCell ref="ILU41:IMB41"/>
    <mergeCell ref="IMC41:IMJ41"/>
    <mergeCell ref="IMK41:IMR41"/>
    <mergeCell ref="IMS41:IMZ41"/>
    <mergeCell ref="IJI41:IJP41"/>
    <mergeCell ref="IJQ41:IJX41"/>
    <mergeCell ref="IJY41:IKF41"/>
    <mergeCell ref="IKG41:IKN41"/>
    <mergeCell ref="IKO41:IKV41"/>
    <mergeCell ref="IKW41:ILD41"/>
    <mergeCell ref="IHM41:IHT41"/>
    <mergeCell ref="IHU41:IIB41"/>
    <mergeCell ref="IIC41:IIJ41"/>
    <mergeCell ref="IIK41:IIR41"/>
    <mergeCell ref="IIS41:IIZ41"/>
    <mergeCell ref="IJA41:IJH41"/>
    <mergeCell ref="IFQ41:IFX41"/>
    <mergeCell ref="IFY41:IGF41"/>
    <mergeCell ref="IGG41:IGN41"/>
    <mergeCell ref="IGO41:IGV41"/>
    <mergeCell ref="IGW41:IHD41"/>
    <mergeCell ref="IHE41:IHL41"/>
    <mergeCell ref="IDU41:IEB41"/>
    <mergeCell ref="IEC41:IEJ41"/>
    <mergeCell ref="IEK41:IER41"/>
    <mergeCell ref="IES41:IEZ41"/>
    <mergeCell ref="IFA41:IFH41"/>
    <mergeCell ref="IFI41:IFP41"/>
    <mergeCell ref="IBY41:ICF41"/>
    <mergeCell ref="ICG41:ICN41"/>
    <mergeCell ref="ICO41:ICV41"/>
    <mergeCell ref="ICW41:IDD41"/>
    <mergeCell ref="IDE41:IDL41"/>
    <mergeCell ref="IDM41:IDT41"/>
    <mergeCell ref="IAC41:IAJ41"/>
    <mergeCell ref="IAK41:IAR41"/>
    <mergeCell ref="IAS41:IAZ41"/>
    <mergeCell ref="IBA41:IBH41"/>
    <mergeCell ref="IBI41:IBP41"/>
    <mergeCell ref="IBQ41:IBX41"/>
    <mergeCell ref="HYG41:HYN41"/>
    <mergeCell ref="HYO41:HYV41"/>
    <mergeCell ref="HYW41:HZD41"/>
    <mergeCell ref="HZE41:HZL41"/>
    <mergeCell ref="HZM41:HZT41"/>
    <mergeCell ref="HZU41:IAB41"/>
    <mergeCell ref="HWK41:HWR41"/>
    <mergeCell ref="HWS41:HWZ41"/>
    <mergeCell ref="HXA41:HXH41"/>
    <mergeCell ref="HXI41:HXP41"/>
    <mergeCell ref="HXQ41:HXX41"/>
    <mergeCell ref="HXY41:HYF41"/>
    <mergeCell ref="HUO41:HUV41"/>
    <mergeCell ref="HUW41:HVD41"/>
    <mergeCell ref="HVE41:HVL41"/>
    <mergeCell ref="HVM41:HVT41"/>
    <mergeCell ref="HVU41:HWB41"/>
    <mergeCell ref="HWC41:HWJ41"/>
    <mergeCell ref="HSS41:HSZ41"/>
    <mergeCell ref="HTA41:HTH41"/>
    <mergeCell ref="HTI41:HTP41"/>
    <mergeCell ref="HTQ41:HTX41"/>
    <mergeCell ref="HTY41:HUF41"/>
    <mergeCell ref="HUG41:HUN41"/>
    <mergeCell ref="HQW41:HRD41"/>
    <mergeCell ref="HRE41:HRL41"/>
    <mergeCell ref="HRM41:HRT41"/>
    <mergeCell ref="HRU41:HSB41"/>
    <mergeCell ref="HSC41:HSJ41"/>
    <mergeCell ref="HSK41:HSR41"/>
    <mergeCell ref="HPA41:HPH41"/>
    <mergeCell ref="HPI41:HPP41"/>
    <mergeCell ref="HPQ41:HPX41"/>
    <mergeCell ref="HPY41:HQF41"/>
    <mergeCell ref="HQG41:HQN41"/>
    <mergeCell ref="HQO41:HQV41"/>
    <mergeCell ref="HNE41:HNL41"/>
    <mergeCell ref="HNM41:HNT41"/>
    <mergeCell ref="HNU41:HOB41"/>
    <mergeCell ref="HOC41:HOJ41"/>
    <mergeCell ref="HOK41:HOR41"/>
    <mergeCell ref="HOS41:HOZ41"/>
    <mergeCell ref="HLI41:HLP41"/>
    <mergeCell ref="HLQ41:HLX41"/>
    <mergeCell ref="HLY41:HMF41"/>
    <mergeCell ref="HMG41:HMN41"/>
    <mergeCell ref="HMO41:HMV41"/>
    <mergeCell ref="HMW41:HND41"/>
    <mergeCell ref="HJM41:HJT41"/>
    <mergeCell ref="HJU41:HKB41"/>
    <mergeCell ref="HKC41:HKJ41"/>
    <mergeCell ref="HKK41:HKR41"/>
    <mergeCell ref="HKS41:HKZ41"/>
    <mergeCell ref="HLA41:HLH41"/>
    <mergeCell ref="HHQ41:HHX41"/>
    <mergeCell ref="HHY41:HIF41"/>
    <mergeCell ref="HIG41:HIN41"/>
    <mergeCell ref="HIO41:HIV41"/>
    <mergeCell ref="HIW41:HJD41"/>
    <mergeCell ref="HJE41:HJL41"/>
    <mergeCell ref="HFU41:HGB41"/>
    <mergeCell ref="HGC41:HGJ41"/>
    <mergeCell ref="HGK41:HGR41"/>
    <mergeCell ref="HGS41:HGZ41"/>
    <mergeCell ref="HHA41:HHH41"/>
    <mergeCell ref="HHI41:HHP41"/>
    <mergeCell ref="HDY41:HEF41"/>
    <mergeCell ref="HEG41:HEN41"/>
    <mergeCell ref="HEO41:HEV41"/>
    <mergeCell ref="HEW41:HFD41"/>
    <mergeCell ref="HFE41:HFL41"/>
    <mergeCell ref="HFM41:HFT41"/>
    <mergeCell ref="HCC41:HCJ41"/>
    <mergeCell ref="HCK41:HCR41"/>
    <mergeCell ref="HCS41:HCZ41"/>
    <mergeCell ref="HDA41:HDH41"/>
    <mergeCell ref="HDI41:HDP41"/>
    <mergeCell ref="HDQ41:HDX41"/>
    <mergeCell ref="HAG41:HAN41"/>
    <mergeCell ref="HAO41:HAV41"/>
    <mergeCell ref="HAW41:HBD41"/>
    <mergeCell ref="HBE41:HBL41"/>
    <mergeCell ref="HBM41:HBT41"/>
    <mergeCell ref="HBU41:HCB41"/>
    <mergeCell ref="GYK41:GYR41"/>
    <mergeCell ref="GYS41:GYZ41"/>
    <mergeCell ref="GZA41:GZH41"/>
    <mergeCell ref="GZI41:GZP41"/>
    <mergeCell ref="GZQ41:GZX41"/>
    <mergeCell ref="GZY41:HAF41"/>
    <mergeCell ref="GWO41:GWV41"/>
    <mergeCell ref="GWW41:GXD41"/>
    <mergeCell ref="GXE41:GXL41"/>
    <mergeCell ref="GXM41:GXT41"/>
    <mergeCell ref="GXU41:GYB41"/>
    <mergeCell ref="GYC41:GYJ41"/>
    <mergeCell ref="GUS41:GUZ41"/>
    <mergeCell ref="GVA41:GVH41"/>
    <mergeCell ref="GVI41:GVP41"/>
    <mergeCell ref="GVQ41:GVX41"/>
    <mergeCell ref="GVY41:GWF41"/>
    <mergeCell ref="GWG41:GWN41"/>
    <mergeCell ref="GSW41:GTD41"/>
    <mergeCell ref="GTE41:GTL41"/>
    <mergeCell ref="GTM41:GTT41"/>
    <mergeCell ref="GTU41:GUB41"/>
    <mergeCell ref="GUC41:GUJ41"/>
    <mergeCell ref="GUK41:GUR41"/>
    <mergeCell ref="GRA41:GRH41"/>
    <mergeCell ref="GRI41:GRP41"/>
    <mergeCell ref="GRQ41:GRX41"/>
    <mergeCell ref="GRY41:GSF41"/>
    <mergeCell ref="GSG41:GSN41"/>
    <mergeCell ref="GSO41:GSV41"/>
    <mergeCell ref="GPE41:GPL41"/>
    <mergeCell ref="GPM41:GPT41"/>
    <mergeCell ref="GPU41:GQB41"/>
    <mergeCell ref="GQC41:GQJ41"/>
    <mergeCell ref="GQK41:GQR41"/>
    <mergeCell ref="GQS41:GQZ41"/>
    <mergeCell ref="GNI41:GNP41"/>
    <mergeCell ref="GNQ41:GNX41"/>
    <mergeCell ref="GNY41:GOF41"/>
    <mergeCell ref="GOG41:GON41"/>
    <mergeCell ref="GOO41:GOV41"/>
    <mergeCell ref="GOW41:GPD41"/>
    <mergeCell ref="GLM41:GLT41"/>
    <mergeCell ref="GLU41:GMB41"/>
    <mergeCell ref="GMC41:GMJ41"/>
    <mergeCell ref="GMK41:GMR41"/>
    <mergeCell ref="GMS41:GMZ41"/>
    <mergeCell ref="GNA41:GNH41"/>
    <mergeCell ref="GJQ41:GJX41"/>
    <mergeCell ref="GJY41:GKF41"/>
    <mergeCell ref="GKG41:GKN41"/>
    <mergeCell ref="GKO41:GKV41"/>
    <mergeCell ref="GKW41:GLD41"/>
    <mergeCell ref="GLE41:GLL41"/>
    <mergeCell ref="GHU41:GIB41"/>
    <mergeCell ref="GIC41:GIJ41"/>
    <mergeCell ref="GIK41:GIR41"/>
    <mergeCell ref="GIS41:GIZ41"/>
    <mergeCell ref="GJA41:GJH41"/>
    <mergeCell ref="GJI41:GJP41"/>
    <mergeCell ref="GFY41:GGF41"/>
    <mergeCell ref="GGG41:GGN41"/>
    <mergeCell ref="GGO41:GGV41"/>
    <mergeCell ref="GGW41:GHD41"/>
    <mergeCell ref="GHE41:GHL41"/>
    <mergeCell ref="GHM41:GHT41"/>
    <mergeCell ref="GEC41:GEJ41"/>
    <mergeCell ref="GEK41:GER41"/>
    <mergeCell ref="GES41:GEZ41"/>
    <mergeCell ref="GFA41:GFH41"/>
    <mergeCell ref="GFI41:GFP41"/>
    <mergeCell ref="GFQ41:GFX41"/>
    <mergeCell ref="GCG41:GCN41"/>
    <mergeCell ref="GCO41:GCV41"/>
    <mergeCell ref="GCW41:GDD41"/>
    <mergeCell ref="GDE41:GDL41"/>
    <mergeCell ref="GDM41:GDT41"/>
    <mergeCell ref="GDU41:GEB41"/>
    <mergeCell ref="GAK41:GAR41"/>
    <mergeCell ref="GAS41:GAZ41"/>
    <mergeCell ref="GBA41:GBH41"/>
    <mergeCell ref="GBI41:GBP41"/>
    <mergeCell ref="GBQ41:GBX41"/>
    <mergeCell ref="GBY41:GCF41"/>
    <mergeCell ref="FYO41:FYV41"/>
    <mergeCell ref="FYW41:FZD41"/>
    <mergeCell ref="FZE41:FZL41"/>
    <mergeCell ref="FZM41:FZT41"/>
    <mergeCell ref="FZU41:GAB41"/>
    <mergeCell ref="GAC41:GAJ41"/>
    <mergeCell ref="FWS41:FWZ41"/>
    <mergeCell ref="FXA41:FXH41"/>
    <mergeCell ref="FXI41:FXP41"/>
    <mergeCell ref="FXQ41:FXX41"/>
    <mergeCell ref="FXY41:FYF41"/>
    <mergeCell ref="FYG41:FYN41"/>
    <mergeCell ref="FUW41:FVD41"/>
    <mergeCell ref="FVE41:FVL41"/>
    <mergeCell ref="FVM41:FVT41"/>
    <mergeCell ref="FVU41:FWB41"/>
    <mergeCell ref="FWC41:FWJ41"/>
    <mergeCell ref="FWK41:FWR41"/>
    <mergeCell ref="FTA41:FTH41"/>
    <mergeCell ref="FTI41:FTP41"/>
    <mergeCell ref="FTQ41:FTX41"/>
    <mergeCell ref="FTY41:FUF41"/>
    <mergeCell ref="FUG41:FUN41"/>
    <mergeCell ref="FUO41:FUV41"/>
    <mergeCell ref="FRE41:FRL41"/>
    <mergeCell ref="FRM41:FRT41"/>
    <mergeCell ref="FRU41:FSB41"/>
    <mergeCell ref="FSC41:FSJ41"/>
    <mergeCell ref="FSK41:FSR41"/>
    <mergeCell ref="FSS41:FSZ41"/>
    <mergeCell ref="FPI41:FPP41"/>
    <mergeCell ref="FPQ41:FPX41"/>
    <mergeCell ref="FPY41:FQF41"/>
    <mergeCell ref="FQG41:FQN41"/>
    <mergeCell ref="FQO41:FQV41"/>
    <mergeCell ref="FQW41:FRD41"/>
    <mergeCell ref="FNM41:FNT41"/>
    <mergeCell ref="FNU41:FOB41"/>
    <mergeCell ref="FOC41:FOJ41"/>
    <mergeCell ref="FOK41:FOR41"/>
    <mergeCell ref="FOS41:FOZ41"/>
    <mergeCell ref="FPA41:FPH41"/>
    <mergeCell ref="FLQ41:FLX41"/>
    <mergeCell ref="FLY41:FMF41"/>
    <mergeCell ref="FMG41:FMN41"/>
    <mergeCell ref="FMO41:FMV41"/>
    <mergeCell ref="FMW41:FND41"/>
    <mergeCell ref="FNE41:FNL41"/>
    <mergeCell ref="FJU41:FKB41"/>
    <mergeCell ref="FKC41:FKJ41"/>
    <mergeCell ref="FKK41:FKR41"/>
    <mergeCell ref="FKS41:FKZ41"/>
    <mergeCell ref="FLA41:FLH41"/>
    <mergeCell ref="FLI41:FLP41"/>
    <mergeCell ref="FHY41:FIF41"/>
    <mergeCell ref="FIG41:FIN41"/>
    <mergeCell ref="FIO41:FIV41"/>
    <mergeCell ref="FIW41:FJD41"/>
    <mergeCell ref="FJE41:FJL41"/>
    <mergeCell ref="FJM41:FJT41"/>
    <mergeCell ref="FGC41:FGJ41"/>
    <mergeCell ref="FGK41:FGR41"/>
    <mergeCell ref="FGS41:FGZ41"/>
    <mergeCell ref="FHA41:FHH41"/>
    <mergeCell ref="FHI41:FHP41"/>
    <mergeCell ref="FHQ41:FHX41"/>
    <mergeCell ref="FEG41:FEN41"/>
    <mergeCell ref="FEO41:FEV41"/>
    <mergeCell ref="FEW41:FFD41"/>
    <mergeCell ref="FFE41:FFL41"/>
    <mergeCell ref="FFM41:FFT41"/>
    <mergeCell ref="FFU41:FGB41"/>
    <mergeCell ref="FCK41:FCR41"/>
    <mergeCell ref="FCS41:FCZ41"/>
    <mergeCell ref="FDA41:FDH41"/>
    <mergeCell ref="FDI41:FDP41"/>
    <mergeCell ref="FDQ41:FDX41"/>
    <mergeCell ref="FDY41:FEF41"/>
    <mergeCell ref="FAO41:FAV41"/>
    <mergeCell ref="FAW41:FBD41"/>
    <mergeCell ref="FBE41:FBL41"/>
    <mergeCell ref="FBM41:FBT41"/>
    <mergeCell ref="FBU41:FCB41"/>
    <mergeCell ref="FCC41:FCJ41"/>
    <mergeCell ref="EYS41:EYZ41"/>
    <mergeCell ref="EZA41:EZH41"/>
    <mergeCell ref="EZI41:EZP41"/>
    <mergeCell ref="EZQ41:EZX41"/>
    <mergeCell ref="EZY41:FAF41"/>
    <mergeCell ref="FAG41:FAN41"/>
    <mergeCell ref="EWW41:EXD41"/>
    <mergeCell ref="EXE41:EXL41"/>
    <mergeCell ref="EXM41:EXT41"/>
    <mergeCell ref="EXU41:EYB41"/>
    <mergeCell ref="EYC41:EYJ41"/>
    <mergeCell ref="EYK41:EYR41"/>
    <mergeCell ref="EVA41:EVH41"/>
    <mergeCell ref="EVI41:EVP41"/>
    <mergeCell ref="EVQ41:EVX41"/>
    <mergeCell ref="EVY41:EWF41"/>
    <mergeCell ref="EWG41:EWN41"/>
    <mergeCell ref="EWO41:EWV41"/>
    <mergeCell ref="ETE41:ETL41"/>
    <mergeCell ref="ETM41:ETT41"/>
    <mergeCell ref="ETU41:EUB41"/>
    <mergeCell ref="EUC41:EUJ41"/>
    <mergeCell ref="EUK41:EUR41"/>
    <mergeCell ref="EUS41:EUZ41"/>
    <mergeCell ref="ERI41:ERP41"/>
    <mergeCell ref="ERQ41:ERX41"/>
    <mergeCell ref="ERY41:ESF41"/>
    <mergeCell ref="ESG41:ESN41"/>
    <mergeCell ref="ESO41:ESV41"/>
    <mergeCell ref="ESW41:ETD41"/>
    <mergeCell ref="EPM41:EPT41"/>
    <mergeCell ref="EPU41:EQB41"/>
    <mergeCell ref="EQC41:EQJ41"/>
    <mergeCell ref="EQK41:EQR41"/>
    <mergeCell ref="EQS41:EQZ41"/>
    <mergeCell ref="ERA41:ERH41"/>
    <mergeCell ref="ENQ41:ENX41"/>
    <mergeCell ref="ENY41:EOF41"/>
    <mergeCell ref="EOG41:EON41"/>
    <mergeCell ref="EOO41:EOV41"/>
    <mergeCell ref="EOW41:EPD41"/>
    <mergeCell ref="EPE41:EPL41"/>
    <mergeCell ref="ELU41:EMB41"/>
    <mergeCell ref="EMC41:EMJ41"/>
    <mergeCell ref="EMK41:EMR41"/>
    <mergeCell ref="EMS41:EMZ41"/>
    <mergeCell ref="ENA41:ENH41"/>
    <mergeCell ref="ENI41:ENP41"/>
    <mergeCell ref="EJY41:EKF41"/>
    <mergeCell ref="EKG41:EKN41"/>
    <mergeCell ref="EKO41:EKV41"/>
    <mergeCell ref="EKW41:ELD41"/>
    <mergeCell ref="ELE41:ELL41"/>
    <mergeCell ref="ELM41:ELT41"/>
    <mergeCell ref="EIC41:EIJ41"/>
    <mergeCell ref="EIK41:EIR41"/>
    <mergeCell ref="EIS41:EIZ41"/>
    <mergeCell ref="EJA41:EJH41"/>
    <mergeCell ref="EJI41:EJP41"/>
    <mergeCell ref="EJQ41:EJX41"/>
    <mergeCell ref="EGG41:EGN41"/>
    <mergeCell ref="EGO41:EGV41"/>
    <mergeCell ref="EGW41:EHD41"/>
    <mergeCell ref="EHE41:EHL41"/>
    <mergeCell ref="EHM41:EHT41"/>
    <mergeCell ref="EHU41:EIB41"/>
    <mergeCell ref="EEK41:EER41"/>
    <mergeCell ref="EES41:EEZ41"/>
    <mergeCell ref="EFA41:EFH41"/>
    <mergeCell ref="EFI41:EFP41"/>
    <mergeCell ref="EFQ41:EFX41"/>
    <mergeCell ref="EFY41:EGF41"/>
    <mergeCell ref="ECO41:ECV41"/>
    <mergeCell ref="ECW41:EDD41"/>
    <mergeCell ref="EDE41:EDL41"/>
    <mergeCell ref="EDM41:EDT41"/>
    <mergeCell ref="EDU41:EEB41"/>
    <mergeCell ref="EEC41:EEJ41"/>
    <mergeCell ref="EAS41:EAZ41"/>
    <mergeCell ref="EBA41:EBH41"/>
    <mergeCell ref="EBI41:EBP41"/>
    <mergeCell ref="EBQ41:EBX41"/>
    <mergeCell ref="EBY41:ECF41"/>
    <mergeCell ref="ECG41:ECN41"/>
    <mergeCell ref="DYW41:DZD41"/>
    <mergeCell ref="DZE41:DZL41"/>
    <mergeCell ref="DZM41:DZT41"/>
    <mergeCell ref="DZU41:EAB41"/>
    <mergeCell ref="EAC41:EAJ41"/>
    <mergeCell ref="EAK41:EAR41"/>
    <mergeCell ref="DXA41:DXH41"/>
    <mergeCell ref="DXI41:DXP41"/>
    <mergeCell ref="DXQ41:DXX41"/>
    <mergeCell ref="DXY41:DYF41"/>
    <mergeCell ref="DYG41:DYN41"/>
    <mergeCell ref="DYO41:DYV41"/>
    <mergeCell ref="DVE41:DVL41"/>
    <mergeCell ref="DVM41:DVT41"/>
    <mergeCell ref="DVU41:DWB41"/>
    <mergeCell ref="DWC41:DWJ41"/>
    <mergeCell ref="DWK41:DWR41"/>
    <mergeCell ref="DWS41:DWZ41"/>
    <mergeCell ref="DTI41:DTP41"/>
    <mergeCell ref="DTQ41:DTX41"/>
    <mergeCell ref="DTY41:DUF41"/>
    <mergeCell ref="DUG41:DUN41"/>
    <mergeCell ref="DUO41:DUV41"/>
    <mergeCell ref="DUW41:DVD41"/>
    <mergeCell ref="DRM41:DRT41"/>
    <mergeCell ref="DRU41:DSB41"/>
    <mergeCell ref="DSC41:DSJ41"/>
    <mergeCell ref="DSK41:DSR41"/>
    <mergeCell ref="DSS41:DSZ41"/>
    <mergeCell ref="DTA41:DTH41"/>
    <mergeCell ref="DPQ41:DPX41"/>
    <mergeCell ref="DPY41:DQF41"/>
    <mergeCell ref="DQG41:DQN41"/>
    <mergeCell ref="DQO41:DQV41"/>
    <mergeCell ref="DQW41:DRD41"/>
    <mergeCell ref="DRE41:DRL41"/>
    <mergeCell ref="DNU41:DOB41"/>
    <mergeCell ref="DOC41:DOJ41"/>
    <mergeCell ref="DOK41:DOR41"/>
    <mergeCell ref="DOS41:DOZ41"/>
    <mergeCell ref="DPA41:DPH41"/>
    <mergeCell ref="DPI41:DPP41"/>
    <mergeCell ref="DLY41:DMF41"/>
    <mergeCell ref="DMG41:DMN41"/>
    <mergeCell ref="DMO41:DMV41"/>
    <mergeCell ref="DMW41:DND41"/>
    <mergeCell ref="DNE41:DNL41"/>
    <mergeCell ref="DNM41:DNT41"/>
    <mergeCell ref="DKC41:DKJ41"/>
    <mergeCell ref="DKK41:DKR41"/>
    <mergeCell ref="DKS41:DKZ41"/>
    <mergeCell ref="DLA41:DLH41"/>
    <mergeCell ref="DLI41:DLP41"/>
    <mergeCell ref="DLQ41:DLX41"/>
    <mergeCell ref="DIG41:DIN41"/>
    <mergeCell ref="DIO41:DIV41"/>
    <mergeCell ref="DIW41:DJD41"/>
    <mergeCell ref="DJE41:DJL41"/>
    <mergeCell ref="DJM41:DJT41"/>
    <mergeCell ref="DJU41:DKB41"/>
    <mergeCell ref="DGK41:DGR41"/>
    <mergeCell ref="DGS41:DGZ41"/>
    <mergeCell ref="DHA41:DHH41"/>
    <mergeCell ref="DHI41:DHP41"/>
    <mergeCell ref="DHQ41:DHX41"/>
    <mergeCell ref="DHY41:DIF41"/>
    <mergeCell ref="DEO41:DEV41"/>
    <mergeCell ref="DEW41:DFD41"/>
    <mergeCell ref="DFE41:DFL41"/>
    <mergeCell ref="DFM41:DFT41"/>
    <mergeCell ref="DFU41:DGB41"/>
    <mergeCell ref="DGC41:DGJ41"/>
    <mergeCell ref="DCS41:DCZ41"/>
    <mergeCell ref="DDA41:DDH41"/>
    <mergeCell ref="DDI41:DDP41"/>
    <mergeCell ref="DDQ41:DDX41"/>
    <mergeCell ref="DDY41:DEF41"/>
    <mergeCell ref="DEG41:DEN41"/>
    <mergeCell ref="DAW41:DBD41"/>
    <mergeCell ref="DBE41:DBL41"/>
    <mergeCell ref="DBM41:DBT41"/>
    <mergeCell ref="DBU41:DCB41"/>
    <mergeCell ref="DCC41:DCJ41"/>
    <mergeCell ref="DCK41:DCR41"/>
    <mergeCell ref="CZA41:CZH41"/>
    <mergeCell ref="CZI41:CZP41"/>
    <mergeCell ref="CZQ41:CZX41"/>
    <mergeCell ref="CZY41:DAF41"/>
    <mergeCell ref="DAG41:DAN41"/>
    <mergeCell ref="DAO41:DAV41"/>
    <mergeCell ref="CXE41:CXL41"/>
    <mergeCell ref="CXM41:CXT41"/>
    <mergeCell ref="CXU41:CYB41"/>
    <mergeCell ref="CYC41:CYJ41"/>
    <mergeCell ref="CYK41:CYR41"/>
    <mergeCell ref="CYS41:CYZ41"/>
    <mergeCell ref="CVI41:CVP41"/>
    <mergeCell ref="CVQ41:CVX41"/>
    <mergeCell ref="CVY41:CWF41"/>
    <mergeCell ref="CWG41:CWN41"/>
    <mergeCell ref="CWO41:CWV41"/>
    <mergeCell ref="CWW41:CXD41"/>
    <mergeCell ref="CTM41:CTT41"/>
    <mergeCell ref="CTU41:CUB41"/>
    <mergeCell ref="CUC41:CUJ41"/>
    <mergeCell ref="CUK41:CUR41"/>
    <mergeCell ref="CUS41:CUZ41"/>
    <mergeCell ref="CVA41:CVH41"/>
    <mergeCell ref="CRQ41:CRX41"/>
    <mergeCell ref="CRY41:CSF41"/>
    <mergeCell ref="CSG41:CSN41"/>
    <mergeCell ref="CSO41:CSV41"/>
    <mergeCell ref="CSW41:CTD41"/>
    <mergeCell ref="CTE41:CTL41"/>
    <mergeCell ref="CPU41:CQB41"/>
    <mergeCell ref="CQC41:CQJ41"/>
    <mergeCell ref="CQK41:CQR41"/>
    <mergeCell ref="CQS41:CQZ41"/>
    <mergeCell ref="CRA41:CRH41"/>
    <mergeCell ref="CRI41:CRP41"/>
    <mergeCell ref="CNY41:COF41"/>
    <mergeCell ref="COG41:CON41"/>
    <mergeCell ref="COO41:COV41"/>
    <mergeCell ref="COW41:CPD41"/>
    <mergeCell ref="CPE41:CPL41"/>
    <mergeCell ref="CPM41:CPT41"/>
    <mergeCell ref="CMC41:CMJ41"/>
    <mergeCell ref="CMK41:CMR41"/>
    <mergeCell ref="CMS41:CMZ41"/>
    <mergeCell ref="CNA41:CNH41"/>
    <mergeCell ref="CNI41:CNP41"/>
    <mergeCell ref="CNQ41:CNX41"/>
    <mergeCell ref="CKG41:CKN41"/>
    <mergeCell ref="CKO41:CKV41"/>
    <mergeCell ref="CKW41:CLD41"/>
    <mergeCell ref="CLE41:CLL41"/>
    <mergeCell ref="CLM41:CLT41"/>
    <mergeCell ref="CLU41:CMB41"/>
    <mergeCell ref="CIK41:CIR41"/>
    <mergeCell ref="CIS41:CIZ41"/>
    <mergeCell ref="CJA41:CJH41"/>
    <mergeCell ref="CJI41:CJP41"/>
    <mergeCell ref="CJQ41:CJX41"/>
    <mergeCell ref="CJY41:CKF41"/>
    <mergeCell ref="CGO41:CGV41"/>
    <mergeCell ref="CGW41:CHD41"/>
    <mergeCell ref="CHE41:CHL41"/>
    <mergeCell ref="CHM41:CHT41"/>
    <mergeCell ref="CHU41:CIB41"/>
    <mergeCell ref="CIC41:CIJ41"/>
    <mergeCell ref="CES41:CEZ41"/>
    <mergeCell ref="CFA41:CFH41"/>
    <mergeCell ref="CFI41:CFP41"/>
    <mergeCell ref="CFQ41:CFX41"/>
    <mergeCell ref="CFY41:CGF41"/>
    <mergeCell ref="CGG41:CGN41"/>
    <mergeCell ref="CCW41:CDD41"/>
    <mergeCell ref="CDE41:CDL41"/>
    <mergeCell ref="CDM41:CDT41"/>
    <mergeCell ref="CDU41:CEB41"/>
    <mergeCell ref="CEC41:CEJ41"/>
    <mergeCell ref="CEK41:CER41"/>
    <mergeCell ref="CBA41:CBH41"/>
    <mergeCell ref="CBI41:CBP41"/>
    <mergeCell ref="CBQ41:CBX41"/>
    <mergeCell ref="CBY41:CCF41"/>
    <mergeCell ref="CCG41:CCN41"/>
    <mergeCell ref="CCO41:CCV41"/>
    <mergeCell ref="BZE41:BZL41"/>
    <mergeCell ref="BZM41:BZT41"/>
    <mergeCell ref="BZU41:CAB41"/>
    <mergeCell ref="CAC41:CAJ41"/>
    <mergeCell ref="CAK41:CAR41"/>
    <mergeCell ref="CAS41:CAZ41"/>
    <mergeCell ref="BXI41:BXP41"/>
    <mergeCell ref="BXQ41:BXX41"/>
    <mergeCell ref="BXY41:BYF41"/>
    <mergeCell ref="BYG41:BYN41"/>
    <mergeCell ref="BYO41:BYV41"/>
    <mergeCell ref="BYW41:BZD41"/>
    <mergeCell ref="BVM41:BVT41"/>
    <mergeCell ref="BVU41:BWB41"/>
    <mergeCell ref="BWC41:BWJ41"/>
    <mergeCell ref="BWK41:BWR41"/>
    <mergeCell ref="BWS41:BWZ41"/>
    <mergeCell ref="BXA41:BXH41"/>
    <mergeCell ref="BTQ41:BTX41"/>
    <mergeCell ref="BTY41:BUF41"/>
    <mergeCell ref="BUG41:BUN41"/>
    <mergeCell ref="BUO41:BUV41"/>
    <mergeCell ref="BUW41:BVD41"/>
    <mergeCell ref="BVE41:BVL41"/>
    <mergeCell ref="BRU41:BSB41"/>
    <mergeCell ref="BSC41:BSJ41"/>
    <mergeCell ref="BSK41:BSR41"/>
    <mergeCell ref="BSS41:BSZ41"/>
    <mergeCell ref="BTA41:BTH41"/>
    <mergeCell ref="BTI41:BTP41"/>
    <mergeCell ref="BPY41:BQF41"/>
    <mergeCell ref="BQG41:BQN41"/>
    <mergeCell ref="BQO41:BQV41"/>
    <mergeCell ref="BQW41:BRD41"/>
    <mergeCell ref="BRE41:BRL41"/>
    <mergeCell ref="BRM41:BRT41"/>
    <mergeCell ref="BOC41:BOJ41"/>
    <mergeCell ref="BOK41:BOR41"/>
    <mergeCell ref="BOS41:BOZ41"/>
    <mergeCell ref="BPA41:BPH41"/>
    <mergeCell ref="BPI41:BPP41"/>
    <mergeCell ref="BPQ41:BPX41"/>
    <mergeCell ref="BMG41:BMN41"/>
    <mergeCell ref="BMO41:BMV41"/>
    <mergeCell ref="BMW41:BND41"/>
    <mergeCell ref="BNE41:BNL41"/>
    <mergeCell ref="BNM41:BNT41"/>
    <mergeCell ref="BNU41:BOB41"/>
    <mergeCell ref="BKK41:BKR41"/>
    <mergeCell ref="BKS41:BKZ41"/>
    <mergeCell ref="BLA41:BLH41"/>
    <mergeCell ref="BLI41:BLP41"/>
    <mergeCell ref="BLQ41:BLX41"/>
    <mergeCell ref="BLY41:BMF41"/>
    <mergeCell ref="BIO41:BIV41"/>
    <mergeCell ref="BIW41:BJD41"/>
    <mergeCell ref="BJE41:BJL41"/>
    <mergeCell ref="BJM41:BJT41"/>
    <mergeCell ref="BJU41:BKB41"/>
    <mergeCell ref="BKC41:BKJ41"/>
    <mergeCell ref="BGS41:BGZ41"/>
    <mergeCell ref="BHA41:BHH41"/>
    <mergeCell ref="BHI41:BHP41"/>
    <mergeCell ref="BHQ41:BHX41"/>
    <mergeCell ref="BHY41:BIF41"/>
    <mergeCell ref="BIG41:BIN41"/>
    <mergeCell ref="BEW41:BFD41"/>
    <mergeCell ref="BFE41:BFL41"/>
    <mergeCell ref="BFM41:BFT41"/>
    <mergeCell ref="BFU41:BGB41"/>
    <mergeCell ref="BGC41:BGJ41"/>
    <mergeCell ref="BGK41:BGR41"/>
    <mergeCell ref="BDA41:BDH41"/>
    <mergeCell ref="BDI41:BDP41"/>
    <mergeCell ref="BDQ41:BDX41"/>
    <mergeCell ref="BDY41:BEF41"/>
    <mergeCell ref="BEG41:BEN41"/>
    <mergeCell ref="BEO41:BEV41"/>
    <mergeCell ref="BBE41:BBL41"/>
    <mergeCell ref="BBM41:BBT41"/>
    <mergeCell ref="BBU41:BCB41"/>
    <mergeCell ref="BCC41:BCJ41"/>
    <mergeCell ref="BCK41:BCR41"/>
    <mergeCell ref="BCS41:BCZ41"/>
    <mergeCell ref="AZI41:AZP41"/>
    <mergeCell ref="AZQ41:AZX41"/>
    <mergeCell ref="AZY41:BAF41"/>
    <mergeCell ref="BAG41:BAN41"/>
    <mergeCell ref="BAO41:BAV41"/>
    <mergeCell ref="BAW41:BBD41"/>
    <mergeCell ref="AXM41:AXT41"/>
    <mergeCell ref="AXU41:AYB41"/>
    <mergeCell ref="AYC41:AYJ41"/>
    <mergeCell ref="AYK41:AYR41"/>
    <mergeCell ref="AYS41:AYZ41"/>
    <mergeCell ref="AZA41:AZH41"/>
    <mergeCell ref="AVQ41:AVX41"/>
    <mergeCell ref="AVY41:AWF41"/>
    <mergeCell ref="AWG41:AWN41"/>
    <mergeCell ref="AWO41:AWV41"/>
    <mergeCell ref="AWW41:AXD41"/>
    <mergeCell ref="AXE41:AXL41"/>
    <mergeCell ref="ATU41:AUB41"/>
    <mergeCell ref="AUC41:AUJ41"/>
    <mergeCell ref="AUK41:AUR41"/>
    <mergeCell ref="AUS41:AUZ41"/>
    <mergeCell ref="AVA41:AVH41"/>
    <mergeCell ref="AVI41:AVP41"/>
    <mergeCell ref="ARY41:ASF41"/>
    <mergeCell ref="ASG41:ASN41"/>
    <mergeCell ref="ASO41:ASV41"/>
    <mergeCell ref="ASW41:ATD41"/>
    <mergeCell ref="ATE41:ATL41"/>
    <mergeCell ref="ATM41:ATT41"/>
    <mergeCell ref="AQC41:AQJ41"/>
    <mergeCell ref="AQK41:AQR41"/>
    <mergeCell ref="AQS41:AQZ41"/>
    <mergeCell ref="ARA41:ARH41"/>
    <mergeCell ref="ARI41:ARP41"/>
    <mergeCell ref="ARQ41:ARX41"/>
    <mergeCell ref="AOG41:AON41"/>
    <mergeCell ref="AOO41:AOV41"/>
    <mergeCell ref="AOW41:APD41"/>
    <mergeCell ref="APE41:APL41"/>
    <mergeCell ref="APM41:APT41"/>
    <mergeCell ref="APU41:AQB41"/>
    <mergeCell ref="AMK41:AMR41"/>
    <mergeCell ref="AMS41:AMZ41"/>
    <mergeCell ref="ANA41:ANH41"/>
    <mergeCell ref="ANI41:ANP41"/>
    <mergeCell ref="ANQ41:ANX41"/>
    <mergeCell ref="ANY41:AOF41"/>
    <mergeCell ref="AKO41:AKV41"/>
    <mergeCell ref="AKW41:ALD41"/>
    <mergeCell ref="ALE41:ALL41"/>
    <mergeCell ref="ALM41:ALT41"/>
    <mergeCell ref="ALU41:AMB41"/>
    <mergeCell ref="AMC41:AMJ41"/>
    <mergeCell ref="AIS41:AIZ41"/>
    <mergeCell ref="AJA41:AJH41"/>
    <mergeCell ref="AJI41:AJP41"/>
    <mergeCell ref="AJQ41:AJX41"/>
    <mergeCell ref="AJY41:AKF41"/>
    <mergeCell ref="AKG41:AKN41"/>
    <mergeCell ref="AGW41:AHD41"/>
    <mergeCell ref="AHE41:AHL41"/>
    <mergeCell ref="AHM41:AHT41"/>
    <mergeCell ref="AHU41:AIB41"/>
    <mergeCell ref="AIC41:AIJ41"/>
    <mergeCell ref="AIK41:AIR41"/>
    <mergeCell ref="AFA41:AFH41"/>
    <mergeCell ref="AFI41:AFP41"/>
    <mergeCell ref="AFQ41:AFX41"/>
    <mergeCell ref="AFY41:AGF41"/>
    <mergeCell ref="AGG41:AGN41"/>
    <mergeCell ref="AGO41:AGV41"/>
    <mergeCell ref="ADE41:ADL41"/>
    <mergeCell ref="ADM41:ADT41"/>
    <mergeCell ref="ADU41:AEB41"/>
    <mergeCell ref="AEC41:AEJ41"/>
    <mergeCell ref="AEK41:AER41"/>
    <mergeCell ref="AES41:AEZ41"/>
    <mergeCell ref="ABI41:ABP41"/>
    <mergeCell ref="ABQ41:ABX41"/>
    <mergeCell ref="ABY41:ACF41"/>
    <mergeCell ref="ACG41:ACN41"/>
    <mergeCell ref="ACO41:ACV41"/>
    <mergeCell ref="ACW41:ADD41"/>
    <mergeCell ref="ZM41:ZT41"/>
    <mergeCell ref="ZU41:AAB41"/>
    <mergeCell ref="AAC41:AAJ41"/>
    <mergeCell ref="AAK41:AAR41"/>
    <mergeCell ref="AAS41:AAZ41"/>
    <mergeCell ref="ABA41:ABH41"/>
    <mergeCell ref="XQ41:XX41"/>
    <mergeCell ref="XY41:YF41"/>
    <mergeCell ref="YG41:YN41"/>
    <mergeCell ref="YO41:YV41"/>
    <mergeCell ref="YW41:ZD41"/>
    <mergeCell ref="ZE41:ZL41"/>
    <mergeCell ref="VU41:WB41"/>
    <mergeCell ref="WC41:WJ41"/>
    <mergeCell ref="WK41:WR41"/>
    <mergeCell ref="WS41:WZ41"/>
    <mergeCell ref="XA41:XH41"/>
    <mergeCell ref="XI41:XP41"/>
    <mergeCell ref="TY41:UF41"/>
    <mergeCell ref="UG41:UN41"/>
    <mergeCell ref="UO41:UV41"/>
    <mergeCell ref="UW41:VD41"/>
    <mergeCell ref="VE41:VL41"/>
    <mergeCell ref="VM41:VT41"/>
    <mergeCell ref="SC41:SJ41"/>
    <mergeCell ref="SK41:SR41"/>
    <mergeCell ref="SS41:SZ41"/>
    <mergeCell ref="TA41:TH41"/>
    <mergeCell ref="TI41:TP41"/>
    <mergeCell ref="TQ41:TX41"/>
    <mergeCell ref="QG41:QN41"/>
    <mergeCell ref="QO41:QV41"/>
    <mergeCell ref="QW41:RD41"/>
    <mergeCell ref="RE41:RL41"/>
    <mergeCell ref="RM41:RT41"/>
    <mergeCell ref="RU41:SB41"/>
    <mergeCell ref="OK41:OR41"/>
    <mergeCell ref="OS41:OZ41"/>
    <mergeCell ref="PA41:PH41"/>
    <mergeCell ref="PI41:PP41"/>
    <mergeCell ref="PQ41:PX41"/>
    <mergeCell ref="PY41:QF41"/>
    <mergeCell ref="MO41:MV41"/>
    <mergeCell ref="MW41:ND41"/>
    <mergeCell ref="NE41:NL41"/>
    <mergeCell ref="NM41:NT41"/>
    <mergeCell ref="NU41:OB41"/>
    <mergeCell ref="OC41:OJ41"/>
    <mergeCell ref="KS41:KZ41"/>
    <mergeCell ref="LA41:LH41"/>
    <mergeCell ref="LI41:LP41"/>
    <mergeCell ref="LQ41:LX41"/>
    <mergeCell ref="LY41:MF41"/>
    <mergeCell ref="MG41:MN41"/>
    <mergeCell ref="IW41:JD41"/>
    <mergeCell ref="JE41:JL41"/>
    <mergeCell ref="JM41:JT41"/>
    <mergeCell ref="JU41:KB41"/>
    <mergeCell ref="KC41:KJ41"/>
    <mergeCell ref="KK41:KR41"/>
    <mergeCell ref="HA41:HH41"/>
    <mergeCell ref="HI41:HP41"/>
    <mergeCell ref="HQ41:HX41"/>
    <mergeCell ref="HY41:IF41"/>
    <mergeCell ref="IG41:IN41"/>
    <mergeCell ref="IO41:IV41"/>
    <mergeCell ref="FE41:FL41"/>
    <mergeCell ref="FM41:FT41"/>
    <mergeCell ref="FU41:GB41"/>
    <mergeCell ref="GC41:GJ41"/>
    <mergeCell ref="GK41:GR41"/>
    <mergeCell ref="GS41:GZ41"/>
    <mergeCell ref="DI41:DP41"/>
    <mergeCell ref="DQ41:DX41"/>
    <mergeCell ref="DY41:EF41"/>
    <mergeCell ref="EG41:EN41"/>
    <mergeCell ref="EO41:EV41"/>
    <mergeCell ref="EW41:FD41"/>
    <mergeCell ref="BM41:BT41"/>
    <mergeCell ref="BU41:CB41"/>
    <mergeCell ref="CC41:CJ41"/>
    <mergeCell ref="CK41:CR41"/>
    <mergeCell ref="CS41:CZ41"/>
    <mergeCell ref="DA41:DH41"/>
    <mergeCell ref="XEO40:XEV40"/>
    <mergeCell ref="XEW40:XFD40"/>
    <mergeCell ref="A41:H41"/>
    <mergeCell ref="I41:P41"/>
    <mergeCell ref="Q41:X41"/>
    <mergeCell ref="Y41:AF41"/>
    <mergeCell ref="AG41:AN41"/>
    <mergeCell ref="AO41:AV41"/>
    <mergeCell ref="AW41:BD41"/>
    <mergeCell ref="BE41:BL41"/>
    <mergeCell ref="XCS40:XCZ40"/>
    <mergeCell ref="XDA40:XDH40"/>
    <mergeCell ref="XDI40:XDP40"/>
    <mergeCell ref="XDQ40:XDX40"/>
    <mergeCell ref="XDY40:XEF40"/>
    <mergeCell ref="XEG40:XEN40"/>
    <mergeCell ref="XAW40:XBD40"/>
    <mergeCell ref="XBE40:XBL40"/>
    <mergeCell ref="XBM40:XBT40"/>
    <mergeCell ref="XBU40:XCB40"/>
    <mergeCell ref="XCC40:XCJ40"/>
    <mergeCell ref="XCK40:XCR40"/>
    <mergeCell ref="WZA40:WZH40"/>
    <mergeCell ref="WZI40:WZP40"/>
    <mergeCell ref="WZQ40:WZX40"/>
    <mergeCell ref="WZY40:XAF40"/>
    <mergeCell ref="XAG40:XAN40"/>
    <mergeCell ref="XAO40:XAV40"/>
    <mergeCell ref="WXE40:WXL40"/>
    <mergeCell ref="WXM40:WXT40"/>
    <mergeCell ref="WXU40:WYB40"/>
    <mergeCell ref="WYC40:WYJ40"/>
    <mergeCell ref="WYK40:WYR40"/>
    <mergeCell ref="WYS40:WYZ40"/>
    <mergeCell ref="WVI40:WVP40"/>
    <mergeCell ref="WVQ40:WVX40"/>
    <mergeCell ref="WVY40:WWF40"/>
    <mergeCell ref="WWG40:WWN40"/>
    <mergeCell ref="WWO40:WWV40"/>
    <mergeCell ref="WWW40:WXD40"/>
    <mergeCell ref="WTM40:WTT40"/>
    <mergeCell ref="WTU40:WUB40"/>
    <mergeCell ref="WUC40:WUJ40"/>
    <mergeCell ref="WUK40:WUR40"/>
    <mergeCell ref="WUS40:WUZ40"/>
    <mergeCell ref="WVA40:WVH40"/>
    <mergeCell ref="WRQ40:WRX40"/>
    <mergeCell ref="WRY40:WSF40"/>
    <mergeCell ref="WSG40:WSN40"/>
    <mergeCell ref="WSO40:WSV40"/>
    <mergeCell ref="WSW40:WTD40"/>
    <mergeCell ref="WTE40:WTL40"/>
    <mergeCell ref="WPU40:WQB40"/>
    <mergeCell ref="WQC40:WQJ40"/>
    <mergeCell ref="WQK40:WQR40"/>
    <mergeCell ref="WQS40:WQZ40"/>
    <mergeCell ref="WRA40:WRH40"/>
    <mergeCell ref="WRI40:WRP40"/>
    <mergeCell ref="WNY40:WOF40"/>
    <mergeCell ref="WOG40:WON40"/>
    <mergeCell ref="WOO40:WOV40"/>
    <mergeCell ref="WOW40:WPD40"/>
    <mergeCell ref="WPE40:WPL40"/>
    <mergeCell ref="WPM40:WPT40"/>
    <mergeCell ref="WMC40:WMJ40"/>
    <mergeCell ref="WMK40:WMR40"/>
    <mergeCell ref="WMS40:WMZ40"/>
    <mergeCell ref="WNA40:WNH40"/>
    <mergeCell ref="WNI40:WNP40"/>
    <mergeCell ref="WNQ40:WNX40"/>
    <mergeCell ref="WKG40:WKN40"/>
    <mergeCell ref="WKO40:WKV40"/>
    <mergeCell ref="WKW40:WLD40"/>
    <mergeCell ref="WLE40:WLL40"/>
    <mergeCell ref="WLM40:WLT40"/>
    <mergeCell ref="WLU40:WMB40"/>
    <mergeCell ref="WIK40:WIR40"/>
    <mergeCell ref="WIS40:WIZ40"/>
    <mergeCell ref="WJA40:WJH40"/>
    <mergeCell ref="WJI40:WJP40"/>
    <mergeCell ref="WJQ40:WJX40"/>
    <mergeCell ref="WJY40:WKF40"/>
    <mergeCell ref="WGO40:WGV40"/>
    <mergeCell ref="WGW40:WHD40"/>
    <mergeCell ref="WHE40:WHL40"/>
    <mergeCell ref="WHM40:WHT40"/>
    <mergeCell ref="WHU40:WIB40"/>
    <mergeCell ref="WIC40:WIJ40"/>
    <mergeCell ref="WES40:WEZ40"/>
    <mergeCell ref="WFA40:WFH40"/>
    <mergeCell ref="WFI40:WFP40"/>
    <mergeCell ref="WFQ40:WFX40"/>
    <mergeCell ref="WFY40:WGF40"/>
    <mergeCell ref="WGG40:WGN40"/>
    <mergeCell ref="WCW40:WDD40"/>
    <mergeCell ref="WDE40:WDL40"/>
    <mergeCell ref="WDM40:WDT40"/>
    <mergeCell ref="WDU40:WEB40"/>
    <mergeCell ref="WEC40:WEJ40"/>
    <mergeCell ref="WEK40:WER40"/>
    <mergeCell ref="WBA40:WBH40"/>
    <mergeCell ref="WBI40:WBP40"/>
    <mergeCell ref="WBQ40:WBX40"/>
    <mergeCell ref="WBY40:WCF40"/>
    <mergeCell ref="WCG40:WCN40"/>
    <mergeCell ref="WCO40:WCV40"/>
    <mergeCell ref="VZE40:VZL40"/>
    <mergeCell ref="VZM40:VZT40"/>
    <mergeCell ref="VZU40:WAB40"/>
    <mergeCell ref="WAC40:WAJ40"/>
    <mergeCell ref="WAK40:WAR40"/>
    <mergeCell ref="WAS40:WAZ40"/>
    <mergeCell ref="VXI40:VXP40"/>
    <mergeCell ref="VXQ40:VXX40"/>
    <mergeCell ref="VXY40:VYF40"/>
    <mergeCell ref="VYG40:VYN40"/>
    <mergeCell ref="VYO40:VYV40"/>
    <mergeCell ref="VYW40:VZD40"/>
    <mergeCell ref="VVM40:VVT40"/>
    <mergeCell ref="VVU40:VWB40"/>
    <mergeCell ref="VWC40:VWJ40"/>
    <mergeCell ref="VWK40:VWR40"/>
    <mergeCell ref="VWS40:VWZ40"/>
    <mergeCell ref="VXA40:VXH40"/>
    <mergeCell ref="VTQ40:VTX40"/>
    <mergeCell ref="VTY40:VUF40"/>
    <mergeCell ref="VUG40:VUN40"/>
    <mergeCell ref="VUO40:VUV40"/>
    <mergeCell ref="VUW40:VVD40"/>
    <mergeCell ref="VVE40:VVL40"/>
    <mergeCell ref="VRU40:VSB40"/>
    <mergeCell ref="VSC40:VSJ40"/>
    <mergeCell ref="VSK40:VSR40"/>
    <mergeCell ref="VSS40:VSZ40"/>
    <mergeCell ref="VTA40:VTH40"/>
    <mergeCell ref="VTI40:VTP40"/>
    <mergeCell ref="VPY40:VQF40"/>
    <mergeCell ref="VQG40:VQN40"/>
    <mergeCell ref="VQO40:VQV40"/>
    <mergeCell ref="VQW40:VRD40"/>
    <mergeCell ref="VRE40:VRL40"/>
    <mergeCell ref="VRM40:VRT40"/>
    <mergeCell ref="VOC40:VOJ40"/>
    <mergeCell ref="VOK40:VOR40"/>
    <mergeCell ref="VOS40:VOZ40"/>
    <mergeCell ref="VPA40:VPH40"/>
    <mergeCell ref="VPI40:VPP40"/>
    <mergeCell ref="VPQ40:VPX40"/>
    <mergeCell ref="VMG40:VMN40"/>
    <mergeCell ref="VMO40:VMV40"/>
    <mergeCell ref="VMW40:VND40"/>
    <mergeCell ref="VNE40:VNL40"/>
    <mergeCell ref="VNM40:VNT40"/>
    <mergeCell ref="VNU40:VOB40"/>
    <mergeCell ref="VKK40:VKR40"/>
    <mergeCell ref="VKS40:VKZ40"/>
    <mergeCell ref="VLA40:VLH40"/>
    <mergeCell ref="VLI40:VLP40"/>
    <mergeCell ref="VLQ40:VLX40"/>
    <mergeCell ref="VLY40:VMF40"/>
    <mergeCell ref="VIO40:VIV40"/>
    <mergeCell ref="VIW40:VJD40"/>
    <mergeCell ref="VJE40:VJL40"/>
    <mergeCell ref="VJM40:VJT40"/>
    <mergeCell ref="VJU40:VKB40"/>
    <mergeCell ref="VKC40:VKJ40"/>
    <mergeCell ref="VGS40:VGZ40"/>
    <mergeCell ref="VHA40:VHH40"/>
    <mergeCell ref="VHI40:VHP40"/>
    <mergeCell ref="VHQ40:VHX40"/>
    <mergeCell ref="VHY40:VIF40"/>
    <mergeCell ref="VIG40:VIN40"/>
    <mergeCell ref="VEW40:VFD40"/>
    <mergeCell ref="VFE40:VFL40"/>
    <mergeCell ref="VFM40:VFT40"/>
    <mergeCell ref="VFU40:VGB40"/>
    <mergeCell ref="VGC40:VGJ40"/>
    <mergeCell ref="VGK40:VGR40"/>
    <mergeCell ref="VDA40:VDH40"/>
    <mergeCell ref="VDI40:VDP40"/>
    <mergeCell ref="VDQ40:VDX40"/>
    <mergeCell ref="VDY40:VEF40"/>
    <mergeCell ref="VEG40:VEN40"/>
    <mergeCell ref="VEO40:VEV40"/>
    <mergeCell ref="VBE40:VBL40"/>
    <mergeCell ref="VBM40:VBT40"/>
    <mergeCell ref="VBU40:VCB40"/>
    <mergeCell ref="VCC40:VCJ40"/>
    <mergeCell ref="VCK40:VCR40"/>
    <mergeCell ref="VCS40:VCZ40"/>
    <mergeCell ref="UZI40:UZP40"/>
    <mergeCell ref="UZQ40:UZX40"/>
    <mergeCell ref="UZY40:VAF40"/>
    <mergeCell ref="VAG40:VAN40"/>
    <mergeCell ref="VAO40:VAV40"/>
    <mergeCell ref="VAW40:VBD40"/>
    <mergeCell ref="UXM40:UXT40"/>
    <mergeCell ref="UXU40:UYB40"/>
    <mergeCell ref="UYC40:UYJ40"/>
    <mergeCell ref="UYK40:UYR40"/>
    <mergeCell ref="UYS40:UYZ40"/>
    <mergeCell ref="UZA40:UZH40"/>
    <mergeCell ref="UVQ40:UVX40"/>
    <mergeCell ref="UVY40:UWF40"/>
    <mergeCell ref="UWG40:UWN40"/>
    <mergeCell ref="UWO40:UWV40"/>
    <mergeCell ref="UWW40:UXD40"/>
    <mergeCell ref="UXE40:UXL40"/>
    <mergeCell ref="UTU40:UUB40"/>
    <mergeCell ref="UUC40:UUJ40"/>
    <mergeCell ref="UUK40:UUR40"/>
    <mergeCell ref="UUS40:UUZ40"/>
    <mergeCell ref="UVA40:UVH40"/>
    <mergeCell ref="UVI40:UVP40"/>
    <mergeCell ref="URY40:USF40"/>
    <mergeCell ref="USG40:USN40"/>
    <mergeCell ref="USO40:USV40"/>
    <mergeCell ref="USW40:UTD40"/>
    <mergeCell ref="UTE40:UTL40"/>
    <mergeCell ref="UTM40:UTT40"/>
    <mergeCell ref="UQC40:UQJ40"/>
    <mergeCell ref="UQK40:UQR40"/>
    <mergeCell ref="UQS40:UQZ40"/>
    <mergeCell ref="URA40:URH40"/>
    <mergeCell ref="URI40:URP40"/>
    <mergeCell ref="URQ40:URX40"/>
    <mergeCell ref="UOG40:UON40"/>
    <mergeCell ref="UOO40:UOV40"/>
    <mergeCell ref="UOW40:UPD40"/>
    <mergeCell ref="UPE40:UPL40"/>
    <mergeCell ref="UPM40:UPT40"/>
    <mergeCell ref="UPU40:UQB40"/>
    <mergeCell ref="UMK40:UMR40"/>
    <mergeCell ref="UMS40:UMZ40"/>
    <mergeCell ref="UNA40:UNH40"/>
    <mergeCell ref="UNI40:UNP40"/>
    <mergeCell ref="UNQ40:UNX40"/>
    <mergeCell ref="UNY40:UOF40"/>
    <mergeCell ref="UKO40:UKV40"/>
    <mergeCell ref="UKW40:ULD40"/>
    <mergeCell ref="ULE40:ULL40"/>
    <mergeCell ref="ULM40:ULT40"/>
    <mergeCell ref="ULU40:UMB40"/>
    <mergeCell ref="UMC40:UMJ40"/>
    <mergeCell ref="UIS40:UIZ40"/>
    <mergeCell ref="UJA40:UJH40"/>
    <mergeCell ref="UJI40:UJP40"/>
    <mergeCell ref="UJQ40:UJX40"/>
    <mergeCell ref="UJY40:UKF40"/>
    <mergeCell ref="UKG40:UKN40"/>
    <mergeCell ref="UGW40:UHD40"/>
    <mergeCell ref="UHE40:UHL40"/>
    <mergeCell ref="UHM40:UHT40"/>
    <mergeCell ref="UHU40:UIB40"/>
    <mergeCell ref="UIC40:UIJ40"/>
    <mergeCell ref="UIK40:UIR40"/>
    <mergeCell ref="UFA40:UFH40"/>
    <mergeCell ref="UFI40:UFP40"/>
    <mergeCell ref="UFQ40:UFX40"/>
    <mergeCell ref="UFY40:UGF40"/>
    <mergeCell ref="UGG40:UGN40"/>
    <mergeCell ref="UGO40:UGV40"/>
    <mergeCell ref="UDE40:UDL40"/>
    <mergeCell ref="UDM40:UDT40"/>
    <mergeCell ref="UDU40:UEB40"/>
    <mergeCell ref="UEC40:UEJ40"/>
    <mergeCell ref="UEK40:UER40"/>
    <mergeCell ref="UES40:UEZ40"/>
    <mergeCell ref="UBI40:UBP40"/>
    <mergeCell ref="UBQ40:UBX40"/>
    <mergeCell ref="UBY40:UCF40"/>
    <mergeCell ref="UCG40:UCN40"/>
    <mergeCell ref="UCO40:UCV40"/>
    <mergeCell ref="UCW40:UDD40"/>
    <mergeCell ref="TZM40:TZT40"/>
    <mergeCell ref="TZU40:UAB40"/>
    <mergeCell ref="UAC40:UAJ40"/>
    <mergeCell ref="UAK40:UAR40"/>
    <mergeCell ref="UAS40:UAZ40"/>
    <mergeCell ref="UBA40:UBH40"/>
    <mergeCell ref="TXQ40:TXX40"/>
    <mergeCell ref="TXY40:TYF40"/>
    <mergeCell ref="TYG40:TYN40"/>
    <mergeCell ref="TYO40:TYV40"/>
    <mergeCell ref="TYW40:TZD40"/>
    <mergeCell ref="TZE40:TZL40"/>
    <mergeCell ref="TVU40:TWB40"/>
    <mergeCell ref="TWC40:TWJ40"/>
    <mergeCell ref="TWK40:TWR40"/>
    <mergeCell ref="TWS40:TWZ40"/>
    <mergeCell ref="TXA40:TXH40"/>
    <mergeCell ref="TXI40:TXP40"/>
    <mergeCell ref="TTY40:TUF40"/>
    <mergeCell ref="TUG40:TUN40"/>
    <mergeCell ref="TUO40:TUV40"/>
    <mergeCell ref="TUW40:TVD40"/>
    <mergeCell ref="TVE40:TVL40"/>
    <mergeCell ref="TVM40:TVT40"/>
    <mergeCell ref="TSC40:TSJ40"/>
    <mergeCell ref="TSK40:TSR40"/>
    <mergeCell ref="TSS40:TSZ40"/>
    <mergeCell ref="TTA40:TTH40"/>
    <mergeCell ref="TTI40:TTP40"/>
    <mergeCell ref="TTQ40:TTX40"/>
    <mergeCell ref="TQG40:TQN40"/>
    <mergeCell ref="TQO40:TQV40"/>
    <mergeCell ref="TQW40:TRD40"/>
    <mergeCell ref="TRE40:TRL40"/>
    <mergeCell ref="TRM40:TRT40"/>
    <mergeCell ref="TRU40:TSB40"/>
    <mergeCell ref="TOK40:TOR40"/>
    <mergeCell ref="TOS40:TOZ40"/>
    <mergeCell ref="TPA40:TPH40"/>
    <mergeCell ref="TPI40:TPP40"/>
    <mergeCell ref="TPQ40:TPX40"/>
    <mergeCell ref="TPY40:TQF40"/>
    <mergeCell ref="TMO40:TMV40"/>
    <mergeCell ref="TMW40:TND40"/>
    <mergeCell ref="TNE40:TNL40"/>
    <mergeCell ref="TNM40:TNT40"/>
    <mergeCell ref="TNU40:TOB40"/>
    <mergeCell ref="TOC40:TOJ40"/>
    <mergeCell ref="TKS40:TKZ40"/>
    <mergeCell ref="TLA40:TLH40"/>
    <mergeCell ref="TLI40:TLP40"/>
    <mergeCell ref="TLQ40:TLX40"/>
    <mergeCell ref="TLY40:TMF40"/>
    <mergeCell ref="TMG40:TMN40"/>
    <mergeCell ref="TIW40:TJD40"/>
    <mergeCell ref="TJE40:TJL40"/>
    <mergeCell ref="TJM40:TJT40"/>
    <mergeCell ref="TJU40:TKB40"/>
    <mergeCell ref="TKC40:TKJ40"/>
    <mergeCell ref="TKK40:TKR40"/>
    <mergeCell ref="THA40:THH40"/>
    <mergeCell ref="THI40:THP40"/>
    <mergeCell ref="THQ40:THX40"/>
    <mergeCell ref="THY40:TIF40"/>
    <mergeCell ref="TIG40:TIN40"/>
    <mergeCell ref="TIO40:TIV40"/>
    <mergeCell ref="TFE40:TFL40"/>
    <mergeCell ref="TFM40:TFT40"/>
    <mergeCell ref="TFU40:TGB40"/>
    <mergeCell ref="TGC40:TGJ40"/>
    <mergeCell ref="TGK40:TGR40"/>
    <mergeCell ref="TGS40:TGZ40"/>
    <mergeCell ref="TDI40:TDP40"/>
    <mergeCell ref="TDQ40:TDX40"/>
    <mergeCell ref="TDY40:TEF40"/>
    <mergeCell ref="TEG40:TEN40"/>
    <mergeCell ref="TEO40:TEV40"/>
    <mergeCell ref="TEW40:TFD40"/>
    <mergeCell ref="TBM40:TBT40"/>
    <mergeCell ref="TBU40:TCB40"/>
    <mergeCell ref="TCC40:TCJ40"/>
    <mergeCell ref="TCK40:TCR40"/>
    <mergeCell ref="TCS40:TCZ40"/>
    <mergeCell ref="TDA40:TDH40"/>
    <mergeCell ref="SZQ40:SZX40"/>
    <mergeCell ref="SZY40:TAF40"/>
    <mergeCell ref="TAG40:TAN40"/>
    <mergeCell ref="TAO40:TAV40"/>
    <mergeCell ref="TAW40:TBD40"/>
    <mergeCell ref="TBE40:TBL40"/>
    <mergeCell ref="SXU40:SYB40"/>
    <mergeCell ref="SYC40:SYJ40"/>
    <mergeCell ref="SYK40:SYR40"/>
    <mergeCell ref="SYS40:SYZ40"/>
    <mergeCell ref="SZA40:SZH40"/>
    <mergeCell ref="SZI40:SZP40"/>
    <mergeCell ref="SVY40:SWF40"/>
    <mergeCell ref="SWG40:SWN40"/>
    <mergeCell ref="SWO40:SWV40"/>
    <mergeCell ref="SWW40:SXD40"/>
    <mergeCell ref="SXE40:SXL40"/>
    <mergeCell ref="SXM40:SXT40"/>
    <mergeCell ref="SUC40:SUJ40"/>
    <mergeCell ref="SUK40:SUR40"/>
    <mergeCell ref="SUS40:SUZ40"/>
    <mergeCell ref="SVA40:SVH40"/>
    <mergeCell ref="SVI40:SVP40"/>
    <mergeCell ref="SVQ40:SVX40"/>
    <mergeCell ref="SSG40:SSN40"/>
    <mergeCell ref="SSO40:SSV40"/>
    <mergeCell ref="SSW40:STD40"/>
    <mergeCell ref="STE40:STL40"/>
    <mergeCell ref="STM40:STT40"/>
    <mergeCell ref="STU40:SUB40"/>
    <mergeCell ref="SQK40:SQR40"/>
    <mergeCell ref="SQS40:SQZ40"/>
    <mergeCell ref="SRA40:SRH40"/>
    <mergeCell ref="SRI40:SRP40"/>
    <mergeCell ref="SRQ40:SRX40"/>
    <mergeCell ref="SRY40:SSF40"/>
    <mergeCell ref="SOO40:SOV40"/>
    <mergeCell ref="SOW40:SPD40"/>
    <mergeCell ref="SPE40:SPL40"/>
    <mergeCell ref="SPM40:SPT40"/>
    <mergeCell ref="SPU40:SQB40"/>
    <mergeCell ref="SQC40:SQJ40"/>
    <mergeCell ref="SMS40:SMZ40"/>
    <mergeCell ref="SNA40:SNH40"/>
    <mergeCell ref="SNI40:SNP40"/>
    <mergeCell ref="SNQ40:SNX40"/>
    <mergeCell ref="SNY40:SOF40"/>
    <mergeCell ref="SOG40:SON40"/>
    <mergeCell ref="SKW40:SLD40"/>
    <mergeCell ref="SLE40:SLL40"/>
    <mergeCell ref="SLM40:SLT40"/>
    <mergeCell ref="SLU40:SMB40"/>
    <mergeCell ref="SMC40:SMJ40"/>
    <mergeCell ref="SMK40:SMR40"/>
    <mergeCell ref="SJA40:SJH40"/>
    <mergeCell ref="SJI40:SJP40"/>
    <mergeCell ref="SJQ40:SJX40"/>
    <mergeCell ref="SJY40:SKF40"/>
    <mergeCell ref="SKG40:SKN40"/>
    <mergeCell ref="SKO40:SKV40"/>
    <mergeCell ref="SHE40:SHL40"/>
    <mergeCell ref="SHM40:SHT40"/>
    <mergeCell ref="SHU40:SIB40"/>
    <mergeCell ref="SIC40:SIJ40"/>
    <mergeCell ref="SIK40:SIR40"/>
    <mergeCell ref="SIS40:SIZ40"/>
    <mergeCell ref="SFI40:SFP40"/>
    <mergeCell ref="SFQ40:SFX40"/>
    <mergeCell ref="SFY40:SGF40"/>
    <mergeCell ref="SGG40:SGN40"/>
    <mergeCell ref="SGO40:SGV40"/>
    <mergeCell ref="SGW40:SHD40"/>
    <mergeCell ref="SDM40:SDT40"/>
    <mergeCell ref="SDU40:SEB40"/>
    <mergeCell ref="SEC40:SEJ40"/>
    <mergeCell ref="SEK40:SER40"/>
    <mergeCell ref="SES40:SEZ40"/>
    <mergeCell ref="SFA40:SFH40"/>
    <mergeCell ref="SBQ40:SBX40"/>
    <mergeCell ref="SBY40:SCF40"/>
    <mergeCell ref="SCG40:SCN40"/>
    <mergeCell ref="SCO40:SCV40"/>
    <mergeCell ref="SCW40:SDD40"/>
    <mergeCell ref="SDE40:SDL40"/>
    <mergeCell ref="RZU40:SAB40"/>
    <mergeCell ref="SAC40:SAJ40"/>
    <mergeCell ref="SAK40:SAR40"/>
    <mergeCell ref="SAS40:SAZ40"/>
    <mergeCell ref="SBA40:SBH40"/>
    <mergeCell ref="SBI40:SBP40"/>
    <mergeCell ref="RXY40:RYF40"/>
    <mergeCell ref="RYG40:RYN40"/>
    <mergeCell ref="RYO40:RYV40"/>
    <mergeCell ref="RYW40:RZD40"/>
    <mergeCell ref="RZE40:RZL40"/>
    <mergeCell ref="RZM40:RZT40"/>
    <mergeCell ref="RWC40:RWJ40"/>
    <mergeCell ref="RWK40:RWR40"/>
    <mergeCell ref="RWS40:RWZ40"/>
    <mergeCell ref="RXA40:RXH40"/>
    <mergeCell ref="RXI40:RXP40"/>
    <mergeCell ref="RXQ40:RXX40"/>
    <mergeCell ref="RUG40:RUN40"/>
    <mergeCell ref="RUO40:RUV40"/>
    <mergeCell ref="RUW40:RVD40"/>
    <mergeCell ref="RVE40:RVL40"/>
    <mergeCell ref="RVM40:RVT40"/>
    <mergeCell ref="RVU40:RWB40"/>
    <mergeCell ref="RSK40:RSR40"/>
    <mergeCell ref="RSS40:RSZ40"/>
    <mergeCell ref="RTA40:RTH40"/>
    <mergeCell ref="RTI40:RTP40"/>
    <mergeCell ref="RTQ40:RTX40"/>
    <mergeCell ref="RTY40:RUF40"/>
    <mergeCell ref="RQO40:RQV40"/>
    <mergeCell ref="RQW40:RRD40"/>
    <mergeCell ref="RRE40:RRL40"/>
    <mergeCell ref="RRM40:RRT40"/>
    <mergeCell ref="RRU40:RSB40"/>
    <mergeCell ref="RSC40:RSJ40"/>
    <mergeCell ref="ROS40:ROZ40"/>
    <mergeCell ref="RPA40:RPH40"/>
    <mergeCell ref="RPI40:RPP40"/>
    <mergeCell ref="RPQ40:RPX40"/>
    <mergeCell ref="RPY40:RQF40"/>
    <mergeCell ref="RQG40:RQN40"/>
    <mergeCell ref="RMW40:RND40"/>
    <mergeCell ref="RNE40:RNL40"/>
    <mergeCell ref="RNM40:RNT40"/>
    <mergeCell ref="RNU40:ROB40"/>
    <mergeCell ref="ROC40:ROJ40"/>
    <mergeCell ref="ROK40:ROR40"/>
    <mergeCell ref="RLA40:RLH40"/>
    <mergeCell ref="RLI40:RLP40"/>
    <mergeCell ref="RLQ40:RLX40"/>
    <mergeCell ref="RLY40:RMF40"/>
    <mergeCell ref="RMG40:RMN40"/>
    <mergeCell ref="RMO40:RMV40"/>
    <mergeCell ref="RJE40:RJL40"/>
    <mergeCell ref="RJM40:RJT40"/>
    <mergeCell ref="RJU40:RKB40"/>
    <mergeCell ref="RKC40:RKJ40"/>
    <mergeCell ref="RKK40:RKR40"/>
    <mergeCell ref="RKS40:RKZ40"/>
    <mergeCell ref="RHI40:RHP40"/>
    <mergeCell ref="RHQ40:RHX40"/>
    <mergeCell ref="RHY40:RIF40"/>
    <mergeCell ref="RIG40:RIN40"/>
    <mergeCell ref="RIO40:RIV40"/>
    <mergeCell ref="RIW40:RJD40"/>
    <mergeCell ref="RFM40:RFT40"/>
    <mergeCell ref="RFU40:RGB40"/>
    <mergeCell ref="RGC40:RGJ40"/>
    <mergeCell ref="RGK40:RGR40"/>
    <mergeCell ref="RGS40:RGZ40"/>
    <mergeCell ref="RHA40:RHH40"/>
    <mergeCell ref="RDQ40:RDX40"/>
    <mergeCell ref="RDY40:REF40"/>
    <mergeCell ref="REG40:REN40"/>
    <mergeCell ref="REO40:REV40"/>
    <mergeCell ref="REW40:RFD40"/>
    <mergeCell ref="RFE40:RFL40"/>
    <mergeCell ref="RBU40:RCB40"/>
    <mergeCell ref="RCC40:RCJ40"/>
    <mergeCell ref="RCK40:RCR40"/>
    <mergeCell ref="RCS40:RCZ40"/>
    <mergeCell ref="RDA40:RDH40"/>
    <mergeCell ref="RDI40:RDP40"/>
    <mergeCell ref="QZY40:RAF40"/>
    <mergeCell ref="RAG40:RAN40"/>
    <mergeCell ref="RAO40:RAV40"/>
    <mergeCell ref="RAW40:RBD40"/>
    <mergeCell ref="RBE40:RBL40"/>
    <mergeCell ref="RBM40:RBT40"/>
    <mergeCell ref="QYC40:QYJ40"/>
    <mergeCell ref="QYK40:QYR40"/>
    <mergeCell ref="QYS40:QYZ40"/>
    <mergeCell ref="QZA40:QZH40"/>
    <mergeCell ref="QZI40:QZP40"/>
    <mergeCell ref="QZQ40:QZX40"/>
    <mergeCell ref="QWG40:QWN40"/>
    <mergeCell ref="QWO40:QWV40"/>
    <mergeCell ref="QWW40:QXD40"/>
    <mergeCell ref="QXE40:QXL40"/>
    <mergeCell ref="QXM40:QXT40"/>
    <mergeCell ref="QXU40:QYB40"/>
    <mergeCell ref="QUK40:QUR40"/>
    <mergeCell ref="QUS40:QUZ40"/>
    <mergeCell ref="QVA40:QVH40"/>
    <mergeCell ref="QVI40:QVP40"/>
    <mergeCell ref="QVQ40:QVX40"/>
    <mergeCell ref="QVY40:QWF40"/>
    <mergeCell ref="QSO40:QSV40"/>
    <mergeCell ref="QSW40:QTD40"/>
    <mergeCell ref="QTE40:QTL40"/>
    <mergeCell ref="QTM40:QTT40"/>
    <mergeCell ref="QTU40:QUB40"/>
    <mergeCell ref="QUC40:QUJ40"/>
    <mergeCell ref="QQS40:QQZ40"/>
    <mergeCell ref="QRA40:QRH40"/>
    <mergeCell ref="QRI40:QRP40"/>
    <mergeCell ref="QRQ40:QRX40"/>
    <mergeCell ref="QRY40:QSF40"/>
    <mergeCell ref="QSG40:QSN40"/>
    <mergeCell ref="QOW40:QPD40"/>
    <mergeCell ref="QPE40:QPL40"/>
    <mergeCell ref="QPM40:QPT40"/>
    <mergeCell ref="QPU40:QQB40"/>
    <mergeCell ref="QQC40:QQJ40"/>
    <mergeCell ref="QQK40:QQR40"/>
    <mergeCell ref="QNA40:QNH40"/>
    <mergeCell ref="QNI40:QNP40"/>
    <mergeCell ref="QNQ40:QNX40"/>
    <mergeCell ref="QNY40:QOF40"/>
    <mergeCell ref="QOG40:QON40"/>
    <mergeCell ref="QOO40:QOV40"/>
    <mergeCell ref="QLE40:QLL40"/>
    <mergeCell ref="QLM40:QLT40"/>
    <mergeCell ref="QLU40:QMB40"/>
    <mergeCell ref="QMC40:QMJ40"/>
    <mergeCell ref="QMK40:QMR40"/>
    <mergeCell ref="QMS40:QMZ40"/>
    <mergeCell ref="QJI40:QJP40"/>
    <mergeCell ref="QJQ40:QJX40"/>
    <mergeCell ref="QJY40:QKF40"/>
    <mergeCell ref="QKG40:QKN40"/>
    <mergeCell ref="QKO40:QKV40"/>
    <mergeCell ref="QKW40:QLD40"/>
    <mergeCell ref="QHM40:QHT40"/>
    <mergeCell ref="QHU40:QIB40"/>
    <mergeCell ref="QIC40:QIJ40"/>
    <mergeCell ref="QIK40:QIR40"/>
    <mergeCell ref="QIS40:QIZ40"/>
    <mergeCell ref="QJA40:QJH40"/>
    <mergeCell ref="QFQ40:QFX40"/>
    <mergeCell ref="QFY40:QGF40"/>
    <mergeCell ref="QGG40:QGN40"/>
    <mergeCell ref="QGO40:QGV40"/>
    <mergeCell ref="QGW40:QHD40"/>
    <mergeCell ref="QHE40:QHL40"/>
    <mergeCell ref="QDU40:QEB40"/>
    <mergeCell ref="QEC40:QEJ40"/>
    <mergeCell ref="QEK40:QER40"/>
    <mergeCell ref="QES40:QEZ40"/>
    <mergeCell ref="QFA40:QFH40"/>
    <mergeCell ref="QFI40:QFP40"/>
    <mergeCell ref="QBY40:QCF40"/>
    <mergeCell ref="QCG40:QCN40"/>
    <mergeCell ref="QCO40:QCV40"/>
    <mergeCell ref="QCW40:QDD40"/>
    <mergeCell ref="QDE40:QDL40"/>
    <mergeCell ref="QDM40:QDT40"/>
    <mergeCell ref="QAC40:QAJ40"/>
    <mergeCell ref="QAK40:QAR40"/>
    <mergeCell ref="QAS40:QAZ40"/>
    <mergeCell ref="QBA40:QBH40"/>
    <mergeCell ref="QBI40:QBP40"/>
    <mergeCell ref="QBQ40:QBX40"/>
    <mergeCell ref="PYG40:PYN40"/>
    <mergeCell ref="PYO40:PYV40"/>
    <mergeCell ref="PYW40:PZD40"/>
    <mergeCell ref="PZE40:PZL40"/>
    <mergeCell ref="PZM40:PZT40"/>
    <mergeCell ref="PZU40:QAB40"/>
    <mergeCell ref="PWK40:PWR40"/>
    <mergeCell ref="PWS40:PWZ40"/>
    <mergeCell ref="PXA40:PXH40"/>
    <mergeCell ref="PXI40:PXP40"/>
    <mergeCell ref="PXQ40:PXX40"/>
    <mergeCell ref="PXY40:PYF40"/>
    <mergeCell ref="PUO40:PUV40"/>
    <mergeCell ref="PUW40:PVD40"/>
    <mergeCell ref="PVE40:PVL40"/>
    <mergeCell ref="PVM40:PVT40"/>
    <mergeCell ref="PVU40:PWB40"/>
    <mergeCell ref="PWC40:PWJ40"/>
    <mergeCell ref="PSS40:PSZ40"/>
    <mergeCell ref="PTA40:PTH40"/>
    <mergeCell ref="PTI40:PTP40"/>
    <mergeCell ref="PTQ40:PTX40"/>
    <mergeCell ref="PTY40:PUF40"/>
    <mergeCell ref="PUG40:PUN40"/>
    <mergeCell ref="PQW40:PRD40"/>
    <mergeCell ref="PRE40:PRL40"/>
    <mergeCell ref="PRM40:PRT40"/>
    <mergeCell ref="PRU40:PSB40"/>
    <mergeCell ref="PSC40:PSJ40"/>
    <mergeCell ref="PSK40:PSR40"/>
    <mergeCell ref="PPA40:PPH40"/>
    <mergeCell ref="PPI40:PPP40"/>
    <mergeCell ref="PPQ40:PPX40"/>
    <mergeCell ref="PPY40:PQF40"/>
    <mergeCell ref="PQG40:PQN40"/>
    <mergeCell ref="PQO40:PQV40"/>
    <mergeCell ref="PNE40:PNL40"/>
    <mergeCell ref="PNM40:PNT40"/>
    <mergeCell ref="PNU40:POB40"/>
    <mergeCell ref="POC40:POJ40"/>
    <mergeCell ref="POK40:POR40"/>
    <mergeCell ref="POS40:POZ40"/>
    <mergeCell ref="PLI40:PLP40"/>
    <mergeCell ref="PLQ40:PLX40"/>
    <mergeCell ref="PLY40:PMF40"/>
    <mergeCell ref="PMG40:PMN40"/>
    <mergeCell ref="PMO40:PMV40"/>
    <mergeCell ref="PMW40:PND40"/>
    <mergeCell ref="PJM40:PJT40"/>
    <mergeCell ref="PJU40:PKB40"/>
    <mergeCell ref="PKC40:PKJ40"/>
    <mergeCell ref="PKK40:PKR40"/>
    <mergeCell ref="PKS40:PKZ40"/>
    <mergeCell ref="PLA40:PLH40"/>
    <mergeCell ref="PHQ40:PHX40"/>
    <mergeCell ref="PHY40:PIF40"/>
    <mergeCell ref="PIG40:PIN40"/>
    <mergeCell ref="PIO40:PIV40"/>
    <mergeCell ref="PIW40:PJD40"/>
    <mergeCell ref="PJE40:PJL40"/>
    <mergeCell ref="PFU40:PGB40"/>
    <mergeCell ref="PGC40:PGJ40"/>
    <mergeCell ref="PGK40:PGR40"/>
    <mergeCell ref="PGS40:PGZ40"/>
    <mergeCell ref="PHA40:PHH40"/>
    <mergeCell ref="PHI40:PHP40"/>
    <mergeCell ref="PDY40:PEF40"/>
    <mergeCell ref="PEG40:PEN40"/>
    <mergeCell ref="PEO40:PEV40"/>
    <mergeCell ref="PEW40:PFD40"/>
    <mergeCell ref="PFE40:PFL40"/>
    <mergeCell ref="PFM40:PFT40"/>
    <mergeCell ref="PCC40:PCJ40"/>
    <mergeCell ref="PCK40:PCR40"/>
    <mergeCell ref="PCS40:PCZ40"/>
    <mergeCell ref="PDA40:PDH40"/>
    <mergeCell ref="PDI40:PDP40"/>
    <mergeCell ref="PDQ40:PDX40"/>
    <mergeCell ref="PAG40:PAN40"/>
    <mergeCell ref="PAO40:PAV40"/>
    <mergeCell ref="PAW40:PBD40"/>
    <mergeCell ref="PBE40:PBL40"/>
    <mergeCell ref="PBM40:PBT40"/>
    <mergeCell ref="PBU40:PCB40"/>
    <mergeCell ref="OYK40:OYR40"/>
    <mergeCell ref="OYS40:OYZ40"/>
    <mergeCell ref="OZA40:OZH40"/>
    <mergeCell ref="OZI40:OZP40"/>
    <mergeCell ref="OZQ40:OZX40"/>
    <mergeCell ref="OZY40:PAF40"/>
    <mergeCell ref="OWO40:OWV40"/>
    <mergeCell ref="OWW40:OXD40"/>
    <mergeCell ref="OXE40:OXL40"/>
    <mergeCell ref="OXM40:OXT40"/>
    <mergeCell ref="OXU40:OYB40"/>
    <mergeCell ref="OYC40:OYJ40"/>
    <mergeCell ref="OUS40:OUZ40"/>
    <mergeCell ref="OVA40:OVH40"/>
    <mergeCell ref="OVI40:OVP40"/>
    <mergeCell ref="OVQ40:OVX40"/>
    <mergeCell ref="OVY40:OWF40"/>
    <mergeCell ref="OWG40:OWN40"/>
    <mergeCell ref="OSW40:OTD40"/>
    <mergeCell ref="OTE40:OTL40"/>
    <mergeCell ref="OTM40:OTT40"/>
    <mergeCell ref="OTU40:OUB40"/>
    <mergeCell ref="OUC40:OUJ40"/>
    <mergeCell ref="OUK40:OUR40"/>
    <mergeCell ref="ORA40:ORH40"/>
    <mergeCell ref="ORI40:ORP40"/>
    <mergeCell ref="ORQ40:ORX40"/>
    <mergeCell ref="ORY40:OSF40"/>
    <mergeCell ref="OSG40:OSN40"/>
    <mergeCell ref="OSO40:OSV40"/>
    <mergeCell ref="OPE40:OPL40"/>
    <mergeCell ref="OPM40:OPT40"/>
    <mergeCell ref="OPU40:OQB40"/>
    <mergeCell ref="OQC40:OQJ40"/>
    <mergeCell ref="OQK40:OQR40"/>
    <mergeCell ref="OQS40:OQZ40"/>
    <mergeCell ref="ONI40:ONP40"/>
    <mergeCell ref="ONQ40:ONX40"/>
    <mergeCell ref="ONY40:OOF40"/>
    <mergeCell ref="OOG40:OON40"/>
    <mergeCell ref="OOO40:OOV40"/>
    <mergeCell ref="OOW40:OPD40"/>
    <mergeCell ref="OLM40:OLT40"/>
    <mergeCell ref="OLU40:OMB40"/>
    <mergeCell ref="OMC40:OMJ40"/>
    <mergeCell ref="OMK40:OMR40"/>
    <mergeCell ref="OMS40:OMZ40"/>
    <mergeCell ref="ONA40:ONH40"/>
    <mergeCell ref="OJQ40:OJX40"/>
    <mergeCell ref="OJY40:OKF40"/>
    <mergeCell ref="OKG40:OKN40"/>
    <mergeCell ref="OKO40:OKV40"/>
    <mergeCell ref="OKW40:OLD40"/>
    <mergeCell ref="OLE40:OLL40"/>
    <mergeCell ref="OHU40:OIB40"/>
    <mergeCell ref="OIC40:OIJ40"/>
    <mergeCell ref="OIK40:OIR40"/>
    <mergeCell ref="OIS40:OIZ40"/>
    <mergeCell ref="OJA40:OJH40"/>
    <mergeCell ref="OJI40:OJP40"/>
    <mergeCell ref="OFY40:OGF40"/>
    <mergeCell ref="OGG40:OGN40"/>
    <mergeCell ref="OGO40:OGV40"/>
    <mergeCell ref="OGW40:OHD40"/>
    <mergeCell ref="OHE40:OHL40"/>
    <mergeCell ref="OHM40:OHT40"/>
    <mergeCell ref="OEC40:OEJ40"/>
    <mergeCell ref="OEK40:OER40"/>
    <mergeCell ref="OES40:OEZ40"/>
    <mergeCell ref="OFA40:OFH40"/>
    <mergeCell ref="OFI40:OFP40"/>
    <mergeCell ref="OFQ40:OFX40"/>
    <mergeCell ref="OCG40:OCN40"/>
    <mergeCell ref="OCO40:OCV40"/>
    <mergeCell ref="OCW40:ODD40"/>
    <mergeCell ref="ODE40:ODL40"/>
    <mergeCell ref="ODM40:ODT40"/>
    <mergeCell ref="ODU40:OEB40"/>
    <mergeCell ref="OAK40:OAR40"/>
    <mergeCell ref="OAS40:OAZ40"/>
    <mergeCell ref="OBA40:OBH40"/>
    <mergeCell ref="OBI40:OBP40"/>
    <mergeCell ref="OBQ40:OBX40"/>
    <mergeCell ref="OBY40:OCF40"/>
    <mergeCell ref="NYO40:NYV40"/>
    <mergeCell ref="NYW40:NZD40"/>
    <mergeCell ref="NZE40:NZL40"/>
    <mergeCell ref="NZM40:NZT40"/>
    <mergeCell ref="NZU40:OAB40"/>
    <mergeCell ref="OAC40:OAJ40"/>
    <mergeCell ref="NWS40:NWZ40"/>
    <mergeCell ref="NXA40:NXH40"/>
    <mergeCell ref="NXI40:NXP40"/>
    <mergeCell ref="NXQ40:NXX40"/>
    <mergeCell ref="NXY40:NYF40"/>
    <mergeCell ref="NYG40:NYN40"/>
    <mergeCell ref="NUW40:NVD40"/>
    <mergeCell ref="NVE40:NVL40"/>
    <mergeCell ref="NVM40:NVT40"/>
    <mergeCell ref="NVU40:NWB40"/>
    <mergeCell ref="NWC40:NWJ40"/>
    <mergeCell ref="NWK40:NWR40"/>
    <mergeCell ref="NTA40:NTH40"/>
    <mergeCell ref="NTI40:NTP40"/>
    <mergeCell ref="NTQ40:NTX40"/>
    <mergeCell ref="NTY40:NUF40"/>
    <mergeCell ref="NUG40:NUN40"/>
    <mergeCell ref="NUO40:NUV40"/>
    <mergeCell ref="NRE40:NRL40"/>
    <mergeCell ref="NRM40:NRT40"/>
    <mergeCell ref="NRU40:NSB40"/>
    <mergeCell ref="NSC40:NSJ40"/>
    <mergeCell ref="NSK40:NSR40"/>
    <mergeCell ref="NSS40:NSZ40"/>
    <mergeCell ref="NPI40:NPP40"/>
    <mergeCell ref="NPQ40:NPX40"/>
    <mergeCell ref="NPY40:NQF40"/>
    <mergeCell ref="NQG40:NQN40"/>
    <mergeCell ref="NQO40:NQV40"/>
    <mergeCell ref="NQW40:NRD40"/>
    <mergeCell ref="NNM40:NNT40"/>
    <mergeCell ref="NNU40:NOB40"/>
    <mergeCell ref="NOC40:NOJ40"/>
    <mergeCell ref="NOK40:NOR40"/>
    <mergeCell ref="NOS40:NOZ40"/>
    <mergeCell ref="NPA40:NPH40"/>
    <mergeCell ref="NLQ40:NLX40"/>
    <mergeCell ref="NLY40:NMF40"/>
    <mergeCell ref="NMG40:NMN40"/>
    <mergeCell ref="NMO40:NMV40"/>
    <mergeCell ref="NMW40:NND40"/>
    <mergeCell ref="NNE40:NNL40"/>
    <mergeCell ref="NJU40:NKB40"/>
    <mergeCell ref="NKC40:NKJ40"/>
    <mergeCell ref="NKK40:NKR40"/>
    <mergeCell ref="NKS40:NKZ40"/>
    <mergeCell ref="NLA40:NLH40"/>
    <mergeCell ref="NLI40:NLP40"/>
    <mergeCell ref="NHY40:NIF40"/>
    <mergeCell ref="NIG40:NIN40"/>
    <mergeCell ref="NIO40:NIV40"/>
    <mergeCell ref="NIW40:NJD40"/>
    <mergeCell ref="NJE40:NJL40"/>
    <mergeCell ref="NJM40:NJT40"/>
    <mergeCell ref="NGC40:NGJ40"/>
    <mergeCell ref="NGK40:NGR40"/>
    <mergeCell ref="NGS40:NGZ40"/>
    <mergeCell ref="NHA40:NHH40"/>
    <mergeCell ref="NHI40:NHP40"/>
    <mergeCell ref="NHQ40:NHX40"/>
    <mergeCell ref="NEG40:NEN40"/>
    <mergeCell ref="NEO40:NEV40"/>
    <mergeCell ref="NEW40:NFD40"/>
    <mergeCell ref="NFE40:NFL40"/>
    <mergeCell ref="NFM40:NFT40"/>
    <mergeCell ref="NFU40:NGB40"/>
    <mergeCell ref="NCK40:NCR40"/>
    <mergeCell ref="NCS40:NCZ40"/>
    <mergeCell ref="NDA40:NDH40"/>
    <mergeCell ref="NDI40:NDP40"/>
    <mergeCell ref="NDQ40:NDX40"/>
    <mergeCell ref="NDY40:NEF40"/>
    <mergeCell ref="NAO40:NAV40"/>
    <mergeCell ref="NAW40:NBD40"/>
    <mergeCell ref="NBE40:NBL40"/>
    <mergeCell ref="NBM40:NBT40"/>
    <mergeCell ref="NBU40:NCB40"/>
    <mergeCell ref="NCC40:NCJ40"/>
    <mergeCell ref="MYS40:MYZ40"/>
    <mergeCell ref="MZA40:MZH40"/>
    <mergeCell ref="MZI40:MZP40"/>
    <mergeCell ref="MZQ40:MZX40"/>
    <mergeCell ref="MZY40:NAF40"/>
    <mergeCell ref="NAG40:NAN40"/>
    <mergeCell ref="MWW40:MXD40"/>
    <mergeCell ref="MXE40:MXL40"/>
    <mergeCell ref="MXM40:MXT40"/>
    <mergeCell ref="MXU40:MYB40"/>
    <mergeCell ref="MYC40:MYJ40"/>
    <mergeCell ref="MYK40:MYR40"/>
    <mergeCell ref="MVA40:MVH40"/>
    <mergeCell ref="MVI40:MVP40"/>
    <mergeCell ref="MVQ40:MVX40"/>
    <mergeCell ref="MVY40:MWF40"/>
    <mergeCell ref="MWG40:MWN40"/>
    <mergeCell ref="MWO40:MWV40"/>
    <mergeCell ref="MTE40:MTL40"/>
    <mergeCell ref="MTM40:MTT40"/>
    <mergeCell ref="MTU40:MUB40"/>
    <mergeCell ref="MUC40:MUJ40"/>
    <mergeCell ref="MUK40:MUR40"/>
    <mergeCell ref="MUS40:MUZ40"/>
    <mergeCell ref="MRI40:MRP40"/>
    <mergeCell ref="MRQ40:MRX40"/>
    <mergeCell ref="MRY40:MSF40"/>
    <mergeCell ref="MSG40:MSN40"/>
    <mergeCell ref="MSO40:MSV40"/>
    <mergeCell ref="MSW40:MTD40"/>
    <mergeCell ref="MPM40:MPT40"/>
    <mergeCell ref="MPU40:MQB40"/>
    <mergeCell ref="MQC40:MQJ40"/>
    <mergeCell ref="MQK40:MQR40"/>
    <mergeCell ref="MQS40:MQZ40"/>
    <mergeCell ref="MRA40:MRH40"/>
    <mergeCell ref="MNQ40:MNX40"/>
    <mergeCell ref="MNY40:MOF40"/>
    <mergeCell ref="MOG40:MON40"/>
    <mergeCell ref="MOO40:MOV40"/>
    <mergeCell ref="MOW40:MPD40"/>
    <mergeCell ref="MPE40:MPL40"/>
    <mergeCell ref="MLU40:MMB40"/>
    <mergeCell ref="MMC40:MMJ40"/>
    <mergeCell ref="MMK40:MMR40"/>
    <mergeCell ref="MMS40:MMZ40"/>
    <mergeCell ref="MNA40:MNH40"/>
    <mergeCell ref="MNI40:MNP40"/>
    <mergeCell ref="MJY40:MKF40"/>
    <mergeCell ref="MKG40:MKN40"/>
    <mergeCell ref="MKO40:MKV40"/>
    <mergeCell ref="MKW40:MLD40"/>
    <mergeCell ref="MLE40:MLL40"/>
    <mergeCell ref="MLM40:MLT40"/>
    <mergeCell ref="MIC40:MIJ40"/>
    <mergeCell ref="MIK40:MIR40"/>
    <mergeCell ref="MIS40:MIZ40"/>
    <mergeCell ref="MJA40:MJH40"/>
    <mergeCell ref="MJI40:MJP40"/>
    <mergeCell ref="MJQ40:MJX40"/>
    <mergeCell ref="MGG40:MGN40"/>
    <mergeCell ref="MGO40:MGV40"/>
    <mergeCell ref="MGW40:MHD40"/>
    <mergeCell ref="MHE40:MHL40"/>
    <mergeCell ref="MHM40:MHT40"/>
    <mergeCell ref="MHU40:MIB40"/>
    <mergeCell ref="MEK40:MER40"/>
    <mergeCell ref="MES40:MEZ40"/>
    <mergeCell ref="MFA40:MFH40"/>
    <mergeCell ref="MFI40:MFP40"/>
    <mergeCell ref="MFQ40:MFX40"/>
    <mergeCell ref="MFY40:MGF40"/>
    <mergeCell ref="MCO40:MCV40"/>
    <mergeCell ref="MCW40:MDD40"/>
    <mergeCell ref="MDE40:MDL40"/>
    <mergeCell ref="MDM40:MDT40"/>
    <mergeCell ref="MDU40:MEB40"/>
    <mergeCell ref="MEC40:MEJ40"/>
    <mergeCell ref="MAS40:MAZ40"/>
    <mergeCell ref="MBA40:MBH40"/>
    <mergeCell ref="MBI40:MBP40"/>
    <mergeCell ref="MBQ40:MBX40"/>
    <mergeCell ref="MBY40:MCF40"/>
    <mergeCell ref="MCG40:MCN40"/>
    <mergeCell ref="LYW40:LZD40"/>
    <mergeCell ref="LZE40:LZL40"/>
    <mergeCell ref="LZM40:LZT40"/>
    <mergeCell ref="LZU40:MAB40"/>
    <mergeCell ref="MAC40:MAJ40"/>
    <mergeCell ref="MAK40:MAR40"/>
    <mergeCell ref="LXA40:LXH40"/>
    <mergeCell ref="LXI40:LXP40"/>
    <mergeCell ref="LXQ40:LXX40"/>
    <mergeCell ref="LXY40:LYF40"/>
    <mergeCell ref="LYG40:LYN40"/>
    <mergeCell ref="LYO40:LYV40"/>
    <mergeCell ref="LVE40:LVL40"/>
    <mergeCell ref="LVM40:LVT40"/>
    <mergeCell ref="LVU40:LWB40"/>
    <mergeCell ref="LWC40:LWJ40"/>
    <mergeCell ref="LWK40:LWR40"/>
    <mergeCell ref="LWS40:LWZ40"/>
    <mergeCell ref="LTI40:LTP40"/>
    <mergeCell ref="LTQ40:LTX40"/>
    <mergeCell ref="LTY40:LUF40"/>
    <mergeCell ref="LUG40:LUN40"/>
    <mergeCell ref="LUO40:LUV40"/>
    <mergeCell ref="LUW40:LVD40"/>
    <mergeCell ref="LRM40:LRT40"/>
    <mergeCell ref="LRU40:LSB40"/>
    <mergeCell ref="LSC40:LSJ40"/>
    <mergeCell ref="LSK40:LSR40"/>
    <mergeCell ref="LSS40:LSZ40"/>
    <mergeCell ref="LTA40:LTH40"/>
    <mergeCell ref="LPQ40:LPX40"/>
    <mergeCell ref="LPY40:LQF40"/>
    <mergeCell ref="LQG40:LQN40"/>
    <mergeCell ref="LQO40:LQV40"/>
    <mergeCell ref="LQW40:LRD40"/>
    <mergeCell ref="LRE40:LRL40"/>
    <mergeCell ref="LNU40:LOB40"/>
    <mergeCell ref="LOC40:LOJ40"/>
    <mergeCell ref="LOK40:LOR40"/>
    <mergeCell ref="LOS40:LOZ40"/>
    <mergeCell ref="LPA40:LPH40"/>
    <mergeCell ref="LPI40:LPP40"/>
    <mergeCell ref="LLY40:LMF40"/>
    <mergeCell ref="LMG40:LMN40"/>
    <mergeCell ref="LMO40:LMV40"/>
    <mergeCell ref="LMW40:LND40"/>
    <mergeCell ref="LNE40:LNL40"/>
    <mergeCell ref="LNM40:LNT40"/>
    <mergeCell ref="LKC40:LKJ40"/>
    <mergeCell ref="LKK40:LKR40"/>
    <mergeCell ref="LKS40:LKZ40"/>
    <mergeCell ref="LLA40:LLH40"/>
    <mergeCell ref="LLI40:LLP40"/>
    <mergeCell ref="LLQ40:LLX40"/>
    <mergeCell ref="LIG40:LIN40"/>
    <mergeCell ref="LIO40:LIV40"/>
    <mergeCell ref="LIW40:LJD40"/>
    <mergeCell ref="LJE40:LJL40"/>
    <mergeCell ref="LJM40:LJT40"/>
    <mergeCell ref="LJU40:LKB40"/>
    <mergeCell ref="LGK40:LGR40"/>
    <mergeCell ref="LGS40:LGZ40"/>
    <mergeCell ref="LHA40:LHH40"/>
    <mergeCell ref="LHI40:LHP40"/>
    <mergeCell ref="LHQ40:LHX40"/>
    <mergeCell ref="LHY40:LIF40"/>
    <mergeCell ref="LEO40:LEV40"/>
    <mergeCell ref="LEW40:LFD40"/>
    <mergeCell ref="LFE40:LFL40"/>
    <mergeCell ref="LFM40:LFT40"/>
    <mergeCell ref="LFU40:LGB40"/>
    <mergeCell ref="LGC40:LGJ40"/>
    <mergeCell ref="LCS40:LCZ40"/>
    <mergeCell ref="LDA40:LDH40"/>
    <mergeCell ref="LDI40:LDP40"/>
    <mergeCell ref="LDQ40:LDX40"/>
    <mergeCell ref="LDY40:LEF40"/>
    <mergeCell ref="LEG40:LEN40"/>
    <mergeCell ref="LAW40:LBD40"/>
    <mergeCell ref="LBE40:LBL40"/>
    <mergeCell ref="LBM40:LBT40"/>
    <mergeCell ref="LBU40:LCB40"/>
    <mergeCell ref="LCC40:LCJ40"/>
    <mergeCell ref="LCK40:LCR40"/>
    <mergeCell ref="KZA40:KZH40"/>
    <mergeCell ref="KZI40:KZP40"/>
    <mergeCell ref="KZQ40:KZX40"/>
    <mergeCell ref="KZY40:LAF40"/>
    <mergeCell ref="LAG40:LAN40"/>
    <mergeCell ref="LAO40:LAV40"/>
    <mergeCell ref="KXE40:KXL40"/>
    <mergeCell ref="KXM40:KXT40"/>
    <mergeCell ref="KXU40:KYB40"/>
    <mergeCell ref="KYC40:KYJ40"/>
    <mergeCell ref="KYK40:KYR40"/>
    <mergeCell ref="KYS40:KYZ40"/>
    <mergeCell ref="KVI40:KVP40"/>
    <mergeCell ref="KVQ40:KVX40"/>
    <mergeCell ref="KVY40:KWF40"/>
    <mergeCell ref="KWG40:KWN40"/>
    <mergeCell ref="KWO40:KWV40"/>
    <mergeCell ref="KWW40:KXD40"/>
    <mergeCell ref="KTM40:KTT40"/>
    <mergeCell ref="KTU40:KUB40"/>
    <mergeCell ref="KUC40:KUJ40"/>
    <mergeCell ref="KUK40:KUR40"/>
    <mergeCell ref="KUS40:KUZ40"/>
    <mergeCell ref="KVA40:KVH40"/>
    <mergeCell ref="KRQ40:KRX40"/>
    <mergeCell ref="KRY40:KSF40"/>
    <mergeCell ref="KSG40:KSN40"/>
    <mergeCell ref="KSO40:KSV40"/>
    <mergeCell ref="KSW40:KTD40"/>
    <mergeCell ref="KTE40:KTL40"/>
    <mergeCell ref="KPU40:KQB40"/>
    <mergeCell ref="KQC40:KQJ40"/>
    <mergeCell ref="KQK40:KQR40"/>
    <mergeCell ref="KQS40:KQZ40"/>
    <mergeCell ref="KRA40:KRH40"/>
    <mergeCell ref="KRI40:KRP40"/>
    <mergeCell ref="KNY40:KOF40"/>
    <mergeCell ref="KOG40:KON40"/>
    <mergeCell ref="KOO40:KOV40"/>
    <mergeCell ref="KOW40:KPD40"/>
    <mergeCell ref="KPE40:KPL40"/>
    <mergeCell ref="KPM40:KPT40"/>
    <mergeCell ref="KMC40:KMJ40"/>
    <mergeCell ref="KMK40:KMR40"/>
    <mergeCell ref="KMS40:KMZ40"/>
    <mergeCell ref="KNA40:KNH40"/>
    <mergeCell ref="KNI40:KNP40"/>
    <mergeCell ref="KNQ40:KNX40"/>
    <mergeCell ref="KKG40:KKN40"/>
    <mergeCell ref="KKO40:KKV40"/>
    <mergeCell ref="KKW40:KLD40"/>
    <mergeCell ref="KLE40:KLL40"/>
    <mergeCell ref="KLM40:KLT40"/>
    <mergeCell ref="KLU40:KMB40"/>
    <mergeCell ref="KIK40:KIR40"/>
    <mergeCell ref="KIS40:KIZ40"/>
    <mergeCell ref="KJA40:KJH40"/>
    <mergeCell ref="KJI40:KJP40"/>
    <mergeCell ref="KJQ40:KJX40"/>
    <mergeCell ref="KJY40:KKF40"/>
    <mergeCell ref="KGO40:KGV40"/>
    <mergeCell ref="KGW40:KHD40"/>
    <mergeCell ref="KHE40:KHL40"/>
    <mergeCell ref="KHM40:KHT40"/>
    <mergeCell ref="KHU40:KIB40"/>
    <mergeCell ref="KIC40:KIJ40"/>
    <mergeCell ref="KES40:KEZ40"/>
    <mergeCell ref="KFA40:KFH40"/>
    <mergeCell ref="KFI40:KFP40"/>
    <mergeCell ref="KFQ40:KFX40"/>
    <mergeCell ref="KFY40:KGF40"/>
    <mergeCell ref="KGG40:KGN40"/>
    <mergeCell ref="KCW40:KDD40"/>
    <mergeCell ref="KDE40:KDL40"/>
    <mergeCell ref="KDM40:KDT40"/>
    <mergeCell ref="KDU40:KEB40"/>
    <mergeCell ref="KEC40:KEJ40"/>
    <mergeCell ref="KEK40:KER40"/>
    <mergeCell ref="KBA40:KBH40"/>
    <mergeCell ref="KBI40:KBP40"/>
    <mergeCell ref="KBQ40:KBX40"/>
    <mergeCell ref="KBY40:KCF40"/>
    <mergeCell ref="KCG40:KCN40"/>
    <mergeCell ref="KCO40:KCV40"/>
    <mergeCell ref="JZE40:JZL40"/>
    <mergeCell ref="JZM40:JZT40"/>
    <mergeCell ref="JZU40:KAB40"/>
    <mergeCell ref="KAC40:KAJ40"/>
    <mergeCell ref="KAK40:KAR40"/>
    <mergeCell ref="KAS40:KAZ40"/>
    <mergeCell ref="JXI40:JXP40"/>
    <mergeCell ref="JXQ40:JXX40"/>
    <mergeCell ref="JXY40:JYF40"/>
    <mergeCell ref="JYG40:JYN40"/>
    <mergeCell ref="JYO40:JYV40"/>
    <mergeCell ref="JYW40:JZD40"/>
    <mergeCell ref="JVM40:JVT40"/>
    <mergeCell ref="JVU40:JWB40"/>
    <mergeCell ref="JWC40:JWJ40"/>
    <mergeCell ref="JWK40:JWR40"/>
    <mergeCell ref="JWS40:JWZ40"/>
    <mergeCell ref="JXA40:JXH40"/>
    <mergeCell ref="JTQ40:JTX40"/>
    <mergeCell ref="JTY40:JUF40"/>
    <mergeCell ref="JUG40:JUN40"/>
    <mergeCell ref="JUO40:JUV40"/>
    <mergeCell ref="JUW40:JVD40"/>
    <mergeCell ref="JVE40:JVL40"/>
    <mergeCell ref="JRU40:JSB40"/>
    <mergeCell ref="JSC40:JSJ40"/>
    <mergeCell ref="JSK40:JSR40"/>
    <mergeCell ref="JSS40:JSZ40"/>
    <mergeCell ref="JTA40:JTH40"/>
    <mergeCell ref="JTI40:JTP40"/>
    <mergeCell ref="JPY40:JQF40"/>
    <mergeCell ref="JQG40:JQN40"/>
    <mergeCell ref="JQO40:JQV40"/>
    <mergeCell ref="JQW40:JRD40"/>
    <mergeCell ref="JRE40:JRL40"/>
    <mergeCell ref="JRM40:JRT40"/>
    <mergeCell ref="JOC40:JOJ40"/>
    <mergeCell ref="JOK40:JOR40"/>
    <mergeCell ref="JOS40:JOZ40"/>
    <mergeCell ref="JPA40:JPH40"/>
    <mergeCell ref="JPI40:JPP40"/>
    <mergeCell ref="JPQ40:JPX40"/>
    <mergeCell ref="JMG40:JMN40"/>
    <mergeCell ref="JMO40:JMV40"/>
    <mergeCell ref="JMW40:JND40"/>
    <mergeCell ref="JNE40:JNL40"/>
    <mergeCell ref="JNM40:JNT40"/>
    <mergeCell ref="JNU40:JOB40"/>
    <mergeCell ref="JKK40:JKR40"/>
    <mergeCell ref="JKS40:JKZ40"/>
    <mergeCell ref="JLA40:JLH40"/>
    <mergeCell ref="JLI40:JLP40"/>
    <mergeCell ref="JLQ40:JLX40"/>
    <mergeCell ref="JLY40:JMF40"/>
    <mergeCell ref="JIO40:JIV40"/>
    <mergeCell ref="JIW40:JJD40"/>
    <mergeCell ref="JJE40:JJL40"/>
    <mergeCell ref="JJM40:JJT40"/>
    <mergeCell ref="JJU40:JKB40"/>
    <mergeCell ref="JKC40:JKJ40"/>
    <mergeCell ref="JGS40:JGZ40"/>
    <mergeCell ref="JHA40:JHH40"/>
    <mergeCell ref="JHI40:JHP40"/>
    <mergeCell ref="JHQ40:JHX40"/>
    <mergeCell ref="JHY40:JIF40"/>
    <mergeCell ref="JIG40:JIN40"/>
    <mergeCell ref="JEW40:JFD40"/>
    <mergeCell ref="JFE40:JFL40"/>
    <mergeCell ref="JFM40:JFT40"/>
    <mergeCell ref="JFU40:JGB40"/>
    <mergeCell ref="JGC40:JGJ40"/>
    <mergeCell ref="JGK40:JGR40"/>
    <mergeCell ref="JDA40:JDH40"/>
    <mergeCell ref="JDI40:JDP40"/>
    <mergeCell ref="JDQ40:JDX40"/>
    <mergeCell ref="JDY40:JEF40"/>
    <mergeCell ref="JEG40:JEN40"/>
    <mergeCell ref="JEO40:JEV40"/>
    <mergeCell ref="JBE40:JBL40"/>
    <mergeCell ref="JBM40:JBT40"/>
    <mergeCell ref="JBU40:JCB40"/>
    <mergeCell ref="JCC40:JCJ40"/>
    <mergeCell ref="JCK40:JCR40"/>
    <mergeCell ref="JCS40:JCZ40"/>
    <mergeCell ref="IZI40:IZP40"/>
    <mergeCell ref="IZQ40:IZX40"/>
    <mergeCell ref="IZY40:JAF40"/>
    <mergeCell ref="JAG40:JAN40"/>
    <mergeCell ref="JAO40:JAV40"/>
    <mergeCell ref="JAW40:JBD40"/>
    <mergeCell ref="IXM40:IXT40"/>
    <mergeCell ref="IXU40:IYB40"/>
    <mergeCell ref="IYC40:IYJ40"/>
    <mergeCell ref="IYK40:IYR40"/>
    <mergeCell ref="IYS40:IYZ40"/>
    <mergeCell ref="IZA40:IZH40"/>
    <mergeCell ref="IVQ40:IVX40"/>
    <mergeCell ref="IVY40:IWF40"/>
    <mergeCell ref="IWG40:IWN40"/>
    <mergeCell ref="IWO40:IWV40"/>
    <mergeCell ref="IWW40:IXD40"/>
    <mergeCell ref="IXE40:IXL40"/>
    <mergeCell ref="ITU40:IUB40"/>
    <mergeCell ref="IUC40:IUJ40"/>
    <mergeCell ref="IUK40:IUR40"/>
    <mergeCell ref="IUS40:IUZ40"/>
    <mergeCell ref="IVA40:IVH40"/>
    <mergeCell ref="IVI40:IVP40"/>
    <mergeCell ref="IRY40:ISF40"/>
    <mergeCell ref="ISG40:ISN40"/>
    <mergeCell ref="ISO40:ISV40"/>
    <mergeCell ref="ISW40:ITD40"/>
    <mergeCell ref="ITE40:ITL40"/>
    <mergeCell ref="ITM40:ITT40"/>
    <mergeCell ref="IQC40:IQJ40"/>
    <mergeCell ref="IQK40:IQR40"/>
    <mergeCell ref="IQS40:IQZ40"/>
    <mergeCell ref="IRA40:IRH40"/>
    <mergeCell ref="IRI40:IRP40"/>
    <mergeCell ref="IRQ40:IRX40"/>
    <mergeCell ref="IOG40:ION40"/>
    <mergeCell ref="IOO40:IOV40"/>
    <mergeCell ref="IOW40:IPD40"/>
    <mergeCell ref="IPE40:IPL40"/>
    <mergeCell ref="IPM40:IPT40"/>
    <mergeCell ref="IPU40:IQB40"/>
    <mergeCell ref="IMK40:IMR40"/>
    <mergeCell ref="IMS40:IMZ40"/>
    <mergeCell ref="INA40:INH40"/>
    <mergeCell ref="INI40:INP40"/>
    <mergeCell ref="INQ40:INX40"/>
    <mergeCell ref="INY40:IOF40"/>
    <mergeCell ref="IKO40:IKV40"/>
    <mergeCell ref="IKW40:ILD40"/>
    <mergeCell ref="ILE40:ILL40"/>
    <mergeCell ref="ILM40:ILT40"/>
    <mergeCell ref="ILU40:IMB40"/>
    <mergeCell ref="IMC40:IMJ40"/>
    <mergeCell ref="IIS40:IIZ40"/>
    <mergeCell ref="IJA40:IJH40"/>
    <mergeCell ref="IJI40:IJP40"/>
    <mergeCell ref="IJQ40:IJX40"/>
    <mergeCell ref="IJY40:IKF40"/>
    <mergeCell ref="IKG40:IKN40"/>
    <mergeCell ref="IGW40:IHD40"/>
    <mergeCell ref="IHE40:IHL40"/>
    <mergeCell ref="IHM40:IHT40"/>
    <mergeCell ref="IHU40:IIB40"/>
    <mergeCell ref="IIC40:IIJ40"/>
    <mergeCell ref="IIK40:IIR40"/>
    <mergeCell ref="IFA40:IFH40"/>
    <mergeCell ref="IFI40:IFP40"/>
    <mergeCell ref="IFQ40:IFX40"/>
    <mergeCell ref="IFY40:IGF40"/>
    <mergeCell ref="IGG40:IGN40"/>
    <mergeCell ref="IGO40:IGV40"/>
    <mergeCell ref="IDE40:IDL40"/>
    <mergeCell ref="IDM40:IDT40"/>
    <mergeCell ref="IDU40:IEB40"/>
    <mergeCell ref="IEC40:IEJ40"/>
    <mergeCell ref="IEK40:IER40"/>
    <mergeCell ref="IES40:IEZ40"/>
    <mergeCell ref="IBI40:IBP40"/>
    <mergeCell ref="IBQ40:IBX40"/>
    <mergeCell ref="IBY40:ICF40"/>
    <mergeCell ref="ICG40:ICN40"/>
    <mergeCell ref="ICO40:ICV40"/>
    <mergeCell ref="ICW40:IDD40"/>
    <mergeCell ref="HZM40:HZT40"/>
    <mergeCell ref="HZU40:IAB40"/>
    <mergeCell ref="IAC40:IAJ40"/>
    <mergeCell ref="IAK40:IAR40"/>
    <mergeCell ref="IAS40:IAZ40"/>
    <mergeCell ref="IBA40:IBH40"/>
    <mergeCell ref="HXQ40:HXX40"/>
    <mergeCell ref="HXY40:HYF40"/>
    <mergeCell ref="HYG40:HYN40"/>
    <mergeCell ref="HYO40:HYV40"/>
    <mergeCell ref="HYW40:HZD40"/>
    <mergeCell ref="HZE40:HZL40"/>
    <mergeCell ref="HVU40:HWB40"/>
    <mergeCell ref="HWC40:HWJ40"/>
    <mergeCell ref="HWK40:HWR40"/>
    <mergeCell ref="HWS40:HWZ40"/>
    <mergeCell ref="HXA40:HXH40"/>
    <mergeCell ref="HXI40:HXP40"/>
    <mergeCell ref="HTY40:HUF40"/>
    <mergeCell ref="HUG40:HUN40"/>
    <mergeCell ref="HUO40:HUV40"/>
    <mergeCell ref="HUW40:HVD40"/>
    <mergeCell ref="HVE40:HVL40"/>
    <mergeCell ref="HVM40:HVT40"/>
    <mergeCell ref="HSC40:HSJ40"/>
    <mergeCell ref="HSK40:HSR40"/>
    <mergeCell ref="HSS40:HSZ40"/>
    <mergeCell ref="HTA40:HTH40"/>
    <mergeCell ref="HTI40:HTP40"/>
    <mergeCell ref="HTQ40:HTX40"/>
    <mergeCell ref="HQG40:HQN40"/>
    <mergeCell ref="HQO40:HQV40"/>
    <mergeCell ref="HQW40:HRD40"/>
    <mergeCell ref="HRE40:HRL40"/>
    <mergeCell ref="HRM40:HRT40"/>
    <mergeCell ref="HRU40:HSB40"/>
    <mergeCell ref="HOK40:HOR40"/>
    <mergeCell ref="HOS40:HOZ40"/>
    <mergeCell ref="HPA40:HPH40"/>
    <mergeCell ref="HPI40:HPP40"/>
    <mergeCell ref="HPQ40:HPX40"/>
    <mergeCell ref="HPY40:HQF40"/>
    <mergeCell ref="HMO40:HMV40"/>
    <mergeCell ref="HMW40:HND40"/>
    <mergeCell ref="HNE40:HNL40"/>
    <mergeCell ref="HNM40:HNT40"/>
    <mergeCell ref="HNU40:HOB40"/>
    <mergeCell ref="HOC40:HOJ40"/>
    <mergeCell ref="HKS40:HKZ40"/>
    <mergeCell ref="HLA40:HLH40"/>
    <mergeCell ref="HLI40:HLP40"/>
    <mergeCell ref="HLQ40:HLX40"/>
    <mergeCell ref="HLY40:HMF40"/>
    <mergeCell ref="HMG40:HMN40"/>
    <mergeCell ref="HIW40:HJD40"/>
    <mergeCell ref="HJE40:HJL40"/>
    <mergeCell ref="HJM40:HJT40"/>
    <mergeCell ref="HJU40:HKB40"/>
    <mergeCell ref="HKC40:HKJ40"/>
    <mergeCell ref="HKK40:HKR40"/>
    <mergeCell ref="HHA40:HHH40"/>
    <mergeCell ref="HHI40:HHP40"/>
    <mergeCell ref="HHQ40:HHX40"/>
    <mergeCell ref="HHY40:HIF40"/>
    <mergeCell ref="HIG40:HIN40"/>
    <mergeCell ref="HIO40:HIV40"/>
    <mergeCell ref="HFE40:HFL40"/>
    <mergeCell ref="HFM40:HFT40"/>
    <mergeCell ref="HFU40:HGB40"/>
    <mergeCell ref="HGC40:HGJ40"/>
    <mergeCell ref="HGK40:HGR40"/>
    <mergeCell ref="HGS40:HGZ40"/>
    <mergeCell ref="HDI40:HDP40"/>
    <mergeCell ref="HDQ40:HDX40"/>
    <mergeCell ref="HDY40:HEF40"/>
    <mergeCell ref="HEG40:HEN40"/>
    <mergeCell ref="HEO40:HEV40"/>
    <mergeCell ref="HEW40:HFD40"/>
    <mergeCell ref="HBM40:HBT40"/>
    <mergeCell ref="HBU40:HCB40"/>
    <mergeCell ref="HCC40:HCJ40"/>
    <mergeCell ref="HCK40:HCR40"/>
    <mergeCell ref="HCS40:HCZ40"/>
    <mergeCell ref="HDA40:HDH40"/>
    <mergeCell ref="GZQ40:GZX40"/>
    <mergeCell ref="GZY40:HAF40"/>
    <mergeCell ref="HAG40:HAN40"/>
    <mergeCell ref="HAO40:HAV40"/>
    <mergeCell ref="HAW40:HBD40"/>
    <mergeCell ref="HBE40:HBL40"/>
    <mergeCell ref="GXU40:GYB40"/>
    <mergeCell ref="GYC40:GYJ40"/>
    <mergeCell ref="GYK40:GYR40"/>
    <mergeCell ref="GYS40:GYZ40"/>
    <mergeCell ref="GZA40:GZH40"/>
    <mergeCell ref="GZI40:GZP40"/>
    <mergeCell ref="GVY40:GWF40"/>
    <mergeCell ref="GWG40:GWN40"/>
    <mergeCell ref="GWO40:GWV40"/>
    <mergeCell ref="GWW40:GXD40"/>
    <mergeCell ref="GXE40:GXL40"/>
    <mergeCell ref="GXM40:GXT40"/>
    <mergeCell ref="GUC40:GUJ40"/>
    <mergeCell ref="GUK40:GUR40"/>
    <mergeCell ref="GUS40:GUZ40"/>
    <mergeCell ref="GVA40:GVH40"/>
    <mergeCell ref="GVI40:GVP40"/>
    <mergeCell ref="GVQ40:GVX40"/>
    <mergeCell ref="GSG40:GSN40"/>
    <mergeCell ref="GSO40:GSV40"/>
    <mergeCell ref="GSW40:GTD40"/>
    <mergeCell ref="GTE40:GTL40"/>
    <mergeCell ref="GTM40:GTT40"/>
    <mergeCell ref="GTU40:GUB40"/>
    <mergeCell ref="GQK40:GQR40"/>
    <mergeCell ref="GQS40:GQZ40"/>
    <mergeCell ref="GRA40:GRH40"/>
    <mergeCell ref="GRI40:GRP40"/>
    <mergeCell ref="GRQ40:GRX40"/>
    <mergeCell ref="GRY40:GSF40"/>
    <mergeCell ref="GOO40:GOV40"/>
    <mergeCell ref="GOW40:GPD40"/>
    <mergeCell ref="GPE40:GPL40"/>
    <mergeCell ref="GPM40:GPT40"/>
    <mergeCell ref="GPU40:GQB40"/>
    <mergeCell ref="GQC40:GQJ40"/>
    <mergeCell ref="GMS40:GMZ40"/>
    <mergeCell ref="GNA40:GNH40"/>
    <mergeCell ref="GNI40:GNP40"/>
    <mergeCell ref="GNQ40:GNX40"/>
    <mergeCell ref="GNY40:GOF40"/>
    <mergeCell ref="GOG40:GON40"/>
    <mergeCell ref="GKW40:GLD40"/>
    <mergeCell ref="GLE40:GLL40"/>
    <mergeCell ref="GLM40:GLT40"/>
    <mergeCell ref="GLU40:GMB40"/>
    <mergeCell ref="GMC40:GMJ40"/>
    <mergeCell ref="GMK40:GMR40"/>
    <mergeCell ref="GJA40:GJH40"/>
    <mergeCell ref="GJI40:GJP40"/>
    <mergeCell ref="GJQ40:GJX40"/>
    <mergeCell ref="GJY40:GKF40"/>
    <mergeCell ref="GKG40:GKN40"/>
    <mergeCell ref="GKO40:GKV40"/>
    <mergeCell ref="GHE40:GHL40"/>
    <mergeCell ref="GHM40:GHT40"/>
    <mergeCell ref="GHU40:GIB40"/>
    <mergeCell ref="GIC40:GIJ40"/>
    <mergeCell ref="GIK40:GIR40"/>
    <mergeCell ref="GIS40:GIZ40"/>
    <mergeCell ref="GFI40:GFP40"/>
    <mergeCell ref="GFQ40:GFX40"/>
    <mergeCell ref="GFY40:GGF40"/>
    <mergeCell ref="GGG40:GGN40"/>
    <mergeCell ref="GGO40:GGV40"/>
    <mergeCell ref="GGW40:GHD40"/>
    <mergeCell ref="GDM40:GDT40"/>
    <mergeCell ref="GDU40:GEB40"/>
    <mergeCell ref="GEC40:GEJ40"/>
    <mergeCell ref="GEK40:GER40"/>
    <mergeCell ref="GES40:GEZ40"/>
    <mergeCell ref="GFA40:GFH40"/>
    <mergeCell ref="GBQ40:GBX40"/>
    <mergeCell ref="GBY40:GCF40"/>
    <mergeCell ref="GCG40:GCN40"/>
    <mergeCell ref="GCO40:GCV40"/>
    <mergeCell ref="GCW40:GDD40"/>
    <mergeCell ref="GDE40:GDL40"/>
    <mergeCell ref="FZU40:GAB40"/>
    <mergeCell ref="GAC40:GAJ40"/>
    <mergeCell ref="GAK40:GAR40"/>
    <mergeCell ref="GAS40:GAZ40"/>
    <mergeCell ref="GBA40:GBH40"/>
    <mergeCell ref="GBI40:GBP40"/>
    <mergeCell ref="FXY40:FYF40"/>
    <mergeCell ref="FYG40:FYN40"/>
    <mergeCell ref="FYO40:FYV40"/>
    <mergeCell ref="FYW40:FZD40"/>
    <mergeCell ref="FZE40:FZL40"/>
    <mergeCell ref="FZM40:FZT40"/>
    <mergeCell ref="FWC40:FWJ40"/>
    <mergeCell ref="FWK40:FWR40"/>
    <mergeCell ref="FWS40:FWZ40"/>
    <mergeCell ref="FXA40:FXH40"/>
    <mergeCell ref="FXI40:FXP40"/>
    <mergeCell ref="FXQ40:FXX40"/>
    <mergeCell ref="FUG40:FUN40"/>
    <mergeCell ref="FUO40:FUV40"/>
    <mergeCell ref="FUW40:FVD40"/>
    <mergeCell ref="FVE40:FVL40"/>
    <mergeCell ref="FVM40:FVT40"/>
    <mergeCell ref="FVU40:FWB40"/>
    <mergeCell ref="FSK40:FSR40"/>
    <mergeCell ref="FSS40:FSZ40"/>
    <mergeCell ref="FTA40:FTH40"/>
    <mergeCell ref="FTI40:FTP40"/>
    <mergeCell ref="FTQ40:FTX40"/>
    <mergeCell ref="FTY40:FUF40"/>
    <mergeCell ref="FQO40:FQV40"/>
    <mergeCell ref="FQW40:FRD40"/>
    <mergeCell ref="FRE40:FRL40"/>
    <mergeCell ref="FRM40:FRT40"/>
    <mergeCell ref="FRU40:FSB40"/>
    <mergeCell ref="FSC40:FSJ40"/>
    <mergeCell ref="FOS40:FOZ40"/>
    <mergeCell ref="FPA40:FPH40"/>
    <mergeCell ref="FPI40:FPP40"/>
    <mergeCell ref="FPQ40:FPX40"/>
    <mergeCell ref="FPY40:FQF40"/>
    <mergeCell ref="FQG40:FQN40"/>
    <mergeCell ref="FMW40:FND40"/>
    <mergeCell ref="FNE40:FNL40"/>
    <mergeCell ref="FNM40:FNT40"/>
    <mergeCell ref="FNU40:FOB40"/>
    <mergeCell ref="FOC40:FOJ40"/>
    <mergeCell ref="FOK40:FOR40"/>
    <mergeCell ref="FLA40:FLH40"/>
    <mergeCell ref="FLI40:FLP40"/>
    <mergeCell ref="FLQ40:FLX40"/>
    <mergeCell ref="FLY40:FMF40"/>
    <mergeCell ref="FMG40:FMN40"/>
    <mergeCell ref="FMO40:FMV40"/>
    <mergeCell ref="FJE40:FJL40"/>
    <mergeCell ref="FJM40:FJT40"/>
    <mergeCell ref="FJU40:FKB40"/>
    <mergeCell ref="FKC40:FKJ40"/>
    <mergeCell ref="FKK40:FKR40"/>
    <mergeCell ref="FKS40:FKZ40"/>
    <mergeCell ref="FHI40:FHP40"/>
    <mergeCell ref="FHQ40:FHX40"/>
    <mergeCell ref="FHY40:FIF40"/>
    <mergeCell ref="FIG40:FIN40"/>
    <mergeCell ref="FIO40:FIV40"/>
    <mergeCell ref="FIW40:FJD40"/>
    <mergeCell ref="FFM40:FFT40"/>
    <mergeCell ref="FFU40:FGB40"/>
    <mergeCell ref="FGC40:FGJ40"/>
    <mergeCell ref="FGK40:FGR40"/>
    <mergeCell ref="FGS40:FGZ40"/>
    <mergeCell ref="FHA40:FHH40"/>
    <mergeCell ref="FDQ40:FDX40"/>
    <mergeCell ref="FDY40:FEF40"/>
    <mergeCell ref="FEG40:FEN40"/>
    <mergeCell ref="FEO40:FEV40"/>
    <mergeCell ref="FEW40:FFD40"/>
    <mergeCell ref="FFE40:FFL40"/>
    <mergeCell ref="FBU40:FCB40"/>
    <mergeCell ref="FCC40:FCJ40"/>
    <mergeCell ref="FCK40:FCR40"/>
    <mergeCell ref="FCS40:FCZ40"/>
    <mergeCell ref="FDA40:FDH40"/>
    <mergeCell ref="FDI40:FDP40"/>
    <mergeCell ref="EZY40:FAF40"/>
    <mergeCell ref="FAG40:FAN40"/>
    <mergeCell ref="FAO40:FAV40"/>
    <mergeCell ref="FAW40:FBD40"/>
    <mergeCell ref="FBE40:FBL40"/>
    <mergeCell ref="FBM40:FBT40"/>
    <mergeCell ref="EYC40:EYJ40"/>
    <mergeCell ref="EYK40:EYR40"/>
    <mergeCell ref="EYS40:EYZ40"/>
    <mergeCell ref="EZA40:EZH40"/>
    <mergeCell ref="EZI40:EZP40"/>
    <mergeCell ref="EZQ40:EZX40"/>
    <mergeCell ref="EWG40:EWN40"/>
    <mergeCell ref="EWO40:EWV40"/>
    <mergeCell ref="EWW40:EXD40"/>
    <mergeCell ref="EXE40:EXL40"/>
    <mergeCell ref="EXM40:EXT40"/>
    <mergeCell ref="EXU40:EYB40"/>
    <mergeCell ref="EUK40:EUR40"/>
    <mergeCell ref="EUS40:EUZ40"/>
    <mergeCell ref="EVA40:EVH40"/>
    <mergeCell ref="EVI40:EVP40"/>
    <mergeCell ref="EVQ40:EVX40"/>
    <mergeCell ref="EVY40:EWF40"/>
    <mergeCell ref="ESO40:ESV40"/>
    <mergeCell ref="ESW40:ETD40"/>
    <mergeCell ref="ETE40:ETL40"/>
    <mergeCell ref="ETM40:ETT40"/>
    <mergeCell ref="ETU40:EUB40"/>
    <mergeCell ref="EUC40:EUJ40"/>
    <mergeCell ref="EQS40:EQZ40"/>
    <mergeCell ref="ERA40:ERH40"/>
    <mergeCell ref="ERI40:ERP40"/>
    <mergeCell ref="ERQ40:ERX40"/>
    <mergeCell ref="ERY40:ESF40"/>
    <mergeCell ref="ESG40:ESN40"/>
    <mergeCell ref="EOW40:EPD40"/>
    <mergeCell ref="EPE40:EPL40"/>
    <mergeCell ref="EPM40:EPT40"/>
    <mergeCell ref="EPU40:EQB40"/>
    <mergeCell ref="EQC40:EQJ40"/>
    <mergeCell ref="EQK40:EQR40"/>
    <mergeCell ref="ENA40:ENH40"/>
    <mergeCell ref="ENI40:ENP40"/>
    <mergeCell ref="ENQ40:ENX40"/>
    <mergeCell ref="ENY40:EOF40"/>
    <mergeCell ref="EOG40:EON40"/>
    <mergeCell ref="EOO40:EOV40"/>
    <mergeCell ref="ELE40:ELL40"/>
    <mergeCell ref="ELM40:ELT40"/>
    <mergeCell ref="ELU40:EMB40"/>
    <mergeCell ref="EMC40:EMJ40"/>
    <mergeCell ref="EMK40:EMR40"/>
    <mergeCell ref="EMS40:EMZ40"/>
    <mergeCell ref="EJI40:EJP40"/>
    <mergeCell ref="EJQ40:EJX40"/>
    <mergeCell ref="EJY40:EKF40"/>
    <mergeCell ref="EKG40:EKN40"/>
    <mergeCell ref="EKO40:EKV40"/>
    <mergeCell ref="EKW40:ELD40"/>
    <mergeCell ref="EHM40:EHT40"/>
    <mergeCell ref="EHU40:EIB40"/>
    <mergeCell ref="EIC40:EIJ40"/>
    <mergeCell ref="EIK40:EIR40"/>
    <mergeCell ref="EIS40:EIZ40"/>
    <mergeCell ref="EJA40:EJH40"/>
    <mergeCell ref="EFQ40:EFX40"/>
    <mergeCell ref="EFY40:EGF40"/>
    <mergeCell ref="EGG40:EGN40"/>
    <mergeCell ref="EGO40:EGV40"/>
    <mergeCell ref="EGW40:EHD40"/>
    <mergeCell ref="EHE40:EHL40"/>
    <mergeCell ref="EDU40:EEB40"/>
    <mergeCell ref="EEC40:EEJ40"/>
    <mergeCell ref="EEK40:EER40"/>
    <mergeCell ref="EES40:EEZ40"/>
    <mergeCell ref="EFA40:EFH40"/>
    <mergeCell ref="EFI40:EFP40"/>
    <mergeCell ref="EBY40:ECF40"/>
    <mergeCell ref="ECG40:ECN40"/>
    <mergeCell ref="ECO40:ECV40"/>
    <mergeCell ref="ECW40:EDD40"/>
    <mergeCell ref="EDE40:EDL40"/>
    <mergeCell ref="EDM40:EDT40"/>
    <mergeCell ref="EAC40:EAJ40"/>
    <mergeCell ref="EAK40:EAR40"/>
    <mergeCell ref="EAS40:EAZ40"/>
    <mergeCell ref="EBA40:EBH40"/>
    <mergeCell ref="EBI40:EBP40"/>
    <mergeCell ref="EBQ40:EBX40"/>
    <mergeCell ref="DYG40:DYN40"/>
    <mergeCell ref="DYO40:DYV40"/>
    <mergeCell ref="DYW40:DZD40"/>
    <mergeCell ref="DZE40:DZL40"/>
    <mergeCell ref="DZM40:DZT40"/>
    <mergeCell ref="DZU40:EAB40"/>
    <mergeCell ref="DWK40:DWR40"/>
    <mergeCell ref="DWS40:DWZ40"/>
    <mergeCell ref="DXA40:DXH40"/>
    <mergeCell ref="DXI40:DXP40"/>
    <mergeCell ref="DXQ40:DXX40"/>
    <mergeCell ref="DXY40:DYF40"/>
    <mergeCell ref="DUO40:DUV40"/>
    <mergeCell ref="DUW40:DVD40"/>
    <mergeCell ref="DVE40:DVL40"/>
    <mergeCell ref="DVM40:DVT40"/>
    <mergeCell ref="DVU40:DWB40"/>
    <mergeCell ref="DWC40:DWJ40"/>
    <mergeCell ref="DSS40:DSZ40"/>
    <mergeCell ref="DTA40:DTH40"/>
    <mergeCell ref="DTI40:DTP40"/>
    <mergeCell ref="DTQ40:DTX40"/>
    <mergeCell ref="DTY40:DUF40"/>
    <mergeCell ref="DUG40:DUN40"/>
    <mergeCell ref="DQW40:DRD40"/>
    <mergeCell ref="DRE40:DRL40"/>
    <mergeCell ref="DRM40:DRT40"/>
    <mergeCell ref="DRU40:DSB40"/>
    <mergeCell ref="DSC40:DSJ40"/>
    <mergeCell ref="DSK40:DSR40"/>
    <mergeCell ref="DPA40:DPH40"/>
    <mergeCell ref="DPI40:DPP40"/>
    <mergeCell ref="DPQ40:DPX40"/>
    <mergeCell ref="DPY40:DQF40"/>
    <mergeCell ref="DQG40:DQN40"/>
    <mergeCell ref="DQO40:DQV40"/>
    <mergeCell ref="DNE40:DNL40"/>
    <mergeCell ref="DNM40:DNT40"/>
    <mergeCell ref="DNU40:DOB40"/>
    <mergeCell ref="DOC40:DOJ40"/>
    <mergeCell ref="DOK40:DOR40"/>
    <mergeCell ref="DOS40:DOZ40"/>
    <mergeCell ref="DLI40:DLP40"/>
    <mergeCell ref="DLQ40:DLX40"/>
    <mergeCell ref="DLY40:DMF40"/>
    <mergeCell ref="DMG40:DMN40"/>
    <mergeCell ref="DMO40:DMV40"/>
    <mergeCell ref="DMW40:DND40"/>
    <mergeCell ref="DJM40:DJT40"/>
    <mergeCell ref="DJU40:DKB40"/>
    <mergeCell ref="DKC40:DKJ40"/>
    <mergeCell ref="DKK40:DKR40"/>
    <mergeCell ref="DKS40:DKZ40"/>
    <mergeCell ref="DLA40:DLH40"/>
    <mergeCell ref="DHQ40:DHX40"/>
    <mergeCell ref="DHY40:DIF40"/>
    <mergeCell ref="DIG40:DIN40"/>
    <mergeCell ref="DIO40:DIV40"/>
    <mergeCell ref="DIW40:DJD40"/>
    <mergeCell ref="DJE40:DJL40"/>
    <mergeCell ref="DFU40:DGB40"/>
    <mergeCell ref="DGC40:DGJ40"/>
    <mergeCell ref="DGK40:DGR40"/>
    <mergeCell ref="DGS40:DGZ40"/>
    <mergeCell ref="DHA40:DHH40"/>
    <mergeCell ref="DHI40:DHP40"/>
    <mergeCell ref="DDY40:DEF40"/>
    <mergeCell ref="DEG40:DEN40"/>
    <mergeCell ref="DEO40:DEV40"/>
    <mergeCell ref="DEW40:DFD40"/>
    <mergeCell ref="DFE40:DFL40"/>
    <mergeCell ref="DFM40:DFT40"/>
    <mergeCell ref="DCC40:DCJ40"/>
    <mergeCell ref="DCK40:DCR40"/>
    <mergeCell ref="DCS40:DCZ40"/>
    <mergeCell ref="DDA40:DDH40"/>
    <mergeCell ref="DDI40:DDP40"/>
    <mergeCell ref="DDQ40:DDX40"/>
    <mergeCell ref="DAG40:DAN40"/>
    <mergeCell ref="DAO40:DAV40"/>
    <mergeCell ref="DAW40:DBD40"/>
    <mergeCell ref="DBE40:DBL40"/>
    <mergeCell ref="DBM40:DBT40"/>
    <mergeCell ref="DBU40:DCB40"/>
    <mergeCell ref="CYK40:CYR40"/>
    <mergeCell ref="CYS40:CYZ40"/>
    <mergeCell ref="CZA40:CZH40"/>
    <mergeCell ref="CZI40:CZP40"/>
    <mergeCell ref="CZQ40:CZX40"/>
    <mergeCell ref="CZY40:DAF40"/>
    <mergeCell ref="CWO40:CWV40"/>
    <mergeCell ref="CWW40:CXD40"/>
    <mergeCell ref="CXE40:CXL40"/>
    <mergeCell ref="CXM40:CXT40"/>
    <mergeCell ref="CXU40:CYB40"/>
    <mergeCell ref="CYC40:CYJ40"/>
    <mergeCell ref="CUS40:CUZ40"/>
    <mergeCell ref="CVA40:CVH40"/>
    <mergeCell ref="CVI40:CVP40"/>
    <mergeCell ref="CVQ40:CVX40"/>
    <mergeCell ref="CVY40:CWF40"/>
    <mergeCell ref="CWG40:CWN40"/>
    <mergeCell ref="CSW40:CTD40"/>
    <mergeCell ref="CTE40:CTL40"/>
    <mergeCell ref="CTM40:CTT40"/>
    <mergeCell ref="CTU40:CUB40"/>
    <mergeCell ref="CUC40:CUJ40"/>
    <mergeCell ref="CUK40:CUR40"/>
    <mergeCell ref="CRA40:CRH40"/>
    <mergeCell ref="CRI40:CRP40"/>
    <mergeCell ref="CRQ40:CRX40"/>
    <mergeCell ref="CRY40:CSF40"/>
    <mergeCell ref="CSG40:CSN40"/>
    <mergeCell ref="CSO40:CSV40"/>
    <mergeCell ref="CPE40:CPL40"/>
    <mergeCell ref="CPM40:CPT40"/>
    <mergeCell ref="CPU40:CQB40"/>
    <mergeCell ref="CQC40:CQJ40"/>
    <mergeCell ref="CQK40:CQR40"/>
    <mergeCell ref="CQS40:CQZ40"/>
    <mergeCell ref="CNI40:CNP40"/>
    <mergeCell ref="CNQ40:CNX40"/>
    <mergeCell ref="CNY40:COF40"/>
    <mergeCell ref="COG40:CON40"/>
    <mergeCell ref="COO40:COV40"/>
    <mergeCell ref="COW40:CPD40"/>
    <mergeCell ref="CLM40:CLT40"/>
    <mergeCell ref="CLU40:CMB40"/>
    <mergeCell ref="CMC40:CMJ40"/>
    <mergeCell ref="CMK40:CMR40"/>
    <mergeCell ref="CMS40:CMZ40"/>
    <mergeCell ref="CNA40:CNH40"/>
    <mergeCell ref="CJQ40:CJX40"/>
    <mergeCell ref="CJY40:CKF40"/>
    <mergeCell ref="CKG40:CKN40"/>
    <mergeCell ref="CKO40:CKV40"/>
    <mergeCell ref="CKW40:CLD40"/>
    <mergeCell ref="CLE40:CLL40"/>
    <mergeCell ref="CHU40:CIB40"/>
    <mergeCell ref="CIC40:CIJ40"/>
    <mergeCell ref="CIK40:CIR40"/>
    <mergeCell ref="CIS40:CIZ40"/>
    <mergeCell ref="CJA40:CJH40"/>
    <mergeCell ref="CJI40:CJP40"/>
    <mergeCell ref="CFY40:CGF40"/>
    <mergeCell ref="CGG40:CGN40"/>
    <mergeCell ref="CGO40:CGV40"/>
    <mergeCell ref="CGW40:CHD40"/>
    <mergeCell ref="CHE40:CHL40"/>
    <mergeCell ref="CHM40:CHT40"/>
    <mergeCell ref="CEC40:CEJ40"/>
    <mergeCell ref="CEK40:CER40"/>
    <mergeCell ref="CES40:CEZ40"/>
    <mergeCell ref="CFA40:CFH40"/>
    <mergeCell ref="CFI40:CFP40"/>
    <mergeCell ref="CFQ40:CFX40"/>
    <mergeCell ref="CCG40:CCN40"/>
    <mergeCell ref="CCO40:CCV40"/>
    <mergeCell ref="CCW40:CDD40"/>
    <mergeCell ref="CDE40:CDL40"/>
    <mergeCell ref="CDM40:CDT40"/>
    <mergeCell ref="CDU40:CEB40"/>
    <mergeCell ref="CAK40:CAR40"/>
    <mergeCell ref="CAS40:CAZ40"/>
    <mergeCell ref="CBA40:CBH40"/>
    <mergeCell ref="CBI40:CBP40"/>
    <mergeCell ref="CBQ40:CBX40"/>
    <mergeCell ref="CBY40:CCF40"/>
    <mergeCell ref="BYO40:BYV40"/>
    <mergeCell ref="BYW40:BZD40"/>
    <mergeCell ref="BZE40:BZL40"/>
    <mergeCell ref="BZM40:BZT40"/>
    <mergeCell ref="BZU40:CAB40"/>
    <mergeCell ref="CAC40:CAJ40"/>
    <mergeCell ref="BWS40:BWZ40"/>
    <mergeCell ref="BXA40:BXH40"/>
    <mergeCell ref="BXI40:BXP40"/>
    <mergeCell ref="BXQ40:BXX40"/>
    <mergeCell ref="BXY40:BYF40"/>
    <mergeCell ref="BYG40:BYN40"/>
    <mergeCell ref="BUW40:BVD40"/>
    <mergeCell ref="BVE40:BVL40"/>
    <mergeCell ref="BVM40:BVT40"/>
    <mergeCell ref="BVU40:BWB40"/>
    <mergeCell ref="BWC40:BWJ40"/>
    <mergeCell ref="BWK40:BWR40"/>
    <mergeCell ref="BTA40:BTH40"/>
    <mergeCell ref="BTI40:BTP40"/>
    <mergeCell ref="BTQ40:BTX40"/>
    <mergeCell ref="BTY40:BUF40"/>
    <mergeCell ref="BUG40:BUN40"/>
    <mergeCell ref="BUO40:BUV40"/>
    <mergeCell ref="BRE40:BRL40"/>
    <mergeCell ref="BRM40:BRT40"/>
    <mergeCell ref="BRU40:BSB40"/>
    <mergeCell ref="BSC40:BSJ40"/>
    <mergeCell ref="BSK40:BSR40"/>
    <mergeCell ref="BSS40:BSZ40"/>
    <mergeCell ref="BPI40:BPP40"/>
    <mergeCell ref="BPQ40:BPX40"/>
    <mergeCell ref="BPY40:BQF40"/>
    <mergeCell ref="BQG40:BQN40"/>
    <mergeCell ref="BQO40:BQV40"/>
    <mergeCell ref="BQW40:BRD40"/>
    <mergeCell ref="BNM40:BNT40"/>
    <mergeCell ref="BNU40:BOB40"/>
    <mergeCell ref="BOC40:BOJ40"/>
    <mergeCell ref="BOK40:BOR40"/>
    <mergeCell ref="BOS40:BOZ40"/>
    <mergeCell ref="BPA40:BPH40"/>
    <mergeCell ref="BLQ40:BLX40"/>
    <mergeCell ref="BLY40:BMF40"/>
    <mergeCell ref="BMG40:BMN40"/>
    <mergeCell ref="BMO40:BMV40"/>
    <mergeCell ref="BMW40:BND40"/>
    <mergeCell ref="BNE40:BNL40"/>
    <mergeCell ref="BJU40:BKB40"/>
    <mergeCell ref="BKC40:BKJ40"/>
    <mergeCell ref="BKK40:BKR40"/>
    <mergeCell ref="BKS40:BKZ40"/>
    <mergeCell ref="BLA40:BLH40"/>
    <mergeCell ref="BLI40:BLP40"/>
    <mergeCell ref="BHY40:BIF40"/>
    <mergeCell ref="BIG40:BIN40"/>
    <mergeCell ref="BIO40:BIV40"/>
    <mergeCell ref="BIW40:BJD40"/>
    <mergeCell ref="BJE40:BJL40"/>
    <mergeCell ref="BJM40:BJT40"/>
    <mergeCell ref="BGC40:BGJ40"/>
    <mergeCell ref="BGK40:BGR40"/>
    <mergeCell ref="BGS40:BGZ40"/>
    <mergeCell ref="BHA40:BHH40"/>
    <mergeCell ref="BHI40:BHP40"/>
    <mergeCell ref="BHQ40:BHX40"/>
    <mergeCell ref="BEG40:BEN40"/>
    <mergeCell ref="BEO40:BEV40"/>
    <mergeCell ref="BEW40:BFD40"/>
    <mergeCell ref="BFE40:BFL40"/>
    <mergeCell ref="BFM40:BFT40"/>
    <mergeCell ref="BFU40:BGB40"/>
    <mergeCell ref="BCK40:BCR40"/>
    <mergeCell ref="BCS40:BCZ40"/>
    <mergeCell ref="BDA40:BDH40"/>
    <mergeCell ref="BDI40:BDP40"/>
    <mergeCell ref="BDQ40:BDX40"/>
    <mergeCell ref="BDY40:BEF40"/>
    <mergeCell ref="BAO40:BAV40"/>
    <mergeCell ref="BAW40:BBD40"/>
    <mergeCell ref="BBE40:BBL40"/>
    <mergeCell ref="BBM40:BBT40"/>
    <mergeCell ref="BBU40:BCB40"/>
    <mergeCell ref="BCC40:BCJ40"/>
    <mergeCell ref="AYS40:AYZ40"/>
    <mergeCell ref="AZA40:AZH40"/>
    <mergeCell ref="AZI40:AZP40"/>
    <mergeCell ref="AZQ40:AZX40"/>
    <mergeCell ref="AZY40:BAF40"/>
    <mergeCell ref="BAG40:BAN40"/>
    <mergeCell ref="AWW40:AXD40"/>
    <mergeCell ref="AXE40:AXL40"/>
    <mergeCell ref="AXM40:AXT40"/>
    <mergeCell ref="AXU40:AYB40"/>
    <mergeCell ref="AYC40:AYJ40"/>
    <mergeCell ref="AYK40:AYR40"/>
    <mergeCell ref="AVA40:AVH40"/>
    <mergeCell ref="AVI40:AVP40"/>
    <mergeCell ref="AVQ40:AVX40"/>
    <mergeCell ref="AVY40:AWF40"/>
    <mergeCell ref="AWG40:AWN40"/>
    <mergeCell ref="AWO40:AWV40"/>
    <mergeCell ref="ATE40:ATL40"/>
    <mergeCell ref="ATM40:ATT40"/>
    <mergeCell ref="ATU40:AUB40"/>
    <mergeCell ref="AUC40:AUJ40"/>
    <mergeCell ref="AUK40:AUR40"/>
    <mergeCell ref="AUS40:AUZ40"/>
    <mergeCell ref="ARI40:ARP40"/>
    <mergeCell ref="ARQ40:ARX40"/>
    <mergeCell ref="ARY40:ASF40"/>
    <mergeCell ref="ASG40:ASN40"/>
    <mergeCell ref="ASO40:ASV40"/>
    <mergeCell ref="ASW40:ATD40"/>
    <mergeCell ref="APM40:APT40"/>
    <mergeCell ref="APU40:AQB40"/>
    <mergeCell ref="AQC40:AQJ40"/>
    <mergeCell ref="AQK40:AQR40"/>
    <mergeCell ref="AQS40:AQZ40"/>
    <mergeCell ref="ARA40:ARH40"/>
    <mergeCell ref="ANQ40:ANX40"/>
    <mergeCell ref="ANY40:AOF40"/>
    <mergeCell ref="AOG40:AON40"/>
    <mergeCell ref="AOO40:AOV40"/>
    <mergeCell ref="AOW40:APD40"/>
    <mergeCell ref="APE40:APL40"/>
    <mergeCell ref="ALU40:AMB40"/>
    <mergeCell ref="AMC40:AMJ40"/>
    <mergeCell ref="AMK40:AMR40"/>
    <mergeCell ref="AMS40:AMZ40"/>
    <mergeCell ref="ANA40:ANH40"/>
    <mergeCell ref="ANI40:ANP40"/>
    <mergeCell ref="AJY40:AKF40"/>
    <mergeCell ref="AKG40:AKN40"/>
    <mergeCell ref="AKO40:AKV40"/>
    <mergeCell ref="AKW40:ALD40"/>
    <mergeCell ref="ALE40:ALL40"/>
    <mergeCell ref="ALM40:ALT40"/>
    <mergeCell ref="AIC40:AIJ40"/>
    <mergeCell ref="AIK40:AIR40"/>
    <mergeCell ref="AIS40:AIZ40"/>
    <mergeCell ref="AJA40:AJH40"/>
    <mergeCell ref="AJI40:AJP40"/>
    <mergeCell ref="AJQ40:AJX40"/>
    <mergeCell ref="AGG40:AGN40"/>
    <mergeCell ref="AGO40:AGV40"/>
    <mergeCell ref="AGW40:AHD40"/>
    <mergeCell ref="AHE40:AHL40"/>
    <mergeCell ref="AHM40:AHT40"/>
    <mergeCell ref="AHU40:AIB40"/>
    <mergeCell ref="AEK40:AER40"/>
    <mergeCell ref="AES40:AEZ40"/>
    <mergeCell ref="AFA40:AFH40"/>
    <mergeCell ref="AFI40:AFP40"/>
    <mergeCell ref="AFQ40:AFX40"/>
    <mergeCell ref="AFY40:AGF40"/>
    <mergeCell ref="ACO40:ACV40"/>
    <mergeCell ref="ACW40:ADD40"/>
    <mergeCell ref="ADE40:ADL40"/>
    <mergeCell ref="ADM40:ADT40"/>
    <mergeCell ref="ADU40:AEB40"/>
    <mergeCell ref="AEC40:AEJ40"/>
    <mergeCell ref="AAS40:AAZ40"/>
    <mergeCell ref="ABA40:ABH40"/>
    <mergeCell ref="ABI40:ABP40"/>
    <mergeCell ref="ABQ40:ABX40"/>
    <mergeCell ref="ABY40:ACF40"/>
    <mergeCell ref="ACG40:ACN40"/>
    <mergeCell ref="YW40:ZD40"/>
    <mergeCell ref="ZE40:ZL40"/>
    <mergeCell ref="ZM40:ZT40"/>
    <mergeCell ref="ZU40:AAB40"/>
    <mergeCell ref="AAC40:AAJ40"/>
    <mergeCell ref="AAK40:AAR40"/>
    <mergeCell ref="XA40:XH40"/>
    <mergeCell ref="XI40:XP40"/>
    <mergeCell ref="XQ40:XX40"/>
    <mergeCell ref="XY40:YF40"/>
    <mergeCell ref="YG40:YN40"/>
    <mergeCell ref="YO40:YV40"/>
    <mergeCell ref="VE40:VL40"/>
    <mergeCell ref="VM40:VT40"/>
    <mergeCell ref="VU40:WB40"/>
    <mergeCell ref="WC40:WJ40"/>
    <mergeCell ref="WK40:WR40"/>
    <mergeCell ref="WS40:WZ40"/>
    <mergeCell ref="TI40:TP40"/>
    <mergeCell ref="TQ40:TX40"/>
    <mergeCell ref="TY40:UF40"/>
    <mergeCell ref="UG40:UN40"/>
    <mergeCell ref="UO40:UV40"/>
    <mergeCell ref="UW40:VD40"/>
    <mergeCell ref="RU40:SB40"/>
    <mergeCell ref="SC40:SJ40"/>
    <mergeCell ref="SK40:SR40"/>
    <mergeCell ref="SS40:SZ40"/>
    <mergeCell ref="TA40:TH40"/>
    <mergeCell ref="PQ40:PX40"/>
    <mergeCell ref="PY40:QF40"/>
    <mergeCell ref="QG40:QN40"/>
    <mergeCell ref="QO40:QV40"/>
    <mergeCell ref="QW40:RD40"/>
    <mergeCell ref="RE40:RL40"/>
    <mergeCell ref="NU40:OB40"/>
    <mergeCell ref="OC40:OJ40"/>
    <mergeCell ref="OK40:OR40"/>
    <mergeCell ref="OS40:OZ40"/>
    <mergeCell ref="PA40:PH40"/>
    <mergeCell ref="PI40:PP40"/>
    <mergeCell ref="MO40:MV40"/>
    <mergeCell ref="MW40:ND40"/>
    <mergeCell ref="NE40:NL40"/>
    <mergeCell ref="NM40:NT40"/>
    <mergeCell ref="KC40:KJ40"/>
    <mergeCell ref="KK40:KR40"/>
    <mergeCell ref="KS40:KZ40"/>
    <mergeCell ref="LA40:LH40"/>
    <mergeCell ref="LI40:LP40"/>
    <mergeCell ref="LQ40:LX40"/>
    <mergeCell ref="IG40:IN40"/>
    <mergeCell ref="IO40:IV40"/>
    <mergeCell ref="IW40:JD40"/>
    <mergeCell ref="JE40:JL40"/>
    <mergeCell ref="JM40:JT40"/>
    <mergeCell ref="JU40:KB40"/>
    <mergeCell ref="RM40:RT40"/>
    <mergeCell ref="HI40:HP40"/>
    <mergeCell ref="HQ40:HX40"/>
    <mergeCell ref="HY40:IF40"/>
    <mergeCell ref="EO40:EV40"/>
    <mergeCell ref="EW40:FD40"/>
    <mergeCell ref="FE40:FL40"/>
    <mergeCell ref="FM40:FT40"/>
    <mergeCell ref="FU40:GB40"/>
    <mergeCell ref="GC40:GJ40"/>
    <mergeCell ref="CS40:CZ40"/>
    <mergeCell ref="DA40:DH40"/>
    <mergeCell ref="DI40:DP40"/>
    <mergeCell ref="DQ40:DX40"/>
    <mergeCell ref="DY40:EF40"/>
    <mergeCell ref="EG40:EN40"/>
    <mergeCell ref="LY40:MF40"/>
    <mergeCell ref="MG40:MN40"/>
    <mergeCell ref="D20:E20"/>
    <mergeCell ref="D21:E21"/>
    <mergeCell ref="A11:B11"/>
    <mergeCell ref="D11:E11"/>
    <mergeCell ref="A12:B12"/>
    <mergeCell ref="D12:E12"/>
    <mergeCell ref="A13:B13"/>
    <mergeCell ref="D13:E13"/>
    <mergeCell ref="A8:B8"/>
    <mergeCell ref="GK40:GR40"/>
    <mergeCell ref="GS40:GZ40"/>
    <mergeCell ref="HA40:HH40"/>
    <mergeCell ref="D8:E8"/>
    <mergeCell ref="A9:B9"/>
    <mergeCell ref="D9:E9"/>
    <mergeCell ref="A10:B10"/>
    <mergeCell ref="D10:E10"/>
    <mergeCell ref="A38:H38"/>
    <mergeCell ref="A1:B2"/>
    <mergeCell ref="C1:H2"/>
    <mergeCell ref="G3:H3"/>
    <mergeCell ref="F4:H4"/>
    <mergeCell ref="A7:B7"/>
    <mergeCell ref="D7:E7"/>
    <mergeCell ref="AW40:BD40"/>
    <mergeCell ref="BE40:BL40"/>
    <mergeCell ref="BM40:BT40"/>
    <mergeCell ref="BU40:CB40"/>
    <mergeCell ref="CC40:CJ40"/>
    <mergeCell ref="CK40:CR40"/>
    <mergeCell ref="A40:H40"/>
    <mergeCell ref="I40:P40"/>
    <mergeCell ref="Q40:X40"/>
    <mergeCell ref="Y40:AF40"/>
    <mergeCell ref="AG40:AN40"/>
    <mergeCell ref="AO40:AV40"/>
    <mergeCell ref="A33:E33"/>
    <mergeCell ref="C36:G36"/>
    <mergeCell ref="A4:C5"/>
    <mergeCell ref="A39:H39"/>
    <mergeCell ref="D24:E24"/>
    <mergeCell ref="D25:E25"/>
    <mergeCell ref="D26:E26"/>
    <mergeCell ref="E29:G29"/>
    <mergeCell ref="A31:E31"/>
    <mergeCell ref="A32:E32"/>
    <mergeCell ref="A16:B16"/>
    <mergeCell ref="D16:E16"/>
    <mergeCell ref="A17:B17"/>
    <mergeCell ref="D17:E1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XFD40"/>
  <sheetViews>
    <sheetView view="pageBreakPreview" topLeftCell="A17" zoomScaleNormal="100" zoomScaleSheetLayoutView="100" workbookViewId="0">
      <selection activeCell="A37" sqref="A37:XFD40"/>
    </sheetView>
  </sheetViews>
  <sheetFormatPr baseColWidth="10" defaultColWidth="11.42578125" defaultRowHeight="15" x14ac:dyDescent="0.2"/>
  <cols>
    <col min="1" max="1" width="30" style="7" bestFit="1" customWidth="1"/>
    <col min="2" max="2" width="18.140625" style="7" bestFit="1" customWidth="1"/>
    <col min="3" max="3" width="14.42578125" style="13" bestFit="1" customWidth="1"/>
    <col min="4" max="4" width="9" style="7" customWidth="1"/>
    <col min="5" max="5" width="7.42578125" style="7" customWidth="1"/>
    <col min="6" max="6" width="15.28515625" style="7" bestFit="1" customWidth="1"/>
    <col min="7" max="8" width="14.7109375" style="7" bestFit="1" customWidth="1"/>
    <col min="9" max="16384" width="11.42578125" style="7"/>
  </cols>
  <sheetData>
    <row r="1" spans="1:8" ht="15.75" customHeight="1" x14ac:dyDescent="0.2">
      <c r="A1" s="559" t="str">
        <f>'2,2'!A1:B2</f>
        <v xml:space="preserve">REPUBLICIA DE COLOMBIA - DEPARTAMENTO DE ANTIOQUIA - MUNICIPIO DE ANORI </v>
      </c>
      <c r="B1" s="560"/>
      <c r="C1" s="563" t="s">
        <v>50</v>
      </c>
      <c r="D1" s="564"/>
      <c r="E1" s="564"/>
      <c r="F1" s="564"/>
      <c r="G1" s="564"/>
      <c r="H1" s="565"/>
    </row>
    <row r="2" spans="1:8" ht="33" customHeight="1" thickBot="1" x14ac:dyDescent="0.25">
      <c r="A2" s="561"/>
      <c r="B2" s="562"/>
      <c r="C2" s="566"/>
      <c r="D2" s="567"/>
      <c r="E2" s="567"/>
      <c r="F2" s="567"/>
      <c r="G2" s="567"/>
      <c r="H2" s="568"/>
    </row>
    <row r="3" spans="1:8" ht="15.75" x14ac:dyDescent="0.25">
      <c r="A3" s="8"/>
      <c r="B3" s="9"/>
      <c r="C3" s="9"/>
      <c r="D3" s="9"/>
      <c r="E3" s="9"/>
      <c r="F3" s="9"/>
      <c r="G3" s="602" t="s">
        <v>51</v>
      </c>
      <c r="H3" s="603"/>
    </row>
    <row r="4" spans="1:8" ht="102" customHeight="1" x14ac:dyDescent="0.2">
      <c r="A4" s="571" t="str">
        <f>'2,2'!A4:C4</f>
        <v>PAVIMENTACION DE VIA URBANA EN EL MUNICIPIO DE ANORI DEPARTAMENTO DE ANTIOQUIA</v>
      </c>
      <c r="B4" s="572"/>
      <c r="C4" s="572"/>
      <c r="D4" s="11" t="s">
        <v>53</v>
      </c>
      <c r="E4" s="11" t="str">
        <f>'[103]PRESUPUESTO GENERAL'!A12</f>
        <v>2.2</v>
      </c>
      <c r="F4" s="604" t="str">
        <f>PPTO!B9</f>
        <v>CARGUE, TRANSPORTE Y BOTADA DE MATERIAL PROVENIENTE DE LAS EXCAVACIONES Y VOLADURAS DE ROCA. INCLUYE TRANSPORTES INTERNOS, PALEROS, DERECHO DE BOTADERO. SE DEBE HACER EN BOTADEROS OFICIALES AUTORIZADOS POR LA ENTIDAD COMPETENTE O HASTA EL SITIO QUE INDIQUE LA INTERVENTORÍA. SU MEDIDA SERÁ EN SITIO.</v>
      </c>
      <c r="G4" s="604"/>
      <c r="H4" s="605"/>
    </row>
    <row r="5" spans="1:8" ht="15.75" x14ac:dyDescent="0.2">
      <c r="A5" s="571"/>
      <c r="B5" s="572"/>
      <c r="C5" s="572"/>
      <c r="D5" s="11"/>
      <c r="E5" s="11"/>
      <c r="F5" s="60"/>
      <c r="G5" s="60"/>
      <c r="H5" s="61"/>
    </row>
    <row r="6" spans="1:8" ht="15.75" x14ac:dyDescent="0.25">
      <c r="A6" s="12"/>
      <c r="F6" s="14" t="s">
        <v>54</v>
      </c>
      <c r="G6" s="15" t="str">
        <f>'[103]PRESUPUESTO GENERAL'!C12</f>
        <v>M3</v>
      </c>
      <c r="H6" s="16"/>
    </row>
    <row r="7" spans="1:8" ht="16.5" thickBot="1" x14ac:dyDescent="0.3">
      <c r="A7" s="17" t="s">
        <v>55</v>
      </c>
      <c r="H7" s="16"/>
    </row>
    <row r="8" spans="1:8" x14ac:dyDescent="0.2">
      <c r="A8" s="575" t="s">
        <v>56</v>
      </c>
      <c r="B8" s="576"/>
      <c r="C8" s="18" t="s">
        <v>91</v>
      </c>
      <c r="D8" s="577" t="s">
        <v>58</v>
      </c>
      <c r="E8" s="578"/>
      <c r="F8" s="18" t="s">
        <v>59</v>
      </c>
      <c r="G8" s="19" t="s">
        <v>60</v>
      </c>
      <c r="H8" s="16"/>
    </row>
    <row r="9" spans="1:8" x14ac:dyDescent="0.2">
      <c r="A9" s="612" t="s">
        <v>102</v>
      </c>
      <c r="B9" s="613"/>
      <c r="C9" s="20"/>
      <c r="D9" s="581">
        <v>135000</v>
      </c>
      <c r="E9" s="582"/>
      <c r="F9" s="41">
        <v>9.4201309459459459</v>
      </c>
      <c r="G9" s="22">
        <f>D9/F9</f>
        <v>14331.010977941734</v>
      </c>
      <c r="H9" s="23"/>
    </row>
    <row r="10" spans="1:8" x14ac:dyDescent="0.2">
      <c r="A10" s="586" t="s">
        <v>61</v>
      </c>
      <c r="B10" s="587"/>
      <c r="C10" s="20"/>
      <c r="D10" s="588"/>
      <c r="E10" s="589"/>
      <c r="F10" s="41">
        <v>0.1</v>
      </c>
      <c r="G10" s="22">
        <f>F10*H26</f>
        <v>375.55</v>
      </c>
      <c r="H10" s="23"/>
    </row>
    <row r="11" spans="1:8" x14ac:dyDescent="0.2">
      <c r="A11" s="586"/>
      <c r="B11" s="587"/>
      <c r="C11" s="20"/>
      <c r="D11" s="588"/>
      <c r="E11" s="589"/>
      <c r="F11" s="41"/>
      <c r="G11" s="22"/>
      <c r="H11" s="23"/>
    </row>
    <row r="12" spans="1:8" ht="15.75" thickBot="1" x14ac:dyDescent="0.25">
      <c r="A12" s="593"/>
      <c r="B12" s="594"/>
      <c r="C12" s="24"/>
      <c r="D12" s="583"/>
      <c r="E12" s="584"/>
      <c r="F12" s="36"/>
      <c r="G12" s="27"/>
      <c r="H12" s="23"/>
    </row>
    <row r="13" spans="1:8" ht="16.5" thickBot="1" x14ac:dyDescent="0.3">
      <c r="A13" s="12"/>
      <c r="D13" s="28"/>
      <c r="E13" s="28"/>
      <c r="F13" s="28"/>
      <c r="G13" s="29" t="s">
        <v>63</v>
      </c>
      <c r="H13" s="30">
        <f>SUM(G9:G11)</f>
        <v>14706.560977941734</v>
      </c>
    </row>
    <row r="14" spans="1:8" ht="16.5" thickBot="1" x14ac:dyDescent="0.3">
      <c r="A14" s="17" t="s">
        <v>64</v>
      </c>
      <c r="D14" s="28"/>
      <c r="E14" s="28"/>
      <c r="F14" s="28"/>
      <c r="G14" s="28"/>
      <c r="H14" s="23"/>
    </row>
    <row r="15" spans="1:8" x14ac:dyDescent="0.2">
      <c r="A15" s="575" t="s">
        <v>56</v>
      </c>
      <c r="B15" s="576"/>
      <c r="C15" s="18" t="s">
        <v>65</v>
      </c>
      <c r="D15" s="579" t="s">
        <v>66</v>
      </c>
      <c r="E15" s="580"/>
      <c r="F15" s="31" t="s">
        <v>57</v>
      </c>
      <c r="G15" s="32" t="s">
        <v>60</v>
      </c>
      <c r="H15" s="23"/>
    </row>
    <row r="16" spans="1:8" ht="15.75" thickBot="1" x14ac:dyDescent="0.25">
      <c r="A16" s="590" t="s">
        <v>103</v>
      </c>
      <c r="B16" s="591"/>
      <c r="C16" s="24"/>
      <c r="D16" s="583">
        <v>9500</v>
      </c>
      <c r="E16" s="584"/>
      <c r="F16" s="36">
        <v>1</v>
      </c>
      <c r="G16" s="27">
        <f>D16*F16</f>
        <v>9500</v>
      </c>
      <c r="H16" s="23"/>
    </row>
    <row r="17" spans="1:8" ht="16.5" thickBot="1" x14ac:dyDescent="0.3">
      <c r="A17" s="12"/>
      <c r="D17" s="28"/>
      <c r="E17" s="28"/>
      <c r="F17" s="28"/>
      <c r="G17" s="29" t="s">
        <v>63</v>
      </c>
      <c r="H17" s="30">
        <f>SUM(G16:G16)</f>
        <v>9500</v>
      </c>
    </row>
    <row r="18" spans="1:8" ht="16.5" thickBot="1" x14ac:dyDescent="0.3">
      <c r="A18" s="17" t="s">
        <v>71</v>
      </c>
      <c r="D18" s="28"/>
      <c r="E18" s="28"/>
      <c r="F18" s="28"/>
      <c r="G18" s="28"/>
      <c r="H18" s="23"/>
    </row>
    <row r="19" spans="1:8" x14ac:dyDescent="0.2">
      <c r="A19" s="37" t="s">
        <v>72</v>
      </c>
      <c r="B19" s="18" t="s">
        <v>73</v>
      </c>
      <c r="C19" s="18" t="s">
        <v>74</v>
      </c>
      <c r="D19" s="579" t="s">
        <v>75</v>
      </c>
      <c r="E19" s="580"/>
      <c r="F19" s="31" t="s">
        <v>76</v>
      </c>
      <c r="G19" s="32" t="s">
        <v>60</v>
      </c>
      <c r="H19" s="23"/>
    </row>
    <row r="20" spans="1:8" ht="15.75" thickBot="1" x14ac:dyDescent="0.25">
      <c r="A20" s="38" t="s">
        <v>104</v>
      </c>
      <c r="B20" s="39">
        <v>1.2</v>
      </c>
      <c r="C20" s="24">
        <v>5</v>
      </c>
      <c r="D20" s="583">
        <f>B20*C20</f>
        <v>6</v>
      </c>
      <c r="E20" s="584"/>
      <c r="F20" s="36">
        <v>4000</v>
      </c>
      <c r="G20" s="27">
        <f>+D20*F20</f>
        <v>24000</v>
      </c>
      <c r="H20" s="23"/>
    </row>
    <row r="21" spans="1:8" ht="16.5" thickBot="1" x14ac:dyDescent="0.3">
      <c r="A21" s="12"/>
      <c r="D21" s="28"/>
      <c r="E21" s="28"/>
      <c r="F21" s="28"/>
      <c r="G21" s="29" t="s">
        <v>63</v>
      </c>
      <c r="H21" s="30">
        <f>SUM(G20:G20)</f>
        <v>24000</v>
      </c>
    </row>
    <row r="22" spans="1:8" ht="16.5" thickBot="1" x14ac:dyDescent="0.3">
      <c r="A22" s="17" t="s">
        <v>77</v>
      </c>
      <c r="D22" s="28"/>
      <c r="E22" s="28"/>
      <c r="F22" s="28"/>
      <c r="G22" s="28"/>
      <c r="H22" s="23"/>
    </row>
    <row r="23" spans="1:8" x14ac:dyDescent="0.2">
      <c r="A23" s="37" t="s">
        <v>78</v>
      </c>
      <c r="B23" s="18" t="s">
        <v>79</v>
      </c>
      <c r="C23" s="18" t="s">
        <v>80</v>
      </c>
      <c r="D23" s="579" t="s">
        <v>81</v>
      </c>
      <c r="E23" s="580"/>
      <c r="F23" s="31" t="s">
        <v>59</v>
      </c>
      <c r="G23" s="32" t="s">
        <v>60</v>
      </c>
      <c r="H23" s="23"/>
    </row>
    <row r="24" spans="1:8" x14ac:dyDescent="0.2">
      <c r="A24" s="40" t="s">
        <v>94</v>
      </c>
      <c r="B24" s="41">
        <f>D24/C24</f>
        <v>40600</v>
      </c>
      <c r="C24" s="42">
        <v>1.85</v>
      </c>
      <c r="D24" s="588">
        <f>'[103]MANO DE OBRA'!F16</f>
        <v>75110</v>
      </c>
      <c r="E24" s="589"/>
      <c r="F24" s="41">
        <v>20</v>
      </c>
      <c r="G24" s="22">
        <f>+D24/F24</f>
        <v>3755.5</v>
      </c>
      <c r="H24" s="23"/>
    </row>
    <row r="25" spans="1:8" ht="15.75" thickBot="1" x14ac:dyDescent="0.25">
      <c r="A25" s="38"/>
      <c r="B25" s="39"/>
      <c r="C25" s="24"/>
      <c r="D25" s="583"/>
      <c r="E25" s="584"/>
      <c r="F25" s="36"/>
      <c r="G25" s="27"/>
      <c r="H25" s="23"/>
    </row>
    <row r="26" spans="1:8" ht="16.5" thickBot="1" x14ac:dyDescent="0.3">
      <c r="A26" s="12"/>
      <c r="D26" s="28"/>
      <c r="E26" s="28"/>
      <c r="F26" s="28"/>
      <c r="G26" s="29" t="s">
        <v>63</v>
      </c>
      <c r="H26" s="30">
        <f>SUM(G24:G24)</f>
        <v>3755.5</v>
      </c>
    </row>
    <row r="27" spans="1:8" ht="15.75" thickBot="1" x14ac:dyDescent="0.25">
      <c r="A27" s="12"/>
      <c r="D27" s="28"/>
      <c r="E27" s="28"/>
      <c r="F27" s="28"/>
      <c r="G27" s="28"/>
      <c r="H27" s="23"/>
    </row>
    <row r="28" spans="1:8" ht="16.5" thickBot="1" x14ac:dyDescent="0.3">
      <c r="A28" s="12"/>
      <c r="D28" s="28"/>
      <c r="E28" s="585" t="s">
        <v>84</v>
      </c>
      <c r="F28" s="585"/>
      <c r="G28" s="585"/>
      <c r="H28" s="44">
        <f>ROUND(H13+H17+H21+H26,0)</f>
        <v>51962</v>
      </c>
    </row>
    <row r="29" spans="1:8" ht="16.5" thickBot="1" x14ac:dyDescent="0.3">
      <c r="A29" s="17" t="s">
        <v>85</v>
      </c>
      <c r="H29" s="16"/>
    </row>
    <row r="30" spans="1:8" x14ac:dyDescent="0.2">
      <c r="A30" s="575" t="s">
        <v>56</v>
      </c>
      <c r="B30" s="576"/>
      <c r="C30" s="576"/>
      <c r="D30" s="576"/>
      <c r="E30" s="576"/>
      <c r="F30" s="18" t="s">
        <v>86</v>
      </c>
      <c r="G30" s="45" t="s">
        <v>87</v>
      </c>
      <c r="H30" s="46"/>
    </row>
    <row r="31" spans="1:8" x14ac:dyDescent="0.2">
      <c r="A31" s="596" t="s">
        <v>88</v>
      </c>
      <c r="B31" s="597"/>
      <c r="C31" s="597"/>
      <c r="D31" s="597"/>
      <c r="E31" s="597"/>
      <c r="F31" s="90">
        <v>0.27500000000000002</v>
      </c>
      <c r="G31" s="47">
        <f>+F31*H28</f>
        <v>14289.550000000001</v>
      </c>
      <c r="H31" s="48"/>
    </row>
    <row r="32" spans="1:8" ht="15.75" thickBot="1" x14ac:dyDescent="0.25">
      <c r="A32" s="598" t="s">
        <v>89</v>
      </c>
      <c r="B32" s="599"/>
      <c r="C32" s="599"/>
      <c r="D32" s="599"/>
      <c r="E32" s="599"/>
      <c r="F32" s="49">
        <v>0.05</v>
      </c>
      <c r="G32" s="50">
        <f>+F32*H28</f>
        <v>2598.1000000000004</v>
      </c>
      <c r="H32" s="51"/>
    </row>
    <row r="33" spans="1:16384" ht="16.5" thickBot="1" x14ac:dyDescent="0.3">
      <c r="A33" s="12"/>
      <c r="G33" s="29" t="s">
        <v>63</v>
      </c>
      <c r="H33" s="52">
        <f>SUM(G31:G32)</f>
        <v>16887.650000000001</v>
      </c>
    </row>
    <row r="34" spans="1:16384" ht="16.5" thickBot="1" x14ac:dyDescent="0.3">
      <c r="A34" s="53"/>
      <c r="H34" s="16"/>
    </row>
    <row r="35" spans="1:16384" ht="16.5" thickBot="1" x14ac:dyDescent="0.3">
      <c r="A35" s="53"/>
      <c r="C35" s="600" t="s">
        <v>90</v>
      </c>
      <c r="D35" s="600"/>
      <c r="E35" s="600"/>
      <c r="F35" s="600"/>
      <c r="G35" s="601"/>
      <c r="H35" s="44">
        <f>ROUND(H33+H28,0)</f>
        <v>68850</v>
      </c>
    </row>
    <row r="36" spans="1:16384" ht="15.75" x14ac:dyDescent="0.25">
      <c r="A36" s="53"/>
      <c r="H36" s="16"/>
    </row>
    <row r="37" spans="1:16384" ht="15.75" x14ac:dyDescent="0.25">
      <c r="A37" s="542" t="s">
        <v>32</v>
      </c>
      <c r="B37" s="542"/>
      <c r="C37" s="542"/>
      <c r="D37" s="542"/>
      <c r="E37" s="542"/>
      <c r="F37" s="542"/>
      <c r="G37" s="542"/>
      <c r="H37" s="542"/>
    </row>
    <row r="38" spans="1:16384" ht="21.6" customHeight="1" x14ac:dyDescent="0.25">
      <c r="A38" s="542" t="s">
        <v>33</v>
      </c>
      <c r="B38" s="542"/>
      <c r="C38" s="542"/>
      <c r="D38" s="542"/>
      <c r="E38" s="542"/>
      <c r="F38" s="542"/>
      <c r="G38" s="542"/>
      <c r="H38" s="542"/>
    </row>
    <row r="39" spans="1:16384" ht="15.75" x14ac:dyDescent="0.25">
      <c r="A39" s="542" t="s">
        <v>34</v>
      </c>
      <c r="B39" s="542"/>
      <c r="C39" s="542"/>
      <c r="D39" s="542"/>
      <c r="E39" s="542"/>
      <c r="F39" s="542"/>
      <c r="G39" s="542"/>
      <c r="H39" s="542"/>
      <c r="I39" s="541"/>
      <c r="J39" s="541"/>
      <c r="K39" s="541"/>
      <c r="L39" s="541"/>
      <c r="M39" s="541"/>
      <c r="N39" s="541"/>
      <c r="O39" s="541"/>
      <c r="P39" s="541"/>
      <c r="Q39" s="541"/>
      <c r="R39" s="541"/>
      <c r="S39" s="541"/>
      <c r="T39" s="541"/>
      <c r="U39" s="541"/>
      <c r="V39" s="541"/>
      <c r="W39" s="541"/>
      <c r="X39" s="541"/>
      <c r="Y39" s="541"/>
      <c r="Z39" s="541"/>
      <c r="AA39" s="541"/>
      <c r="AB39" s="541"/>
      <c r="AC39" s="541"/>
      <c r="AD39" s="541"/>
      <c r="AE39" s="541"/>
      <c r="AF39" s="541"/>
      <c r="AG39" s="541"/>
      <c r="AH39" s="541"/>
      <c r="AI39" s="541"/>
      <c r="AJ39" s="541"/>
      <c r="AK39" s="541"/>
      <c r="AL39" s="541"/>
      <c r="AM39" s="541"/>
      <c r="AN39" s="541"/>
      <c r="AO39" s="541"/>
      <c r="AP39" s="541"/>
      <c r="AQ39" s="541"/>
      <c r="AR39" s="541"/>
      <c r="AS39" s="541"/>
      <c r="AT39" s="541"/>
      <c r="AU39" s="541"/>
      <c r="AV39" s="541"/>
      <c r="AW39" s="541"/>
      <c r="AX39" s="541"/>
      <c r="AY39" s="541"/>
      <c r="AZ39" s="541"/>
      <c r="BA39" s="541"/>
      <c r="BB39" s="541"/>
      <c r="BC39" s="541"/>
      <c r="BD39" s="541"/>
      <c r="BE39" s="541"/>
      <c r="BF39" s="541"/>
      <c r="BG39" s="541"/>
      <c r="BH39" s="541"/>
      <c r="BI39" s="541"/>
      <c r="BJ39" s="541"/>
      <c r="BK39" s="541"/>
      <c r="BL39" s="541"/>
      <c r="BM39" s="541"/>
      <c r="BN39" s="541"/>
      <c r="BO39" s="541"/>
      <c r="BP39" s="541"/>
      <c r="BQ39" s="541"/>
      <c r="BR39" s="541"/>
      <c r="BS39" s="541"/>
      <c r="BT39" s="541"/>
      <c r="BU39" s="541"/>
      <c r="BV39" s="541"/>
      <c r="BW39" s="541"/>
      <c r="BX39" s="541"/>
      <c r="BY39" s="541"/>
      <c r="BZ39" s="541"/>
      <c r="CA39" s="541"/>
      <c r="CB39" s="541"/>
      <c r="CC39" s="541"/>
      <c r="CD39" s="541"/>
      <c r="CE39" s="541"/>
      <c r="CF39" s="541"/>
      <c r="CG39" s="541"/>
      <c r="CH39" s="541"/>
      <c r="CI39" s="541"/>
      <c r="CJ39" s="541"/>
      <c r="CK39" s="541"/>
      <c r="CL39" s="541"/>
      <c r="CM39" s="541"/>
      <c r="CN39" s="541"/>
      <c r="CO39" s="541"/>
      <c r="CP39" s="541"/>
      <c r="CQ39" s="541"/>
      <c r="CR39" s="541"/>
      <c r="CS39" s="541"/>
      <c r="CT39" s="541"/>
      <c r="CU39" s="541"/>
      <c r="CV39" s="541"/>
      <c r="CW39" s="541"/>
      <c r="CX39" s="541"/>
      <c r="CY39" s="541"/>
      <c r="CZ39" s="541"/>
      <c r="DA39" s="541"/>
      <c r="DB39" s="541"/>
      <c r="DC39" s="541"/>
      <c r="DD39" s="541"/>
      <c r="DE39" s="541"/>
      <c r="DF39" s="541"/>
      <c r="DG39" s="541"/>
      <c r="DH39" s="541"/>
      <c r="DI39" s="541"/>
      <c r="DJ39" s="541"/>
      <c r="DK39" s="541"/>
      <c r="DL39" s="541"/>
      <c r="DM39" s="541"/>
      <c r="DN39" s="541"/>
      <c r="DO39" s="541"/>
      <c r="DP39" s="541"/>
      <c r="DQ39" s="541"/>
      <c r="DR39" s="541"/>
      <c r="DS39" s="541"/>
      <c r="DT39" s="541"/>
      <c r="DU39" s="541"/>
      <c r="DV39" s="541"/>
      <c r="DW39" s="541"/>
      <c r="DX39" s="541"/>
      <c r="DY39" s="541"/>
      <c r="DZ39" s="541"/>
      <c r="EA39" s="541"/>
      <c r="EB39" s="541"/>
      <c r="EC39" s="541"/>
      <c r="ED39" s="541"/>
      <c r="EE39" s="541"/>
      <c r="EF39" s="541"/>
      <c r="EG39" s="541"/>
      <c r="EH39" s="541"/>
      <c r="EI39" s="541"/>
      <c r="EJ39" s="541"/>
      <c r="EK39" s="541"/>
      <c r="EL39" s="541"/>
      <c r="EM39" s="541"/>
      <c r="EN39" s="541"/>
      <c r="EO39" s="541"/>
      <c r="EP39" s="541"/>
      <c r="EQ39" s="541"/>
      <c r="ER39" s="541"/>
      <c r="ES39" s="541"/>
      <c r="ET39" s="541"/>
      <c r="EU39" s="541"/>
      <c r="EV39" s="541"/>
      <c r="EW39" s="541"/>
      <c r="EX39" s="541"/>
      <c r="EY39" s="541"/>
      <c r="EZ39" s="541"/>
      <c r="FA39" s="541"/>
      <c r="FB39" s="541"/>
      <c r="FC39" s="541"/>
      <c r="FD39" s="541"/>
      <c r="FE39" s="541"/>
      <c r="FF39" s="541"/>
      <c r="FG39" s="541"/>
      <c r="FH39" s="541"/>
      <c r="FI39" s="541"/>
      <c r="FJ39" s="541"/>
      <c r="FK39" s="541"/>
      <c r="FL39" s="541"/>
      <c r="FM39" s="541"/>
      <c r="FN39" s="541"/>
      <c r="FO39" s="541"/>
      <c r="FP39" s="541"/>
      <c r="FQ39" s="541"/>
      <c r="FR39" s="541"/>
      <c r="FS39" s="541"/>
      <c r="FT39" s="541"/>
      <c r="FU39" s="541"/>
      <c r="FV39" s="541"/>
      <c r="FW39" s="541"/>
      <c r="FX39" s="541"/>
      <c r="FY39" s="541"/>
      <c r="FZ39" s="541"/>
      <c r="GA39" s="541"/>
      <c r="GB39" s="541"/>
      <c r="GC39" s="541"/>
      <c r="GD39" s="541"/>
      <c r="GE39" s="541"/>
      <c r="GF39" s="541"/>
      <c r="GG39" s="541"/>
      <c r="GH39" s="541"/>
      <c r="GI39" s="541"/>
      <c r="GJ39" s="541"/>
      <c r="GK39" s="541"/>
      <c r="GL39" s="541"/>
      <c r="GM39" s="541"/>
      <c r="GN39" s="541"/>
      <c r="GO39" s="541"/>
      <c r="GP39" s="541"/>
      <c r="GQ39" s="541"/>
      <c r="GR39" s="541"/>
      <c r="GS39" s="541"/>
      <c r="GT39" s="541"/>
      <c r="GU39" s="541"/>
      <c r="GV39" s="541"/>
      <c r="GW39" s="541"/>
      <c r="GX39" s="541"/>
      <c r="GY39" s="541"/>
      <c r="GZ39" s="541"/>
      <c r="HA39" s="541"/>
      <c r="HB39" s="541"/>
      <c r="HC39" s="541"/>
      <c r="HD39" s="541"/>
      <c r="HE39" s="541"/>
      <c r="HF39" s="541"/>
      <c r="HG39" s="541"/>
      <c r="HH39" s="541"/>
      <c r="HI39" s="541"/>
      <c r="HJ39" s="541"/>
      <c r="HK39" s="541"/>
      <c r="HL39" s="541"/>
      <c r="HM39" s="541"/>
      <c r="HN39" s="541"/>
      <c r="HO39" s="541"/>
      <c r="HP39" s="541"/>
      <c r="HQ39" s="541"/>
      <c r="HR39" s="541"/>
      <c r="HS39" s="541"/>
      <c r="HT39" s="541"/>
      <c r="HU39" s="541"/>
      <c r="HV39" s="541"/>
      <c r="HW39" s="541"/>
      <c r="HX39" s="541"/>
      <c r="HY39" s="541"/>
      <c r="HZ39" s="541"/>
      <c r="IA39" s="541"/>
      <c r="IB39" s="541"/>
      <c r="IC39" s="541"/>
      <c r="ID39" s="541"/>
      <c r="IE39" s="541"/>
      <c r="IF39" s="541"/>
      <c r="IG39" s="541"/>
      <c r="IH39" s="541"/>
      <c r="II39" s="541"/>
      <c r="IJ39" s="541"/>
      <c r="IK39" s="541"/>
      <c r="IL39" s="541"/>
      <c r="IM39" s="541"/>
      <c r="IN39" s="541"/>
      <c r="IO39" s="541"/>
      <c r="IP39" s="541"/>
      <c r="IQ39" s="541"/>
      <c r="IR39" s="541"/>
      <c r="IS39" s="541"/>
      <c r="IT39" s="541"/>
      <c r="IU39" s="541"/>
      <c r="IV39" s="541"/>
      <c r="IW39" s="541"/>
      <c r="IX39" s="541"/>
      <c r="IY39" s="541"/>
      <c r="IZ39" s="541"/>
      <c r="JA39" s="541"/>
      <c r="JB39" s="541"/>
      <c r="JC39" s="541"/>
      <c r="JD39" s="541"/>
      <c r="JE39" s="541"/>
      <c r="JF39" s="541"/>
      <c r="JG39" s="541"/>
      <c r="JH39" s="541"/>
      <c r="JI39" s="541"/>
      <c r="JJ39" s="541"/>
      <c r="JK39" s="541"/>
      <c r="JL39" s="541"/>
      <c r="JM39" s="541"/>
      <c r="JN39" s="541"/>
      <c r="JO39" s="541"/>
      <c r="JP39" s="541"/>
      <c r="JQ39" s="541"/>
      <c r="JR39" s="541"/>
      <c r="JS39" s="541"/>
      <c r="JT39" s="541"/>
      <c r="JU39" s="541"/>
      <c r="JV39" s="541"/>
      <c r="JW39" s="541"/>
      <c r="JX39" s="541"/>
      <c r="JY39" s="541"/>
      <c r="JZ39" s="541"/>
      <c r="KA39" s="541"/>
      <c r="KB39" s="541"/>
      <c r="KC39" s="541"/>
      <c r="KD39" s="541"/>
      <c r="KE39" s="541"/>
      <c r="KF39" s="541"/>
      <c r="KG39" s="541"/>
      <c r="KH39" s="541"/>
      <c r="KI39" s="541"/>
      <c r="KJ39" s="541"/>
      <c r="KK39" s="541"/>
      <c r="KL39" s="541"/>
      <c r="KM39" s="541"/>
      <c r="KN39" s="541"/>
      <c r="KO39" s="541"/>
      <c r="KP39" s="541"/>
      <c r="KQ39" s="541"/>
      <c r="KR39" s="541"/>
      <c r="KS39" s="541"/>
      <c r="KT39" s="541"/>
      <c r="KU39" s="541"/>
      <c r="KV39" s="541"/>
      <c r="KW39" s="541"/>
      <c r="KX39" s="541"/>
      <c r="KY39" s="541"/>
      <c r="KZ39" s="541"/>
      <c r="LA39" s="541"/>
      <c r="LB39" s="541"/>
      <c r="LC39" s="541"/>
      <c r="LD39" s="541"/>
      <c r="LE39" s="541"/>
      <c r="LF39" s="541"/>
      <c r="LG39" s="541"/>
      <c r="LH39" s="541"/>
      <c r="LI39" s="541"/>
      <c r="LJ39" s="541"/>
      <c r="LK39" s="541"/>
      <c r="LL39" s="541"/>
      <c r="LM39" s="541"/>
      <c r="LN39" s="541"/>
      <c r="LO39" s="541"/>
      <c r="LP39" s="541"/>
      <c r="LQ39" s="541"/>
      <c r="LR39" s="541"/>
      <c r="LS39" s="541"/>
      <c r="LT39" s="541"/>
      <c r="LU39" s="541"/>
      <c r="LV39" s="541"/>
      <c r="LW39" s="541"/>
      <c r="LX39" s="541"/>
      <c r="LY39" s="541"/>
      <c r="LZ39" s="541"/>
      <c r="MA39" s="541"/>
      <c r="MB39" s="541"/>
      <c r="MC39" s="541"/>
      <c r="MD39" s="541"/>
      <c r="ME39" s="541"/>
      <c r="MF39" s="541"/>
      <c r="MG39" s="541"/>
      <c r="MH39" s="541"/>
      <c r="MI39" s="541"/>
      <c r="MJ39" s="541"/>
      <c r="MK39" s="541"/>
      <c r="ML39" s="541"/>
      <c r="MM39" s="541"/>
      <c r="MN39" s="541"/>
      <c r="MO39" s="541"/>
      <c r="MP39" s="541"/>
      <c r="MQ39" s="541"/>
      <c r="MR39" s="541"/>
      <c r="MS39" s="541"/>
      <c r="MT39" s="541"/>
      <c r="MU39" s="541"/>
      <c r="MV39" s="541"/>
      <c r="MW39" s="541"/>
      <c r="MX39" s="541"/>
      <c r="MY39" s="541"/>
      <c r="MZ39" s="541"/>
      <c r="NA39" s="541"/>
      <c r="NB39" s="541"/>
      <c r="NC39" s="541"/>
      <c r="ND39" s="541"/>
      <c r="NE39" s="541"/>
      <c r="NF39" s="541"/>
      <c r="NG39" s="541"/>
      <c r="NH39" s="541"/>
      <c r="NI39" s="541"/>
      <c r="NJ39" s="541"/>
      <c r="NK39" s="541"/>
      <c r="NL39" s="541"/>
      <c r="NM39" s="541"/>
      <c r="NN39" s="541"/>
      <c r="NO39" s="541"/>
      <c r="NP39" s="541"/>
      <c r="NQ39" s="541"/>
      <c r="NR39" s="541"/>
      <c r="NS39" s="541"/>
      <c r="NT39" s="541"/>
      <c r="NU39" s="541"/>
      <c r="NV39" s="541"/>
      <c r="NW39" s="541"/>
      <c r="NX39" s="541"/>
      <c r="NY39" s="541"/>
      <c r="NZ39" s="541"/>
      <c r="OA39" s="541"/>
      <c r="OB39" s="541"/>
      <c r="OC39" s="541"/>
      <c r="OD39" s="541"/>
      <c r="OE39" s="541"/>
      <c r="OF39" s="541"/>
      <c r="OG39" s="541"/>
      <c r="OH39" s="541"/>
      <c r="OI39" s="541"/>
      <c r="OJ39" s="541"/>
      <c r="OK39" s="541"/>
      <c r="OL39" s="541"/>
      <c r="OM39" s="541"/>
      <c r="ON39" s="541"/>
      <c r="OO39" s="541"/>
      <c r="OP39" s="541"/>
      <c r="OQ39" s="541"/>
      <c r="OR39" s="541"/>
      <c r="OS39" s="541"/>
      <c r="OT39" s="541"/>
      <c r="OU39" s="541"/>
      <c r="OV39" s="541"/>
      <c r="OW39" s="541"/>
      <c r="OX39" s="541"/>
      <c r="OY39" s="541"/>
      <c r="OZ39" s="541"/>
      <c r="PA39" s="541"/>
      <c r="PB39" s="541"/>
      <c r="PC39" s="541"/>
      <c r="PD39" s="541"/>
      <c r="PE39" s="541"/>
      <c r="PF39" s="541"/>
      <c r="PG39" s="541"/>
      <c r="PH39" s="541"/>
      <c r="PI39" s="541"/>
      <c r="PJ39" s="541"/>
      <c r="PK39" s="541"/>
      <c r="PL39" s="541"/>
      <c r="PM39" s="541"/>
      <c r="PN39" s="541"/>
      <c r="PO39" s="541"/>
      <c r="PP39" s="541"/>
      <c r="PQ39" s="541"/>
      <c r="PR39" s="541"/>
      <c r="PS39" s="541"/>
      <c r="PT39" s="541"/>
      <c r="PU39" s="541"/>
      <c r="PV39" s="541"/>
      <c r="PW39" s="541"/>
      <c r="PX39" s="541"/>
      <c r="PY39" s="541"/>
      <c r="PZ39" s="541"/>
      <c r="QA39" s="541"/>
      <c r="QB39" s="541"/>
      <c r="QC39" s="541"/>
      <c r="QD39" s="541"/>
      <c r="QE39" s="541"/>
      <c r="QF39" s="541"/>
      <c r="QG39" s="541"/>
      <c r="QH39" s="541"/>
      <c r="QI39" s="541"/>
      <c r="QJ39" s="541"/>
      <c r="QK39" s="541"/>
      <c r="QL39" s="541"/>
      <c r="QM39" s="541"/>
      <c r="QN39" s="541"/>
      <c r="QO39" s="541"/>
      <c r="QP39" s="541"/>
      <c r="QQ39" s="541"/>
      <c r="QR39" s="541"/>
      <c r="QS39" s="541"/>
      <c r="QT39" s="541"/>
      <c r="QU39" s="541"/>
      <c r="QV39" s="541"/>
      <c r="QW39" s="541"/>
      <c r="QX39" s="541"/>
      <c r="QY39" s="541"/>
      <c r="QZ39" s="541"/>
      <c r="RA39" s="541"/>
      <c r="RB39" s="541"/>
      <c r="RC39" s="541"/>
      <c r="RD39" s="541"/>
      <c r="RE39" s="541"/>
      <c r="RF39" s="541"/>
      <c r="RG39" s="541"/>
      <c r="RH39" s="541"/>
      <c r="RI39" s="541"/>
      <c r="RJ39" s="541"/>
      <c r="RK39" s="541"/>
      <c r="RL39" s="541"/>
      <c r="RM39" s="541"/>
      <c r="RN39" s="541"/>
      <c r="RO39" s="541"/>
      <c r="RP39" s="541"/>
      <c r="RQ39" s="541"/>
      <c r="RR39" s="541"/>
      <c r="RS39" s="541"/>
      <c r="RT39" s="541"/>
      <c r="RU39" s="541"/>
      <c r="RV39" s="541"/>
      <c r="RW39" s="541"/>
      <c r="RX39" s="541"/>
      <c r="RY39" s="541"/>
      <c r="RZ39" s="541"/>
      <c r="SA39" s="541"/>
      <c r="SB39" s="541"/>
      <c r="SC39" s="541"/>
      <c r="SD39" s="541"/>
      <c r="SE39" s="541"/>
      <c r="SF39" s="541"/>
      <c r="SG39" s="541"/>
      <c r="SH39" s="541"/>
      <c r="SI39" s="541"/>
      <c r="SJ39" s="541"/>
      <c r="SK39" s="541"/>
      <c r="SL39" s="541"/>
      <c r="SM39" s="541"/>
      <c r="SN39" s="541"/>
      <c r="SO39" s="541"/>
      <c r="SP39" s="541"/>
      <c r="SQ39" s="541"/>
      <c r="SR39" s="541"/>
      <c r="SS39" s="541"/>
      <c r="ST39" s="541"/>
      <c r="SU39" s="541"/>
      <c r="SV39" s="541"/>
      <c r="SW39" s="541"/>
      <c r="SX39" s="541"/>
      <c r="SY39" s="541"/>
      <c r="SZ39" s="541"/>
      <c r="TA39" s="541"/>
      <c r="TB39" s="541"/>
      <c r="TC39" s="541"/>
      <c r="TD39" s="541"/>
      <c r="TE39" s="541"/>
      <c r="TF39" s="541"/>
      <c r="TG39" s="541"/>
      <c r="TH39" s="541"/>
      <c r="TI39" s="541"/>
      <c r="TJ39" s="541"/>
      <c r="TK39" s="541"/>
      <c r="TL39" s="541"/>
      <c r="TM39" s="541"/>
      <c r="TN39" s="541"/>
      <c r="TO39" s="541"/>
      <c r="TP39" s="541"/>
      <c r="TQ39" s="541"/>
      <c r="TR39" s="541"/>
      <c r="TS39" s="541"/>
      <c r="TT39" s="541"/>
      <c r="TU39" s="541"/>
      <c r="TV39" s="541"/>
      <c r="TW39" s="541"/>
      <c r="TX39" s="541"/>
      <c r="TY39" s="541"/>
      <c r="TZ39" s="541"/>
      <c r="UA39" s="541"/>
      <c r="UB39" s="541"/>
      <c r="UC39" s="541"/>
      <c r="UD39" s="541"/>
      <c r="UE39" s="541"/>
      <c r="UF39" s="541"/>
      <c r="UG39" s="541"/>
      <c r="UH39" s="541"/>
      <c r="UI39" s="541"/>
      <c r="UJ39" s="541"/>
      <c r="UK39" s="541"/>
      <c r="UL39" s="541"/>
      <c r="UM39" s="541"/>
      <c r="UN39" s="541"/>
      <c r="UO39" s="541"/>
      <c r="UP39" s="541"/>
      <c r="UQ39" s="541"/>
      <c r="UR39" s="541"/>
      <c r="US39" s="541"/>
      <c r="UT39" s="541"/>
      <c r="UU39" s="541"/>
      <c r="UV39" s="541"/>
      <c r="UW39" s="541"/>
      <c r="UX39" s="541"/>
      <c r="UY39" s="541"/>
      <c r="UZ39" s="541"/>
      <c r="VA39" s="541"/>
      <c r="VB39" s="541"/>
      <c r="VC39" s="541"/>
      <c r="VD39" s="541"/>
      <c r="VE39" s="541"/>
      <c r="VF39" s="541"/>
      <c r="VG39" s="541"/>
      <c r="VH39" s="541"/>
      <c r="VI39" s="541"/>
      <c r="VJ39" s="541"/>
      <c r="VK39" s="541"/>
      <c r="VL39" s="541"/>
      <c r="VM39" s="541"/>
      <c r="VN39" s="541"/>
      <c r="VO39" s="541"/>
      <c r="VP39" s="541"/>
      <c r="VQ39" s="541"/>
      <c r="VR39" s="541"/>
      <c r="VS39" s="541"/>
      <c r="VT39" s="541"/>
      <c r="VU39" s="541"/>
      <c r="VV39" s="541"/>
      <c r="VW39" s="541"/>
      <c r="VX39" s="541"/>
      <c r="VY39" s="541"/>
      <c r="VZ39" s="541"/>
      <c r="WA39" s="541"/>
      <c r="WB39" s="541"/>
      <c r="WC39" s="541"/>
      <c r="WD39" s="541"/>
      <c r="WE39" s="541"/>
      <c r="WF39" s="541"/>
      <c r="WG39" s="541"/>
      <c r="WH39" s="541"/>
      <c r="WI39" s="541"/>
      <c r="WJ39" s="541"/>
      <c r="WK39" s="541"/>
      <c r="WL39" s="541"/>
      <c r="WM39" s="541"/>
      <c r="WN39" s="541"/>
      <c r="WO39" s="541"/>
      <c r="WP39" s="541"/>
      <c r="WQ39" s="541"/>
      <c r="WR39" s="541"/>
      <c r="WS39" s="541"/>
      <c r="WT39" s="541"/>
      <c r="WU39" s="541"/>
      <c r="WV39" s="541"/>
      <c r="WW39" s="541"/>
      <c r="WX39" s="541"/>
      <c r="WY39" s="541"/>
      <c r="WZ39" s="541"/>
      <c r="XA39" s="541"/>
      <c r="XB39" s="541"/>
      <c r="XC39" s="541"/>
      <c r="XD39" s="541"/>
      <c r="XE39" s="541"/>
      <c r="XF39" s="541"/>
      <c r="XG39" s="541"/>
      <c r="XH39" s="541"/>
      <c r="XI39" s="541"/>
      <c r="XJ39" s="541"/>
      <c r="XK39" s="541"/>
      <c r="XL39" s="541"/>
      <c r="XM39" s="541"/>
      <c r="XN39" s="541"/>
      <c r="XO39" s="541"/>
      <c r="XP39" s="541"/>
      <c r="XQ39" s="541"/>
      <c r="XR39" s="541"/>
      <c r="XS39" s="541"/>
      <c r="XT39" s="541"/>
      <c r="XU39" s="541"/>
      <c r="XV39" s="541"/>
      <c r="XW39" s="541"/>
      <c r="XX39" s="541"/>
      <c r="XY39" s="541"/>
      <c r="XZ39" s="541"/>
      <c r="YA39" s="541"/>
      <c r="YB39" s="541"/>
      <c r="YC39" s="541"/>
      <c r="YD39" s="541"/>
      <c r="YE39" s="541"/>
      <c r="YF39" s="541"/>
      <c r="YG39" s="541"/>
      <c r="YH39" s="541"/>
      <c r="YI39" s="541"/>
      <c r="YJ39" s="541"/>
      <c r="YK39" s="541"/>
      <c r="YL39" s="541"/>
      <c r="YM39" s="541"/>
      <c r="YN39" s="541"/>
      <c r="YO39" s="541"/>
      <c r="YP39" s="541"/>
      <c r="YQ39" s="541"/>
      <c r="YR39" s="541"/>
      <c r="YS39" s="541"/>
      <c r="YT39" s="541"/>
      <c r="YU39" s="541"/>
      <c r="YV39" s="541"/>
      <c r="YW39" s="541"/>
      <c r="YX39" s="541"/>
      <c r="YY39" s="541"/>
      <c r="YZ39" s="541"/>
      <c r="ZA39" s="541"/>
      <c r="ZB39" s="541"/>
      <c r="ZC39" s="541"/>
      <c r="ZD39" s="541"/>
      <c r="ZE39" s="541"/>
      <c r="ZF39" s="541"/>
      <c r="ZG39" s="541"/>
      <c r="ZH39" s="541"/>
      <c r="ZI39" s="541"/>
      <c r="ZJ39" s="541"/>
      <c r="ZK39" s="541"/>
      <c r="ZL39" s="541"/>
      <c r="ZM39" s="541"/>
      <c r="ZN39" s="541"/>
      <c r="ZO39" s="541"/>
      <c r="ZP39" s="541"/>
      <c r="ZQ39" s="541"/>
      <c r="ZR39" s="541"/>
      <c r="ZS39" s="541"/>
      <c r="ZT39" s="541"/>
      <c r="ZU39" s="541"/>
      <c r="ZV39" s="541"/>
      <c r="ZW39" s="541"/>
      <c r="ZX39" s="541"/>
      <c r="ZY39" s="541"/>
      <c r="ZZ39" s="541"/>
      <c r="AAA39" s="541"/>
      <c r="AAB39" s="541"/>
      <c r="AAC39" s="541"/>
      <c r="AAD39" s="541"/>
      <c r="AAE39" s="541"/>
      <c r="AAF39" s="541"/>
      <c r="AAG39" s="541"/>
      <c r="AAH39" s="541"/>
      <c r="AAI39" s="541"/>
      <c r="AAJ39" s="541"/>
      <c r="AAK39" s="541"/>
      <c r="AAL39" s="541"/>
      <c r="AAM39" s="541"/>
      <c r="AAN39" s="541"/>
      <c r="AAO39" s="541"/>
      <c r="AAP39" s="541"/>
      <c r="AAQ39" s="541"/>
      <c r="AAR39" s="541"/>
      <c r="AAS39" s="541"/>
      <c r="AAT39" s="541"/>
      <c r="AAU39" s="541"/>
      <c r="AAV39" s="541"/>
      <c r="AAW39" s="541"/>
      <c r="AAX39" s="541"/>
      <c r="AAY39" s="541"/>
      <c r="AAZ39" s="541"/>
      <c r="ABA39" s="541"/>
      <c r="ABB39" s="541"/>
      <c r="ABC39" s="541"/>
      <c r="ABD39" s="541"/>
      <c r="ABE39" s="541"/>
      <c r="ABF39" s="541"/>
      <c r="ABG39" s="541"/>
      <c r="ABH39" s="541"/>
      <c r="ABI39" s="541"/>
      <c r="ABJ39" s="541"/>
      <c r="ABK39" s="541"/>
      <c r="ABL39" s="541"/>
      <c r="ABM39" s="541"/>
      <c r="ABN39" s="541"/>
      <c r="ABO39" s="541"/>
      <c r="ABP39" s="541"/>
      <c r="ABQ39" s="541"/>
      <c r="ABR39" s="541"/>
      <c r="ABS39" s="541"/>
      <c r="ABT39" s="541"/>
      <c r="ABU39" s="541"/>
      <c r="ABV39" s="541"/>
      <c r="ABW39" s="541"/>
      <c r="ABX39" s="541"/>
      <c r="ABY39" s="541"/>
      <c r="ABZ39" s="541"/>
      <c r="ACA39" s="541"/>
      <c r="ACB39" s="541"/>
      <c r="ACC39" s="541"/>
      <c r="ACD39" s="541"/>
      <c r="ACE39" s="541"/>
      <c r="ACF39" s="541"/>
      <c r="ACG39" s="541"/>
      <c r="ACH39" s="541"/>
      <c r="ACI39" s="541"/>
      <c r="ACJ39" s="541"/>
      <c r="ACK39" s="541"/>
      <c r="ACL39" s="541"/>
      <c r="ACM39" s="541"/>
      <c r="ACN39" s="541"/>
      <c r="ACO39" s="541"/>
      <c r="ACP39" s="541"/>
      <c r="ACQ39" s="541"/>
      <c r="ACR39" s="541"/>
      <c r="ACS39" s="541"/>
      <c r="ACT39" s="541"/>
      <c r="ACU39" s="541"/>
      <c r="ACV39" s="541"/>
      <c r="ACW39" s="541"/>
      <c r="ACX39" s="541"/>
      <c r="ACY39" s="541"/>
      <c r="ACZ39" s="541"/>
      <c r="ADA39" s="541"/>
      <c r="ADB39" s="541"/>
      <c r="ADC39" s="541"/>
      <c r="ADD39" s="541"/>
      <c r="ADE39" s="541"/>
      <c r="ADF39" s="541"/>
      <c r="ADG39" s="541"/>
      <c r="ADH39" s="541"/>
      <c r="ADI39" s="541"/>
      <c r="ADJ39" s="541"/>
      <c r="ADK39" s="541"/>
      <c r="ADL39" s="541"/>
      <c r="ADM39" s="541"/>
      <c r="ADN39" s="541"/>
      <c r="ADO39" s="541"/>
      <c r="ADP39" s="541"/>
      <c r="ADQ39" s="541"/>
      <c r="ADR39" s="541"/>
      <c r="ADS39" s="541"/>
      <c r="ADT39" s="541"/>
      <c r="ADU39" s="541"/>
      <c r="ADV39" s="541"/>
      <c r="ADW39" s="541"/>
      <c r="ADX39" s="541"/>
      <c r="ADY39" s="541"/>
      <c r="ADZ39" s="541"/>
      <c r="AEA39" s="541"/>
      <c r="AEB39" s="541"/>
      <c r="AEC39" s="541"/>
      <c r="AED39" s="541"/>
      <c r="AEE39" s="541"/>
      <c r="AEF39" s="541"/>
      <c r="AEG39" s="541"/>
      <c r="AEH39" s="541"/>
      <c r="AEI39" s="541"/>
      <c r="AEJ39" s="541"/>
      <c r="AEK39" s="541"/>
      <c r="AEL39" s="541"/>
      <c r="AEM39" s="541"/>
      <c r="AEN39" s="541"/>
      <c r="AEO39" s="541"/>
      <c r="AEP39" s="541"/>
      <c r="AEQ39" s="541"/>
      <c r="AER39" s="541"/>
      <c r="AES39" s="541"/>
      <c r="AET39" s="541"/>
      <c r="AEU39" s="541"/>
      <c r="AEV39" s="541"/>
      <c r="AEW39" s="541"/>
      <c r="AEX39" s="541"/>
      <c r="AEY39" s="541"/>
      <c r="AEZ39" s="541"/>
      <c r="AFA39" s="541"/>
      <c r="AFB39" s="541"/>
      <c r="AFC39" s="541"/>
      <c r="AFD39" s="541"/>
      <c r="AFE39" s="541"/>
      <c r="AFF39" s="541"/>
      <c r="AFG39" s="541"/>
      <c r="AFH39" s="541"/>
      <c r="AFI39" s="541"/>
      <c r="AFJ39" s="541"/>
      <c r="AFK39" s="541"/>
      <c r="AFL39" s="541"/>
      <c r="AFM39" s="541"/>
      <c r="AFN39" s="541"/>
      <c r="AFO39" s="541"/>
      <c r="AFP39" s="541"/>
      <c r="AFQ39" s="541"/>
      <c r="AFR39" s="541"/>
      <c r="AFS39" s="541"/>
      <c r="AFT39" s="541"/>
      <c r="AFU39" s="541"/>
      <c r="AFV39" s="541"/>
      <c r="AFW39" s="541"/>
      <c r="AFX39" s="541"/>
      <c r="AFY39" s="541"/>
      <c r="AFZ39" s="541"/>
      <c r="AGA39" s="541"/>
      <c r="AGB39" s="541"/>
      <c r="AGC39" s="541"/>
      <c r="AGD39" s="541"/>
      <c r="AGE39" s="541"/>
      <c r="AGF39" s="541"/>
      <c r="AGG39" s="541"/>
      <c r="AGH39" s="541"/>
      <c r="AGI39" s="541"/>
      <c r="AGJ39" s="541"/>
      <c r="AGK39" s="541"/>
      <c r="AGL39" s="541"/>
      <c r="AGM39" s="541"/>
      <c r="AGN39" s="541"/>
      <c r="AGO39" s="541"/>
      <c r="AGP39" s="541"/>
      <c r="AGQ39" s="541"/>
      <c r="AGR39" s="541"/>
      <c r="AGS39" s="541"/>
      <c r="AGT39" s="541"/>
      <c r="AGU39" s="541"/>
      <c r="AGV39" s="541"/>
      <c r="AGW39" s="541"/>
      <c r="AGX39" s="541"/>
      <c r="AGY39" s="541"/>
      <c r="AGZ39" s="541"/>
      <c r="AHA39" s="541"/>
      <c r="AHB39" s="541"/>
      <c r="AHC39" s="541"/>
      <c r="AHD39" s="541"/>
      <c r="AHE39" s="541"/>
      <c r="AHF39" s="541"/>
      <c r="AHG39" s="541"/>
      <c r="AHH39" s="541"/>
      <c r="AHI39" s="541"/>
      <c r="AHJ39" s="541"/>
      <c r="AHK39" s="541"/>
      <c r="AHL39" s="541"/>
      <c r="AHM39" s="541"/>
      <c r="AHN39" s="541"/>
      <c r="AHO39" s="541"/>
      <c r="AHP39" s="541"/>
      <c r="AHQ39" s="541"/>
      <c r="AHR39" s="541"/>
      <c r="AHS39" s="541"/>
      <c r="AHT39" s="541"/>
      <c r="AHU39" s="541"/>
      <c r="AHV39" s="541"/>
      <c r="AHW39" s="541"/>
      <c r="AHX39" s="541"/>
      <c r="AHY39" s="541"/>
      <c r="AHZ39" s="541"/>
      <c r="AIA39" s="541"/>
      <c r="AIB39" s="541"/>
      <c r="AIC39" s="541"/>
      <c r="AID39" s="541"/>
      <c r="AIE39" s="541"/>
      <c r="AIF39" s="541"/>
      <c r="AIG39" s="541"/>
      <c r="AIH39" s="541"/>
      <c r="AII39" s="541"/>
      <c r="AIJ39" s="541"/>
      <c r="AIK39" s="541"/>
      <c r="AIL39" s="541"/>
      <c r="AIM39" s="541"/>
      <c r="AIN39" s="541"/>
      <c r="AIO39" s="541"/>
      <c r="AIP39" s="541"/>
      <c r="AIQ39" s="541"/>
      <c r="AIR39" s="541"/>
      <c r="AIS39" s="541"/>
      <c r="AIT39" s="541"/>
      <c r="AIU39" s="541"/>
      <c r="AIV39" s="541"/>
      <c r="AIW39" s="541"/>
      <c r="AIX39" s="541"/>
      <c r="AIY39" s="541"/>
      <c r="AIZ39" s="541"/>
      <c r="AJA39" s="541"/>
      <c r="AJB39" s="541"/>
      <c r="AJC39" s="541"/>
      <c r="AJD39" s="541"/>
      <c r="AJE39" s="541"/>
      <c r="AJF39" s="541"/>
      <c r="AJG39" s="541"/>
      <c r="AJH39" s="541"/>
      <c r="AJI39" s="541"/>
      <c r="AJJ39" s="541"/>
      <c r="AJK39" s="541"/>
      <c r="AJL39" s="541"/>
      <c r="AJM39" s="541"/>
      <c r="AJN39" s="541"/>
      <c r="AJO39" s="541"/>
      <c r="AJP39" s="541"/>
      <c r="AJQ39" s="541"/>
      <c r="AJR39" s="541"/>
      <c r="AJS39" s="541"/>
      <c r="AJT39" s="541"/>
      <c r="AJU39" s="541"/>
      <c r="AJV39" s="541"/>
      <c r="AJW39" s="541"/>
      <c r="AJX39" s="541"/>
      <c r="AJY39" s="541"/>
      <c r="AJZ39" s="541"/>
      <c r="AKA39" s="541"/>
      <c r="AKB39" s="541"/>
      <c r="AKC39" s="541"/>
      <c r="AKD39" s="541"/>
      <c r="AKE39" s="541"/>
      <c r="AKF39" s="541"/>
      <c r="AKG39" s="541"/>
      <c r="AKH39" s="541"/>
      <c r="AKI39" s="541"/>
      <c r="AKJ39" s="541"/>
      <c r="AKK39" s="541"/>
      <c r="AKL39" s="541"/>
      <c r="AKM39" s="541"/>
      <c r="AKN39" s="541"/>
      <c r="AKO39" s="541"/>
      <c r="AKP39" s="541"/>
      <c r="AKQ39" s="541"/>
      <c r="AKR39" s="541"/>
      <c r="AKS39" s="541"/>
      <c r="AKT39" s="541"/>
      <c r="AKU39" s="541"/>
      <c r="AKV39" s="541"/>
      <c r="AKW39" s="541"/>
      <c r="AKX39" s="541"/>
      <c r="AKY39" s="541"/>
      <c r="AKZ39" s="541"/>
      <c r="ALA39" s="541"/>
      <c r="ALB39" s="541"/>
      <c r="ALC39" s="541"/>
      <c r="ALD39" s="541"/>
      <c r="ALE39" s="541"/>
      <c r="ALF39" s="541"/>
      <c r="ALG39" s="541"/>
      <c r="ALH39" s="541"/>
      <c r="ALI39" s="541"/>
      <c r="ALJ39" s="541"/>
      <c r="ALK39" s="541"/>
      <c r="ALL39" s="541"/>
      <c r="ALM39" s="541"/>
      <c r="ALN39" s="541"/>
      <c r="ALO39" s="541"/>
      <c r="ALP39" s="541"/>
      <c r="ALQ39" s="541"/>
      <c r="ALR39" s="541"/>
      <c r="ALS39" s="541"/>
      <c r="ALT39" s="541"/>
      <c r="ALU39" s="541"/>
      <c r="ALV39" s="541"/>
      <c r="ALW39" s="541"/>
      <c r="ALX39" s="541"/>
      <c r="ALY39" s="541"/>
      <c r="ALZ39" s="541"/>
      <c r="AMA39" s="541"/>
      <c r="AMB39" s="541"/>
      <c r="AMC39" s="541"/>
      <c r="AMD39" s="541"/>
      <c r="AME39" s="541"/>
      <c r="AMF39" s="541"/>
      <c r="AMG39" s="541"/>
      <c r="AMH39" s="541"/>
      <c r="AMI39" s="541"/>
      <c r="AMJ39" s="541"/>
      <c r="AMK39" s="541"/>
      <c r="AML39" s="541"/>
      <c r="AMM39" s="541"/>
      <c r="AMN39" s="541"/>
      <c r="AMO39" s="541"/>
      <c r="AMP39" s="541"/>
      <c r="AMQ39" s="541"/>
      <c r="AMR39" s="541"/>
      <c r="AMS39" s="541"/>
      <c r="AMT39" s="541"/>
      <c r="AMU39" s="541"/>
      <c r="AMV39" s="541"/>
      <c r="AMW39" s="541"/>
      <c r="AMX39" s="541"/>
      <c r="AMY39" s="541"/>
      <c r="AMZ39" s="541"/>
      <c r="ANA39" s="541"/>
      <c r="ANB39" s="541"/>
      <c r="ANC39" s="541"/>
      <c r="AND39" s="541"/>
      <c r="ANE39" s="541"/>
      <c r="ANF39" s="541"/>
      <c r="ANG39" s="541"/>
      <c r="ANH39" s="541"/>
      <c r="ANI39" s="541"/>
      <c r="ANJ39" s="541"/>
      <c r="ANK39" s="541"/>
      <c r="ANL39" s="541"/>
      <c r="ANM39" s="541"/>
      <c r="ANN39" s="541"/>
      <c r="ANO39" s="541"/>
      <c r="ANP39" s="541"/>
      <c r="ANQ39" s="541"/>
      <c r="ANR39" s="541"/>
      <c r="ANS39" s="541"/>
      <c r="ANT39" s="541"/>
      <c r="ANU39" s="541"/>
      <c r="ANV39" s="541"/>
      <c r="ANW39" s="541"/>
      <c r="ANX39" s="541"/>
      <c r="ANY39" s="541"/>
      <c r="ANZ39" s="541"/>
      <c r="AOA39" s="541"/>
      <c r="AOB39" s="541"/>
      <c r="AOC39" s="541"/>
      <c r="AOD39" s="541"/>
      <c r="AOE39" s="541"/>
      <c r="AOF39" s="541"/>
      <c r="AOG39" s="541"/>
      <c r="AOH39" s="541"/>
      <c r="AOI39" s="541"/>
      <c r="AOJ39" s="541"/>
      <c r="AOK39" s="541"/>
      <c r="AOL39" s="541"/>
      <c r="AOM39" s="541"/>
      <c r="AON39" s="541"/>
      <c r="AOO39" s="541"/>
      <c r="AOP39" s="541"/>
      <c r="AOQ39" s="541"/>
      <c r="AOR39" s="541"/>
      <c r="AOS39" s="541"/>
      <c r="AOT39" s="541"/>
      <c r="AOU39" s="541"/>
      <c r="AOV39" s="541"/>
      <c r="AOW39" s="541"/>
      <c r="AOX39" s="541"/>
      <c r="AOY39" s="541"/>
      <c r="AOZ39" s="541"/>
      <c r="APA39" s="541"/>
      <c r="APB39" s="541"/>
      <c r="APC39" s="541"/>
      <c r="APD39" s="541"/>
      <c r="APE39" s="541"/>
      <c r="APF39" s="541"/>
      <c r="APG39" s="541"/>
      <c r="APH39" s="541"/>
      <c r="API39" s="541"/>
      <c r="APJ39" s="541"/>
      <c r="APK39" s="541"/>
      <c r="APL39" s="541"/>
      <c r="APM39" s="541"/>
      <c r="APN39" s="541"/>
      <c r="APO39" s="541"/>
      <c r="APP39" s="541"/>
      <c r="APQ39" s="541"/>
      <c r="APR39" s="541"/>
      <c r="APS39" s="541"/>
      <c r="APT39" s="541"/>
      <c r="APU39" s="541"/>
      <c r="APV39" s="541"/>
      <c r="APW39" s="541"/>
      <c r="APX39" s="541"/>
      <c r="APY39" s="541"/>
      <c r="APZ39" s="541"/>
      <c r="AQA39" s="541"/>
      <c r="AQB39" s="541"/>
      <c r="AQC39" s="541"/>
      <c r="AQD39" s="541"/>
      <c r="AQE39" s="541"/>
      <c r="AQF39" s="541"/>
      <c r="AQG39" s="541"/>
      <c r="AQH39" s="541"/>
      <c r="AQI39" s="541"/>
      <c r="AQJ39" s="541"/>
      <c r="AQK39" s="541"/>
      <c r="AQL39" s="541"/>
      <c r="AQM39" s="541"/>
      <c r="AQN39" s="541"/>
      <c r="AQO39" s="541"/>
      <c r="AQP39" s="541"/>
      <c r="AQQ39" s="541"/>
      <c r="AQR39" s="541"/>
      <c r="AQS39" s="541"/>
      <c r="AQT39" s="541"/>
      <c r="AQU39" s="541"/>
      <c r="AQV39" s="541"/>
      <c r="AQW39" s="541"/>
      <c r="AQX39" s="541"/>
      <c r="AQY39" s="541"/>
      <c r="AQZ39" s="541"/>
      <c r="ARA39" s="541"/>
      <c r="ARB39" s="541"/>
      <c r="ARC39" s="541"/>
      <c r="ARD39" s="541"/>
      <c r="ARE39" s="541"/>
      <c r="ARF39" s="541"/>
      <c r="ARG39" s="541"/>
      <c r="ARH39" s="541"/>
      <c r="ARI39" s="541"/>
      <c r="ARJ39" s="541"/>
      <c r="ARK39" s="541"/>
      <c r="ARL39" s="541"/>
      <c r="ARM39" s="541"/>
      <c r="ARN39" s="541"/>
      <c r="ARO39" s="541"/>
      <c r="ARP39" s="541"/>
      <c r="ARQ39" s="541"/>
      <c r="ARR39" s="541"/>
      <c r="ARS39" s="541"/>
      <c r="ART39" s="541"/>
      <c r="ARU39" s="541"/>
      <c r="ARV39" s="541"/>
      <c r="ARW39" s="541"/>
      <c r="ARX39" s="541"/>
      <c r="ARY39" s="541"/>
      <c r="ARZ39" s="541"/>
      <c r="ASA39" s="541"/>
      <c r="ASB39" s="541"/>
      <c r="ASC39" s="541"/>
      <c r="ASD39" s="541"/>
      <c r="ASE39" s="541"/>
      <c r="ASF39" s="541"/>
      <c r="ASG39" s="541"/>
      <c r="ASH39" s="541"/>
      <c r="ASI39" s="541"/>
      <c r="ASJ39" s="541"/>
      <c r="ASK39" s="541"/>
      <c r="ASL39" s="541"/>
      <c r="ASM39" s="541"/>
      <c r="ASN39" s="541"/>
      <c r="ASO39" s="541"/>
      <c r="ASP39" s="541"/>
      <c r="ASQ39" s="541"/>
      <c r="ASR39" s="541"/>
      <c r="ASS39" s="541"/>
      <c r="AST39" s="541"/>
      <c r="ASU39" s="541"/>
      <c r="ASV39" s="541"/>
      <c r="ASW39" s="541"/>
      <c r="ASX39" s="541"/>
      <c r="ASY39" s="541"/>
      <c r="ASZ39" s="541"/>
      <c r="ATA39" s="541"/>
      <c r="ATB39" s="541"/>
      <c r="ATC39" s="541"/>
      <c r="ATD39" s="541"/>
      <c r="ATE39" s="541"/>
      <c r="ATF39" s="541"/>
      <c r="ATG39" s="541"/>
      <c r="ATH39" s="541"/>
      <c r="ATI39" s="541"/>
      <c r="ATJ39" s="541"/>
      <c r="ATK39" s="541"/>
      <c r="ATL39" s="541"/>
      <c r="ATM39" s="541"/>
      <c r="ATN39" s="541"/>
      <c r="ATO39" s="541"/>
      <c r="ATP39" s="541"/>
      <c r="ATQ39" s="541"/>
      <c r="ATR39" s="541"/>
      <c r="ATS39" s="541"/>
      <c r="ATT39" s="541"/>
      <c r="ATU39" s="541"/>
      <c r="ATV39" s="541"/>
      <c r="ATW39" s="541"/>
      <c r="ATX39" s="541"/>
      <c r="ATY39" s="541"/>
      <c r="ATZ39" s="541"/>
      <c r="AUA39" s="541"/>
      <c r="AUB39" s="541"/>
      <c r="AUC39" s="541"/>
      <c r="AUD39" s="541"/>
      <c r="AUE39" s="541"/>
      <c r="AUF39" s="541"/>
      <c r="AUG39" s="541"/>
      <c r="AUH39" s="541"/>
      <c r="AUI39" s="541"/>
      <c r="AUJ39" s="541"/>
      <c r="AUK39" s="541"/>
      <c r="AUL39" s="541"/>
      <c r="AUM39" s="541"/>
      <c r="AUN39" s="541"/>
      <c r="AUO39" s="541"/>
      <c r="AUP39" s="541"/>
      <c r="AUQ39" s="541"/>
      <c r="AUR39" s="541"/>
      <c r="AUS39" s="541"/>
      <c r="AUT39" s="541"/>
      <c r="AUU39" s="541"/>
      <c r="AUV39" s="541"/>
      <c r="AUW39" s="541"/>
      <c r="AUX39" s="541"/>
      <c r="AUY39" s="541"/>
      <c r="AUZ39" s="541"/>
      <c r="AVA39" s="541"/>
      <c r="AVB39" s="541"/>
      <c r="AVC39" s="541"/>
      <c r="AVD39" s="541"/>
      <c r="AVE39" s="541"/>
      <c r="AVF39" s="541"/>
      <c r="AVG39" s="541"/>
      <c r="AVH39" s="541"/>
      <c r="AVI39" s="541"/>
      <c r="AVJ39" s="541"/>
      <c r="AVK39" s="541"/>
      <c r="AVL39" s="541"/>
      <c r="AVM39" s="541"/>
      <c r="AVN39" s="541"/>
      <c r="AVO39" s="541"/>
      <c r="AVP39" s="541"/>
      <c r="AVQ39" s="541"/>
      <c r="AVR39" s="541"/>
      <c r="AVS39" s="541"/>
      <c r="AVT39" s="541"/>
      <c r="AVU39" s="541"/>
      <c r="AVV39" s="541"/>
      <c r="AVW39" s="541"/>
      <c r="AVX39" s="541"/>
      <c r="AVY39" s="541"/>
      <c r="AVZ39" s="541"/>
      <c r="AWA39" s="541"/>
      <c r="AWB39" s="541"/>
      <c r="AWC39" s="541"/>
      <c r="AWD39" s="541"/>
      <c r="AWE39" s="541"/>
      <c r="AWF39" s="541"/>
      <c r="AWG39" s="541"/>
      <c r="AWH39" s="541"/>
      <c r="AWI39" s="541"/>
      <c r="AWJ39" s="541"/>
      <c r="AWK39" s="541"/>
      <c r="AWL39" s="541"/>
      <c r="AWM39" s="541"/>
      <c r="AWN39" s="541"/>
      <c r="AWO39" s="541"/>
      <c r="AWP39" s="541"/>
      <c r="AWQ39" s="541"/>
      <c r="AWR39" s="541"/>
      <c r="AWS39" s="541"/>
      <c r="AWT39" s="541"/>
      <c r="AWU39" s="541"/>
      <c r="AWV39" s="541"/>
      <c r="AWW39" s="541"/>
      <c r="AWX39" s="541"/>
      <c r="AWY39" s="541"/>
      <c r="AWZ39" s="541"/>
      <c r="AXA39" s="541"/>
      <c r="AXB39" s="541"/>
      <c r="AXC39" s="541"/>
      <c r="AXD39" s="541"/>
      <c r="AXE39" s="541"/>
      <c r="AXF39" s="541"/>
      <c r="AXG39" s="541"/>
      <c r="AXH39" s="541"/>
      <c r="AXI39" s="541"/>
      <c r="AXJ39" s="541"/>
      <c r="AXK39" s="541"/>
      <c r="AXL39" s="541"/>
      <c r="AXM39" s="541"/>
      <c r="AXN39" s="541"/>
      <c r="AXO39" s="541"/>
      <c r="AXP39" s="541"/>
      <c r="AXQ39" s="541"/>
      <c r="AXR39" s="541"/>
      <c r="AXS39" s="541"/>
      <c r="AXT39" s="541"/>
      <c r="AXU39" s="541"/>
      <c r="AXV39" s="541"/>
      <c r="AXW39" s="541"/>
      <c r="AXX39" s="541"/>
      <c r="AXY39" s="541"/>
      <c r="AXZ39" s="541"/>
      <c r="AYA39" s="541"/>
      <c r="AYB39" s="541"/>
      <c r="AYC39" s="541"/>
      <c r="AYD39" s="541"/>
      <c r="AYE39" s="541"/>
      <c r="AYF39" s="541"/>
      <c r="AYG39" s="541"/>
      <c r="AYH39" s="541"/>
      <c r="AYI39" s="541"/>
      <c r="AYJ39" s="541"/>
      <c r="AYK39" s="541"/>
      <c r="AYL39" s="541"/>
      <c r="AYM39" s="541"/>
      <c r="AYN39" s="541"/>
      <c r="AYO39" s="541"/>
      <c r="AYP39" s="541"/>
      <c r="AYQ39" s="541"/>
      <c r="AYR39" s="541"/>
      <c r="AYS39" s="541"/>
      <c r="AYT39" s="541"/>
      <c r="AYU39" s="541"/>
      <c r="AYV39" s="541"/>
      <c r="AYW39" s="541"/>
      <c r="AYX39" s="541"/>
      <c r="AYY39" s="541"/>
      <c r="AYZ39" s="541"/>
      <c r="AZA39" s="541"/>
      <c r="AZB39" s="541"/>
      <c r="AZC39" s="541"/>
      <c r="AZD39" s="541"/>
      <c r="AZE39" s="541"/>
      <c r="AZF39" s="541"/>
      <c r="AZG39" s="541"/>
      <c r="AZH39" s="541"/>
      <c r="AZI39" s="541"/>
      <c r="AZJ39" s="541"/>
      <c r="AZK39" s="541"/>
      <c r="AZL39" s="541"/>
      <c r="AZM39" s="541"/>
      <c r="AZN39" s="541"/>
      <c r="AZO39" s="541"/>
      <c r="AZP39" s="541"/>
      <c r="AZQ39" s="541"/>
      <c r="AZR39" s="541"/>
      <c r="AZS39" s="541"/>
      <c r="AZT39" s="541"/>
      <c r="AZU39" s="541"/>
      <c r="AZV39" s="541"/>
      <c r="AZW39" s="541"/>
      <c r="AZX39" s="541"/>
      <c r="AZY39" s="541"/>
      <c r="AZZ39" s="541"/>
      <c r="BAA39" s="541"/>
      <c r="BAB39" s="541"/>
      <c r="BAC39" s="541"/>
      <c r="BAD39" s="541"/>
      <c r="BAE39" s="541"/>
      <c r="BAF39" s="541"/>
      <c r="BAG39" s="541"/>
      <c r="BAH39" s="541"/>
      <c r="BAI39" s="541"/>
      <c r="BAJ39" s="541"/>
      <c r="BAK39" s="541"/>
      <c r="BAL39" s="541"/>
      <c r="BAM39" s="541"/>
      <c r="BAN39" s="541"/>
      <c r="BAO39" s="541"/>
      <c r="BAP39" s="541"/>
      <c r="BAQ39" s="541"/>
      <c r="BAR39" s="541"/>
      <c r="BAS39" s="541"/>
      <c r="BAT39" s="541"/>
      <c r="BAU39" s="541"/>
      <c r="BAV39" s="541"/>
      <c r="BAW39" s="541"/>
      <c r="BAX39" s="541"/>
      <c r="BAY39" s="541"/>
      <c r="BAZ39" s="541"/>
      <c r="BBA39" s="541"/>
      <c r="BBB39" s="541"/>
      <c r="BBC39" s="541"/>
      <c r="BBD39" s="541"/>
      <c r="BBE39" s="541"/>
      <c r="BBF39" s="541"/>
      <c r="BBG39" s="541"/>
      <c r="BBH39" s="541"/>
      <c r="BBI39" s="541"/>
      <c r="BBJ39" s="541"/>
      <c r="BBK39" s="541"/>
      <c r="BBL39" s="541"/>
      <c r="BBM39" s="541"/>
      <c r="BBN39" s="541"/>
      <c r="BBO39" s="541"/>
      <c r="BBP39" s="541"/>
      <c r="BBQ39" s="541"/>
      <c r="BBR39" s="541"/>
      <c r="BBS39" s="541"/>
      <c r="BBT39" s="541"/>
      <c r="BBU39" s="541"/>
      <c r="BBV39" s="541"/>
      <c r="BBW39" s="541"/>
      <c r="BBX39" s="541"/>
      <c r="BBY39" s="541"/>
      <c r="BBZ39" s="541"/>
      <c r="BCA39" s="541"/>
      <c r="BCB39" s="541"/>
      <c r="BCC39" s="541"/>
      <c r="BCD39" s="541"/>
      <c r="BCE39" s="541"/>
      <c r="BCF39" s="541"/>
      <c r="BCG39" s="541"/>
      <c r="BCH39" s="541"/>
      <c r="BCI39" s="541"/>
      <c r="BCJ39" s="541"/>
      <c r="BCK39" s="541"/>
      <c r="BCL39" s="541"/>
      <c r="BCM39" s="541"/>
      <c r="BCN39" s="541"/>
      <c r="BCO39" s="541"/>
      <c r="BCP39" s="541"/>
      <c r="BCQ39" s="541"/>
      <c r="BCR39" s="541"/>
      <c r="BCS39" s="541"/>
      <c r="BCT39" s="541"/>
      <c r="BCU39" s="541"/>
      <c r="BCV39" s="541"/>
      <c r="BCW39" s="541"/>
      <c r="BCX39" s="541"/>
      <c r="BCY39" s="541"/>
      <c r="BCZ39" s="541"/>
      <c r="BDA39" s="541"/>
      <c r="BDB39" s="541"/>
      <c r="BDC39" s="541"/>
      <c r="BDD39" s="541"/>
      <c r="BDE39" s="541"/>
      <c r="BDF39" s="541"/>
      <c r="BDG39" s="541"/>
      <c r="BDH39" s="541"/>
      <c r="BDI39" s="541"/>
      <c r="BDJ39" s="541"/>
      <c r="BDK39" s="541"/>
      <c r="BDL39" s="541"/>
      <c r="BDM39" s="541"/>
      <c r="BDN39" s="541"/>
      <c r="BDO39" s="541"/>
      <c r="BDP39" s="541"/>
      <c r="BDQ39" s="541"/>
      <c r="BDR39" s="541"/>
      <c r="BDS39" s="541"/>
      <c r="BDT39" s="541"/>
      <c r="BDU39" s="541"/>
      <c r="BDV39" s="541"/>
      <c r="BDW39" s="541"/>
      <c r="BDX39" s="541"/>
      <c r="BDY39" s="541"/>
      <c r="BDZ39" s="541"/>
      <c r="BEA39" s="541"/>
      <c r="BEB39" s="541"/>
      <c r="BEC39" s="541"/>
      <c r="BED39" s="541"/>
      <c r="BEE39" s="541"/>
      <c r="BEF39" s="541"/>
      <c r="BEG39" s="541"/>
      <c r="BEH39" s="541"/>
      <c r="BEI39" s="541"/>
      <c r="BEJ39" s="541"/>
      <c r="BEK39" s="541"/>
      <c r="BEL39" s="541"/>
      <c r="BEM39" s="541"/>
      <c r="BEN39" s="541"/>
      <c r="BEO39" s="541"/>
      <c r="BEP39" s="541"/>
      <c r="BEQ39" s="541"/>
      <c r="BER39" s="541"/>
      <c r="BES39" s="541"/>
      <c r="BET39" s="541"/>
      <c r="BEU39" s="541"/>
      <c r="BEV39" s="541"/>
      <c r="BEW39" s="541"/>
      <c r="BEX39" s="541"/>
      <c r="BEY39" s="541"/>
      <c r="BEZ39" s="541"/>
      <c r="BFA39" s="541"/>
      <c r="BFB39" s="541"/>
      <c r="BFC39" s="541"/>
      <c r="BFD39" s="541"/>
      <c r="BFE39" s="541"/>
      <c r="BFF39" s="541"/>
      <c r="BFG39" s="541"/>
      <c r="BFH39" s="541"/>
      <c r="BFI39" s="541"/>
      <c r="BFJ39" s="541"/>
      <c r="BFK39" s="541"/>
      <c r="BFL39" s="541"/>
      <c r="BFM39" s="541"/>
      <c r="BFN39" s="541"/>
      <c r="BFO39" s="541"/>
      <c r="BFP39" s="541"/>
      <c r="BFQ39" s="541"/>
      <c r="BFR39" s="541"/>
      <c r="BFS39" s="541"/>
      <c r="BFT39" s="541"/>
      <c r="BFU39" s="541"/>
      <c r="BFV39" s="541"/>
      <c r="BFW39" s="541"/>
      <c r="BFX39" s="541"/>
      <c r="BFY39" s="541"/>
      <c r="BFZ39" s="541"/>
      <c r="BGA39" s="541"/>
      <c r="BGB39" s="541"/>
      <c r="BGC39" s="541"/>
      <c r="BGD39" s="541"/>
      <c r="BGE39" s="541"/>
      <c r="BGF39" s="541"/>
      <c r="BGG39" s="541"/>
      <c r="BGH39" s="541"/>
      <c r="BGI39" s="541"/>
      <c r="BGJ39" s="541"/>
      <c r="BGK39" s="541"/>
      <c r="BGL39" s="541"/>
      <c r="BGM39" s="541"/>
      <c r="BGN39" s="541"/>
      <c r="BGO39" s="541"/>
      <c r="BGP39" s="541"/>
      <c r="BGQ39" s="541"/>
      <c r="BGR39" s="541"/>
      <c r="BGS39" s="541"/>
      <c r="BGT39" s="541"/>
      <c r="BGU39" s="541"/>
      <c r="BGV39" s="541"/>
      <c r="BGW39" s="541"/>
      <c r="BGX39" s="541"/>
      <c r="BGY39" s="541"/>
      <c r="BGZ39" s="541"/>
      <c r="BHA39" s="541"/>
      <c r="BHB39" s="541"/>
      <c r="BHC39" s="541"/>
      <c r="BHD39" s="541"/>
      <c r="BHE39" s="541"/>
      <c r="BHF39" s="541"/>
      <c r="BHG39" s="541"/>
      <c r="BHH39" s="541"/>
      <c r="BHI39" s="541"/>
      <c r="BHJ39" s="541"/>
      <c r="BHK39" s="541"/>
      <c r="BHL39" s="541"/>
      <c r="BHM39" s="541"/>
      <c r="BHN39" s="541"/>
      <c r="BHO39" s="541"/>
      <c r="BHP39" s="541"/>
      <c r="BHQ39" s="541"/>
      <c r="BHR39" s="541"/>
      <c r="BHS39" s="541"/>
      <c r="BHT39" s="541"/>
      <c r="BHU39" s="541"/>
      <c r="BHV39" s="541"/>
      <c r="BHW39" s="541"/>
      <c r="BHX39" s="541"/>
      <c r="BHY39" s="541"/>
      <c r="BHZ39" s="541"/>
      <c r="BIA39" s="541"/>
      <c r="BIB39" s="541"/>
      <c r="BIC39" s="541"/>
      <c r="BID39" s="541"/>
      <c r="BIE39" s="541"/>
      <c r="BIF39" s="541"/>
      <c r="BIG39" s="541"/>
      <c r="BIH39" s="541"/>
      <c r="BII39" s="541"/>
      <c r="BIJ39" s="541"/>
      <c r="BIK39" s="541"/>
      <c r="BIL39" s="541"/>
      <c r="BIM39" s="541"/>
      <c r="BIN39" s="541"/>
      <c r="BIO39" s="541"/>
      <c r="BIP39" s="541"/>
      <c r="BIQ39" s="541"/>
      <c r="BIR39" s="541"/>
      <c r="BIS39" s="541"/>
      <c r="BIT39" s="541"/>
      <c r="BIU39" s="541"/>
      <c r="BIV39" s="541"/>
      <c r="BIW39" s="541"/>
      <c r="BIX39" s="541"/>
      <c r="BIY39" s="541"/>
      <c r="BIZ39" s="541"/>
      <c r="BJA39" s="541"/>
      <c r="BJB39" s="541"/>
      <c r="BJC39" s="541"/>
      <c r="BJD39" s="541"/>
      <c r="BJE39" s="541"/>
      <c r="BJF39" s="541"/>
      <c r="BJG39" s="541"/>
      <c r="BJH39" s="541"/>
      <c r="BJI39" s="541"/>
      <c r="BJJ39" s="541"/>
      <c r="BJK39" s="541"/>
      <c r="BJL39" s="541"/>
      <c r="BJM39" s="541"/>
      <c r="BJN39" s="541"/>
      <c r="BJO39" s="541"/>
      <c r="BJP39" s="541"/>
      <c r="BJQ39" s="541"/>
      <c r="BJR39" s="541"/>
      <c r="BJS39" s="541"/>
      <c r="BJT39" s="541"/>
      <c r="BJU39" s="541"/>
      <c r="BJV39" s="541"/>
      <c r="BJW39" s="541"/>
      <c r="BJX39" s="541"/>
      <c r="BJY39" s="541"/>
      <c r="BJZ39" s="541"/>
      <c r="BKA39" s="541"/>
      <c r="BKB39" s="541"/>
      <c r="BKC39" s="541"/>
      <c r="BKD39" s="541"/>
      <c r="BKE39" s="541"/>
      <c r="BKF39" s="541"/>
      <c r="BKG39" s="541"/>
      <c r="BKH39" s="541"/>
      <c r="BKI39" s="541"/>
      <c r="BKJ39" s="541"/>
      <c r="BKK39" s="541"/>
      <c r="BKL39" s="541"/>
      <c r="BKM39" s="541"/>
      <c r="BKN39" s="541"/>
      <c r="BKO39" s="541"/>
      <c r="BKP39" s="541"/>
      <c r="BKQ39" s="541"/>
      <c r="BKR39" s="541"/>
      <c r="BKS39" s="541"/>
      <c r="BKT39" s="541"/>
      <c r="BKU39" s="541"/>
      <c r="BKV39" s="541"/>
      <c r="BKW39" s="541"/>
      <c r="BKX39" s="541"/>
      <c r="BKY39" s="541"/>
      <c r="BKZ39" s="541"/>
      <c r="BLA39" s="541"/>
      <c r="BLB39" s="541"/>
      <c r="BLC39" s="541"/>
      <c r="BLD39" s="541"/>
      <c r="BLE39" s="541"/>
      <c r="BLF39" s="541"/>
      <c r="BLG39" s="541"/>
      <c r="BLH39" s="541"/>
      <c r="BLI39" s="541"/>
      <c r="BLJ39" s="541"/>
      <c r="BLK39" s="541"/>
      <c r="BLL39" s="541"/>
      <c r="BLM39" s="541"/>
      <c r="BLN39" s="541"/>
      <c r="BLO39" s="541"/>
      <c r="BLP39" s="541"/>
      <c r="BLQ39" s="541"/>
      <c r="BLR39" s="541"/>
      <c r="BLS39" s="541"/>
      <c r="BLT39" s="541"/>
      <c r="BLU39" s="541"/>
      <c r="BLV39" s="541"/>
      <c r="BLW39" s="541"/>
      <c r="BLX39" s="541"/>
      <c r="BLY39" s="541"/>
      <c r="BLZ39" s="541"/>
      <c r="BMA39" s="541"/>
      <c r="BMB39" s="541"/>
      <c r="BMC39" s="541"/>
      <c r="BMD39" s="541"/>
      <c r="BME39" s="541"/>
      <c r="BMF39" s="541"/>
      <c r="BMG39" s="541"/>
      <c r="BMH39" s="541"/>
      <c r="BMI39" s="541"/>
      <c r="BMJ39" s="541"/>
      <c r="BMK39" s="541"/>
      <c r="BML39" s="541"/>
      <c r="BMM39" s="541"/>
      <c r="BMN39" s="541"/>
      <c r="BMO39" s="541"/>
      <c r="BMP39" s="541"/>
      <c r="BMQ39" s="541"/>
      <c r="BMR39" s="541"/>
      <c r="BMS39" s="541"/>
      <c r="BMT39" s="541"/>
      <c r="BMU39" s="541"/>
      <c r="BMV39" s="541"/>
      <c r="BMW39" s="541"/>
      <c r="BMX39" s="541"/>
      <c r="BMY39" s="541"/>
      <c r="BMZ39" s="541"/>
      <c r="BNA39" s="541"/>
      <c r="BNB39" s="541"/>
      <c r="BNC39" s="541"/>
      <c r="BND39" s="541"/>
      <c r="BNE39" s="541"/>
      <c r="BNF39" s="541"/>
      <c r="BNG39" s="541"/>
      <c r="BNH39" s="541"/>
      <c r="BNI39" s="541"/>
      <c r="BNJ39" s="541"/>
      <c r="BNK39" s="541"/>
      <c r="BNL39" s="541"/>
      <c r="BNM39" s="541"/>
      <c r="BNN39" s="541"/>
      <c r="BNO39" s="541"/>
      <c r="BNP39" s="541"/>
      <c r="BNQ39" s="541"/>
      <c r="BNR39" s="541"/>
      <c r="BNS39" s="541"/>
      <c r="BNT39" s="541"/>
      <c r="BNU39" s="541"/>
      <c r="BNV39" s="541"/>
      <c r="BNW39" s="541"/>
      <c r="BNX39" s="541"/>
      <c r="BNY39" s="541"/>
      <c r="BNZ39" s="541"/>
      <c r="BOA39" s="541"/>
      <c r="BOB39" s="541"/>
      <c r="BOC39" s="541"/>
      <c r="BOD39" s="541"/>
      <c r="BOE39" s="541"/>
      <c r="BOF39" s="541"/>
      <c r="BOG39" s="541"/>
      <c r="BOH39" s="541"/>
      <c r="BOI39" s="541"/>
      <c r="BOJ39" s="541"/>
      <c r="BOK39" s="541"/>
      <c r="BOL39" s="541"/>
      <c r="BOM39" s="541"/>
      <c r="BON39" s="541"/>
      <c r="BOO39" s="541"/>
      <c r="BOP39" s="541"/>
      <c r="BOQ39" s="541"/>
      <c r="BOR39" s="541"/>
      <c r="BOS39" s="541"/>
      <c r="BOT39" s="541"/>
      <c r="BOU39" s="541"/>
      <c r="BOV39" s="541"/>
      <c r="BOW39" s="541"/>
      <c r="BOX39" s="541"/>
      <c r="BOY39" s="541"/>
      <c r="BOZ39" s="541"/>
      <c r="BPA39" s="541"/>
      <c r="BPB39" s="541"/>
      <c r="BPC39" s="541"/>
      <c r="BPD39" s="541"/>
      <c r="BPE39" s="541"/>
      <c r="BPF39" s="541"/>
      <c r="BPG39" s="541"/>
      <c r="BPH39" s="541"/>
      <c r="BPI39" s="541"/>
      <c r="BPJ39" s="541"/>
      <c r="BPK39" s="541"/>
      <c r="BPL39" s="541"/>
      <c r="BPM39" s="541"/>
      <c r="BPN39" s="541"/>
      <c r="BPO39" s="541"/>
      <c r="BPP39" s="541"/>
      <c r="BPQ39" s="541"/>
      <c r="BPR39" s="541"/>
      <c r="BPS39" s="541"/>
      <c r="BPT39" s="541"/>
      <c r="BPU39" s="541"/>
      <c r="BPV39" s="541"/>
      <c r="BPW39" s="541"/>
      <c r="BPX39" s="541"/>
      <c r="BPY39" s="541"/>
      <c r="BPZ39" s="541"/>
      <c r="BQA39" s="541"/>
      <c r="BQB39" s="541"/>
      <c r="BQC39" s="541"/>
      <c r="BQD39" s="541"/>
      <c r="BQE39" s="541"/>
      <c r="BQF39" s="541"/>
      <c r="BQG39" s="541"/>
      <c r="BQH39" s="541"/>
      <c r="BQI39" s="541"/>
      <c r="BQJ39" s="541"/>
      <c r="BQK39" s="541"/>
      <c r="BQL39" s="541"/>
      <c r="BQM39" s="541"/>
      <c r="BQN39" s="541"/>
      <c r="BQO39" s="541"/>
      <c r="BQP39" s="541"/>
      <c r="BQQ39" s="541"/>
      <c r="BQR39" s="541"/>
      <c r="BQS39" s="541"/>
      <c r="BQT39" s="541"/>
      <c r="BQU39" s="541"/>
      <c r="BQV39" s="541"/>
      <c r="BQW39" s="541"/>
      <c r="BQX39" s="541"/>
      <c r="BQY39" s="541"/>
      <c r="BQZ39" s="541"/>
      <c r="BRA39" s="541"/>
      <c r="BRB39" s="541"/>
      <c r="BRC39" s="541"/>
      <c r="BRD39" s="541"/>
      <c r="BRE39" s="541"/>
      <c r="BRF39" s="541"/>
      <c r="BRG39" s="541"/>
      <c r="BRH39" s="541"/>
      <c r="BRI39" s="541"/>
      <c r="BRJ39" s="541"/>
      <c r="BRK39" s="541"/>
      <c r="BRL39" s="541"/>
      <c r="BRM39" s="541"/>
      <c r="BRN39" s="541"/>
      <c r="BRO39" s="541"/>
      <c r="BRP39" s="541"/>
      <c r="BRQ39" s="541"/>
      <c r="BRR39" s="541"/>
      <c r="BRS39" s="541"/>
      <c r="BRT39" s="541"/>
      <c r="BRU39" s="541"/>
      <c r="BRV39" s="541"/>
      <c r="BRW39" s="541"/>
      <c r="BRX39" s="541"/>
      <c r="BRY39" s="541"/>
      <c r="BRZ39" s="541"/>
      <c r="BSA39" s="541"/>
      <c r="BSB39" s="541"/>
      <c r="BSC39" s="541"/>
      <c r="BSD39" s="541"/>
      <c r="BSE39" s="541"/>
      <c r="BSF39" s="541"/>
      <c r="BSG39" s="541"/>
      <c r="BSH39" s="541"/>
      <c r="BSI39" s="541"/>
      <c r="BSJ39" s="541"/>
      <c r="BSK39" s="541"/>
      <c r="BSL39" s="541"/>
      <c r="BSM39" s="541"/>
      <c r="BSN39" s="541"/>
      <c r="BSO39" s="541"/>
      <c r="BSP39" s="541"/>
      <c r="BSQ39" s="541"/>
      <c r="BSR39" s="541"/>
      <c r="BSS39" s="541"/>
      <c r="BST39" s="541"/>
      <c r="BSU39" s="541"/>
      <c r="BSV39" s="541"/>
      <c r="BSW39" s="541"/>
      <c r="BSX39" s="541"/>
      <c r="BSY39" s="541"/>
      <c r="BSZ39" s="541"/>
      <c r="BTA39" s="541"/>
      <c r="BTB39" s="541"/>
      <c r="BTC39" s="541"/>
      <c r="BTD39" s="541"/>
      <c r="BTE39" s="541"/>
      <c r="BTF39" s="541"/>
      <c r="BTG39" s="541"/>
      <c r="BTH39" s="541"/>
      <c r="BTI39" s="541"/>
      <c r="BTJ39" s="541"/>
      <c r="BTK39" s="541"/>
      <c r="BTL39" s="541"/>
      <c r="BTM39" s="541"/>
      <c r="BTN39" s="541"/>
      <c r="BTO39" s="541"/>
      <c r="BTP39" s="541"/>
      <c r="BTQ39" s="541"/>
      <c r="BTR39" s="541"/>
      <c r="BTS39" s="541"/>
      <c r="BTT39" s="541"/>
      <c r="BTU39" s="541"/>
      <c r="BTV39" s="541"/>
      <c r="BTW39" s="541"/>
      <c r="BTX39" s="541"/>
      <c r="BTY39" s="541"/>
      <c r="BTZ39" s="541"/>
      <c r="BUA39" s="541"/>
      <c r="BUB39" s="541"/>
      <c r="BUC39" s="541"/>
      <c r="BUD39" s="541"/>
      <c r="BUE39" s="541"/>
      <c r="BUF39" s="541"/>
      <c r="BUG39" s="541"/>
      <c r="BUH39" s="541"/>
      <c r="BUI39" s="541"/>
      <c r="BUJ39" s="541"/>
      <c r="BUK39" s="541"/>
      <c r="BUL39" s="541"/>
      <c r="BUM39" s="541"/>
      <c r="BUN39" s="541"/>
      <c r="BUO39" s="541"/>
      <c r="BUP39" s="541"/>
      <c r="BUQ39" s="541"/>
      <c r="BUR39" s="541"/>
      <c r="BUS39" s="541"/>
      <c r="BUT39" s="541"/>
      <c r="BUU39" s="541"/>
      <c r="BUV39" s="541"/>
      <c r="BUW39" s="541"/>
      <c r="BUX39" s="541"/>
      <c r="BUY39" s="541"/>
      <c r="BUZ39" s="541"/>
      <c r="BVA39" s="541"/>
      <c r="BVB39" s="541"/>
      <c r="BVC39" s="541"/>
      <c r="BVD39" s="541"/>
      <c r="BVE39" s="541"/>
      <c r="BVF39" s="541"/>
      <c r="BVG39" s="541"/>
      <c r="BVH39" s="541"/>
      <c r="BVI39" s="541"/>
      <c r="BVJ39" s="541"/>
      <c r="BVK39" s="541"/>
      <c r="BVL39" s="541"/>
      <c r="BVM39" s="541"/>
      <c r="BVN39" s="541"/>
      <c r="BVO39" s="541"/>
      <c r="BVP39" s="541"/>
      <c r="BVQ39" s="541"/>
      <c r="BVR39" s="541"/>
      <c r="BVS39" s="541"/>
      <c r="BVT39" s="541"/>
      <c r="BVU39" s="541"/>
      <c r="BVV39" s="541"/>
      <c r="BVW39" s="541"/>
      <c r="BVX39" s="541"/>
      <c r="BVY39" s="541"/>
      <c r="BVZ39" s="541"/>
      <c r="BWA39" s="541"/>
      <c r="BWB39" s="541"/>
      <c r="BWC39" s="541"/>
      <c r="BWD39" s="541"/>
      <c r="BWE39" s="541"/>
      <c r="BWF39" s="541"/>
      <c r="BWG39" s="541"/>
      <c r="BWH39" s="541"/>
      <c r="BWI39" s="541"/>
      <c r="BWJ39" s="541"/>
      <c r="BWK39" s="541"/>
      <c r="BWL39" s="541"/>
      <c r="BWM39" s="541"/>
      <c r="BWN39" s="541"/>
      <c r="BWO39" s="541"/>
      <c r="BWP39" s="541"/>
      <c r="BWQ39" s="541"/>
      <c r="BWR39" s="541"/>
      <c r="BWS39" s="541"/>
      <c r="BWT39" s="541"/>
      <c r="BWU39" s="541"/>
      <c r="BWV39" s="541"/>
      <c r="BWW39" s="541"/>
      <c r="BWX39" s="541"/>
      <c r="BWY39" s="541"/>
      <c r="BWZ39" s="541"/>
      <c r="BXA39" s="541"/>
      <c r="BXB39" s="541"/>
      <c r="BXC39" s="541"/>
      <c r="BXD39" s="541"/>
      <c r="BXE39" s="541"/>
      <c r="BXF39" s="541"/>
      <c r="BXG39" s="541"/>
      <c r="BXH39" s="541"/>
      <c r="BXI39" s="541"/>
      <c r="BXJ39" s="541"/>
      <c r="BXK39" s="541"/>
      <c r="BXL39" s="541"/>
      <c r="BXM39" s="541"/>
      <c r="BXN39" s="541"/>
      <c r="BXO39" s="541"/>
      <c r="BXP39" s="541"/>
      <c r="BXQ39" s="541"/>
      <c r="BXR39" s="541"/>
      <c r="BXS39" s="541"/>
      <c r="BXT39" s="541"/>
      <c r="BXU39" s="541"/>
      <c r="BXV39" s="541"/>
      <c r="BXW39" s="541"/>
      <c r="BXX39" s="541"/>
      <c r="BXY39" s="541"/>
      <c r="BXZ39" s="541"/>
      <c r="BYA39" s="541"/>
      <c r="BYB39" s="541"/>
      <c r="BYC39" s="541"/>
      <c r="BYD39" s="541"/>
      <c r="BYE39" s="541"/>
      <c r="BYF39" s="541"/>
      <c r="BYG39" s="541"/>
      <c r="BYH39" s="541"/>
      <c r="BYI39" s="541"/>
      <c r="BYJ39" s="541"/>
      <c r="BYK39" s="541"/>
      <c r="BYL39" s="541"/>
      <c r="BYM39" s="541"/>
      <c r="BYN39" s="541"/>
      <c r="BYO39" s="541"/>
      <c r="BYP39" s="541"/>
      <c r="BYQ39" s="541"/>
      <c r="BYR39" s="541"/>
      <c r="BYS39" s="541"/>
      <c r="BYT39" s="541"/>
      <c r="BYU39" s="541"/>
      <c r="BYV39" s="541"/>
      <c r="BYW39" s="541"/>
      <c r="BYX39" s="541"/>
      <c r="BYY39" s="541"/>
      <c r="BYZ39" s="541"/>
      <c r="BZA39" s="541"/>
      <c r="BZB39" s="541"/>
      <c r="BZC39" s="541"/>
      <c r="BZD39" s="541"/>
      <c r="BZE39" s="541"/>
      <c r="BZF39" s="541"/>
      <c r="BZG39" s="541"/>
      <c r="BZH39" s="541"/>
      <c r="BZI39" s="541"/>
      <c r="BZJ39" s="541"/>
      <c r="BZK39" s="541"/>
      <c r="BZL39" s="541"/>
      <c r="BZM39" s="541"/>
      <c r="BZN39" s="541"/>
      <c r="BZO39" s="541"/>
      <c r="BZP39" s="541"/>
      <c r="BZQ39" s="541"/>
      <c r="BZR39" s="541"/>
      <c r="BZS39" s="541"/>
      <c r="BZT39" s="541"/>
      <c r="BZU39" s="541"/>
      <c r="BZV39" s="541"/>
      <c r="BZW39" s="541"/>
      <c r="BZX39" s="541"/>
      <c r="BZY39" s="541"/>
      <c r="BZZ39" s="541"/>
      <c r="CAA39" s="541"/>
      <c r="CAB39" s="541"/>
      <c r="CAC39" s="541"/>
      <c r="CAD39" s="541"/>
      <c r="CAE39" s="541"/>
      <c r="CAF39" s="541"/>
      <c r="CAG39" s="541"/>
      <c r="CAH39" s="541"/>
      <c r="CAI39" s="541"/>
      <c r="CAJ39" s="541"/>
      <c r="CAK39" s="541"/>
      <c r="CAL39" s="541"/>
      <c r="CAM39" s="541"/>
      <c r="CAN39" s="541"/>
      <c r="CAO39" s="541"/>
      <c r="CAP39" s="541"/>
      <c r="CAQ39" s="541"/>
      <c r="CAR39" s="541"/>
      <c r="CAS39" s="541"/>
      <c r="CAT39" s="541"/>
      <c r="CAU39" s="541"/>
      <c r="CAV39" s="541"/>
      <c r="CAW39" s="541"/>
      <c r="CAX39" s="541"/>
      <c r="CAY39" s="541"/>
      <c r="CAZ39" s="541"/>
      <c r="CBA39" s="541"/>
      <c r="CBB39" s="541"/>
      <c r="CBC39" s="541"/>
      <c r="CBD39" s="541"/>
      <c r="CBE39" s="541"/>
      <c r="CBF39" s="541"/>
      <c r="CBG39" s="541"/>
      <c r="CBH39" s="541"/>
      <c r="CBI39" s="541"/>
      <c r="CBJ39" s="541"/>
      <c r="CBK39" s="541"/>
      <c r="CBL39" s="541"/>
      <c r="CBM39" s="541"/>
      <c r="CBN39" s="541"/>
      <c r="CBO39" s="541"/>
      <c r="CBP39" s="541"/>
      <c r="CBQ39" s="541"/>
      <c r="CBR39" s="541"/>
      <c r="CBS39" s="541"/>
      <c r="CBT39" s="541"/>
      <c r="CBU39" s="541"/>
      <c r="CBV39" s="541"/>
      <c r="CBW39" s="541"/>
      <c r="CBX39" s="541"/>
      <c r="CBY39" s="541"/>
      <c r="CBZ39" s="541"/>
      <c r="CCA39" s="541"/>
      <c r="CCB39" s="541"/>
      <c r="CCC39" s="541"/>
      <c r="CCD39" s="541"/>
      <c r="CCE39" s="541"/>
      <c r="CCF39" s="541"/>
      <c r="CCG39" s="541"/>
      <c r="CCH39" s="541"/>
      <c r="CCI39" s="541"/>
      <c r="CCJ39" s="541"/>
      <c r="CCK39" s="541"/>
      <c r="CCL39" s="541"/>
      <c r="CCM39" s="541"/>
      <c r="CCN39" s="541"/>
      <c r="CCO39" s="541"/>
      <c r="CCP39" s="541"/>
      <c r="CCQ39" s="541"/>
      <c r="CCR39" s="541"/>
      <c r="CCS39" s="541"/>
      <c r="CCT39" s="541"/>
      <c r="CCU39" s="541"/>
      <c r="CCV39" s="541"/>
      <c r="CCW39" s="541"/>
      <c r="CCX39" s="541"/>
      <c r="CCY39" s="541"/>
      <c r="CCZ39" s="541"/>
      <c r="CDA39" s="541"/>
      <c r="CDB39" s="541"/>
      <c r="CDC39" s="541"/>
      <c r="CDD39" s="541"/>
      <c r="CDE39" s="541"/>
      <c r="CDF39" s="541"/>
      <c r="CDG39" s="541"/>
      <c r="CDH39" s="541"/>
      <c r="CDI39" s="541"/>
      <c r="CDJ39" s="541"/>
      <c r="CDK39" s="541"/>
      <c r="CDL39" s="541"/>
      <c r="CDM39" s="541"/>
      <c r="CDN39" s="541"/>
      <c r="CDO39" s="541"/>
      <c r="CDP39" s="541"/>
      <c r="CDQ39" s="541"/>
      <c r="CDR39" s="541"/>
      <c r="CDS39" s="541"/>
      <c r="CDT39" s="541"/>
      <c r="CDU39" s="541"/>
      <c r="CDV39" s="541"/>
      <c r="CDW39" s="541"/>
      <c r="CDX39" s="541"/>
      <c r="CDY39" s="541"/>
      <c r="CDZ39" s="541"/>
      <c r="CEA39" s="541"/>
      <c r="CEB39" s="541"/>
      <c r="CEC39" s="541"/>
      <c r="CED39" s="541"/>
      <c r="CEE39" s="541"/>
      <c r="CEF39" s="541"/>
      <c r="CEG39" s="541"/>
      <c r="CEH39" s="541"/>
      <c r="CEI39" s="541"/>
      <c r="CEJ39" s="541"/>
      <c r="CEK39" s="541"/>
      <c r="CEL39" s="541"/>
      <c r="CEM39" s="541"/>
      <c r="CEN39" s="541"/>
      <c r="CEO39" s="541"/>
      <c r="CEP39" s="541"/>
      <c r="CEQ39" s="541"/>
      <c r="CER39" s="541"/>
      <c r="CES39" s="541"/>
      <c r="CET39" s="541"/>
      <c r="CEU39" s="541"/>
      <c r="CEV39" s="541"/>
      <c r="CEW39" s="541"/>
      <c r="CEX39" s="541"/>
      <c r="CEY39" s="541"/>
      <c r="CEZ39" s="541"/>
      <c r="CFA39" s="541"/>
      <c r="CFB39" s="541"/>
      <c r="CFC39" s="541"/>
      <c r="CFD39" s="541"/>
      <c r="CFE39" s="541"/>
      <c r="CFF39" s="541"/>
      <c r="CFG39" s="541"/>
      <c r="CFH39" s="541"/>
      <c r="CFI39" s="541"/>
      <c r="CFJ39" s="541"/>
      <c r="CFK39" s="541"/>
      <c r="CFL39" s="541"/>
      <c r="CFM39" s="541"/>
      <c r="CFN39" s="541"/>
      <c r="CFO39" s="541"/>
      <c r="CFP39" s="541"/>
      <c r="CFQ39" s="541"/>
      <c r="CFR39" s="541"/>
      <c r="CFS39" s="541"/>
      <c r="CFT39" s="541"/>
      <c r="CFU39" s="541"/>
      <c r="CFV39" s="541"/>
      <c r="CFW39" s="541"/>
      <c r="CFX39" s="541"/>
      <c r="CFY39" s="541"/>
      <c r="CFZ39" s="541"/>
      <c r="CGA39" s="541"/>
      <c r="CGB39" s="541"/>
      <c r="CGC39" s="541"/>
      <c r="CGD39" s="541"/>
      <c r="CGE39" s="541"/>
      <c r="CGF39" s="541"/>
      <c r="CGG39" s="541"/>
      <c r="CGH39" s="541"/>
      <c r="CGI39" s="541"/>
      <c r="CGJ39" s="541"/>
      <c r="CGK39" s="541"/>
      <c r="CGL39" s="541"/>
      <c r="CGM39" s="541"/>
      <c r="CGN39" s="541"/>
      <c r="CGO39" s="541"/>
      <c r="CGP39" s="541"/>
      <c r="CGQ39" s="541"/>
      <c r="CGR39" s="541"/>
      <c r="CGS39" s="541"/>
      <c r="CGT39" s="541"/>
      <c r="CGU39" s="541"/>
      <c r="CGV39" s="541"/>
      <c r="CGW39" s="541"/>
      <c r="CGX39" s="541"/>
      <c r="CGY39" s="541"/>
      <c r="CGZ39" s="541"/>
      <c r="CHA39" s="541"/>
      <c r="CHB39" s="541"/>
      <c r="CHC39" s="541"/>
      <c r="CHD39" s="541"/>
      <c r="CHE39" s="541"/>
      <c r="CHF39" s="541"/>
      <c r="CHG39" s="541"/>
      <c r="CHH39" s="541"/>
      <c r="CHI39" s="541"/>
      <c r="CHJ39" s="541"/>
      <c r="CHK39" s="541"/>
      <c r="CHL39" s="541"/>
      <c r="CHM39" s="541"/>
      <c r="CHN39" s="541"/>
      <c r="CHO39" s="541"/>
      <c r="CHP39" s="541"/>
      <c r="CHQ39" s="541"/>
      <c r="CHR39" s="541"/>
      <c r="CHS39" s="541"/>
      <c r="CHT39" s="541"/>
      <c r="CHU39" s="541"/>
      <c r="CHV39" s="541"/>
      <c r="CHW39" s="541"/>
      <c r="CHX39" s="541"/>
      <c r="CHY39" s="541"/>
      <c r="CHZ39" s="541"/>
      <c r="CIA39" s="541"/>
      <c r="CIB39" s="541"/>
      <c r="CIC39" s="541"/>
      <c r="CID39" s="541"/>
      <c r="CIE39" s="541"/>
      <c r="CIF39" s="541"/>
      <c r="CIG39" s="541"/>
      <c r="CIH39" s="541"/>
      <c r="CII39" s="541"/>
      <c r="CIJ39" s="541"/>
      <c r="CIK39" s="541"/>
      <c r="CIL39" s="541"/>
      <c r="CIM39" s="541"/>
      <c r="CIN39" s="541"/>
      <c r="CIO39" s="541"/>
      <c r="CIP39" s="541"/>
      <c r="CIQ39" s="541"/>
      <c r="CIR39" s="541"/>
      <c r="CIS39" s="541"/>
      <c r="CIT39" s="541"/>
      <c r="CIU39" s="541"/>
      <c r="CIV39" s="541"/>
      <c r="CIW39" s="541"/>
      <c r="CIX39" s="541"/>
      <c r="CIY39" s="541"/>
      <c r="CIZ39" s="541"/>
      <c r="CJA39" s="541"/>
      <c r="CJB39" s="541"/>
      <c r="CJC39" s="541"/>
      <c r="CJD39" s="541"/>
      <c r="CJE39" s="541"/>
      <c r="CJF39" s="541"/>
      <c r="CJG39" s="541"/>
      <c r="CJH39" s="541"/>
      <c r="CJI39" s="541"/>
      <c r="CJJ39" s="541"/>
      <c r="CJK39" s="541"/>
      <c r="CJL39" s="541"/>
      <c r="CJM39" s="541"/>
      <c r="CJN39" s="541"/>
      <c r="CJO39" s="541"/>
      <c r="CJP39" s="541"/>
      <c r="CJQ39" s="541"/>
      <c r="CJR39" s="541"/>
      <c r="CJS39" s="541"/>
      <c r="CJT39" s="541"/>
      <c r="CJU39" s="541"/>
      <c r="CJV39" s="541"/>
      <c r="CJW39" s="541"/>
      <c r="CJX39" s="541"/>
      <c r="CJY39" s="541"/>
      <c r="CJZ39" s="541"/>
      <c r="CKA39" s="541"/>
      <c r="CKB39" s="541"/>
      <c r="CKC39" s="541"/>
      <c r="CKD39" s="541"/>
      <c r="CKE39" s="541"/>
      <c r="CKF39" s="541"/>
      <c r="CKG39" s="541"/>
      <c r="CKH39" s="541"/>
      <c r="CKI39" s="541"/>
      <c r="CKJ39" s="541"/>
      <c r="CKK39" s="541"/>
      <c r="CKL39" s="541"/>
      <c r="CKM39" s="541"/>
      <c r="CKN39" s="541"/>
      <c r="CKO39" s="541"/>
      <c r="CKP39" s="541"/>
      <c r="CKQ39" s="541"/>
      <c r="CKR39" s="541"/>
      <c r="CKS39" s="541"/>
      <c r="CKT39" s="541"/>
      <c r="CKU39" s="541"/>
      <c r="CKV39" s="541"/>
      <c r="CKW39" s="541"/>
      <c r="CKX39" s="541"/>
      <c r="CKY39" s="541"/>
      <c r="CKZ39" s="541"/>
      <c r="CLA39" s="541"/>
      <c r="CLB39" s="541"/>
      <c r="CLC39" s="541"/>
      <c r="CLD39" s="541"/>
      <c r="CLE39" s="541"/>
      <c r="CLF39" s="541"/>
      <c r="CLG39" s="541"/>
      <c r="CLH39" s="541"/>
      <c r="CLI39" s="541"/>
      <c r="CLJ39" s="541"/>
      <c r="CLK39" s="541"/>
      <c r="CLL39" s="541"/>
      <c r="CLM39" s="541"/>
      <c r="CLN39" s="541"/>
      <c r="CLO39" s="541"/>
      <c r="CLP39" s="541"/>
      <c r="CLQ39" s="541"/>
      <c r="CLR39" s="541"/>
      <c r="CLS39" s="541"/>
      <c r="CLT39" s="541"/>
      <c r="CLU39" s="541"/>
      <c r="CLV39" s="541"/>
      <c r="CLW39" s="541"/>
      <c r="CLX39" s="541"/>
      <c r="CLY39" s="541"/>
      <c r="CLZ39" s="541"/>
      <c r="CMA39" s="541"/>
      <c r="CMB39" s="541"/>
      <c r="CMC39" s="541"/>
      <c r="CMD39" s="541"/>
      <c r="CME39" s="541"/>
      <c r="CMF39" s="541"/>
      <c r="CMG39" s="541"/>
      <c r="CMH39" s="541"/>
      <c r="CMI39" s="541"/>
      <c r="CMJ39" s="541"/>
      <c r="CMK39" s="541"/>
      <c r="CML39" s="541"/>
      <c r="CMM39" s="541"/>
      <c r="CMN39" s="541"/>
      <c r="CMO39" s="541"/>
      <c r="CMP39" s="541"/>
      <c r="CMQ39" s="541"/>
      <c r="CMR39" s="541"/>
      <c r="CMS39" s="541"/>
      <c r="CMT39" s="541"/>
      <c r="CMU39" s="541"/>
      <c r="CMV39" s="541"/>
      <c r="CMW39" s="541"/>
      <c r="CMX39" s="541"/>
      <c r="CMY39" s="541"/>
      <c r="CMZ39" s="541"/>
      <c r="CNA39" s="541"/>
      <c r="CNB39" s="541"/>
      <c r="CNC39" s="541"/>
      <c r="CND39" s="541"/>
      <c r="CNE39" s="541"/>
      <c r="CNF39" s="541"/>
      <c r="CNG39" s="541"/>
      <c r="CNH39" s="541"/>
      <c r="CNI39" s="541"/>
      <c r="CNJ39" s="541"/>
      <c r="CNK39" s="541"/>
      <c r="CNL39" s="541"/>
      <c r="CNM39" s="541"/>
      <c r="CNN39" s="541"/>
      <c r="CNO39" s="541"/>
      <c r="CNP39" s="541"/>
      <c r="CNQ39" s="541"/>
      <c r="CNR39" s="541"/>
      <c r="CNS39" s="541"/>
      <c r="CNT39" s="541"/>
      <c r="CNU39" s="541"/>
      <c r="CNV39" s="541"/>
      <c r="CNW39" s="541"/>
      <c r="CNX39" s="541"/>
      <c r="CNY39" s="541"/>
      <c r="CNZ39" s="541"/>
      <c r="COA39" s="541"/>
      <c r="COB39" s="541"/>
      <c r="COC39" s="541"/>
      <c r="COD39" s="541"/>
      <c r="COE39" s="541"/>
      <c r="COF39" s="541"/>
      <c r="COG39" s="541"/>
      <c r="COH39" s="541"/>
      <c r="COI39" s="541"/>
      <c r="COJ39" s="541"/>
      <c r="COK39" s="541"/>
      <c r="COL39" s="541"/>
      <c r="COM39" s="541"/>
      <c r="CON39" s="541"/>
      <c r="COO39" s="541"/>
      <c r="COP39" s="541"/>
      <c r="COQ39" s="541"/>
      <c r="COR39" s="541"/>
      <c r="COS39" s="541"/>
      <c r="COT39" s="541"/>
      <c r="COU39" s="541"/>
      <c r="COV39" s="541"/>
      <c r="COW39" s="541"/>
      <c r="COX39" s="541"/>
      <c r="COY39" s="541"/>
      <c r="COZ39" s="541"/>
      <c r="CPA39" s="541"/>
      <c r="CPB39" s="541"/>
      <c r="CPC39" s="541"/>
      <c r="CPD39" s="541"/>
      <c r="CPE39" s="541"/>
      <c r="CPF39" s="541"/>
      <c r="CPG39" s="541"/>
      <c r="CPH39" s="541"/>
      <c r="CPI39" s="541"/>
      <c r="CPJ39" s="541"/>
      <c r="CPK39" s="541"/>
      <c r="CPL39" s="541"/>
      <c r="CPM39" s="541"/>
      <c r="CPN39" s="541"/>
      <c r="CPO39" s="541"/>
      <c r="CPP39" s="541"/>
      <c r="CPQ39" s="541"/>
      <c r="CPR39" s="541"/>
      <c r="CPS39" s="541"/>
      <c r="CPT39" s="541"/>
      <c r="CPU39" s="541"/>
      <c r="CPV39" s="541"/>
      <c r="CPW39" s="541"/>
      <c r="CPX39" s="541"/>
      <c r="CPY39" s="541"/>
      <c r="CPZ39" s="541"/>
      <c r="CQA39" s="541"/>
      <c r="CQB39" s="541"/>
      <c r="CQC39" s="541"/>
      <c r="CQD39" s="541"/>
      <c r="CQE39" s="541"/>
      <c r="CQF39" s="541"/>
      <c r="CQG39" s="541"/>
      <c r="CQH39" s="541"/>
      <c r="CQI39" s="541"/>
      <c r="CQJ39" s="541"/>
      <c r="CQK39" s="541"/>
      <c r="CQL39" s="541"/>
      <c r="CQM39" s="541"/>
      <c r="CQN39" s="541"/>
      <c r="CQO39" s="541"/>
      <c r="CQP39" s="541"/>
      <c r="CQQ39" s="541"/>
      <c r="CQR39" s="541"/>
      <c r="CQS39" s="541"/>
      <c r="CQT39" s="541"/>
      <c r="CQU39" s="541"/>
      <c r="CQV39" s="541"/>
      <c r="CQW39" s="541"/>
      <c r="CQX39" s="541"/>
      <c r="CQY39" s="541"/>
      <c r="CQZ39" s="541"/>
      <c r="CRA39" s="541"/>
      <c r="CRB39" s="541"/>
      <c r="CRC39" s="541"/>
      <c r="CRD39" s="541"/>
      <c r="CRE39" s="541"/>
      <c r="CRF39" s="541"/>
      <c r="CRG39" s="541"/>
      <c r="CRH39" s="541"/>
      <c r="CRI39" s="541"/>
      <c r="CRJ39" s="541"/>
      <c r="CRK39" s="541"/>
      <c r="CRL39" s="541"/>
      <c r="CRM39" s="541"/>
      <c r="CRN39" s="541"/>
      <c r="CRO39" s="541"/>
      <c r="CRP39" s="541"/>
      <c r="CRQ39" s="541"/>
      <c r="CRR39" s="541"/>
      <c r="CRS39" s="541"/>
      <c r="CRT39" s="541"/>
      <c r="CRU39" s="541"/>
      <c r="CRV39" s="541"/>
      <c r="CRW39" s="541"/>
      <c r="CRX39" s="541"/>
      <c r="CRY39" s="541"/>
      <c r="CRZ39" s="541"/>
      <c r="CSA39" s="541"/>
      <c r="CSB39" s="541"/>
      <c r="CSC39" s="541"/>
      <c r="CSD39" s="541"/>
      <c r="CSE39" s="541"/>
      <c r="CSF39" s="541"/>
      <c r="CSG39" s="541"/>
      <c r="CSH39" s="541"/>
      <c r="CSI39" s="541"/>
      <c r="CSJ39" s="541"/>
      <c r="CSK39" s="541"/>
      <c r="CSL39" s="541"/>
      <c r="CSM39" s="541"/>
      <c r="CSN39" s="541"/>
      <c r="CSO39" s="541"/>
      <c r="CSP39" s="541"/>
      <c r="CSQ39" s="541"/>
      <c r="CSR39" s="541"/>
      <c r="CSS39" s="541"/>
      <c r="CST39" s="541"/>
      <c r="CSU39" s="541"/>
      <c r="CSV39" s="541"/>
      <c r="CSW39" s="541"/>
      <c r="CSX39" s="541"/>
      <c r="CSY39" s="541"/>
      <c r="CSZ39" s="541"/>
      <c r="CTA39" s="541"/>
      <c r="CTB39" s="541"/>
      <c r="CTC39" s="541"/>
      <c r="CTD39" s="541"/>
      <c r="CTE39" s="541"/>
      <c r="CTF39" s="541"/>
      <c r="CTG39" s="541"/>
      <c r="CTH39" s="541"/>
      <c r="CTI39" s="541"/>
      <c r="CTJ39" s="541"/>
      <c r="CTK39" s="541"/>
      <c r="CTL39" s="541"/>
      <c r="CTM39" s="541"/>
      <c r="CTN39" s="541"/>
      <c r="CTO39" s="541"/>
      <c r="CTP39" s="541"/>
      <c r="CTQ39" s="541"/>
      <c r="CTR39" s="541"/>
      <c r="CTS39" s="541"/>
      <c r="CTT39" s="541"/>
      <c r="CTU39" s="541"/>
      <c r="CTV39" s="541"/>
      <c r="CTW39" s="541"/>
      <c r="CTX39" s="541"/>
      <c r="CTY39" s="541"/>
      <c r="CTZ39" s="541"/>
      <c r="CUA39" s="541"/>
      <c r="CUB39" s="541"/>
      <c r="CUC39" s="541"/>
      <c r="CUD39" s="541"/>
      <c r="CUE39" s="541"/>
      <c r="CUF39" s="541"/>
      <c r="CUG39" s="541"/>
      <c r="CUH39" s="541"/>
      <c r="CUI39" s="541"/>
      <c r="CUJ39" s="541"/>
      <c r="CUK39" s="541"/>
      <c r="CUL39" s="541"/>
      <c r="CUM39" s="541"/>
      <c r="CUN39" s="541"/>
      <c r="CUO39" s="541"/>
      <c r="CUP39" s="541"/>
      <c r="CUQ39" s="541"/>
      <c r="CUR39" s="541"/>
      <c r="CUS39" s="541"/>
      <c r="CUT39" s="541"/>
      <c r="CUU39" s="541"/>
      <c r="CUV39" s="541"/>
      <c r="CUW39" s="541"/>
      <c r="CUX39" s="541"/>
      <c r="CUY39" s="541"/>
      <c r="CUZ39" s="541"/>
      <c r="CVA39" s="541"/>
      <c r="CVB39" s="541"/>
      <c r="CVC39" s="541"/>
      <c r="CVD39" s="541"/>
      <c r="CVE39" s="541"/>
      <c r="CVF39" s="541"/>
      <c r="CVG39" s="541"/>
      <c r="CVH39" s="541"/>
      <c r="CVI39" s="541"/>
      <c r="CVJ39" s="541"/>
      <c r="CVK39" s="541"/>
      <c r="CVL39" s="541"/>
      <c r="CVM39" s="541"/>
      <c r="CVN39" s="541"/>
      <c r="CVO39" s="541"/>
      <c r="CVP39" s="541"/>
      <c r="CVQ39" s="541"/>
      <c r="CVR39" s="541"/>
      <c r="CVS39" s="541"/>
      <c r="CVT39" s="541"/>
      <c r="CVU39" s="541"/>
      <c r="CVV39" s="541"/>
      <c r="CVW39" s="541"/>
      <c r="CVX39" s="541"/>
      <c r="CVY39" s="541"/>
      <c r="CVZ39" s="541"/>
      <c r="CWA39" s="541"/>
      <c r="CWB39" s="541"/>
      <c r="CWC39" s="541"/>
      <c r="CWD39" s="541"/>
      <c r="CWE39" s="541"/>
      <c r="CWF39" s="541"/>
      <c r="CWG39" s="541"/>
      <c r="CWH39" s="541"/>
      <c r="CWI39" s="541"/>
      <c r="CWJ39" s="541"/>
      <c r="CWK39" s="541"/>
      <c r="CWL39" s="541"/>
      <c r="CWM39" s="541"/>
      <c r="CWN39" s="541"/>
      <c r="CWO39" s="541"/>
      <c r="CWP39" s="541"/>
      <c r="CWQ39" s="541"/>
      <c r="CWR39" s="541"/>
      <c r="CWS39" s="541"/>
      <c r="CWT39" s="541"/>
      <c r="CWU39" s="541"/>
      <c r="CWV39" s="541"/>
      <c r="CWW39" s="541"/>
      <c r="CWX39" s="541"/>
      <c r="CWY39" s="541"/>
      <c r="CWZ39" s="541"/>
      <c r="CXA39" s="541"/>
      <c r="CXB39" s="541"/>
      <c r="CXC39" s="541"/>
      <c r="CXD39" s="541"/>
      <c r="CXE39" s="541"/>
      <c r="CXF39" s="541"/>
      <c r="CXG39" s="541"/>
      <c r="CXH39" s="541"/>
      <c r="CXI39" s="541"/>
      <c r="CXJ39" s="541"/>
      <c r="CXK39" s="541"/>
      <c r="CXL39" s="541"/>
      <c r="CXM39" s="541"/>
      <c r="CXN39" s="541"/>
      <c r="CXO39" s="541"/>
      <c r="CXP39" s="541"/>
      <c r="CXQ39" s="541"/>
      <c r="CXR39" s="541"/>
      <c r="CXS39" s="541"/>
      <c r="CXT39" s="541"/>
      <c r="CXU39" s="541"/>
      <c r="CXV39" s="541"/>
      <c r="CXW39" s="541"/>
      <c r="CXX39" s="541"/>
      <c r="CXY39" s="541"/>
      <c r="CXZ39" s="541"/>
      <c r="CYA39" s="541"/>
      <c r="CYB39" s="541"/>
      <c r="CYC39" s="541"/>
      <c r="CYD39" s="541"/>
      <c r="CYE39" s="541"/>
      <c r="CYF39" s="541"/>
      <c r="CYG39" s="541"/>
      <c r="CYH39" s="541"/>
      <c r="CYI39" s="541"/>
      <c r="CYJ39" s="541"/>
      <c r="CYK39" s="541"/>
      <c r="CYL39" s="541"/>
      <c r="CYM39" s="541"/>
      <c r="CYN39" s="541"/>
      <c r="CYO39" s="541"/>
      <c r="CYP39" s="541"/>
      <c r="CYQ39" s="541"/>
      <c r="CYR39" s="541"/>
      <c r="CYS39" s="541"/>
      <c r="CYT39" s="541"/>
      <c r="CYU39" s="541"/>
      <c r="CYV39" s="541"/>
      <c r="CYW39" s="541"/>
      <c r="CYX39" s="541"/>
      <c r="CYY39" s="541"/>
      <c r="CYZ39" s="541"/>
      <c r="CZA39" s="541"/>
      <c r="CZB39" s="541"/>
      <c r="CZC39" s="541"/>
      <c r="CZD39" s="541"/>
      <c r="CZE39" s="541"/>
      <c r="CZF39" s="541"/>
      <c r="CZG39" s="541"/>
      <c r="CZH39" s="541"/>
      <c r="CZI39" s="541"/>
      <c r="CZJ39" s="541"/>
      <c r="CZK39" s="541"/>
      <c r="CZL39" s="541"/>
      <c r="CZM39" s="541"/>
      <c r="CZN39" s="541"/>
      <c r="CZO39" s="541"/>
      <c r="CZP39" s="541"/>
      <c r="CZQ39" s="541"/>
      <c r="CZR39" s="541"/>
      <c r="CZS39" s="541"/>
      <c r="CZT39" s="541"/>
      <c r="CZU39" s="541"/>
      <c r="CZV39" s="541"/>
      <c r="CZW39" s="541"/>
      <c r="CZX39" s="541"/>
      <c r="CZY39" s="541"/>
      <c r="CZZ39" s="541"/>
      <c r="DAA39" s="541"/>
      <c r="DAB39" s="541"/>
      <c r="DAC39" s="541"/>
      <c r="DAD39" s="541"/>
      <c r="DAE39" s="541"/>
      <c r="DAF39" s="541"/>
      <c r="DAG39" s="541"/>
      <c r="DAH39" s="541"/>
      <c r="DAI39" s="541"/>
      <c r="DAJ39" s="541"/>
      <c r="DAK39" s="541"/>
      <c r="DAL39" s="541"/>
      <c r="DAM39" s="541"/>
      <c r="DAN39" s="541"/>
      <c r="DAO39" s="541"/>
      <c r="DAP39" s="541"/>
      <c r="DAQ39" s="541"/>
      <c r="DAR39" s="541"/>
      <c r="DAS39" s="541"/>
      <c r="DAT39" s="541"/>
      <c r="DAU39" s="541"/>
      <c r="DAV39" s="541"/>
      <c r="DAW39" s="541"/>
      <c r="DAX39" s="541"/>
      <c r="DAY39" s="541"/>
      <c r="DAZ39" s="541"/>
      <c r="DBA39" s="541"/>
      <c r="DBB39" s="541"/>
      <c r="DBC39" s="541"/>
      <c r="DBD39" s="541"/>
      <c r="DBE39" s="541"/>
      <c r="DBF39" s="541"/>
      <c r="DBG39" s="541"/>
      <c r="DBH39" s="541"/>
      <c r="DBI39" s="541"/>
      <c r="DBJ39" s="541"/>
      <c r="DBK39" s="541"/>
      <c r="DBL39" s="541"/>
      <c r="DBM39" s="541"/>
      <c r="DBN39" s="541"/>
      <c r="DBO39" s="541"/>
      <c r="DBP39" s="541"/>
      <c r="DBQ39" s="541"/>
      <c r="DBR39" s="541"/>
      <c r="DBS39" s="541"/>
      <c r="DBT39" s="541"/>
      <c r="DBU39" s="541"/>
      <c r="DBV39" s="541"/>
      <c r="DBW39" s="541"/>
      <c r="DBX39" s="541"/>
      <c r="DBY39" s="541"/>
      <c r="DBZ39" s="541"/>
      <c r="DCA39" s="541"/>
      <c r="DCB39" s="541"/>
      <c r="DCC39" s="541"/>
      <c r="DCD39" s="541"/>
      <c r="DCE39" s="541"/>
      <c r="DCF39" s="541"/>
      <c r="DCG39" s="541"/>
      <c r="DCH39" s="541"/>
      <c r="DCI39" s="541"/>
      <c r="DCJ39" s="541"/>
      <c r="DCK39" s="541"/>
      <c r="DCL39" s="541"/>
      <c r="DCM39" s="541"/>
      <c r="DCN39" s="541"/>
      <c r="DCO39" s="541"/>
      <c r="DCP39" s="541"/>
      <c r="DCQ39" s="541"/>
      <c r="DCR39" s="541"/>
      <c r="DCS39" s="541"/>
      <c r="DCT39" s="541"/>
      <c r="DCU39" s="541"/>
      <c r="DCV39" s="541"/>
      <c r="DCW39" s="541"/>
      <c r="DCX39" s="541"/>
      <c r="DCY39" s="541"/>
      <c r="DCZ39" s="541"/>
      <c r="DDA39" s="541"/>
      <c r="DDB39" s="541"/>
      <c r="DDC39" s="541"/>
      <c r="DDD39" s="541"/>
      <c r="DDE39" s="541"/>
      <c r="DDF39" s="541"/>
      <c r="DDG39" s="541"/>
      <c r="DDH39" s="541"/>
      <c r="DDI39" s="541"/>
      <c r="DDJ39" s="541"/>
      <c r="DDK39" s="541"/>
      <c r="DDL39" s="541"/>
      <c r="DDM39" s="541"/>
      <c r="DDN39" s="541"/>
      <c r="DDO39" s="541"/>
      <c r="DDP39" s="541"/>
      <c r="DDQ39" s="541"/>
      <c r="DDR39" s="541"/>
      <c r="DDS39" s="541"/>
      <c r="DDT39" s="541"/>
      <c r="DDU39" s="541"/>
      <c r="DDV39" s="541"/>
      <c r="DDW39" s="541"/>
      <c r="DDX39" s="541"/>
      <c r="DDY39" s="541"/>
      <c r="DDZ39" s="541"/>
      <c r="DEA39" s="541"/>
      <c r="DEB39" s="541"/>
      <c r="DEC39" s="541"/>
      <c r="DED39" s="541"/>
      <c r="DEE39" s="541"/>
      <c r="DEF39" s="541"/>
      <c r="DEG39" s="541"/>
      <c r="DEH39" s="541"/>
      <c r="DEI39" s="541"/>
      <c r="DEJ39" s="541"/>
      <c r="DEK39" s="541"/>
      <c r="DEL39" s="541"/>
      <c r="DEM39" s="541"/>
      <c r="DEN39" s="541"/>
      <c r="DEO39" s="541"/>
      <c r="DEP39" s="541"/>
      <c r="DEQ39" s="541"/>
      <c r="DER39" s="541"/>
      <c r="DES39" s="541"/>
      <c r="DET39" s="541"/>
      <c r="DEU39" s="541"/>
      <c r="DEV39" s="541"/>
      <c r="DEW39" s="541"/>
      <c r="DEX39" s="541"/>
      <c r="DEY39" s="541"/>
      <c r="DEZ39" s="541"/>
      <c r="DFA39" s="541"/>
      <c r="DFB39" s="541"/>
      <c r="DFC39" s="541"/>
      <c r="DFD39" s="541"/>
      <c r="DFE39" s="541"/>
      <c r="DFF39" s="541"/>
      <c r="DFG39" s="541"/>
      <c r="DFH39" s="541"/>
      <c r="DFI39" s="541"/>
      <c r="DFJ39" s="541"/>
      <c r="DFK39" s="541"/>
      <c r="DFL39" s="541"/>
      <c r="DFM39" s="541"/>
      <c r="DFN39" s="541"/>
      <c r="DFO39" s="541"/>
      <c r="DFP39" s="541"/>
      <c r="DFQ39" s="541"/>
      <c r="DFR39" s="541"/>
      <c r="DFS39" s="541"/>
      <c r="DFT39" s="541"/>
      <c r="DFU39" s="541"/>
      <c r="DFV39" s="541"/>
      <c r="DFW39" s="541"/>
      <c r="DFX39" s="541"/>
      <c r="DFY39" s="541"/>
      <c r="DFZ39" s="541"/>
      <c r="DGA39" s="541"/>
      <c r="DGB39" s="541"/>
      <c r="DGC39" s="541"/>
      <c r="DGD39" s="541"/>
      <c r="DGE39" s="541"/>
      <c r="DGF39" s="541"/>
      <c r="DGG39" s="541"/>
      <c r="DGH39" s="541"/>
      <c r="DGI39" s="541"/>
      <c r="DGJ39" s="541"/>
      <c r="DGK39" s="541"/>
      <c r="DGL39" s="541"/>
      <c r="DGM39" s="541"/>
      <c r="DGN39" s="541"/>
      <c r="DGO39" s="541"/>
      <c r="DGP39" s="541"/>
      <c r="DGQ39" s="541"/>
      <c r="DGR39" s="541"/>
      <c r="DGS39" s="541"/>
      <c r="DGT39" s="541"/>
      <c r="DGU39" s="541"/>
      <c r="DGV39" s="541"/>
      <c r="DGW39" s="541"/>
      <c r="DGX39" s="541"/>
      <c r="DGY39" s="541"/>
      <c r="DGZ39" s="541"/>
      <c r="DHA39" s="541"/>
      <c r="DHB39" s="541"/>
      <c r="DHC39" s="541"/>
      <c r="DHD39" s="541"/>
      <c r="DHE39" s="541"/>
      <c r="DHF39" s="541"/>
      <c r="DHG39" s="541"/>
      <c r="DHH39" s="541"/>
      <c r="DHI39" s="541"/>
      <c r="DHJ39" s="541"/>
      <c r="DHK39" s="541"/>
      <c r="DHL39" s="541"/>
      <c r="DHM39" s="541"/>
      <c r="DHN39" s="541"/>
      <c r="DHO39" s="541"/>
      <c r="DHP39" s="541"/>
      <c r="DHQ39" s="541"/>
      <c r="DHR39" s="541"/>
      <c r="DHS39" s="541"/>
      <c r="DHT39" s="541"/>
      <c r="DHU39" s="541"/>
      <c r="DHV39" s="541"/>
      <c r="DHW39" s="541"/>
      <c r="DHX39" s="541"/>
      <c r="DHY39" s="541"/>
      <c r="DHZ39" s="541"/>
      <c r="DIA39" s="541"/>
      <c r="DIB39" s="541"/>
      <c r="DIC39" s="541"/>
      <c r="DID39" s="541"/>
      <c r="DIE39" s="541"/>
      <c r="DIF39" s="541"/>
      <c r="DIG39" s="541"/>
      <c r="DIH39" s="541"/>
      <c r="DII39" s="541"/>
      <c r="DIJ39" s="541"/>
      <c r="DIK39" s="541"/>
      <c r="DIL39" s="541"/>
      <c r="DIM39" s="541"/>
      <c r="DIN39" s="541"/>
      <c r="DIO39" s="541"/>
      <c r="DIP39" s="541"/>
      <c r="DIQ39" s="541"/>
      <c r="DIR39" s="541"/>
      <c r="DIS39" s="541"/>
      <c r="DIT39" s="541"/>
      <c r="DIU39" s="541"/>
      <c r="DIV39" s="541"/>
      <c r="DIW39" s="541"/>
      <c r="DIX39" s="541"/>
      <c r="DIY39" s="541"/>
      <c r="DIZ39" s="541"/>
      <c r="DJA39" s="541"/>
      <c r="DJB39" s="541"/>
      <c r="DJC39" s="541"/>
      <c r="DJD39" s="541"/>
      <c r="DJE39" s="541"/>
      <c r="DJF39" s="541"/>
      <c r="DJG39" s="541"/>
      <c r="DJH39" s="541"/>
      <c r="DJI39" s="541"/>
      <c r="DJJ39" s="541"/>
      <c r="DJK39" s="541"/>
      <c r="DJL39" s="541"/>
      <c r="DJM39" s="541"/>
      <c r="DJN39" s="541"/>
      <c r="DJO39" s="541"/>
      <c r="DJP39" s="541"/>
      <c r="DJQ39" s="541"/>
      <c r="DJR39" s="541"/>
      <c r="DJS39" s="541"/>
      <c r="DJT39" s="541"/>
      <c r="DJU39" s="541"/>
      <c r="DJV39" s="541"/>
      <c r="DJW39" s="541"/>
      <c r="DJX39" s="541"/>
      <c r="DJY39" s="541"/>
      <c r="DJZ39" s="541"/>
      <c r="DKA39" s="541"/>
      <c r="DKB39" s="541"/>
      <c r="DKC39" s="541"/>
      <c r="DKD39" s="541"/>
      <c r="DKE39" s="541"/>
      <c r="DKF39" s="541"/>
      <c r="DKG39" s="541"/>
      <c r="DKH39" s="541"/>
      <c r="DKI39" s="541"/>
      <c r="DKJ39" s="541"/>
      <c r="DKK39" s="541"/>
      <c r="DKL39" s="541"/>
      <c r="DKM39" s="541"/>
      <c r="DKN39" s="541"/>
      <c r="DKO39" s="541"/>
      <c r="DKP39" s="541"/>
      <c r="DKQ39" s="541"/>
      <c r="DKR39" s="541"/>
      <c r="DKS39" s="541"/>
      <c r="DKT39" s="541"/>
      <c r="DKU39" s="541"/>
      <c r="DKV39" s="541"/>
      <c r="DKW39" s="541"/>
      <c r="DKX39" s="541"/>
      <c r="DKY39" s="541"/>
      <c r="DKZ39" s="541"/>
      <c r="DLA39" s="541"/>
      <c r="DLB39" s="541"/>
      <c r="DLC39" s="541"/>
      <c r="DLD39" s="541"/>
      <c r="DLE39" s="541"/>
      <c r="DLF39" s="541"/>
      <c r="DLG39" s="541"/>
      <c r="DLH39" s="541"/>
      <c r="DLI39" s="541"/>
      <c r="DLJ39" s="541"/>
      <c r="DLK39" s="541"/>
      <c r="DLL39" s="541"/>
      <c r="DLM39" s="541"/>
      <c r="DLN39" s="541"/>
      <c r="DLO39" s="541"/>
      <c r="DLP39" s="541"/>
      <c r="DLQ39" s="541"/>
      <c r="DLR39" s="541"/>
      <c r="DLS39" s="541"/>
      <c r="DLT39" s="541"/>
      <c r="DLU39" s="541"/>
      <c r="DLV39" s="541"/>
      <c r="DLW39" s="541"/>
      <c r="DLX39" s="541"/>
      <c r="DLY39" s="541"/>
      <c r="DLZ39" s="541"/>
      <c r="DMA39" s="541"/>
      <c r="DMB39" s="541"/>
      <c r="DMC39" s="541"/>
      <c r="DMD39" s="541"/>
      <c r="DME39" s="541"/>
      <c r="DMF39" s="541"/>
      <c r="DMG39" s="541"/>
      <c r="DMH39" s="541"/>
      <c r="DMI39" s="541"/>
      <c r="DMJ39" s="541"/>
      <c r="DMK39" s="541"/>
      <c r="DML39" s="541"/>
      <c r="DMM39" s="541"/>
      <c r="DMN39" s="541"/>
      <c r="DMO39" s="541"/>
      <c r="DMP39" s="541"/>
      <c r="DMQ39" s="541"/>
      <c r="DMR39" s="541"/>
      <c r="DMS39" s="541"/>
      <c r="DMT39" s="541"/>
      <c r="DMU39" s="541"/>
      <c r="DMV39" s="541"/>
      <c r="DMW39" s="541"/>
      <c r="DMX39" s="541"/>
      <c r="DMY39" s="541"/>
      <c r="DMZ39" s="541"/>
      <c r="DNA39" s="541"/>
      <c r="DNB39" s="541"/>
      <c r="DNC39" s="541"/>
      <c r="DND39" s="541"/>
      <c r="DNE39" s="541"/>
      <c r="DNF39" s="541"/>
      <c r="DNG39" s="541"/>
      <c r="DNH39" s="541"/>
      <c r="DNI39" s="541"/>
      <c r="DNJ39" s="541"/>
      <c r="DNK39" s="541"/>
      <c r="DNL39" s="541"/>
      <c r="DNM39" s="541"/>
      <c r="DNN39" s="541"/>
      <c r="DNO39" s="541"/>
      <c r="DNP39" s="541"/>
      <c r="DNQ39" s="541"/>
      <c r="DNR39" s="541"/>
      <c r="DNS39" s="541"/>
      <c r="DNT39" s="541"/>
      <c r="DNU39" s="541"/>
      <c r="DNV39" s="541"/>
      <c r="DNW39" s="541"/>
      <c r="DNX39" s="541"/>
      <c r="DNY39" s="541"/>
      <c r="DNZ39" s="541"/>
      <c r="DOA39" s="541"/>
      <c r="DOB39" s="541"/>
      <c r="DOC39" s="541"/>
      <c r="DOD39" s="541"/>
      <c r="DOE39" s="541"/>
      <c r="DOF39" s="541"/>
      <c r="DOG39" s="541"/>
      <c r="DOH39" s="541"/>
      <c r="DOI39" s="541"/>
      <c r="DOJ39" s="541"/>
      <c r="DOK39" s="541"/>
      <c r="DOL39" s="541"/>
      <c r="DOM39" s="541"/>
      <c r="DON39" s="541"/>
      <c r="DOO39" s="541"/>
      <c r="DOP39" s="541"/>
      <c r="DOQ39" s="541"/>
      <c r="DOR39" s="541"/>
      <c r="DOS39" s="541"/>
      <c r="DOT39" s="541"/>
      <c r="DOU39" s="541"/>
      <c r="DOV39" s="541"/>
      <c r="DOW39" s="541"/>
      <c r="DOX39" s="541"/>
      <c r="DOY39" s="541"/>
      <c r="DOZ39" s="541"/>
      <c r="DPA39" s="541"/>
      <c r="DPB39" s="541"/>
      <c r="DPC39" s="541"/>
      <c r="DPD39" s="541"/>
      <c r="DPE39" s="541"/>
      <c r="DPF39" s="541"/>
      <c r="DPG39" s="541"/>
      <c r="DPH39" s="541"/>
      <c r="DPI39" s="541"/>
      <c r="DPJ39" s="541"/>
      <c r="DPK39" s="541"/>
      <c r="DPL39" s="541"/>
      <c r="DPM39" s="541"/>
      <c r="DPN39" s="541"/>
      <c r="DPO39" s="541"/>
      <c r="DPP39" s="541"/>
      <c r="DPQ39" s="541"/>
      <c r="DPR39" s="541"/>
      <c r="DPS39" s="541"/>
      <c r="DPT39" s="541"/>
      <c r="DPU39" s="541"/>
      <c r="DPV39" s="541"/>
      <c r="DPW39" s="541"/>
      <c r="DPX39" s="541"/>
      <c r="DPY39" s="541"/>
      <c r="DPZ39" s="541"/>
      <c r="DQA39" s="541"/>
      <c r="DQB39" s="541"/>
      <c r="DQC39" s="541"/>
      <c r="DQD39" s="541"/>
      <c r="DQE39" s="541"/>
      <c r="DQF39" s="541"/>
      <c r="DQG39" s="541"/>
      <c r="DQH39" s="541"/>
      <c r="DQI39" s="541"/>
      <c r="DQJ39" s="541"/>
      <c r="DQK39" s="541"/>
      <c r="DQL39" s="541"/>
      <c r="DQM39" s="541"/>
      <c r="DQN39" s="541"/>
      <c r="DQO39" s="541"/>
      <c r="DQP39" s="541"/>
      <c r="DQQ39" s="541"/>
      <c r="DQR39" s="541"/>
      <c r="DQS39" s="541"/>
      <c r="DQT39" s="541"/>
      <c r="DQU39" s="541"/>
      <c r="DQV39" s="541"/>
      <c r="DQW39" s="541"/>
      <c r="DQX39" s="541"/>
      <c r="DQY39" s="541"/>
      <c r="DQZ39" s="541"/>
      <c r="DRA39" s="541"/>
      <c r="DRB39" s="541"/>
      <c r="DRC39" s="541"/>
      <c r="DRD39" s="541"/>
      <c r="DRE39" s="541"/>
      <c r="DRF39" s="541"/>
      <c r="DRG39" s="541"/>
      <c r="DRH39" s="541"/>
      <c r="DRI39" s="541"/>
      <c r="DRJ39" s="541"/>
      <c r="DRK39" s="541"/>
      <c r="DRL39" s="541"/>
      <c r="DRM39" s="541"/>
      <c r="DRN39" s="541"/>
      <c r="DRO39" s="541"/>
      <c r="DRP39" s="541"/>
      <c r="DRQ39" s="541"/>
      <c r="DRR39" s="541"/>
      <c r="DRS39" s="541"/>
      <c r="DRT39" s="541"/>
      <c r="DRU39" s="541"/>
      <c r="DRV39" s="541"/>
      <c r="DRW39" s="541"/>
      <c r="DRX39" s="541"/>
      <c r="DRY39" s="541"/>
      <c r="DRZ39" s="541"/>
      <c r="DSA39" s="541"/>
      <c r="DSB39" s="541"/>
      <c r="DSC39" s="541"/>
      <c r="DSD39" s="541"/>
      <c r="DSE39" s="541"/>
      <c r="DSF39" s="541"/>
      <c r="DSG39" s="541"/>
      <c r="DSH39" s="541"/>
      <c r="DSI39" s="541"/>
      <c r="DSJ39" s="541"/>
      <c r="DSK39" s="541"/>
      <c r="DSL39" s="541"/>
      <c r="DSM39" s="541"/>
      <c r="DSN39" s="541"/>
      <c r="DSO39" s="541"/>
      <c r="DSP39" s="541"/>
      <c r="DSQ39" s="541"/>
      <c r="DSR39" s="541"/>
      <c r="DSS39" s="541"/>
      <c r="DST39" s="541"/>
      <c r="DSU39" s="541"/>
      <c r="DSV39" s="541"/>
      <c r="DSW39" s="541"/>
      <c r="DSX39" s="541"/>
      <c r="DSY39" s="541"/>
      <c r="DSZ39" s="541"/>
      <c r="DTA39" s="541"/>
      <c r="DTB39" s="541"/>
      <c r="DTC39" s="541"/>
      <c r="DTD39" s="541"/>
      <c r="DTE39" s="541"/>
      <c r="DTF39" s="541"/>
      <c r="DTG39" s="541"/>
      <c r="DTH39" s="541"/>
      <c r="DTI39" s="541"/>
      <c r="DTJ39" s="541"/>
      <c r="DTK39" s="541"/>
      <c r="DTL39" s="541"/>
      <c r="DTM39" s="541"/>
      <c r="DTN39" s="541"/>
      <c r="DTO39" s="541"/>
      <c r="DTP39" s="541"/>
      <c r="DTQ39" s="541"/>
      <c r="DTR39" s="541"/>
      <c r="DTS39" s="541"/>
      <c r="DTT39" s="541"/>
      <c r="DTU39" s="541"/>
      <c r="DTV39" s="541"/>
      <c r="DTW39" s="541"/>
      <c r="DTX39" s="541"/>
      <c r="DTY39" s="541"/>
      <c r="DTZ39" s="541"/>
      <c r="DUA39" s="541"/>
      <c r="DUB39" s="541"/>
      <c r="DUC39" s="541"/>
      <c r="DUD39" s="541"/>
      <c r="DUE39" s="541"/>
      <c r="DUF39" s="541"/>
      <c r="DUG39" s="541"/>
      <c r="DUH39" s="541"/>
      <c r="DUI39" s="541"/>
      <c r="DUJ39" s="541"/>
      <c r="DUK39" s="541"/>
      <c r="DUL39" s="541"/>
      <c r="DUM39" s="541"/>
      <c r="DUN39" s="541"/>
      <c r="DUO39" s="541"/>
      <c r="DUP39" s="541"/>
      <c r="DUQ39" s="541"/>
      <c r="DUR39" s="541"/>
      <c r="DUS39" s="541"/>
      <c r="DUT39" s="541"/>
      <c r="DUU39" s="541"/>
      <c r="DUV39" s="541"/>
      <c r="DUW39" s="541"/>
      <c r="DUX39" s="541"/>
      <c r="DUY39" s="541"/>
      <c r="DUZ39" s="541"/>
      <c r="DVA39" s="541"/>
      <c r="DVB39" s="541"/>
      <c r="DVC39" s="541"/>
      <c r="DVD39" s="541"/>
      <c r="DVE39" s="541"/>
      <c r="DVF39" s="541"/>
      <c r="DVG39" s="541"/>
      <c r="DVH39" s="541"/>
      <c r="DVI39" s="541"/>
      <c r="DVJ39" s="541"/>
      <c r="DVK39" s="541"/>
      <c r="DVL39" s="541"/>
      <c r="DVM39" s="541"/>
      <c r="DVN39" s="541"/>
      <c r="DVO39" s="541"/>
      <c r="DVP39" s="541"/>
      <c r="DVQ39" s="541"/>
      <c r="DVR39" s="541"/>
      <c r="DVS39" s="541"/>
      <c r="DVT39" s="541"/>
      <c r="DVU39" s="541"/>
      <c r="DVV39" s="541"/>
      <c r="DVW39" s="541"/>
      <c r="DVX39" s="541"/>
      <c r="DVY39" s="541"/>
      <c r="DVZ39" s="541"/>
      <c r="DWA39" s="541"/>
      <c r="DWB39" s="541"/>
      <c r="DWC39" s="541"/>
      <c r="DWD39" s="541"/>
      <c r="DWE39" s="541"/>
      <c r="DWF39" s="541"/>
      <c r="DWG39" s="541"/>
      <c r="DWH39" s="541"/>
      <c r="DWI39" s="541"/>
      <c r="DWJ39" s="541"/>
      <c r="DWK39" s="541"/>
      <c r="DWL39" s="541"/>
      <c r="DWM39" s="541"/>
      <c r="DWN39" s="541"/>
      <c r="DWO39" s="541"/>
      <c r="DWP39" s="541"/>
      <c r="DWQ39" s="541"/>
      <c r="DWR39" s="541"/>
      <c r="DWS39" s="541"/>
      <c r="DWT39" s="541"/>
      <c r="DWU39" s="541"/>
      <c r="DWV39" s="541"/>
      <c r="DWW39" s="541"/>
      <c r="DWX39" s="541"/>
      <c r="DWY39" s="541"/>
      <c r="DWZ39" s="541"/>
      <c r="DXA39" s="541"/>
      <c r="DXB39" s="541"/>
      <c r="DXC39" s="541"/>
      <c r="DXD39" s="541"/>
      <c r="DXE39" s="541"/>
      <c r="DXF39" s="541"/>
      <c r="DXG39" s="541"/>
      <c r="DXH39" s="541"/>
      <c r="DXI39" s="541"/>
      <c r="DXJ39" s="541"/>
      <c r="DXK39" s="541"/>
      <c r="DXL39" s="541"/>
      <c r="DXM39" s="541"/>
      <c r="DXN39" s="541"/>
      <c r="DXO39" s="541"/>
      <c r="DXP39" s="541"/>
      <c r="DXQ39" s="541"/>
      <c r="DXR39" s="541"/>
      <c r="DXS39" s="541"/>
      <c r="DXT39" s="541"/>
      <c r="DXU39" s="541"/>
      <c r="DXV39" s="541"/>
      <c r="DXW39" s="541"/>
      <c r="DXX39" s="541"/>
      <c r="DXY39" s="541"/>
      <c r="DXZ39" s="541"/>
      <c r="DYA39" s="541"/>
      <c r="DYB39" s="541"/>
      <c r="DYC39" s="541"/>
      <c r="DYD39" s="541"/>
      <c r="DYE39" s="541"/>
      <c r="DYF39" s="541"/>
      <c r="DYG39" s="541"/>
      <c r="DYH39" s="541"/>
      <c r="DYI39" s="541"/>
      <c r="DYJ39" s="541"/>
      <c r="DYK39" s="541"/>
      <c r="DYL39" s="541"/>
      <c r="DYM39" s="541"/>
      <c r="DYN39" s="541"/>
      <c r="DYO39" s="541"/>
      <c r="DYP39" s="541"/>
      <c r="DYQ39" s="541"/>
      <c r="DYR39" s="541"/>
      <c r="DYS39" s="541"/>
      <c r="DYT39" s="541"/>
      <c r="DYU39" s="541"/>
      <c r="DYV39" s="541"/>
      <c r="DYW39" s="541"/>
      <c r="DYX39" s="541"/>
      <c r="DYY39" s="541"/>
      <c r="DYZ39" s="541"/>
      <c r="DZA39" s="541"/>
      <c r="DZB39" s="541"/>
      <c r="DZC39" s="541"/>
      <c r="DZD39" s="541"/>
      <c r="DZE39" s="541"/>
      <c r="DZF39" s="541"/>
      <c r="DZG39" s="541"/>
      <c r="DZH39" s="541"/>
      <c r="DZI39" s="541"/>
      <c r="DZJ39" s="541"/>
      <c r="DZK39" s="541"/>
      <c r="DZL39" s="541"/>
      <c r="DZM39" s="541"/>
      <c r="DZN39" s="541"/>
      <c r="DZO39" s="541"/>
      <c r="DZP39" s="541"/>
      <c r="DZQ39" s="541"/>
      <c r="DZR39" s="541"/>
      <c r="DZS39" s="541"/>
      <c r="DZT39" s="541"/>
      <c r="DZU39" s="541"/>
      <c r="DZV39" s="541"/>
      <c r="DZW39" s="541"/>
      <c r="DZX39" s="541"/>
      <c r="DZY39" s="541"/>
      <c r="DZZ39" s="541"/>
      <c r="EAA39" s="541"/>
      <c r="EAB39" s="541"/>
      <c r="EAC39" s="541"/>
      <c r="EAD39" s="541"/>
      <c r="EAE39" s="541"/>
      <c r="EAF39" s="541"/>
      <c r="EAG39" s="541"/>
      <c r="EAH39" s="541"/>
      <c r="EAI39" s="541"/>
      <c r="EAJ39" s="541"/>
      <c r="EAK39" s="541"/>
      <c r="EAL39" s="541"/>
      <c r="EAM39" s="541"/>
      <c r="EAN39" s="541"/>
      <c r="EAO39" s="541"/>
      <c r="EAP39" s="541"/>
      <c r="EAQ39" s="541"/>
      <c r="EAR39" s="541"/>
      <c r="EAS39" s="541"/>
      <c r="EAT39" s="541"/>
      <c r="EAU39" s="541"/>
      <c r="EAV39" s="541"/>
      <c r="EAW39" s="541"/>
      <c r="EAX39" s="541"/>
      <c r="EAY39" s="541"/>
      <c r="EAZ39" s="541"/>
      <c r="EBA39" s="541"/>
      <c r="EBB39" s="541"/>
      <c r="EBC39" s="541"/>
      <c r="EBD39" s="541"/>
      <c r="EBE39" s="541"/>
      <c r="EBF39" s="541"/>
      <c r="EBG39" s="541"/>
      <c r="EBH39" s="541"/>
      <c r="EBI39" s="541"/>
      <c r="EBJ39" s="541"/>
      <c r="EBK39" s="541"/>
      <c r="EBL39" s="541"/>
      <c r="EBM39" s="541"/>
      <c r="EBN39" s="541"/>
      <c r="EBO39" s="541"/>
      <c r="EBP39" s="541"/>
      <c r="EBQ39" s="541"/>
      <c r="EBR39" s="541"/>
      <c r="EBS39" s="541"/>
      <c r="EBT39" s="541"/>
      <c r="EBU39" s="541"/>
      <c r="EBV39" s="541"/>
      <c r="EBW39" s="541"/>
      <c r="EBX39" s="541"/>
      <c r="EBY39" s="541"/>
      <c r="EBZ39" s="541"/>
      <c r="ECA39" s="541"/>
      <c r="ECB39" s="541"/>
      <c r="ECC39" s="541"/>
      <c r="ECD39" s="541"/>
      <c r="ECE39" s="541"/>
      <c r="ECF39" s="541"/>
      <c r="ECG39" s="541"/>
      <c r="ECH39" s="541"/>
      <c r="ECI39" s="541"/>
      <c r="ECJ39" s="541"/>
      <c r="ECK39" s="541"/>
      <c r="ECL39" s="541"/>
      <c r="ECM39" s="541"/>
      <c r="ECN39" s="541"/>
      <c r="ECO39" s="541"/>
      <c r="ECP39" s="541"/>
      <c r="ECQ39" s="541"/>
      <c r="ECR39" s="541"/>
      <c r="ECS39" s="541"/>
      <c r="ECT39" s="541"/>
      <c r="ECU39" s="541"/>
      <c r="ECV39" s="541"/>
      <c r="ECW39" s="541"/>
      <c r="ECX39" s="541"/>
      <c r="ECY39" s="541"/>
      <c r="ECZ39" s="541"/>
      <c r="EDA39" s="541"/>
      <c r="EDB39" s="541"/>
      <c r="EDC39" s="541"/>
      <c r="EDD39" s="541"/>
      <c r="EDE39" s="541"/>
      <c r="EDF39" s="541"/>
      <c r="EDG39" s="541"/>
      <c r="EDH39" s="541"/>
      <c r="EDI39" s="541"/>
      <c r="EDJ39" s="541"/>
      <c r="EDK39" s="541"/>
      <c r="EDL39" s="541"/>
      <c r="EDM39" s="541"/>
      <c r="EDN39" s="541"/>
      <c r="EDO39" s="541"/>
      <c r="EDP39" s="541"/>
      <c r="EDQ39" s="541"/>
      <c r="EDR39" s="541"/>
      <c r="EDS39" s="541"/>
      <c r="EDT39" s="541"/>
      <c r="EDU39" s="541"/>
      <c r="EDV39" s="541"/>
      <c r="EDW39" s="541"/>
      <c r="EDX39" s="541"/>
      <c r="EDY39" s="541"/>
      <c r="EDZ39" s="541"/>
      <c r="EEA39" s="541"/>
      <c r="EEB39" s="541"/>
      <c r="EEC39" s="541"/>
      <c r="EED39" s="541"/>
      <c r="EEE39" s="541"/>
      <c r="EEF39" s="541"/>
      <c r="EEG39" s="541"/>
      <c r="EEH39" s="541"/>
      <c r="EEI39" s="541"/>
      <c r="EEJ39" s="541"/>
      <c r="EEK39" s="541"/>
      <c r="EEL39" s="541"/>
      <c r="EEM39" s="541"/>
      <c r="EEN39" s="541"/>
      <c r="EEO39" s="541"/>
      <c r="EEP39" s="541"/>
      <c r="EEQ39" s="541"/>
      <c r="EER39" s="541"/>
      <c r="EES39" s="541"/>
      <c r="EET39" s="541"/>
      <c r="EEU39" s="541"/>
      <c r="EEV39" s="541"/>
      <c r="EEW39" s="541"/>
      <c r="EEX39" s="541"/>
      <c r="EEY39" s="541"/>
      <c r="EEZ39" s="541"/>
      <c r="EFA39" s="541"/>
      <c r="EFB39" s="541"/>
      <c r="EFC39" s="541"/>
      <c r="EFD39" s="541"/>
      <c r="EFE39" s="541"/>
      <c r="EFF39" s="541"/>
      <c r="EFG39" s="541"/>
      <c r="EFH39" s="541"/>
      <c r="EFI39" s="541"/>
      <c r="EFJ39" s="541"/>
      <c r="EFK39" s="541"/>
      <c r="EFL39" s="541"/>
      <c r="EFM39" s="541"/>
      <c r="EFN39" s="541"/>
      <c r="EFO39" s="541"/>
      <c r="EFP39" s="541"/>
      <c r="EFQ39" s="541"/>
      <c r="EFR39" s="541"/>
      <c r="EFS39" s="541"/>
      <c r="EFT39" s="541"/>
      <c r="EFU39" s="541"/>
      <c r="EFV39" s="541"/>
      <c r="EFW39" s="541"/>
      <c r="EFX39" s="541"/>
      <c r="EFY39" s="541"/>
      <c r="EFZ39" s="541"/>
      <c r="EGA39" s="541"/>
      <c r="EGB39" s="541"/>
      <c r="EGC39" s="541"/>
      <c r="EGD39" s="541"/>
      <c r="EGE39" s="541"/>
      <c r="EGF39" s="541"/>
      <c r="EGG39" s="541"/>
      <c r="EGH39" s="541"/>
      <c r="EGI39" s="541"/>
      <c r="EGJ39" s="541"/>
      <c r="EGK39" s="541"/>
      <c r="EGL39" s="541"/>
      <c r="EGM39" s="541"/>
      <c r="EGN39" s="541"/>
      <c r="EGO39" s="541"/>
      <c r="EGP39" s="541"/>
      <c r="EGQ39" s="541"/>
      <c r="EGR39" s="541"/>
      <c r="EGS39" s="541"/>
      <c r="EGT39" s="541"/>
      <c r="EGU39" s="541"/>
      <c r="EGV39" s="541"/>
      <c r="EGW39" s="541"/>
      <c r="EGX39" s="541"/>
      <c r="EGY39" s="541"/>
      <c r="EGZ39" s="541"/>
      <c r="EHA39" s="541"/>
      <c r="EHB39" s="541"/>
      <c r="EHC39" s="541"/>
      <c r="EHD39" s="541"/>
      <c r="EHE39" s="541"/>
      <c r="EHF39" s="541"/>
      <c r="EHG39" s="541"/>
      <c r="EHH39" s="541"/>
      <c r="EHI39" s="541"/>
      <c r="EHJ39" s="541"/>
      <c r="EHK39" s="541"/>
      <c r="EHL39" s="541"/>
      <c r="EHM39" s="541"/>
      <c r="EHN39" s="541"/>
      <c r="EHO39" s="541"/>
      <c r="EHP39" s="541"/>
      <c r="EHQ39" s="541"/>
      <c r="EHR39" s="541"/>
      <c r="EHS39" s="541"/>
      <c r="EHT39" s="541"/>
      <c r="EHU39" s="541"/>
      <c r="EHV39" s="541"/>
      <c r="EHW39" s="541"/>
      <c r="EHX39" s="541"/>
      <c r="EHY39" s="541"/>
      <c r="EHZ39" s="541"/>
      <c r="EIA39" s="541"/>
      <c r="EIB39" s="541"/>
      <c r="EIC39" s="541"/>
      <c r="EID39" s="541"/>
      <c r="EIE39" s="541"/>
      <c r="EIF39" s="541"/>
      <c r="EIG39" s="541"/>
      <c r="EIH39" s="541"/>
      <c r="EII39" s="541"/>
      <c r="EIJ39" s="541"/>
      <c r="EIK39" s="541"/>
      <c r="EIL39" s="541"/>
      <c r="EIM39" s="541"/>
      <c r="EIN39" s="541"/>
      <c r="EIO39" s="541"/>
      <c r="EIP39" s="541"/>
      <c r="EIQ39" s="541"/>
      <c r="EIR39" s="541"/>
      <c r="EIS39" s="541"/>
      <c r="EIT39" s="541"/>
      <c r="EIU39" s="541"/>
      <c r="EIV39" s="541"/>
      <c r="EIW39" s="541"/>
      <c r="EIX39" s="541"/>
      <c r="EIY39" s="541"/>
      <c r="EIZ39" s="541"/>
      <c r="EJA39" s="541"/>
      <c r="EJB39" s="541"/>
      <c r="EJC39" s="541"/>
      <c r="EJD39" s="541"/>
      <c r="EJE39" s="541"/>
      <c r="EJF39" s="541"/>
      <c r="EJG39" s="541"/>
      <c r="EJH39" s="541"/>
      <c r="EJI39" s="541"/>
      <c r="EJJ39" s="541"/>
      <c r="EJK39" s="541"/>
      <c r="EJL39" s="541"/>
      <c r="EJM39" s="541"/>
      <c r="EJN39" s="541"/>
      <c r="EJO39" s="541"/>
      <c r="EJP39" s="541"/>
      <c r="EJQ39" s="541"/>
      <c r="EJR39" s="541"/>
      <c r="EJS39" s="541"/>
      <c r="EJT39" s="541"/>
      <c r="EJU39" s="541"/>
      <c r="EJV39" s="541"/>
      <c r="EJW39" s="541"/>
      <c r="EJX39" s="541"/>
      <c r="EJY39" s="541"/>
      <c r="EJZ39" s="541"/>
      <c r="EKA39" s="541"/>
      <c r="EKB39" s="541"/>
      <c r="EKC39" s="541"/>
      <c r="EKD39" s="541"/>
      <c r="EKE39" s="541"/>
      <c r="EKF39" s="541"/>
      <c r="EKG39" s="541"/>
      <c r="EKH39" s="541"/>
      <c r="EKI39" s="541"/>
      <c r="EKJ39" s="541"/>
      <c r="EKK39" s="541"/>
      <c r="EKL39" s="541"/>
      <c r="EKM39" s="541"/>
      <c r="EKN39" s="541"/>
      <c r="EKO39" s="541"/>
      <c r="EKP39" s="541"/>
      <c r="EKQ39" s="541"/>
      <c r="EKR39" s="541"/>
      <c r="EKS39" s="541"/>
      <c r="EKT39" s="541"/>
      <c r="EKU39" s="541"/>
      <c r="EKV39" s="541"/>
      <c r="EKW39" s="541"/>
      <c r="EKX39" s="541"/>
      <c r="EKY39" s="541"/>
      <c r="EKZ39" s="541"/>
      <c r="ELA39" s="541"/>
      <c r="ELB39" s="541"/>
      <c r="ELC39" s="541"/>
      <c r="ELD39" s="541"/>
      <c r="ELE39" s="541"/>
      <c r="ELF39" s="541"/>
      <c r="ELG39" s="541"/>
      <c r="ELH39" s="541"/>
      <c r="ELI39" s="541"/>
      <c r="ELJ39" s="541"/>
      <c r="ELK39" s="541"/>
      <c r="ELL39" s="541"/>
      <c r="ELM39" s="541"/>
      <c r="ELN39" s="541"/>
      <c r="ELO39" s="541"/>
      <c r="ELP39" s="541"/>
      <c r="ELQ39" s="541"/>
      <c r="ELR39" s="541"/>
      <c r="ELS39" s="541"/>
      <c r="ELT39" s="541"/>
      <c r="ELU39" s="541"/>
      <c r="ELV39" s="541"/>
      <c r="ELW39" s="541"/>
      <c r="ELX39" s="541"/>
      <c r="ELY39" s="541"/>
      <c r="ELZ39" s="541"/>
      <c r="EMA39" s="541"/>
      <c r="EMB39" s="541"/>
      <c r="EMC39" s="541"/>
      <c r="EMD39" s="541"/>
      <c r="EME39" s="541"/>
      <c r="EMF39" s="541"/>
      <c r="EMG39" s="541"/>
      <c r="EMH39" s="541"/>
      <c r="EMI39" s="541"/>
      <c r="EMJ39" s="541"/>
      <c r="EMK39" s="541"/>
      <c r="EML39" s="541"/>
      <c r="EMM39" s="541"/>
      <c r="EMN39" s="541"/>
      <c r="EMO39" s="541"/>
      <c r="EMP39" s="541"/>
      <c r="EMQ39" s="541"/>
      <c r="EMR39" s="541"/>
      <c r="EMS39" s="541"/>
      <c r="EMT39" s="541"/>
      <c r="EMU39" s="541"/>
      <c r="EMV39" s="541"/>
      <c r="EMW39" s="541"/>
      <c r="EMX39" s="541"/>
      <c r="EMY39" s="541"/>
      <c r="EMZ39" s="541"/>
      <c r="ENA39" s="541"/>
      <c r="ENB39" s="541"/>
      <c r="ENC39" s="541"/>
      <c r="END39" s="541"/>
      <c r="ENE39" s="541"/>
      <c r="ENF39" s="541"/>
      <c r="ENG39" s="541"/>
      <c r="ENH39" s="541"/>
      <c r="ENI39" s="541"/>
      <c r="ENJ39" s="541"/>
      <c r="ENK39" s="541"/>
      <c r="ENL39" s="541"/>
      <c r="ENM39" s="541"/>
      <c r="ENN39" s="541"/>
      <c r="ENO39" s="541"/>
      <c r="ENP39" s="541"/>
      <c r="ENQ39" s="541"/>
      <c r="ENR39" s="541"/>
      <c r="ENS39" s="541"/>
      <c r="ENT39" s="541"/>
      <c r="ENU39" s="541"/>
      <c r="ENV39" s="541"/>
      <c r="ENW39" s="541"/>
      <c r="ENX39" s="541"/>
      <c r="ENY39" s="541"/>
      <c r="ENZ39" s="541"/>
      <c r="EOA39" s="541"/>
      <c r="EOB39" s="541"/>
      <c r="EOC39" s="541"/>
      <c r="EOD39" s="541"/>
      <c r="EOE39" s="541"/>
      <c r="EOF39" s="541"/>
      <c r="EOG39" s="541"/>
      <c r="EOH39" s="541"/>
      <c r="EOI39" s="541"/>
      <c r="EOJ39" s="541"/>
      <c r="EOK39" s="541"/>
      <c r="EOL39" s="541"/>
      <c r="EOM39" s="541"/>
      <c r="EON39" s="541"/>
      <c r="EOO39" s="541"/>
      <c r="EOP39" s="541"/>
      <c r="EOQ39" s="541"/>
      <c r="EOR39" s="541"/>
      <c r="EOS39" s="541"/>
      <c r="EOT39" s="541"/>
      <c r="EOU39" s="541"/>
      <c r="EOV39" s="541"/>
      <c r="EOW39" s="541"/>
      <c r="EOX39" s="541"/>
      <c r="EOY39" s="541"/>
      <c r="EOZ39" s="541"/>
      <c r="EPA39" s="541"/>
      <c r="EPB39" s="541"/>
      <c r="EPC39" s="541"/>
      <c r="EPD39" s="541"/>
      <c r="EPE39" s="541"/>
      <c r="EPF39" s="541"/>
      <c r="EPG39" s="541"/>
      <c r="EPH39" s="541"/>
      <c r="EPI39" s="541"/>
      <c r="EPJ39" s="541"/>
      <c r="EPK39" s="541"/>
      <c r="EPL39" s="541"/>
      <c r="EPM39" s="541"/>
      <c r="EPN39" s="541"/>
      <c r="EPO39" s="541"/>
      <c r="EPP39" s="541"/>
      <c r="EPQ39" s="541"/>
      <c r="EPR39" s="541"/>
      <c r="EPS39" s="541"/>
      <c r="EPT39" s="541"/>
      <c r="EPU39" s="541"/>
      <c r="EPV39" s="541"/>
      <c r="EPW39" s="541"/>
      <c r="EPX39" s="541"/>
      <c r="EPY39" s="541"/>
      <c r="EPZ39" s="541"/>
      <c r="EQA39" s="541"/>
      <c r="EQB39" s="541"/>
      <c r="EQC39" s="541"/>
      <c r="EQD39" s="541"/>
      <c r="EQE39" s="541"/>
      <c r="EQF39" s="541"/>
      <c r="EQG39" s="541"/>
      <c r="EQH39" s="541"/>
      <c r="EQI39" s="541"/>
      <c r="EQJ39" s="541"/>
      <c r="EQK39" s="541"/>
      <c r="EQL39" s="541"/>
      <c r="EQM39" s="541"/>
      <c r="EQN39" s="541"/>
      <c r="EQO39" s="541"/>
      <c r="EQP39" s="541"/>
      <c r="EQQ39" s="541"/>
      <c r="EQR39" s="541"/>
      <c r="EQS39" s="541"/>
      <c r="EQT39" s="541"/>
      <c r="EQU39" s="541"/>
      <c r="EQV39" s="541"/>
      <c r="EQW39" s="541"/>
      <c r="EQX39" s="541"/>
      <c r="EQY39" s="541"/>
      <c r="EQZ39" s="541"/>
      <c r="ERA39" s="541"/>
      <c r="ERB39" s="541"/>
      <c r="ERC39" s="541"/>
      <c r="ERD39" s="541"/>
      <c r="ERE39" s="541"/>
      <c r="ERF39" s="541"/>
      <c r="ERG39" s="541"/>
      <c r="ERH39" s="541"/>
      <c r="ERI39" s="541"/>
      <c r="ERJ39" s="541"/>
      <c r="ERK39" s="541"/>
      <c r="ERL39" s="541"/>
      <c r="ERM39" s="541"/>
      <c r="ERN39" s="541"/>
      <c r="ERO39" s="541"/>
      <c r="ERP39" s="541"/>
      <c r="ERQ39" s="541"/>
      <c r="ERR39" s="541"/>
      <c r="ERS39" s="541"/>
      <c r="ERT39" s="541"/>
      <c r="ERU39" s="541"/>
      <c r="ERV39" s="541"/>
      <c r="ERW39" s="541"/>
      <c r="ERX39" s="541"/>
      <c r="ERY39" s="541"/>
      <c r="ERZ39" s="541"/>
      <c r="ESA39" s="541"/>
      <c r="ESB39" s="541"/>
      <c r="ESC39" s="541"/>
      <c r="ESD39" s="541"/>
      <c r="ESE39" s="541"/>
      <c r="ESF39" s="541"/>
      <c r="ESG39" s="541"/>
      <c r="ESH39" s="541"/>
      <c r="ESI39" s="541"/>
      <c r="ESJ39" s="541"/>
      <c r="ESK39" s="541"/>
      <c r="ESL39" s="541"/>
      <c r="ESM39" s="541"/>
      <c r="ESN39" s="541"/>
      <c r="ESO39" s="541"/>
      <c r="ESP39" s="541"/>
      <c r="ESQ39" s="541"/>
      <c r="ESR39" s="541"/>
      <c r="ESS39" s="541"/>
      <c r="EST39" s="541"/>
      <c r="ESU39" s="541"/>
      <c r="ESV39" s="541"/>
      <c r="ESW39" s="541"/>
      <c r="ESX39" s="541"/>
      <c r="ESY39" s="541"/>
      <c r="ESZ39" s="541"/>
      <c r="ETA39" s="541"/>
      <c r="ETB39" s="541"/>
      <c r="ETC39" s="541"/>
      <c r="ETD39" s="541"/>
      <c r="ETE39" s="541"/>
      <c r="ETF39" s="541"/>
      <c r="ETG39" s="541"/>
      <c r="ETH39" s="541"/>
      <c r="ETI39" s="541"/>
      <c r="ETJ39" s="541"/>
      <c r="ETK39" s="541"/>
      <c r="ETL39" s="541"/>
      <c r="ETM39" s="541"/>
      <c r="ETN39" s="541"/>
      <c r="ETO39" s="541"/>
      <c r="ETP39" s="541"/>
      <c r="ETQ39" s="541"/>
      <c r="ETR39" s="541"/>
      <c r="ETS39" s="541"/>
      <c r="ETT39" s="541"/>
      <c r="ETU39" s="541"/>
      <c r="ETV39" s="541"/>
      <c r="ETW39" s="541"/>
      <c r="ETX39" s="541"/>
      <c r="ETY39" s="541"/>
      <c r="ETZ39" s="541"/>
      <c r="EUA39" s="541"/>
      <c r="EUB39" s="541"/>
      <c r="EUC39" s="541"/>
      <c r="EUD39" s="541"/>
      <c r="EUE39" s="541"/>
      <c r="EUF39" s="541"/>
      <c r="EUG39" s="541"/>
      <c r="EUH39" s="541"/>
      <c r="EUI39" s="541"/>
      <c r="EUJ39" s="541"/>
      <c r="EUK39" s="541"/>
      <c r="EUL39" s="541"/>
      <c r="EUM39" s="541"/>
      <c r="EUN39" s="541"/>
      <c r="EUO39" s="541"/>
      <c r="EUP39" s="541"/>
      <c r="EUQ39" s="541"/>
      <c r="EUR39" s="541"/>
      <c r="EUS39" s="541"/>
      <c r="EUT39" s="541"/>
      <c r="EUU39" s="541"/>
      <c r="EUV39" s="541"/>
      <c r="EUW39" s="541"/>
      <c r="EUX39" s="541"/>
      <c r="EUY39" s="541"/>
      <c r="EUZ39" s="541"/>
      <c r="EVA39" s="541"/>
      <c r="EVB39" s="541"/>
      <c r="EVC39" s="541"/>
      <c r="EVD39" s="541"/>
      <c r="EVE39" s="541"/>
      <c r="EVF39" s="541"/>
      <c r="EVG39" s="541"/>
      <c r="EVH39" s="541"/>
      <c r="EVI39" s="541"/>
      <c r="EVJ39" s="541"/>
      <c r="EVK39" s="541"/>
      <c r="EVL39" s="541"/>
      <c r="EVM39" s="541"/>
      <c r="EVN39" s="541"/>
      <c r="EVO39" s="541"/>
      <c r="EVP39" s="541"/>
      <c r="EVQ39" s="541"/>
      <c r="EVR39" s="541"/>
      <c r="EVS39" s="541"/>
      <c r="EVT39" s="541"/>
      <c r="EVU39" s="541"/>
      <c r="EVV39" s="541"/>
      <c r="EVW39" s="541"/>
      <c r="EVX39" s="541"/>
      <c r="EVY39" s="541"/>
      <c r="EVZ39" s="541"/>
      <c r="EWA39" s="541"/>
      <c r="EWB39" s="541"/>
      <c r="EWC39" s="541"/>
      <c r="EWD39" s="541"/>
      <c r="EWE39" s="541"/>
      <c r="EWF39" s="541"/>
      <c r="EWG39" s="541"/>
      <c r="EWH39" s="541"/>
      <c r="EWI39" s="541"/>
      <c r="EWJ39" s="541"/>
      <c r="EWK39" s="541"/>
      <c r="EWL39" s="541"/>
      <c r="EWM39" s="541"/>
      <c r="EWN39" s="541"/>
      <c r="EWO39" s="541"/>
      <c r="EWP39" s="541"/>
      <c r="EWQ39" s="541"/>
      <c r="EWR39" s="541"/>
      <c r="EWS39" s="541"/>
      <c r="EWT39" s="541"/>
      <c r="EWU39" s="541"/>
      <c r="EWV39" s="541"/>
      <c r="EWW39" s="541"/>
      <c r="EWX39" s="541"/>
      <c r="EWY39" s="541"/>
      <c r="EWZ39" s="541"/>
      <c r="EXA39" s="541"/>
      <c r="EXB39" s="541"/>
      <c r="EXC39" s="541"/>
      <c r="EXD39" s="541"/>
      <c r="EXE39" s="541"/>
      <c r="EXF39" s="541"/>
      <c r="EXG39" s="541"/>
      <c r="EXH39" s="541"/>
      <c r="EXI39" s="541"/>
      <c r="EXJ39" s="541"/>
      <c r="EXK39" s="541"/>
      <c r="EXL39" s="541"/>
      <c r="EXM39" s="541"/>
      <c r="EXN39" s="541"/>
      <c r="EXO39" s="541"/>
      <c r="EXP39" s="541"/>
      <c r="EXQ39" s="541"/>
      <c r="EXR39" s="541"/>
      <c r="EXS39" s="541"/>
      <c r="EXT39" s="541"/>
      <c r="EXU39" s="541"/>
      <c r="EXV39" s="541"/>
      <c r="EXW39" s="541"/>
      <c r="EXX39" s="541"/>
      <c r="EXY39" s="541"/>
      <c r="EXZ39" s="541"/>
      <c r="EYA39" s="541"/>
      <c r="EYB39" s="541"/>
      <c r="EYC39" s="541"/>
      <c r="EYD39" s="541"/>
      <c r="EYE39" s="541"/>
      <c r="EYF39" s="541"/>
      <c r="EYG39" s="541"/>
      <c r="EYH39" s="541"/>
      <c r="EYI39" s="541"/>
      <c r="EYJ39" s="541"/>
      <c r="EYK39" s="541"/>
      <c r="EYL39" s="541"/>
      <c r="EYM39" s="541"/>
      <c r="EYN39" s="541"/>
      <c r="EYO39" s="541"/>
      <c r="EYP39" s="541"/>
      <c r="EYQ39" s="541"/>
      <c r="EYR39" s="541"/>
      <c r="EYS39" s="541"/>
      <c r="EYT39" s="541"/>
      <c r="EYU39" s="541"/>
      <c r="EYV39" s="541"/>
      <c r="EYW39" s="541"/>
      <c r="EYX39" s="541"/>
      <c r="EYY39" s="541"/>
      <c r="EYZ39" s="541"/>
      <c r="EZA39" s="541"/>
      <c r="EZB39" s="541"/>
      <c r="EZC39" s="541"/>
      <c r="EZD39" s="541"/>
      <c r="EZE39" s="541"/>
      <c r="EZF39" s="541"/>
      <c r="EZG39" s="541"/>
      <c r="EZH39" s="541"/>
      <c r="EZI39" s="541"/>
      <c r="EZJ39" s="541"/>
      <c r="EZK39" s="541"/>
      <c r="EZL39" s="541"/>
      <c r="EZM39" s="541"/>
      <c r="EZN39" s="541"/>
      <c r="EZO39" s="541"/>
      <c r="EZP39" s="541"/>
      <c r="EZQ39" s="541"/>
      <c r="EZR39" s="541"/>
      <c r="EZS39" s="541"/>
      <c r="EZT39" s="541"/>
      <c r="EZU39" s="541"/>
      <c r="EZV39" s="541"/>
      <c r="EZW39" s="541"/>
      <c r="EZX39" s="541"/>
      <c r="EZY39" s="541"/>
      <c r="EZZ39" s="541"/>
      <c r="FAA39" s="541"/>
      <c r="FAB39" s="541"/>
      <c r="FAC39" s="541"/>
      <c r="FAD39" s="541"/>
      <c r="FAE39" s="541"/>
      <c r="FAF39" s="541"/>
      <c r="FAG39" s="541"/>
      <c r="FAH39" s="541"/>
      <c r="FAI39" s="541"/>
      <c r="FAJ39" s="541"/>
      <c r="FAK39" s="541"/>
      <c r="FAL39" s="541"/>
      <c r="FAM39" s="541"/>
      <c r="FAN39" s="541"/>
      <c r="FAO39" s="541"/>
      <c r="FAP39" s="541"/>
      <c r="FAQ39" s="541"/>
      <c r="FAR39" s="541"/>
      <c r="FAS39" s="541"/>
      <c r="FAT39" s="541"/>
      <c r="FAU39" s="541"/>
      <c r="FAV39" s="541"/>
      <c r="FAW39" s="541"/>
      <c r="FAX39" s="541"/>
      <c r="FAY39" s="541"/>
      <c r="FAZ39" s="541"/>
      <c r="FBA39" s="541"/>
      <c r="FBB39" s="541"/>
      <c r="FBC39" s="541"/>
      <c r="FBD39" s="541"/>
      <c r="FBE39" s="541"/>
      <c r="FBF39" s="541"/>
      <c r="FBG39" s="541"/>
      <c r="FBH39" s="541"/>
      <c r="FBI39" s="541"/>
      <c r="FBJ39" s="541"/>
      <c r="FBK39" s="541"/>
      <c r="FBL39" s="541"/>
      <c r="FBM39" s="541"/>
      <c r="FBN39" s="541"/>
      <c r="FBO39" s="541"/>
      <c r="FBP39" s="541"/>
      <c r="FBQ39" s="541"/>
      <c r="FBR39" s="541"/>
      <c r="FBS39" s="541"/>
      <c r="FBT39" s="541"/>
      <c r="FBU39" s="541"/>
      <c r="FBV39" s="541"/>
      <c r="FBW39" s="541"/>
      <c r="FBX39" s="541"/>
      <c r="FBY39" s="541"/>
      <c r="FBZ39" s="541"/>
      <c r="FCA39" s="541"/>
      <c r="FCB39" s="541"/>
      <c r="FCC39" s="541"/>
      <c r="FCD39" s="541"/>
      <c r="FCE39" s="541"/>
      <c r="FCF39" s="541"/>
      <c r="FCG39" s="541"/>
      <c r="FCH39" s="541"/>
      <c r="FCI39" s="541"/>
      <c r="FCJ39" s="541"/>
      <c r="FCK39" s="541"/>
      <c r="FCL39" s="541"/>
      <c r="FCM39" s="541"/>
      <c r="FCN39" s="541"/>
      <c r="FCO39" s="541"/>
      <c r="FCP39" s="541"/>
      <c r="FCQ39" s="541"/>
      <c r="FCR39" s="541"/>
      <c r="FCS39" s="541"/>
      <c r="FCT39" s="541"/>
      <c r="FCU39" s="541"/>
      <c r="FCV39" s="541"/>
      <c r="FCW39" s="541"/>
      <c r="FCX39" s="541"/>
      <c r="FCY39" s="541"/>
      <c r="FCZ39" s="541"/>
      <c r="FDA39" s="541"/>
      <c r="FDB39" s="541"/>
      <c r="FDC39" s="541"/>
      <c r="FDD39" s="541"/>
      <c r="FDE39" s="541"/>
      <c r="FDF39" s="541"/>
      <c r="FDG39" s="541"/>
      <c r="FDH39" s="541"/>
      <c r="FDI39" s="541"/>
      <c r="FDJ39" s="541"/>
      <c r="FDK39" s="541"/>
      <c r="FDL39" s="541"/>
      <c r="FDM39" s="541"/>
      <c r="FDN39" s="541"/>
      <c r="FDO39" s="541"/>
      <c r="FDP39" s="541"/>
      <c r="FDQ39" s="541"/>
      <c r="FDR39" s="541"/>
      <c r="FDS39" s="541"/>
      <c r="FDT39" s="541"/>
      <c r="FDU39" s="541"/>
      <c r="FDV39" s="541"/>
      <c r="FDW39" s="541"/>
      <c r="FDX39" s="541"/>
      <c r="FDY39" s="541"/>
      <c r="FDZ39" s="541"/>
      <c r="FEA39" s="541"/>
      <c r="FEB39" s="541"/>
      <c r="FEC39" s="541"/>
      <c r="FED39" s="541"/>
      <c r="FEE39" s="541"/>
      <c r="FEF39" s="541"/>
      <c r="FEG39" s="541"/>
      <c r="FEH39" s="541"/>
      <c r="FEI39" s="541"/>
      <c r="FEJ39" s="541"/>
      <c r="FEK39" s="541"/>
      <c r="FEL39" s="541"/>
      <c r="FEM39" s="541"/>
      <c r="FEN39" s="541"/>
      <c r="FEO39" s="541"/>
      <c r="FEP39" s="541"/>
      <c r="FEQ39" s="541"/>
      <c r="FER39" s="541"/>
      <c r="FES39" s="541"/>
      <c r="FET39" s="541"/>
      <c r="FEU39" s="541"/>
      <c r="FEV39" s="541"/>
      <c r="FEW39" s="541"/>
      <c r="FEX39" s="541"/>
      <c r="FEY39" s="541"/>
      <c r="FEZ39" s="541"/>
      <c r="FFA39" s="541"/>
      <c r="FFB39" s="541"/>
      <c r="FFC39" s="541"/>
      <c r="FFD39" s="541"/>
      <c r="FFE39" s="541"/>
      <c r="FFF39" s="541"/>
      <c r="FFG39" s="541"/>
      <c r="FFH39" s="541"/>
      <c r="FFI39" s="541"/>
      <c r="FFJ39" s="541"/>
      <c r="FFK39" s="541"/>
      <c r="FFL39" s="541"/>
      <c r="FFM39" s="541"/>
      <c r="FFN39" s="541"/>
      <c r="FFO39" s="541"/>
      <c r="FFP39" s="541"/>
      <c r="FFQ39" s="541"/>
      <c r="FFR39" s="541"/>
      <c r="FFS39" s="541"/>
      <c r="FFT39" s="541"/>
      <c r="FFU39" s="541"/>
      <c r="FFV39" s="541"/>
      <c r="FFW39" s="541"/>
      <c r="FFX39" s="541"/>
      <c r="FFY39" s="541"/>
      <c r="FFZ39" s="541"/>
      <c r="FGA39" s="541"/>
      <c r="FGB39" s="541"/>
      <c r="FGC39" s="541"/>
      <c r="FGD39" s="541"/>
      <c r="FGE39" s="541"/>
      <c r="FGF39" s="541"/>
      <c r="FGG39" s="541"/>
      <c r="FGH39" s="541"/>
      <c r="FGI39" s="541"/>
      <c r="FGJ39" s="541"/>
      <c r="FGK39" s="541"/>
      <c r="FGL39" s="541"/>
      <c r="FGM39" s="541"/>
      <c r="FGN39" s="541"/>
      <c r="FGO39" s="541"/>
      <c r="FGP39" s="541"/>
      <c r="FGQ39" s="541"/>
      <c r="FGR39" s="541"/>
      <c r="FGS39" s="541"/>
      <c r="FGT39" s="541"/>
      <c r="FGU39" s="541"/>
      <c r="FGV39" s="541"/>
      <c r="FGW39" s="541"/>
      <c r="FGX39" s="541"/>
      <c r="FGY39" s="541"/>
      <c r="FGZ39" s="541"/>
      <c r="FHA39" s="541"/>
      <c r="FHB39" s="541"/>
      <c r="FHC39" s="541"/>
      <c r="FHD39" s="541"/>
      <c r="FHE39" s="541"/>
      <c r="FHF39" s="541"/>
      <c r="FHG39" s="541"/>
      <c r="FHH39" s="541"/>
      <c r="FHI39" s="541"/>
      <c r="FHJ39" s="541"/>
      <c r="FHK39" s="541"/>
      <c r="FHL39" s="541"/>
      <c r="FHM39" s="541"/>
      <c r="FHN39" s="541"/>
      <c r="FHO39" s="541"/>
      <c r="FHP39" s="541"/>
      <c r="FHQ39" s="541"/>
      <c r="FHR39" s="541"/>
      <c r="FHS39" s="541"/>
      <c r="FHT39" s="541"/>
      <c r="FHU39" s="541"/>
      <c r="FHV39" s="541"/>
      <c r="FHW39" s="541"/>
      <c r="FHX39" s="541"/>
      <c r="FHY39" s="541"/>
      <c r="FHZ39" s="541"/>
      <c r="FIA39" s="541"/>
      <c r="FIB39" s="541"/>
      <c r="FIC39" s="541"/>
      <c r="FID39" s="541"/>
      <c r="FIE39" s="541"/>
      <c r="FIF39" s="541"/>
      <c r="FIG39" s="541"/>
      <c r="FIH39" s="541"/>
      <c r="FII39" s="541"/>
      <c r="FIJ39" s="541"/>
      <c r="FIK39" s="541"/>
      <c r="FIL39" s="541"/>
      <c r="FIM39" s="541"/>
      <c r="FIN39" s="541"/>
      <c r="FIO39" s="541"/>
      <c r="FIP39" s="541"/>
      <c r="FIQ39" s="541"/>
      <c r="FIR39" s="541"/>
      <c r="FIS39" s="541"/>
      <c r="FIT39" s="541"/>
      <c r="FIU39" s="541"/>
      <c r="FIV39" s="541"/>
      <c r="FIW39" s="541"/>
      <c r="FIX39" s="541"/>
      <c r="FIY39" s="541"/>
      <c r="FIZ39" s="541"/>
      <c r="FJA39" s="541"/>
      <c r="FJB39" s="541"/>
      <c r="FJC39" s="541"/>
      <c r="FJD39" s="541"/>
      <c r="FJE39" s="541"/>
      <c r="FJF39" s="541"/>
      <c r="FJG39" s="541"/>
      <c r="FJH39" s="541"/>
      <c r="FJI39" s="541"/>
      <c r="FJJ39" s="541"/>
      <c r="FJK39" s="541"/>
      <c r="FJL39" s="541"/>
      <c r="FJM39" s="541"/>
      <c r="FJN39" s="541"/>
      <c r="FJO39" s="541"/>
      <c r="FJP39" s="541"/>
      <c r="FJQ39" s="541"/>
      <c r="FJR39" s="541"/>
      <c r="FJS39" s="541"/>
      <c r="FJT39" s="541"/>
      <c r="FJU39" s="541"/>
      <c r="FJV39" s="541"/>
      <c r="FJW39" s="541"/>
      <c r="FJX39" s="541"/>
      <c r="FJY39" s="541"/>
      <c r="FJZ39" s="541"/>
      <c r="FKA39" s="541"/>
      <c r="FKB39" s="541"/>
      <c r="FKC39" s="541"/>
      <c r="FKD39" s="541"/>
      <c r="FKE39" s="541"/>
      <c r="FKF39" s="541"/>
      <c r="FKG39" s="541"/>
      <c r="FKH39" s="541"/>
      <c r="FKI39" s="541"/>
      <c r="FKJ39" s="541"/>
      <c r="FKK39" s="541"/>
      <c r="FKL39" s="541"/>
      <c r="FKM39" s="541"/>
      <c r="FKN39" s="541"/>
      <c r="FKO39" s="541"/>
      <c r="FKP39" s="541"/>
      <c r="FKQ39" s="541"/>
      <c r="FKR39" s="541"/>
      <c r="FKS39" s="541"/>
      <c r="FKT39" s="541"/>
      <c r="FKU39" s="541"/>
      <c r="FKV39" s="541"/>
      <c r="FKW39" s="541"/>
      <c r="FKX39" s="541"/>
      <c r="FKY39" s="541"/>
      <c r="FKZ39" s="541"/>
      <c r="FLA39" s="541"/>
      <c r="FLB39" s="541"/>
      <c r="FLC39" s="541"/>
      <c r="FLD39" s="541"/>
      <c r="FLE39" s="541"/>
      <c r="FLF39" s="541"/>
      <c r="FLG39" s="541"/>
      <c r="FLH39" s="541"/>
      <c r="FLI39" s="541"/>
      <c r="FLJ39" s="541"/>
      <c r="FLK39" s="541"/>
      <c r="FLL39" s="541"/>
      <c r="FLM39" s="541"/>
      <c r="FLN39" s="541"/>
      <c r="FLO39" s="541"/>
      <c r="FLP39" s="541"/>
      <c r="FLQ39" s="541"/>
      <c r="FLR39" s="541"/>
      <c r="FLS39" s="541"/>
      <c r="FLT39" s="541"/>
      <c r="FLU39" s="541"/>
      <c r="FLV39" s="541"/>
      <c r="FLW39" s="541"/>
      <c r="FLX39" s="541"/>
      <c r="FLY39" s="541"/>
      <c r="FLZ39" s="541"/>
      <c r="FMA39" s="541"/>
      <c r="FMB39" s="541"/>
      <c r="FMC39" s="541"/>
      <c r="FMD39" s="541"/>
      <c r="FME39" s="541"/>
      <c r="FMF39" s="541"/>
      <c r="FMG39" s="541"/>
      <c r="FMH39" s="541"/>
      <c r="FMI39" s="541"/>
      <c r="FMJ39" s="541"/>
      <c r="FMK39" s="541"/>
      <c r="FML39" s="541"/>
      <c r="FMM39" s="541"/>
      <c r="FMN39" s="541"/>
      <c r="FMO39" s="541"/>
      <c r="FMP39" s="541"/>
      <c r="FMQ39" s="541"/>
      <c r="FMR39" s="541"/>
      <c r="FMS39" s="541"/>
      <c r="FMT39" s="541"/>
      <c r="FMU39" s="541"/>
      <c r="FMV39" s="541"/>
      <c r="FMW39" s="541"/>
      <c r="FMX39" s="541"/>
      <c r="FMY39" s="541"/>
      <c r="FMZ39" s="541"/>
      <c r="FNA39" s="541"/>
      <c r="FNB39" s="541"/>
      <c r="FNC39" s="541"/>
      <c r="FND39" s="541"/>
      <c r="FNE39" s="541"/>
      <c r="FNF39" s="541"/>
      <c r="FNG39" s="541"/>
      <c r="FNH39" s="541"/>
      <c r="FNI39" s="541"/>
      <c r="FNJ39" s="541"/>
      <c r="FNK39" s="541"/>
      <c r="FNL39" s="541"/>
      <c r="FNM39" s="541"/>
      <c r="FNN39" s="541"/>
      <c r="FNO39" s="541"/>
      <c r="FNP39" s="541"/>
      <c r="FNQ39" s="541"/>
      <c r="FNR39" s="541"/>
      <c r="FNS39" s="541"/>
      <c r="FNT39" s="541"/>
      <c r="FNU39" s="541"/>
      <c r="FNV39" s="541"/>
      <c r="FNW39" s="541"/>
      <c r="FNX39" s="541"/>
      <c r="FNY39" s="541"/>
      <c r="FNZ39" s="541"/>
      <c r="FOA39" s="541"/>
      <c r="FOB39" s="541"/>
      <c r="FOC39" s="541"/>
      <c r="FOD39" s="541"/>
      <c r="FOE39" s="541"/>
      <c r="FOF39" s="541"/>
      <c r="FOG39" s="541"/>
      <c r="FOH39" s="541"/>
      <c r="FOI39" s="541"/>
      <c r="FOJ39" s="541"/>
      <c r="FOK39" s="541"/>
      <c r="FOL39" s="541"/>
      <c r="FOM39" s="541"/>
      <c r="FON39" s="541"/>
      <c r="FOO39" s="541"/>
      <c r="FOP39" s="541"/>
      <c r="FOQ39" s="541"/>
      <c r="FOR39" s="541"/>
      <c r="FOS39" s="541"/>
      <c r="FOT39" s="541"/>
      <c r="FOU39" s="541"/>
      <c r="FOV39" s="541"/>
      <c r="FOW39" s="541"/>
      <c r="FOX39" s="541"/>
      <c r="FOY39" s="541"/>
      <c r="FOZ39" s="541"/>
      <c r="FPA39" s="541"/>
      <c r="FPB39" s="541"/>
      <c r="FPC39" s="541"/>
      <c r="FPD39" s="541"/>
      <c r="FPE39" s="541"/>
      <c r="FPF39" s="541"/>
      <c r="FPG39" s="541"/>
      <c r="FPH39" s="541"/>
      <c r="FPI39" s="541"/>
      <c r="FPJ39" s="541"/>
      <c r="FPK39" s="541"/>
      <c r="FPL39" s="541"/>
      <c r="FPM39" s="541"/>
      <c r="FPN39" s="541"/>
      <c r="FPO39" s="541"/>
      <c r="FPP39" s="541"/>
      <c r="FPQ39" s="541"/>
      <c r="FPR39" s="541"/>
      <c r="FPS39" s="541"/>
      <c r="FPT39" s="541"/>
      <c r="FPU39" s="541"/>
      <c r="FPV39" s="541"/>
      <c r="FPW39" s="541"/>
      <c r="FPX39" s="541"/>
      <c r="FPY39" s="541"/>
      <c r="FPZ39" s="541"/>
      <c r="FQA39" s="541"/>
      <c r="FQB39" s="541"/>
      <c r="FQC39" s="541"/>
      <c r="FQD39" s="541"/>
      <c r="FQE39" s="541"/>
      <c r="FQF39" s="541"/>
      <c r="FQG39" s="541"/>
      <c r="FQH39" s="541"/>
      <c r="FQI39" s="541"/>
      <c r="FQJ39" s="541"/>
      <c r="FQK39" s="541"/>
      <c r="FQL39" s="541"/>
      <c r="FQM39" s="541"/>
      <c r="FQN39" s="541"/>
      <c r="FQO39" s="541"/>
      <c r="FQP39" s="541"/>
      <c r="FQQ39" s="541"/>
      <c r="FQR39" s="541"/>
      <c r="FQS39" s="541"/>
      <c r="FQT39" s="541"/>
      <c r="FQU39" s="541"/>
      <c r="FQV39" s="541"/>
      <c r="FQW39" s="541"/>
      <c r="FQX39" s="541"/>
      <c r="FQY39" s="541"/>
      <c r="FQZ39" s="541"/>
      <c r="FRA39" s="541"/>
      <c r="FRB39" s="541"/>
      <c r="FRC39" s="541"/>
      <c r="FRD39" s="541"/>
      <c r="FRE39" s="541"/>
      <c r="FRF39" s="541"/>
      <c r="FRG39" s="541"/>
      <c r="FRH39" s="541"/>
      <c r="FRI39" s="541"/>
      <c r="FRJ39" s="541"/>
      <c r="FRK39" s="541"/>
      <c r="FRL39" s="541"/>
      <c r="FRM39" s="541"/>
      <c r="FRN39" s="541"/>
      <c r="FRO39" s="541"/>
      <c r="FRP39" s="541"/>
      <c r="FRQ39" s="541"/>
      <c r="FRR39" s="541"/>
      <c r="FRS39" s="541"/>
      <c r="FRT39" s="541"/>
      <c r="FRU39" s="541"/>
      <c r="FRV39" s="541"/>
      <c r="FRW39" s="541"/>
      <c r="FRX39" s="541"/>
      <c r="FRY39" s="541"/>
      <c r="FRZ39" s="541"/>
      <c r="FSA39" s="541"/>
      <c r="FSB39" s="541"/>
      <c r="FSC39" s="541"/>
      <c r="FSD39" s="541"/>
      <c r="FSE39" s="541"/>
      <c r="FSF39" s="541"/>
      <c r="FSG39" s="541"/>
      <c r="FSH39" s="541"/>
      <c r="FSI39" s="541"/>
      <c r="FSJ39" s="541"/>
      <c r="FSK39" s="541"/>
      <c r="FSL39" s="541"/>
      <c r="FSM39" s="541"/>
      <c r="FSN39" s="541"/>
      <c r="FSO39" s="541"/>
      <c r="FSP39" s="541"/>
      <c r="FSQ39" s="541"/>
      <c r="FSR39" s="541"/>
      <c r="FSS39" s="541"/>
      <c r="FST39" s="541"/>
      <c r="FSU39" s="541"/>
      <c r="FSV39" s="541"/>
      <c r="FSW39" s="541"/>
      <c r="FSX39" s="541"/>
      <c r="FSY39" s="541"/>
      <c r="FSZ39" s="541"/>
      <c r="FTA39" s="541"/>
      <c r="FTB39" s="541"/>
      <c r="FTC39" s="541"/>
      <c r="FTD39" s="541"/>
      <c r="FTE39" s="541"/>
      <c r="FTF39" s="541"/>
      <c r="FTG39" s="541"/>
      <c r="FTH39" s="541"/>
      <c r="FTI39" s="541"/>
      <c r="FTJ39" s="541"/>
      <c r="FTK39" s="541"/>
      <c r="FTL39" s="541"/>
      <c r="FTM39" s="541"/>
      <c r="FTN39" s="541"/>
      <c r="FTO39" s="541"/>
      <c r="FTP39" s="541"/>
      <c r="FTQ39" s="541"/>
      <c r="FTR39" s="541"/>
      <c r="FTS39" s="541"/>
      <c r="FTT39" s="541"/>
      <c r="FTU39" s="541"/>
      <c r="FTV39" s="541"/>
      <c r="FTW39" s="541"/>
      <c r="FTX39" s="541"/>
      <c r="FTY39" s="541"/>
      <c r="FTZ39" s="541"/>
      <c r="FUA39" s="541"/>
      <c r="FUB39" s="541"/>
      <c r="FUC39" s="541"/>
      <c r="FUD39" s="541"/>
      <c r="FUE39" s="541"/>
      <c r="FUF39" s="541"/>
      <c r="FUG39" s="541"/>
      <c r="FUH39" s="541"/>
      <c r="FUI39" s="541"/>
      <c r="FUJ39" s="541"/>
      <c r="FUK39" s="541"/>
      <c r="FUL39" s="541"/>
      <c r="FUM39" s="541"/>
      <c r="FUN39" s="541"/>
      <c r="FUO39" s="541"/>
      <c r="FUP39" s="541"/>
      <c r="FUQ39" s="541"/>
      <c r="FUR39" s="541"/>
      <c r="FUS39" s="541"/>
      <c r="FUT39" s="541"/>
      <c r="FUU39" s="541"/>
      <c r="FUV39" s="541"/>
      <c r="FUW39" s="541"/>
      <c r="FUX39" s="541"/>
      <c r="FUY39" s="541"/>
      <c r="FUZ39" s="541"/>
      <c r="FVA39" s="541"/>
      <c r="FVB39" s="541"/>
      <c r="FVC39" s="541"/>
      <c r="FVD39" s="541"/>
      <c r="FVE39" s="541"/>
      <c r="FVF39" s="541"/>
      <c r="FVG39" s="541"/>
      <c r="FVH39" s="541"/>
      <c r="FVI39" s="541"/>
      <c r="FVJ39" s="541"/>
      <c r="FVK39" s="541"/>
      <c r="FVL39" s="541"/>
      <c r="FVM39" s="541"/>
      <c r="FVN39" s="541"/>
      <c r="FVO39" s="541"/>
      <c r="FVP39" s="541"/>
      <c r="FVQ39" s="541"/>
      <c r="FVR39" s="541"/>
      <c r="FVS39" s="541"/>
      <c r="FVT39" s="541"/>
      <c r="FVU39" s="541"/>
      <c r="FVV39" s="541"/>
      <c r="FVW39" s="541"/>
      <c r="FVX39" s="541"/>
      <c r="FVY39" s="541"/>
      <c r="FVZ39" s="541"/>
      <c r="FWA39" s="541"/>
      <c r="FWB39" s="541"/>
      <c r="FWC39" s="541"/>
      <c r="FWD39" s="541"/>
      <c r="FWE39" s="541"/>
      <c r="FWF39" s="541"/>
      <c r="FWG39" s="541"/>
      <c r="FWH39" s="541"/>
      <c r="FWI39" s="541"/>
      <c r="FWJ39" s="541"/>
      <c r="FWK39" s="541"/>
      <c r="FWL39" s="541"/>
      <c r="FWM39" s="541"/>
      <c r="FWN39" s="541"/>
      <c r="FWO39" s="541"/>
      <c r="FWP39" s="541"/>
      <c r="FWQ39" s="541"/>
      <c r="FWR39" s="541"/>
      <c r="FWS39" s="541"/>
      <c r="FWT39" s="541"/>
      <c r="FWU39" s="541"/>
      <c r="FWV39" s="541"/>
      <c r="FWW39" s="541"/>
      <c r="FWX39" s="541"/>
      <c r="FWY39" s="541"/>
      <c r="FWZ39" s="541"/>
      <c r="FXA39" s="541"/>
      <c r="FXB39" s="541"/>
      <c r="FXC39" s="541"/>
      <c r="FXD39" s="541"/>
      <c r="FXE39" s="541"/>
      <c r="FXF39" s="541"/>
      <c r="FXG39" s="541"/>
      <c r="FXH39" s="541"/>
      <c r="FXI39" s="541"/>
      <c r="FXJ39" s="541"/>
      <c r="FXK39" s="541"/>
      <c r="FXL39" s="541"/>
      <c r="FXM39" s="541"/>
      <c r="FXN39" s="541"/>
      <c r="FXO39" s="541"/>
      <c r="FXP39" s="541"/>
      <c r="FXQ39" s="541"/>
      <c r="FXR39" s="541"/>
      <c r="FXS39" s="541"/>
      <c r="FXT39" s="541"/>
      <c r="FXU39" s="541"/>
      <c r="FXV39" s="541"/>
      <c r="FXW39" s="541"/>
      <c r="FXX39" s="541"/>
      <c r="FXY39" s="541"/>
      <c r="FXZ39" s="541"/>
      <c r="FYA39" s="541"/>
      <c r="FYB39" s="541"/>
      <c r="FYC39" s="541"/>
      <c r="FYD39" s="541"/>
      <c r="FYE39" s="541"/>
      <c r="FYF39" s="541"/>
      <c r="FYG39" s="541"/>
      <c r="FYH39" s="541"/>
      <c r="FYI39" s="541"/>
      <c r="FYJ39" s="541"/>
      <c r="FYK39" s="541"/>
      <c r="FYL39" s="541"/>
      <c r="FYM39" s="541"/>
      <c r="FYN39" s="541"/>
      <c r="FYO39" s="541"/>
      <c r="FYP39" s="541"/>
      <c r="FYQ39" s="541"/>
      <c r="FYR39" s="541"/>
      <c r="FYS39" s="541"/>
      <c r="FYT39" s="541"/>
      <c r="FYU39" s="541"/>
      <c r="FYV39" s="541"/>
      <c r="FYW39" s="541"/>
      <c r="FYX39" s="541"/>
      <c r="FYY39" s="541"/>
      <c r="FYZ39" s="541"/>
      <c r="FZA39" s="541"/>
      <c r="FZB39" s="541"/>
      <c r="FZC39" s="541"/>
      <c r="FZD39" s="541"/>
      <c r="FZE39" s="541"/>
      <c r="FZF39" s="541"/>
      <c r="FZG39" s="541"/>
      <c r="FZH39" s="541"/>
      <c r="FZI39" s="541"/>
      <c r="FZJ39" s="541"/>
      <c r="FZK39" s="541"/>
      <c r="FZL39" s="541"/>
      <c r="FZM39" s="541"/>
      <c r="FZN39" s="541"/>
      <c r="FZO39" s="541"/>
      <c r="FZP39" s="541"/>
      <c r="FZQ39" s="541"/>
      <c r="FZR39" s="541"/>
      <c r="FZS39" s="541"/>
      <c r="FZT39" s="541"/>
      <c r="FZU39" s="541"/>
      <c r="FZV39" s="541"/>
      <c r="FZW39" s="541"/>
      <c r="FZX39" s="541"/>
      <c r="FZY39" s="541"/>
      <c r="FZZ39" s="541"/>
      <c r="GAA39" s="541"/>
      <c r="GAB39" s="541"/>
      <c r="GAC39" s="541"/>
      <c r="GAD39" s="541"/>
      <c r="GAE39" s="541"/>
      <c r="GAF39" s="541"/>
      <c r="GAG39" s="541"/>
      <c r="GAH39" s="541"/>
      <c r="GAI39" s="541"/>
      <c r="GAJ39" s="541"/>
      <c r="GAK39" s="541"/>
      <c r="GAL39" s="541"/>
      <c r="GAM39" s="541"/>
      <c r="GAN39" s="541"/>
      <c r="GAO39" s="541"/>
      <c r="GAP39" s="541"/>
      <c r="GAQ39" s="541"/>
      <c r="GAR39" s="541"/>
      <c r="GAS39" s="541"/>
      <c r="GAT39" s="541"/>
      <c r="GAU39" s="541"/>
      <c r="GAV39" s="541"/>
      <c r="GAW39" s="541"/>
      <c r="GAX39" s="541"/>
      <c r="GAY39" s="541"/>
      <c r="GAZ39" s="541"/>
      <c r="GBA39" s="541"/>
      <c r="GBB39" s="541"/>
      <c r="GBC39" s="541"/>
      <c r="GBD39" s="541"/>
      <c r="GBE39" s="541"/>
      <c r="GBF39" s="541"/>
      <c r="GBG39" s="541"/>
      <c r="GBH39" s="541"/>
      <c r="GBI39" s="541"/>
      <c r="GBJ39" s="541"/>
      <c r="GBK39" s="541"/>
      <c r="GBL39" s="541"/>
      <c r="GBM39" s="541"/>
      <c r="GBN39" s="541"/>
      <c r="GBO39" s="541"/>
      <c r="GBP39" s="541"/>
      <c r="GBQ39" s="541"/>
      <c r="GBR39" s="541"/>
      <c r="GBS39" s="541"/>
      <c r="GBT39" s="541"/>
      <c r="GBU39" s="541"/>
      <c r="GBV39" s="541"/>
      <c r="GBW39" s="541"/>
      <c r="GBX39" s="541"/>
      <c r="GBY39" s="541"/>
      <c r="GBZ39" s="541"/>
      <c r="GCA39" s="541"/>
      <c r="GCB39" s="541"/>
      <c r="GCC39" s="541"/>
      <c r="GCD39" s="541"/>
      <c r="GCE39" s="541"/>
      <c r="GCF39" s="541"/>
      <c r="GCG39" s="541"/>
      <c r="GCH39" s="541"/>
      <c r="GCI39" s="541"/>
      <c r="GCJ39" s="541"/>
      <c r="GCK39" s="541"/>
      <c r="GCL39" s="541"/>
      <c r="GCM39" s="541"/>
      <c r="GCN39" s="541"/>
      <c r="GCO39" s="541"/>
      <c r="GCP39" s="541"/>
      <c r="GCQ39" s="541"/>
      <c r="GCR39" s="541"/>
      <c r="GCS39" s="541"/>
      <c r="GCT39" s="541"/>
      <c r="GCU39" s="541"/>
      <c r="GCV39" s="541"/>
      <c r="GCW39" s="541"/>
      <c r="GCX39" s="541"/>
      <c r="GCY39" s="541"/>
      <c r="GCZ39" s="541"/>
      <c r="GDA39" s="541"/>
      <c r="GDB39" s="541"/>
      <c r="GDC39" s="541"/>
      <c r="GDD39" s="541"/>
      <c r="GDE39" s="541"/>
      <c r="GDF39" s="541"/>
      <c r="GDG39" s="541"/>
      <c r="GDH39" s="541"/>
      <c r="GDI39" s="541"/>
      <c r="GDJ39" s="541"/>
      <c r="GDK39" s="541"/>
      <c r="GDL39" s="541"/>
      <c r="GDM39" s="541"/>
      <c r="GDN39" s="541"/>
      <c r="GDO39" s="541"/>
      <c r="GDP39" s="541"/>
      <c r="GDQ39" s="541"/>
      <c r="GDR39" s="541"/>
      <c r="GDS39" s="541"/>
      <c r="GDT39" s="541"/>
      <c r="GDU39" s="541"/>
      <c r="GDV39" s="541"/>
      <c r="GDW39" s="541"/>
      <c r="GDX39" s="541"/>
      <c r="GDY39" s="541"/>
      <c r="GDZ39" s="541"/>
      <c r="GEA39" s="541"/>
      <c r="GEB39" s="541"/>
      <c r="GEC39" s="541"/>
      <c r="GED39" s="541"/>
      <c r="GEE39" s="541"/>
      <c r="GEF39" s="541"/>
      <c r="GEG39" s="541"/>
      <c r="GEH39" s="541"/>
      <c r="GEI39" s="541"/>
      <c r="GEJ39" s="541"/>
      <c r="GEK39" s="541"/>
      <c r="GEL39" s="541"/>
      <c r="GEM39" s="541"/>
      <c r="GEN39" s="541"/>
      <c r="GEO39" s="541"/>
      <c r="GEP39" s="541"/>
      <c r="GEQ39" s="541"/>
      <c r="GER39" s="541"/>
      <c r="GES39" s="541"/>
      <c r="GET39" s="541"/>
      <c r="GEU39" s="541"/>
      <c r="GEV39" s="541"/>
      <c r="GEW39" s="541"/>
      <c r="GEX39" s="541"/>
      <c r="GEY39" s="541"/>
      <c r="GEZ39" s="541"/>
      <c r="GFA39" s="541"/>
      <c r="GFB39" s="541"/>
      <c r="GFC39" s="541"/>
      <c r="GFD39" s="541"/>
      <c r="GFE39" s="541"/>
      <c r="GFF39" s="541"/>
      <c r="GFG39" s="541"/>
      <c r="GFH39" s="541"/>
      <c r="GFI39" s="541"/>
      <c r="GFJ39" s="541"/>
      <c r="GFK39" s="541"/>
      <c r="GFL39" s="541"/>
      <c r="GFM39" s="541"/>
      <c r="GFN39" s="541"/>
      <c r="GFO39" s="541"/>
      <c r="GFP39" s="541"/>
      <c r="GFQ39" s="541"/>
      <c r="GFR39" s="541"/>
      <c r="GFS39" s="541"/>
      <c r="GFT39" s="541"/>
      <c r="GFU39" s="541"/>
      <c r="GFV39" s="541"/>
      <c r="GFW39" s="541"/>
      <c r="GFX39" s="541"/>
      <c r="GFY39" s="541"/>
      <c r="GFZ39" s="541"/>
      <c r="GGA39" s="541"/>
      <c r="GGB39" s="541"/>
      <c r="GGC39" s="541"/>
      <c r="GGD39" s="541"/>
      <c r="GGE39" s="541"/>
      <c r="GGF39" s="541"/>
      <c r="GGG39" s="541"/>
      <c r="GGH39" s="541"/>
      <c r="GGI39" s="541"/>
      <c r="GGJ39" s="541"/>
      <c r="GGK39" s="541"/>
      <c r="GGL39" s="541"/>
      <c r="GGM39" s="541"/>
      <c r="GGN39" s="541"/>
      <c r="GGO39" s="541"/>
      <c r="GGP39" s="541"/>
      <c r="GGQ39" s="541"/>
      <c r="GGR39" s="541"/>
      <c r="GGS39" s="541"/>
      <c r="GGT39" s="541"/>
      <c r="GGU39" s="541"/>
      <c r="GGV39" s="541"/>
      <c r="GGW39" s="541"/>
      <c r="GGX39" s="541"/>
      <c r="GGY39" s="541"/>
      <c r="GGZ39" s="541"/>
      <c r="GHA39" s="541"/>
      <c r="GHB39" s="541"/>
      <c r="GHC39" s="541"/>
      <c r="GHD39" s="541"/>
      <c r="GHE39" s="541"/>
      <c r="GHF39" s="541"/>
      <c r="GHG39" s="541"/>
      <c r="GHH39" s="541"/>
      <c r="GHI39" s="541"/>
      <c r="GHJ39" s="541"/>
      <c r="GHK39" s="541"/>
      <c r="GHL39" s="541"/>
      <c r="GHM39" s="541"/>
      <c r="GHN39" s="541"/>
      <c r="GHO39" s="541"/>
      <c r="GHP39" s="541"/>
      <c r="GHQ39" s="541"/>
      <c r="GHR39" s="541"/>
      <c r="GHS39" s="541"/>
      <c r="GHT39" s="541"/>
      <c r="GHU39" s="541"/>
      <c r="GHV39" s="541"/>
      <c r="GHW39" s="541"/>
      <c r="GHX39" s="541"/>
      <c r="GHY39" s="541"/>
      <c r="GHZ39" s="541"/>
      <c r="GIA39" s="541"/>
      <c r="GIB39" s="541"/>
      <c r="GIC39" s="541"/>
      <c r="GID39" s="541"/>
      <c r="GIE39" s="541"/>
      <c r="GIF39" s="541"/>
      <c r="GIG39" s="541"/>
      <c r="GIH39" s="541"/>
      <c r="GII39" s="541"/>
      <c r="GIJ39" s="541"/>
      <c r="GIK39" s="541"/>
      <c r="GIL39" s="541"/>
      <c r="GIM39" s="541"/>
      <c r="GIN39" s="541"/>
      <c r="GIO39" s="541"/>
      <c r="GIP39" s="541"/>
      <c r="GIQ39" s="541"/>
      <c r="GIR39" s="541"/>
      <c r="GIS39" s="541"/>
      <c r="GIT39" s="541"/>
      <c r="GIU39" s="541"/>
      <c r="GIV39" s="541"/>
      <c r="GIW39" s="541"/>
      <c r="GIX39" s="541"/>
      <c r="GIY39" s="541"/>
      <c r="GIZ39" s="541"/>
      <c r="GJA39" s="541"/>
      <c r="GJB39" s="541"/>
      <c r="GJC39" s="541"/>
      <c r="GJD39" s="541"/>
      <c r="GJE39" s="541"/>
      <c r="GJF39" s="541"/>
      <c r="GJG39" s="541"/>
      <c r="GJH39" s="541"/>
      <c r="GJI39" s="541"/>
      <c r="GJJ39" s="541"/>
      <c r="GJK39" s="541"/>
      <c r="GJL39" s="541"/>
      <c r="GJM39" s="541"/>
      <c r="GJN39" s="541"/>
      <c r="GJO39" s="541"/>
      <c r="GJP39" s="541"/>
      <c r="GJQ39" s="541"/>
      <c r="GJR39" s="541"/>
      <c r="GJS39" s="541"/>
      <c r="GJT39" s="541"/>
      <c r="GJU39" s="541"/>
      <c r="GJV39" s="541"/>
      <c r="GJW39" s="541"/>
      <c r="GJX39" s="541"/>
      <c r="GJY39" s="541"/>
      <c r="GJZ39" s="541"/>
      <c r="GKA39" s="541"/>
      <c r="GKB39" s="541"/>
      <c r="GKC39" s="541"/>
      <c r="GKD39" s="541"/>
      <c r="GKE39" s="541"/>
      <c r="GKF39" s="541"/>
      <c r="GKG39" s="541"/>
      <c r="GKH39" s="541"/>
      <c r="GKI39" s="541"/>
      <c r="GKJ39" s="541"/>
      <c r="GKK39" s="541"/>
      <c r="GKL39" s="541"/>
      <c r="GKM39" s="541"/>
      <c r="GKN39" s="541"/>
      <c r="GKO39" s="541"/>
      <c r="GKP39" s="541"/>
      <c r="GKQ39" s="541"/>
      <c r="GKR39" s="541"/>
      <c r="GKS39" s="541"/>
      <c r="GKT39" s="541"/>
      <c r="GKU39" s="541"/>
      <c r="GKV39" s="541"/>
      <c r="GKW39" s="541"/>
      <c r="GKX39" s="541"/>
      <c r="GKY39" s="541"/>
      <c r="GKZ39" s="541"/>
      <c r="GLA39" s="541"/>
      <c r="GLB39" s="541"/>
      <c r="GLC39" s="541"/>
      <c r="GLD39" s="541"/>
      <c r="GLE39" s="541"/>
      <c r="GLF39" s="541"/>
      <c r="GLG39" s="541"/>
      <c r="GLH39" s="541"/>
      <c r="GLI39" s="541"/>
      <c r="GLJ39" s="541"/>
      <c r="GLK39" s="541"/>
      <c r="GLL39" s="541"/>
      <c r="GLM39" s="541"/>
      <c r="GLN39" s="541"/>
      <c r="GLO39" s="541"/>
      <c r="GLP39" s="541"/>
      <c r="GLQ39" s="541"/>
      <c r="GLR39" s="541"/>
      <c r="GLS39" s="541"/>
      <c r="GLT39" s="541"/>
      <c r="GLU39" s="541"/>
      <c r="GLV39" s="541"/>
      <c r="GLW39" s="541"/>
      <c r="GLX39" s="541"/>
      <c r="GLY39" s="541"/>
      <c r="GLZ39" s="541"/>
      <c r="GMA39" s="541"/>
      <c r="GMB39" s="541"/>
      <c r="GMC39" s="541"/>
      <c r="GMD39" s="541"/>
      <c r="GME39" s="541"/>
      <c r="GMF39" s="541"/>
      <c r="GMG39" s="541"/>
      <c r="GMH39" s="541"/>
      <c r="GMI39" s="541"/>
      <c r="GMJ39" s="541"/>
      <c r="GMK39" s="541"/>
      <c r="GML39" s="541"/>
      <c r="GMM39" s="541"/>
      <c r="GMN39" s="541"/>
      <c r="GMO39" s="541"/>
      <c r="GMP39" s="541"/>
      <c r="GMQ39" s="541"/>
      <c r="GMR39" s="541"/>
      <c r="GMS39" s="541"/>
      <c r="GMT39" s="541"/>
      <c r="GMU39" s="541"/>
      <c r="GMV39" s="541"/>
      <c r="GMW39" s="541"/>
      <c r="GMX39" s="541"/>
      <c r="GMY39" s="541"/>
      <c r="GMZ39" s="541"/>
      <c r="GNA39" s="541"/>
      <c r="GNB39" s="541"/>
      <c r="GNC39" s="541"/>
      <c r="GND39" s="541"/>
      <c r="GNE39" s="541"/>
      <c r="GNF39" s="541"/>
      <c r="GNG39" s="541"/>
      <c r="GNH39" s="541"/>
      <c r="GNI39" s="541"/>
      <c r="GNJ39" s="541"/>
      <c r="GNK39" s="541"/>
      <c r="GNL39" s="541"/>
      <c r="GNM39" s="541"/>
      <c r="GNN39" s="541"/>
      <c r="GNO39" s="541"/>
      <c r="GNP39" s="541"/>
      <c r="GNQ39" s="541"/>
      <c r="GNR39" s="541"/>
      <c r="GNS39" s="541"/>
      <c r="GNT39" s="541"/>
      <c r="GNU39" s="541"/>
      <c r="GNV39" s="541"/>
      <c r="GNW39" s="541"/>
      <c r="GNX39" s="541"/>
      <c r="GNY39" s="541"/>
      <c r="GNZ39" s="541"/>
      <c r="GOA39" s="541"/>
      <c r="GOB39" s="541"/>
      <c r="GOC39" s="541"/>
      <c r="GOD39" s="541"/>
      <c r="GOE39" s="541"/>
      <c r="GOF39" s="541"/>
      <c r="GOG39" s="541"/>
      <c r="GOH39" s="541"/>
      <c r="GOI39" s="541"/>
      <c r="GOJ39" s="541"/>
      <c r="GOK39" s="541"/>
      <c r="GOL39" s="541"/>
      <c r="GOM39" s="541"/>
      <c r="GON39" s="541"/>
      <c r="GOO39" s="541"/>
      <c r="GOP39" s="541"/>
      <c r="GOQ39" s="541"/>
      <c r="GOR39" s="541"/>
      <c r="GOS39" s="541"/>
      <c r="GOT39" s="541"/>
      <c r="GOU39" s="541"/>
      <c r="GOV39" s="541"/>
      <c r="GOW39" s="541"/>
      <c r="GOX39" s="541"/>
      <c r="GOY39" s="541"/>
      <c r="GOZ39" s="541"/>
      <c r="GPA39" s="541"/>
      <c r="GPB39" s="541"/>
      <c r="GPC39" s="541"/>
      <c r="GPD39" s="541"/>
      <c r="GPE39" s="541"/>
      <c r="GPF39" s="541"/>
      <c r="GPG39" s="541"/>
      <c r="GPH39" s="541"/>
      <c r="GPI39" s="541"/>
      <c r="GPJ39" s="541"/>
      <c r="GPK39" s="541"/>
      <c r="GPL39" s="541"/>
      <c r="GPM39" s="541"/>
      <c r="GPN39" s="541"/>
      <c r="GPO39" s="541"/>
      <c r="GPP39" s="541"/>
      <c r="GPQ39" s="541"/>
      <c r="GPR39" s="541"/>
      <c r="GPS39" s="541"/>
      <c r="GPT39" s="541"/>
      <c r="GPU39" s="541"/>
      <c r="GPV39" s="541"/>
      <c r="GPW39" s="541"/>
      <c r="GPX39" s="541"/>
      <c r="GPY39" s="541"/>
      <c r="GPZ39" s="541"/>
      <c r="GQA39" s="541"/>
      <c r="GQB39" s="541"/>
      <c r="GQC39" s="541"/>
      <c r="GQD39" s="541"/>
      <c r="GQE39" s="541"/>
      <c r="GQF39" s="541"/>
      <c r="GQG39" s="541"/>
      <c r="GQH39" s="541"/>
      <c r="GQI39" s="541"/>
      <c r="GQJ39" s="541"/>
      <c r="GQK39" s="541"/>
      <c r="GQL39" s="541"/>
      <c r="GQM39" s="541"/>
      <c r="GQN39" s="541"/>
      <c r="GQO39" s="541"/>
      <c r="GQP39" s="541"/>
      <c r="GQQ39" s="541"/>
      <c r="GQR39" s="541"/>
      <c r="GQS39" s="541"/>
      <c r="GQT39" s="541"/>
      <c r="GQU39" s="541"/>
      <c r="GQV39" s="541"/>
      <c r="GQW39" s="541"/>
      <c r="GQX39" s="541"/>
      <c r="GQY39" s="541"/>
      <c r="GQZ39" s="541"/>
      <c r="GRA39" s="541"/>
      <c r="GRB39" s="541"/>
      <c r="GRC39" s="541"/>
      <c r="GRD39" s="541"/>
      <c r="GRE39" s="541"/>
      <c r="GRF39" s="541"/>
      <c r="GRG39" s="541"/>
      <c r="GRH39" s="541"/>
      <c r="GRI39" s="541"/>
      <c r="GRJ39" s="541"/>
      <c r="GRK39" s="541"/>
      <c r="GRL39" s="541"/>
      <c r="GRM39" s="541"/>
      <c r="GRN39" s="541"/>
      <c r="GRO39" s="541"/>
      <c r="GRP39" s="541"/>
      <c r="GRQ39" s="541"/>
      <c r="GRR39" s="541"/>
      <c r="GRS39" s="541"/>
      <c r="GRT39" s="541"/>
      <c r="GRU39" s="541"/>
      <c r="GRV39" s="541"/>
      <c r="GRW39" s="541"/>
      <c r="GRX39" s="541"/>
      <c r="GRY39" s="541"/>
      <c r="GRZ39" s="541"/>
      <c r="GSA39" s="541"/>
      <c r="GSB39" s="541"/>
      <c r="GSC39" s="541"/>
      <c r="GSD39" s="541"/>
      <c r="GSE39" s="541"/>
      <c r="GSF39" s="541"/>
      <c r="GSG39" s="541"/>
      <c r="GSH39" s="541"/>
      <c r="GSI39" s="541"/>
      <c r="GSJ39" s="541"/>
      <c r="GSK39" s="541"/>
      <c r="GSL39" s="541"/>
      <c r="GSM39" s="541"/>
      <c r="GSN39" s="541"/>
      <c r="GSO39" s="541"/>
      <c r="GSP39" s="541"/>
      <c r="GSQ39" s="541"/>
      <c r="GSR39" s="541"/>
      <c r="GSS39" s="541"/>
      <c r="GST39" s="541"/>
      <c r="GSU39" s="541"/>
      <c r="GSV39" s="541"/>
      <c r="GSW39" s="541"/>
      <c r="GSX39" s="541"/>
      <c r="GSY39" s="541"/>
      <c r="GSZ39" s="541"/>
      <c r="GTA39" s="541"/>
      <c r="GTB39" s="541"/>
      <c r="GTC39" s="541"/>
      <c r="GTD39" s="541"/>
      <c r="GTE39" s="541"/>
      <c r="GTF39" s="541"/>
      <c r="GTG39" s="541"/>
      <c r="GTH39" s="541"/>
      <c r="GTI39" s="541"/>
      <c r="GTJ39" s="541"/>
      <c r="GTK39" s="541"/>
      <c r="GTL39" s="541"/>
      <c r="GTM39" s="541"/>
      <c r="GTN39" s="541"/>
      <c r="GTO39" s="541"/>
      <c r="GTP39" s="541"/>
      <c r="GTQ39" s="541"/>
      <c r="GTR39" s="541"/>
      <c r="GTS39" s="541"/>
      <c r="GTT39" s="541"/>
      <c r="GTU39" s="541"/>
      <c r="GTV39" s="541"/>
      <c r="GTW39" s="541"/>
      <c r="GTX39" s="541"/>
      <c r="GTY39" s="541"/>
      <c r="GTZ39" s="541"/>
      <c r="GUA39" s="541"/>
      <c r="GUB39" s="541"/>
      <c r="GUC39" s="541"/>
      <c r="GUD39" s="541"/>
      <c r="GUE39" s="541"/>
      <c r="GUF39" s="541"/>
      <c r="GUG39" s="541"/>
      <c r="GUH39" s="541"/>
      <c r="GUI39" s="541"/>
      <c r="GUJ39" s="541"/>
      <c r="GUK39" s="541"/>
      <c r="GUL39" s="541"/>
      <c r="GUM39" s="541"/>
      <c r="GUN39" s="541"/>
      <c r="GUO39" s="541"/>
      <c r="GUP39" s="541"/>
      <c r="GUQ39" s="541"/>
      <c r="GUR39" s="541"/>
      <c r="GUS39" s="541"/>
      <c r="GUT39" s="541"/>
      <c r="GUU39" s="541"/>
      <c r="GUV39" s="541"/>
      <c r="GUW39" s="541"/>
      <c r="GUX39" s="541"/>
      <c r="GUY39" s="541"/>
      <c r="GUZ39" s="541"/>
      <c r="GVA39" s="541"/>
      <c r="GVB39" s="541"/>
      <c r="GVC39" s="541"/>
      <c r="GVD39" s="541"/>
      <c r="GVE39" s="541"/>
      <c r="GVF39" s="541"/>
      <c r="GVG39" s="541"/>
      <c r="GVH39" s="541"/>
      <c r="GVI39" s="541"/>
      <c r="GVJ39" s="541"/>
      <c r="GVK39" s="541"/>
      <c r="GVL39" s="541"/>
      <c r="GVM39" s="541"/>
      <c r="GVN39" s="541"/>
      <c r="GVO39" s="541"/>
      <c r="GVP39" s="541"/>
      <c r="GVQ39" s="541"/>
      <c r="GVR39" s="541"/>
      <c r="GVS39" s="541"/>
      <c r="GVT39" s="541"/>
      <c r="GVU39" s="541"/>
      <c r="GVV39" s="541"/>
      <c r="GVW39" s="541"/>
      <c r="GVX39" s="541"/>
      <c r="GVY39" s="541"/>
      <c r="GVZ39" s="541"/>
      <c r="GWA39" s="541"/>
      <c r="GWB39" s="541"/>
      <c r="GWC39" s="541"/>
      <c r="GWD39" s="541"/>
      <c r="GWE39" s="541"/>
      <c r="GWF39" s="541"/>
      <c r="GWG39" s="541"/>
      <c r="GWH39" s="541"/>
      <c r="GWI39" s="541"/>
      <c r="GWJ39" s="541"/>
      <c r="GWK39" s="541"/>
      <c r="GWL39" s="541"/>
      <c r="GWM39" s="541"/>
      <c r="GWN39" s="541"/>
      <c r="GWO39" s="541"/>
      <c r="GWP39" s="541"/>
      <c r="GWQ39" s="541"/>
      <c r="GWR39" s="541"/>
      <c r="GWS39" s="541"/>
      <c r="GWT39" s="541"/>
      <c r="GWU39" s="541"/>
      <c r="GWV39" s="541"/>
      <c r="GWW39" s="541"/>
      <c r="GWX39" s="541"/>
      <c r="GWY39" s="541"/>
      <c r="GWZ39" s="541"/>
      <c r="GXA39" s="541"/>
      <c r="GXB39" s="541"/>
      <c r="GXC39" s="541"/>
      <c r="GXD39" s="541"/>
      <c r="GXE39" s="541"/>
      <c r="GXF39" s="541"/>
      <c r="GXG39" s="541"/>
      <c r="GXH39" s="541"/>
      <c r="GXI39" s="541"/>
      <c r="GXJ39" s="541"/>
      <c r="GXK39" s="541"/>
      <c r="GXL39" s="541"/>
      <c r="GXM39" s="541"/>
      <c r="GXN39" s="541"/>
      <c r="GXO39" s="541"/>
      <c r="GXP39" s="541"/>
      <c r="GXQ39" s="541"/>
      <c r="GXR39" s="541"/>
      <c r="GXS39" s="541"/>
      <c r="GXT39" s="541"/>
      <c r="GXU39" s="541"/>
      <c r="GXV39" s="541"/>
      <c r="GXW39" s="541"/>
      <c r="GXX39" s="541"/>
      <c r="GXY39" s="541"/>
      <c r="GXZ39" s="541"/>
      <c r="GYA39" s="541"/>
      <c r="GYB39" s="541"/>
      <c r="GYC39" s="541"/>
      <c r="GYD39" s="541"/>
      <c r="GYE39" s="541"/>
      <c r="GYF39" s="541"/>
      <c r="GYG39" s="541"/>
      <c r="GYH39" s="541"/>
      <c r="GYI39" s="541"/>
      <c r="GYJ39" s="541"/>
      <c r="GYK39" s="541"/>
      <c r="GYL39" s="541"/>
      <c r="GYM39" s="541"/>
      <c r="GYN39" s="541"/>
      <c r="GYO39" s="541"/>
      <c r="GYP39" s="541"/>
      <c r="GYQ39" s="541"/>
      <c r="GYR39" s="541"/>
      <c r="GYS39" s="541"/>
      <c r="GYT39" s="541"/>
      <c r="GYU39" s="541"/>
      <c r="GYV39" s="541"/>
      <c r="GYW39" s="541"/>
      <c r="GYX39" s="541"/>
      <c r="GYY39" s="541"/>
      <c r="GYZ39" s="541"/>
      <c r="GZA39" s="541"/>
      <c r="GZB39" s="541"/>
      <c r="GZC39" s="541"/>
      <c r="GZD39" s="541"/>
      <c r="GZE39" s="541"/>
      <c r="GZF39" s="541"/>
      <c r="GZG39" s="541"/>
      <c r="GZH39" s="541"/>
      <c r="GZI39" s="541"/>
      <c r="GZJ39" s="541"/>
      <c r="GZK39" s="541"/>
      <c r="GZL39" s="541"/>
      <c r="GZM39" s="541"/>
      <c r="GZN39" s="541"/>
      <c r="GZO39" s="541"/>
      <c r="GZP39" s="541"/>
      <c r="GZQ39" s="541"/>
      <c r="GZR39" s="541"/>
      <c r="GZS39" s="541"/>
      <c r="GZT39" s="541"/>
      <c r="GZU39" s="541"/>
      <c r="GZV39" s="541"/>
      <c r="GZW39" s="541"/>
      <c r="GZX39" s="541"/>
      <c r="GZY39" s="541"/>
      <c r="GZZ39" s="541"/>
      <c r="HAA39" s="541"/>
      <c r="HAB39" s="541"/>
      <c r="HAC39" s="541"/>
      <c r="HAD39" s="541"/>
      <c r="HAE39" s="541"/>
      <c r="HAF39" s="541"/>
      <c r="HAG39" s="541"/>
      <c r="HAH39" s="541"/>
      <c r="HAI39" s="541"/>
      <c r="HAJ39" s="541"/>
      <c r="HAK39" s="541"/>
      <c r="HAL39" s="541"/>
      <c r="HAM39" s="541"/>
      <c r="HAN39" s="541"/>
      <c r="HAO39" s="541"/>
      <c r="HAP39" s="541"/>
      <c r="HAQ39" s="541"/>
      <c r="HAR39" s="541"/>
      <c r="HAS39" s="541"/>
      <c r="HAT39" s="541"/>
      <c r="HAU39" s="541"/>
      <c r="HAV39" s="541"/>
      <c r="HAW39" s="541"/>
      <c r="HAX39" s="541"/>
      <c r="HAY39" s="541"/>
      <c r="HAZ39" s="541"/>
      <c r="HBA39" s="541"/>
      <c r="HBB39" s="541"/>
      <c r="HBC39" s="541"/>
      <c r="HBD39" s="541"/>
      <c r="HBE39" s="541"/>
      <c r="HBF39" s="541"/>
      <c r="HBG39" s="541"/>
      <c r="HBH39" s="541"/>
      <c r="HBI39" s="541"/>
      <c r="HBJ39" s="541"/>
      <c r="HBK39" s="541"/>
      <c r="HBL39" s="541"/>
      <c r="HBM39" s="541"/>
      <c r="HBN39" s="541"/>
      <c r="HBO39" s="541"/>
      <c r="HBP39" s="541"/>
      <c r="HBQ39" s="541"/>
      <c r="HBR39" s="541"/>
      <c r="HBS39" s="541"/>
      <c r="HBT39" s="541"/>
      <c r="HBU39" s="541"/>
      <c r="HBV39" s="541"/>
      <c r="HBW39" s="541"/>
      <c r="HBX39" s="541"/>
      <c r="HBY39" s="541"/>
      <c r="HBZ39" s="541"/>
      <c r="HCA39" s="541"/>
      <c r="HCB39" s="541"/>
      <c r="HCC39" s="541"/>
      <c r="HCD39" s="541"/>
      <c r="HCE39" s="541"/>
      <c r="HCF39" s="541"/>
      <c r="HCG39" s="541"/>
      <c r="HCH39" s="541"/>
      <c r="HCI39" s="541"/>
      <c r="HCJ39" s="541"/>
      <c r="HCK39" s="541"/>
      <c r="HCL39" s="541"/>
      <c r="HCM39" s="541"/>
      <c r="HCN39" s="541"/>
      <c r="HCO39" s="541"/>
      <c r="HCP39" s="541"/>
      <c r="HCQ39" s="541"/>
      <c r="HCR39" s="541"/>
      <c r="HCS39" s="541"/>
      <c r="HCT39" s="541"/>
      <c r="HCU39" s="541"/>
      <c r="HCV39" s="541"/>
      <c r="HCW39" s="541"/>
      <c r="HCX39" s="541"/>
      <c r="HCY39" s="541"/>
      <c r="HCZ39" s="541"/>
      <c r="HDA39" s="541"/>
      <c r="HDB39" s="541"/>
      <c r="HDC39" s="541"/>
      <c r="HDD39" s="541"/>
      <c r="HDE39" s="541"/>
      <c r="HDF39" s="541"/>
      <c r="HDG39" s="541"/>
      <c r="HDH39" s="541"/>
      <c r="HDI39" s="541"/>
      <c r="HDJ39" s="541"/>
      <c r="HDK39" s="541"/>
      <c r="HDL39" s="541"/>
      <c r="HDM39" s="541"/>
      <c r="HDN39" s="541"/>
      <c r="HDO39" s="541"/>
      <c r="HDP39" s="541"/>
      <c r="HDQ39" s="541"/>
      <c r="HDR39" s="541"/>
      <c r="HDS39" s="541"/>
      <c r="HDT39" s="541"/>
      <c r="HDU39" s="541"/>
      <c r="HDV39" s="541"/>
      <c r="HDW39" s="541"/>
      <c r="HDX39" s="541"/>
      <c r="HDY39" s="541"/>
      <c r="HDZ39" s="541"/>
      <c r="HEA39" s="541"/>
      <c r="HEB39" s="541"/>
      <c r="HEC39" s="541"/>
      <c r="HED39" s="541"/>
      <c r="HEE39" s="541"/>
      <c r="HEF39" s="541"/>
      <c r="HEG39" s="541"/>
      <c r="HEH39" s="541"/>
      <c r="HEI39" s="541"/>
      <c r="HEJ39" s="541"/>
      <c r="HEK39" s="541"/>
      <c r="HEL39" s="541"/>
      <c r="HEM39" s="541"/>
      <c r="HEN39" s="541"/>
      <c r="HEO39" s="541"/>
      <c r="HEP39" s="541"/>
      <c r="HEQ39" s="541"/>
      <c r="HER39" s="541"/>
      <c r="HES39" s="541"/>
      <c r="HET39" s="541"/>
      <c r="HEU39" s="541"/>
      <c r="HEV39" s="541"/>
      <c r="HEW39" s="541"/>
      <c r="HEX39" s="541"/>
      <c r="HEY39" s="541"/>
      <c r="HEZ39" s="541"/>
      <c r="HFA39" s="541"/>
      <c r="HFB39" s="541"/>
      <c r="HFC39" s="541"/>
      <c r="HFD39" s="541"/>
      <c r="HFE39" s="541"/>
      <c r="HFF39" s="541"/>
      <c r="HFG39" s="541"/>
      <c r="HFH39" s="541"/>
      <c r="HFI39" s="541"/>
      <c r="HFJ39" s="541"/>
      <c r="HFK39" s="541"/>
      <c r="HFL39" s="541"/>
      <c r="HFM39" s="541"/>
      <c r="HFN39" s="541"/>
      <c r="HFO39" s="541"/>
      <c r="HFP39" s="541"/>
      <c r="HFQ39" s="541"/>
      <c r="HFR39" s="541"/>
      <c r="HFS39" s="541"/>
      <c r="HFT39" s="541"/>
      <c r="HFU39" s="541"/>
      <c r="HFV39" s="541"/>
      <c r="HFW39" s="541"/>
      <c r="HFX39" s="541"/>
      <c r="HFY39" s="541"/>
      <c r="HFZ39" s="541"/>
      <c r="HGA39" s="541"/>
      <c r="HGB39" s="541"/>
      <c r="HGC39" s="541"/>
      <c r="HGD39" s="541"/>
      <c r="HGE39" s="541"/>
      <c r="HGF39" s="541"/>
      <c r="HGG39" s="541"/>
      <c r="HGH39" s="541"/>
      <c r="HGI39" s="541"/>
      <c r="HGJ39" s="541"/>
      <c r="HGK39" s="541"/>
      <c r="HGL39" s="541"/>
      <c r="HGM39" s="541"/>
      <c r="HGN39" s="541"/>
      <c r="HGO39" s="541"/>
      <c r="HGP39" s="541"/>
      <c r="HGQ39" s="541"/>
      <c r="HGR39" s="541"/>
      <c r="HGS39" s="541"/>
      <c r="HGT39" s="541"/>
      <c r="HGU39" s="541"/>
      <c r="HGV39" s="541"/>
      <c r="HGW39" s="541"/>
      <c r="HGX39" s="541"/>
      <c r="HGY39" s="541"/>
      <c r="HGZ39" s="541"/>
      <c r="HHA39" s="541"/>
      <c r="HHB39" s="541"/>
      <c r="HHC39" s="541"/>
      <c r="HHD39" s="541"/>
      <c r="HHE39" s="541"/>
      <c r="HHF39" s="541"/>
      <c r="HHG39" s="541"/>
      <c r="HHH39" s="541"/>
      <c r="HHI39" s="541"/>
      <c r="HHJ39" s="541"/>
      <c r="HHK39" s="541"/>
      <c r="HHL39" s="541"/>
      <c r="HHM39" s="541"/>
      <c r="HHN39" s="541"/>
      <c r="HHO39" s="541"/>
      <c r="HHP39" s="541"/>
      <c r="HHQ39" s="541"/>
      <c r="HHR39" s="541"/>
      <c r="HHS39" s="541"/>
      <c r="HHT39" s="541"/>
      <c r="HHU39" s="541"/>
      <c r="HHV39" s="541"/>
      <c r="HHW39" s="541"/>
      <c r="HHX39" s="541"/>
      <c r="HHY39" s="541"/>
      <c r="HHZ39" s="541"/>
      <c r="HIA39" s="541"/>
      <c r="HIB39" s="541"/>
      <c r="HIC39" s="541"/>
      <c r="HID39" s="541"/>
      <c r="HIE39" s="541"/>
      <c r="HIF39" s="541"/>
      <c r="HIG39" s="541"/>
      <c r="HIH39" s="541"/>
      <c r="HII39" s="541"/>
      <c r="HIJ39" s="541"/>
      <c r="HIK39" s="541"/>
      <c r="HIL39" s="541"/>
      <c r="HIM39" s="541"/>
      <c r="HIN39" s="541"/>
      <c r="HIO39" s="541"/>
      <c r="HIP39" s="541"/>
      <c r="HIQ39" s="541"/>
      <c r="HIR39" s="541"/>
      <c r="HIS39" s="541"/>
      <c r="HIT39" s="541"/>
      <c r="HIU39" s="541"/>
      <c r="HIV39" s="541"/>
      <c r="HIW39" s="541"/>
      <c r="HIX39" s="541"/>
      <c r="HIY39" s="541"/>
      <c r="HIZ39" s="541"/>
      <c r="HJA39" s="541"/>
      <c r="HJB39" s="541"/>
      <c r="HJC39" s="541"/>
      <c r="HJD39" s="541"/>
      <c r="HJE39" s="541"/>
      <c r="HJF39" s="541"/>
      <c r="HJG39" s="541"/>
      <c r="HJH39" s="541"/>
      <c r="HJI39" s="541"/>
      <c r="HJJ39" s="541"/>
      <c r="HJK39" s="541"/>
      <c r="HJL39" s="541"/>
      <c r="HJM39" s="541"/>
      <c r="HJN39" s="541"/>
      <c r="HJO39" s="541"/>
      <c r="HJP39" s="541"/>
      <c r="HJQ39" s="541"/>
      <c r="HJR39" s="541"/>
      <c r="HJS39" s="541"/>
      <c r="HJT39" s="541"/>
      <c r="HJU39" s="541"/>
      <c r="HJV39" s="541"/>
      <c r="HJW39" s="541"/>
      <c r="HJX39" s="541"/>
      <c r="HJY39" s="541"/>
      <c r="HJZ39" s="541"/>
      <c r="HKA39" s="541"/>
      <c r="HKB39" s="541"/>
      <c r="HKC39" s="541"/>
      <c r="HKD39" s="541"/>
      <c r="HKE39" s="541"/>
      <c r="HKF39" s="541"/>
      <c r="HKG39" s="541"/>
      <c r="HKH39" s="541"/>
      <c r="HKI39" s="541"/>
      <c r="HKJ39" s="541"/>
      <c r="HKK39" s="541"/>
      <c r="HKL39" s="541"/>
      <c r="HKM39" s="541"/>
      <c r="HKN39" s="541"/>
      <c r="HKO39" s="541"/>
      <c r="HKP39" s="541"/>
      <c r="HKQ39" s="541"/>
      <c r="HKR39" s="541"/>
      <c r="HKS39" s="541"/>
      <c r="HKT39" s="541"/>
      <c r="HKU39" s="541"/>
      <c r="HKV39" s="541"/>
      <c r="HKW39" s="541"/>
      <c r="HKX39" s="541"/>
      <c r="HKY39" s="541"/>
      <c r="HKZ39" s="541"/>
      <c r="HLA39" s="541"/>
      <c r="HLB39" s="541"/>
      <c r="HLC39" s="541"/>
      <c r="HLD39" s="541"/>
      <c r="HLE39" s="541"/>
      <c r="HLF39" s="541"/>
      <c r="HLG39" s="541"/>
      <c r="HLH39" s="541"/>
      <c r="HLI39" s="541"/>
      <c r="HLJ39" s="541"/>
      <c r="HLK39" s="541"/>
      <c r="HLL39" s="541"/>
      <c r="HLM39" s="541"/>
      <c r="HLN39" s="541"/>
      <c r="HLO39" s="541"/>
      <c r="HLP39" s="541"/>
      <c r="HLQ39" s="541"/>
      <c r="HLR39" s="541"/>
      <c r="HLS39" s="541"/>
      <c r="HLT39" s="541"/>
      <c r="HLU39" s="541"/>
      <c r="HLV39" s="541"/>
      <c r="HLW39" s="541"/>
      <c r="HLX39" s="541"/>
      <c r="HLY39" s="541"/>
      <c r="HLZ39" s="541"/>
      <c r="HMA39" s="541"/>
      <c r="HMB39" s="541"/>
      <c r="HMC39" s="541"/>
      <c r="HMD39" s="541"/>
      <c r="HME39" s="541"/>
      <c r="HMF39" s="541"/>
      <c r="HMG39" s="541"/>
      <c r="HMH39" s="541"/>
      <c r="HMI39" s="541"/>
      <c r="HMJ39" s="541"/>
      <c r="HMK39" s="541"/>
      <c r="HML39" s="541"/>
      <c r="HMM39" s="541"/>
      <c r="HMN39" s="541"/>
      <c r="HMO39" s="541"/>
      <c r="HMP39" s="541"/>
      <c r="HMQ39" s="541"/>
      <c r="HMR39" s="541"/>
      <c r="HMS39" s="541"/>
      <c r="HMT39" s="541"/>
      <c r="HMU39" s="541"/>
      <c r="HMV39" s="541"/>
      <c r="HMW39" s="541"/>
      <c r="HMX39" s="541"/>
      <c r="HMY39" s="541"/>
      <c r="HMZ39" s="541"/>
      <c r="HNA39" s="541"/>
      <c r="HNB39" s="541"/>
      <c r="HNC39" s="541"/>
      <c r="HND39" s="541"/>
      <c r="HNE39" s="541"/>
      <c r="HNF39" s="541"/>
      <c r="HNG39" s="541"/>
      <c r="HNH39" s="541"/>
      <c r="HNI39" s="541"/>
      <c r="HNJ39" s="541"/>
      <c r="HNK39" s="541"/>
      <c r="HNL39" s="541"/>
      <c r="HNM39" s="541"/>
      <c r="HNN39" s="541"/>
      <c r="HNO39" s="541"/>
      <c r="HNP39" s="541"/>
      <c r="HNQ39" s="541"/>
      <c r="HNR39" s="541"/>
      <c r="HNS39" s="541"/>
      <c r="HNT39" s="541"/>
      <c r="HNU39" s="541"/>
      <c r="HNV39" s="541"/>
      <c r="HNW39" s="541"/>
      <c r="HNX39" s="541"/>
      <c r="HNY39" s="541"/>
      <c r="HNZ39" s="541"/>
      <c r="HOA39" s="541"/>
      <c r="HOB39" s="541"/>
      <c r="HOC39" s="541"/>
      <c r="HOD39" s="541"/>
      <c r="HOE39" s="541"/>
      <c r="HOF39" s="541"/>
      <c r="HOG39" s="541"/>
      <c r="HOH39" s="541"/>
      <c r="HOI39" s="541"/>
      <c r="HOJ39" s="541"/>
      <c r="HOK39" s="541"/>
      <c r="HOL39" s="541"/>
      <c r="HOM39" s="541"/>
      <c r="HON39" s="541"/>
      <c r="HOO39" s="541"/>
      <c r="HOP39" s="541"/>
      <c r="HOQ39" s="541"/>
      <c r="HOR39" s="541"/>
      <c r="HOS39" s="541"/>
      <c r="HOT39" s="541"/>
      <c r="HOU39" s="541"/>
      <c r="HOV39" s="541"/>
      <c r="HOW39" s="541"/>
      <c r="HOX39" s="541"/>
      <c r="HOY39" s="541"/>
      <c r="HOZ39" s="541"/>
      <c r="HPA39" s="541"/>
      <c r="HPB39" s="541"/>
      <c r="HPC39" s="541"/>
      <c r="HPD39" s="541"/>
      <c r="HPE39" s="541"/>
      <c r="HPF39" s="541"/>
      <c r="HPG39" s="541"/>
      <c r="HPH39" s="541"/>
      <c r="HPI39" s="541"/>
      <c r="HPJ39" s="541"/>
      <c r="HPK39" s="541"/>
      <c r="HPL39" s="541"/>
      <c r="HPM39" s="541"/>
      <c r="HPN39" s="541"/>
      <c r="HPO39" s="541"/>
      <c r="HPP39" s="541"/>
      <c r="HPQ39" s="541"/>
      <c r="HPR39" s="541"/>
      <c r="HPS39" s="541"/>
      <c r="HPT39" s="541"/>
      <c r="HPU39" s="541"/>
      <c r="HPV39" s="541"/>
      <c r="HPW39" s="541"/>
      <c r="HPX39" s="541"/>
      <c r="HPY39" s="541"/>
      <c r="HPZ39" s="541"/>
      <c r="HQA39" s="541"/>
      <c r="HQB39" s="541"/>
      <c r="HQC39" s="541"/>
      <c r="HQD39" s="541"/>
      <c r="HQE39" s="541"/>
      <c r="HQF39" s="541"/>
      <c r="HQG39" s="541"/>
      <c r="HQH39" s="541"/>
      <c r="HQI39" s="541"/>
      <c r="HQJ39" s="541"/>
      <c r="HQK39" s="541"/>
      <c r="HQL39" s="541"/>
      <c r="HQM39" s="541"/>
      <c r="HQN39" s="541"/>
      <c r="HQO39" s="541"/>
      <c r="HQP39" s="541"/>
      <c r="HQQ39" s="541"/>
      <c r="HQR39" s="541"/>
      <c r="HQS39" s="541"/>
      <c r="HQT39" s="541"/>
      <c r="HQU39" s="541"/>
      <c r="HQV39" s="541"/>
      <c r="HQW39" s="541"/>
      <c r="HQX39" s="541"/>
      <c r="HQY39" s="541"/>
      <c r="HQZ39" s="541"/>
      <c r="HRA39" s="541"/>
      <c r="HRB39" s="541"/>
      <c r="HRC39" s="541"/>
      <c r="HRD39" s="541"/>
      <c r="HRE39" s="541"/>
      <c r="HRF39" s="541"/>
      <c r="HRG39" s="541"/>
      <c r="HRH39" s="541"/>
      <c r="HRI39" s="541"/>
      <c r="HRJ39" s="541"/>
      <c r="HRK39" s="541"/>
      <c r="HRL39" s="541"/>
      <c r="HRM39" s="541"/>
      <c r="HRN39" s="541"/>
      <c r="HRO39" s="541"/>
      <c r="HRP39" s="541"/>
      <c r="HRQ39" s="541"/>
      <c r="HRR39" s="541"/>
      <c r="HRS39" s="541"/>
      <c r="HRT39" s="541"/>
      <c r="HRU39" s="541"/>
      <c r="HRV39" s="541"/>
      <c r="HRW39" s="541"/>
      <c r="HRX39" s="541"/>
      <c r="HRY39" s="541"/>
      <c r="HRZ39" s="541"/>
      <c r="HSA39" s="541"/>
      <c r="HSB39" s="541"/>
      <c r="HSC39" s="541"/>
      <c r="HSD39" s="541"/>
      <c r="HSE39" s="541"/>
      <c r="HSF39" s="541"/>
      <c r="HSG39" s="541"/>
      <c r="HSH39" s="541"/>
      <c r="HSI39" s="541"/>
      <c r="HSJ39" s="541"/>
      <c r="HSK39" s="541"/>
      <c r="HSL39" s="541"/>
      <c r="HSM39" s="541"/>
      <c r="HSN39" s="541"/>
      <c r="HSO39" s="541"/>
      <c r="HSP39" s="541"/>
      <c r="HSQ39" s="541"/>
      <c r="HSR39" s="541"/>
      <c r="HSS39" s="541"/>
      <c r="HST39" s="541"/>
      <c r="HSU39" s="541"/>
      <c r="HSV39" s="541"/>
      <c r="HSW39" s="541"/>
      <c r="HSX39" s="541"/>
      <c r="HSY39" s="541"/>
      <c r="HSZ39" s="541"/>
      <c r="HTA39" s="541"/>
      <c r="HTB39" s="541"/>
      <c r="HTC39" s="541"/>
      <c r="HTD39" s="541"/>
      <c r="HTE39" s="541"/>
      <c r="HTF39" s="541"/>
      <c r="HTG39" s="541"/>
      <c r="HTH39" s="541"/>
      <c r="HTI39" s="541"/>
      <c r="HTJ39" s="541"/>
      <c r="HTK39" s="541"/>
      <c r="HTL39" s="541"/>
      <c r="HTM39" s="541"/>
      <c r="HTN39" s="541"/>
      <c r="HTO39" s="541"/>
      <c r="HTP39" s="541"/>
      <c r="HTQ39" s="541"/>
      <c r="HTR39" s="541"/>
      <c r="HTS39" s="541"/>
      <c r="HTT39" s="541"/>
      <c r="HTU39" s="541"/>
      <c r="HTV39" s="541"/>
      <c r="HTW39" s="541"/>
      <c r="HTX39" s="541"/>
      <c r="HTY39" s="541"/>
      <c r="HTZ39" s="541"/>
      <c r="HUA39" s="541"/>
      <c r="HUB39" s="541"/>
      <c r="HUC39" s="541"/>
      <c r="HUD39" s="541"/>
      <c r="HUE39" s="541"/>
      <c r="HUF39" s="541"/>
      <c r="HUG39" s="541"/>
      <c r="HUH39" s="541"/>
      <c r="HUI39" s="541"/>
      <c r="HUJ39" s="541"/>
      <c r="HUK39" s="541"/>
      <c r="HUL39" s="541"/>
      <c r="HUM39" s="541"/>
      <c r="HUN39" s="541"/>
      <c r="HUO39" s="541"/>
      <c r="HUP39" s="541"/>
      <c r="HUQ39" s="541"/>
      <c r="HUR39" s="541"/>
      <c r="HUS39" s="541"/>
      <c r="HUT39" s="541"/>
      <c r="HUU39" s="541"/>
      <c r="HUV39" s="541"/>
      <c r="HUW39" s="541"/>
      <c r="HUX39" s="541"/>
      <c r="HUY39" s="541"/>
      <c r="HUZ39" s="541"/>
      <c r="HVA39" s="541"/>
      <c r="HVB39" s="541"/>
      <c r="HVC39" s="541"/>
      <c r="HVD39" s="541"/>
      <c r="HVE39" s="541"/>
      <c r="HVF39" s="541"/>
      <c r="HVG39" s="541"/>
      <c r="HVH39" s="541"/>
      <c r="HVI39" s="541"/>
      <c r="HVJ39" s="541"/>
      <c r="HVK39" s="541"/>
      <c r="HVL39" s="541"/>
      <c r="HVM39" s="541"/>
      <c r="HVN39" s="541"/>
      <c r="HVO39" s="541"/>
      <c r="HVP39" s="541"/>
      <c r="HVQ39" s="541"/>
      <c r="HVR39" s="541"/>
      <c r="HVS39" s="541"/>
      <c r="HVT39" s="541"/>
      <c r="HVU39" s="541"/>
      <c r="HVV39" s="541"/>
      <c r="HVW39" s="541"/>
      <c r="HVX39" s="541"/>
      <c r="HVY39" s="541"/>
      <c r="HVZ39" s="541"/>
      <c r="HWA39" s="541"/>
      <c r="HWB39" s="541"/>
      <c r="HWC39" s="541"/>
      <c r="HWD39" s="541"/>
      <c r="HWE39" s="541"/>
      <c r="HWF39" s="541"/>
      <c r="HWG39" s="541"/>
      <c r="HWH39" s="541"/>
      <c r="HWI39" s="541"/>
      <c r="HWJ39" s="541"/>
      <c r="HWK39" s="541"/>
      <c r="HWL39" s="541"/>
      <c r="HWM39" s="541"/>
      <c r="HWN39" s="541"/>
      <c r="HWO39" s="541"/>
      <c r="HWP39" s="541"/>
      <c r="HWQ39" s="541"/>
      <c r="HWR39" s="541"/>
      <c r="HWS39" s="541"/>
      <c r="HWT39" s="541"/>
      <c r="HWU39" s="541"/>
      <c r="HWV39" s="541"/>
      <c r="HWW39" s="541"/>
      <c r="HWX39" s="541"/>
      <c r="HWY39" s="541"/>
      <c r="HWZ39" s="541"/>
      <c r="HXA39" s="541"/>
      <c r="HXB39" s="541"/>
      <c r="HXC39" s="541"/>
      <c r="HXD39" s="541"/>
      <c r="HXE39" s="541"/>
      <c r="HXF39" s="541"/>
      <c r="HXG39" s="541"/>
      <c r="HXH39" s="541"/>
      <c r="HXI39" s="541"/>
      <c r="HXJ39" s="541"/>
      <c r="HXK39" s="541"/>
      <c r="HXL39" s="541"/>
      <c r="HXM39" s="541"/>
      <c r="HXN39" s="541"/>
      <c r="HXO39" s="541"/>
      <c r="HXP39" s="541"/>
      <c r="HXQ39" s="541"/>
      <c r="HXR39" s="541"/>
      <c r="HXS39" s="541"/>
      <c r="HXT39" s="541"/>
      <c r="HXU39" s="541"/>
      <c r="HXV39" s="541"/>
      <c r="HXW39" s="541"/>
      <c r="HXX39" s="541"/>
      <c r="HXY39" s="541"/>
      <c r="HXZ39" s="541"/>
      <c r="HYA39" s="541"/>
      <c r="HYB39" s="541"/>
      <c r="HYC39" s="541"/>
      <c r="HYD39" s="541"/>
      <c r="HYE39" s="541"/>
      <c r="HYF39" s="541"/>
      <c r="HYG39" s="541"/>
      <c r="HYH39" s="541"/>
      <c r="HYI39" s="541"/>
      <c r="HYJ39" s="541"/>
      <c r="HYK39" s="541"/>
      <c r="HYL39" s="541"/>
      <c r="HYM39" s="541"/>
      <c r="HYN39" s="541"/>
      <c r="HYO39" s="541"/>
      <c r="HYP39" s="541"/>
      <c r="HYQ39" s="541"/>
      <c r="HYR39" s="541"/>
      <c r="HYS39" s="541"/>
      <c r="HYT39" s="541"/>
      <c r="HYU39" s="541"/>
      <c r="HYV39" s="541"/>
      <c r="HYW39" s="541"/>
      <c r="HYX39" s="541"/>
      <c r="HYY39" s="541"/>
      <c r="HYZ39" s="541"/>
      <c r="HZA39" s="541"/>
      <c r="HZB39" s="541"/>
      <c r="HZC39" s="541"/>
      <c r="HZD39" s="541"/>
      <c r="HZE39" s="541"/>
      <c r="HZF39" s="541"/>
      <c r="HZG39" s="541"/>
      <c r="HZH39" s="541"/>
      <c r="HZI39" s="541"/>
      <c r="HZJ39" s="541"/>
      <c r="HZK39" s="541"/>
      <c r="HZL39" s="541"/>
      <c r="HZM39" s="541"/>
      <c r="HZN39" s="541"/>
      <c r="HZO39" s="541"/>
      <c r="HZP39" s="541"/>
      <c r="HZQ39" s="541"/>
      <c r="HZR39" s="541"/>
      <c r="HZS39" s="541"/>
      <c r="HZT39" s="541"/>
      <c r="HZU39" s="541"/>
      <c r="HZV39" s="541"/>
      <c r="HZW39" s="541"/>
      <c r="HZX39" s="541"/>
      <c r="HZY39" s="541"/>
      <c r="HZZ39" s="541"/>
      <c r="IAA39" s="541"/>
      <c r="IAB39" s="541"/>
      <c r="IAC39" s="541"/>
      <c r="IAD39" s="541"/>
      <c r="IAE39" s="541"/>
      <c r="IAF39" s="541"/>
      <c r="IAG39" s="541"/>
      <c r="IAH39" s="541"/>
      <c r="IAI39" s="541"/>
      <c r="IAJ39" s="541"/>
      <c r="IAK39" s="541"/>
      <c r="IAL39" s="541"/>
      <c r="IAM39" s="541"/>
      <c r="IAN39" s="541"/>
      <c r="IAO39" s="541"/>
      <c r="IAP39" s="541"/>
      <c r="IAQ39" s="541"/>
      <c r="IAR39" s="541"/>
      <c r="IAS39" s="541"/>
      <c r="IAT39" s="541"/>
      <c r="IAU39" s="541"/>
      <c r="IAV39" s="541"/>
      <c r="IAW39" s="541"/>
      <c r="IAX39" s="541"/>
      <c r="IAY39" s="541"/>
      <c r="IAZ39" s="541"/>
      <c r="IBA39" s="541"/>
      <c r="IBB39" s="541"/>
      <c r="IBC39" s="541"/>
      <c r="IBD39" s="541"/>
      <c r="IBE39" s="541"/>
      <c r="IBF39" s="541"/>
      <c r="IBG39" s="541"/>
      <c r="IBH39" s="541"/>
      <c r="IBI39" s="541"/>
      <c r="IBJ39" s="541"/>
      <c r="IBK39" s="541"/>
      <c r="IBL39" s="541"/>
      <c r="IBM39" s="541"/>
      <c r="IBN39" s="541"/>
      <c r="IBO39" s="541"/>
      <c r="IBP39" s="541"/>
      <c r="IBQ39" s="541"/>
      <c r="IBR39" s="541"/>
      <c r="IBS39" s="541"/>
      <c r="IBT39" s="541"/>
      <c r="IBU39" s="541"/>
      <c r="IBV39" s="541"/>
      <c r="IBW39" s="541"/>
      <c r="IBX39" s="541"/>
      <c r="IBY39" s="541"/>
      <c r="IBZ39" s="541"/>
      <c r="ICA39" s="541"/>
      <c r="ICB39" s="541"/>
      <c r="ICC39" s="541"/>
      <c r="ICD39" s="541"/>
      <c r="ICE39" s="541"/>
      <c r="ICF39" s="541"/>
      <c r="ICG39" s="541"/>
      <c r="ICH39" s="541"/>
      <c r="ICI39" s="541"/>
      <c r="ICJ39" s="541"/>
      <c r="ICK39" s="541"/>
      <c r="ICL39" s="541"/>
      <c r="ICM39" s="541"/>
      <c r="ICN39" s="541"/>
      <c r="ICO39" s="541"/>
      <c r="ICP39" s="541"/>
      <c r="ICQ39" s="541"/>
      <c r="ICR39" s="541"/>
      <c r="ICS39" s="541"/>
      <c r="ICT39" s="541"/>
      <c r="ICU39" s="541"/>
      <c r="ICV39" s="541"/>
      <c r="ICW39" s="541"/>
      <c r="ICX39" s="541"/>
      <c r="ICY39" s="541"/>
      <c r="ICZ39" s="541"/>
      <c r="IDA39" s="541"/>
      <c r="IDB39" s="541"/>
      <c r="IDC39" s="541"/>
      <c r="IDD39" s="541"/>
      <c r="IDE39" s="541"/>
      <c r="IDF39" s="541"/>
      <c r="IDG39" s="541"/>
      <c r="IDH39" s="541"/>
      <c r="IDI39" s="541"/>
      <c r="IDJ39" s="541"/>
      <c r="IDK39" s="541"/>
      <c r="IDL39" s="541"/>
      <c r="IDM39" s="541"/>
      <c r="IDN39" s="541"/>
      <c r="IDO39" s="541"/>
      <c r="IDP39" s="541"/>
      <c r="IDQ39" s="541"/>
      <c r="IDR39" s="541"/>
      <c r="IDS39" s="541"/>
      <c r="IDT39" s="541"/>
      <c r="IDU39" s="541"/>
      <c r="IDV39" s="541"/>
      <c r="IDW39" s="541"/>
      <c r="IDX39" s="541"/>
      <c r="IDY39" s="541"/>
      <c r="IDZ39" s="541"/>
      <c r="IEA39" s="541"/>
      <c r="IEB39" s="541"/>
      <c r="IEC39" s="541"/>
      <c r="IED39" s="541"/>
      <c r="IEE39" s="541"/>
      <c r="IEF39" s="541"/>
      <c r="IEG39" s="541"/>
      <c r="IEH39" s="541"/>
      <c r="IEI39" s="541"/>
      <c r="IEJ39" s="541"/>
      <c r="IEK39" s="541"/>
      <c r="IEL39" s="541"/>
      <c r="IEM39" s="541"/>
      <c r="IEN39" s="541"/>
      <c r="IEO39" s="541"/>
      <c r="IEP39" s="541"/>
      <c r="IEQ39" s="541"/>
      <c r="IER39" s="541"/>
      <c r="IES39" s="541"/>
      <c r="IET39" s="541"/>
      <c r="IEU39" s="541"/>
      <c r="IEV39" s="541"/>
      <c r="IEW39" s="541"/>
      <c r="IEX39" s="541"/>
      <c r="IEY39" s="541"/>
      <c r="IEZ39" s="541"/>
      <c r="IFA39" s="541"/>
      <c r="IFB39" s="541"/>
      <c r="IFC39" s="541"/>
      <c r="IFD39" s="541"/>
      <c r="IFE39" s="541"/>
      <c r="IFF39" s="541"/>
      <c r="IFG39" s="541"/>
      <c r="IFH39" s="541"/>
      <c r="IFI39" s="541"/>
      <c r="IFJ39" s="541"/>
      <c r="IFK39" s="541"/>
      <c r="IFL39" s="541"/>
      <c r="IFM39" s="541"/>
      <c r="IFN39" s="541"/>
      <c r="IFO39" s="541"/>
      <c r="IFP39" s="541"/>
      <c r="IFQ39" s="541"/>
      <c r="IFR39" s="541"/>
      <c r="IFS39" s="541"/>
      <c r="IFT39" s="541"/>
      <c r="IFU39" s="541"/>
      <c r="IFV39" s="541"/>
      <c r="IFW39" s="541"/>
      <c r="IFX39" s="541"/>
      <c r="IFY39" s="541"/>
      <c r="IFZ39" s="541"/>
      <c r="IGA39" s="541"/>
      <c r="IGB39" s="541"/>
      <c r="IGC39" s="541"/>
      <c r="IGD39" s="541"/>
      <c r="IGE39" s="541"/>
      <c r="IGF39" s="541"/>
      <c r="IGG39" s="541"/>
      <c r="IGH39" s="541"/>
      <c r="IGI39" s="541"/>
      <c r="IGJ39" s="541"/>
      <c r="IGK39" s="541"/>
      <c r="IGL39" s="541"/>
      <c r="IGM39" s="541"/>
      <c r="IGN39" s="541"/>
      <c r="IGO39" s="541"/>
      <c r="IGP39" s="541"/>
      <c r="IGQ39" s="541"/>
      <c r="IGR39" s="541"/>
      <c r="IGS39" s="541"/>
      <c r="IGT39" s="541"/>
      <c r="IGU39" s="541"/>
      <c r="IGV39" s="541"/>
      <c r="IGW39" s="541"/>
      <c r="IGX39" s="541"/>
      <c r="IGY39" s="541"/>
      <c r="IGZ39" s="541"/>
      <c r="IHA39" s="541"/>
      <c r="IHB39" s="541"/>
      <c r="IHC39" s="541"/>
      <c r="IHD39" s="541"/>
      <c r="IHE39" s="541"/>
      <c r="IHF39" s="541"/>
      <c r="IHG39" s="541"/>
      <c r="IHH39" s="541"/>
      <c r="IHI39" s="541"/>
      <c r="IHJ39" s="541"/>
      <c r="IHK39" s="541"/>
      <c r="IHL39" s="541"/>
      <c r="IHM39" s="541"/>
      <c r="IHN39" s="541"/>
      <c r="IHO39" s="541"/>
      <c r="IHP39" s="541"/>
      <c r="IHQ39" s="541"/>
      <c r="IHR39" s="541"/>
      <c r="IHS39" s="541"/>
      <c r="IHT39" s="541"/>
      <c r="IHU39" s="541"/>
      <c r="IHV39" s="541"/>
      <c r="IHW39" s="541"/>
      <c r="IHX39" s="541"/>
      <c r="IHY39" s="541"/>
      <c r="IHZ39" s="541"/>
      <c r="IIA39" s="541"/>
      <c r="IIB39" s="541"/>
      <c r="IIC39" s="541"/>
      <c r="IID39" s="541"/>
      <c r="IIE39" s="541"/>
      <c r="IIF39" s="541"/>
      <c r="IIG39" s="541"/>
      <c r="IIH39" s="541"/>
      <c r="III39" s="541"/>
      <c r="IIJ39" s="541"/>
      <c r="IIK39" s="541"/>
      <c r="IIL39" s="541"/>
      <c r="IIM39" s="541"/>
      <c r="IIN39" s="541"/>
      <c r="IIO39" s="541"/>
      <c r="IIP39" s="541"/>
      <c r="IIQ39" s="541"/>
      <c r="IIR39" s="541"/>
      <c r="IIS39" s="541"/>
      <c r="IIT39" s="541"/>
      <c r="IIU39" s="541"/>
      <c r="IIV39" s="541"/>
      <c r="IIW39" s="541"/>
      <c r="IIX39" s="541"/>
      <c r="IIY39" s="541"/>
      <c r="IIZ39" s="541"/>
      <c r="IJA39" s="541"/>
      <c r="IJB39" s="541"/>
      <c r="IJC39" s="541"/>
      <c r="IJD39" s="541"/>
      <c r="IJE39" s="541"/>
      <c r="IJF39" s="541"/>
      <c r="IJG39" s="541"/>
      <c r="IJH39" s="541"/>
      <c r="IJI39" s="541"/>
      <c r="IJJ39" s="541"/>
      <c r="IJK39" s="541"/>
      <c r="IJL39" s="541"/>
      <c r="IJM39" s="541"/>
      <c r="IJN39" s="541"/>
      <c r="IJO39" s="541"/>
      <c r="IJP39" s="541"/>
      <c r="IJQ39" s="541"/>
      <c r="IJR39" s="541"/>
      <c r="IJS39" s="541"/>
      <c r="IJT39" s="541"/>
      <c r="IJU39" s="541"/>
      <c r="IJV39" s="541"/>
      <c r="IJW39" s="541"/>
      <c r="IJX39" s="541"/>
      <c r="IJY39" s="541"/>
      <c r="IJZ39" s="541"/>
      <c r="IKA39" s="541"/>
      <c r="IKB39" s="541"/>
      <c r="IKC39" s="541"/>
      <c r="IKD39" s="541"/>
      <c r="IKE39" s="541"/>
      <c r="IKF39" s="541"/>
      <c r="IKG39" s="541"/>
      <c r="IKH39" s="541"/>
      <c r="IKI39" s="541"/>
      <c r="IKJ39" s="541"/>
      <c r="IKK39" s="541"/>
      <c r="IKL39" s="541"/>
      <c r="IKM39" s="541"/>
      <c r="IKN39" s="541"/>
      <c r="IKO39" s="541"/>
      <c r="IKP39" s="541"/>
      <c r="IKQ39" s="541"/>
      <c r="IKR39" s="541"/>
      <c r="IKS39" s="541"/>
      <c r="IKT39" s="541"/>
      <c r="IKU39" s="541"/>
      <c r="IKV39" s="541"/>
      <c r="IKW39" s="541"/>
      <c r="IKX39" s="541"/>
      <c r="IKY39" s="541"/>
      <c r="IKZ39" s="541"/>
      <c r="ILA39" s="541"/>
      <c r="ILB39" s="541"/>
      <c r="ILC39" s="541"/>
      <c r="ILD39" s="541"/>
      <c r="ILE39" s="541"/>
      <c r="ILF39" s="541"/>
      <c r="ILG39" s="541"/>
      <c r="ILH39" s="541"/>
      <c r="ILI39" s="541"/>
      <c r="ILJ39" s="541"/>
      <c r="ILK39" s="541"/>
      <c r="ILL39" s="541"/>
      <c r="ILM39" s="541"/>
      <c r="ILN39" s="541"/>
      <c r="ILO39" s="541"/>
      <c r="ILP39" s="541"/>
      <c r="ILQ39" s="541"/>
      <c r="ILR39" s="541"/>
      <c r="ILS39" s="541"/>
      <c r="ILT39" s="541"/>
      <c r="ILU39" s="541"/>
      <c r="ILV39" s="541"/>
      <c r="ILW39" s="541"/>
      <c r="ILX39" s="541"/>
      <c r="ILY39" s="541"/>
      <c r="ILZ39" s="541"/>
      <c r="IMA39" s="541"/>
      <c r="IMB39" s="541"/>
      <c r="IMC39" s="541"/>
      <c r="IMD39" s="541"/>
      <c r="IME39" s="541"/>
      <c r="IMF39" s="541"/>
      <c r="IMG39" s="541"/>
      <c r="IMH39" s="541"/>
      <c r="IMI39" s="541"/>
      <c r="IMJ39" s="541"/>
      <c r="IMK39" s="541"/>
      <c r="IML39" s="541"/>
      <c r="IMM39" s="541"/>
      <c r="IMN39" s="541"/>
      <c r="IMO39" s="541"/>
      <c r="IMP39" s="541"/>
      <c r="IMQ39" s="541"/>
      <c r="IMR39" s="541"/>
      <c r="IMS39" s="541"/>
      <c r="IMT39" s="541"/>
      <c r="IMU39" s="541"/>
      <c r="IMV39" s="541"/>
      <c r="IMW39" s="541"/>
      <c r="IMX39" s="541"/>
      <c r="IMY39" s="541"/>
      <c r="IMZ39" s="541"/>
      <c r="INA39" s="541"/>
      <c r="INB39" s="541"/>
      <c r="INC39" s="541"/>
      <c r="IND39" s="541"/>
      <c r="INE39" s="541"/>
      <c r="INF39" s="541"/>
      <c r="ING39" s="541"/>
      <c r="INH39" s="541"/>
      <c r="INI39" s="541"/>
      <c r="INJ39" s="541"/>
      <c r="INK39" s="541"/>
      <c r="INL39" s="541"/>
      <c r="INM39" s="541"/>
      <c r="INN39" s="541"/>
      <c r="INO39" s="541"/>
      <c r="INP39" s="541"/>
      <c r="INQ39" s="541"/>
      <c r="INR39" s="541"/>
      <c r="INS39" s="541"/>
      <c r="INT39" s="541"/>
      <c r="INU39" s="541"/>
      <c r="INV39" s="541"/>
      <c r="INW39" s="541"/>
      <c r="INX39" s="541"/>
      <c r="INY39" s="541"/>
      <c r="INZ39" s="541"/>
      <c r="IOA39" s="541"/>
      <c r="IOB39" s="541"/>
      <c r="IOC39" s="541"/>
      <c r="IOD39" s="541"/>
      <c r="IOE39" s="541"/>
      <c r="IOF39" s="541"/>
      <c r="IOG39" s="541"/>
      <c r="IOH39" s="541"/>
      <c r="IOI39" s="541"/>
      <c r="IOJ39" s="541"/>
      <c r="IOK39" s="541"/>
      <c r="IOL39" s="541"/>
      <c r="IOM39" s="541"/>
      <c r="ION39" s="541"/>
      <c r="IOO39" s="541"/>
      <c r="IOP39" s="541"/>
      <c r="IOQ39" s="541"/>
      <c r="IOR39" s="541"/>
      <c r="IOS39" s="541"/>
      <c r="IOT39" s="541"/>
      <c r="IOU39" s="541"/>
      <c r="IOV39" s="541"/>
      <c r="IOW39" s="541"/>
      <c r="IOX39" s="541"/>
      <c r="IOY39" s="541"/>
      <c r="IOZ39" s="541"/>
      <c r="IPA39" s="541"/>
      <c r="IPB39" s="541"/>
      <c r="IPC39" s="541"/>
      <c r="IPD39" s="541"/>
      <c r="IPE39" s="541"/>
      <c r="IPF39" s="541"/>
      <c r="IPG39" s="541"/>
      <c r="IPH39" s="541"/>
      <c r="IPI39" s="541"/>
      <c r="IPJ39" s="541"/>
      <c r="IPK39" s="541"/>
      <c r="IPL39" s="541"/>
      <c r="IPM39" s="541"/>
      <c r="IPN39" s="541"/>
      <c r="IPO39" s="541"/>
      <c r="IPP39" s="541"/>
      <c r="IPQ39" s="541"/>
      <c r="IPR39" s="541"/>
      <c r="IPS39" s="541"/>
      <c r="IPT39" s="541"/>
      <c r="IPU39" s="541"/>
      <c r="IPV39" s="541"/>
      <c r="IPW39" s="541"/>
      <c r="IPX39" s="541"/>
      <c r="IPY39" s="541"/>
      <c r="IPZ39" s="541"/>
      <c r="IQA39" s="541"/>
      <c r="IQB39" s="541"/>
      <c r="IQC39" s="541"/>
      <c r="IQD39" s="541"/>
      <c r="IQE39" s="541"/>
      <c r="IQF39" s="541"/>
      <c r="IQG39" s="541"/>
      <c r="IQH39" s="541"/>
      <c r="IQI39" s="541"/>
      <c r="IQJ39" s="541"/>
      <c r="IQK39" s="541"/>
      <c r="IQL39" s="541"/>
      <c r="IQM39" s="541"/>
      <c r="IQN39" s="541"/>
      <c r="IQO39" s="541"/>
      <c r="IQP39" s="541"/>
      <c r="IQQ39" s="541"/>
      <c r="IQR39" s="541"/>
      <c r="IQS39" s="541"/>
      <c r="IQT39" s="541"/>
      <c r="IQU39" s="541"/>
      <c r="IQV39" s="541"/>
      <c r="IQW39" s="541"/>
      <c r="IQX39" s="541"/>
      <c r="IQY39" s="541"/>
      <c r="IQZ39" s="541"/>
      <c r="IRA39" s="541"/>
      <c r="IRB39" s="541"/>
      <c r="IRC39" s="541"/>
      <c r="IRD39" s="541"/>
      <c r="IRE39" s="541"/>
      <c r="IRF39" s="541"/>
      <c r="IRG39" s="541"/>
      <c r="IRH39" s="541"/>
      <c r="IRI39" s="541"/>
      <c r="IRJ39" s="541"/>
      <c r="IRK39" s="541"/>
      <c r="IRL39" s="541"/>
      <c r="IRM39" s="541"/>
      <c r="IRN39" s="541"/>
      <c r="IRO39" s="541"/>
      <c r="IRP39" s="541"/>
      <c r="IRQ39" s="541"/>
      <c r="IRR39" s="541"/>
      <c r="IRS39" s="541"/>
      <c r="IRT39" s="541"/>
      <c r="IRU39" s="541"/>
      <c r="IRV39" s="541"/>
      <c r="IRW39" s="541"/>
      <c r="IRX39" s="541"/>
      <c r="IRY39" s="541"/>
      <c r="IRZ39" s="541"/>
      <c r="ISA39" s="541"/>
      <c r="ISB39" s="541"/>
      <c r="ISC39" s="541"/>
      <c r="ISD39" s="541"/>
      <c r="ISE39" s="541"/>
      <c r="ISF39" s="541"/>
      <c r="ISG39" s="541"/>
      <c r="ISH39" s="541"/>
      <c r="ISI39" s="541"/>
      <c r="ISJ39" s="541"/>
      <c r="ISK39" s="541"/>
      <c r="ISL39" s="541"/>
      <c r="ISM39" s="541"/>
      <c r="ISN39" s="541"/>
      <c r="ISO39" s="541"/>
      <c r="ISP39" s="541"/>
      <c r="ISQ39" s="541"/>
      <c r="ISR39" s="541"/>
      <c r="ISS39" s="541"/>
      <c r="IST39" s="541"/>
      <c r="ISU39" s="541"/>
      <c r="ISV39" s="541"/>
      <c r="ISW39" s="541"/>
      <c r="ISX39" s="541"/>
      <c r="ISY39" s="541"/>
      <c r="ISZ39" s="541"/>
      <c r="ITA39" s="541"/>
      <c r="ITB39" s="541"/>
      <c r="ITC39" s="541"/>
      <c r="ITD39" s="541"/>
      <c r="ITE39" s="541"/>
      <c r="ITF39" s="541"/>
      <c r="ITG39" s="541"/>
      <c r="ITH39" s="541"/>
      <c r="ITI39" s="541"/>
      <c r="ITJ39" s="541"/>
      <c r="ITK39" s="541"/>
      <c r="ITL39" s="541"/>
      <c r="ITM39" s="541"/>
      <c r="ITN39" s="541"/>
      <c r="ITO39" s="541"/>
      <c r="ITP39" s="541"/>
      <c r="ITQ39" s="541"/>
      <c r="ITR39" s="541"/>
      <c r="ITS39" s="541"/>
      <c r="ITT39" s="541"/>
      <c r="ITU39" s="541"/>
      <c r="ITV39" s="541"/>
      <c r="ITW39" s="541"/>
      <c r="ITX39" s="541"/>
      <c r="ITY39" s="541"/>
      <c r="ITZ39" s="541"/>
      <c r="IUA39" s="541"/>
      <c r="IUB39" s="541"/>
      <c r="IUC39" s="541"/>
      <c r="IUD39" s="541"/>
      <c r="IUE39" s="541"/>
      <c r="IUF39" s="541"/>
      <c r="IUG39" s="541"/>
      <c r="IUH39" s="541"/>
      <c r="IUI39" s="541"/>
      <c r="IUJ39" s="541"/>
      <c r="IUK39" s="541"/>
      <c r="IUL39" s="541"/>
      <c r="IUM39" s="541"/>
      <c r="IUN39" s="541"/>
      <c r="IUO39" s="541"/>
      <c r="IUP39" s="541"/>
      <c r="IUQ39" s="541"/>
      <c r="IUR39" s="541"/>
      <c r="IUS39" s="541"/>
      <c r="IUT39" s="541"/>
      <c r="IUU39" s="541"/>
      <c r="IUV39" s="541"/>
      <c r="IUW39" s="541"/>
      <c r="IUX39" s="541"/>
      <c r="IUY39" s="541"/>
      <c r="IUZ39" s="541"/>
      <c r="IVA39" s="541"/>
      <c r="IVB39" s="541"/>
      <c r="IVC39" s="541"/>
      <c r="IVD39" s="541"/>
      <c r="IVE39" s="541"/>
      <c r="IVF39" s="541"/>
      <c r="IVG39" s="541"/>
      <c r="IVH39" s="541"/>
      <c r="IVI39" s="541"/>
      <c r="IVJ39" s="541"/>
      <c r="IVK39" s="541"/>
      <c r="IVL39" s="541"/>
      <c r="IVM39" s="541"/>
      <c r="IVN39" s="541"/>
      <c r="IVO39" s="541"/>
      <c r="IVP39" s="541"/>
      <c r="IVQ39" s="541"/>
      <c r="IVR39" s="541"/>
      <c r="IVS39" s="541"/>
      <c r="IVT39" s="541"/>
      <c r="IVU39" s="541"/>
      <c r="IVV39" s="541"/>
      <c r="IVW39" s="541"/>
      <c r="IVX39" s="541"/>
      <c r="IVY39" s="541"/>
      <c r="IVZ39" s="541"/>
      <c r="IWA39" s="541"/>
      <c r="IWB39" s="541"/>
      <c r="IWC39" s="541"/>
      <c r="IWD39" s="541"/>
      <c r="IWE39" s="541"/>
      <c r="IWF39" s="541"/>
      <c r="IWG39" s="541"/>
      <c r="IWH39" s="541"/>
      <c r="IWI39" s="541"/>
      <c r="IWJ39" s="541"/>
      <c r="IWK39" s="541"/>
      <c r="IWL39" s="541"/>
      <c r="IWM39" s="541"/>
      <c r="IWN39" s="541"/>
      <c r="IWO39" s="541"/>
      <c r="IWP39" s="541"/>
      <c r="IWQ39" s="541"/>
      <c r="IWR39" s="541"/>
      <c r="IWS39" s="541"/>
      <c r="IWT39" s="541"/>
      <c r="IWU39" s="541"/>
      <c r="IWV39" s="541"/>
      <c r="IWW39" s="541"/>
      <c r="IWX39" s="541"/>
      <c r="IWY39" s="541"/>
      <c r="IWZ39" s="541"/>
      <c r="IXA39" s="541"/>
      <c r="IXB39" s="541"/>
      <c r="IXC39" s="541"/>
      <c r="IXD39" s="541"/>
      <c r="IXE39" s="541"/>
      <c r="IXF39" s="541"/>
      <c r="IXG39" s="541"/>
      <c r="IXH39" s="541"/>
      <c r="IXI39" s="541"/>
      <c r="IXJ39" s="541"/>
      <c r="IXK39" s="541"/>
      <c r="IXL39" s="541"/>
      <c r="IXM39" s="541"/>
      <c r="IXN39" s="541"/>
      <c r="IXO39" s="541"/>
      <c r="IXP39" s="541"/>
      <c r="IXQ39" s="541"/>
      <c r="IXR39" s="541"/>
      <c r="IXS39" s="541"/>
      <c r="IXT39" s="541"/>
      <c r="IXU39" s="541"/>
      <c r="IXV39" s="541"/>
      <c r="IXW39" s="541"/>
      <c r="IXX39" s="541"/>
      <c r="IXY39" s="541"/>
      <c r="IXZ39" s="541"/>
      <c r="IYA39" s="541"/>
      <c r="IYB39" s="541"/>
      <c r="IYC39" s="541"/>
      <c r="IYD39" s="541"/>
      <c r="IYE39" s="541"/>
      <c r="IYF39" s="541"/>
      <c r="IYG39" s="541"/>
      <c r="IYH39" s="541"/>
      <c r="IYI39" s="541"/>
      <c r="IYJ39" s="541"/>
      <c r="IYK39" s="541"/>
      <c r="IYL39" s="541"/>
      <c r="IYM39" s="541"/>
      <c r="IYN39" s="541"/>
      <c r="IYO39" s="541"/>
      <c r="IYP39" s="541"/>
      <c r="IYQ39" s="541"/>
      <c r="IYR39" s="541"/>
      <c r="IYS39" s="541"/>
      <c r="IYT39" s="541"/>
      <c r="IYU39" s="541"/>
      <c r="IYV39" s="541"/>
      <c r="IYW39" s="541"/>
      <c r="IYX39" s="541"/>
      <c r="IYY39" s="541"/>
      <c r="IYZ39" s="541"/>
      <c r="IZA39" s="541"/>
      <c r="IZB39" s="541"/>
      <c r="IZC39" s="541"/>
      <c r="IZD39" s="541"/>
      <c r="IZE39" s="541"/>
      <c r="IZF39" s="541"/>
      <c r="IZG39" s="541"/>
      <c r="IZH39" s="541"/>
      <c r="IZI39" s="541"/>
      <c r="IZJ39" s="541"/>
      <c r="IZK39" s="541"/>
      <c r="IZL39" s="541"/>
      <c r="IZM39" s="541"/>
      <c r="IZN39" s="541"/>
      <c r="IZO39" s="541"/>
      <c r="IZP39" s="541"/>
      <c r="IZQ39" s="541"/>
      <c r="IZR39" s="541"/>
      <c r="IZS39" s="541"/>
      <c r="IZT39" s="541"/>
      <c r="IZU39" s="541"/>
      <c r="IZV39" s="541"/>
      <c r="IZW39" s="541"/>
      <c r="IZX39" s="541"/>
      <c r="IZY39" s="541"/>
      <c r="IZZ39" s="541"/>
      <c r="JAA39" s="541"/>
      <c r="JAB39" s="541"/>
      <c r="JAC39" s="541"/>
      <c r="JAD39" s="541"/>
      <c r="JAE39" s="541"/>
      <c r="JAF39" s="541"/>
      <c r="JAG39" s="541"/>
      <c r="JAH39" s="541"/>
      <c r="JAI39" s="541"/>
      <c r="JAJ39" s="541"/>
      <c r="JAK39" s="541"/>
      <c r="JAL39" s="541"/>
      <c r="JAM39" s="541"/>
      <c r="JAN39" s="541"/>
      <c r="JAO39" s="541"/>
      <c r="JAP39" s="541"/>
      <c r="JAQ39" s="541"/>
      <c r="JAR39" s="541"/>
      <c r="JAS39" s="541"/>
      <c r="JAT39" s="541"/>
      <c r="JAU39" s="541"/>
      <c r="JAV39" s="541"/>
      <c r="JAW39" s="541"/>
      <c r="JAX39" s="541"/>
      <c r="JAY39" s="541"/>
      <c r="JAZ39" s="541"/>
      <c r="JBA39" s="541"/>
      <c r="JBB39" s="541"/>
      <c r="JBC39" s="541"/>
      <c r="JBD39" s="541"/>
      <c r="JBE39" s="541"/>
      <c r="JBF39" s="541"/>
      <c r="JBG39" s="541"/>
      <c r="JBH39" s="541"/>
      <c r="JBI39" s="541"/>
      <c r="JBJ39" s="541"/>
      <c r="JBK39" s="541"/>
      <c r="JBL39" s="541"/>
      <c r="JBM39" s="541"/>
      <c r="JBN39" s="541"/>
      <c r="JBO39" s="541"/>
      <c r="JBP39" s="541"/>
      <c r="JBQ39" s="541"/>
      <c r="JBR39" s="541"/>
      <c r="JBS39" s="541"/>
      <c r="JBT39" s="541"/>
      <c r="JBU39" s="541"/>
      <c r="JBV39" s="541"/>
      <c r="JBW39" s="541"/>
      <c r="JBX39" s="541"/>
      <c r="JBY39" s="541"/>
      <c r="JBZ39" s="541"/>
      <c r="JCA39" s="541"/>
      <c r="JCB39" s="541"/>
      <c r="JCC39" s="541"/>
      <c r="JCD39" s="541"/>
      <c r="JCE39" s="541"/>
      <c r="JCF39" s="541"/>
      <c r="JCG39" s="541"/>
      <c r="JCH39" s="541"/>
      <c r="JCI39" s="541"/>
      <c r="JCJ39" s="541"/>
      <c r="JCK39" s="541"/>
      <c r="JCL39" s="541"/>
      <c r="JCM39" s="541"/>
      <c r="JCN39" s="541"/>
      <c r="JCO39" s="541"/>
      <c r="JCP39" s="541"/>
      <c r="JCQ39" s="541"/>
      <c r="JCR39" s="541"/>
      <c r="JCS39" s="541"/>
      <c r="JCT39" s="541"/>
      <c r="JCU39" s="541"/>
      <c r="JCV39" s="541"/>
      <c r="JCW39" s="541"/>
      <c r="JCX39" s="541"/>
      <c r="JCY39" s="541"/>
      <c r="JCZ39" s="541"/>
      <c r="JDA39" s="541"/>
      <c r="JDB39" s="541"/>
      <c r="JDC39" s="541"/>
      <c r="JDD39" s="541"/>
      <c r="JDE39" s="541"/>
      <c r="JDF39" s="541"/>
      <c r="JDG39" s="541"/>
      <c r="JDH39" s="541"/>
      <c r="JDI39" s="541"/>
      <c r="JDJ39" s="541"/>
      <c r="JDK39" s="541"/>
      <c r="JDL39" s="541"/>
      <c r="JDM39" s="541"/>
      <c r="JDN39" s="541"/>
      <c r="JDO39" s="541"/>
      <c r="JDP39" s="541"/>
      <c r="JDQ39" s="541"/>
      <c r="JDR39" s="541"/>
      <c r="JDS39" s="541"/>
      <c r="JDT39" s="541"/>
      <c r="JDU39" s="541"/>
      <c r="JDV39" s="541"/>
      <c r="JDW39" s="541"/>
      <c r="JDX39" s="541"/>
      <c r="JDY39" s="541"/>
      <c r="JDZ39" s="541"/>
      <c r="JEA39" s="541"/>
      <c r="JEB39" s="541"/>
      <c r="JEC39" s="541"/>
      <c r="JED39" s="541"/>
      <c r="JEE39" s="541"/>
      <c r="JEF39" s="541"/>
      <c r="JEG39" s="541"/>
      <c r="JEH39" s="541"/>
      <c r="JEI39" s="541"/>
      <c r="JEJ39" s="541"/>
      <c r="JEK39" s="541"/>
      <c r="JEL39" s="541"/>
      <c r="JEM39" s="541"/>
      <c r="JEN39" s="541"/>
      <c r="JEO39" s="541"/>
      <c r="JEP39" s="541"/>
      <c r="JEQ39" s="541"/>
      <c r="JER39" s="541"/>
      <c r="JES39" s="541"/>
      <c r="JET39" s="541"/>
      <c r="JEU39" s="541"/>
      <c r="JEV39" s="541"/>
      <c r="JEW39" s="541"/>
      <c r="JEX39" s="541"/>
      <c r="JEY39" s="541"/>
      <c r="JEZ39" s="541"/>
      <c r="JFA39" s="541"/>
      <c r="JFB39" s="541"/>
      <c r="JFC39" s="541"/>
      <c r="JFD39" s="541"/>
      <c r="JFE39" s="541"/>
      <c r="JFF39" s="541"/>
      <c r="JFG39" s="541"/>
      <c r="JFH39" s="541"/>
      <c r="JFI39" s="541"/>
      <c r="JFJ39" s="541"/>
      <c r="JFK39" s="541"/>
      <c r="JFL39" s="541"/>
      <c r="JFM39" s="541"/>
      <c r="JFN39" s="541"/>
      <c r="JFO39" s="541"/>
      <c r="JFP39" s="541"/>
      <c r="JFQ39" s="541"/>
      <c r="JFR39" s="541"/>
      <c r="JFS39" s="541"/>
      <c r="JFT39" s="541"/>
      <c r="JFU39" s="541"/>
      <c r="JFV39" s="541"/>
      <c r="JFW39" s="541"/>
      <c r="JFX39" s="541"/>
      <c r="JFY39" s="541"/>
      <c r="JFZ39" s="541"/>
      <c r="JGA39" s="541"/>
      <c r="JGB39" s="541"/>
      <c r="JGC39" s="541"/>
      <c r="JGD39" s="541"/>
      <c r="JGE39" s="541"/>
      <c r="JGF39" s="541"/>
      <c r="JGG39" s="541"/>
      <c r="JGH39" s="541"/>
      <c r="JGI39" s="541"/>
      <c r="JGJ39" s="541"/>
      <c r="JGK39" s="541"/>
      <c r="JGL39" s="541"/>
      <c r="JGM39" s="541"/>
      <c r="JGN39" s="541"/>
      <c r="JGO39" s="541"/>
      <c r="JGP39" s="541"/>
      <c r="JGQ39" s="541"/>
      <c r="JGR39" s="541"/>
      <c r="JGS39" s="541"/>
      <c r="JGT39" s="541"/>
      <c r="JGU39" s="541"/>
      <c r="JGV39" s="541"/>
      <c r="JGW39" s="541"/>
      <c r="JGX39" s="541"/>
      <c r="JGY39" s="541"/>
      <c r="JGZ39" s="541"/>
      <c r="JHA39" s="541"/>
      <c r="JHB39" s="541"/>
      <c r="JHC39" s="541"/>
      <c r="JHD39" s="541"/>
      <c r="JHE39" s="541"/>
      <c r="JHF39" s="541"/>
      <c r="JHG39" s="541"/>
      <c r="JHH39" s="541"/>
      <c r="JHI39" s="541"/>
      <c r="JHJ39" s="541"/>
      <c r="JHK39" s="541"/>
      <c r="JHL39" s="541"/>
      <c r="JHM39" s="541"/>
      <c r="JHN39" s="541"/>
      <c r="JHO39" s="541"/>
      <c r="JHP39" s="541"/>
      <c r="JHQ39" s="541"/>
      <c r="JHR39" s="541"/>
      <c r="JHS39" s="541"/>
      <c r="JHT39" s="541"/>
      <c r="JHU39" s="541"/>
      <c r="JHV39" s="541"/>
      <c r="JHW39" s="541"/>
      <c r="JHX39" s="541"/>
      <c r="JHY39" s="541"/>
      <c r="JHZ39" s="541"/>
      <c r="JIA39" s="541"/>
      <c r="JIB39" s="541"/>
      <c r="JIC39" s="541"/>
      <c r="JID39" s="541"/>
      <c r="JIE39" s="541"/>
      <c r="JIF39" s="541"/>
      <c r="JIG39" s="541"/>
      <c r="JIH39" s="541"/>
      <c r="JII39" s="541"/>
      <c r="JIJ39" s="541"/>
      <c r="JIK39" s="541"/>
      <c r="JIL39" s="541"/>
      <c r="JIM39" s="541"/>
      <c r="JIN39" s="541"/>
      <c r="JIO39" s="541"/>
      <c r="JIP39" s="541"/>
      <c r="JIQ39" s="541"/>
      <c r="JIR39" s="541"/>
      <c r="JIS39" s="541"/>
      <c r="JIT39" s="541"/>
      <c r="JIU39" s="541"/>
      <c r="JIV39" s="541"/>
      <c r="JIW39" s="541"/>
      <c r="JIX39" s="541"/>
      <c r="JIY39" s="541"/>
      <c r="JIZ39" s="541"/>
      <c r="JJA39" s="541"/>
      <c r="JJB39" s="541"/>
      <c r="JJC39" s="541"/>
      <c r="JJD39" s="541"/>
      <c r="JJE39" s="541"/>
      <c r="JJF39" s="541"/>
      <c r="JJG39" s="541"/>
      <c r="JJH39" s="541"/>
      <c r="JJI39" s="541"/>
      <c r="JJJ39" s="541"/>
      <c r="JJK39" s="541"/>
      <c r="JJL39" s="541"/>
      <c r="JJM39" s="541"/>
      <c r="JJN39" s="541"/>
      <c r="JJO39" s="541"/>
      <c r="JJP39" s="541"/>
      <c r="JJQ39" s="541"/>
      <c r="JJR39" s="541"/>
      <c r="JJS39" s="541"/>
      <c r="JJT39" s="541"/>
      <c r="JJU39" s="541"/>
      <c r="JJV39" s="541"/>
      <c r="JJW39" s="541"/>
      <c r="JJX39" s="541"/>
      <c r="JJY39" s="541"/>
      <c r="JJZ39" s="541"/>
      <c r="JKA39" s="541"/>
      <c r="JKB39" s="541"/>
      <c r="JKC39" s="541"/>
      <c r="JKD39" s="541"/>
      <c r="JKE39" s="541"/>
      <c r="JKF39" s="541"/>
      <c r="JKG39" s="541"/>
      <c r="JKH39" s="541"/>
      <c r="JKI39" s="541"/>
      <c r="JKJ39" s="541"/>
      <c r="JKK39" s="541"/>
      <c r="JKL39" s="541"/>
      <c r="JKM39" s="541"/>
      <c r="JKN39" s="541"/>
      <c r="JKO39" s="541"/>
      <c r="JKP39" s="541"/>
      <c r="JKQ39" s="541"/>
      <c r="JKR39" s="541"/>
      <c r="JKS39" s="541"/>
      <c r="JKT39" s="541"/>
      <c r="JKU39" s="541"/>
      <c r="JKV39" s="541"/>
      <c r="JKW39" s="541"/>
      <c r="JKX39" s="541"/>
      <c r="JKY39" s="541"/>
      <c r="JKZ39" s="541"/>
      <c r="JLA39" s="541"/>
      <c r="JLB39" s="541"/>
      <c r="JLC39" s="541"/>
      <c r="JLD39" s="541"/>
      <c r="JLE39" s="541"/>
      <c r="JLF39" s="541"/>
      <c r="JLG39" s="541"/>
      <c r="JLH39" s="541"/>
      <c r="JLI39" s="541"/>
      <c r="JLJ39" s="541"/>
      <c r="JLK39" s="541"/>
      <c r="JLL39" s="541"/>
      <c r="JLM39" s="541"/>
      <c r="JLN39" s="541"/>
      <c r="JLO39" s="541"/>
      <c r="JLP39" s="541"/>
      <c r="JLQ39" s="541"/>
      <c r="JLR39" s="541"/>
      <c r="JLS39" s="541"/>
      <c r="JLT39" s="541"/>
      <c r="JLU39" s="541"/>
      <c r="JLV39" s="541"/>
      <c r="JLW39" s="541"/>
      <c r="JLX39" s="541"/>
      <c r="JLY39" s="541"/>
      <c r="JLZ39" s="541"/>
      <c r="JMA39" s="541"/>
      <c r="JMB39" s="541"/>
      <c r="JMC39" s="541"/>
      <c r="JMD39" s="541"/>
      <c r="JME39" s="541"/>
      <c r="JMF39" s="541"/>
      <c r="JMG39" s="541"/>
      <c r="JMH39" s="541"/>
      <c r="JMI39" s="541"/>
      <c r="JMJ39" s="541"/>
      <c r="JMK39" s="541"/>
      <c r="JML39" s="541"/>
      <c r="JMM39" s="541"/>
      <c r="JMN39" s="541"/>
      <c r="JMO39" s="541"/>
      <c r="JMP39" s="541"/>
      <c r="JMQ39" s="541"/>
      <c r="JMR39" s="541"/>
      <c r="JMS39" s="541"/>
      <c r="JMT39" s="541"/>
      <c r="JMU39" s="541"/>
      <c r="JMV39" s="541"/>
      <c r="JMW39" s="541"/>
      <c r="JMX39" s="541"/>
      <c r="JMY39" s="541"/>
      <c r="JMZ39" s="541"/>
      <c r="JNA39" s="541"/>
      <c r="JNB39" s="541"/>
      <c r="JNC39" s="541"/>
      <c r="JND39" s="541"/>
      <c r="JNE39" s="541"/>
      <c r="JNF39" s="541"/>
      <c r="JNG39" s="541"/>
      <c r="JNH39" s="541"/>
      <c r="JNI39" s="541"/>
      <c r="JNJ39" s="541"/>
      <c r="JNK39" s="541"/>
      <c r="JNL39" s="541"/>
      <c r="JNM39" s="541"/>
      <c r="JNN39" s="541"/>
      <c r="JNO39" s="541"/>
      <c r="JNP39" s="541"/>
      <c r="JNQ39" s="541"/>
      <c r="JNR39" s="541"/>
      <c r="JNS39" s="541"/>
      <c r="JNT39" s="541"/>
      <c r="JNU39" s="541"/>
      <c r="JNV39" s="541"/>
      <c r="JNW39" s="541"/>
      <c r="JNX39" s="541"/>
      <c r="JNY39" s="541"/>
      <c r="JNZ39" s="541"/>
      <c r="JOA39" s="541"/>
      <c r="JOB39" s="541"/>
      <c r="JOC39" s="541"/>
      <c r="JOD39" s="541"/>
      <c r="JOE39" s="541"/>
      <c r="JOF39" s="541"/>
      <c r="JOG39" s="541"/>
      <c r="JOH39" s="541"/>
      <c r="JOI39" s="541"/>
      <c r="JOJ39" s="541"/>
      <c r="JOK39" s="541"/>
      <c r="JOL39" s="541"/>
      <c r="JOM39" s="541"/>
      <c r="JON39" s="541"/>
      <c r="JOO39" s="541"/>
      <c r="JOP39" s="541"/>
      <c r="JOQ39" s="541"/>
      <c r="JOR39" s="541"/>
      <c r="JOS39" s="541"/>
      <c r="JOT39" s="541"/>
      <c r="JOU39" s="541"/>
      <c r="JOV39" s="541"/>
      <c r="JOW39" s="541"/>
      <c r="JOX39" s="541"/>
      <c r="JOY39" s="541"/>
      <c r="JOZ39" s="541"/>
      <c r="JPA39" s="541"/>
      <c r="JPB39" s="541"/>
      <c r="JPC39" s="541"/>
      <c r="JPD39" s="541"/>
      <c r="JPE39" s="541"/>
      <c r="JPF39" s="541"/>
      <c r="JPG39" s="541"/>
      <c r="JPH39" s="541"/>
      <c r="JPI39" s="541"/>
      <c r="JPJ39" s="541"/>
      <c r="JPK39" s="541"/>
      <c r="JPL39" s="541"/>
      <c r="JPM39" s="541"/>
      <c r="JPN39" s="541"/>
      <c r="JPO39" s="541"/>
      <c r="JPP39" s="541"/>
      <c r="JPQ39" s="541"/>
      <c r="JPR39" s="541"/>
      <c r="JPS39" s="541"/>
      <c r="JPT39" s="541"/>
      <c r="JPU39" s="541"/>
      <c r="JPV39" s="541"/>
      <c r="JPW39" s="541"/>
      <c r="JPX39" s="541"/>
      <c r="JPY39" s="541"/>
      <c r="JPZ39" s="541"/>
      <c r="JQA39" s="541"/>
      <c r="JQB39" s="541"/>
      <c r="JQC39" s="541"/>
      <c r="JQD39" s="541"/>
      <c r="JQE39" s="541"/>
      <c r="JQF39" s="541"/>
      <c r="JQG39" s="541"/>
      <c r="JQH39" s="541"/>
      <c r="JQI39" s="541"/>
      <c r="JQJ39" s="541"/>
      <c r="JQK39" s="541"/>
      <c r="JQL39" s="541"/>
      <c r="JQM39" s="541"/>
      <c r="JQN39" s="541"/>
      <c r="JQO39" s="541"/>
      <c r="JQP39" s="541"/>
      <c r="JQQ39" s="541"/>
      <c r="JQR39" s="541"/>
      <c r="JQS39" s="541"/>
      <c r="JQT39" s="541"/>
      <c r="JQU39" s="541"/>
      <c r="JQV39" s="541"/>
      <c r="JQW39" s="541"/>
      <c r="JQX39" s="541"/>
      <c r="JQY39" s="541"/>
      <c r="JQZ39" s="541"/>
      <c r="JRA39" s="541"/>
      <c r="JRB39" s="541"/>
      <c r="JRC39" s="541"/>
      <c r="JRD39" s="541"/>
      <c r="JRE39" s="541"/>
      <c r="JRF39" s="541"/>
      <c r="JRG39" s="541"/>
      <c r="JRH39" s="541"/>
      <c r="JRI39" s="541"/>
      <c r="JRJ39" s="541"/>
      <c r="JRK39" s="541"/>
      <c r="JRL39" s="541"/>
      <c r="JRM39" s="541"/>
      <c r="JRN39" s="541"/>
      <c r="JRO39" s="541"/>
      <c r="JRP39" s="541"/>
      <c r="JRQ39" s="541"/>
      <c r="JRR39" s="541"/>
      <c r="JRS39" s="541"/>
      <c r="JRT39" s="541"/>
      <c r="JRU39" s="541"/>
      <c r="JRV39" s="541"/>
      <c r="JRW39" s="541"/>
      <c r="JRX39" s="541"/>
      <c r="JRY39" s="541"/>
      <c r="JRZ39" s="541"/>
      <c r="JSA39" s="541"/>
      <c r="JSB39" s="541"/>
      <c r="JSC39" s="541"/>
      <c r="JSD39" s="541"/>
      <c r="JSE39" s="541"/>
      <c r="JSF39" s="541"/>
      <c r="JSG39" s="541"/>
      <c r="JSH39" s="541"/>
      <c r="JSI39" s="541"/>
      <c r="JSJ39" s="541"/>
      <c r="JSK39" s="541"/>
      <c r="JSL39" s="541"/>
      <c r="JSM39" s="541"/>
      <c r="JSN39" s="541"/>
      <c r="JSO39" s="541"/>
      <c r="JSP39" s="541"/>
      <c r="JSQ39" s="541"/>
      <c r="JSR39" s="541"/>
      <c r="JSS39" s="541"/>
      <c r="JST39" s="541"/>
      <c r="JSU39" s="541"/>
      <c r="JSV39" s="541"/>
      <c r="JSW39" s="541"/>
      <c r="JSX39" s="541"/>
      <c r="JSY39" s="541"/>
      <c r="JSZ39" s="541"/>
      <c r="JTA39" s="541"/>
      <c r="JTB39" s="541"/>
      <c r="JTC39" s="541"/>
      <c r="JTD39" s="541"/>
      <c r="JTE39" s="541"/>
      <c r="JTF39" s="541"/>
      <c r="JTG39" s="541"/>
      <c r="JTH39" s="541"/>
      <c r="JTI39" s="541"/>
      <c r="JTJ39" s="541"/>
      <c r="JTK39" s="541"/>
      <c r="JTL39" s="541"/>
      <c r="JTM39" s="541"/>
      <c r="JTN39" s="541"/>
      <c r="JTO39" s="541"/>
      <c r="JTP39" s="541"/>
      <c r="JTQ39" s="541"/>
      <c r="JTR39" s="541"/>
      <c r="JTS39" s="541"/>
      <c r="JTT39" s="541"/>
      <c r="JTU39" s="541"/>
      <c r="JTV39" s="541"/>
      <c r="JTW39" s="541"/>
      <c r="JTX39" s="541"/>
      <c r="JTY39" s="541"/>
      <c r="JTZ39" s="541"/>
      <c r="JUA39" s="541"/>
      <c r="JUB39" s="541"/>
      <c r="JUC39" s="541"/>
      <c r="JUD39" s="541"/>
      <c r="JUE39" s="541"/>
      <c r="JUF39" s="541"/>
      <c r="JUG39" s="541"/>
      <c r="JUH39" s="541"/>
      <c r="JUI39" s="541"/>
      <c r="JUJ39" s="541"/>
      <c r="JUK39" s="541"/>
      <c r="JUL39" s="541"/>
      <c r="JUM39" s="541"/>
      <c r="JUN39" s="541"/>
      <c r="JUO39" s="541"/>
      <c r="JUP39" s="541"/>
      <c r="JUQ39" s="541"/>
      <c r="JUR39" s="541"/>
      <c r="JUS39" s="541"/>
      <c r="JUT39" s="541"/>
      <c r="JUU39" s="541"/>
      <c r="JUV39" s="541"/>
      <c r="JUW39" s="541"/>
      <c r="JUX39" s="541"/>
      <c r="JUY39" s="541"/>
      <c r="JUZ39" s="541"/>
      <c r="JVA39" s="541"/>
      <c r="JVB39" s="541"/>
      <c r="JVC39" s="541"/>
      <c r="JVD39" s="541"/>
      <c r="JVE39" s="541"/>
      <c r="JVF39" s="541"/>
      <c r="JVG39" s="541"/>
      <c r="JVH39" s="541"/>
      <c r="JVI39" s="541"/>
      <c r="JVJ39" s="541"/>
      <c r="JVK39" s="541"/>
      <c r="JVL39" s="541"/>
      <c r="JVM39" s="541"/>
      <c r="JVN39" s="541"/>
      <c r="JVO39" s="541"/>
      <c r="JVP39" s="541"/>
      <c r="JVQ39" s="541"/>
      <c r="JVR39" s="541"/>
      <c r="JVS39" s="541"/>
      <c r="JVT39" s="541"/>
      <c r="JVU39" s="541"/>
      <c r="JVV39" s="541"/>
      <c r="JVW39" s="541"/>
      <c r="JVX39" s="541"/>
      <c r="JVY39" s="541"/>
      <c r="JVZ39" s="541"/>
      <c r="JWA39" s="541"/>
      <c r="JWB39" s="541"/>
      <c r="JWC39" s="541"/>
      <c r="JWD39" s="541"/>
      <c r="JWE39" s="541"/>
      <c r="JWF39" s="541"/>
      <c r="JWG39" s="541"/>
      <c r="JWH39" s="541"/>
      <c r="JWI39" s="541"/>
      <c r="JWJ39" s="541"/>
      <c r="JWK39" s="541"/>
      <c r="JWL39" s="541"/>
      <c r="JWM39" s="541"/>
      <c r="JWN39" s="541"/>
      <c r="JWO39" s="541"/>
      <c r="JWP39" s="541"/>
      <c r="JWQ39" s="541"/>
      <c r="JWR39" s="541"/>
      <c r="JWS39" s="541"/>
      <c r="JWT39" s="541"/>
      <c r="JWU39" s="541"/>
      <c r="JWV39" s="541"/>
      <c r="JWW39" s="541"/>
      <c r="JWX39" s="541"/>
      <c r="JWY39" s="541"/>
      <c r="JWZ39" s="541"/>
      <c r="JXA39" s="541"/>
      <c r="JXB39" s="541"/>
      <c r="JXC39" s="541"/>
      <c r="JXD39" s="541"/>
      <c r="JXE39" s="541"/>
      <c r="JXF39" s="541"/>
      <c r="JXG39" s="541"/>
      <c r="JXH39" s="541"/>
      <c r="JXI39" s="541"/>
      <c r="JXJ39" s="541"/>
      <c r="JXK39" s="541"/>
      <c r="JXL39" s="541"/>
      <c r="JXM39" s="541"/>
      <c r="JXN39" s="541"/>
      <c r="JXO39" s="541"/>
      <c r="JXP39" s="541"/>
      <c r="JXQ39" s="541"/>
      <c r="JXR39" s="541"/>
      <c r="JXS39" s="541"/>
      <c r="JXT39" s="541"/>
      <c r="JXU39" s="541"/>
      <c r="JXV39" s="541"/>
      <c r="JXW39" s="541"/>
      <c r="JXX39" s="541"/>
      <c r="JXY39" s="541"/>
      <c r="JXZ39" s="541"/>
      <c r="JYA39" s="541"/>
      <c r="JYB39" s="541"/>
      <c r="JYC39" s="541"/>
      <c r="JYD39" s="541"/>
      <c r="JYE39" s="541"/>
      <c r="JYF39" s="541"/>
      <c r="JYG39" s="541"/>
      <c r="JYH39" s="541"/>
      <c r="JYI39" s="541"/>
      <c r="JYJ39" s="541"/>
      <c r="JYK39" s="541"/>
      <c r="JYL39" s="541"/>
      <c r="JYM39" s="541"/>
      <c r="JYN39" s="541"/>
      <c r="JYO39" s="541"/>
      <c r="JYP39" s="541"/>
      <c r="JYQ39" s="541"/>
      <c r="JYR39" s="541"/>
      <c r="JYS39" s="541"/>
      <c r="JYT39" s="541"/>
      <c r="JYU39" s="541"/>
      <c r="JYV39" s="541"/>
      <c r="JYW39" s="541"/>
      <c r="JYX39" s="541"/>
      <c r="JYY39" s="541"/>
      <c r="JYZ39" s="541"/>
      <c r="JZA39" s="541"/>
      <c r="JZB39" s="541"/>
      <c r="JZC39" s="541"/>
      <c r="JZD39" s="541"/>
      <c r="JZE39" s="541"/>
      <c r="JZF39" s="541"/>
      <c r="JZG39" s="541"/>
      <c r="JZH39" s="541"/>
      <c r="JZI39" s="541"/>
      <c r="JZJ39" s="541"/>
      <c r="JZK39" s="541"/>
      <c r="JZL39" s="541"/>
      <c r="JZM39" s="541"/>
      <c r="JZN39" s="541"/>
      <c r="JZO39" s="541"/>
      <c r="JZP39" s="541"/>
      <c r="JZQ39" s="541"/>
      <c r="JZR39" s="541"/>
      <c r="JZS39" s="541"/>
      <c r="JZT39" s="541"/>
      <c r="JZU39" s="541"/>
      <c r="JZV39" s="541"/>
      <c r="JZW39" s="541"/>
      <c r="JZX39" s="541"/>
      <c r="JZY39" s="541"/>
      <c r="JZZ39" s="541"/>
      <c r="KAA39" s="541"/>
      <c r="KAB39" s="541"/>
      <c r="KAC39" s="541"/>
      <c r="KAD39" s="541"/>
      <c r="KAE39" s="541"/>
      <c r="KAF39" s="541"/>
      <c r="KAG39" s="541"/>
      <c r="KAH39" s="541"/>
      <c r="KAI39" s="541"/>
      <c r="KAJ39" s="541"/>
      <c r="KAK39" s="541"/>
      <c r="KAL39" s="541"/>
      <c r="KAM39" s="541"/>
      <c r="KAN39" s="541"/>
      <c r="KAO39" s="541"/>
      <c r="KAP39" s="541"/>
      <c r="KAQ39" s="541"/>
      <c r="KAR39" s="541"/>
      <c r="KAS39" s="541"/>
      <c r="KAT39" s="541"/>
      <c r="KAU39" s="541"/>
      <c r="KAV39" s="541"/>
      <c r="KAW39" s="541"/>
      <c r="KAX39" s="541"/>
      <c r="KAY39" s="541"/>
      <c r="KAZ39" s="541"/>
      <c r="KBA39" s="541"/>
      <c r="KBB39" s="541"/>
      <c r="KBC39" s="541"/>
      <c r="KBD39" s="541"/>
      <c r="KBE39" s="541"/>
      <c r="KBF39" s="541"/>
      <c r="KBG39" s="541"/>
      <c r="KBH39" s="541"/>
      <c r="KBI39" s="541"/>
      <c r="KBJ39" s="541"/>
      <c r="KBK39" s="541"/>
      <c r="KBL39" s="541"/>
      <c r="KBM39" s="541"/>
      <c r="KBN39" s="541"/>
      <c r="KBO39" s="541"/>
      <c r="KBP39" s="541"/>
      <c r="KBQ39" s="541"/>
      <c r="KBR39" s="541"/>
      <c r="KBS39" s="541"/>
      <c r="KBT39" s="541"/>
      <c r="KBU39" s="541"/>
      <c r="KBV39" s="541"/>
      <c r="KBW39" s="541"/>
      <c r="KBX39" s="541"/>
      <c r="KBY39" s="541"/>
      <c r="KBZ39" s="541"/>
      <c r="KCA39" s="541"/>
      <c r="KCB39" s="541"/>
      <c r="KCC39" s="541"/>
      <c r="KCD39" s="541"/>
      <c r="KCE39" s="541"/>
      <c r="KCF39" s="541"/>
      <c r="KCG39" s="541"/>
      <c r="KCH39" s="541"/>
      <c r="KCI39" s="541"/>
      <c r="KCJ39" s="541"/>
      <c r="KCK39" s="541"/>
      <c r="KCL39" s="541"/>
      <c r="KCM39" s="541"/>
      <c r="KCN39" s="541"/>
      <c r="KCO39" s="541"/>
      <c r="KCP39" s="541"/>
      <c r="KCQ39" s="541"/>
      <c r="KCR39" s="541"/>
      <c r="KCS39" s="541"/>
      <c r="KCT39" s="541"/>
      <c r="KCU39" s="541"/>
      <c r="KCV39" s="541"/>
      <c r="KCW39" s="541"/>
      <c r="KCX39" s="541"/>
      <c r="KCY39" s="541"/>
      <c r="KCZ39" s="541"/>
      <c r="KDA39" s="541"/>
      <c r="KDB39" s="541"/>
      <c r="KDC39" s="541"/>
      <c r="KDD39" s="541"/>
      <c r="KDE39" s="541"/>
      <c r="KDF39" s="541"/>
      <c r="KDG39" s="541"/>
      <c r="KDH39" s="541"/>
      <c r="KDI39" s="541"/>
      <c r="KDJ39" s="541"/>
      <c r="KDK39" s="541"/>
      <c r="KDL39" s="541"/>
      <c r="KDM39" s="541"/>
      <c r="KDN39" s="541"/>
      <c r="KDO39" s="541"/>
      <c r="KDP39" s="541"/>
      <c r="KDQ39" s="541"/>
      <c r="KDR39" s="541"/>
      <c r="KDS39" s="541"/>
      <c r="KDT39" s="541"/>
      <c r="KDU39" s="541"/>
      <c r="KDV39" s="541"/>
      <c r="KDW39" s="541"/>
      <c r="KDX39" s="541"/>
      <c r="KDY39" s="541"/>
      <c r="KDZ39" s="541"/>
      <c r="KEA39" s="541"/>
      <c r="KEB39" s="541"/>
      <c r="KEC39" s="541"/>
      <c r="KED39" s="541"/>
      <c r="KEE39" s="541"/>
      <c r="KEF39" s="541"/>
      <c r="KEG39" s="541"/>
      <c r="KEH39" s="541"/>
      <c r="KEI39" s="541"/>
      <c r="KEJ39" s="541"/>
      <c r="KEK39" s="541"/>
      <c r="KEL39" s="541"/>
      <c r="KEM39" s="541"/>
      <c r="KEN39" s="541"/>
      <c r="KEO39" s="541"/>
      <c r="KEP39" s="541"/>
      <c r="KEQ39" s="541"/>
      <c r="KER39" s="541"/>
      <c r="KES39" s="541"/>
      <c r="KET39" s="541"/>
      <c r="KEU39" s="541"/>
      <c r="KEV39" s="541"/>
      <c r="KEW39" s="541"/>
      <c r="KEX39" s="541"/>
      <c r="KEY39" s="541"/>
      <c r="KEZ39" s="541"/>
      <c r="KFA39" s="541"/>
      <c r="KFB39" s="541"/>
      <c r="KFC39" s="541"/>
      <c r="KFD39" s="541"/>
      <c r="KFE39" s="541"/>
      <c r="KFF39" s="541"/>
      <c r="KFG39" s="541"/>
      <c r="KFH39" s="541"/>
      <c r="KFI39" s="541"/>
      <c r="KFJ39" s="541"/>
      <c r="KFK39" s="541"/>
      <c r="KFL39" s="541"/>
      <c r="KFM39" s="541"/>
      <c r="KFN39" s="541"/>
      <c r="KFO39" s="541"/>
      <c r="KFP39" s="541"/>
      <c r="KFQ39" s="541"/>
      <c r="KFR39" s="541"/>
      <c r="KFS39" s="541"/>
      <c r="KFT39" s="541"/>
      <c r="KFU39" s="541"/>
      <c r="KFV39" s="541"/>
      <c r="KFW39" s="541"/>
      <c r="KFX39" s="541"/>
      <c r="KFY39" s="541"/>
      <c r="KFZ39" s="541"/>
      <c r="KGA39" s="541"/>
      <c r="KGB39" s="541"/>
      <c r="KGC39" s="541"/>
      <c r="KGD39" s="541"/>
      <c r="KGE39" s="541"/>
      <c r="KGF39" s="541"/>
      <c r="KGG39" s="541"/>
      <c r="KGH39" s="541"/>
      <c r="KGI39" s="541"/>
      <c r="KGJ39" s="541"/>
      <c r="KGK39" s="541"/>
      <c r="KGL39" s="541"/>
      <c r="KGM39" s="541"/>
      <c r="KGN39" s="541"/>
      <c r="KGO39" s="541"/>
      <c r="KGP39" s="541"/>
      <c r="KGQ39" s="541"/>
      <c r="KGR39" s="541"/>
      <c r="KGS39" s="541"/>
      <c r="KGT39" s="541"/>
      <c r="KGU39" s="541"/>
      <c r="KGV39" s="541"/>
      <c r="KGW39" s="541"/>
      <c r="KGX39" s="541"/>
      <c r="KGY39" s="541"/>
      <c r="KGZ39" s="541"/>
      <c r="KHA39" s="541"/>
      <c r="KHB39" s="541"/>
      <c r="KHC39" s="541"/>
      <c r="KHD39" s="541"/>
      <c r="KHE39" s="541"/>
      <c r="KHF39" s="541"/>
      <c r="KHG39" s="541"/>
      <c r="KHH39" s="541"/>
      <c r="KHI39" s="541"/>
      <c r="KHJ39" s="541"/>
      <c r="KHK39" s="541"/>
      <c r="KHL39" s="541"/>
      <c r="KHM39" s="541"/>
      <c r="KHN39" s="541"/>
      <c r="KHO39" s="541"/>
      <c r="KHP39" s="541"/>
      <c r="KHQ39" s="541"/>
      <c r="KHR39" s="541"/>
      <c r="KHS39" s="541"/>
      <c r="KHT39" s="541"/>
      <c r="KHU39" s="541"/>
      <c r="KHV39" s="541"/>
      <c r="KHW39" s="541"/>
      <c r="KHX39" s="541"/>
      <c r="KHY39" s="541"/>
      <c r="KHZ39" s="541"/>
      <c r="KIA39" s="541"/>
      <c r="KIB39" s="541"/>
      <c r="KIC39" s="541"/>
      <c r="KID39" s="541"/>
      <c r="KIE39" s="541"/>
      <c r="KIF39" s="541"/>
      <c r="KIG39" s="541"/>
      <c r="KIH39" s="541"/>
      <c r="KII39" s="541"/>
      <c r="KIJ39" s="541"/>
      <c r="KIK39" s="541"/>
      <c r="KIL39" s="541"/>
      <c r="KIM39" s="541"/>
      <c r="KIN39" s="541"/>
      <c r="KIO39" s="541"/>
      <c r="KIP39" s="541"/>
      <c r="KIQ39" s="541"/>
      <c r="KIR39" s="541"/>
      <c r="KIS39" s="541"/>
      <c r="KIT39" s="541"/>
      <c r="KIU39" s="541"/>
      <c r="KIV39" s="541"/>
      <c r="KIW39" s="541"/>
      <c r="KIX39" s="541"/>
      <c r="KIY39" s="541"/>
      <c r="KIZ39" s="541"/>
      <c r="KJA39" s="541"/>
      <c r="KJB39" s="541"/>
      <c r="KJC39" s="541"/>
      <c r="KJD39" s="541"/>
      <c r="KJE39" s="541"/>
      <c r="KJF39" s="541"/>
      <c r="KJG39" s="541"/>
      <c r="KJH39" s="541"/>
      <c r="KJI39" s="541"/>
      <c r="KJJ39" s="541"/>
      <c r="KJK39" s="541"/>
      <c r="KJL39" s="541"/>
      <c r="KJM39" s="541"/>
      <c r="KJN39" s="541"/>
      <c r="KJO39" s="541"/>
      <c r="KJP39" s="541"/>
      <c r="KJQ39" s="541"/>
      <c r="KJR39" s="541"/>
      <c r="KJS39" s="541"/>
      <c r="KJT39" s="541"/>
      <c r="KJU39" s="541"/>
      <c r="KJV39" s="541"/>
      <c r="KJW39" s="541"/>
      <c r="KJX39" s="541"/>
      <c r="KJY39" s="541"/>
      <c r="KJZ39" s="541"/>
      <c r="KKA39" s="541"/>
      <c r="KKB39" s="541"/>
      <c r="KKC39" s="541"/>
      <c r="KKD39" s="541"/>
      <c r="KKE39" s="541"/>
      <c r="KKF39" s="541"/>
      <c r="KKG39" s="541"/>
      <c r="KKH39" s="541"/>
      <c r="KKI39" s="541"/>
      <c r="KKJ39" s="541"/>
      <c r="KKK39" s="541"/>
      <c r="KKL39" s="541"/>
      <c r="KKM39" s="541"/>
      <c r="KKN39" s="541"/>
      <c r="KKO39" s="541"/>
      <c r="KKP39" s="541"/>
      <c r="KKQ39" s="541"/>
      <c r="KKR39" s="541"/>
      <c r="KKS39" s="541"/>
      <c r="KKT39" s="541"/>
      <c r="KKU39" s="541"/>
      <c r="KKV39" s="541"/>
      <c r="KKW39" s="541"/>
      <c r="KKX39" s="541"/>
      <c r="KKY39" s="541"/>
      <c r="KKZ39" s="541"/>
      <c r="KLA39" s="541"/>
      <c r="KLB39" s="541"/>
      <c r="KLC39" s="541"/>
      <c r="KLD39" s="541"/>
      <c r="KLE39" s="541"/>
      <c r="KLF39" s="541"/>
      <c r="KLG39" s="541"/>
      <c r="KLH39" s="541"/>
      <c r="KLI39" s="541"/>
      <c r="KLJ39" s="541"/>
      <c r="KLK39" s="541"/>
      <c r="KLL39" s="541"/>
      <c r="KLM39" s="541"/>
      <c r="KLN39" s="541"/>
      <c r="KLO39" s="541"/>
      <c r="KLP39" s="541"/>
      <c r="KLQ39" s="541"/>
      <c r="KLR39" s="541"/>
      <c r="KLS39" s="541"/>
      <c r="KLT39" s="541"/>
      <c r="KLU39" s="541"/>
      <c r="KLV39" s="541"/>
      <c r="KLW39" s="541"/>
      <c r="KLX39" s="541"/>
      <c r="KLY39" s="541"/>
      <c r="KLZ39" s="541"/>
      <c r="KMA39" s="541"/>
      <c r="KMB39" s="541"/>
      <c r="KMC39" s="541"/>
      <c r="KMD39" s="541"/>
      <c r="KME39" s="541"/>
      <c r="KMF39" s="541"/>
      <c r="KMG39" s="541"/>
      <c r="KMH39" s="541"/>
      <c r="KMI39" s="541"/>
      <c r="KMJ39" s="541"/>
      <c r="KMK39" s="541"/>
      <c r="KML39" s="541"/>
      <c r="KMM39" s="541"/>
      <c r="KMN39" s="541"/>
      <c r="KMO39" s="541"/>
      <c r="KMP39" s="541"/>
      <c r="KMQ39" s="541"/>
      <c r="KMR39" s="541"/>
      <c r="KMS39" s="541"/>
      <c r="KMT39" s="541"/>
      <c r="KMU39" s="541"/>
      <c r="KMV39" s="541"/>
      <c r="KMW39" s="541"/>
      <c r="KMX39" s="541"/>
      <c r="KMY39" s="541"/>
      <c r="KMZ39" s="541"/>
      <c r="KNA39" s="541"/>
      <c r="KNB39" s="541"/>
      <c r="KNC39" s="541"/>
      <c r="KND39" s="541"/>
      <c r="KNE39" s="541"/>
      <c r="KNF39" s="541"/>
      <c r="KNG39" s="541"/>
      <c r="KNH39" s="541"/>
      <c r="KNI39" s="541"/>
      <c r="KNJ39" s="541"/>
      <c r="KNK39" s="541"/>
      <c r="KNL39" s="541"/>
      <c r="KNM39" s="541"/>
      <c r="KNN39" s="541"/>
      <c r="KNO39" s="541"/>
      <c r="KNP39" s="541"/>
      <c r="KNQ39" s="541"/>
      <c r="KNR39" s="541"/>
      <c r="KNS39" s="541"/>
      <c r="KNT39" s="541"/>
      <c r="KNU39" s="541"/>
      <c r="KNV39" s="541"/>
      <c r="KNW39" s="541"/>
      <c r="KNX39" s="541"/>
      <c r="KNY39" s="541"/>
      <c r="KNZ39" s="541"/>
      <c r="KOA39" s="541"/>
      <c r="KOB39" s="541"/>
      <c r="KOC39" s="541"/>
      <c r="KOD39" s="541"/>
      <c r="KOE39" s="541"/>
      <c r="KOF39" s="541"/>
      <c r="KOG39" s="541"/>
      <c r="KOH39" s="541"/>
      <c r="KOI39" s="541"/>
      <c r="KOJ39" s="541"/>
      <c r="KOK39" s="541"/>
      <c r="KOL39" s="541"/>
      <c r="KOM39" s="541"/>
      <c r="KON39" s="541"/>
      <c r="KOO39" s="541"/>
      <c r="KOP39" s="541"/>
      <c r="KOQ39" s="541"/>
      <c r="KOR39" s="541"/>
      <c r="KOS39" s="541"/>
      <c r="KOT39" s="541"/>
      <c r="KOU39" s="541"/>
      <c r="KOV39" s="541"/>
      <c r="KOW39" s="541"/>
      <c r="KOX39" s="541"/>
      <c r="KOY39" s="541"/>
      <c r="KOZ39" s="541"/>
      <c r="KPA39" s="541"/>
      <c r="KPB39" s="541"/>
      <c r="KPC39" s="541"/>
      <c r="KPD39" s="541"/>
      <c r="KPE39" s="541"/>
      <c r="KPF39" s="541"/>
      <c r="KPG39" s="541"/>
      <c r="KPH39" s="541"/>
      <c r="KPI39" s="541"/>
      <c r="KPJ39" s="541"/>
      <c r="KPK39" s="541"/>
      <c r="KPL39" s="541"/>
      <c r="KPM39" s="541"/>
      <c r="KPN39" s="541"/>
      <c r="KPO39" s="541"/>
      <c r="KPP39" s="541"/>
      <c r="KPQ39" s="541"/>
      <c r="KPR39" s="541"/>
      <c r="KPS39" s="541"/>
      <c r="KPT39" s="541"/>
      <c r="KPU39" s="541"/>
      <c r="KPV39" s="541"/>
      <c r="KPW39" s="541"/>
      <c r="KPX39" s="541"/>
      <c r="KPY39" s="541"/>
      <c r="KPZ39" s="541"/>
      <c r="KQA39" s="541"/>
      <c r="KQB39" s="541"/>
      <c r="KQC39" s="541"/>
      <c r="KQD39" s="541"/>
      <c r="KQE39" s="541"/>
      <c r="KQF39" s="541"/>
      <c r="KQG39" s="541"/>
      <c r="KQH39" s="541"/>
      <c r="KQI39" s="541"/>
      <c r="KQJ39" s="541"/>
      <c r="KQK39" s="541"/>
      <c r="KQL39" s="541"/>
      <c r="KQM39" s="541"/>
      <c r="KQN39" s="541"/>
      <c r="KQO39" s="541"/>
      <c r="KQP39" s="541"/>
      <c r="KQQ39" s="541"/>
      <c r="KQR39" s="541"/>
      <c r="KQS39" s="541"/>
      <c r="KQT39" s="541"/>
      <c r="KQU39" s="541"/>
      <c r="KQV39" s="541"/>
      <c r="KQW39" s="541"/>
      <c r="KQX39" s="541"/>
      <c r="KQY39" s="541"/>
      <c r="KQZ39" s="541"/>
      <c r="KRA39" s="541"/>
      <c r="KRB39" s="541"/>
      <c r="KRC39" s="541"/>
      <c r="KRD39" s="541"/>
      <c r="KRE39" s="541"/>
      <c r="KRF39" s="541"/>
      <c r="KRG39" s="541"/>
      <c r="KRH39" s="541"/>
      <c r="KRI39" s="541"/>
      <c r="KRJ39" s="541"/>
      <c r="KRK39" s="541"/>
      <c r="KRL39" s="541"/>
      <c r="KRM39" s="541"/>
      <c r="KRN39" s="541"/>
      <c r="KRO39" s="541"/>
      <c r="KRP39" s="541"/>
      <c r="KRQ39" s="541"/>
      <c r="KRR39" s="541"/>
      <c r="KRS39" s="541"/>
      <c r="KRT39" s="541"/>
      <c r="KRU39" s="541"/>
      <c r="KRV39" s="541"/>
      <c r="KRW39" s="541"/>
      <c r="KRX39" s="541"/>
      <c r="KRY39" s="541"/>
      <c r="KRZ39" s="541"/>
      <c r="KSA39" s="541"/>
      <c r="KSB39" s="541"/>
      <c r="KSC39" s="541"/>
      <c r="KSD39" s="541"/>
      <c r="KSE39" s="541"/>
      <c r="KSF39" s="541"/>
      <c r="KSG39" s="541"/>
      <c r="KSH39" s="541"/>
      <c r="KSI39" s="541"/>
      <c r="KSJ39" s="541"/>
      <c r="KSK39" s="541"/>
      <c r="KSL39" s="541"/>
      <c r="KSM39" s="541"/>
      <c r="KSN39" s="541"/>
      <c r="KSO39" s="541"/>
      <c r="KSP39" s="541"/>
      <c r="KSQ39" s="541"/>
      <c r="KSR39" s="541"/>
      <c r="KSS39" s="541"/>
      <c r="KST39" s="541"/>
      <c r="KSU39" s="541"/>
      <c r="KSV39" s="541"/>
      <c r="KSW39" s="541"/>
      <c r="KSX39" s="541"/>
      <c r="KSY39" s="541"/>
      <c r="KSZ39" s="541"/>
      <c r="KTA39" s="541"/>
      <c r="KTB39" s="541"/>
      <c r="KTC39" s="541"/>
      <c r="KTD39" s="541"/>
      <c r="KTE39" s="541"/>
      <c r="KTF39" s="541"/>
      <c r="KTG39" s="541"/>
      <c r="KTH39" s="541"/>
      <c r="KTI39" s="541"/>
      <c r="KTJ39" s="541"/>
      <c r="KTK39" s="541"/>
      <c r="KTL39" s="541"/>
      <c r="KTM39" s="541"/>
      <c r="KTN39" s="541"/>
      <c r="KTO39" s="541"/>
      <c r="KTP39" s="541"/>
      <c r="KTQ39" s="541"/>
      <c r="KTR39" s="541"/>
      <c r="KTS39" s="541"/>
      <c r="KTT39" s="541"/>
      <c r="KTU39" s="541"/>
      <c r="KTV39" s="541"/>
      <c r="KTW39" s="541"/>
      <c r="KTX39" s="541"/>
      <c r="KTY39" s="541"/>
      <c r="KTZ39" s="541"/>
      <c r="KUA39" s="541"/>
      <c r="KUB39" s="541"/>
      <c r="KUC39" s="541"/>
      <c r="KUD39" s="541"/>
      <c r="KUE39" s="541"/>
      <c r="KUF39" s="541"/>
      <c r="KUG39" s="541"/>
      <c r="KUH39" s="541"/>
      <c r="KUI39" s="541"/>
      <c r="KUJ39" s="541"/>
      <c r="KUK39" s="541"/>
      <c r="KUL39" s="541"/>
      <c r="KUM39" s="541"/>
      <c r="KUN39" s="541"/>
      <c r="KUO39" s="541"/>
      <c r="KUP39" s="541"/>
      <c r="KUQ39" s="541"/>
      <c r="KUR39" s="541"/>
      <c r="KUS39" s="541"/>
      <c r="KUT39" s="541"/>
      <c r="KUU39" s="541"/>
      <c r="KUV39" s="541"/>
      <c r="KUW39" s="541"/>
      <c r="KUX39" s="541"/>
      <c r="KUY39" s="541"/>
      <c r="KUZ39" s="541"/>
      <c r="KVA39" s="541"/>
      <c r="KVB39" s="541"/>
      <c r="KVC39" s="541"/>
      <c r="KVD39" s="541"/>
      <c r="KVE39" s="541"/>
      <c r="KVF39" s="541"/>
      <c r="KVG39" s="541"/>
      <c r="KVH39" s="541"/>
      <c r="KVI39" s="541"/>
      <c r="KVJ39" s="541"/>
      <c r="KVK39" s="541"/>
      <c r="KVL39" s="541"/>
      <c r="KVM39" s="541"/>
      <c r="KVN39" s="541"/>
      <c r="KVO39" s="541"/>
      <c r="KVP39" s="541"/>
      <c r="KVQ39" s="541"/>
      <c r="KVR39" s="541"/>
      <c r="KVS39" s="541"/>
      <c r="KVT39" s="541"/>
      <c r="KVU39" s="541"/>
      <c r="KVV39" s="541"/>
      <c r="KVW39" s="541"/>
      <c r="KVX39" s="541"/>
      <c r="KVY39" s="541"/>
      <c r="KVZ39" s="541"/>
      <c r="KWA39" s="541"/>
      <c r="KWB39" s="541"/>
      <c r="KWC39" s="541"/>
      <c r="KWD39" s="541"/>
      <c r="KWE39" s="541"/>
      <c r="KWF39" s="541"/>
      <c r="KWG39" s="541"/>
      <c r="KWH39" s="541"/>
      <c r="KWI39" s="541"/>
      <c r="KWJ39" s="541"/>
      <c r="KWK39" s="541"/>
      <c r="KWL39" s="541"/>
      <c r="KWM39" s="541"/>
      <c r="KWN39" s="541"/>
      <c r="KWO39" s="541"/>
      <c r="KWP39" s="541"/>
      <c r="KWQ39" s="541"/>
      <c r="KWR39" s="541"/>
      <c r="KWS39" s="541"/>
      <c r="KWT39" s="541"/>
      <c r="KWU39" s="541"/>
      <c r="KWV39" s="541"/>
      <c r="KWW39" s="541"/>
      <c r="KWX39" s="541"/>
      <c r="KWY39" s="541"/>
      <c r="KWZ39" s="541"/>
      <c r="KXA39" s="541"/>
      <c r="KXB39" s="541"/>
      <c r="KXC39" s="541"/>
      <c r="KXD39" s="541"/>
      <c r="KXE39" s="541"/>
      <c r="KXF39" s="541"/>
      <c r="KXG39" s="541"/>
      <c r="KXH39" s="541"/>
      <c r="KXI39" s="541"/>
      <c r="KXJ39" s="541"/>
      <c r="KXK39" s="541"/>
      <c r="KXL39" s="541"/>
      <c r="KXM39" s="541"/>
      <c r="KXN39" s="541"/>
      <c r="KXO39" s="541"/>
      <c r="KXP39" s="541"/>
      <c r="KXQ39" s="541"/>
      <c r="KXR39" s="541"/>
      <c r="KXS39" s="541"/>
      <c r="KXT39" s="541"/>
      <c r="KXU39" s="541"/>
      <c r="KXV39" s="541"/>
      <c r="KXW39" s="541"/>
      <c r="KXX39" s="541"/>
      <c r="KXY39" s="541"/>
      <c r="KXZ39" s="541"/>
      <c r="KYA39" s="541"/>
      <c r="KYB39" s="541"/>
      <c r="KYC39" s="541"/>
      <c r="KYD39" s="541"/>
      <c r="KYE39" s="541"/>
      <c r="KYF39" s="541"/>
      <c r="KYG39" s="541"/>
      <c r="KYH39" s="541"/>
      <c r="KYI39" s="541"/>
      <c r="KYJ39" s="541"/>
      <c r="KYK39" s="541"/>
      <c r="KYL39" s="541"/>
      <c r="KYM39" s="541"/>
      <c r="KYN39" s="541"/>
      <c r="KYO39" s="541"/>
      <c r="KYP39" s="541"/>
      <c r="KYQ39" s="541"/>
      <c r="KYR39" s="541"/>
      <c r="KYS39" s="541"/>
      <c r="KYT39" s="541"/>
      <c r="KYU39" s="541"/>
      <c r="KYV39" s="541"/>
      <c r="KYW39" s="541"/>
      <c r="KYX39" s="541"/>
      <c r="KYY39" s="541"/>
      <c r="KYZ39" s="541"/>
      <c r="KZA39" s="541"/>
      <c r="KZB39" s="541"/>
      <c r="KZC39" s="541"/>
      <c r="KZD39" s="541"/>
      <c r="KZE39" s="541"/>
      <c r="KZF39" s="541"/>
      <c r="KZG39" s="541"/>
      <c r="KZH39" s="541"/>
      <c r="KZI39" s="541"/>
      <c r="KZJ39" s="541"/>
      <c r="KZK39" s="541"/>
      <c r="KZL39" s="541"/>
      <c r="KZM39" s="541"/>
      <c r="KZN39" s="541"/>
      <c r="KZO39" s="541"/>
      <c r="KZP39" s="541"/>
      <c r="KZQ39" s="541"/>
      <c r="KZR39" s="541"/>
      <c r="KZS39" s="541"/>
      <c r="KZT39" s="541"/>
      <c r="KZU39" s="541"/>
      <c r="KZV39" s="541"/>
      <c r="KZW39" s="541"/>
      <c r="KZX39" s="541"/>
      <c r="KZY39" s="541"/>
      <c r="KZZ39" s="541"/>
      <c r="LAA39" s="541"/>
      <c r="LAB39" s="541"/>
      <c r="LAC39" s="541"/>
      <c r="LAD39" s="541"/>
      <c r="LAE39" s="541"/>
      <c r="LAF39" s="541"/>
      <c r="LAG39" s="541"/>
      <c r="LAH39" s="541"/>
      <c r="LAI39" s="541"/>
      <c r="LAJ39" s="541"/>
      <c r="LAK39" s="541"/>
      <c r="LAL39" s="541"/>
      <c r="LAM39" s="541"/>
      <c r="LAN39" s="541"/>
      <c r="LAO39" s="541"/>
      <c r="LAP39" s="541"/>
      <c r="LAQ39" s="541"/>
      <c r="LAR39" s="541"/>
      <c r="LAS39" s="541"/>
      <c r="LAT39" s="541"/>
      <c r="LAU39" s="541"/>
      <c r="LAV39" s="541"/>
      <c r="LAW39" s="541"/>
      <c r="LAX39" s="541"/>
      <c r="LAY39" s="541"/>
      <c r="LAZ39" s="541"/>
      <c r="LBA39" s="541"/>
      <c r="LBB39" s="541"/>
      <c r="LBC39" s="541"/>
      <c r="LBD39" s="541"/>
      <c r="LBE39" s="541"/>
      <c r="LBF39" s="541"/>
      <c r="LBG39" s="541"/>
      <c r="LBH39" s="541"/>
      <c r="LBI39" s="541"/>
      <c r="LBJ39" s="541"/>
      <c r="LBK39" s="541"/>
      <c r="LBL39" s="541"/>
      <c r="LBM39" s="541"/>
      <c r="LBN39" s="541"/>
      <c r="LBO39" s="541"/>
      <c r="LBP39" s="541"/>
      <c r="LBQ39" s="541"/>
      <c r="LBR39" s="541"/>
      <c r="LBS39" s="541"/>
      <c r="LBT39" s="541"/>
      <c r="LBU39" s="541"/>
      <c r="LBV39" s="541"/>
      <c r="LBW39" s="541"/>
      <c r="LBX39" s="541"/>
      <c r="LBY39" s="541"/>
      <c r="LBZ39" s="541"/>
      <c r="LCA39" s="541"/>
      <c r="LCB39" s="541"/>
      <c r="LCC39" s="541"/>
      <c r="LCD39" s="541"/>
      <c r="LCE39" s="541"/>
      <c r="LCF39" s="541"/>
      <c r="LCG39" s="541"/>
      <c r="LCH39" s="541"/>
      <c r="LCI39" s="541"/>
      <c r="LCJ39" s="541"/>
      <c r="LCK39" s="541"/>
      <c r="LCL39" s="541"/>
      <c r="LCM39" s="541"/>
      <c r="LCN39" s="541"/>
      <c r="LCO39" s="541"/>
      <c r="LCP39" s="541"/>
      <c r="LCQ39" s="541"/>
      <c r="LCR39" s="541"/>
      <c r="LCS39" s="541"/>
      <c r="LCT39" s="541"/>
      <c r="LCU39" s="541"/>
      <c r="LCV39" s="541"/>
      <c r="LCW39" s="541"/>
      <c r="LCX39" s="541"/>
      <c r="LCY39" s="541"/>
      <c r="LCZ39" s="541"/>
      <c r="LDA39" s="541"/>
      <c r="LDB39" s="541"/>
      <c r="LDC39" s="541"/>
      <c r="LDD39" s="541"/>
      <c r="LDE39" s="541"/>
      <c r="LDF39" s="541"/>
      <c r="LDG39" s="541"/>
      <c r="LDH39" s="541"/>
      <c r="LDI39" s="541"/>
      <c r="LDJ39" s="541"/>
      <c r="LDK39" s="541"/>
      <c r="LDL39" s="541"/>
      <c r="LDM39" s="541"/>
      <c r="LDN39" s="541"/>
      <c r="LDO39" s="541"/>
      <c r="LDP39" s="541"/>
      <c r="LDQ39" s="541"/>
      <c r="LDR39" s="541"/>
      <c r="LDS39" s="541"/>
      <c r="LDT39" s="541"/>
      <c r="LDU39" s="541"/>
      <c r="LDV39" s="541"/>
      <c r="LDW39" s="541"/>
      <c r="LDX39" s="541"/>
      <c r="LDY39" s="541"/>
      <c r="LDZ39" s="541"/>
      <c r="LEA39" s="541"/>
      <c r="LEB39" s="541"/>
      <c r="LEC39" s="541"/>
      <c r="LED39" s="541"/>
      <c r="LEE39" s="541"/>
      <c r="LEF39" s="541"/>
      <c r="LEG39" s="541"/>
      <c r="LEH39" s="541"/>
      <c r="LEI39" s="541"/>
      <c r="LEJ39" s="541"/>
      <c r="LEK39" s="541"/>
      <c r="LEL39" s="541"/>
      <c r="LEM39" s="541"/>
      <c r="LEN39" s="541"/>
      <c r="LEO39" s="541"/>
      <c r="LEP39" s="541"/>
      <c r="LEQ39" s="541"/>
      <c r="LER39" s="541"/>
      <c r="LES39" s="541"/>
      <c r="LET39" s="541"/>
      <c r="LEU39" s="541"/>
      <c r="LEV39" s="541"/>
      <c r="LEW39" s="541"/>
      <c r="LEX39" s="541"/>
      <c r="LEY39" s="541"/>
      <c r="LEZ39" s="541"/>
      <c r="LFA39" s="541"/>
      <c r="LFB39" s="541"/>
      <c r="LFC39" s="541"/>
      <c r="LFD39" s="541"/>
      <c r="LFE39" s="541"/>
      <c r="LFF39" s="541"/>
      <c r="LFG39" s="541"/>
      <c r="LFH39" s="541"/>
      <c r="LFI39" s="541"/>
      <c r="LFJ39" s="541"/>
      <c r="LFK39" s="541"/>
      <c r="LFL39" s="541"/>
      <c r="LFM39" s="541"/>
      <c r="LFN39" s="541"/>
      <c r="LFO39" s="541"/>
      <c r="LFP39" s="541"/>
      <c r="LFQ39" s="541"/>
      <c r="LFR39" s="541"/>
      <c r="LFS39" s="541"/>
      <c r="LFT39" s="541"/>
      <c r="LFU39" s="541"/>
      <c r="LFV39" s="541"/>
      <c r="LFW39" s="541"/>
      <c r="LFX39" s="541"/>
      <c r="LFY39" s="541"/>
      <c r="LFZ39" s="541"/>
      <c r="LGA39" s="541"/>
      <c r="LGB39" s="541"/>
      <c r="LGC39" s="541"/>
      <c r="LGD39" s="541"/>
      <c r="LGE39" s="541"/>
      <c r="LGF39" s="541"/>
      <c r="LGG39" s="541"/>
      <c r="LGH39" s="541"/>
      <c r="LGI39" s="541"/>
      <c r="LGJ39" s="541"/>
      <c r="LGK39" s="541"/>
      <c r="LGL39" s="541"/>
      <c r="LGM39" s="541"/>
      <c r="LGN39" s="541"/>
      <c r="LGO39" s="541"/>
      <c r="LGP39" s="541"/>
      <c r="LGQ39" s="541"/>
      <c r="LGR39" s="541"/>
      <c r="LGS39" s="541"/>
      <c r="LGT39" s="541"/>
      <c r="LGU39" s="541"/>
      <c r="LGV39" s="541"/>
      <c r="LGW39" s="541"/>
      <c r="LGX39" s="541"/>
      <c r="LGY39" s="541"/>
      <c r="LGZ39" s="541"/>
      <c r="LHA39" s="541"/>
      <c r="LHB39" s="541"/>
      <c r="LHC39" s="541"/>
      <c r="LHD39" s="541"/>
      <c r="LHE39" s="541"/>
      <c r="LHF39" s="541"/>
      <c r="LHG39" s="541"/>
      <c r="LHH39" s="541"/>
      <c r="LHI39" s="541"/>
      <c r="LHJ39" s="541"/>
      <c r="LHK39" s="541"/>
      <c r="LHL39" s="541"/>
      <c r="LHM39" s="541"/>
      <c r="LHN39" s="541"/>
      <c r="LHO39" s="541"/>
      <c r="LHP39" s="541"/>
      <c r="LHQ39" s="541"/>
      <c r="LHR39" s="541"/>
      <c r="LHS39" s="541"/>
      <c r="LHT39" s="541"/>
      <c r="LHU39" s="541"/>
      <c r="LHV39" s="541"/>
      <c r="LHW39" s="541"/>
      <c r="LHX39" s="541"/>
      <c r="LHY39" s="541"/>
      <c r="LHZ39" s="541"/>
      <c r="LIA39" s="541"/>
      <c r="LIB39" s="541"/>
      <c r="LIC39" s="541"/>
      <c r="LID39" s="541"/>
      <c r="LIE39" s="541"/>
      <c r="LIF39" s="541"/>
      <c r="LIG39" s="541"/>
      <c r="LIH39" s="541"/>
      <c r="LII39" s="541"/>
      <c r="LIJ39" s="541"/>
      <c r="LIK39" s="541"/>
      <c r="LIL39" s="541"/>
      <c r="LIM39" s="541"/>
      <c r="LIN39" s="541"/>
      <c r="LIO39" s="541"/>
      <c r="LIP39" s="541"/>
      <c r="LIQ39" s="541"/>
      <c r="LIR39" s="541"/>
      <c r="LIS39" s="541"/>
      <c r="LIT39" s="541"/>
      <c r="LIU39" s="541"/>
      <c r="LIV39" s="541"/>
      <c r="LIW39" s="541"/>
      <c r="LIX39" s="541"/>
      <c r="LIY39" s="541"/>
      <c r="LIZ39" s="541"/>
      <c r="LJA39" s="541"/>
      <c r="LJB39" s="541"/>
      <c r="LJC39" s="541"/>
      <c r="LJD39" s="541"/>
      <c r="LJE39" s="541"/>
      <c r="LJF39" s="541"/>
      <c r="LJG39" s="541"/>
      <c r="LJH39" s="541"/>
      <c r="LJI39" s="541"/>
      <c r="LJJ39" s="541"/>
      <c r="LJK39" s="541"/>
      <c r="LJL39" s="541"/>
      <c r="LJM39" s="541"/>
      <c r="LJN39" s="541"/>
      <c r="LJO39" s="541"/>
      <c r="LJP39" s="541"/>
      <c r="LJQ39" s="541"/>
      <c r="LJR39" s="541"/>
      <c r="LJS39" s="541"/>
      <c r="LJT39" s="541"/>
      <c r="LJU39" s="541"/>
      <c r="LJV39" s="541"/>
      <c r="LJW39" s="541"/>
      <c r="LJX39" s="541"/>
      <c r="LJY39" s="541"/>
      <c r="LJZ39" s="541"/>
      <c r="LKA39" s="541"/>
      <c r="LKB39" s="541"/>
      <c r="LKC39" s="541"/>
      <c r="LKD39" s="541"/>
      <c r="LKE39" s="541"/>
      <c r="LKF39" s="541"/>
      <c r="LKG39" s="541"/>
      <c r="LKH39" s="541"/>
      <c r="LKI39" s="541"/>
      <c r="LKJ39" s="541"/>
      <c r="LKK39" s="541"/>
      <c r="LKL39" s="541"/>
      <c r="LKM39" s="541"/>
      <c r="LKN39" s="541"/>
      <c r="LKO39" s="541"/>
      <c r="LKP39" s="541"/>
      <c r="LKQ39" s="541"/>
      <c r="LKR39" s="541"/>
      <c r="LKS39" s="541"/>
      <c r="LKT39" s="541"/>
      <c r="LKU39" s="541"/>
      <c r="LKV39" s="541"/>
      <c r="LKW39" s="541"/>
      <c r="LKX39" s="541"/>
      <c r="LKY39" s="541"/>
      <c r="LKZ39" s="541"/>
      <c r="LLA39" s="541"/>
      <c r="LLB39" s="541"/>
      <c r="LLC39" s="541"/>
      <c r="LLD39" s="541"/>
      <c r="LLE39" s="541"/>
      <c r="LLF39" s="541"/>
      <c r="LLG39" s="541"/>
      <c r="LLH39" s="541"/>
      <c r="LLI39" s="541"/>
      <c r="LLJ39" s="541"/>
      <c r="LLK39" s="541"/>
      <c r="LLL39" s="541"/>
      <c r="LLM39" s="541"/>
      <c r="LLN39" s="541"/>
      <c r="LLO39" s="541"/>
      <c r="LLP39" s="541"/>
      <c r="LLQ39" s="541"/>
      <c r="LLR39" s="541"/>
      <c r="LLS39" s="541"/>
      <c r="LLT39" s="541"/>
      <c r="LLU39" s="541"/>
      <c r="LLV39" s="541"/>
      <c r="LLW39" s="541"/>
      <c r="LLX39" s="541"/>
      <c r="LLY39" s="541"/>
      <c r="LLZ39" s="541"/>
      <c r="LMA39" s="541"/>
      <c r="LMB39" s="541"/>
      <c r="LMC39" s="541"/>
      <c r="LMD39" s="541"/>
      <c r="LME39" s="541"/>
      <c r="LMF39" s="541"/>
      <c r="LMG39" s="541"/>
      <c r="LMH39" s="541"/>
      <c r="LMI39" s="541"/>
      <c r="LMJ39" s="541"/>
      <c r="LMK39" s="541"/>
      <c r="LML39" s="541"/>
      <c r="LMM39" s="541"/>
      <c r="LMN39" s="541"/>
      <c r="LMO39" s="541"/>
      <c r="LMP39" s="541"/>
      <c r="LMQ39" s="541"/>
      <c r="LMR39" s="541"/>
      <c r="LMS39" s="541"/>
      <c r="LMT39" s="541"/>
      <c r="LMU39" s="541"/>
      <c r="LMV39" s="541"/>
      <c r="LMW39" s="541"/>
      <c r="LMX39" s="541"/>
      <c r="LMY39" s="541"/>
      <c r="LMZ39" s="541"/>
      <c r="LNA39" s="541"/>
      <c r="LNB39" s="541"/>
      <c r="LNC39" s="541"/>
      <c r="LND39" s="541"/>
      <c r="LNE39" s="541"/>
      <c r="LNF39" s="541"/>
      <c r="LNG39" s="541"/>
      <c r="LNH39" s="541"/>
      <c r="LNI39" s="541"/>
      <c r="LNJ39" s="541"/>
      <c r="LNK39" s="541"/>
      <c r="LNL39" s="541"/>
      <c r="LNM39" s="541"/>
      <c r="LNN39" s="541"/>
      <c r="LNO39" s="541"/>
      <c r="LNP39" s="541"/>
      <c r="LNQ39" s="541"/>
      <c r="LNR39" s="541"/>
      <c r="LNS39" s="541"/>
      <c r="LNT39" s="541"/>
      <c r="LNU39" s="541"/>
      <c r="LNV39" s="541"/>
      <c r="LNW39" s="541"/>
      <c r="LNX39" s="541"/>
      <c r="LNY39" s="541"/>
      <c r="LNZ39" s="541"/>
      <c r="LOA39" s="541"/>
      <c r="LOB39" s="541"/>
      <c r="LOC39" s="541"/>
      <c r="LOD39" s="541"/>
      <c r="LOE39" s="541"/>
      <c r="LOF39" s="541"/>
      <c r="LOG39" s="541"/>
      <c r="LOH39" s="541"/>
      <c r="LOI39" s="541"/>
      <c r="LOJ39" s="541"/>
      <c r="LOK39" s="541"/>
      <c r="LOL39" s="541"/>
      <c r="LOM39" s="541"/>
      <c r="LON39" s="541"/>
      <c r="LOO39" s="541"/>
      <c r="LOP39" s="541"/>
      <c r="LOQ39" s="541"/>
      <c r="LOR39" s="541"/>
      <c r="LOS39" s="541"/>
      <c r="LOT39" s="541"/>
      <c r="LOU39" s="541"/>
      <c r="LOV39" s="541"/>
      <c r="LOW39" s="541"/>
      <c r="LOX39" s="541"/>
      <c r="LOY39" s="541"/>
      <c r="LOZ39" s="541"/>
      <c r="LPA39" s="541"/>
      <c r="LPB39" s="541"/>
      <c r="LPC39" s="541"/>
      <c r="LPD39" s="541"/>
      <c r="LPE39" s="541"/>
      <c r="LPF39" s="541"/>
      <c r="LPG39" s="541"/>
      <c r="LPH39" s="541"/>
      <c r="LPI39" s="541"/>
      <c r="LPJ39" s="541"/>
      <c r="LPK39" s="541"/>
      <c r="LPL39" s="541"/>
      <c r="LPM39" s="541"/>
      <c r="LPN39" s="541"/>
      <c r="LPO39" s="541"/>
      <c r="LPP39" s="541"/>
      <c r="LPQ39" s="541"/>
      <c r="LPR39" s="541"/>
      <c r="LPS39" s="541"/>
      <c r="LPT39" s="541"/>
      <c r="LPU39" s="541"/>
      <c r="LPV39" s="541"/>
      <c r="LPW39" s="541"/>
      <c r="LPX39" s="541"/>
      <c r="LPY39" s="541"/>
      <c r="LPZ39" s="541"/>
      <c r="LQA39" s="541"/>
      <c r="LQB39" s="541"/>
      <c r="LQC39" s="541"/>
      <c r="LQD39" s="541"/>
      <c r="LQE39" s="541"/>
      <c r="LQF39" s="541"/>
      <c r="LQG39" s="541"/>
      <c r="LQH39" s="541"/>
      <c r="LQI39" s="541"/>
      <c r="LQJ39" s="541"/>
      <c r="LQK39" s="541"/>
      <c r="LQL39" s="541"/>
      <c r="LQM39" s="541"/>
      <c r="LQN39" s="541"/>
      <c r="LQO39" s="541"/>
      <c r="LQP39" s="541"/>
      <c r="LQQ39" s="541"/>
      <c r="LQR39" s="541"/>
      <c r="LQS39" s="541"/>
      <c r="LQT39" s="541"/>
      <c r="LQU39" s="541"/>
      <c r="LQV39" s="541"/>
      <c r="LQW39" s="541"/>
      <c r="LQX39" s="541"/>
      <c r="LQY39" s="541"/>
      <c r="LQZ39" s="541"/>
      <c r="LRA39" s="541"/>
      <c r="LRB39" s="541"/>
      <c r="LRC39" s="541"/>
      <c r="LRD39" s="541"/>
      <c r="LRE39" s="541"/>
      <c r="LRF39" s="541"/>
      <c r="LRG39" s="541"/>
      <c r="LRH39" s="541"/>
      <c r="LRI39" s="541"/>
      <c r="LRJ39" s="541"/>
      <c r="LRK39" s="541"/>
      <c r="LRL39" s="541"/>
      <c r="LRM39" s="541"/>
      <c r="LRN39" s="541"/>
      <c r="LRO39" s="541"/>
      <c r="LRP39" s="541"/>
      <c r="LRQ39" s="541"/>
      <c r="LRR39" s="541"/>
      <c r="LRS39" s="541"/>
      <c r="LRT39" s="541"/>
      <c r="LRU39" s="541"/>
      <c r="LRV39" s="541"/>
      <c r="LRW39" s="541"/>
      <c r="LRX39" s="541"/>
      <c r="LRY39" s="541"/>
      <c r="LRZ39" s="541"/>
      <c r="LSA39" s="541"/>
      <c r="LSB39" s="541"/>
      <c r="LSC39" s="541"/>
      <c r="LSD39" s="541"/>
      <c r="LSE39" s="541"/>
      <c r="LSF39" s="541"/>
      <c r="LSG39" s="541"/>
      <c r="LSH39" s="541"/>
      <c r="LSI39" s="541"/>
      <c r="LSJ39" s="541"/>
      <c r="LSK39" s="541"/>
      <c r="LSL39" s="541"/>
      <c r="LSM39" s="541"/>
      <c r="LSN39" s="541"/>
      <c r="LSO39" s="541"/>
      <c r="LSP39" s="541"/>
      <c r="LSQ39" s="541"/>
      <c r="LSR39" s="541"/>
      <c r="LSS39" s="541"/>
      <c r="LST39" s="541"/>
      <c r="LSU39" s="541"/>
      <c r="LSV39" s="541"/>
      <c r="LSW39" s="541"/>
      <c r="LSX39" s="541"/>
      <c r="LSY39" s="541"/>
      <c r="LSZ39" s="541"/>
      <c r="LTA39" s="541"/>
      <c r="LTB39" s="541"/>
      <c r="LTC39" s="541"/>
      <c r="LTD39" s="541"/>
      <c r="LTE39" s="541"/>
      <c r="LTF39" s="541"/>
      <c r="LTG39" s="541"/>
      <c r="LTH39" s="541"/>
      <c r="LTI39" s="541"/>
      <c r="LTJ39" s="541"/>
      <c r="LTK39" s="541"/>
      <c r="LTL39" s="541"/>
      <c r="LTM39" s="541"/>
      <c r="LTN39" s="541"/>
      <c r="LTO39" s="541"/>
      <c r="LTP39" s="541"/>
      <c r="LTQ39" s="541"/>
      <c r="LTR39" s="541"/>
      <c r="LTS39" s="541"/>
      <c r="LTT39" s="541"/>
      <c r="LTU39" s="541"/>
      <c r="LTV39" s="541"/>
      <c r="LTW39" s="541"/>
      <c r="LTX39" s="541"/>
      <c r="LTY39" s="541"/>
      <c r="LTZ39" s="541"/>
      <c r="LUA39" s="541"/>
      <c r="LUB39" s="541"/>
      <c r="LUC39" s="541"/>
      <c r="LUD39" s="541"/>
      <c r="LUE39" s="541"/>
      <c r="LUF39" s="541"/>
      <c r="LUG39" s="541"/>
      <c r="LUH39" s="541"/>
      <c r="LUI39" s="541"/>
      <c r="LUJ39" s="541"/>
      <c r="LUK39" s="541"/>
      <c r="LUL39" s="541"/>
      <c r="LUM39" s="541"/>
      <c r="LUN39" s="541"/>
      <c r="LUO39" s="541"/>
      <c r="LUP39" s="541"/>
      <c r="LUQ39" s="541"/>
      <c r="LUR39" s="541"/>
      <c r="LUS39" s="541"/>
      <c r="LUT39" s="541"/>
      <c r="LUU39" s="541"/>
      <c r="LUV39" s="541"/>
      <c r="LUW39" s="541"/>
      <c r="LUX39" s="541"/>
      <c r="LUY39" s="541"/>
      <c r="LUZ39" s="541"/>
      <c r="LVA39" s="541"/>
      <c r="LVB39" s="541"/>
      <c r="LVC39" s="541"/>
      <c r="LVD39" s="541"/>
      <c r="LVE39" s="541"/>
      <c r="LVF39" s="541"/>
      <c r="LVG39" s="541"/>
      <c r="LVH39" s="541"/>
      <c r="LVI39" s="541"/>
      <c r="LVJ39" s="541"/>
      <c r="LVK39" s="541"/>
      <c r="LVL39" s="541"/>
      <c r="LVM39" s="541"/>
      <c r="LVN39" s="541"/>
      <c r="LVO39" s="541"/>
      <c r="LVP39" s="541"/>
      <c r="LVQ39" s="541"/>
      <c r="LVR39" s="541"/>
      <c r="LVS39" s="541"/>
      <c r="LVT39" s="541"/>
      <c r="LVU39" s="541"/>
      <c r="LVV39" s="541"/>
      <c r="LVW39" s="541"/>
      <c r="LVX39" s="541"/>
      <c r="LVY39" s="541"/>
      <c r="LVZ39" s="541"/>
      <c r="LWA39" s="541"/>
      <c r="LWB39" s="541"/>
      <c r="LWC39" s="541"/>
      <c r="LWD39" s="541"/>
      <c r="LWE39" s="541"/>
      <c r="LWF39" s="541"/>
      <c r="LWG39" s="541"/>
      <c r="LWH39" s="541"/>
      <c r="LWI39" s="541"/>
      <c r="LWJ39" s="541"/>
      <c r="LWK39" s="541"/>
      <c r="LWL39" s="541"/>
      <c r="LWM39" s="541"/>
      <c r="LWN39" s="541"/>
      <c r="LWO39" s="541"/>
      <c r="LWP39" s="541"/>
      <c r="LWQ39" s="541"/>
      <c r="LWR39" s="541"/>
      <c r="LWS39" s="541"/>
      <c r="LWT39" s="541"/>
      <c r="LWU39" s="541"/>
      <c r="LWV39" s="541"/>
      <c r="LWW39" s="541"/>
      <c r="LWX39" s="541"/>
      <c r="LWY39" s="541"/>
      <c r="LWZ39" s="541"/>
      <c r="LXA39" s="541"/>
      <c r="LXB39" s="541"/>
      <c r="LXC39" s="541"/>
      <c r="LXD39" s="541"/>
      <c r="LXE39" s="541"/>
      <c r="LXF39" s="541"/>
      <c r="LXG39" s="541"/>
      <c r="LXH39" s="541"/>
      <c r="LXI39" s="541"/>
      <c r="LXJ39" s="541"/>
      <c r="LXK39" s="541"/>
      <c r="LXL39" s="541"/>
      <c r="LXM39" s="541"/>
      <c r="LXN39" s="541"/>
      <c r="LXO39" s="541"/>
      <c r="LXP39" s="541"/>
      <c r="LXQ39" s="541"/>
      <c r="LXR39" s="541"/>
      <c r="LXS39" s="541"/>
      <c r="LXT39" s="541"/>
      <c r="LXU39" s="541"/>
      <c r="LXV39" s="541"/>
      <c r="LXW39" s="541"/>
      <c r="LXX39" s="541"/>
      <c r="LXY39" s="541"/>
      <c r="LXZ39" s="541"/>
      <c r="LYA39" s="541"/>
      <c r="LYB39" s="541"/>
      <c r="LYC39" s="541"/>
      <c r="LYD39" s="541"/>
      <c r="LYE39" s="541"/>
      <c r="LYF39" s="541"/>
      <c r="LYG39" s="541"/>
      <c r="LYH39" s="541"/>
      <c r="LYI39" s="541"/>
      <c r="LYJ39" s="541"/>
      <c r="LYK39" s="541"/>
      <c r="LYL39" s="541"/>
      <c r="LYM39" s="541"/>
      <c r="LYN39" s="541"/>
      <c r="LYO39" s="541"/>
      <c r="LYP39" s="541"/>
      <c r="LYQ39" s="541"/>
      <c r="LYR39" s="541"/>
      <c r="LYS39" s="541"/>
      <c r="LYT39" s="541"/>
      <c r="LYU39" s="541"/>
      <c r="LYV39" s="541"/>
      <c r="LYW39" s="541"/>
      <c r="LYX39" s="541"/>
      <c r="LYY39" s="541"/>
      <c r="LYZ39" s="541"/>
      <c r="LZA39" s="541"/>
      <c r="LZB39" s="541"/>
      <c r="LZC39" s="541"/>
      <c r="LZD39" s="541"/>
      <c r="LZE39" s="541"/>
      <c r="LZF39" s="541"/>
      <c r="LZG39" s="541"/>
      <c r="LZH39" s="541"/>
      <c r="LZI39" s="541"/>
      <c r="LZJ39" s="541"/>
      <c r="LZK39" s="541"/>
      <c r="LZL39" s="541"/>
      <c r="LZM39" s="541"/>
      <c r="LZN39" s="541"/>
      <c r="LZO39" s="541"/>
      <c r="LZP39" s="541"/>
      <c r="LZQ39" s="541"/>
      <c r="LZR39" s="541"/>
      <c r="LZS39" s="541"/>
      <c r="LZT39" s="541"/>
      <c r="LZU39" s="541"/>
      <c r="LZV39" s="541"/>
      <c r="LZW39" s="541"/>
      <c r="LZX39" s="541"/>
      <c r="LZY39" s="541"/>
      <c r="LZZ39" s="541"/>
      <c r="MAA39" s="541"/>
      <c r="MAB39" s="541"/>
      <c r="MAC39" s="541"/>
      <c r="MAD39" s="541"/>
      <c r="MAE39" s="541"/>
      <c r="MAF39" s="541"/>
      <c r="MAG39" s="541"/>
      <c r="MAH39" s="541"/>
      <c r="MAI39" s="541"/>
      <c r="MAJ39" s="541"/>
      <c r="MAK39" s="541"/>
      <c r="MAL39" s="541"/>
      <c r="MAM39" s="541"/>
      <c r="MAN39" s="541"/>
      <c r="MAO39" s="541"/>
      <c r="MAP39" s="541"/>
      <c r="MAQ39" s="541"/>
      <c r="MAR39" s="541"/>
      <c r="MAS39" s="541"/>
      <c r="MAT39" s="541"/>
      <c r="MAU39" s="541"/>
      <c r="MAV39" s="541"/>
      <c r="MAW39" s="541"/>
      <c r="MAX39" s="541"/>
      <c r="MAY39" s="541"/>
      <c r="MAZ39" s="541"/>
      <c r="MBA39" s="541"/>
      <c r="MBB39" s="541"/>
      <c r="MBC39" s="541"/>
      <c r="MBD39" s="541"/>
      <c r="MBE39" s="541"/>
      <c r="MBF39" s="541"/>
      <c r="MBG39" s="541"/>
      <c r="MBH39" s="541"/>
      <c r="MBI39" s="541"/>
      <c r="MBJ39" s="541"/>
      <c r="MBK39" s="541"/>
      <c r="MBL39" s="541"/>
      <c r="MBM39" s="541"/>
      <c r="MBN39" s="541"/>
      <c r="MBO39" s="541"/>
      <c r="MBP39" s="541"/>
      <c r="MBQ39" s="541"/>
      <c r="MBR39" s="541"/>
      <c r="MBS39" s="541"/>
      <c r="MBT39" s="541"/>
      <c r="MBU39" s="541"/>
      <c r="MBV39" s="541"/>
      <c r="MBW39" s="541"/>
      <c r="MBX39" s="541"/>
      <c r="MBY39" s="541"/>
      <c r="MBZ39" s="541"/>
      <c r="MCA39" s="541"/>
      <c r="MCB39" s="541"/>
      <c r="MCC39" s="541"/>
      <c r="MCD39" s="541"/>
      <c r="MCE39" s="541"/>
      <c r="MCF39" s="541"/>
      <c r="MCG39" s="541"/>
      <c r="MCH39" s="541"/>
      <c r="MCI39" s="541"/>
      <c r="MCJ39" s="541"/>
      <c r="MCK39" s="541"/>
      <c r="MCL39" s="541"/>
      <c r="MCM39" s="541"/>
      <c r="MCN39" s="541"/>
      <c r="MCO39" s="541"/>
      <c r="MCP39" s="541"/>
      <c r="MCQ39" s="541"/>
      <c r="MCR39" s="541"/>
      <c r="MCS39" s="541"/>
      <c r="MCT39" s="541"/>
      <c r="MCU39" s="541"/>
      <c r="MCV39" s="541"/>
      <c r="MCW39" s="541"/>
      <c r="MCX39" s="541"/>
      <c r="MCY39" s="541"/>
      <c r="MCZ39" s="541"/>
      <c r="MDA39" s="541"/>
      <c r="MDB39" s="541"/>
      <c r="MDC39" s="541"/>
      <c r="MDD39" s="541"/>
      <c r="MDE39" s="541"/>
      <c r="MDF39" s="541"/>
      <c r="MDG39" s="541"/>
      <c r="MDH39" s="541"/>
      <c r="MDI39" s="541"/>
      <c r="MDJ39" s="541"/>
      <c r="MDK39" s="541"/>
      <c r="MDL39" s="541"/>
      <c r="MDM39" s="541"/>
      <c r="MDN39" s="541"/>
      <c r="MDO39" s="541"/>
      <c r="MDP39" s="541"/>
      <c r="MDQ39" s="541"/>
      <c r="MDR39" s="541"/>
      <c r="MDS39" s="541"/>
      <c r="MDT39" s="541"/>
      <c r="MDU39" s="541"/>
      <c r="MDV39" s="541"/>
      <c r="MDW39" s="541"/>
      <c r="MDX39" s="541"/>
      <c r="MDY39" s="541"/>
      <c r="MDZ39" s="541"/>
      <c r="MEA39" s="541"/>
      <c r="MEB39" s="541"/>
      <c r="MEC39" s="541"/>
      <c r="MED39" s="541"/>
      <c r="MEE39" s="541"/>
      <c r="MEF39" s="541"/>
      <c r="MEG39" s="541"/>
      <c r="MEH39" s="541"/>
      <c r="MEI39" s="541"/>
      <c r="MEJ39" s="541"/>
      <c r="MEK39" s="541"/>
      <c r="MEL39" s="541"/>
      <c r="MEM39" s="541"/>
      <c r="MEN39" s="541"/>
      <c r="MEO39" s="541"/>
      <c r="MEP39" s="541"/>
      <c r="MEQ39" s="541"/>
      <c r="MER39" s="541"/>
      <c r="MES39" s="541"/>
      <c r="MET39" s="541"/>
      <c r="MEU39" s="541"/>
      <c r="MEV39" s="541"/>
      <c r="MEW39" s="541"/>
      <c r="MEX39" s="541"/>
      <c r="MEY39" s="541"/>
      <c r="MEZ39" s="541"/>
      <c r="MFA39" s="541"/>
      <c r="MFB39" s="541"/>
      <c r="MFC39" s="541"/>
      <c r="MFD39" s="541"/>
      <c r="MFE39" s="541"/>
      <c r="MFF39" s="541"/>
      <c r="MFG39" s="541"/>
      <c r="MFH39" s="541"/>
      <c r="MFI39" s="541"/>
      <c r="MFJ39" s="541"/>
      <c r="MFK39" s="541"/>
      <c r="MFL39" s="541"/>
      <c r="MFM39" s="541"/>
      <c r="MFN39" s="541"/>
      <c r="MFO39" s="541"/>
      <c r="MFP39" s="541"/>
      <c r="MFQ39" s="541"/>
      <c r="MFR39" s="541"/>
      <c r="MFS39" s="541"/>
      <c r="MFT39" s="541"/>
      <c r="MFU39" s="541"/>
      <c r="MFV39" s="541"/>
      <c r="MFW39" s="541"/>
      <c r="MFX39" s="541"/>
      <c r="MFY39" s="541"/>
      <c r="MFZ39" s="541"/>
      <c r="MGA39" s="541"/>
      <c r="MGB39" s="541"/>
      <c r="MGC39" s="541"/>
      <c r="MGD39" s="541"/>
      <c r="MGE39" s="541"/>
      <c r="MGF39" s="541"/>
      <c r="MGG39" s="541"/>
      <c r="MGH39" s="541"/>
      <c r="MGI39" s="541"/>
      <c r="MGJ39" s="541"/>
      <c r="MGK39" s="541"/>
      <c r="MGL39" s="541"/>
      <c r="MGM39" s="541"/>
      <c r="MGN39" s="541"/>
      <c r="MGO39" s="541"/>
      <c r="MGP39" s="541"/>
      <c r="MGQ39" s="541"/>
      <c r="MGR39" s="541"/>
      <c r="MGS39" s="541"/>
      <c r="MGT39" s="541"/>
      <c r="MGU39" s="541"/>
      <c r="MGV39" s="541"/>
      <c r="MGW39" s="541"/>
      <c r="MGX39" s="541"/>
      <c r="MGY39" s="541"/>
      <c r="MGZ39" s="541"/>
      <c r="MHA39" s="541"/>
      <c r="MHB39" s="541"/>
      <c r="MHC39" s="541"/>
      <c r="MHD39" s="541"/>
      <c r="MHE39" s="541"/>
      <c r="MHF39" s="541"/>
      <c r="MHG39" s="541"/>
      <c r="MHH39" s="541"/>
      <c r="MHI39" s="541"/>
      <c r="MHJ39" s="541"/>
      <c r="MHK39" s="541"/>
      <c r="MHL39" s="541"/>
      <c r="MHM39" s="541"/>
      <c r="MHN39" s="541"/>
      <c r="MHO39" s="541"/>
      <c r="MHP39" s="541"/>
      <c r="MHQ39" s="541"/>
      <c r="MHR39" s="541"/>
      <c r="MHS39" s="541"/>
      <c r="MHT39" s="541"/>
      <c r="MHU39" s="541"/>
      <c r="MHV39" s="541"/>
      <c r="MHW39" s="541"/>
      <c r="MHX39" s="541"/>
      <c r="MHY39" s="541"/>
      <c r="MHZ39" s="541"/>
      <c r="MIA39" s="541"/>
      <c r="MIB39" s="541"/>
      <c r="MIC39" s="541"/>
      <c r="MID39" s="541"/>
      <c r="MIE39" s="541"/>
      <c r="MIF39" s="541"/>
      <c r="MIG39" s="541"/>
      <c r="MIH39" s="541"/>
      <c r="MII39" s="541"/>
      <c r="MIJ39" s="541"/>
      <c r="MIK39" s="541"/>
      <c r="MIL39" s="541"/>
      <c r="MIM39" s="541"/>
      <c r="MIN39" s="541"/>
      <c r="MIO39" s="541"/>
      <c r="MIP39" s="541"/>
      <c r="MIQ39" s="541"/>
      <c r="MIR39" s="541"/>
      <c r="MIS39" s="541"/>
      <c r="MIT39" s="541"/>
      <c r="MIU39" s="541"/>
      <c r="MIV39" s="541"/>
      <c r="MIW39" s="541"/>
      <c r="MIX39" s="541"/>
      <c r="MIY39" s="541"/>
      <c r="MIZ39" s="541"/>
      <c r="MJA39" s="541"/>
      <c r="MJB39" s="541"/>
      <c r="MJC39" s="541"/>
      <c r="MJD39" s="541"/>
      <c r="MJE39" s="541"/>
      <c r="MJF39" s="541"/>
      <c r="MJG39" s="541"/>
      <c r="MJH39" s="541"/>
      <c r="MJI39" s="541"/>
      <c r="MJJ39" s="541"/>
      <c r="MJK39" s="541"/>
      <c r="MJL39" s="541"/>
      <c r="MJM39" s="541"/>
      <c r="MJN39" s="541"/>
      <c r="MJO39" s="541"/>
      <c r="MJP39" s="541"/>
      <c r="MJQ39" s="541"/>
      <c r="MJR39" s="541"/>
      <c r="MJS39" s="541"/>
      <c r="MJT39" s="541"/>
      <c r="MJU39" s="541"/>
      <c r="MJV39" s="541"/>
      <c r="MJW39" s="541"/>
      <c r="MJX39" s="541"/>
      <c r="MJY39" s="541"/>
      <c r="MJZ39" s="541"/>
      <c r="MKA39" s="541"/>
      <c r="MKB39" s="541"/>
      <c r="MKC39" s="541"/>
      <c r="MKD39" s="541"/>
      <c r="MKE39" s="541"/>
      <c r="MKF39" s="541"/>
      <c r="MKG39" s="541"/>
      <c r="MKH39" s="541"/>
      <c r="MKI39" s="541"/>
      <c r="MKJ39" s="541"/>
      <c r="MKK39" s="541"/>
      <c r="MKL39" s="541"/>
      <c r="MKM39" s="541"/>
      <c r="MKN39" s="541"/>
      <c r="MKO39" s="541"/>
      <c r="MKP39" s="541"/>
      <c r="MKQ39" s="541"/>
      <c r="MKR39" s="541"/>
      <c r="MKS39" s="541"/>
      <c r="MKT39" s="541"/>
      <c r="MKU39" s="541"/>
      <c r="MKV39" s="541"/>
      <c r="MKW39" s="541"/>
      <c r="MKX39" s="541"/>
      <c r="MKY39" s="541"/>
      <c r="MKZ39" s="541"/>
      <c r="MLA39" s="541"/>
      <c r="MLB39" s="541"/>
      <c r="MLC39" s="541"/>
      <c r="MLD39" s="541"/>
      <c r="MLE39" s="541"/>
      <c r="MLF39" s="541"/>
      <c r="MLG39" s="541"/>
      <c r="MLH39" s="541"/>
      <c r="MLI39" s="541"/>
      <c r="MLJ39" s="541"/>
      <c r="MLK39" s="541"/>
      <c r="MLL39" s="541"/>
      <c r="MLM39" s="541"/>
      <c r="MLN39" s="541"/>
      <c r="MLO39" s="541"/>
      <c r="MLP39" s="541"/>
      <c r="MLQ39" s="541"/>
      <c r="MLR39" s="541"/>
      <c r="MLS39" s="541"/>
      <c r="MLT39" s="541"/>
      <c r="MLU39" s="541"/>
      <c r="MLV39" s="541"/>
      <c r="MLW39" s="541"/>
      <c r="MLX39" s="541"/>
      <c r="MLY39" s="541"/>
      <c r="MLZ39" s="541"/>
      <c r="MMA39" s="541"/>
      <c r="MMB39" s="541"/>
      <c r="MMC39" s="541"/>
      <c r="MMD39" s="541"/>
      <c r="MME39" s="541"/>
      <c r="MMF39" s="541"/>
      <c r="MMG39" s="541"/>
      <c r="MMH39" s="541"/>
      <c r="MMI39" s="541"/>
      <c r="MMJ39" s="541"/>
      <c r="MMK39" s="541"/>
      <c r="MML39" s="541"/>
      <c r="MMM39" s="541"/>
      <c r="MMN39" s="541"/>
      <c r="MMO39" s="541"/>
      <c r="MMP39" s="541"/>
      <c r="MMQ39" s="541"/>
      <c r="MMR39" s="541"/>
      <c r="MMS39" s="541"/>
      <c r="MMT39" s="541"/>
      <c r="MMU39" s="541"/>
      <c r="MMV39" s="541"/>
      <c r="MMW39" s="541"/>
      <c r="MMX39" s="541"/>
      <c r="MMY39" s="541"/>
      <c r="MMZ39" s="541"/>
      <c r="MNA39" s="541"/>
      <c r="MNB39" s="541"/>
      <c r="MNC39" s="541"/>
      <c r="MND39" s="541"/>
      <c r="MNE39" s="541"/>
      <c r="MNF39" s="541"/>
      <c r="MNG39" s="541"/>
      <c r="MNH39" s="541"/>
      <c r="MNI39" s="541"/>
      <c r="MNJ39" s="541"/>
      <c r="MNK39" s="541"/>
      <c r="MNL39" s="541"/>
      <c r="MNM39" s="541"/>
      <c r="MNN39" s="541"/>
      <c r="MNO39" s="541"/>
      <c r="MNP39" s="541"/>
      <c r="MNQ39" s="541"/>
      <c r="MNR39" s="541"/>
      <c r="MNS39" s="541"/>
      <c r="MNT39" s="541"/>
      <c r="MNU39" s="541"/>
      <c r="MNV39" s="541"/>
      <c r="MNW39" s="541"/>
      <c r="MNX39" s="541"/>
      <c r="MNY39" s="541"/>
      <c r="MNZ39" s="541"/>
      <c r="MOA39" s="541"/>
      <c r="MOB39" s="541"/>
      <c r="MOC39" s="541"/>
      <c r="MOD39" s="541"/>
      <c r="MOE39" s="541"/>
      <c r="MOF39" s="541"/>
      <c r="MOG39" s="541"/>
      <c r="MOH39" s="541"/>
      <c r="MOI39" s="541"/>
      <c r="MOJ39" s="541"/>
      <c r="MOK39" s="541"/>
      <c r="MOL39" s="541"/>
      <c r="MOM39" s="541"/>
      <c r="MON39" s="541"/>
      <c r="MOO39" s="541"/>
      <c r="MOP39" s="541"/>
      <c r="MOQ39" s="541"/>
      <c r="MOR39" s="541"/>
      <c r="MOS39" s="541"/>
      <c r="MOT39" s="541"/>
      <c r="MOU39" s="541"/>
      <c r="MOV39" s="541"/>
      <c r="MOW39" s="541"/>
      <c r="MOX39" s="541"/>
      <c r="MOY39" s="541"/>
      <c r="MOZ39" s="541"/>
      <c r="MPA39" s="541"/>
      <c r="MPB39" s="541"/>
      <c r="MPC39" s="541"/>
      <c r="MPD39" s="541"/>
      <c r="MPE39" s="541"/>
      <c r="MPF39" s="541"/>
      <c r="MPG39" s="541"/>
      <c r="MPH39" s="541"/>
      <c r="MPI39" s="541"/>
      <c r="MPJ39" s="541"/>
      <c r="MPK39" s="541"/>
      <c r="MPL39" s="541"/>
      <c r="MPM39" s="541"/>
      <c r="MPN39" s="541"/>
      <c r="MPO39" s="541"/>
      <c r="MPP39" s="541"/>
      <c r="MPQ39" s="541"/>
      <c r="MPR39" s="541"/>
      <c r="MPS39" s="541"/>
      <c r="MPT39" s="541"/>
      <c r="MPU39" s="541"/>
      <c r="MPV39" s="541"/>
      <c r="MPW39" s="541"/>
      <c r="MPX39" s="541"/>
      <c r="MPY39" s="541"/>
      <c r="MPZ39" s="541"/>
      <c r="MQA39" s="541"/>
      <c r="MQB39" s="541"/>
      <c r="MQC39" s="541"/>
      <c r="MQD39" s="541"/>
      <c r="MQE39" s="541"/>
      <c r="MQF39" s="541"/>
      <c r="MQG39" s="541"/>
      <c r="MQH39" s="541"/>
      <c r="MQI39" s="541"/>
      <c r="MQJ39" s="541"/>
      <c r="MQK39" s="541"/>
      <c r="MQL39" s="541"/>
      <c r="MQM39" s="541"/>
      <c r="MQN39" s="541"/>
      <c r="MQO39" s="541"/>
      <c r="MQP39" s="541"/>
      <c r="MQQ39" s="541"/>
      <c r="MQR39" s="541"/>
      <c r="MQS39" s="541"/>
      <c r="MQT39" s="541"/>
      <c r="MQU39" s="541"/>
      <c r="MQV39" s="541"/>
      <c r="MQW39" s="541"/>
      <c r="MQX39" s="541"/>
      <c r="MQY39" s="541"/>
      <c r="MQZ39" s="541"/>
      <c r="MRA39" s="541"/>
      <c r="MRB39" s="541"/>
      <c r="MRC39" s="541"/>
      <c r="MRD39" s="541"/>
      <c r="MRE39" s="541"/>
      <c r="MRF39" s="541"/>
      <c r="MRG39" s="541"/>
      <c r="MRH39" s="541"/>
      <c r="MRI39" s="541"/>
      <c r="MRJ39" s="541"/>
      <c r="MRK39" s="541"/>
      <c r="MRL39" s="541"/>
      <c r="MRM39" s="541"/>
      <c r="MRN39" s="541"/>
      <c r="MRO39" s="541"/>
      <c r="MRP39" s="541"/>
      <c r="MRQ39" s="541"/>
      <c r="MRR39" s="541"/>
      <c r="MRS39" s="541"/>
      <c r="MRT39" s="541"/>
      <c r="MRU39" s="541"/>
      <c r="MRV39" s="541"/>
      <c r="MRW39" s="541"/>
      <c r="MRX39" s="541"/>
      <c r="MRY39" s="541"/>
      <c r="MRZ39" s="541"/>
      <c r="MSA39" s="541"/>
      <c r="MSB39" s="541"/>
      <c r="MSC39" s="541"/>
      <c r="MSD39" s="541"/>
      <c r="MSE39" s="541"/>
      <c r="MSF39" s="541"/>
      <c r="MSG39" s="541"/>
      <c r="MSH39" s="541"/>
      <c r="MSI39" s="541"/>
      <c r="MSJ39" s="541"/>
      <c r="MSK39" s="541"/>
      <c r="MSL39" s="541"/>
      <c r="MSM39" s="541"/>
      <c r="MSN39" s="541"/>
      <c r="MSO39" s="541"/>
      <c r="MSP39" s="541"/>
      <c r="MSQ39" s="541"/>
      <c r="MSR39" s="541"/>
      <c r="MSS39" s="541"/>
      <c r="MST39" s="541"/>
      <c r="MSU39" s="541"/>
      <c r="MSV39" s="541"/>
      <c r="MSW39" s="541"/>
      <c r="MSX39" s="541"/>
      <c r="MSY39" s="541"/>
      <c r="MSZ39" s="541"/>
      <c r="MTA39" s="541"/>
      <c r="MTB39" s="541"/>
      <c r="MTC39" s="541"/>
      <c r="MTD39" s="541"/>
      <c r="MTE39" s="541"/>
      <c r="MTF39" s="541"/>
      <c r="MTG39" s="541"/>
      <c r="MTH39" s="541"/>
      <c r="MTI39" s="541"/>
      <c r="MTJ39" s="541"/>
      <c r="MTK39" s="541"/>
      <c r="MTL39" s="541"/>
      <c r="MTM39" s="541"/>
      <c r="MTN39" s="541"/>
      <c r="MTO39" s="541"/>
      <c r="MTP39" s="541"/>
      <c r="MTQ39" s="541"/>
      <c r="MTR39" s="541"/>
      <c r="MTS39" s="541"/>
      <c r="MTT39" s="541"/>
      <c r="MTU39" s="541"/>
      <c r="MTV39" s="541"/>
      <c r="MTW39" s="541"/>
      <c r="MTX39" s="541"/>
      <c r="MTY39" s="541"/>
      <c r="MTZ39" s="541"/>
      <c r="MUA39" s="541"/>
      <c r="MUB39" s="541"/>
      <c r="MUC39" s="541"/>
      <c r="MUD39" s="541"/>
      <c r="MUE39" s="541"/>
      <c r="MUF39" s="541"/>
      <c r="MUG39" s="541"/>
      <c r="MUH39" s="541"/>
      <c r="MUI39" s="541"/>
      <c r="MUJ39" s="541"/>
      <c r="MUK39" s="541"/>
      <c r="MUL39" s="541"/>
      <c r="MUM39" s="541"/>
      <c r="MUN39" s="541"/>
      <c r="MUO39" s="541"/>
      <c r="MUP39" s="541"/>
      <c r="MUQ39" s="541"/>
      <c r="MUR39" s="541"/>
      <c r="MUS39" s="541"/>
      <c r="MUT39" s="541"/>
      <c r="MUU39" s="541"/>
      <c r="MUV39" s="541"/>
      <c r="MUW39" s="541"/>
      <c r="MUX39" s="541"/>
      <c r="MUY39" s="541"/>
      <c r="MUZ39" s="541"/>
      <c r="MVA39" s="541"/>
      <c r="MVB39" s="541"/>
      <c r="MVC39" s="541"/>
      <c r="MVD39" s="541"/>
      <c r="MVE39" s="541"/>
      <c r="MVF39" s="541"/>
      <c r="MVG39" s="541"/>
      <c r="MVH39" s="541"/>
      <c r="MVI39" s="541"/>
      <c r="MVJ39" s="541"/>
      <c r="MVK39" s="541"/>
      <c r="MVL39" s="541"/>
      <c r="MVM39" s="541"/>
      <c r="MVN39" s="541"/>
      <c r="MVO39" s="541"/>
      <c r="MVP39" s="541"/>
      <c r="MVQ39" s="541"/>
      <c r="MVR39" s="541"/>
      <c r="MVS39" s="541"/>
      <c r="MVT39" s="541"/>
      <c r="MVU39" s="541"/>
      <c r="MVV39" s="541"/>
      <c r="MVW39" s="541"/>
      <c r="MVX39" s="541"/>
      <c r="MVY39" s="541"/>
      <c r="MVZ39" s="541"/>
      <c r="MWA39" s="541"/>
      <c r="MWB39" s="541"/>
      <c r="MWC39" s="541"/>
      <c r="MWD39" s="541"/>
      <c r="MWE39" s="541"/>
      <c r="MWF39" s="541"/>
      <c r="MWG39" s="541"/>
      <c r="MWH39" s="541"/>
      <c r="MWI39" s="541"/>
      <c r="MWJ39" s="541"/>
      <c r="MWK39" s="541"/>
      <c r="MWL39" s="541"/>
      <c r="MWM39" s="541"/>
      <c r="MWN39" s="541"/>
      <c r="MWO39" s="541"/>
      <c r="MWP39" s="541"/>
      <c r="MWQ39" s="541"/>
      <c r="MWR39" s="541"/>
      <c r="MWS39" s="541"/>
      <c r="MWT39" s="541"/>
      <c r="MWU39" s="541"/>
      <c r="MWV39" s="541"/>
      <c r="MWW39" s="541"/>
      <c r="MWX39" s="541"/>
      <c r="MWY39" s="541"/>
      <c r="MWZ39" s="541"/>
      <c r="MXA39" s="541"/>
      <c r="MXB39" s="541"/>
      <c r="MXC39" s="541"/>
      <c r="MXD39" s="541"/>
      <c r="MXE39" s="541"/>
      <c r="MXF39" s="541"/>
      <c r="MXG39" s="541"/>
      <c r="MXH39" s="541"/>
      <c r="MXI39" s="541"/>
      <c r="MXJ39" s="541"/>
      <c r="MXK39" s="541"/>
      <c r="MXL39" s="541"/>
      <c r="MXM39" s="541"/>
      <c r="MXN39" s="541"/>
      <c r="MXO39" s="541"/>
      <c r="MXP39" s="541"/>
      <c r="MXQ39" s="541"/>
      <c r="MXR39" s="541"/>
      <c r="MXS39" s="541"/>
      <c r="MXT39" s="541"/>
      <c r="MXU39" s="541"/>
      <c r="MXV39" s="541"/>
      <c r="MXW39" s="541"/>
      <c r="MXX39" s="541"/>
      <c r="MXY39" s="541"/>
      <c r="MXZ39" s="541"/>
      <c r="MYA39" s="541"/>
      <c r="MYB39" s="541"/>
      <c r="MYC39" s="541"/>
      <c r="MYD39" s="541"/>
      <c r="MYE39" s="541"/>
      <c r="MYF39" s="541"/>
      <c r="MYG39" s="541"/>
      <c r="MYH39" s="541"/>
      <c r="MYI39" s="541"/>
      <c r="MYJ39" s="541"/>
      <c r="MYK39" s="541"/>
      <c r="MYL39" s="541"/>
      <c r="MYM39" s="541"/>
      <c r="MYN39" s="541"/>
      <c r="MYO39" s="541"/>
      <c r="MYP39" s="541"/>
      <c r="MYQ39" s="541"/>
      <c r="MYR39" s="541"/>
      <c r="MYS39" s="541"/>
      <c r="MYT39" s="541"/>
      <c r="MYU39" s="541"/>
      <c r="MYV39" s="541"/>
      <c r="MYW39" s="541"/>
      <c r="MYX39" s="541"/>
      <c r="MYY39" s="541"/>
      <c r="MYZ39" s="541"/>
      <c r="MZA39" s="541"/>
      <c r="MZB39" s="541"/>
      <c r="MZC39" s="541"/>
      <c r="MZD39" s="541"/>
      <c r="MZE39" s="541"/>
      <c r="MZF39" s="541"/>
      <c r="MZG39" s="541"/>
      <c r="MZH39" s="541"/>
      <c r="MZI39" s="541"/>
      <c r="MZJ39" s="541"/>
      <c r="MZK39" s="541"/>
      <c r="MZL39" s="541"/>
      <c r="MZM39" s="541"/>
      <c r="MZN39" s="541"/>
      <c r="MZO39" s="541"/>
      <c r="MZP39" s="541"/>
      <c r="MZQ39" s="541"/>
      <c r="MZR39" s="541"/>
      <c r="MZS39" s="541"/>
      <c r="MZT39" s="541"/>
      <c r="MZU39" s="541"/>
      <c r="MZV39" s="541"/>
      <c r="MZW39" s="541"/>
      <c r="MZX39" s="541"/>
      <c r="MZY39" s="541"/>
      <c r="MZZ39" s="541"/>
      <c r="NAA39" s="541"/>
      <c r="NAB39" s="541"/>
      <c r="NAC39" s="541"/>
      <c r="NAD39" s="541"/>
      <c r="NAE39" s="541"/>
      <c r="NAF39" s="541"/>
      <c r="NAG39" s="541"/>
      <c r="NAH39" s="541"/>
      <c r="NAI39" s="541"/>
      <c r="NAJ39" s="541"/>
      <c r="NAK39" s="541"/>
      <c r="NAL39" s="541"/>
      <c r="NAM39" s="541"/>
      <c r="NAN39" s="541"/>
      <c r="NAO39" s="541"/>
      <c r="NAP39" s="541"/>
      <c r="NAQ39" s="541"/>
      <c r="NAR39" s="541"/>
      <c r="NAS39" s="541"/>
      <c r="NAT39" s="541"/>
      <c r="NAU39" s="541"/>
      <c r="NAV39" s="541"/>
      <c r="NAW39" s="541"/>
      <c r="NAX39" s="541"/>
      <c r="NAY39" s="541"/>
      <c r="NAZ39" s="541"/>
      <c r="NBA39" s="541"/>
      <c r="NBB39" s="541"/>
      <c r="NBC39" s="541"/>
      <c r="NBD39" s="541"/>
      <c r="NBE39" s="541"/>
      <c r="NBF39" s="541"/>
      <c r="NBG39" s="541"/>
      <c r="NBH39" s="541"/>
      <c r="NBI39" s="541"/>
      <c r="NBJ39" s="541"/>
      <c r="NBK39" s="541"/>
      <c r="NBL39" s="541"/>
      <c r="NBM39" s="541"/>
      <c r="NBN39" s="541"/>
      <c r="NBO39" s="541"/>
      <c r="NBP39" s="541"/>
      <c r="NBQ39" s="541"/>
      <c r="NBR39" s="541"/>
      <c r="NBS39" s="541"/>
      <c r="NBT39" s="541"/>
      <c r="NBU39" s="541"/>
      <c r="NBV39" s="541"/>
      <c r="NBW39" s="541"/>
      <c r="NBX39" s="541"/>
      <c r="NBY39" s="541"/>
      <c r="NBZ39" s="541"/>
      <c r="NCA39" s="541"/>
      <c r="NCB39" s="541"/>
      <c r="NCC39" s="541"/>
      <c r="NCD39" s="541"/>
      <c r="NCE39" s="541"/>
      <c r="NCF39" s="541"/>
      <c r="NCG39" s="541"/>
      <c r="NCH39" s="541"/>
      <c r="NCI39" s="541"/>
      <c r="NCJ39" s="541"/>
      <c r="NCK39" s="541"/>
      <c r="NCL39" s="541"/>
      <c r="NCM39" s="541"/>
      <c r="NCN39" s="541"/>
      <c r="NCO39" s="541"/>
      <c r="NCP39" s="541"/>
      <c r="NCQ39" s="541"/>
      <c r="NCR39" s="541"/>
      <c r="NCS39" s="541"/>
      <c r="NCT39" s="541"/>
      <c r="NCU39" s="541"/>
      <c r="NCV39" s="541"/>
      <c r="NCW39" s="541"/>
      <c r="NCX39" s="541"/>
      <c r="NCY39" s="541"/>
      <c r="NCZ39" s="541"/>
      <c r="NDA39" s="541"/>
      <c r="NDB39" s="541"/>
      <c r="NDC39" s="541"/>
      <c r="NDD39" s="541"/>
      <c r="NDE39" s="541"/>
      <c r="NDF39" s="541"/>
      <c r="NDG39" s="541"/>
      <c r="NDH39" s="541"/>
      <c r="NDI39" s="541"/>
      <c r="NDJ39" s="541"/>
      <c r="NDK39" s="541"/>
      <c r="NDL39" s="541"/>
      <c r="NDM39" s="541"/>
      <c r="NDN39" s="541"/>
      <c r="NDO39" s="541"/>
      <c r="NDP39" s="541"/>
      <c r="NDQ39" s="541"/>
      <c r="NDR39" s="541"/>
      <c r="NDS39" s="541"/>
      <c r="NDT39" s="541"/>
      <c r="NDU39" s="541"/>
      <c r="NDV39" s="541"/>
      <c r="NDW39" s="541"/>
      <c r="NDX39" s="541"/>
      <c r="NDY39" s="541"/>
      <c r="NDZ39" s="541"/>
      <c r="NEA39" s="541"/>
      <c r="NEB39" s="541"/>
      <c r="NEC39" s="541"/>
      <c r="NED39" s="541"/>
      <c r="NEE39" s="541"/>
      <c r="NEF39" s="541"/>
      <c r="NEG39" s="541"/>
      <c r="NEH39" s="541"/>
      <c r="NEI39" s="541"/>
      <c r="NEJ39" s="541"/>
      <c r="NEK39" s="541"/>
      <c r="NEL39" s="541"/>
      <c r="NEM39" s="541"/>
      <c r="NEN39" s="541"/>
      <c r="NEO39" s="541"/>
      <c r="NEP39" s="541"/>
      <c r="NEQ39" s="541"/>
      <c r="NER39" s="541"/>
      <c r="NES39" s="541"/>
      <c r="NET39" s="541"/>
      <c r="NEU39" s="541"/>
      <c r="NEV39" s="541"/>
      <c r="NEW39" s="541"/>
      <c r="NEX39" s="541"/>
      <c r="NEY39" s="541"/>
      <c r="NEZ39" s="541"/>
      <c r="NFA39" s="541"/>
      <c r="NFB39" s="541"/>
      <c r="NFC39" s="541"/>
      <c r="NFD39" s="541"/>
      <c r="NFE39" s="541"/>
      <c r="NFF39" s="541"/>
      <c r="NFG39" s="541"/>
      <c r="NFH39" s="541"/>
      <c r="NFI39" s="541"/>
      <c r="NFJ39" s="541"/>
      <c r="NFK39" s="541"/>
      <c r="NFL39" s="541"/>
      <c r="NFM39" s="541"/>
      <c r="NFN39" s="541"/>
      <c r="NFO39" s="541"/>
      <c r="NFP39" s="541"/>
      <c r="NFQ39" s="541"/>
      <c r="NFR39" s="541"/>
      <c r="NFS39" s="541"/>
      <c r="NFT39" s="541"/>
      <c r="NFU39" s="541"/>
      <c r="NFV39" s="541"/>
      <c r="NFW39" s="541"/>
      <c r="NFX39" s="541"/>
      <c r="NFY39" s="541"/>
      <c r="NFZ39" s="541"/>
      <c r="NGA39" s="541"/>
      <c r="NGB39" s="541"/>
      <c r="NGC39" s="541"/>
      <c r="NGD39" s="541"/>
      <c r="NGE39" s="541"/>
      <c r="NGF39" s="541"/>
      <c r="NGG39" s="541"/>
      <c r="NGH39" s="541"/>
      <c r="NGI39" s="541"/>
      <c r="NGJ39" s="541"/>
      <c r="NGK39" s="541"/>
      <c r="NGL39" s="541"/>
      <c r="NGM39" s="541"/>
      <c r="NGN39" s="541"/>
      <c r="NGO39" s="541"/>
      <c r="NGP39" s="541"/>
      <c r="NGQ39" s="541"/>
      <c r="NGR39" s="541"/>
      <c r="NGS39" s="541"/>
      <c r="NGT39" s="541"/>
      <c r="NGU39" s="541"/>
      <c r="NGV39" s="541"/>
      <c r="NGW39" s="541"/>
      <c r="NGX39" s="541"/>
      <c r="NGY39" s="541"/>
      <c r="NGZ39" s="541"/>
      <c r="NHA39" s="541"/>
      <c r="NHB39" s="541"/>
      <c r="NHC39" s="541"/>
      <c r="NHD39" s="541"/>
      <c r="NHE39" s="541"/>
      <c r="NHF39" s="541"/>
      <c r="NHG39" s="541"/>
      <c r="NHH39" s="541"/>
      <c r="NHI39" s="541"/>
      <c r="NHJ39" s="541"/>
      <c r="NHK39" s="541"/>
      <c r="NHL39" s="541"/>
      <c r="NHM39" s="541"/>
      <c r="NHN39" s="541"/>
      <c r="NHO39" s="541"/>
      <c r="NHP39" s="541"/>
      <c r="NHQ39" s="541"/>
      <c r="NHR39" s="541"/>
      <c r="NHS39" s="541"/>
      <c r="NHT39" s="541"/>
      <c r="NHU39" s="541"/>
      <c r="NHV39" s="541"/>
      <c r="NHW39" s="541"/>
      <c r="NHX39" s="541"/>
      <c r="NHY39" s="541"/>
      <c r="NHZ39" s="541"/>
      <c r="NIA39" s="541"/>
      <c r="NIB39" s="541"/>
      <c r="NIC39" s="541"/>
      <c r="NID39" s="541"/>
      <c r="NIE39" s="541"/>
      <c r="NIF39" s="541"/>
      <c r="NIG39" s="541"/>
      <c r="NIH39" s="541"/>
      <c r="NII39" s="541"/>
      <c r="NIJ39" s="541"/>
      <c r="NIK39" s="541"/>
      <c r="NIL39" s="541"/>
      <c r="NIM39" s="541"/>
      <c r="NIN39" s="541"/>
      <c r="NIO39" s="541"/>
      <c r="NIP39" s="541"/>
      <c r="NIQ39" s="541"/>
      <c r="NIR39" s="541"/>
      <c r="NIS39" s="541"/>
      <c r="NIT39" s="541"/>
      <c r="NIU39" s="541"/>
      <c r="NIV39" s="541"/>
      <c r="NIW39" s="541"/>
      <c r="NIX39" s="541"/>
      <c r="NIY39" s="541"/>
      <c r="NIZ39" s="541"/>
      <c r="NJA39" s="541"/>
      <c r="NJB39" s="541"/>
      <c r="NJC39" s="541"/>
      <c r="NJD39" s="541"/>
      <c r="NJE39" s="541"/>
      <c r="NJF39" s="541"/>
      <c r="NJG39" s="541"/>
      <c r="NJH39" s="541"/>
      <c r="NJI39" s="541"/>
      <c r="NJJ39" s="541"/>
      <c r="NJK39" s="541"/>
      <c r="NJL39" s="541"/>
      <c r="NJM39" s="541"/>
      <c r="NJN39" s="541"/>
      <c r="NJO39" s="541"/>
      <c r="NJP39" s="541"/>
      <c r="NJQ39" s="541"/>
      <c r="NJR39" s="541"/>
      <c r="NJS39" s="541"/>
      <c r="NJT39" s="541"/>
      <c r="NJU39" s="541"/>
      <c r="NJV39" s="541"/>
      <c r="NJW39" s="541"/>
      <c r="NJX39" s="541"/>
      <c r="NJY39" s="541"/>
      <c r="NJZ39" s="541"/>
      <c r="NKA39" s="541"/>
      <c r="NKB39" s="541"/>
      <c r="NKC39" s="541"/>
      <c r="NKD39" s="541"/>
      <c r="NKE39" s="541"/>
      <c r="NKF39" s="541"/>
      <c r="NKG39" s="541"/>
      <c r="NKH39" s="541"/>
      <c r="NKI39" s="541"/>
      <c r="NKJ39" s="541"/>
      <c r="NKK39" s="541"/>
      <c r="NKL39" s="541"/>
      <c r="NKM39" s="541"/>
      <c r="NKN39" s="541"/>
      <c r="NKO39" s="541"/>
      <c r="NKP39" s="541"/>
      <c r="NKQ39" s="541"/>
      <c r="NKR39" s="541"/>
      <c r="NKS39" s="541"/>
      <c r="NKT39" s="541"/>
      <c r="NKU39" s="541"/>
      <c r="NKV39" s="541"/>
      <c r="NKW39" s="541"/>
      <c r="NKX39" s="541"/>
      <c r="NKY39" s="541"/>
      <c r="NKZ39" s="541"/>
      <c r="NLA39" s="541"/>
      <c r="NLB39" s="541"/>
      <c r="NLC39" s="541"/>
      <c r="NLD39" s="541"/>
      <c r="NLE39" s="541"/>
      <c r="NLF39" s="541"/>
      <c r="NLG39" s="541"/>
      <c r="NLH39" s="541"/>
      <c r="NLI39" s="541"/>
      <c r="NLJ39" s="541"/>
      <c r="NLK39" s="541"/>
      <c r="NLL39" s="541"/>
      <c r="NLM39" s="541"/>
      <c r="NLN39" s="541"/>
      <c r="NLO39" s="541"/>
      <c r="NLP39" s="541"/>
      <c r="NLQ39" s="541"/>
      <c r="NLR39" s="541"/>
      <c r="NLS39" s="541"/>
      <c r="NLT39" s="541"/>
      <c r="NLU39" s="541"/>
      <c r="NLV39" s="541"/>
      <c r="NLW39" s="541"/>
      <c r="NLX39" s="541"/>
      <c r="NLY39" s="541"/>
      <c r="NLZ39" s="541"/>
      <c r="NMA39" s="541"/>
      <c r="NMB39" s="541"/>
      <c r="NMC39" s="541"/>
      <c r="NMD39" s="541"/>
      <c r="NME39" s="541"/>
      <c r="NMF39" s="541"/>
      <c r="NMG39" s="541"/>
      <c r="NMH39" s="541"/>
      <c r="NMI39" s="541"/>
      <c r="NMJ39" s="541"/>
      <c r="NMK39" s="541"/>
      <c r="NML39" s="541"/>
      <c r="NMM39" s="541"/>
      <c r="NMN39" s="541"/>
      <c r="NMO39" s="541"/>
      <c r="NMP39" s="541"/>
      <c r="NMQ39" s="541"/>
      <c r="NMR39" s="541"/>
      <c r="NMS39" s="541"/>
      <c r="NMT39" s="541"/>
      <c r="NMU39" s="541"/>
      <c r="NMV39" s="541"/>
      <c r="NMW39" s="541"/>
      <c r="NMX39" s="541"/>
      <c r="NMY39" s="541"/>
      <c r="NMZ39" s="541"/>
      <c r="NNA39" s="541"/>
      <c r="NNB39" s="541"/>
      <c r="NNC39" s="541"/>
      <c r="NND39" s="541"/>
      <c r="NNE39" s="541"/>
      <c r="NNF39" s="541"/>
      <c r="NNG39" s="541"/>
      <c r="NNH39" s="541"/>
      <c r="NNI39" s="541"/>
      <c r="NNJ39" s="541"/>
      <c r="NNK39" s="541"/>
      <c r="NNL39" s="541"/>
      <c r="NNM39" s="541"/>
      <c r="NNN39" s="541"/>
      <c r="NNO39" s="541"/>
      <c r="NNP39" s="541"/>
      <c r="NNQ39" s="541"/>
      <c r="NNR39" s="541"/>
      <c r="NNS39" s="541"/>
      <c r="NNT39" s="541"/>
      <c r="NNU39" s="541"/>
      <c r="NNV39" s="541"/>
      <c r="NNW39" s="541"/>
      <c r="NNX39" s="541"/>
      <c r="NNY39" s="541"/>
      <c r="NNZ39" s="541"/>
      <c r="NOA39" s="541"/>
      <c r="NOB39" s="541"/>
      <c r="NOC39" s="541"/>
      <c r="NOD39" s="541"/>
      <c r="NOE39" s="541"/>
      <c r="NOF39" s="541"/>
      <c r="NOG39" s="541"/>
      <c r="NOH39" s="541"/>
      <c r="NOI39" s="541"/>
      <c r="NOJ39" s="541"/>
      <c r="NOK39" s="541"/>
      <c r="NOL39" s="541"/>
      <c r="NOM39" s="541"/>
      <c r="NON39" s="541"/>
      <c r="NOO39" s="541"/>
      <c r="NOP39" s="541"/>
      <c r="NOQ39" s="541"/>
      <c r="NOR39" s="541"/>
      <c r="NOS39" s="541"/>
      <c r="NOT39" s="541"/>
      <c r="NOU39" s="541"/>
      <c r="NOV39" s="541"/>
      <c r="NOW39" s="541"/>
      <c r="NOX39" s="541"/>
      <c r="NOY39" s="541"/>
      <c r="NOZ39" s="541"/>
      <c r="NPA39" s="541"/>
      <c r="NPB39" s="541"/>
      <c r="NPC39" s="541"/>
      <c r="NPD39" s="541"/>
      <c r="NPE39" s="541"/>
      <c r="NPF39" s="541"/>
      <c r="NPG39" s="541"/>
      <c r="NPH39" s="541"/>
      <c r="NPI39" s="541"/>
      <c r="NPJ39" s="541"/>
      <c r="NPK39" s="541"/>
      <c r="NPL39" s="541"/>
      <c r="NPM39" s="541"/>
      <c r="NPN39" s="541"/>
      <c r="NPO39" s="541"/>
      <c r="NPP39" s="541"/>
      <c r="NPQ39" s="541"/>
      <c r="NPR39" s="541"/>
      <c r="NPS39" s="541"/>
      <c r="NPT39" s="541"/>
      <c r="NPU39" s="541"/>
      <c r="NPV39" s="541"/>
      <c r="NPW39" s="541"/>
      <c r="NPX39" s="541"/>
      <c r="NPY39" s="541"/>
      <c r="NPZ39" s="541"/>
      <c r="NQA39" s="541"/>
      <c r="NQB39" s="541"/>
      <c r="NQC39" s="541"/>
      <c r="NQD39" s="541"/>
      <c r="NQE39" s="541"/>
      <c r="NQF39" s="541"/>
      <c r="NQG39" s="541"/>
      <c r="NQH39" s="541"/>
      <c r="NQI39" s="541"/>
      <c r="NQJ39" s="541"/>
      <c r="NQK39" s="541"/>
      <c r="NQL39" s="541"/>
      <c r="NQM39" s="541"/>
      <c r="NQN39" s="541"/>
      <c r="NQO39" s="541"/>
      <c r="NQP39" s="541"/>
      <c r="NQQ39" s="541"/>
      <c r="NQR39" s="541"/>
      <c r="NQS39" s="541"/>
      <c r="NQT39" s="541"/>
      <c r="NQU39" s="541"/>
      <c r="NQV39" s="541"/>
      <c r="NQW39" s="541"/>
      <c r="NQX39" s="541"/>
      <c r="NQY39" s="541"/>
      <c r="NQZ39" s="541"/>
      <c r="NRA39" s="541"/>
      <c r="NRB39" s="541"/>
      <c r="NRC39" s="541"/>
      <c r="NRD39" s="541"/>
      <c r="NRE39" s="541"/>
      <c r="NRF39" s="541"/>
      <c r="NRG39" s="541"/>
      <c r="NRH39" s="541"/>
      <c r="NRI39" s="541"/>
      <c r="NRJ39" s="541"/>
      <c r="NRK39" s="541"/>
      <c r="NRL39" s="541"/>
      <c r="NRM39" s="541"/>
      <c r="NRN39" s="541"/>
      <c r="NRO39" s="541"/>
      <c r="NRP39" s="541"/>
      <c r="NRQ39" s="541"/>
      <c r="NRR39" s="541"/>
      <c r="NRS39" s="541"/>
      <c r="NRT39" s="541"/>
      <c r="NRU39" s="541"/>
      <c r="NRV39" s="541"/>
      <c r="NRW39" s="541"/>
      <c r="NRX39" s="541"/>
      <c r="NRY39" s="541"/>
      <c r="NRZ39" s="541"/>
      <c r="NSA39" s="541"/>
      <c r="NSB39" s="541"/>
      <c r="NSC39" s="541"/>
      <c r="NSD39" s="541"/>
      <c r="NSE39" s="541"/>
      <c r="NSF39" s="541"/>
      <c r="NSG39" s="541"/>
      <c r="NSH39" s="541"/>
      <c r="NSI39" s="541"/>
      <c r="NSJ39" s="541"/>
      <c r="NSK39" s="541"/>
      <c r="NSL39" s="541"/>
      <c r="NSM39" s="541"/>
      <c r="NSN39" s="541"/>
      <c r="NSO39" s="541"/>
      <c r="NSP39" s="541"/>
      <c r="NSQ39" s="541"/>
      <c r="NSR39" s="541"/>
      <c r="NSS39" s="541"/>
      <c r="NST39" s="541"/>
      <c r="NSU39" s="541"/>
      <c r="NSV39" s="541"/>
      <c r="NSW39" s="541"/>
      <c r="NSX39" s="541"/>
      <c r="NSY39" s="541"/>
      <c r="NSZ39" s="541"/>
      <c r="NTA39" s="541"/>
      <c r="NTB39" s="541"/>
      <c r="NTC39" s="541"/>
      <c r="NTD39" s="541"/>
      <c r="NTE39" s="541"/>
      <c r="NTF39" s="541"/>
      <c r="NTG39" s="541"/>
      <c r="NTH39" s="541"/>
      <c r="NTI39" s="541"/>
      <c r="NTJ39" s="541"/>
      <c r="NTK39" s="541"/>
      <c r="NTL39" s="541"/>
      <c r="NTM39" s="541"/>
      <c r="NTN39" s="541"/>
      <c r="NTO39" s="541"/>
      <c r="NTP39" s="541"/>
      <c r="NTQ39" s="541"/>
      <c r="NTR39" s="541"/>
      <c r="NTS39" s="541"/>
      <c r="NTT39" s="541"/>
      <c r="NTU39" s="541"/>
      <c r="NTV39" s="541"/>
      <c r="NTW39" s="541"/>
      <c r="NTX39" s="541"/>
      <c r="NTY39" s="541"/>
      <c r="NTZ39" s="541"/>
      <c r="NUA39" s="541"/>
      <c r="NUB39" s="541"/>
      <c r="NUC39" s="541"/>
      <c r="NUD39" s="541"/>
      <c r="NUE39" s="541"/>
      <c r="NUF39" s="541"/>
      <c r="NUG39" s="541"/>
      <c r="NUH39" s="541"/>
      <c r="NUI39" s="541"/>
      <c r="NUJ39" s="541"/>
      <c r="NUK39" s="541"/>
      <c r="NUL39" s="541"/>
      <c r="NUM39" s="541"/>
      <c r="NUN39" s="541"/>
      <c r="NUO39" s="541"/>
      <c r="NUP39" s="541"/>
      <c r="NUQ39" s="541"/>
      <c r="NUR39" s="541"/>
      <c r="NUS39" s="541"/>
      <c r="NUT39" s="541"/>
      <c r="NUU39" s="541"/>
      <c r="NUV39" s="541"/>
      <c r="NUW39" s="541"/>
      <c r="NUX39" s="541"/>
      <c r="NUY39" s="541"/>
      <c r="NUZ39" s="541"/>
      <c r="NVA39" s="541"/>
      <c r="NVB39" s="541"/>
      <c r="NVC39" s="541"/>
      <c r="NVD39" s="541"/>
      <c r="NVE39" s="541"/>
      <c r="NVF39" s="541"/>
      <c r="NVG39" s="541"/>
      <c r="NVH39" s="541"/>
      <c r="NVI39" s="541"/>
      <c r="NVJ39" s="541"/>
      <c r="NVK39" s="541"/>
      <c r="NVL39" s="541"/>
      <c r="NVM39" s="541"/>
      <c r="NVN39" s="541"/>
      <c r="NVO39" s="541"/>
      <c r="NVP39" s="541"/>
      <c r="NVQ39" s="541"/>
      <c r="NVR39" s="541"/>
      <c r="NVS39" s="541"/>
      <c r="NVT39" s="541"/>
      <c r="NVU39" s="541"/>
      <c r="NVV39" s="541"/>
      <c r="NVW39" s="541"/>
      <c r="NVX39" s="541"/>
      <c r="NVY39" s="541"/>
      <c r="NVZ39" s="541"/>
      <c r="NWA39" s="541"/>
      <c r="NWB39" s="541"/>
      <c r="NWC39" s="541"/>
      <c r="NWD39" s="541"/>
      <c r="NWE39" s="541"/>
      <c r="NWF39" s="541"/>
      <c r="NWG39" s="541"/>
      <c r="NWH39" s="541"/>
      <c r="NWI39" s="541"/>
      <c r="NWJ39" s="541"/>
      <c r="NWK39" s="541"/>
      <c r="NWL39" s="541"/>
      <c r="NWM39" s="541"/>
      <c r="NWN39" s="541"/>
      <c r="NWO39" s="541"/>
      <c r="NWP39" s="541"/>
      <c r="NWQ39" s="541"/>
      <c r="NWR39" s="541"/>
      <c r="NWS39" s="541"/>
      <c r="NWT39" s="541"/>
      <c r="NWU39" s="541"/>
      <c r="NWV39" s="541"/>
      <c r="NWW39" s="541"/>
      <c r="NWX39" s="541"/>
      <c r="NWY39" s="541"/>
      <c r="NWZ39" s="541"/>
      <c r="NXA39" s="541"/>
      <c r="NXB39" s="541"/>
      <c r="NXC39" s="541"/>
      <c r="NXD39" s="541"/>
      <c r="NXE39" s="541"/>
      <c r="NXF39" s="541"/>
      <c r="NXG39" s="541"/>
      <c r="NXH39" s="541"/>
      <c r="NXI39" s="541"/>
      <c r="NXJ39" s="541"/>
      <c r="NXK39" s="541"/>
      <c r="NXL39" s="541"/>
      <c r="NXM39" s="541"/>
      <c r="NXN39" s="541"/>
      <c r="NXO39" s="541"/>
      <c r="NXP39" s="541"/>
      <c r="NXQ39" s="541"/>
      <c r="NXR39" s="541"/>
      <c r="NXS39" s="541"/>
      <c r="NXT39" s="541"/>
      <c r="NXU39" s="541"/>
      <c r="NXV39" s="541"/>
      <c r="NXW39" s="541"/>
      <c r="NXX39" s="541"/>
      <c r="NXY39" s="541"/>
      <c r="NXZ39" s="541"/>
      <c r="NYA39" s="541"/>
      <c r="NYB39" s="541"/>
      <c r="NYC39" s="541"/>
      <c r="NYD39" s="541"/>
      <c r="NYE39" s="541"/>
      <c r="NYF39" s="541"/>
      <c r="NYG39" s="541"/>
      <c r="NYH39" s="541"/>
      <c r="NYI39" s="541"/>
      <c r="NYJ39" s="541"/>
      <c r="NYK39" s="541"/>
      <c r="NYL39" s="541"/>
      <c r="NYM39" s="541"/>
      <c r="NYN39" s="541"/>
      <c r="NYO39" s="541"/>
      <c r="NYP39" s="541"/>
      <c r="NYQ39" s="541"/>
      <c r="NYR39" s="541"/>
      <c r="NYS39" s="541"/>
      <c r="NYT39" s="541"/>
      <c r="NYU39" s="541"/>
      <c r="NYV39" s="541"/>
      <c r="NYW39" s="541"/>
      <c r="NYX39" s="541"/>
      <c r="NYY39" s="541"/>
      <c r="NYZ39" s="541"/>
      <c r="NZA39" s="541"/>
      <c r="NZB39" s="541"/>
      <c r="NZC39" s="541"/>
      <c r="NZD39" s="541"/>
      <c r="NZE39" s="541"/>
      <c r="NZF39" s="541"/>
      <c r="NZG39" s="541"/>
      <c r="NZH39" s="541"/>
      <c r="NZI39" s="541"/>
      <c r="NZJ39" s="541"/>
      <c r="NZK39" s="541"/>
      <c r="NZL39" s="541"/>
      <c r="NZM39" s="541"/>
      <c r="NZN39" s="541"/>
      <c r="NZO39" s="541"/>
      <c r="NZP39" s="541"/>
      <c r="NZQ39" s="541"/>
      <c r="NZR39" s="541"/>
      <c r="NZS39" s="541"/>
      <c r="NZT39" s="541"/>
      <c r="NZU39" s="541"/>
      <c r="NZV39" s="541"/>
      <c r="NZW39" s="541"/>
      <c r="NZX39" s="541"/>
      <c r="NZY39" s="541"/>
      <c r="NZZ39" s="541"/>
      <c r="OAA39" s="541"/>
      <c r="OAB39" s="541"/>
      <c r="OAC39" s="541"/>
      <c r="OAD39" s="541"/>
      <c r="OAE39" s="541"/>
      <c r="OAF39" s="541"/>
      <c r="OAG39" s="541"/>
      <c r="OAH39" s="541"/>
      <c r="OAI39" s="541"/>
      <c r="OAJ39" s="541"/>
      <c r="OAK39" s="541"/>
      <c r="OAL39" s="541"/>
      <c r="OAM39" s="541"/>
      <c r="OAN39" s="541"/>
      <c r="OAO39" s="541"/>
      <c r="OAP39" s="541"/>
      <c r="OAQ39" s="541"/>
      <c r="OAR39" s="541"/>
      <c r="OAS39" s="541"/>
      <c r="OAT39" s="541"/>
      <c r="OAU39" s="541"/>
      <c r="OAV39" s="541"/>
      <c r="OAW39" s="541"/>
      <c r="OAX39" s="541"/>
      <c r="OAY39" s="541"/>
      <c r="OAZ39" s="541"/>
      <c r="OBA39" s="541"/>
      <c r="OBB39" s="541"/>
      <c r="OBC39" s="541"/>
      <c r="OBD39" s="541"/>
      <c r="OBE39" s="541"/>
      <c r="OBF39" s="541"/>
      <c r="OBG39" s="541"/>
      <c r="OBH39" s="541"/>
      <c r="OBI39" s="541"/>
      <c r="OBJ39" s="541"/>
      <c r="OBK39" s="541"/>
      <c r="OBL39" s="541"/>
      <c r="OBM39" s="541"/>
      <c r="OBN39" s="541"/>
      <c r="OBO39" s="541"/>
      <c r="OBP39" s="541"/>
      <c r="OBQ39" s="541"/>
      <c r="OBR39" s="541"/>
      <c r="OBS39" s="541"/>
      <c r="OBT39" s="541"/>
      <c r="OBU39" s="541"/>
      <c r="OBV39" s="541"/>
      <c r="OBW39" s="541"/>
      <c r="OBX39" s="541"/>
      <c r="OBY39" s="541"/>
      <c r="OBZ39" s="541"/>
      <c r="OCA39" s="541"/>
      <c r="OCB39" s="541"/>
      <c r="OCC39" s="541"/>
      <c r="OCD39" s="541"/>
      <c r="OCE39" s="541"/>
      <c r="OCF39" s="541"/>
      <c r="OCG39" s="541"/>
      <c r="OCH39" s="541"/>
      <c r="OCI39" s="541"/>
      <c r="OCJ39" s="541"/>
      <c r="OCK39" s="541"/>
      <c r="OCL39" s="541"/>
      <c r="OCM39" s="541"/>
      <c r="OCN39" s="541"/>
      <c r="OCO39" s="541"/>
      <c r="OCP39" s="541"/>
      <c r="OCQ39" s="541"/>
      <c r="OCR39" s="541"/>
      <c r="OCS39" s="541"/>
      <c r="OCT39" s="541"/>
      <c r="OCU39" s="541"/>
      <c r="OCV39" s="541"/>
      <c r="OCW39" s="541"/>
      <c r="OCX39" s="541"/>
      <c r="OCY39" s="541"/>
      <c r="OCZ39" s="541"/>
      <c r="ODA39" s="541"/>
      <c r="ODB39" s="541"/>
      <c r="ODC39" s="541"/>
      <c r="ODD39" s="541"/>
      <c r="ODE39" s="541"/>
      <c r="ODF39" s="541"/>
      <c r="ODG39" s="541"/>
      <c r="ODH39" s="541"/>
      <c r="ODI39" s="541"/>
      <c r="ODJ39" s="541"/>
      <c r="ODK39" s="541"/>
      <c r="ODL39" s="541"/>
      <c r="ODM39" s="541"/>
      <c r="ODN39" s="541"/>
      <c r="ODO39" s="541"/>
      <c r="ODP39" s="541"/>
      <c r="ODQ39" s="541"/>
      <c r="ODR39" s="541"/>
      <c r="ODS39" s="541"/>
      <c r="ODT39" s="541"/>
      <c r="ODU39" s="541"/>
      <c r="ODV39" s="541"/>
      <c r="ODW39" s="541"/>
      <c r="ODX39" s="541"/>
      <c r="ODY39" s="541"/>
      <c r="ODZ39" s="541"/>
      <c r="OEA39" s="541"/>
      <c r="OEB39" s="541"/>
      <c r="OEC39" s="541"/>
      <c r="OED39" s="541"/>
      <c r="OEE39" s="541"/>
      <c r="OEF39" s="541"/>
      <c r="OEG39" s="541"/>
      <c r="OEH39" s="541"/>
      <c r="OEI39" s="541"/>
      <c r="OEJ39" s="541"/>
      <c r="OEK39" s="541"/>
      <c r="OEL39" s="541"/>
      <c r="OEM39" s="541"/>
      <c r="OEN39" s="541"/>
      <c r="OEO39" s="541"/>
      <c r="OEP39" s="541"/>
      <c r="OEQ39" s="541"/>
      <c r="OER39" s="541"/>
      <c r="OES39" s="541"/>
      <c r="OET39" s="541"/>
      <c r="OEU39" s="541"/>
      <c r="OEV39" s="541"/>
      <c r="OEW39" s="541"/>
      <c r="OEX39" s="541"/>
      <c r="OEY39" s="541"/>
      <c r="OEZ39" s="541"/>
      <c r="OFA39" s="541"/>
      <c r="OFB39" s="541"/>
      <c r="OFC39" s="541"/>
      <c r="OFD39" s="541"/>
      <c r="OFE39" s="541"/>
      <c r="OFF39" s="541"/>
      <c r="OFG39" s="541"/>
      <c r="OFH39" s="541"/>
      <c r="OFI39" s="541"/>
      <c r="OFJ39" s="541"/>
      <c r="OFK39" s="541"/>
      <c r="OFL39" s="541"/>
      <c r="OFM39" s="541"/>
      <c r="OFN39" s="541"/>
      <c r="OFO39" s="541"/>
      <c r="OFP39" s="541"/>
      <c r="OFQ39" s="541"/>
      <c r="OFR39" s="541"/>
      <c r="OFS39" s="541"/>
      <c r="OFT39" s="541"/>
      <c r="OFU39" s="541"/>
      <c r="OFV39" s="541"/>
      <c r="OFW39" s="541"/>
      <c r="OFX39" s="541"/>
      <c r="OFY39" s="541"/>
      <c r="OFZ39" s="541"/>
      <c r="OGA39" s="541"/>
      <c r="OGB39" s="541"/>
      <c r="OGC39" s="541"/>
      <c r="OGD39" s="541"/>
      <c r="OGE39" s="541"/>
      <c r="OGF39" s="541"/>
      <c r="OGG39" s="541"/>
      <c r="OGH39" s="541"/>
      <c r="OGI39" s="541"/>
      <c r="OGJ39" s="541"/>
      <c r="OGK39" s="541"/>
      <c r="OGL39" s="541"/>
      <c r="OGM39" s="541"/>
      <c r="OGN39" s="541"/>
      <c r="OGO39" s="541"/>
      <c r="OGP39" s="541"/>
      <c r="OGQ39" s="541"/>
      <c r="OGR39" s="541"/>
      <c r="OGS39" s="541"/>
      <c r="OGT39" s="541"/>
      <c r="OGU39" s="541"/>
      <c r="OGV39" s="541"/>
      <c r="OGW39" s="541"/>
      <c r="OGX39" s="541"/>
      <c r="OGY39" s="541"/>
      <c r="OGZ39" s="541"/>
      <c r="OHA39" s="541"/>
      <c r="OHB39" s="541"/>
      <c r="OHC39" s="541"/>
      <c r="OHD39" s="541"/>
      <c r="OHE39" s="541"/>
      <c r="OHF39" s="541"/>
      <c r="OHG39" s="541"/>
      <c r="OHH39" s="541"/>
      <c r="OHI39" s="541"/>
      <c r="OHJ39" s="541"/>
      <c r="OHK39" s="541"/>
      <c r="OHL39" s="541"/>
      <c r="OHM39" s="541"/>
      <c r="OHN39" s="541"/>
      <c r="OHO39" s="541"/>
      <c r="OHP39" s="541"/>
      <c r="OHQ39" s="541"/>
      <c r="OHR39" s="541"/>
      <c r="OHS39" s="541"/>
      <c r="OHT39" s="541"/>
      <c r="OHU39" s="541"/>
      <c r="OHV39" s="541"/>
      <c r="OHW39" s="541"/>
      <c r="OHX39" s="541"/>
      <c r="OHY39" s="541"/>
      <c r="OHZ39" s="541"/>
      <c r="OIA39" s="541"/>
      <c r="OIB39" s="541"/>
      <c r="OIC39" s="541"/>
      <c r="OID39" s="541"/>
      <c r="OIE39" s="541"/>
      <c r="OIF39" s="541"/>
      <c r="OIG39" s="541"/>
      <c r="OIH39" s="541"/>
      <c r="OII39" s="541"/>
      <c r="OIJ39" s="541"/>
      <c r="OIK39" s="541"/>
      <c r="OIL39" s="541"/>
      <c r="OIM39" s="541"/>
      <c r="OIN39" s="541"/>
      <c r="OIO39" s="541"/>
      <c r="OIP39" s="541"/>
      <c r="OIQ39" s="541"/>
      <c r="OIR39" s="541"/>
      <c r="OIS39" s="541"/>
      <c r="OIT39" s="541"/>
      <c r="OIU39" s="541"/>
      <c r="OIV39" s="541"/>
      <c r="OIW39" s="541"/>
      <c r="OIX39" s="541"/>
      <c r="OIY39" s="541"/>
      <c r="OIZ39" s="541"/>
      <c r="OJA39" s="541"/>
      <c r="OJB39" s="541"/>
      <c r="OJC39" s="541"/>
      <c r="OJD39" s="541"/>
      <c r="OJE39" s="541"/>
      <c r="OJF39" s="541"/>
      <c r="OJG39" s="541"/>
      <c r="OJH39" s="541"/>
      <c r="OJI39" s="541"/>
      <c r="OJJ39" s="541"/>
      <c r="OJK39" s="541"/>
      <c r="OJL39" s="541"/>
      <c r="OJM39" s="541"/>
      <c r="OJN39" s="541"/>
      <c r="OJO39" s="541"/>
      <c r="OJP39" s="541"/>
      <c r="OJQ39" s="541"/>
      <c r="OJR39" s="541"/>
      <c r="OJS39" s="541"/>
      <c r="OJT39" s="541"/>
      <c r="OJU39" s="541"/>
      <c r="OJV39" s="541"/>
      <c r="OJW39" s="541"/>
      <c r="OJX39" s="541"/>
      <c r="OJY39" s="541"/>
      <c r="OJZ39" s="541"/>
      <c r="OKA39" s="541"/>
      <c r="OKB39" s="541"/>
      <c r="OKC39" s="541"/>
      <c r="OKD39" s="541"/>
      <c r="OKE39" s="541"/>
      <c r="OKF39" s="541"/>
      <c r="OKG39" s="541"/>
      <c r="OKH39" s="541"/>
      <c r="OKI39" s="541"/>
      <c r="OKJ39" s="541"/>
      <c r="OKK39" s="541"/>
      <c r="OKL39" s="541"/>
      <c r="OKM39" s="541"/>
      <c r="OKN39" s="541"/>
      <c r="OKO39" s="541"/>
      <c r="OKP39" s="541"/>
      <c r="OKQ39" s="541"/>
      <c r="OKR39" s="541"/>
      <c r="OKS39" s="541"/>
      <c r="OKT39" s="541"/>
      <c r="OKU39" s="541"/>
      <c r="OKV39" s="541"/>
      <c r="OKW39" s="541"/>
      <c r="OKX39" s="541"/>
      <c r="OKY39" s="541"/>
      <c r="OKZ39" s="541"/>
      <c r="OLA39" s="541"/>
      <c r="OLB39" s="541"/>
      <c r="OLC39" s="541"/>
      <c r="OLD39" s="541"/>
      <c r="OLE39" s="541"/>
      <c r="OLF39" s="541"/>
      <c r="OLG39" s="541"/>
      <c r="OLH39" s="541"/>
      <c r="OLI39" s="541"/>
      <c r="OLJ39" s="541"/>
      <c r="OLK39" s="541"/>
      <c r="OLL39" s="541"/>
      <c r="OLM39" s="541"/>
      <c r="OLN39" s="541"/>
      <c r="OLO39" s="541"/>
      <c r="OLP39" s="541"/>
      <c r="OLQ39" s="541"/>
      <c r="OLR39" s="541"/>
      <c r="OLS39" s="541"/>
      <c r="OLT39" s="541"/>
      <c r="OLU39" s="541"/>
      <c r="OLV39" s="541"/>
      <c r="OLW39" s="541"/>
      <c r="OLX39" s="541"/>
      <c r="OLY39" s="541"/>
      <c r="OLZ39" s="541"/>
      <c r="OMA39" s="541"/>
      <c r="OMB39" s="541"/>
      <c r="OMC39" s="541"/>
      <c r="OMD39" s="541"/>
      <c r="OME39" s="541"/>
      <c r="OMF39" s="541"/>
      <c r="OMG39" s="541"/>
      <c r="OMH39" s="541"/>
      <c r="OMI39" s="541"/>
      <c r="OMJ39" s="541"/>
      <c r="OMK39" s="541"/>
      <c r="OML39" s="541"/>
      <c r="OMM39" s="541"/>
      <c r="OMN39" s="541"/>
      <c r="OMO39" s="541"/>
      <c r="OMP39" s="541"/>
      <c r="OMQ39" s="541"/>
      <c r="OMR39" s="541"/>
      <c r="OMS39" s="541"/>
      <c r="OMT39" s="541"/>
      <c r="OMU39" s="541"/>
      <c r="OMV39" s="541"/>
      <c r="OMW39" s="541"/>
      <c r="OMX39" s="541"/>
      <c r="OMY39" s="541"/>
      <c r="OMZ39" s="541"/>
      <c r="ONA39" s="541"/>
      <c r="ONB39" s="541"/>
      <c r="ONC39" s="541"/>
      <c r="OND39" s="541"/>
      <c r="ONE39" s="541"/>
      <c r="ONF39" s="541"/>
      <c r="ONG39" s="541"/>
      <c r="ONH39" s="541"/>
      <c r="ONI39" s="541"/>
      <c r="ONJ39" s="541"/>
      <c r="ONK39" s="541"/>
      <c r="ONL39" s="541"/>
      <c r="ONM39" s="541"/>
      <c r="ONN39" s="541"/>
      <c r="ONO39" s="541"/>
      <c r="ONP39" s="541"/>
      <c r="ONQ39" s="541"/>
      <c r="ONR39" s="541"/>
      <c r="ONS39" s="541"/>
      <c r="ONT39" s="541"/>
      <c r="ONU39" s="541"/>
      <c r="ONV39" s="541"/>
      <c r="ONW39" s="541"/>
      <c r="ONX39" s="541"/>
      <c r="ONY39" s="541"/>
      <c r="ONZ39" s="541"/>
      <c r="OOA39" s="541"/>
      <c r="OOB39" s="541"/>
      <c r="OOC39" s="541"/>
      <c r="OOD39" s="541"/>
      <c r="OOE39" s="541"/>
      <c r="OOF39" s="541"/>
      <c r="OOG39" s="541"/>
      <c r="OOH39" s="541"/>
      <c r="OOI39" s="541"/>
      <c r="OOJ39" s="541"/>
      <c r="OOK39" s="541"/>
      <c r="OOL39" s="541"/>
      <c r="OOM39" s="541"/>
      <c r="OON39" s="541"/>
      <c r="OOO39" s="541"/>
      <c r="OOP39" s="541"/>
      <c r="OOQ39" s="541"/>
      <c r="OOR39" s="541"/>
      <c r="OOS39" s="541"/>
      <c r="OOT39" s="541"/>
      <c r="OOU39" s="541"/>
      <c r="OOV39" s="541"/>
      <c r="OOW39" s="541"/>
      <c r="OOX39" s="541"/>
      <c r="OOY39" s="541"/>
      <c r="OOZ39" s="541"/>
      <c r="OPA39" s="541"/>
      <c r="OPB39" s="541"/>
      <c r="OPC39" s="541"/>
      <c r="OPD39" s="541"/>
      <c r="OPE39" s="541"/>
      <c r="OPF39" s="541"/>
      <c r="OPG39" s="541"/>
      <c r="OPH39" s="541"/>
      <c r="OPI39" s="541"/>
      <c r="OPJ39" s="541"/>
      <c r="OPK39" s="541"/>
      <c r="OPL39" s="541"/>
      <c r="OPM39" s="541"/>
      <c r="OPN39" s="541"/>
      <c r="OPO39" s="541"/>
      <c r="OPP39" s="541"/>
      <c r="OPQ39" s="541"/>
      <c r="OPR39" s="541"/>
      <c r="OPS39" s="541"/>
      <c r="OPT39" s="541"/>
      <c r="OPU39" s="541"/>
      <c r="OPV39" s="541"/>
      <c r="OPW39" s="541"/>
      <c r="OPX39" s="541"/>
      <c r="OPY39" s="541"/>
      <c r="OPZ39" s="541"/>
      <c r="OQA39" s="541"/>
      <c r="OQB39" s="541"/>
      <c r="OQC39" s="541"/>
      <c r="OQD39" s="541"/>
      <c r="OQE39" s="541"/>
      <c r="OQF39" s="541"/>
      <c r="OQG39" s="541"/>
      <c r="OQH39" s="541"/>
      <c r="OQI39" s="541"/>
      <c r="OQJ39" s="541"/>
      <c r="OQK39" s="541"/>
      <c r="OQL39" s="541"/>
      <c r="OQM39" s="541"/>
      <c r="OQN39" s="541"/>
      <c r="OQO39" s="541"/>
      <c r="OQP39" s="541"/>
      <c r="OQQ39" s="541"/>
      <c r="OQR39" s="541"/>
      <c r="OQS39" s="541"/>
      <c r="OQT39" s="541"/>
      <c r="OQU39" s="541"/>
      <c r="OQV39" s="541"/>
      <c r="OQW39" s="541"/>
      <c r="OQX39" s="541"/>
      <c r="OQY39" s="541"/>
      <c r="OQZ39" s="541"/>
      <c r="ORA39" s="541"/>
      <c r="ORB39" s="541"/>
      <c r="ORC39" s="541"/>
      <c r="ORD39" s="541"/>
      <c r="ORE39" s="541"/>
      <c r="ORF39" s="541"/>
      <c r="ORG39" s="541"/>
      <c r="ORH39" s="541"/>
      <c r="ORI39" s="541"/>
      <c r="ORJ39" s="541"/>
      <c r="ORK39" s="541"/>
      <c r="ORL39" s="541"/>
      <c r="ORM39" s="541"/>
      <c r="ORN39" s="541"/>
      <c r="ORO39" s="541"/>
      <c r="ORP39" s="541"/>
      <c r="ORQ39" s="541"/>
      <c r="ORR39" s="541"/>
      <c r="ORS39" s="541"/>
      <c r="ORT39" s="541"/>
      <c r="ORU39" s="541"/>
      <c r="ORV39" s="541"/>
      <c r="ORW39" s="541"/>
      <c r="ORX39" s="541"/>
      <c r="ORY39" s="541"/>
      <c r="ORZ39" s="541"/>
      <c r="OSA39" s="541"/>
      <c r="OSB39" s="541"/>
      <c r="OSC39" s="541"/>
      <c r="OSD39" s="541"/>
      <c r="OSE39" s="541"/>
      <c r="OSF39" s="541"/>
      <c r="OSG39" s="541"/>
      <c r="OSH39" s="541"/>
      <c r="OSI39" s="541"/>
      <c r="OSJ39" s="541"/>
      <c r="OSK39" s="541"/>
      <c r="OSL39" s="541"/>
      <c r="OSM39" s="541"/>
      <c r="OSN39" s="541"/>
      <c r="OSO39" s="541"/>
      <c r="OSP39" s="541"/>
      <c r="OSQ39" s="541"/>
      <c r="OSR39" s="541"/>
      <c r="OSS39" s="541"/>
      <c r="OST39" s="541"/>
      <c r="OSU39" s="541"/>
      <c r="OSV39" s="541"/>
      <c r="OSW39" s="541"/>
      <c r="OSX39" s="541"/>
      <c r="OSY39" s="541"/>
      <c r="OSZ39" s="541"/>
      <c r="OTA39" s="541"/>
      <c r="OTB39" s="541"/>
      <c r="OTC39" s="541"/>
      <c r="OTD39" s="541"/>
      <c r="OTE39" s="541"/>
      <c r="OTF39" s="541"/>
      <c r="OTG39" s="541"/>
      <c r="OTH39" s="541"/>
      <c r="OTI39" s="541"/>
      <c r="OTJ39" s="541"/>
      <c r="OTK39" s="541"/>
      <c r="OTL39" s="541"/>
      <c r="OTM39" s="541"/>
      <c r="OTN39" s="541"/>
      <c r="OTO39" s="541"/>
      <c r="OTP39" s="541"/>
      <c r="OTQ39" s="541"/>
      <c r="OTR39" s="541"/>
      <c r="OTS39" s="541"/>
      <c r="OTT39" s="541"/>
      <c r="OTU39" s="541"/>
      <c r="OTV39" s="541"/>
      <c r="OTW39" s="541"/>
      <c r="OTX39" s="541"/>
      <c r="OTY39" s="541"/>
      <c r="OTZ39" s="541"/>
      <c r="OUA39" s="541"/>
      <c r="OUB39" s="541"/>
      <c r="OUC39" s="541"/>
      <c r="OUD39" s="541"/>
      <c r="OUE39" s="541"/>
      <c r="OUF39" s="541"/>
      <c r="OUG39" s="541"/>
      <c r="OUH39" s="541"/>
      <c r="OUI39" s="541"/>
      <c r="OUJ39" s="541"/>
      <c r="OUK39" s="541"/>
      <c r="OUL39" s="541"/>
      <c r="OUM39" s="541"/>
      <c r="OUN39" s="541"/>
      <c r="OUO39" s="541"/>
      <c r="OUP39" s="541"/>
      <c r="OUQ39" s="541"/>
      <c r="OUR39" s="541"/>
      <c r="OUS39" s="541"/>
      <c r="OUT39" s="541"/>
      <c r="OUU39" s="541"/>
      <c r="OUV39" s="541"/>
      <c r="OUW39" s="541"/>
      <c r="OUX39" s="541"/>
      <c r="OUY39" s="541"/>
      <c r="OUZ39" s="541"/>
      <c r="OVA39" s="541"/>
      <c r="OVB39" s="541"/>
      <c r="OVC39" s="541"/>
      <c r="OVD39" s="541"/>
      <c r="OVE39" s="541"/>
      <c r="OVF39" s="541"/>
      <c r="OVG39" s="541"/>
      <c r="OVH39" s="541"/>
      <c r="OVI39" s="541"/>
      <c r="OVJ39" s="541"/>
      <c r="OVK39" s="541"/>
      <c r="OVL39" s="541"/>
      <c r="OVM39" s="541"/>
      <c r="OVN39" s="541"/>
      <c r="OVO39" s="541"/>
      <c r="OVP39" s="541"/>
      <c r="OVQ39" s="541"/>
      <c r="OVR39" s="541"/>
      <c r="OVS39" s="541"/>
      <c r="OVT39" s="541"/>
      <c r="OVU39" s="541"/>
      <c r="OVV39" s="541"/>
      <c r="OVW39" s="541"/>
      <c r="OVX39" s="541"/>
      <c r="OVY39" s="541"/>
      <c r="OVZ39" s="541"/>
      <c r="OWA39" s="541"/>
      <c r="OWB39" s="541"/>
      <c r="OWC39" s="541"/>
      <c r="OWD39" s="541"/>
      <c r="OWE39" s="541"/>
      <c r="OWF39" s="541"/>
      <c r="OWG39" s="541"/>
      <c r="OWH39" s="541"/>
      <c r="OWI39" s="541"/>
      <c r="OWJ39" s="541"/>
      <c r="OWK39" s="541"/>
      <c r="OWL39" s="541"/>
      <c r="OWM39" s="541"/>
      <c r="OWN39" s="541"/>
      <c r="OWO39" s="541"/>
      <c r="OWP39" s="541"/>
      <c r="OWQ39" s="541"/>
      <c r="OWR39" s="541"/>
      <c r="OWS39" s="541"/>
      <c r="OWT39" s="541"/>
      <c r="OWU39" s="541"/>
      <c r="OWV39" s="541"/>
      <c r="OWW39" s="541"/>
      <c r="OWX39" s="541"/>
      <c r="OWY39" s="541"/>
      <c r="OWZ39" s="541"/>
      <c r="OXA39" s="541"/>
      <c r="OXB39" s="541"/>
      <c r="OXC39" s="541"/>
      <c r="OXD39" s="541"/>
      <c r="OXE39" s="541"/>
      <c r="OXF39" s="541"/>
      <c r="OXG39" s="541"/>
      <c r="OXH39" s="541"/>
      <c r="OXI39" s="541"/>
      <c r="OXJ39" s="541"/>
      <c r="OXK39" s="541"/>
      <c r="OXL39" s="541"/>
      <c r="OXM39" s="541"/>
      <c r="OXN39" s="541"/>
      <c r="OXO39" s="541"/>
      <c r="OXP39" s="541"/>
      <c r="OXQ39" s="541"/>
      <c r="OXR39" s="541"/>
      <c r="OXS39" s="541"/>
      <c r="OXT39" s="541"/>
      <c r="OXU39" s="541"/>
      <c r="OXV39" s="541"/>
      <c r="OXW39" s="541"/>
      <c r="OXX39" s="541"/>
      <c r="OXY39" s="541"/>
      <c r="OXZ39" s="541"/>
      <c r="OYA39" s="541"/>
      <c r="OYB39" s="541"/>
      <c r="OYC39" s="541"/>
      <c r="OYD39" s="541"/>
      <c r="OYE39" s="541"/>
      <c r="OYF39" s="541"/>
      <c r="OYG39" s="541"/>
      <c r="OYH39" s="541"/>
      <c r="OYI39" s="541"/>
      <c r="OYJ39" s="541"/>
      <c r="OYK39" s="541"/>
      <c r="OYL39" s="541"/>
      <c r="OYM39" s="541"/>
      <c r="OYN39" s="541"/>
      <c r="OYO39" s="541"/>
      <c r="OYP39" s="541"/>
      <c r="OYQ39" s="541"/>
      <c r="OYR39" s="541"/>
      <c r="OYS39" s="541"/>
      <c r="OYT39" s="541"/>
      <c r="OYU39" s="541"/>
      <c r="OYV39" s="541"/>
      <c r="OYW39" s="541"/>
      <c r="OYX39" s="541"/>
      <c r="OYY39" s="541"/>
      <c r="OYZ39" s="541"/>
      <c r="OZA39" s="541"/>
      <c r="OZB39" s="541"/>
      <c r="OZC39" s="541"/>
      <c r="OZD39" s="541"/>
      <c r="OZE39" s="541"/>
      <c r="OZF39" s="541"/>
      <c r="OZG39" s="541"/>
      <c r="OZH39" s="541"/>
      <c r="OZI39" s="541"/>
      <c r="OZJ39" s="541"/>
      <c r="OZK39" s="541"/>
      <c r="OZL39" s="541"/>
      <c r="OZM39" s="541"/>
      <c r="OZN39" s="541"/>
      <c r="OZO39" s="541"/>
      <c r="OZP39" s="541"/>
      <c r="OZQ39" s="541"/>
      <c r="OZR39" s="541"/>
      <c r="OZS39" s="541"/>
      <c r="OZT39" s="541"/>
      <c r="OZU39" s="541"/>
      <c r="OZV39" s="541"/>
      <c r="OZW39" s="541"/>
      <c r="OZX39" s="541"/>
      <c r="OZY39" s="541"/>
      <c r="OZZ39" s="541"/>
      <c r="PAA39" s="541"/>
      <c r="PAB39" s="541"/>
      <c r="PAC39" s="541"/>
      <c r="PAD39" s="541"/>
      <c r="PAE39" s="541"/>
      <c r="PAF39" s="541"/>
      <c r="PAG39" s="541"/>
      <c r="PAH39" s="541"/>
      <c r="PAI39" s="541"/>
      <c r="PAJ39" s="541"/>
      <c r="PAK39" s="541"/>
      <c r="PAL39" s="541"/>
      <c r="PAM39" s="541"/>
      <c r="PAN39" s="541"/>
      <c r="PAO39" s="541"/>
      <c r="PAP39" s="541"/>
      <c r="PAQ39" s="541"/>
      <c r="PAR39" s="541"/>
      <c r="PAS39" s="541"/>
      <c r="PAT39" s="541"/>
      <c r="PAU39" s="541"/>
      <c r="PAV39" s="541"/>
      <c r="PAW39" s="541"/>
      <c r="PAX39" s="541"/>
      <c r="PAY39" s="541"/>
      <c r="PAZ39" s="541"/>
      <c r="PBA39" s="541"/>
      <c r="PBB39" s="541"/>
      <c r="PBC39" s="541"/>
      <c r="PBD39" s="541"/>
      <c r="PBE39" s="541"/>
      <c r="PBF39" s="541"/>
      <c r="PBG39" s="541"/>
      <c r="PBH39" s="541"/>
      <c r="PBI39" s="541"/>
      <c r="PBJ39" s="541"/>
      <c r="PBK39" s="541"/>
      <c r="PBL39" s="541"/>
      <c r="PBM39" s="541"/>
      <c r="PBN39" s="541"/>
      <c r="PBO39" s="541"/>
      <c r="PBP39" s="541"/>
      <c r="PBQ39" s="541"/>
      <c r="PBR39" s="541"/>
      <c r="PBS39" s="541"/>
      <c r="PBT39" s="541"/>
      <c r="PBU39" s="541"/>
      <c r="PBV39" s="541"/>
      <c r="PBW39" s="541"/>
      <c r="PBX39" s="541"/>
      <c r="PBY39" s="541"/>
      <c r="PBZ39" s="541"/>
      <c r="PCA39" s="541"/>
      <c r="PCB39" s="541"/>
      <c r="PCC39" s="541"/>
      <c r="PCD39" s="541"/>
      <c r="PCE39" s="541"/>
      <c r="PCF39" s="541"/>
      <c r="PCG39" s="541"/>
      <c r="PCH39" s="541"/>
      <c r="PCI39" s="541"/>
      <c r="PCJ39" s="541"/>
      <c r="PCK39" s="541"/>
      <c r="PCL39" s="541"/>
      <c r="PCM39" s="541"/>
      <c r="PCN39" s="541"/>
      <c r="PCO39" s="541"/>
      <c r="PCP39" s="541"/>
      <c r="PCQ39" s="541"/>
      <c r="PCR39" s="541"/>
      <c r="PCS39" s="541"/>
      <c r="PCT39" s="541"/>
      <c r="PCU39" s="541"/>
      <c r="PCV39" s="541"/>
      <c r="PCW39" s="541"/>
      <c r="PCX39" s="541"/>
      <c r="PCY39" s="541"/>
      <c r="PCZ39" s="541"/>
      <c r="PDA39" s="541"/>
      <c r="PDB39" s="541"/>
      <c r="PDC39" s="541"/>
      <c r="PDD39" s="541"/>
      <c r="PDE39" s="541"/>
      <c r="PDF39" s="541"/>
      <c r="PDG39" s="541"/>
      <c r="PDH39" s="541"/>
      <c r="PDI39" s="541"/>
      <c r="PDJ39" s="541"/>
      <c r="PDK39" s="541"/>
      <c r="PDL39" s="541"/>
      <c r="PDM39" s="541"/>
      <c r="PDN39" s="541"/>
      <c r="PDO39" s="541"/>
      <c r="PDP39" s="541"/>
      <c r="PDQ39" s="541"/>
      <c r="PDR39" s="541"/>
      <c r="PDS39" s="541"/>
      <c r="PDT39" s="541"/>
      <c r="PDU39" s="541"/>
      <c r="PDV39" s="541"/>
      <c r="PDW39" s="541"/>
      <c r="PDX39" s="541"/>
      <c r="PDY39" s="541"/>
      <c r="PDZ39" s="541"/>
      <c r="PEA39" s="541"/>
      <c r="PEB39" s="541"/>
      <c r="PEC39" s="541"/>
      <c r="PED39" s="541"/>
      <c r="PEE39" s="541"/>
      <c r="PEF39" s="541"/>
      <c r="PEG39" s="541"/>
      <c r="PEH39" s="541"/>
      <c r="PEI39" s="541"/>
      <c r="PEJ39" s="541"/>
      <c r="PEK39" s="541"/>
      <c r="PEL39" s="541"/>
      <c r="PEM39" s="541"/>
      <c r="PEN39" s="541"/>
      <c r="PEO39" s="541"/>
      <c r="PEP39" s="541"/>
      <c r="PEQ39" s="541"/>
      <c r="PER39" s="541"/>
      <c r="PES39" s="541"/>
      <c r="PET39" s="541"/>
      <c r="PEU39" s="541"/>
      <c r="PEV39" s="541"/>
      <c r="PEW39" s="541"/>
      <c r="PEX39" s="541"/>
      <c r="PEY39" s="541"/>
      <c r="PEZ39" s="541"/>
      <c r="PFA39" s="541"/>
      <c r="PFB39" s="541"/>
      <c r="PFC39" s="541"/>
      <c r="PFD39" s="541"/>
      <c r="PFE39" s="541"/>
      <c r="PFF39" s="541"/>
      <c r="PFG39" s="541"/>
      <c r="PFH39" s="541"/>
      <c r="PFI39" s="541"/>
      <c r="PFJ39" s="541"/>
      <c r="PFK39" s="541"/>
      <c r="PFL39" s="541"/>
      <c r="PFM39" s="541"/>
      <c r="PFN39" s="541"/>
      <c r="PFO39" s="541"/>
      <c r="PFP39" s="541"/>
      <c r="PFQ39" s="541"/>
      <c r="PFR39" s="541"/>
      <c r="PFS39" s="541"/>
      <c r="PFT39" s="541"/>
      <c r="PFU39" s="541"/>
      <c r="PFV39" s="541"/>
      <c r="PFW39" s="541"/>
      <c r="PFX39" s="541"/>
      <c r="PFY39" s="541"/>
      <c r="PFZ39" s="541"/>
      <c r="PGA39" s="541"/>
      <c r="PGB39" s="541"/>
      <c r="PGC39" s="541"/>
      <c r="PGD39" s="541"/>
      <c r="PGE39" s="541"/>
      <c r="PGF39" s="541"/>
      <c r="PGG39" s="541"/>
      <c r="PGH39" s="541"/>
      <c r="PGI39" s="541"/>
      <c r="PGJ39" s="541"/>
      <c r="PGK39" s="541"/>
      <c r="PGL39" s="541"/>
      <c r="PGM39" s="541"/>
      <c r="PGN39" s="541"/>
      <c r="PGO39" s="541"/>
      <c r="PGP39" s="541"/>
      <c r="PGQ39" s="541"/>
      <c r="PGR39" s="541"/>
      <c r="PGS39" s="541"/>
      <c r="PGT39" s="541"/>
      <c r="PGU39" s="541"/>
      <c r="PGV39" s="541"/>
      <c r="PGW39" s="541"/>
      <c r="PGX39" s="541"/>
      <c r="PGY39" s="541"/>
      <c r="PGZ39" s="541"/>
      <c r="PHA39" s="541"/>
      <c r="PHB39" s="541"/>
      <c r="PHC39" s="541"/>
      <c r="PHD39" s="541"/>
      <c r="PHE39" s="541"/>
      <c r="PHF39" s="541"/>
      <c r="PHG39" s="541"/>
      <c r="PHH39" s="541"/>
      <c r="PHI39" s="541"/>
      <c r="PHJ39" s="541"/>
      <c r="PHK39" s="541"/>
      <c r="PHL39" s="541"/>
      <c r="PHM39" s="541"/>
      <c r="PHN39" s="541"/>
      <c r="PHO39" s="541"/>
      <c r="PHP39" s="541"/>
      <c r="PHQ39" s="541"/>
      <c r="PHR39" s="541"/>
      <c r="PHS39" s="541"/>
      <c r="PHT39" s="541"/>
      <c r="PHU39" s="541"/>
      <c r="PHV39" s="541"/>
      <c r="PHW39" s="541"/>
      <c r="PHX39" s="541"/>
      <c r="PHY39" s="541"/>
      <c r="PHZ39" s="541"/>
      <c r="PIA39" s="541"/>
      <c r="PIB39" s="541"/>
      <c r="PIC39" s="541"/>
      <c r="PID39" s="541"/>
      <c r="PIE39" s="541"/>
      <c r="PIF39" s="541"/>
      <c r="PIG39" s="541"/>
      <c r="PIH39" s="541"/>
      <c r="PII39" s="541"/>
      <c r="PIJ39" s="541"/>
      <c r="PIK39" s="541"/>
      <c r="PIL39" s="541"/>
      <c r="PIM39" s="541"/>
      <c r="PIN39" s="541"/>
      <c r="PIO39" s="541"/>
      <c r="PIP39" s="541"/>
      <c r="PIQ39" s="541"/>
      <c r="PIR39" s="541"/>
      <c r="PIS39" s="541"/>
      <c r="PIT39" s="541"/>
      <c r="PIU39" s="541"/>
      <c r="PIV39" s="541"/>
      <c r="PIW39" s="541"/>
      <c r="PIX39" s="541"/>
      <c r="PIY39" s="541"/>
      <c r="PIZ39" s="541"/>
      <c r="PJA39" s="541"/>
      <c r="PJB39" s="541"/>
      <c r="PJC39" s="541"/>
      <c r="PJD39" s="541"/>
      <c r="PJE39" s="541"/>
      <c r="PJF39" s="541"/>
      <c r="PJG39" s="541"/>
      <c r="PJH39" s="541"/>
      <c r="PJI39" s="541"/>
      <c r="PJJ39" s="541"/>
      <c r="PJK39" s="541"/>
      <c r="PJL39" s="541"/>
      <c r="PJM39" s="541"/>
      <c r="PJN39" s="541"/>
      <c r="PJO39" s="541"/>
      <c r="PJP39" s="541"/>
      <c r="PJQ39" s="541"/>
      <c r="PJR39" s="541"/>
      <c r="PJS39" s="541"/>
      <c r="PJT39" s="541"/>
      <c r="PJU39" s="541"/>
      <c r="PJV39" s="541"/>
      <c r="PJW39" s="541"/>
      <c r="PJX39" s="541"/>
      <c r="PJY39" s="541"/>
      <c r="PJZ39" s="541"/>
      <c r="PKA39" s="541"/>
      <c r="PKB39" s="541"/>
      <c r="PKC39" s="541"/>
      <c r="PKD39" s="541"/>
      <c r="PKE39" s="541"/>
      <c r="PKF39" s="541"/>
      <c r="PKG39" s="541"/>
      <c r="PKH39" s="541"/>
      <c r="PKI39" s="541"/>
      <c r="PKJ39" s="541"/>
      <c r="PKK39" s="541"/>
      <c r="PKL39" s="541"/>
      <c r="PKM39" s="541"/>
      <c r="PKN39" s="541"/>
      <c r="PKO39" s="541"/>
      <c r="PKP39" s="541"/>
      <c r="PKQ39" s="541"/>
      <c r="PKR39" s="541"/>
      <c r="PKS39" s="541"/>
      <c r="PKT39" s="541"/>
      <c r="PKU39" s="541"/>
      <c r="PKV39" s="541"/>
      <c r="PKW39" s="541"/>
      <c r="PKX39" s="541"/>
      <c r="PKY39" s="541"/>
      <c r="PKZ39" s="541"/>
      <c r="PLA39" s="541"/>
      <c r="PLB39" s="541"/>
      <c r="PLC39" s="541"/>
      <c r="PLD39" s="541"/>
      <c r="PLE39" s="541"/>
      <c r="PLF39" s="541"/>
      <c r="PLG39" s="541"/>
      <c r="PLH39" s="541"/>
      <c r="PLI39" s="541"/>
      <c r="PLJ39" s="541"/>
      <c r="PLK39" s="541"/>
      <c r="PLL39" s="541"/>
      <c r="PLM39" s="541"/>
      <c r="PLN39" s="541"/>
      <c r="PLO39" s="541"/>
      <c r="PLP39" s="541"/>
      <c r="PLQ39" s="541"/>
      <c r="PLR39" s="541"/>
      <c r="PLS39" s="541"/>
      <c r="PLT39" s="541"/>
      <c r="PLU39" s="541"/>
      <c r="PLV39" s="541"/>
      <c r="PLW39" s="541"/>
      <c r="PLX39" s="541"/>
      <c r="PLY39" s="541"/>
      <c r="PLZ39" s="541"/>
      <c r="PMA39" s="541"/>
      <c r="PMB39" s="541"/>
      <c r="PMC39" s="541"/>
      <c r="PMD39" s="541"/>
      <c r="PME39" s="541"/>
      <c r="PMF39" s="541"/>
      <c r="PMG39" s="541"/>
      <c r="PMH39" s="541"/>
      <c r="PMI39" s="541"/>
      <c r="PMJ39" s="541"/>
      <c r="PMK39" s="541"/>
      <c r="PML39" s="541"/>
      <c r="PMM39" s="541"/>
      <c r="PMN39" s="541"/>
      <c r="PMO39" s="541"/>
      <c r="PMP39" s="541"/>
      <c r="PMQ39" s="541"/>
      <c r="PMR39" s="541"/>
      <c r="PMS39" s="541"/>
      <c r="PMT39" s="541"/>
      <c r="PMU39" s="541"/>
      <c r="PMV39" s="541"/>
      <c r="PMW39" s="541"/>
      <c r="PMX39" s="541"/>
      <c r="PMY39" s="541"/>
      <c r="PMZ39" s="541"/>
      <c r="PNA39" s="541"/>
      <c r="PNB39" s="541"/>
      <c r="PNC39" s="541"/>
      <c r="PND39" s="541"/>
      <c r="PNE39" s="541"/>
      <c r="PNF39" s="541"/>
      <c r="PNG39" s="541"/>
      <c r="PNH39" s="541"/>
      <c r="PNI39" s="541"/>
      <c r="PNJ39" s="541"/>
      <c r="PNK39" s="541"/>
      <c r="PNL39" s="541"/>
      <c r="PNM39" s="541"/>
      <c r="PNN39" s="541"/>
      <c r="PNO39" s="541"/>
      <c r="PNP39" s="541"/>
      <c r="PNQ39" s="541"/>
      <c r="PNR39" s="541"/>
      <c r="PNS39" s="541"/>
      <c r="PNT39" s="541"/>
      <c r="PNU39" s="541"/>
      <c r="PNV39" s="541"/>
      <c r="PNW39" s="541"/>
      <c r="PNX39" s="541"/>
      <c r="PNY39" s="541"/>
      <c r="PNZ39" s="541"/>
      <c r="POA39" s="541"/>
      <c r="POB39" s="541"/>
      <c r="POC39" s="541"/>
      <c r="POD39" s="541"/>
      <c r="POE39" s="541"/>
      <c r="POF39" s="541"/>
      <c r="POG39" s="541"/>
      <c r="POH39" s="541"/>
      <c r="POI39" s="541"/>
      <c r="POJ39" s="541"/>
      <c r="POK39" s="541"/>
      <c r="POL39" s="541"/>
      <c r="POM39" s="541"/>
      <c r="PON39" s="541"/>
      <c r="POO39" s="541"/>
      <c r="POP39" s="541"/>
      <c r="POQ39" s="541"/>
      <c r="POR39" s="541"/>
      <c r="POS39" s="541"/>
      <c r="POT39" s="541"/>
      <c r="POU39" s="541"/>
      <c r="POV39" s="541"/>
      <c r="POW39" s="541"/>
      <c r="POX39" s="541"/>
      <c r="POY39" s="541"/>
      <c r="POZ39" s="541"/>
      <c r="PPA39" s="541"/>
      <c r="PPB39" s="541"/>
      <c r="PPC39" s="541"/>
      <c r="PPD39" s="541"/>
      <c r="PPE39" s="541"/>
      <c r="PPF39" s="541"/>
      <c r="PPG39" s="541"/>
      <c r="PPH39" s="541"/>
      <c r="PPI39" s="541"/>
      <c r="PPJ39" s="541"/>
      <c r="PPK39" s="541"/>
      <c r="PPL39" s="541"/>
      <c r="PPM39" s="541"/>
      <c r="PPN39" s="541"/>
      <c r="PPO39" s="541"/>
      <c r="PPP39" s="541"/>
      <c r="PPQ39" s="541"/>
      <c r="PPR39" s="541"/>
      <c r="PPS39" s="541"/>
      <c r="PPT39" s="541"/>
      <c r="PPU39" s="541"/>
      <c r="PPV39" s="541"/>
      <c r="PPW39" s="541"/>
      <c r="PPX39" s="541"/>
      <c r="PPY39" s="541"/>
      <c r="PPZ39" s="541"/>
      <c r="PQA39" s="541"/>
      <c r="PQB39" s="541"/>
      <c r="PQC39" s="541"/>
      <c r="PQD39" s="541"/>
      <c r="PQE39" s="541"/>
      <c r="PQF39" s="541"/>
      <c r="PQG39" s="541"/>
      <c r="PQH39" s="541"/>
      <c r="PQI39" s="541"/>
      <c r="PQJ39" s="541"/>
      <c r="PQK39" s="541"/>
      <c r="PQL39" s="541"/>
      <c r="PQM39" s="541"/>
      <c r="PQN39" s="541"/>
      <c r="PQO39" s="541"/>
      <c r="PQP39" s="541"/>
      <c r="PQQ39" s="541"/>
      <c r="PQR39" s="541"/>
      <c r="PQS39" s="541"/>
      <c r="PQT39" s="541"/>
      <c r="PQU39" s="541"/>
      <c r="PQV39" s="541"/>
      <c r="PQW39" s="541"/>
      <c r="PQX39" s="541"/>
      <c r="PQY39" s="541"/>
      <c r="PQZ39" s="541"/>
      <c r="PRA39" s="541"/>
      <c r="PRB39" s="541"/>
      <c r="PRC39" s="541"/>
      <c r="PRD39" s="541"/>
      <c r="PRE39" s="541"/>
      <c r="PRF39" s="541"/>
      <c r="PRG39" s="541"/>
      <c r="PRH39" s="541"/>
      <c r="PRI39" s="541"/>
      <c r="PRJ39" s="541"/>
      <c r="PRK39" s="541"/>
      <c r="PRL39" s="541"/>
      <c r="PRM39" s="541"/>
      <c r="PRN39" s="541"/>
      <c r="PRO39" s="541"/>
      <c r="PRP39" s="541"/>
      <c r="PRQ39" s="541"/>
      <c r="PRR39" s="541"/>
      <c r="PRS39" s="541"/>
      <c r="PRT39" s="541"/>
      <c r="PRU39" s="541"/>
      <c r="PRV39" s="541"/>
      <c r="PRW39" s="541"/>
      <c r="PRX39" s="541"/>
      <c r="PRY39" s="541"/>
      <c r="PRZ39" s="541"/>
      <c r="PSA39" s="541"/>
      <c r="PSB39" s="541"/>
      <c r="PSC39" s="541"/>
      <c r="PSD39" s="541"/>
      <c r="PSE39" s="541"/>
      <c r="PSF39" s="541"/>
      <c r="PSG39" s="541"/>
      <c r="PSH39" s="541"/>
      <c r="PSI39" s="541"/>
      <c r="PSJ39" s="541"/>
      <c r="PSK39" s="541"/>
      <c r="PSL39" s="541"/>
      <c r="PSM39" s="541"/>
      <c r="PSN39" s="541"/>
      <c r="PSO39" s="541"/>
      <c r="PSP39" s="541"/>
      <c r="PSQ39" s="541"/>
      <c r="PSR39" s="541"/>
      <c r="PSS39" s="541"/>
      <c r="PST39" s="541"/>
      <c r="PSU39" s="541"/>
      <c r="PSV39" s="541"/>
      <c r="PSW39" s="541"/>
      <c r="PSX39" s="541"/>
      <c r="PSY39" s="541"/>
      <c r="PSZ39" s="541"/>
      <c r="PTA39" s="541"/>
      <c r="PTB39" s="541"/>
      <c r="PTC39" s="541"/>
      <c r="PTD39" s="541"/>
      <c r="PTE39" s="541"/>
      <c r="PTF39" s="541"/>
      <c r="PTG39" s="541"/>
      <c r="PTH39" s="541"/>
      <c r="PTI39" s="541"/>
      <c r="PTJ39" s="541"/>
      <c r="PTK39" s="541"/>
      <c r="PTL39" s="541"/>
      <c r="PTM39" s="541"/>
      <c r="PTN39" s="541"/>
      <c r="PTO39" s="541"/>
      <c r="PTP39" s="541"/>
      <c r="PTQ39" s="541"/>
      <c r="PTR39" s="541"/>
      <c r="PTS39" s="541"/>
      <c r="PTT39" s="541"/>
      <c r="PTU39" s="541"/>
      <c r="PTV39" s="541"/>
      <c r="PTW39" s="541"/>
      <c r="PTX39" s="541"/>
      <c r="PTY39" s="541"/>
      <c r="PTZ39" s="541"/>
      <c r="PUA39" s="541"/>
      <c r="PUB39" s="541"/>
      <c r="PUC39" s="541"/>
      <c r="PUD39" s="541"/>
      <c r="PUE39" s="541"/>
      <c r="PUF39" s="541"/>
      <c r="PUG39" s="541"/>
      <c r="PUH39" s="541"/>
      <c r="PUI39" s="541"/>
      <c r="PUJ39" s="541"/>
      <c r="PUK39" s="541"/>
      <c r="PUL39" s="541"/>
      <c r="PUM39" s="541"/>
      <c r="PUN39" s="541"/>
      <c r="PUO39" s="541"/>
      <c r="PUP39" s="541"/>
      <c r="PUQ39" s="541"/>
      <c r="PUR39" s="541"/>
      <c r="PUS39" s="541"/>
      <c r="PUT39" s="541"/>
      <c r="PUU39" s="541"/>
      <c r="PUV39" s="541"/>
      <c r="PUW39" s="541"/>
      <c r="PUX39" s="541"/>
      <c r="PUY39" s="541"/>
      <c r="PUZ39" s="541"/>
      <c r="PVA39" s="541"/>
      <c r="PVB39" s="541"/>
      <c r="PVC39" s="541"/>
      <c r="PVD39" s="541"/>
      <c r="PVE39" s="541"/>
      <c r="PVF39" s="541"/>
      <c r="PVG39" s="541"/>
      <c r="PVH39" s="541"/>
      <c r="PVI39" s="541"/>
      <c r="PVJ39" s="541"/>
      <c r="PVK39" s="541"/>
      <c r="PVL39" s="541"/>
      <c r="PVM39" s="541"/>
      <c r="PVN39" s="541"/>
      <c r="PVO39" s="541"/>
      <c r="PVP39" s="541"/>
      <c r="PVQ39" s="541"/>
      <c r="PVR39" s="541"/>
      <c r="PVS39" s="541"/>
      <c r="PVT39" s="541"/>
      <c r="PVU39" s="541"/>
      <c r="PVV39" s="541"/>
      <c r="PVW39" s="541"/>
      <c r="PVX39" s="541"/>
      <c r="PVY39" s="541"/>
      <c r="PVZ39" s="541"/>
      <c r="PWA39" s="541"/>
      <c r="PWB39" s="541"/>
      <c r="PWC39" s="541"/>
      <c r="PWD39" s="541"/>
      <c r="PWE39" s="541"/>
      <c r="PWF39" s="541"/>
      <c r="PWG39" s="541"/>
      <c r="PWH39" s="541"/>
      <c r="PWI39" s="541"/>
      <c r="PWJ39" s="541"/>
      <c r="PWK39" s="541"/>
      <c r="PWL39" s="541"/>
      <c r="PWM39" s="541"/>
      <c r="PWN39" s="541"/>
      <c r="PWO39" s="541"/>
      <c r="PWP39" s="541"/>
      <c r="PWQ39" s="541"/>
      <c r="PWR39" s="541"/>
      <c r="PWS39" s="541"/>
      <c r="PWT39" s="541"/>
      <c r="PWU39" s="541"/>
      <c r="PWV39" s="541"/>
      <c r="PWW39" s="541"/>
      <c r="PWX39" s="541"/>
      <c r="PWY39" s="541"/>
      <c r="PWZ39" s="541"/>
      <c r="PXA39" s="541"/>
      <c r="PXB39" s="541"/>
      <c r="PXC39" s="541"/>
      <c r="PXD39" s="541"/>
      <c r="PXE39" s="541"/>
      <c r="PXF39" s="541"/>
      <c r="PXG39" s="541"/>
      <c r="PXH39" s="541"/>
      <c r="PXI39" s="541"/>
      <c r="PXJ39" s="541"/>
      <c r="PXK39" s="541"/>
      <c r="PXL39" s="541"/>
      <c r="PXM39" s="541"/>
      <c r="PXN39" s="541"/>
      <c r="PXO39" s="541"/>
      <c r="PXP39" s="541"/>
      <c r="PXQ39" s="541"/>
      <c r="PXR39" s="541"/>
      <c r="PXS39" s="541"/>
      <c r="PXT39" s="541"/>
      <c r="PXU39" s="541"/>
      <c r="PXV39" s="541"/>
      <c r="PXW39" s="541"/>
      <c r="PXX39" s="541"/>
      <c r="PXY39" s="541"/>
      <c r="PXZ39" s="541"/>
      <c r="PYA39" s="541"/>
      <c r="PYB39" s="541"/>
      <c r="PYC39" s="541"/>
      <c r="PYD39" s="541"/>
      <c r="PYE39" s="541"/>
      <c r="PYF39" s="541"/>
      <c r="PYG39" s="541"/>
      <c r="PYH39" s="541"/>
      <c r="PYI39" s="541"/>
      <c r="PYJ39" s="541"/>
      <c r="PYK39" s="541"/>
      <c r="PYL39" s="541"/>
      <c r="PYM39" s="541"/>
      <c r="PYN39" s="541"/>
      <c r="PYO39" s="541"/>
      <c r="PYP39" s="541"/>
      <c r="PYQ39" s="541"/>
      <c r="PYR39" s="541"/>
      <c r="PYS39" s="541"/>
      <c r="PYT39" s="541"/>
      <c r="PYU39" s="541"/>
      <c r="PYV39" s="541"/>
      <c r="PYW39" s="541"/>
      <c r="PYX39" s="541"/>
      <c r="PYY39" s="541"/>
      <c r="PYZ39" s="541"/>
      <c r="PZA39" s="541"/>
      <c r="PZB39" s="541"/>
      <c r="PZC39" s="541"/>
      <c r="PZD39" s="541"/>
      <c r="PZE39" s="541"/>
      <c r="PZF39" s="541"/>
      <c r="PZG39" s="541"/>
      <c r="PZH39" s="541"/>
      <c r="PZI39" s="541"/>
      <c r="PZJ39" s="541"/>
      <c r="PZK39" s="541"/>
      <c r="PZL39" s="541"/>
      <c r="PZM39" s="541"/>
      <c r="PZN39" s="541"/>
      <c r="PZO39" s="541"/>
      <c r="PZP39" s="541"/>
      <c r="PZQ39" s="541"/>
      <c r="PZR39" s="541"/>
      <c r="PZS39" s="541"/>
      <c r="PZT39" s="541"/>
      <c r="PZU39" s="541"/>
      <c r="PZV39" s="541"/>
      <c r="PZW39" s="541"/>
      <c r="PZX39" s="541"/>
      <c r="PZY39" s="541"/>
      <c r="PZZ39" s="541"/>
      <c r="QAA39" s="541"/>
      <c r="QAB39" s="541"/>
      <c r="QAC39" s="541"/>
      <c r="QAD39" s="541"/>
      <c r="QAE39" s="541"/>
      <c r="QAF39" s="541"/>
      <c r="QAG39" s="541"/>
      <c r="QAH39" s="541"/>
      <c r="QAI39" s="541"/>
      <c r="QAJ39" s="541"/>
      <c r="QAK39" s="541"/>
      <c r="QAL39" s="541"/>
      <c r="QAM39" s="541"/>
      <c r="QAN39" s="541"/>
      <c r="QAO39" s="541"/>
      <c r="QAP39" s="541"/>
      <c r="QAQ39" s="541"/>
      <c r="QAR39" s="541"/>
      <c r="QAS39" s="541"/>
      <c r="QAT39" s="541"/>
      <c r="QAU39" s="541"/>
      <c r="QAV39" s="541"/>
      <c r="QAW39" s="541"/>
      <c r="QAX39" s="541"/>
      <c r="QAY39" s="541"/>
      <c r="QAZ39" s="541"/>
      <c r="QBA39" s="541"/>
      <c r="QBB39" s="541"/>
      <c r="QBC39" s="541"/>
      <c r="QBD39" s="541"/>
      <c r="QBE39" s="541"/>
      <c r="QBF39" s="541"/>
      <c r="QBG39" s="541"/>
      <c r="QBH39" s="541"/>
      <c r="QBI39" s="541"/>
      <c r="QBJ39" s="541"/>
      <c r="QBK39" s="541"/>
      <c r="QBL39" s="541"/>
      <c r="QBM39" s="541"/>
      <c r="QBN39" s="541"/>
      <c r="QBO39" s="541"/>
      <c r="QBP39" s="541"/>
      <c r="QBQ39" s="541"/>
      <c r="QBR39" s="541"/>
      <c r="QBS39" s="541"/>
      <c r="QBT39" s="541"/>
      <c r="QBU39" s="541"/>
      <c r="QBV39" s="541"/>
      <c r="QBW39" s="541"/>
      <c r="QBX39" s="541"/>
      <c r="QBY39" s="541"/>
      <c r="QBZ39" s="541"/>
      <c r="QCA39" s="541"/>
      <c r="QCB39" s="541"/>
      <c r="QCC39" s="541"/>
      <c r="QCD39" s="541"/>
      <c r="QCE39" s="541"/>
      <c r="QCF39" s="541"/>
      <c r="QCG39" s="541"/>
      <c r="QCH39" s="541"/>
      <c r="QCI39" s="541"/>
      <c r="QCJ39" s="541"/>
      <c r="QCK39" s="541"/>
      <c r="QCL39" s="541"/>
      <c r="QCM39" s="541"/>
      <c r="QCN39" s="541"/>
      <c r="QCO39" s="541"/>
      <c r="QCP39" s="541"/>
      <c r="QCQ39" s="541"/>
      <c r="QCR39" s="541"/>
      <c r="QCS39" s="541"/>
      <c r="QCT39" s="541"/>
      <c r="QCU39" s="541"/>
      <c r="QCV39" s="541"/>
      <c r="QCW39" s="541"/>
      <c r="QCX39" s="541"/>
      <c r="QCY39" s="541"/>
      <c r="QCZ39" s="541"/>
      <c r="QDA39" s="541"/>
      <c r="QDB39" s="541"/>
      <c r="QDC39" s="541"/>
      <c r="QDD39" s="541"/>
      <c r="QDE39" s="541"/>
      <c r="QDF39" s="541"/>
      <c r="QDG39" s="541"/>
      <c r="QDH39" s="541"/>
      <c r="QDI39" s="541"/>
      <c r="QDJ39" s="541"/>
      <c r="QDK39" s="541"/>
      <c r="QDL39" s="541"/>
      <c r="QDM39" s="541"/>
      <c r="QDN39" s="541"/>
      <c r="QDO39" s="541"/>
      <c r="QDP39" s="541"/>
      <c r="QDQ39" s="541"/>
      <c r="QDR39" s="541"/>
      <c r="QDS39" s="541"/>
      <c r="QDT39" s="541"/>
      <c r="QDU39" s="541"/>
      <c r="QDV39" s="541"/>
      <c r="QDW39" s="541"/>
      <c r="QDX39" s="541"/>
      <c r="QDY39" s="541"/>
      <c r="QDZ39" s="541"/>
      <c r="QEA39" s="541"/>
      <c r="QEB39" s="541"/>
      <c r="QEC39" s="541"/>
      <c r="QED39" s="541"/>
      <c r="QEE39" s="541"/>
      <c r="QEF39" s="541"/>
      <c r="QEG39" s="541"/>
      <c r="QEH39" s="541"/>
      <c r="QEI39" s="541"/>
      <c r="QEJ39" s="541"/>
      <c r="QEK39" s="541"/>
      <c r="QEL39" s="541"/>
      <c r="QEM39" s="541"/>
      <c r="QEN39" s="541"/>
      <c r="QEO39" s="541"/>
      <c r="QEP39" s="541"/>
      <c r="QEQ39" s="541"/>
      <c r="QER39" s="541"/>
      <c r="QES39" s="541"/>
      <c r="QET39" s="541"/>
      <c r="QEU39" s="541"/>
      <c r="QEV39" s="541"/>
      <c r="QEW39" s="541"/>
      <c r="QEX39" s="541"/>
      <c r="QEY39" s="541"/>
      <c r="QEZ39" s="541"/>
      <c r="QFA39" s="541"/>
      <c r="QFB39" s="541"/>
      <c r="QFC39" s="541"/>
      <c r="QFD39" s="541"/>
      <c r="QFE39" s="541"/>
      <c r="QFF39" s="541"/>
      <c r="QFG39" s="541"/>
      <c r="QFH39" s="541"/>
      <c r="QFI39" s="541"/>
      <c r="QFJ39" s="541"/>
      <c r="QFK39" s="541"/>
      <c r="QFL39" s="541"/>
      <c r="QFM39" s="541"/>
      <c r="QFN39" s="541"/>
      <c r="QFO39" s="541"/>
      <c r="QFP39" s="541"/>
      <c r="QFQ39" s="541"/>
      <c r="QFR39" s="541"/>
      <c r="QFS39" s="541"/>
      <c r="QFT39" s="541"/>
      <c r="QFU39" s="541"/>
      <c r="QFV39" s="541"/>
      <c r="QFW39" s="541"/>
      <c r="QFX39" s="541"/>
      <c r="QFY39" s="541"/>
      <c r="QFZ39" s="541"/>
      <c r="QGA39" s="541"/>
      <c r="QGB39" s="541"/>
      <c r="QGC39" s="541"/>
      <c r="QGD39" s="541"/>
      <c r="QGE39" s="541"/>
      <c r="QGF39" s="541"/>
      <c r="QGG39" s="541"/>
      <c r="QGH39" s="541"/>
      <c r="QGI39" s="541"/>
      <c r="QGJ39" s="541"/>
      <c r="QGK39" s="541"/>
      <c r="QGL39" s="541"/>
      <c r="QGM39" s="541"/>
      <c r="QGN39" s="541"/>
      <c r="QGO39" s="541"/>
      <c r="QGP39" s="541"/>
      <c r="QGQ39" s="541"/>
      <c r="QGR39" s="541"/>
      <c r="QGS39" s="541"/>
      <c r="QGT39" s="541"/>
      <c r="QGU39" s="541"/>
      <c r="QGV39" s="541"/>
      <c r="QGW39" s="541"/>
      <c r="QGX39" s="541"/>
      <c r="QGY39" s="541"/>
      <c r="QGZ39" s="541"/>
      <c r="QHA39" s="541"/>
      <c r="QHB39" s="541"/>
      <c r="QHC39" s="541"/>
      <c r="QHD39" s="541"/>
      <c r="QHE39" s="541"/>
      <c r="QHF39" s="541"/>
      <c r="QHG39" s="541"/>
      <c r="QHH39" s="541"/>
      <c r="QHI39" s="541"/>
      <c r="QHJ39" s="541"/>
      <c r="QHK39" s="541"/>
      <c r="QHL39" s="541"/>
      <c r="QHM39" s="541"/>
      <c r="QHN39" s="541"/>
      <c r="QHO39" s="541"/>
      <c r="QHP39" s="541"/>
      <c r="QHQ39" s="541"/>
      <c r="QHR39" s="541"/>
      <c r="QHS39" s="541"/>
      <c r="QHT39" s="541"/>
      <c r="QHU39" s="541"/>
      <c r="QHV39" s="541"/>
      <c r="QHW39" s="541"/>
      <c r="QHX39" s="541"/>
      <c r="QHY39" s="541"/>
      <c r="QHZ39" s="541"/>
      <c r="QIA39" s="541"/>
      <c r="QIB39" s="541"/>
      <c r="QIC39" s="541"/>
      <c r="QID39" s="541"/>
      <c r="QIE39" s="541"/>
      <c r="QIF39" s="541"/>
      <c r="QIG39" s="541"/>
      <c r="QIH39" s="541"/>
      <c r="QII39" s="541"/>
      <c r="QIJ39" s="541"/>
      <c r="QIK39" s="541"/>
      <c r="QIL39" s="541"/>
      <c r="QIM39" s="541"/>
      <c r="QIN39" s="541"/>
      <c r="QIO39" s="541"/>
      <c r="QIP39" s="541"/>
      <c r="QIQ39" s="541"/>
      <c r="QIR39" s="541"/>
      <c r="QIS39" s="541"/>
      <c r="QIT39" s="541"/>
      <c r="QIU39" s="541"/>
      <c r="QIV39" s="541"/>
      <c r="QIW39" s="541"/>
      <c r="QIX39" s="541"/>
      <c r="QIY39" s="541"/>
      <c r="QIZ39" s="541"/>
      <c r="QJA39" s="541"/>
      <c r="QJB39" s="541"/>
      <c r="QJC39" s="541"/>
      <c r="QJD39" s="541"/>
      <c r="QJE39" s="541"/>
      <c r="QJF39" s="541"/>
      <c r="QJG39" s="541"/>
      <c r="QJH39" s="541"/>
      <c r="QJI39" s="541"/>
      <c r="QJJ39" s="541"/>
      <c r="QJK39" s="541"/>
      <c r="QJL39" s="541"/>
      <c r="QJM39" s="541"/>
      <c r="QJN39" s="541"/>
      <c r="QJO39" s="541"/>
      <c r="QJP39" s="541"/>
      <c r="QJQ39" s="541"/>
      <c r="QJR39" s="541"/>
      <c r="QJS39" s="541"/>
      <c r="QJT39" s="541"/>
      <c r="QJU39" s="541"/>
      <c r="QJV39" s="541"/>
      <c r="QJW39" s="541"/>
      <c r="QJX39" s="541"/>
      <c r="QJY39" s="541"/>
      <c r="QJZ39" s="541"/>
      <c r="QKA39" s="541"/>
      <c r="QKB39" s="541"/>
      <c r="QKC39" s="541"/>
      <c r="QKD39" s="541"/>
      <c r="QKE39" s="541"/>
      <c r="QKF39" s="541"/>
      <c r="QKG39" s="541"/>
      <c r="QKH39" s="541"/>
      <c r="QKI39" s="541"/>
      <c r="QKJ39" s="541"/>
      <c r="QKK39" s="541"/>
      <c r="QKL39" s="541"/>
      <c r="QKM39" s="541"/>
      <c r="QKN39" s="541"/>
      <c r="QKO39" s="541"/>
      <c r="QKP39" s="541"/>
      <c r="QKQ39" s="541"/>
      <c r="QKR39" s="541"/>
      <c r="QKS39" s="541"/>
      <c r="QKT39" s="541"/>
      <c r="QKU39" s="541"/>
      <c r="QKV39" s="541"/>
      <c r="QKW39" s="541"/>
      <c r="QKX39" s="541"/>
      <c r="QKY39" s="541"/>
      <c r="QKZ39" s="541"/>
      <c r="QLA39" s="541"/>
      <c r="QLB39" s="541"/>
      <c r="QLC39" s="541"/>
      <c r="QLD39" s="541"/>
      <c r="QLE39" s="541"/>
      <c r="QLF39" s="541"/>
      <c r="QLG39" s="541"/>
      <c r="QLH39" s="541"/>
      <c r="QLI39" s="541"/>
      <c r="QLJ39" s="541"/>
      <c r="QLK39" s="541"/>
      <c r="QLL39" s="541"/>
      <c r="QLM39" s="541"/>
      <c r="QLN39" s="541"/>
      <c r="QLO39" s="541"/>
      <c r="QLP39" s="541"/>
      <c r="QLQ39" s="541"/>
      <c r="QLR39" s="541"/>
      <c r="QLS39" s="541"/>
      <c r="QLT39" s="541"/>
      <c r="QLU39" s="541"/>
      <c r="QLV39" s="541"/>
      <c r="QLW39" s="541"/>
      <c r="QLX39" s="541"/>
      <c r="QLY39" s="541"/>
      <c r="QLZ39" s="541"/>
      <c r="QMA39" s="541"/>
      <c r="QMB39" s="541"/>
      <c r="QMC39" s="541"/>
      <c r="QMD39" s="541"/>
      <c r="QME39" s="541"/>
      <c r="QMF39" s="541"/>
      <c r="QMG39" s="541"/>
      <c r="QMH39" s="541"/>
      <c r="QMI39" s="541"/>
      <c r="QMJ39" s="541"/>
      <c r="QMK39" s="541"/>
      <c r="QML39" s="541"/>
      <c r="QMM39" s="541"/>
      <c r="QMN39" s="541"/>
      <c r="QMO39" s="541"/>
      <c r="QMP39" s="541"/>
      <c r="QMQ39" s="541"/>
      <c r="QMR39" s="541"/>
      <c r="QMS39" s="541"/>
      <c r="QMT39" s="541"/>
      <c r="QMU39" s="541"/>
      <c r="QMV39" s="541"/>
      <c r="QMW39" s="541"/>
      <c r="QMX39" s="541"/>
      <c r="QMY39" s="541"/>
      <c r="QMZ39" s="541"/>
      <c r="QNA39" s="541"/>
      <c r="QNB39" s="541"/>
      <c r="QNC39" s="541"/>
      <c r="QND39" s="541"/>
      <c r="QNE39" s="541"/>
      <c r="QNF39" s="541"/>
      <c r="QNG39" s="541"/>
      <c r="QNH39" s="541"/>
      <c r="QNI39" s="541"/>
      <c r="QNJ39" s="541"/>
      <c r="QNK39" s="541"/>
      <c r="QNL39" s="541"/>
      <c r="QNM39" s="541"/>
      <c r="QNN39" s="541"/>
      <c r="QNO39" s="541"/>
      <c r="QNP39" s="541"/>
      <c r="QNQ39" s="541"/>
      <c r="QNR39" s="541"/>
      <c r="QNS39" s="541"/>
      <c r="QNT39" s="541"/>
      <c r="QNU39" s="541"/>
      <c r="QNV39" s="541"/>
      <c r="QNW39" s="541"/>
      <c r="QNX39" s="541"/>
      <c r="QNY39" s="541"/>
      <c r="QNZ39" s="541"/>
      <c r="QOA39" s="541"/>
      <c r="QOB39" s="541"/>
      <c r="QOC39" s="541"/>
      <c r="QOD39" s="541"/>
      <c r="QOE39" s="541"/>
      <c r="QOF39" s="541"/>
      <c r="QOG39" s="541"/>
      <c r="QOH39" s="541"/>
      <c r="QOI39" s="541"/>
      <c r="QOJ39" s="541"/>
      <c r="QOK39" s="541"/>
      <c r="QOL39" s="541"/>
      <c r="QOM39" s="541"/>
      <c r="QON39" s="541"/>
      <c r="QOO39" s="541"/>
      <c r="QOP39" s="541"/>
      <c r="QOQ39" s="541"/>
      <c r="QOR39" s="541"/>
      <c r="QOS39" s="541"/>
      <c r="QOT39" s="541"/>
      <c r="QOU39" s="541"/>
      <c r="QOV39" s="541"/>
      <c r="QOW39" s="541"/>
      <c r="QOX39" s="541"/>
      <c r="QOY39" s="541"/>
      <c r="QOZ39" s="541"/>
      <c r="QPA39" s="541"/>
      <c r="QPB39" s="541"/>
      <c r="QPC39" s="541"/>
      <c r="QPD39" s="541"/>
      <c r="QPE39" s="541"/>
      <c r="QPF39" s="541"/>
      <c r="QPG39" s="541"/>
      <c r="QPH39" s="541"/>
      <c r="QPI39" s="541"/>
      <c r="QPJ39" s="541"/>
      <c r="QPK39" s="541"/>
      <c r="QPL39" s="541"/>
      <c r="QPM39" s="541"/>
      <c r="QPN39" s="541"/>
      <c r="QPO39" s="541"/>
      <c r="QPP39" s="541"/>
      <c r="QPQ39" s="541"/>
      <c r="QPR39" s="541"/>
      <c r="QPS39" s="541"/>
      <c r="QPT39" s="541"/>
      <c r="QPU39" s="541"/>
      <c r="QPV39" s="541"/>
      <c r="QPW39" s="541"/>
      <c r="QPX39" s="541"/>
      <c r="QPY39" s="541"/>
      <c r="QPZ39" s="541"/>
      <c r="QQA39" s="541"/>
      <c r="QQB39" s="541"/>
      <c r="QQC39" s="541"/>
      <c r="QQD39" s="541"/>
      <c r="QQE39" s="541"/>
      <c r="QQF39" s="541"/>
      <c r="QQG39" s="541"/>
      <c r="QQH39" s="541"/>
      <c r="QQI39" s="541"/>
      <c r="QQJ39" s="541"/>
      <c r="QQK39" s="541"/>
      <c r="QQL39" s="541"/>
      <c r="QQM39" s="541"/>
      <c r="QQN39" s="541"/>
      <c r="QQO39" s="541"/>
      <c r="QQP39" s="541"/>
      <c r="QQQ39" s="541"/>
      <c r="QQR39" s="541"/>
      <c r="QQS39" s="541"/>
      <c r="QQT39" s="541"/>
      <c r="QQU39" s="541"/>
      <c r="QQV39" s="541"/>
      <c r="QQW39" s="541"/>
      <c r="QQX39" s="541"/>
      <c r="QQY39" s="541"/>
      <c r="QQZ39" s="541"/>
      <c r="QRA39" s="541"/>
      <c r="QRB39" s="541"/>
      <c r="QRC39" s="541"/>
      <c r="QRD39" s="541"/>
      <c r="QRE39" s="541"/>
      <c r="QRF39" s="541"/>
      <c r="QRG39" s="541"/>
      <c r="QRH39" s="541"/>
      <c r="QRI39" s="541"/>
      <c r="QRJ39" s="541"/>
      <c r="QRK39" s="541"/>
      <c r="QRL39" s="541"/>
      <c r="QRM39" s="541"/>
      <c r="QRN39" s="541"/>
      <c r="QRO39" s="541"/>
      <c r="QRP39" s="541"/>
      <c r="QRQ39" s="541"/>
      <c r="QRR39" s="541"/>
      <c r="QRS39" s="541"/>
      <c r="QRT39" s="541"/>
      <c r="QRU39" s="541"/>
      <c r="QRV39" s="541"/>
      <c r="QRW39" s="541"/>
      <c r="QRX39" s="541"/>
      <c r="QRY39" s="541"/>
      <c r="QRZ39" s="541"/>
      <c r="QSA39" s="541"/>
      <c r="QSB39" s="541"/>
      <c r="QSC39" s="541"/>
      <c r="QSD39" s="541"/>
      <c r="QSE39" s="541"/>
      <c r="QSF39" s="541"/>
      <c r="QSG39" s="541"/>
      <c r="QSH39" s="541"/>
      <c r="QSI39" s="541"/>
      <c r="QSJ39" s="541"/>
      <c r="QSK39" s="541"/>
      <c r="QSL39" s="541"/>
      <c r="QSM39" s="541"/>
      <c r="QSN39" s="541"/>
      <c r="QSO39" s="541"/>
      <c r="QSP39" s="541"/>
      <c r="QSQ39" s="541"/>
      <c r="QSR39" s="541"/>
      <c r="QSS39" s="541"/>
      <c r="QST39" s="541"/>
      <c r="QSU39" s="541"/>
      <c r="QSV39" s="541"/>
      <c r="QSW39" s="541"/>
      <c r="QSX39" s="541"/>
      <c r="QSY39" s="541"/>
      <c r="QSZ39" s="541"/>
      <c r="QTA39" s="541"/>
      <c r="QTB39" s="541"/>
      <c r="QTC39" s="541"/>
      <c r="QTD39" s="541"/>
      <c r="QTE39" s="541"/>
      <c r="QTF39" s="541"/>
      <c r="QTG39" s="541"/>
      <c r="QTH39" s="541"/>
      <c r="QTI39" s="541"/>
      <c r="QTJ39" s="541"/>
      <c r="QTK39" s="541"/>
      <c r="QTL39" s="541"/>
      <c r="QTM39" s="541"/>
      <c r="QTN39" s="541"/>
      <c r="QTO39" s="541"/>
      <c r="QTP39" s="541"/>
      <c r="QTQ39" s="541"/>
      <c r="QTR39" s="541"/>
      <c r="QTS39" s="541"/>
      <c r="QTT39" s="541"/>
      <c r="QTU39" s="541"/>
      <c r="QTV39" s="541"/>
      <c r="QTW39" s="541"/>
      <c r="QTX39" s="541"/>
      <c r="QTY39" s="541"/>
      <c r="QTZ39" s="541"/>
      <c r="QUA39" s="541"/>
      <c r="QUB39" s="541"/>
      <c r="QUC39" s="541"/>
      <c r="QUD39" s="541"/>
      <c r="QUE39" s="541"/>
      <c r="QUF39" s="541"/>
      <c r="QUG39" s="541"/>
      <c r="QUH39" s="541"/>
      <c r="QUI39" s="541"/>
      <c r="QUJ39" s="541"/>
      <c r="QUK39" s="541"/>
      <c r="QUL39" s="541"/>
      <c r="QUM39" s="541"/>
      <c r="QUN39" s="541"/>
      <c r="QUO39" s="541"/>
      <c r="QUP39" s="541"/>
      <c r="QUQ39" s="541"/>
      <c r="QUR39" s="541"/>
      <c r="QUS39" s="541"/>
      <c r="QUT39" s="541"/>
      <c r="QUU39" s="541"/>
      <c r="QUV39" s="541"/>
      <c r="QUW39" s="541"/>
      <c r="QUX39" s="541"/>
      <c r="QUY39" s="541"/>
      <c r="QUZ39" s="541"/>
      <c r="QVA39" s="541"/>
      <c r="QVB39" s="541"/>
      <c r="QVC39" s="541"/>
      <c r="QVD39" s="541"/>
      <c r="QVE39" s="541"/>
      <c r="QVF39" s="541"/>
      <c r="QVG39" s="541"/>
      <c r="QVH39" s="541"/>
      <c r="QVI39" s="541"/>
      <c r="QVJ39" s="541"/>
      <c r="QVK39" s="541"/>
      <c r="QVL39" s="541"/>
      <c r="QVM39" s="541"/>
      <c r="QVN39" s="541"/>
      <c r="QVO39" s="541"/>
      <c r="QVP39" s="541"/>
      <c r="QVQ39" s="541"/>
      <c r="QVR39" s="541"/>
      <c r="QVS39" s="541"/>
      <c r="QVT39" s="541"/>
      <c r="QVU39" s="541"/>
      <c r="QVV39" s="541"/>
      <c r="QVW39" s="541"/>
      <c r="QVX39" s="541"/>
      <c r="QVY39" s="541"/>
      <c r="QVZ39" s="541"/>
      <c r="QWA39" s="541"/>
      <c r="QWB39" s="541"/>
      <c r="QWC39" s="541"/>
      <c r="QWD39" s="541"/>
      <c r="QWE39" s="541"/>
      <c r="QWF39" s="541"/>
      <c r="QWG39" s="541"/>
      <c r="QWH39" s="541"/>
      <c r="QWI39" s="541"/>
      <c r="QWJ39" s="541"/>
      <c r="QWK39" s="541"/>
      <c r="QWL39" s="541"/>
      <c r="QWM39" s="541"/>
      <c r="QWN39" s="541"/>
      <c r="QWO39" s="541"/>
      <c r="QWP39" s="541"/>
      <c r="QWQ39" s="541"/>
      <c r="QWR39" s="541"/>
      <c r="QWS39" s="541"/>
      <c r="QWT39" s="541"/>
      <c r="QWU39" s="541"/>
      <c r="QWV39" s="541"/>
      <c r="QWW39" s="541"/>
      <c r="QWX39" s="541"/>
      <c r="QWY39" s="541"/>
      <c r="QWZ39" s="541"/>
      <c r="QXA39" s="541"/>
      <c r="QXB39" s="541"/>
      <c r="QXC39" s="541"/>
      <c r="QXD39" s="541"/>
      <c r="QXE39" s="541"/>
      <c r="QXF39" s="541"/>
      <c r="QXG39" s="541"/>
      <c r="QXH39" s="541"/>
      <c r="QXI39" s="541"/>
      <c r="QXJ39" s="541"/>
      <c r="QXK39" s="541"/>
      <c r="QXL39" s="541"/>
      <c r="QXM39" s="541"/>
      <c r="QXN39" s="541"/>
      <c r="QXO39" s="541"/>
      <c r="QXP39" s="541"/>
      <c r="QXQ39" s="541"/>
      <c r="QXR39" s="541"/>
      <c r="QXS39" s="541"/>
      <c r="QXT39" s="541"/>
      <c r="QXU39" s="541"/>
      <c r="QXV39" s="541"/>
      <c r="QXW39" s="541"/>
      <c r="QXX39" s="541"/>
      <c r="QXY39" s="541"/>
      <c r="QXZ39" s="541"/>
      <c r="QYA39" s="541"/>
      <c r="QYB39" s="541"/>
      <c r="QYC39" s="541"/>
      <c r="QYD39" s="541"/>
      <c r="QYE39" s="541"/>
      <c r="QYF39" s="541"/>
      <c r="QYG39" s="541"/>
      <c r="QYH39" s="541"/>
      <c r="QYI39" s="541"/>
      <c r="QYJ39" s="541"/>
      <c r="QYK39" s="541"/>
      <c r="QYL39" s="541"/>
      <c r="QYM39" s="541"/>
      <c r="QYN39" s="541"/>
      <c r="QYO39" s="541"/>
      <c r="QYP39" s="541"/>
      <c r="QYQ39" s="541"/>
      <c r="QYR39" s="541"/>
      <c r="QYS39" s="541"/>
      <c r="QYT39" s="541"/>
      <c r="QYU39" s="541"/>
      <c r="QYV39" s="541"/>
      <c r="QYW39" s="541"/>
      <c r="QYX39" s="541"/>
      <c r="QYY39" s="541"/>
      <c r="QYZ39" s="541"/>
      <c r="QZA39" s="541"/>
      <c r="QZB39" s="541"/>
      <c r="QZC39" s="541"/>
      <c r="QZD39" s="541"/>
      <c r="QZE39" s="541"/>
      <c r="QZF39" s="541"/>
      <c r="QZG39" s="541"/>
      <c r="QZH39" s="541"/>
      <c r="QZI39" s="541"/>
      <c r="QZJ39" s="541"/>
      <c r="QZK39" s="541"/>
      <c r="QZL39" s="541"/>
      <c r="QZM39" s="541"/>
      <c r="QZN39" s="541"/>
      <c r="QZO39" s="541"/>
      <c r="QZP39" s="541"/>
      <c r="QZQ39" s="541"/>
      <c r="QZR39" s="541"/>
      <c r="QZS39" s="541"/>
      <c r="QZT39" s="541"/>
      <c r="QZU39" s="541"/>
      <c r="QZV39" s="541"/>
      <c r="QZW39" s="541"/>
      <c r="QZX39" s="541"/>
      <c r="QZY39" s="541"/>
      <c r="QZZ39" s="541"/>
      <c r="RAA39" s="541"/>
      <c r="RAB39" s="541"/>
      <c r="RAC39" s="541"/>
      <c r="RAD39" s="541"/>
      <c r="RAE39" s="541"/>
      <c r="RAF39" s="541"/>
      <c r="RAG39" s="541"/>
      <c r="RAH39" s="541"/>
      <c r="RAI39" s="541"/>
      <c r="RAJ39" s="541"/>
      <c r="RAK39" s="541"/>
      <c r="RAL39" s="541"/>
      <c r="RAM39" s="541"/>
      <c r="RAN39" s="541"/>
      <c r="RAO39" s="541"/>
      <c r="RAP39" s="541"/>
      <c r="RAQ39" s="541"/>
      <c r="RAR39" s="541"/>
      <c r="RAS39" s="541"/>
      <c r="RAT39" s="541"/>
      <c r="RAU39" s="541"/>
      <c r="RAV39" s="541"/>
      <c r="RAW39" s="541"/>
      <c r="RAX39" s="541"/>
      <c r="RAY39" s="541"/>
      <c r="RAZ39" s="541"/>
      <c r="RBA39" s="541"/>
      <c r="RBB39" s="541"/>
      <c r="RBC39" s="541"/>
      <c r="RBD39" s="541"/>
      <c r="RBE39" s="541"/>
      <c r="RBF39" s="541"/>
      <c r="RBG39" s="541"/>
      <c r="RBH39" s="541"/>
      <c r="RBI39" s="541"/>
      <c r="RBJ39" s="541"/>
      <c r="RBK39" s="541"/>
      <c r="RBL39" s="541"/>
      <c r="RBM39" s="541"/>
      <c r="RBN39" s="541"/>
      <c r="RBO39" s="541"/>
      <c r="RBP39" s="541"/>
      <c r="RBQ39" s="541"/>
      <c r="RBR39" s="541"/>
      <c r="RBS39" s="541"/>
      <c r="RBT39" s="541"/>
      <c r="RBU39" s="541"/>
      <c r="RBV39" s="541"/>
      <c r="RBW39" s="541"/>
      <c r="RBX39" s="541"/>
      <c r="RBY39" s="541"/>
      <c r="RBZ39" s="541"/>
      <c r="RCA39" s="541"/>
      <c r="RCB39" s="541"/>
      <c r="RCC39" s="541"/>
      <c r="RCD39" s="541"/>
      <c r="RCE39" s="541"/>
      <c r="RCF39" s="541"/>
      <c r="RCG39" s="541"/>
      <c r="RCH39" s="541"/>
      <c r="RCI39" s="541"/>
      <c r="RCJ39" s="541"/>
      <c r="RCK39" s="541"/>
      <c r="RCL39" s="541"/>
      <c r="RCM39" s="541"/>
      <c r="RCN39" s="541"/>
      <c r="RCO39" s="541"/>
      <c r="RCP39" s="541"/>
      <c r="RCQ39" s="541"/>
      <c r="RCR39" s="541"/>
      <c r="RCS39" s="541"/>
      <c r="RCT39" s="541"/>
      <c r="RCU39" s="541"/>
      <c r="RCV39" s="541"/>
      <c r="RCW39" s="541"/>
      <c r="RCX39" s="541"/>
      <c r="RCY39" s="541"/>
      <c r="RCZ39" s="541"/>
      <c r="RDA39" s="541"/>
      <c r="RDB39" s="541"/>
      <c r="RDC39" s="541"/>
      <c r="RDD39" s="541"/>
      <c r="RDE39" s="541"/>
      <c r="RDF39" s="541"/>
      <c r="RDG39" s="541"/>
      <c r="RDH39" s="541"/>
      <c r="RDI39" s="541"/>
      <c r="RDJ39" s="541"/>
      <c r="RDK39" s="541"/>
      <c r="RDL39" s="541"/>
      <c r="RDM39" s="541"/>
      <c r="RDN39" s="541"/>
      <c r="RDO39" s="541"/>
      <c r="RDP39" s="541"/>
      <c r="RDQ39" s="541"/>
      <c r="RDR39" s="541"/>
      <c r="RDS39" s="541"/>
      <c r="RDT39" s="541"/>
      <c r="RDU39" s="541"/>
      <c r="RDV39" s="541"/>
      <c r="RDW39" s="541"/>
      <c r="RDX39" s="541"/>
      <c r="RDY39" s="541"/>
      <c r="RDZ39" s="541"/>
      <c r="REA39" s="541"/>
      <c r="REB39" s="541"/>
      <c r="REC39" s="541"/>
      <c r="RED39" s="541"/>
      <c r="REE39" s="541"/>
      <c r="REF39" s="541"/>
      <c r="REG39" s="541"/>
      <c r="REH39" s="541"/>
      <c r="REI39" s="541"/>
      <c r="REJ39" s="541"/>
      <c r="REK39" s="541"/>
      <c r="REL39" s="541"/>
      <c r="REM39" s="541"/>
      <c r="REN39" s="541"/>
      <c r="REO39" s="541"/>
      <c r="REP39" s="541"/>
      <c r="REQ39" s="541"/>
      <c r="RER39" s="541"/>
      <c r="RES39" s="541"/>
      <c r="RET39" s="541"/>
      <c r="REU39" s="541"/>
      <c r="REV39" s="541"/>
      <c r="REW39" s="541"/>
      <c r="REX39" s="541"/>
      <c r="REY39" s="541"/>
      <c r="REZ39" s="541"/>
      <c r="RFA39" s="541"/>
      <c r="RFB39" s="541"/>
      <c r="RFC39" s="541"/>
      <c r="RFD39" s="541"/>
      <c r="RFE39" s="541"/>
      <c r="RFF39" s="541"/>
      <c r="RFG39" s="541"/>
      <c r="RFH39" s="541"/>
      <c r="RFI39" s="541"/>
      <c r="RFJ39" s="541"/>
      <c r="RFK39" s="541"/>
      <c r="RFL39" s="541"/>
      <c r="RFM39" s="541"/>
      <c r="RFN39" s="541"/>
      <c r="RFO39" s="541"/>
      <c r="RFP39" s="541"/>
      <c r="RFQ39" s="541"/>
      <c r="RFR39" s="541"/>
      <c r="RFS39" s="541"/>
      <c r="RFT39" s="541"/>
      <c r="RFU39" s="541"/>
      <c r="RFV39" s="541"/>
      <c r="RFW39" s="541"/>
      <c r="RFX39" s="541"/>
      <c r="RFY39" s="541"/>
      <c r="RFZ39" s="541"/>
      <c r="RGA39" s="541"/>
      <c r="RGB39" s="541"/>
      <c r="RGC39" s="541"/>
      <c r="RGD39" s="541"/>
      <c r="RGE39" s="541"/>
      <c r="RGF39" s="541"/>
      <c r="RGG39" s="541"/>
      <c r="RGH39" s="541"/>
      <c r="RGI39" s="541"/>
      <c r="RGJ39" s="541"/>
      <c r="RGK39" s="541"/>
      <c r="RGL39" s="541"/>
      <c r="RGM39" s="541"/>
      <c r="RGN39" s="541"/>
      <c r="RGO39" s="541"/>
      <c r="RGP39" s="541"/>
      <c r="RGQ39" s="541"/>
      <c r="RGR39" s="541"/>
      <c r="RGS39" s="541"/>
      <c r="RGT39" s="541"/>
      <c r="RGU39" s="541"/>
      <c r="RGV39" s="541"/>
      <c r="RGW39" s="541"/>
      <c r="RGX39" s="541"/>
      <c r="RGY39" s="541"/>
      <c r="RGZ39" s="541"/>
      <c r="RHA39" s="541"/>
      <c r="RHB39" s="541"/>
      <c r="RHC39" s="541"/>
      <c r="RHD39" s="541"/>
      <c r="RHE39" s="541"/>
      <c r="RHF39" s="541"/>
      <c r="RHG39" s="541"/>
      <c r="RHH39" s="541"/>
      <c r="RHI39" s="541"/>
      <c r="RHJ39" s="541"/>
      <c r="RHK39" s="541"/>
      <c r="RHL39" s="541"/>
      <c r="RHM39" s="541"/>
      <c r="RHN39" s="541"/>
      <c r="RHO39" s="541"/>
      <c r="RHP39" s="541"/>
      <c r="RHQ39" s="541"/>
      <c r="RHR39" s="541"/>
      <c r="RHS39" s="541"/>
      <c r="RHT39" s="541"/>
      <c r="RHU39" s="541"/>
      <c r="RHV39" s="541"/>
      <c r="RHW39" s="541"/>
      <c r="RHX39" s="541"/>
      <c r="RHY39" s="541"/>
      <c r="RHZ39" s="541"/>
      <c r="RIA39" s="541"/>
      <c r="RIB39" s="541"/>
      <c r="RIC39" s="541"/>
      <c r="RID39" s="541"/>
      <c r="RIE39" s="541"/>
      <c r="RIF39" s="541"/>
      <c r="RIG39" s="541"/>
      <c r="RIH39" s="541"/>
      <c r="RII39" s="541"/>
      <c r="RIJ39" s="541"/>
      <c r="RIK39" s="541"/>
      <c r="RIL39" s="541"/>
      <c r="RIM39" s="541"/>
      <c r="RIN39" s="541"/>
      <c r="RIO39" s="541"/>
      <c r="RIP39" s="541"/>
      <c r="RIQ39" s="541"/>
      <c r="RIR39" s="541"/>
      <c r="RIS39" s="541"/>
      <c r="RIT39" s="541"/>
      <c r="RIU39" s="541"/>
      <c r="RIV39" s="541"/>
      <c r="RIW39" s="541"/>
      <c r="RIX39" s="541"/>
      <c r="RIY39" s="541"/>
      <c r="RIZ39" s="541"/>
      <c r="RJA39" s="541"/>
      <c r="RJB39" s="541"/>
      <c r="RJC39" s="541"/>
      <c r="RJD39" s="541"/>
      <c r="RJE39" s="541"/>
      <c r="RJF39" s="541"/>
      <c r="RJG39" s="541"/>
      <c r="RJH39" s="541"/>
      <c r="RJI39" s="541"/>
      <c r="RJJ39" s="541"/>
      <c r="RJK39" s="541"/>
      <c r="RJL39" s="541"/>
      <c r="RJM39" s="541"/>
      <c r="RJN39" s="541"/>
      <c r="RJO39" s="541"/>
      <c r="RJP39" s="541"/>
      <c r="RJQ39" s="541"/>
      <c r="RJR39" s="541"/>
      <c r="RJS39" s="541"/>
      <c r="RJT39" s="541"/>
      <c r="RJU39" s="541"/>
      <c r="RJV39" s="541"/>
      <c r="RJW39" s="541"/>
      <c r="RJX39" s="541"/>
      <c r="RJY39" s="541"/>
      <c r="RJZ39" s="541"/>
      <c r="RKA39" s="541"/>
      <c r="RKB39" s="541"/>
      <c r="RKC39" s="541"/>
      <c r="RKD39" s="541"/>
      <c r="RKE39" s="541"/>
      <c r="RKF39" s="541"/>
      <c r="RKG39" s="541"/>
      <c r="RKH39" s="541"/>
      <c r="RKI39" s="541"/>
      <c r="RKJ39" s="541"/>
      <c r="RKK39" s="541"/>
      <c r="RKL39" s="541"/>
      <c r="RKM39" s="541"/>
      <c r="RKN39" s="541"/>
      <c r="RKO39" s="541"/>
      <c r="RKP39" s="541"/>
      <c r="RKQ39" s="541"/>
      <c r="RKR39" s="541"/>
      <c r="RKS39" s="541"/>
      <c r="RKT39" s="541"/>
      <c r="RKU39" s="541"/>
      <c r="RKV39" s="541"/>
      <c r="RKW39" s="541"/>
      <c r="RKX39" s="541"/>
      <c r="RKY39" s="541"/>
      <c r="RKZ39" s="541"/>
      <c r="RLA39" s="541"/>
      <c r="RLB39" s="541"/>
      <c r="RLC39" s="541"/>
      <c r="RLD39" s="541"/>
      <c r="RLE39" s="541"/>
      <c r="RLF39" s="541"/>
      <c r="RLG39" s="541"/>
      <c r="RLH39" s="541"/>
      <c r="RLI39" s="541"/>
      <c r="RLJ39" s="541"/>
      <c r="RLK39" s="541"/>
      <c r="RLL39" s="541"/>
      <c r="RLM39" s="541"/>
      <c r="RLN39" s="541"/>
      <c r="RLO39" s="541"/>
      <c r="RLP39" s="541"/>
      <c r="RLQ39" s="541"/>
      <c r="RLR39" s="541"/>
      <c r="RLS39" s="541"/>
      <c r="RLT39" s="541"/>
      <c r="RLU39" s="541"/>
      <c r="RLV39" s="541"/>
      <c r="RLW39" s="541"/>
      <c r="RLX39" s="541"/>
      <c r="RLY39" s="541"/>
      <c r="RLZ39" s="541"/>
      <c r="RMA39" s="541"/>
      <c r="RMB39" s="541"/>
      <c r="RMC39" s="541"/>
      <c r="RMD39" s="541"/>
      <c r="RME39" s="541"/>
      <c r="RMF39" s="541"/>
      <c r="RMG39" s="541"/>
      <c r="RMH39" s="541"/>
      <c r="RMI39" s="541"/>
      <c r="RMJ39" s="541"/>
      <c r="RMK39" s="541"/>
      <c r="RML39" s="541"/>
      <c r="RMM39" s="541"/>
      <c r="RMN39" s="541"/>
      <c r="RMO39" s="541"/>
      <c r="RMP39" s="541"/>
      <c r="RMQ39" s="541"/>
      <c r="RMR39" s="541"/>
      <c r="RMS39" s="541"/>
      <c r="RMT39" s="541"/>
      <c r="RMU39" s="541"/>
      <c r="RMV39" s="541"/>
      <c r="RMW39" s="541"/>
      <c r="RMX39" s="541"/>
      <c r="RMY39" s="541"/>
      <c r="RMZ39" s="541"/>
      <c r="RNA39" s="541"/>
      <c r="RNB39" s="541"/>
      <c r="RNC39" s="541"/>
      <c r="RND39" s="541"/>
      <c r="RNE39" s="541"/>
      <c r="RNF39" s="541"/>
      <c r="RNG39" s="541"/>
      <c r="RNH39" s="541"/>
      <c r="RNI39" s="541"/>
      <c r="RNJ39" s="541"/>
      <c r="RNK39" s="541"/>
      <c r="RNL39" s="541"/>
      <c r="RNM39" s="541"/>
      <c r="RNN39" s="541"/>
      <c r="RNO39" s="541"/>
      <c r="RNP39" s="541"/>
      <c r="RNQ39" s="541"/>
      <c r="RNR39" s="541"/>
      <c r="RNS39" s="541"/>
      <c r="RNT39" s="541"/>
      <c r="RNU39" s="541"/>
      <c r="RNV39" s="541"/>
      <c r="RNW39" s="541"/>
      <c r="RNX39" s="541"/>
      <c r="RNY39" s="541"/>
      <c r="RNZ39" s="541"/>
      <c r="ROA39" s="541"/>
      <c r="ROB39" s="541"/>
      <c r="ROC39" s="541"/>
      <c r="ROD39" s="541"/>
      <c r="ROE39" s="541"/>
      <c r="ROF39" s="541"/>
      <c r="ROG39" s="541"/>
      <c r="ROH39" s="541"/>
      <c r="ROI39" s="541"/>
      <c r="ROJ39" s="541"/>
      <c r="ROK39" s="541"/>
      <c r="ROL39" s="541"/>
      <c r="ROM39" s="541"/>
      <c r="RON39" s="541"/>
      <c r="ROO39" s="541"/>
      <c r="ROP39" s="541"/>
      <c r="ROQ39" s="541"/>
      <c r="ROR39" s="541"/>
      <c r="ROS39" s="541"/>
      <c r="ROT39" s="541"/>
      <c r="ROU39" s="541"/>
      <c r="ROV39" s="541"/>
      <c r="ROW39" s="541"/>
      <c r="ROX39" s="541"/>
      <c r="ROY39" s="541"/>
      <c r="ROZ39" s="541"/>
      <c r="RPA39" s="541"/>
      <c r="RPB39" s="541"/>
      <c r="RPC39" s="541"/>
      <c r="RPD39" s="541"/>
      <c r="RPE39" s="541"/>
      <c r="RPF39" s="541"/>
      <c r="RPG39" s="541"/>
      <c r="RPH39" s="541"/>
      <c r="RPI39" s="541"/>
      <c r="RPJ39" s="541"/>
      <c r="RPK39" s="541"/>
      <c r="RPL39" s="541"/>
      <c r="RPM39" s="541"/>
      <c r="RPN39" s="541"/>
      <c r="RPO39" s="541"/>
      <c r="RPP39" s="541"/>
      <c r="RPQ39" s="541"/>
      <c r="RPR39" s="541"/>
      <c r="RPS39" s="541"/>
      <c r="RPT39" s="541"/>
      <c r="RPU39" s="541"/>
      <c r="RPV39" s="541"/>
      <c r="RPW39" s="541"/>
      <c r="RPX39" s="541"/>
      <c r="RPY39" s="541"/>
      <c r="RPZ39" s="541"/>
      <c r="RQA39" s="541"/>
      <c r="RQB39" s="541"/>
      <c r="RQC39" s="541"/>
      <c r="RQD39" s="541"/>
      <c r="RQE39" s="541"/>
      <c r="RQF39" s="541"/>
      <c r="RQG39" s="541"/>
      <c r="RQH39" s="541"/>
      <c r="RQI39" s="541"/>
      <c r="RQJ39" s="541"/>
      <c r="RQK39" s="541"/>
      <c r="RQL39" s="541"/>
      <c r="RQM39" s="541"/>
      <c r="RQN39" s="541"/>
      <c r="RQO39" s="541"/>
      <c r="RQP39" s="541"/>
      <c r="RQQ39" s="541"/>
      <c r="RQR39" s="541"/>
      <c r="RQS39" s="541"/>
      <c r="RQT39" s="541"/>
      <c r="RQU39" s="541"/>
      <c r="RQV39" s="541"/>
      <c r="RQW39" s="541"/>
      <c r="RQX39" s="541"/>
      <c r="RQY39" s="541"/>
      <c r="RQZ39" s="541"/>
      <c r="RRA39" s="541"/>
      <c r="RRB39" s="541"/>
      <c r="RRC39" s="541"/>
      <c r="RRD39" s="541"/>
      <c r="RRE39" s="541"/>
      <c r="RRF39" s="541"/>
      <c r="RRG39" s="541"/>
      <c r="RRH39" s="541"/>
      <c r="RRI39" s="541"/>
      <c r="RRJ39" s="541"/>
      <c r="RRK39" s="541"/>
      <c r="RRL39" s="541"/>
      <c r="RRM39" s="541"/>
      <c r="RRN39" s="541"/>
      <c r="RRO39" s="541"/>
      <c r="RRP39" s="541"/>
      <c r="RRQ39" s="541"/>
      <c r="RRR39" s="541"/>
      <c r="RRS39" s="541"/>
      <c r="RRT39" s="541"/>
      <c r="RRU39" s="541"/>
      <c r="RRV39" s="541"/>
      <c r="RRW39" s="541"/>
      <c r="RRX39" s="541"/>
      <c r="RRY39" s="541"/>
      <c r="RRZ39" s="541"/>
      <c r="RSA39" s="541"/>
      <c r="RSB39" s="541"/>
      <c r="RSC39" s="541"/>
      <c r="RSD39" s="541"/>
      <c r="RSE39" s="541"/>
      <c r="RSF39" s="541"/>
      <c r="RSG39" s="541"/>
      <c r="RSH39" s="541"/>
      <c r="RSI39" s="541"/>
      <c r="RSJ39" s="541"/>
      <c r="RSK39" s="541"/>
      <c r="RSL39" s="541"/>
      <c r="RSM39" s="541"/>
      <c r="RSN39" s="541"/>
      <c r="RSO39" s="541"/>
      <c r="RSP39" s="541"/>
      <c r="RSQ39" s="541"/>
      <c r="RSR39" s="541"/>
      <c r="RSS39" s="541"/>
      <c r="RST39" s="541"/>
      <c r="RSU39" s="541"/>
      <c r="RSV39" s="541"/>
      <c r="RSW39" s="541"/>
      <c r="RSX39" s="541"/>
      <c r="RSY39" s="541"/>
      <c r="RSZ39" s="541"/>
      <c r="RTA39" s="541"/>
      <c r="RTB39" s="541"/>
      <c r="RTC39" s="541"/>
      <c r="RTD39" s="541"/>
      <c r="RTE39" s="541"/>
      <c r="RTF39" s="541"/>
      <c r="RTG39" s="541"/>
      <c r="RTH39" s="541"/>
      <c r="RTI39" s="541"/>
      <c r="RTJ39" s="541"/>
      <c r="RTK39" s="541"/>
      <c r="RTL39" s="541"/>
      <c r="RTM39" s="541"/>
      <c r="RTN39" s="541"/>
      <c r="RTO39" s="541"/>
      <c r="RTP39" s="541"/>
      <c r="RTQ39" s="541"/>
      <c r="RTR39" s="541"/>
      <c r="RTS39" s="541"/>
      <c r="RTT39" s="541"/>
      <c r="RTU39" s="541"/>
      <c r="RTV39" s="541"/>
      <c r="RTW39" s="541"/>
      <c r="RTX39" s="541"/>
      <c r="RTY39" s="541"/>
      <c r="RTZ39" s="541"/>
      <c r="RUA39" s="541"/>
      <c r="RUB39" s="541"/>
      <c r="RUC39" s="541"/>
      <c r="RUD39" s="541"/>
      <c r="RUE39" s="541"/>
      <c r="RUF39" s="541"/>
      <c r="RUG39" s="541"/>
      <c r="RUH39" s="541"/>
      <c r="RUI39" s="541"/>
      <c r="RUJ39" s="541"/>
      <c r="RUK39" s="541"/>
      <c r="RUL39" s="541"/>
      <c r="RUM39" s="541"/>
      <c r="RUN39" s="541"/>
      <c r="RUO39" s="541"/>
      <c r="RUP39" s="541"/>
      <c r="RUQ39" s="541"/>
      <c r="RUR39" s="541"/>
      <c r="RUS39" s="541"/>
      <c r="RUT39" s="541"/>
      <c r="RUU39" s="541"/>
      <c r="RUV39" s="541"/>
      <c r="RUW39" s="541"/>
      <c r="RUX39" s="541"/>
      <c r="RUY39" s="541"/>
      <c r="RUZ39" s="541"/>
      <c r="RVA39" s="541"/>
      <c r="RVB39" s="541"/>
      <c r="RVC39" s="541"/>
      <c r="RVD39" s="541"/>
      <c r="RVE39" s="541"/>
      <c r="RVF39" s="541"/>
      <c r="RVG39" s="541"/>
      <c r="RVH39" s="541"/>
      <c r="RVI39" s="541"/>
      <c r="RVJ39" s="541"/>
      <c r="RVK39" s="541"/>
      <c r="RVL39" s="541"/>
      <c r="RVM39" s="541"/>
      <c r="RVN39" s="541"/>
      <c r="RVO39" s="541"/>
      <c r="RVP39" s="541"/>
      <c r="RVQ39" s="541"/>
      <c r="RVR39" s="541"/>
      <c r="RVS39" s="541"/>
      <c r="RVT39" s="541"/>
      <c r="RVU39" s="541"/>
      <c r="RVV39" s="541"/>
      <c r="RVW39" s="541"/>
      <c r="RVX39" s="541"/>
      <c r="RVY39" s="541"/>
      <c r="RVZ39" s="541"/>
      <c r="RWA39" s="541"/>
      <c r="RWB39" s="541"/>
      <c r="RWC39" s="541"/>
      <c r="RWD39" s="541"/>
      <c r="RWE39" s="541"/>
      <c r="RWF39" s="541"/>
      <c r="RWG39" s="541"/>
      <c r="RWH39" s="541"/>
      <c r="RWI39" s="541"/>
      <c r="RWJ39" s="541"/>
      <c r="RWK39" s="541"/>
      <c r="RWL39" s="541"/>
      <c r="RWM39" s="541"/>
      <c r="RWN39" s="541"/>
      <c r="RWO39" s="541"/>
      <c r="RWP39" s="541"/>
      <c r="RWQ39" s="541"/>
      <c r="RWR39" s="541"/>
      <c r="RWS39" s="541"/>
      <c r="RWT39" s="541"/>
      <c r="RWU39" s="541"/>
      <c r="RWV39" s="541"/>
      <c r="RWW39" s="541"/>
      <c r="RWX39" s="541"/>
      <c r="RWY39" s="541"/>
      <c r="RWZ39" s="541"/>
      <c r="RXA39" s="541"/>
      <c r="RXB39" s="541"/>
      <c r="RXC39" s="541"/>
      <c r="RXD39" s="541"/>
      <c r="RXE39" s="541"/>
      <c r="RXF39" s="541"/>
      <c r="RXG39" s="541"/>
      <c r="RXH39" s="541"/>
      <c r="RXI39" s="541"/>
      <c r="RXJ39" s="541"/>
      <c r="RXK39" s="541"/>
      <c r="RXL39" s="541"/>
      <c r="RXM39" s="541"/>
      <c r="RXN39" s="541"/>
      <c r="RXO39" s="541"/>
      <c r="RXP39" s="541"/>
      <c r="RXQ39" s="541"/>
      <c r="RXR39" s="541"/>
      <c r="RXS39" s="541"/>
      <c r="RXT39" s="541"/>
      <c r="RXU39" s="541"/>
      <c r="RXV39" s="541"/>
      <c r="RXW39" s="541"/>
      <c r="RXX39" s="541"/>
      <c r="RXY39" s="541"/>
      <c r="RXZ39" s="541"/>
      <c r="RYA39" s="541"/>
      <c r="RYB39" s="541"/>
      <c r="RYC39" s="541"/>
      <c r="RYD39" s="541"/>
      <c r="RYE39" s="541"/>
      <c r="RYF39" s="541"/>
      <c r="RYG39" s="541"/>
      <c r="RYH39" s="541"/>
      <c r="RYI39" s="541"/>
      <c r="RYJ39" s="541"/>
      <c r="RYK39" s="541"/>
      <c r="RYL39" s="541"/>
      <c r="RYM39" s="541"/>
      <c r="RYN39" s="541"/>
      <c r="RYO39" s="541"/>
      <c r="RYP39" s="541"/>
      <c r="RYQ39" s="541"/>
      <c r="RYR39" s="541"/>
      <c r="RYS39" s="541"/>
      <c r="RYT39" s="541"/>
      <c r="RYU39" s="541"/>
      <c r="RYV39" s="541"/>
      <c r="RYW39" s="541"/>
      <c r="RYX39" s="541"/>
      <c r="RYY39" s="541"/>
      <c r="RYZ39" s="541"/>
      <c r="RZA39" s="541"/>
      <c r="RZB39" s="541"/>
      <c r="RZC39" s="541"/>
      <c r="RZD39" s="541"/>
      <c r="RZE39" s="541"/>
      <c r="RZF39" s="541"/>
      <c r="RZG39" s="541"/>
      <c r="RZH39" s="541"/>
      <c r="RZI39" s="541"/>
      <c r="RZJ39" s="541"/>
      <c r="RZK39" s="541"/>
      <c r="RZL39" s="541"/>
      <c r="RZM39" s="541"/>
      <c r="RZN39" s="541"/>
      <c r="RZO39" s="541"/>
      <c r="RZP39" s="541"/>
      <c r="RZQ39" s="541"/>
      <c r="RZR39" s="541"/>
      <c r="RZS39" s="541"/>
      <c r="RZT39" s="541"/>
      <c r="RZU39" s="541"/>
      <c r="RZV39" s="541"/>
      <c r="RZW39" s="541"/>
      <c r="RZX39" s="541"/>
      <c r="RZY39" s="541"/>
      <c r="RZZ39" s="541"/>
      <c r="SAA39" s="541"/>
      <c r="SAB39" s="541"/>
      <c r="SAC39" s="541"/>
      <c r="SAD39" s="541"/>
      <c r="SAE39" s="541"/>
      <c r="SAF39" s="541"/>
      <c r="SAG39" s="541"/>
      <c r="SAH39" s="541"/>
      <c r="SAI39" s="541"/>
      <c r="SAJ39" s="541"/>
      <c r="SAK39" s="541"/>
      <c r="SAL39" s="541"/>
      <c r="SAM39" s="541"/>
      <c r="SAN39" s="541"/>
      <c r="SAO39" s="541"/>
      <c r="SAP39" s="541"/>
      <c r="SAQ39" s="541"/>
      <c r="SAR39" s="541"/>
      <c r="SAS39" s="541"/>
      <c r="SAT39" s="541"/>
      <c r="SAU39" s="541"/>
      <c r="SAV39" s="541"/>
      <c r="SAW39" s="541"/>
      <c r="SAX39" s="541"/>
      <c r="SAY39" s="541"/>
      <c r="SAZ39" s="541"/>
      <c r="SBA39" s="541"/>
      <c r="SBB39" s="541"/>
      <c r="SBC39" s="541"/>
      <c r="SBD39" s="541"/>
      <c r="SBE39" s="541"/>
      <c r="SBF39" s="541"/>
      <c r="SBG39" s="541"/>
      <c r="SBH39" s="541"/>
      <c r="SBI39" s="541"/>
      <c r="SBJ39" s="541"/>
      <c r="SBK39" s="541"/>
      <c r="SBL39" s="541"/>
      <c r="SBM39" s="541"/>
      <c r="SBN39" s="541"/>
      <c r="SBO39" s="541"/>
      <c r="SBP39" s="541"/>
      <c r="SBQ39" s="541"/>
      <c r="SBR39" s="541"/>
      <c r="SBS39" s="541"/>
      <c r="SBT39" s="541"/>
      <c r="SBU39" s="541"/>
      <c r="SBV39" s="541"/>
      <c r="SBW39" s="541"/>
      <c r="SBX39" s="541"/>
      <c r="SBY39" s="541"/>
      <c r="SBZ39" s="541"/>
      <c r="SCA39" s="541"/>
      <c r="SCB39" s="541"/>
      <c r="SCC39" s="541"/>
      <c r="SCD39" s="541"/>
      <c r="SCE39" s="541"/>
      <c r="SCF39" s="541"/>
      <c r="SCG39" s="541"/>
      <c r="SCH39" s="541"/>
      <c r="SCI39" s="541"/>
      <c r="SCJ39" s="541"/>
      <c r="SCK39" s="541"/>
      <c r="SCL39" s="541"/>
      <c r="SCM39" s="541"/>
      <c r="SCN39" s="541"/>
      <c r="SCO39" s="541"/>
      <c r="SCP39" s="541"/>
      <c r="SCQ39" s="541"/>
      <c r="SCR39" s="541"/>
      <c r="SCS39" s="541"/>
      <c r="SCT39" s="541"/>
      <c r="SCU39" s="541"/>
      <c r="SCV39" s="541"/>
      <c r="SCW39" s="541"/>
      <c r="SCX39" s="541"/>
      <c r="SCY39" s="541"/>
      <c r="SCZ39" s="541"/>
      <c r="SDA39" s="541"/>
      <c r="SDB39" s="541"/>
      <c r="SDC39" s="541"/>
      <c r="SDD39" s="541"/>
      <c r="SDE39" s="541"/>
      <c r="SDF39" s="541"/>
      <c r="SDG39" s="541"/>
      <c r="SDH39" s="541"/>
      <c r="SDI39" s="541"/>
      <c r="SDJ39" s="541"/>
      <c r="SDK39" s="541"/>
      <c r="SDL39" s="541"/>
      <c r="SDM39" s="541"/>
      <c r="SDN39" s="541"/>
      <c r="SDO39" s="541"/>
      <c r="SDP39" s="541"/>
      <c r="SDQ39" s="541"/>
      <c r="SDR39" s="541"/>
      <c r="SDS39" s="541"/>
      <c r="SDT39" s="541"/>
      <c r="SDU39" s="541"/>
      <c r="SDV39" s="541"/>
      <c r="SDW39" s="541"/>
      <c r="SDX39" s="541"/>
      <c r="SDY39" s="541"/>
      <c r="SDZ39" s="541"/>
      <c r="SEA39" s="541"/>
      <c r="SEB39" s="541"/>
      <c r="SEC39" s="541"/>
      <c r="SED39" s="541"/>
      <c r="SEE39" s="541"/>
      <c r="SEF39" s="541"/>
      <c r="SEG39" s="541"/>
      <c r="SEH39" s="541"/>
      <c r="SEI39" s="541"/>
      <c r="SEJ39" s="541"/>
      <c r="SEK39" s="541"/>
      <c r="SEL39" s="541"/>
      <c r="SEM39" s="541"/>
      <c r="SEN39" s="541"/>
      <c r="SEO39" s="541"/>
      <c r="SEP39" s="541"/>
      <c r="SEQ39" s="541"/>
      <c r="SER39" s="541"/>
      <c r="SES39" s="541"/>
      <c r="SET39" s="541"/>
      <c r="SEU39" s="541"/>
      <c r="SEV39" s="541"/>
      <c r="SEW39" s="541"/>
      <c r="SEX39" s="541"/>
      <c r="SEY39" s="541"/>
      <c r="SEZ39" s="541"/>
      <c r="SFA39" s="541"/>
      <c r="SFB39" s="541"/>
      <c r="SFC39" s="541"/>
      <c r="SFD39" s="541"/>
      <c r="SFE39" s="541"/>
      <c r="SFF39" s="541"/>
      <c r="SFG39" s="541"/>
      <c r="SFH39" s="541"/>
      <c r="SFI39" s="541"/>
      <c r="SFJ39" s="541"/>
      <c r="SFK39" s="541"/>
      <c r="SFL39" s="541"/>
      <c r="SFM39" s="541"/>
      <c r="SFN39" s="541"/>
      <c r="SFO39" s="541"/>
      <c r="SFP39" s="541"/>
      <c r="SFQ39" s="541"/>
      <c r="SFR39" s="541"/>
      <c r="SFS39" s="541"/>
      <c r="SFT39" s="541"/>
      <c r="SFU39" s="541"/>
      <c r="SFV39" s="541"/>
      <c r="SFW39" s="541"/>
      <c r="SFX39" s="541"/>
      <c r="SFY39" s="541"/>
      <c r="SFZ39" s="541"/>
      <c r="SGA39" s="541"/>
      <c r="SGB39" s="541"/>
      <c r="SGC39" s="541"/>
      <c r="SGD39" s="541"/>
      <c r="SGE39" s="541"/>
      <c r="SGF39" s="541"/>
      <c r="SGG39" s="541"/>
      <c r="SGH39" s="541"/>
      <c r="SGI39" s="541"/>
      <c r="SGJ39" s="541"/>
      <c r="SGK39" s="541"/>
      <c r="SGL39" s="541"/>
      <c r="SGM39" s="541"/>
      <c r="SGN39" s="541"/>
      <c r="SGO39" s="541"/>
      <c r="SGP39" s="541"/>
      <c r="SGQ39" s="541"/>
      <c r="SGR39" s="541"/>
      <c r="SGS39" s="541"/>
      <c r="SGT39" s="541"/>
      <c r="SGU39" s="541"/>
      <c r="SGV39" s="541"/>
      <c r="SGW39" s="541"/>
      <c r="SGX39" s="541"/>
      <c r="SGY39" s="541"/>
      <c r="SGZ39" s="541"/>
      <c r="SHA39" s="541"/>
      <c r="SHB39" s="541"/>
      <c r="SHC39" s="541"/>
      <c r="SHD39" s="541"/>
      <c r="SHE39" s="541"/>
      <c r="SHF39" s="541"/>
      <c r="SHG39" s="541"/>
      <c r="SHH39" s="541"/>
      <c r="SHI39" s="541"/>
      <c r="SHJ39" s="541"/>
      <c r="SHK39" s="541"/>
      <c r="SHL39" s="541"/>
      <c r="SHM39" s="541"/>
      <c r="SHN39" s="541"/>
      <c r="SHO39" s="541"/>
      <c r="SHP39" s="541"/>
      <c r="SHQ39" s="541"/>
      <c r="SHR39" s="541"/>
      <c r="SHS39" s="541"/>
      <c r="SHT39" s="541"/>
      <c r="SHU39" s="541"/>
      <c r="SHV39" s="541"/>
      <c r="SHW39" s="541"/>
      <c r="SHX39" s="541"/>
      <c r="SHY39" s="541"/>
      <c r="SHZ39" s="541"/>
      <c r="SIA39" s="541"/>
      <c r="SIB39" s="541"/>
      <c r="SIC39" s="541"/>
      <c r="SID39" s="541"/>
      <c r="SIE39" s="541"/>
      <c r="SIF39" s="541"/>
      <c r="SIG39" s="541"/>
      <c r="SIH39" s="541"/>
      <c r="SII39" s="541"/>
      <c r="SIJ39" s="541"/>
      <c r="SIK39" s="541"/>
      <c r="SIL39" s="541"/>
      <c r="SIM39" s="541"/>
      <c r="SIN39" s="541"/>
      <c r="SIO39" s="541"/>
      <c r="SIP39" s="541"/>
      <c r="SIQ39" s="541"/>
      <c r="SIR39" s="541"/>
      <c r="SIS39" s="541"/>
      <c r="SIT39" s="541"/>
      <c r="SIU39" s="541"/>
      <c r="SIV39" s="541"/>
      <c r="SIW39" s="541"/>
      <c r="SIX39" s="541"/>
      <c r="SIY39" s="541"/>
      <c r="SIZ39" s="541"/>
      <c r="SJA39" s="541"/>
      <c r="SJB39" s="541"/>
      <c r="SJC39" s="541"/>
      <c r="SJD39" s="541"/>
      <c r="SJE39" s="541"/>
      <c r="SJF39" s="541"/>
      <c r="SJG39" s="541"/>
      <c r="SJH39" s="541"/>
      <c r="SJI39" s="541"/>
      <c r="SJJ39" s="541"/>
      <c r="SJK39" s="541"/>
      <c r="SJL39" s="541"/>
      <c r="SJM39" s="541"/>
      <c r="SJN39" s="541"/>
      <c r="SJO39" s="541"/>
      <c r="SJP39" s="541"/>
      <c r="SJQ39" s="541"/>
      <c r="SJR39" s="541"/>
      <c r="SJS39" s="541"/>
      <c r="SJT39" s="541"/>
      <c r="SJU39" s="541"/>
      <c r="SJV39" s="541"/>
      <c r="SJW39" s="541"/>
      <c r="SJX39" s="541"/>
      <c r="SJY39" s="541"/>
      <c r="SJZ39" s="541"/>
      <c r="SKA39" s="541"/>
      <c r="SKB39" s="541"/>
      <c r="SKC39" s="541"/>
      <c r="SKD39" s="541"/>
      <c r="SKE39" s="541"/>
      <c r="SKF39" s="541"/>
      <c r="SKG39" s="541"/>
      <c r="SKH39" s="541"/>
      <c r="SKI39" s="541"/>
      <c r="SKJ39" s="541"/>
      <c r="SKK39" s="541"/>
      <c r="SKL39" s="541"/>
      <c r="SKM39" s="541"/>
      <c r="SKN39" s="541"/>
      <c r="SKO39" s="541"/>
      <c r="SKP39" s="541"/>
      <c r="SKQ39" s="541"/>
      <c r="SKR39" s="541"/>
      <c r="SKS39" s="541"/>
      <c r="SKT39" s="541"/>
      <c r="SKU39" s="541"/>
      <c r="SKV39" s="541"/>
      <c r="SKW39" s="541"/>
      <c r="SKX39" s="541"/>
      <c r="SKY39" s="541"/>
      <c r="SKZ39" s="541"/>
      <c r="SLA39" s="541"/>
      <c r="SLB39" s="541"/>
      <c r="SLC39" s="541"/>
      <c r="SLD39" s="541"/>
      <c r="SLE39" s="541"/>
      <c r="SLF39" s="541"/>
      <c r="SLG39" s="541"/>
      <c r="SLH39" s="541"/>
      <c r="SLI39" s="541"/>
      <c r="SLJ39" s="541"/>
      <c r="SLK39" s="541"/>
      <c r="SLL39" s="541"/>
      <c r="SLM39" s="541"/>
      <c r="SLN39" s="541"/>
      <c r="SLO39" s="541"/>
      <c r="SLP39" s="541"/>
      <c r="SLQ39" s="541"/>
      <c r="SLR39" s="541"/>
      <c r="SLS39" s="541"/>
      <c r="SLT39" s="541"/>
      <c r="SLU39" s="541"/>
      <c r="SLV39" s="541"/>
      <c r="SLW39" s="541"/>
      <c r="SLX39" s="541"/>
      <c r="SLY39" s="541"/>
      <c r="SLZ39" s="541"/>
      <c r="SMA39" s="541"/>
      <c r="SMB39" s="541"/>
      <c r="SMC39" s="541"/>
      <c r="SMD39" s="541"/>
      <c r="SME39" s="541"/>
      <c r="SMF39" s="541"/>
      <c r="SMG39" s="541"/>
      <c r="SMH39" s="541"/>
      <c r="SMI39" s="541"/>
      <c r="SMJ39" s="541"/>
      <c r="SMK39" s="541"/>
      <c r="SML39" s="541"/>
      <c r="SMM39" s="541"/>
      <c r="SMN39" s="541"/>
      <c r="SMO39" s="541"/>
      <c r="SMP39" s="541"/>
      <c r="SMQ39" s="541"/>
      <c r="SMR39" s="541"/>
      <c r="SMS39" s="541"/>
      <c r="SMT39" s="541"/>
      <c r="SMU39" s="541"/>
      <c r="SMV39" s="541"/>
      <c r="SMW39" s="541"/>
      <c r="SMX39" s="541"/>
      <c r="SMY39" s="541"/>
      <c r="SMZ39" s="541"/>
      <c r="SNA39" s="541"/>
      <c r="SNB39" s="541"/>
      <c r="SNC39" s="541"/>
      <c r="SND39" s="541"/>
      <c r="SNE39" s="541"/>
      <c r="SNF39" s="541"/>
      <c r="SNG39" s="541"/>
      <c r="SNH39" s="541"/>
      <c r="SNI39" s="541"/>
      <c r="SNJ39" s="541"/>
      <c r="SNK39" s="541"/>
      <c r="SNL39" s="541"/>
      <c r="SNM39" s="541"/>
      <c r="SNN39" s="541"/>
      <c r="SNO39" s="541"/>
      <c r="SNP39" s="541"/>
      <c r="SNQ39" s="541"/>
      <c r="SNR39" s="541"/>
      <c r="SNS39" s="541"/>
      <c r="SNT39" s="541"/>
      <c r="SNU39" s="541"/>
      <c r="SNV39" s="541"/>
      <c r="SNW39" s="541"/>
      <c r="SNX39" s="541"/>
      <c r="SNY39" s="541"/>
      <c r="SNZ39" s="541"/>
      <c r="SOA39" s="541"/>
      <c r="SOB39" s="541"/>
      <c r="SOC39" s="541"/>
      <c r="SOD39" s="541"/>
      <c r="SOE39" s="541"/>
      <c r="SOF39" s="541"/>
      <c r="SOG39" s="541"/>
      <c r="SOH39" s="541"/>
      <c r="SOI39" s="541"/>
      <c r="SOJ39" s="541"/>
      <c r="SOK39" s="541"/>
      <c r="SOL39" s="541"/>
      <c r="SOM39" s="541"/>
      <c r="SON39" s="541"/>
      <c r="SOO39" s="541"/>
      <c r="SOP39" s="541"/>
      <c r="SOQ39" s="541"/>
      <c r="SOR39" s="541"/>
      <c r="SOS39" s="541"/>
      <c r="SOT39" s="541"/>
      <c r="SOU39" s="541"/>
      <c r="SOV39" s="541"/>
      <c r="SOW39" s="541"/>
      <c r="SOX39" s="541"/>
      <c r="SOY39" s="541"/>
      <c r="SOZ39" s="541"/>
      <c r="SPA39" s="541"/>
      <c r="SPB39" s="541"/>
      <c r="SPC39" s="541"/>
      <c r="SPD39" s="541"/>
      <c r="SPE39" s="541"/>
      <c r="SPF39" s="541"/>
      <c r="SPG39" s="541"/>
      <c r="SPH39" s="541"/>
      <c r="SPI39" s="541"/>
      <c r="SPJ39" s="541"/>
      <c r="SPK39" s="541"/>
      <c r="SPL39" s="541"/>
      <c r="SPM39" s="541"/>
      <c r="SPN39" s="541"/>
      <c r="SPO39" s="541"/>
      <c r="SPP39" s="541"/>
      <c r="SPQ39" s="541"/>
      <c r="SPR39" s="541"/>
      <c r="SPS39" s="541"/>
      <c r="SPT39" s="541"/>
      <c r="SPU39" s="541"/>
      <c r="SPV39" s="541"/>
      <c r="SPW39" s="541"/>
      <c r="SPX39" s="541"/>
      <c r="SPY39" s="541"/>
      <c r="SPZ39" s="541"/>
      <c r="SQA39" s="541"/>
      <c r="SQB39" s="541"/>
      <c r="SQC39" s="541"/>
      <c r="SQD39" s="541"/>
      <c r="SQE39" s="541"/>
      <c r="SQF39" s="541"/>
      <c r="SQG39" s="541"/>
      <c r="SQH39" s="541"/>
      <c r="SQI39" s="541"/>
      <c r="SQJ39" s="541"/>
      <c r="SQK39" s="541"/>
      <c r="SQL39" s="541"/>
      <c r="SQM39" s="541"/>
      <c r="SQN39" s="541"/>
      <c r="SQO39" s="541"/>
      <c r="SQP39" s="541"/>
      <c r="SQQ39" s="541"/>
      <c r="SQR39" s="541"/>
      <c r="SQS39" s="541"/>
      <c r="SQT39" s="541"/>
      <c r="SQU39" s="541"/>
      <c r="SQV39" s="541"/>
      <c r="SQW39" s="541"/>
      <c r="SQX39" s="541"/>
      <c r="SQY39" s="541"/>
      <c r="SQZ39" s="541"/>
      <c r="SRA39" s="541"/>
      <c r="SRB39" s="541"/>
      <c r="SRC39" s="541"/>
      <c r="SRD39" s="541"/>
      <c r="SRE39" s="541"/>
      <c r="SRF39" s="541"/>
      <c r="SRG39" s="541"/>
      <c r="SRH39" s="541"/>
      <c r="SRI39" s="541"/>
      <c r="SRJ39" s="541"/>
      <c r="SRK39" s="541"/>
      <c r="SRL39" s="541"/>
      <c r="SRM39" s="541"/>
      <c r="SRN39" s="541"/>
      <c r="SRO39" s="541"/>
      <c r="SRP39" s="541"/>
      <c r="SRQ39" s="541"/>
      <c r="SRR39" s="541"/>
      <c r="SRS39" s="541"/>
      <c r="SRT39" s="541"/>
      <c r="SRU39" s="541"/>
      <c r="SRV39" s="541"/>
      <c r="SRW39" s="541"/>
      <c r="SRX39" s="541"/>
      <c r="SRY39" s="541"/>
      <c r="SRZ39" s="541"/>
      <c r="SSA39" s="541"/>
      <c r="SSB39" s="541"/>
      <c r="SSC39" s="541"/>
      <c r="SSD39" s="541"/>
      <c r="SSE39" s="541"/>
      <c r="SSF39" s="541"/>
      <c r="SSG39" s="541"/>
      <c r="SSH39" s="541"/>
      <c r="SSI39" s="541"/>
      <c r="SSJ39" s="541"/>
      <c r="SSK39" s="541"/>
      <c r="SSL39" s="541"/>
      <c r="SSM39" s="541"/>
      <c r="SSN39" s="541"/>
      <c r="SSO39" s="541"/>
      <c r="SSP39" s="541"/>
      <c r="SSQ39" s="541"/>
      <c r="SSR39" s="541"/>
      <c r="SSS39" s="541"/>
      <c r="SST39" s="541"/>
      <c r="SSU39" s="541"/>
      <c r="SSV39" s="541"/>
      <c r="SSW39" s="541"/>
      <c r="SSX39" s="541"/>
      <c r="SSY39" s="541"/>
      <c r="SSZ39" s="541"/>
      <c r="STA39" s="541"/>
      <c r="STB39" s="541"/>
      <c r="STC39" s="541"/>
      <c r="STD39" s="541"/>
      <c r="STE39" s="541"/>
      <c r="STF39" s="541"/>
      <c r="STG39" s="541"/>
      <c r="STH39" s="541"/>
      <c r="STI39" s="541"/>
      <c r="STJ39" s="541"/>
      <c r="STK39" s="541"/>
      <c r="STL39" s="541"/>
      <c r="STM39" s="541"/>
      <c r="STN39" s="541"/>
      <c r="STO39" s="541"/>
      <c r="STP39" s="541"/>
      <c r="STQ39" s="541"/>
      <c r="STR39" s="541"/>
      <c r="STS39" s="541"/>
      <c r="STT39" s="541"/>
      <c r="STU39" s="541"/>
      <c r="STV39" s="541"/>
      <c r="STW39" s="541"/>
      <c r="STX39" s="541"/>
      <c r="STY39" s="541"/>
      <c r="STZ39" s="541"/>
      <c r="SUA39" s="541"/>
      <c r="SUB39" s="541"/>
      <c r="SUC39" s="541"/>
      <c r="SUD39" s="541"/>
      <c r="SUE39" s="541"/>
      <c r="SUF39" s="541"/>
      <c r="SUG39" s="541"/>
      <c r="SUH39" s="541"/>
      <c r="SUI39" s="541"/>
      <c r="SUJ39" s="541"/>
      <c r="SUK39" s="541"/>
      <c r="SUL39" s="541"/>
      <c r="SUM39" s="541"/>
      <c r="SUN39" s="541"/>
      <c r="SUO39" s="541"/>
      <c r="SUP39" s="541"/>
      <c r="SUQ39" s="541"/>
      <c r="SUR39" s="541"/>
      <c r="SUS39" s="541"/>
      <c r="SUT39" s="541"/>
      <c r="SUU39" s="541"/>
      <c r="SUV39" s="541"/>
      <c r="SUW39" s="541"/>
      <c r="SUX39" s="541"/>
      <c r="SUY39" s="541"/>
      <c r="SUZ39" s="541"/>
      <c r="SVA39" s="541"/>
      <c r="SVB39" s="541"/>
      <c r="SVC39" s="541"/>
      <c r="SVD39" s="541"/>
      <c r="SVE39" s="541"/>
      <c r="SVF39" s="541"/>
      <c r="SVG39" s="541"/>
      <c r="SVH39" s="541"/>
      <c r="SVI39" s="541"/>
      <c r="SVJ39" s="541"/>
      <c r="SVK39" s="541"/>
      <c r="SVL39" s="541"/>
      <c r="SVM39" s="541"/>
      <c r="SVN39" s="541"/>
      <c r="SVO39" s="541"/>
      <c r="SVP39" s="541"/>
      <c r="SVQ39" s="541"/>
      <c r="SVR39" s="541"/>
      <c r="SVS39" s="541"/>
      <c r="SVT39" s="541"/>
      <c r="SVU39" s="541"/>
      <c r="SVV39" s="541"/>
      <c r="SVW39" s="541"/>
      <c r="SVX39" s="541"/>
      <c r="SVY39" s="541"/>
      <c r="SVZ39" s="541"/>
      <c r="SWA39" s="541"/>
      <c r="SWB39" s="541"/>
      <c r="SWC39" s="541"/>
      <c r="SWD39" s="541"/>
      <c r="SWE39" s="541"/>
      <c r="SWF39" s="541"/>
      <c r="SWG39" s="541"/>
      <c r="SWH39" s="541"/>
      <c r="SWI39" s="541"/>
      <c r="SWJ39" s="541"/>
      <c r="SWK39" s="541"/>
      <c r="SWL39" s="541"/>
      <c r="SWM39" s="541"/>
      <c r="SWN39" s="541"/>
      <c r="SWO39" s="541"/>
      <c r="SWP39" s="541"/>
      <c r="SWQ39" s="541"/>
      <c r="SWR39" s="541"/>
      <c r="SWS39" s="541"/>
      <c r="SWT39" s="541"/>
      <c r="SWU39" s="541"/>
      <c r="SWV39" s="541"/>
      <c r="SWW39" s="541"/>
      <c r="SWX39" s="541"/>
      <c r="SWY39" s="541"/>
      <c r="SWZ39" s="541"/>
      <c r="SXA39" s="541"/>
      <c r="SXB39" s="541"/>
      <c r="SXC39" s="541"/>
      <c r="SXD39" s="541"/>
      <c r="SXE39" s="541"/>
      <c r="SXF39" s="541"/>
      <c r="SXG39" s="541"/>
      <c r="SXH39" s="541"/>
      <c r="SXI39" s="541"/>
      <c r="SXJ39" s="541"/>
      <c r="SXK39" s="541"/>
      <c r="SXL39" s="541"/>
      <c r="SXM39" s="541"/>
      <c r="SXN39" s="541"/>
      <c r="SXO39" s="541"/>
      <c r="SXP39" s="541"/>
      <c r="SXQ39" s="541"/>
      <c r="SXR39" s="541"/>
      <c r="SXS39" s="541"/>
      <c r="SXT39" s="541"/>
      <c r="SXU39" s="541"/>
      <c r="SXV39" s="541"/>
      <c r="SXW39" s="541"/>
      <c r="SXX39" s="541"/>
      <c r="SXY39" s="541"/>
      <c r="SXZ39" s="541"/>
      <c r="SYA39" s="541"/>
      <c r="SYB39" s="541"/>
      <c r="SYC39" s="541"/>
      <c r="SYD39" s="541"/>
      <c r="SYE39" s="541"/>
      <c r="SYF39" s="541"/>
      <c r="SYG39" s="541"/>
      <c r="SYH39" s="541"/>
      <c r="SYI39" s="541"/>
      <c r="SYJ39" s="541"/>
      <c r="SYK39" s="541"/>
      <c r="SYL39" s="541"/>
      <c r="SYM39" s="541"/>
      <c r="SYN39" s="541"/>
      <c r="SYO39" s="541"/>
      <c r="SYP39" s="541"/>
      <c r="SYQ39" s="541"/>
      <c r="SYR39" s="541"/>
      <c r="SYS39" s="541"/>
      <c r="SYT39" s="541"/>
      <c r="SYU39" s="541"/>
      <c r="SYV39" s="541"/>
      <c r="SYW39" s="541"/>
      <c r="SYX39" s="541"/>
      <c r="SYY39" s="541"/>
      <c r="SYZ39" s="541"/>
      <c r="SZA39" s="541"/>
      <c r="SZB39" s="541"/>
      <c r="SZC39" s="541"/>
      <c r="SZD39" s="541"/>
      <c r="SZE39" s="541"/>
      <c r="SZF39" s="541"/>
      <c r="SZG39" s="541"/>
      <c r="SZH39" s="541"/>
      <c r="SZI39" s="541"/>
      <c r="SZJ39" s="541"/>
      <c r="SZK39" s="541"/>
      <c r="SZL39" s="541"/>
      <c r="SZM39" s="541"/>
      <c r="SZN39" s="541"/>
      <c r="SZO39" s="541"/>
      <c r="SZP39" s="541"/>
      <c r="SZQ39" s="541"/>
      <c r="SZR39" s="541"/>
      <c r="SZS39" s="541"/>
      <c r="SZT39" s="541"/>
      <c r="SZU39" s="541"/>
      <c r="SZV39" s="541"/>
      <c r="SZW39" s="541"/>
      <c r="SZX39" s="541"/>
      <c r="SZY39" s="541"/>
      <c r="SZZ39" s="541"/>
      <c r="TAA39" s="541"/>
      <c r="TAB39" s="541"/>
      <c r="TAC39" s="541"/>
      <c r="TAD39" s="541"/>
      <c r="TAE39" s="541"/>
      <c r="TAF39" s="541"/>
      <c r="TAG39" s="541"/>
      <c r="TAH39" s="541"/>
      <c r="TAI39" s="541"/>
      <c r="TAJ39" s="541"/>
      <c r="TAK39" s="541"/>
      <c r="TAL39" s="541"/>
      <c r="TAM39" s="541"/>
      <c r="TAN39" s="541"/>
      <c r="TAO39" s="541"/>
      <c r="TAP39" s="541"/>
      <c r="TAQ39" s="541"/>
      <c r="TAR39" s="541"/>
      <c r="TAS39" s="541"/>
      <c r="TAT39" s="541"/>
      <c r="TAU39" s="541"/>
      <c r="TAV39" s="541"/>
      <c r="TAW39" s="541"/>
      <c r="TAX39" s="541"/>
      <c r="TAY39" s="541"/>
      <c r="TAZ39" s="541"/>
      <c r="TBA39" s="541"/>
      <c r="TBB39" s="541"/>
      <c r="TBC39" s="541"/>
      <c r="TBD39" s="541"/>
      <c r="TBE39" s="541"/>
      <c r="TBF39" s="541"/>
      <c r="TBG39" s="541"/>
      <c r="TBH39" s="541"/>
      <c r="TBI39" s="541"/>
      <c r="TBJ39" s="541"/>
      <c r="TBK39" s="541"/>
      <c r="TBL39" s="541"/>
      <c r="TBM39" s="541"/>
      <c r="TBN39" s="541"/>
      <c r="TBO39" s="541"/>
      <c r="TBP39" s="541"/>
      <c r="TBQ39" s="541"/>
      <c r="TBR39" s="541"/>
      <c r="TBS39" s="541"/>
      <c r="TBT39" s="541"/>
      <c r="TBU39" s="541"/>
      <c r="TBV39" s="541"/>
      <c r="TBW39" s="541"/>
      <c r="TBX39" s="541"/>
      <c r="TBY39" s="541"/>
      <c r="TBZ39" s="541"/>
      <c r="TCA39" s="541"/>
      <c r="TCB39" s="541"/>
      <c r="TCC39" s="541"/>
      <c r="TCD39" s="541"/>
      <c r="TCE39" s="541"/>
      <c r="TCF39" s="541"/>
      <c r="TCG39" s="541"/>
      <c r="TCH39" s="541"/>
      <c r="TCI39" s="541"/>
      <c r="TCJ39" s="541"/>
      <c r="TCK39" s="541"/>
      <c r="TCL39" s="541"/>
      <c r="TCM39" s="541"/>
      <c r="TCN39" s="541"/>
      <c r="TCO39" s="541"/>
      <c r="TCP39" s="541"/>
      <c r="TCQ39" s="541"/>
      <c r="TCR39" s="541"/>
      <c r="TCS39" s="541"/>
      <c r="TCT39" s="541"/>
      <c r="TCU39" s="541"/>
      <c r="TCV39" s="541"/>
      <c r="TCW39" s="541"/>
      <c r="TCX39" s="541"/>
      <c r="TCY39" s="541"/>
      <c r="TCZ39" s="541"/>
      <c r="TDA39" s="541"/>
      <c r="TDB39" s="541"/>
      <c r="TDC39" s="541"/>
      <c r="TDD39" s="541"/>
      <c r="TDE39" s="541"/>
      <c r="TDF39" s="541"/>
      <c r="TDG39" s="541"/>
      <c r="TDH39" s="541"/>
      <c r="TDI39" s="541"/>
      <c r="TDJ39" s="541"/>
      <c r="TDK39" s="541"/>
      <c r="TDL39" s="541"/>
      <c r="TDM39" s="541"/>
      <c r="TDN39" s="541"/>
      <c r="TDO39" s="541"/>
      <c r="TDP39" s="541"/>
      <c r="TDQ39" s="541"/>
      <c r="TDR39" s="541"/>
      <c r="TDS39" s="541"/>
      <c r="TDT39" s="541"/>
      <c r="TDU39" s="541"/>
      <c r="TDV39" s="541"/>
      <c r="TDW39" s="541"/>
      <c r="TDX39" s="541"/>
      <c r="TDY39" s="541"/>
      <c r="TDZ39" s="541"/>
      <c r="TEA39" s="541"/>
      <c r="TEB39" s="541"/>
      <c r="TEC39" s="541"/>
      <c r="TED39" s="541"/>
      <c r="TEE39" s="541"/>
      <c r="TEF39" s="541"/>
      <c r="TEG39" s="541"/>
      <c r="TEH39" s="541"/>
      <c r="TEI39" s="541"/>
      <c r="TEJ39" s="541"/>
      <c r="TEK39" s="541"/>
      <c r="TEL39" s="541"/>
      <c r="TEM39" s="541"/>
      <c r="TEN39" s="541"/>
      <c r="TEO39" s="541"/>
      <c r="TEP39" s="541"/>
      <c r="TEQ39" s="541"/>
      <c r="TER39" s="541"/>
      <c r="TES39" s="541"/>
      <c r="TET39" s="541"/>
      <c r="TEU39" s="541"/>
      <c r="TEV39" s="541"/>
      <c r="TEW39" s="541"/>
      <c r="TEX39" s="541"/>
      <c r="TEY39" s="541"/>
      <c r="TEZ39" s="541"/>
      <c r="TFA39" s="541"/>
      <c r="TFB39" s="541"/>
      <c r="TFC39" s="541"/>
      <c r="TFD39" s="541"/>
      <c r="TFE39" s="541"/>
      <c r="TFF39" s="541"/>
      <c r="TFG39" s="541"/>
      <c r="TFH39" s="541"/>
      <c r="TFI39" s="541"/>
      <c r="TFJ39" s="541"/>
      <c r="TFK39" s="541"/>
      <c r="TFL39" s="541"/>
      <c r="TFM39" s="541"/>
      <c r="TFN39" s="541"/>
      <c r="TFO39" s="541"/>
      <c r="TFP39" s="541"/>
      <c r="TFQ39" s="541"/>
      <c r="TFR39" s="541"/>
      <c r="TFS39" s="541"/>
      <c r="TFT39" s="541"/>
      <c r="TFU39" s="541"/>
      <c r="TFV39" s="541"/>
      <c r="TFW39" s="541"/>
      <c r="TFX39" s="541"/>
      <c r="TFY39" s="541"/>
      <c r="TFZ39" s="541"/>
      <c r="TGA39" s="541"/>
      <c r="TGB39" s="541"/>
      <c r="TGC39" s="541"/>
      <c r="TGD39" s="541"/>
      <c r="TGE39" s="541"/>
      <c r="TGF39" s="541"/>
      <c r="TGG39" s="541"/>
      <c r="TGH39" s="541"/>
      <c r="TGI39" s="541"/>
      <c r="TGJ39" s="541"/>
      <c r="TGK39" s="541"/>
      <c r="TGL39" s="541"/>
      <c r="TGM39" s="541"/>
      <c r="TGN39" s="541"/>
      <c r="TGO39" s="541"/>
      <c r="TGP39" s="541"/>
      <c r="TGQ39" s="541"/>
      <c r="TGR39" s="541"/>
      <c r="TGS39" s="541"/>
      <c r="TGT39" s="541"/>
      <c r="TGU39" s="541"/>
      <c r="TGV39" s="541"/>
      <c r="TGW39" s="541"/>
      <c r="TGX39" s="541"/>
      <c r="TGY39" s="541"/>
      <c r="TGZ39" s="541"/>
      <c r="THA39" s="541"/>
      <c r="THB39" s="541"/>
      <c r="THC39" s="541"/>
      <c r="THD39" s="541"/>
      <c r="THE39" s="541"/>
      <c r="THF39" s="541"/>
      <c r="THG39" s="541"/>
      <c r="THH39" s="541"/>
      <c r="THI39" s="541"/>
      <c r="THJ39" s="541"/>
      <c r="THK39" s="541"/>
      <c r="THL39" s="541"/>
      <c r="THM39" s="541"/>
      <c r="THN39" s="541"/>
      <c r="THO39" s="541"/>
      <c r="THP39" s="541"/>
      <c r="THQ39" s="541"/>
      <c r="THR39" s="541"/>
      <c r="THS39" s="541"/>
      <c r="THT39" s="541"/>
      <c r="THU39" s="541"/>
      <c r="THV39" s="541"/>
      <c r="THW39" s="541"/>
      <c r="THX39" s="541"/>
      <c r="THY39" s="541"/>
      <c r="THZ39" s="541"/>
      <c r="TIA39" s="541"/>
      <c r="TIB39" s="541"/>
      <c r="TIC39" s="541"/>
      <c r="TID39" s="541"/>
      <c r="TIE39" s="541"/>
      <c r="TIF39" s="541"/>
      <c r="TIG39" s="541"/>
      <c r="TIH39" s="541"/>
      <c r="TII39" s="541"/>
      <c r="TIJ39" s="541"/>
      <c r="TIK39" s="541"/>
      <c r="TIL39" s="541"/>
      <c r="TIM39" s="541"/>
      <c r="TIN39" s="541"/>
      <c r="TIO39" s="541"/>
      <c r="TIP39" s="541"/>
      <c r="TIQ39" s="541"/>
      <c r="TIR39" s="541"/>
      <c r="TIS39" s="541"/>
      <c r="TIT39" s="541"/>
      <c r="TIU39" s="541"/>
      <c r="TIV39" s="541"/>
      <c r="TIW39" s="541"/>
      <c r="TIX39" s="541"/>
      <c r="TIY39" s="541"/>
      <c r="TIZ39" s="541"/>
      <c r="TJA39" s="541"/>
      <c r="TJB39" s="541"/>
      <c r="TJC39" s="541"/>
      <c r="TJD39" s="541"/>
      <c r="TJE39" s="541"/>
      <c r="TJF39" s="541"/>
      <c r="TJG39" s="541"/>
      <c r="TJH39" s="541"/>
      <c r="TJI39" s="541"/>
      <c r="TJJ39" s="541"/>
      <c r="TJK39" s="541"/>
      <c r="TJL39" s="541"/>
      <c r="TJM39" s="541"/>
      <c r="TJN39" s="541"/>
      <c r="TJO39" s="541"/>
      <c r="TJP39" s="541"/>
      <c r="TJQ39" s="541"/>
      <c r="TJR39" s="541"/>
      <c r="TJS39" s="541"/>
      <c r="TJT39" s="541"/>
      <c r="TJU39" s="541"/>
      <c r="TJV39" s="541"/>
      <c r="TJW39" s="541"/>
      <c r="TJX39" s="541"/>
      <c r="TJY39" s="541"/>
      <c r="TJZ39" s="541"/>
      <c r="TKA39" s="541"/>
      <c r="TKB39" s="541"/>
      <c r="TKC39" s="541"/>
      <c r="TKD39" s="541"/>
      <c r="TKE39" s="541"/>
      <c r="TKF39" s="541"/>
      <c r="TKG39" s="541"/>
      <c r="TKH39" s="541"/>
      <c r="TKI39" s="541"/>
      <c r="TKJ39" s="541"/>
      <c r="TKK39" s="541"/>
      <c r="TKL39" s="541"/>
      <c r="TKM39" s="541"/>
      <c r="TKN39" s="541"/>
      <c r="TKO39" s="541"/>
      <c r="TKP39" s="541"/>
      <c r="TKQ39" s="541"/>
      <c r="TKR39" s="541"/>
      <c r="TKS39" s="541"/>
      <c r="TKT39" s="541"/>
      <c r="TKU39" s="541"/>
      <c r="TKV39" s="541"/>
      <c r="TKW39" s="541"/>
      <c r="TKX39" s="541"/>
      <c r="TKY39" s="541"/>
      <c r="TKZ39" s="541"/>
      <c r="TLA39" s="541"/>
      <c r="TLB39" s="541"/>
      <c r="TLC39" s="541"/>
      <c r="TLD39" s="541"/>
      <c r="TLE39" s="541"/>
      <c r="TLF39" s="541"/>
      <c r="TLG39" s="541"/>
      <c r="TLH39" s="541"/>
      <c r="TLI39" s="541"/>
      <c r="TLJ39" s="541"/>
      <c r="TLK39" s="541"/>
      <c r="TLL39" s="541"/>
      <c r="TLM39" s="541"/>
      <c r="TLN39" s="541"/>
      <c r="TLO39" s="541"/>
      <c r="TLP39" s="541"/>
      <c r="TLQ39" s="541"/>
      <c r="TLR39" s="541"/>
      <c r="TLS39" s="541"/>
      <c r="TLT39" s="541"/>
      <c r="TLU39" s="541"/>
      <c r="TLV39" s="541"/>
      <c r="TLW39" s="541"/>
      <c r="TLX39" s="541"/>
      <c r="TLY39" s="541"/>
      <c r="TLZ39" s="541"/>
      <c r="TMA39" s="541"/>
      <c r="TMB39" s="541"/>
      <c r="TMC39" s="541"/>
      <c r="TMD39" s="541"/>
      <c r="TME39" s="541"/>
      <c r="TMF39" s="541"/>
      <c r="TMG39" s="541"/>
      <c r="TMH39" s="541"/>
      <c r="TMI39" s="541"/>
      <c r="TMJ39" s="541"/>
      <c r="TMK39" s="541"/>
      <c r="TML39" s="541"/>
      <c r="TMM39" s="541"/>
      <c r="TMN39" s="541"/>
      <c r="TMO39" s="541"/>
      <c r="TMP39" s="541"/>
      <c r="TMQ39" s="541"/>
      <c r="TMR39" s="541"/>
      <c r="TMS39" s="541"/>
      <c r="TMT39" s="541"/>
      <c r="TMU39" s="541"/>
      <c r="TMV39" s="541"/>
      <c r="TMW39" s="541"/>
      <c r="TMX39" s="541"/>
      <c r="TMY39" s="541"/>
      <c r="TMZ39" s="541"/>
      <c r="TNA39" s="541"/>
      <c r="TNB39" s="541"/>
      <c r="TNC39" s="541"/>
      <c r="TND39" s="541"/>
      <c r="TNE39" s="541"/>
      <c r="TNF39" s="541"/>
      <c r="TNG39" s="541"/>
      <c r="TNH39" s="541"/>
      <c r="TNI39" s="541"/>
      <c r="TNJ39" s="541"/>
      <c r="TNK39" s="541"/>
      <c r="TNL39" s="541"/>
      <c r="TNM39" s="541"/>
      <c r="TNN39" s="541"/>
      <c r="TNO39" s="541"/>
      <c r="TNP39" s="541"/>
      <c r="TNQ39" s="541"/>
      <c r="TNR39" s="541"/>
      <c r="TNS39" s="541"/>
      <c r="TNT39" s="541"/>
      <c r="TNU39" s="541"/>
      <c r="TNV39" s="541"/>
      <c r="TNW39" s="541"/>
      <c r="TNX39" s="541"/>
      <c r="TNY39" s="541"/>
      <c r="TNZ39" s="541"/>
      <c r="TOA39" s="541"/>
      <c r="TOB39" s="541"/>
      <c r="TOC39" s="541"/>
      <c r="TOD39" s="541"/>
      <c r="TOE39" s="541"/>
      <c r="TOF39" s="541"/>
      <c r="TOG39" s="541"/>
      <c r="TOH39" s="541"/>
      <c r="TOI39" s="541"/>
      <c r="TOJ39" s="541"/>
      <c r="TOK39" s="541"/>
      <c r="TOL39" s="541"/>
      <c r="TOM39" s="541"/>
      <c r="TON39" s="541"/>
      <c r="TOO39" s="541"/>
      <c r="TOP39" s="541"/>
      <c r="TOQ39" s="541"/>
      <c r="TOR39" s="541"/>
      <c r="TOS39" s="541"/>
      <c r="TOT39" s="541"/>
      <c r="TOU39" s="541"/>
      <c r="TOV39" s="541"/>
      <c r="TOW39" s="541"/>
      <c r="TOX39" s="541"/>
      <c r="TOY39" s="541"/>
      <c r="TOZ39" s="541"/>
      <c r="TPA39" s="541"/>
      <c r="TPB39" s="541"/>
      <c r="TPC39" s="541"/>
      <c r="TPD39" s="541"/>
      <c r="TPE39" s="541"/>
      <c r="TPF39" s="541"/>
      <c r="TPG39" s="541"/>
      <c r="TPH39" s="541"/>
      <c r="TPI39" s="541"/>
      <c r="TPJ39" s="541"/>
      <c r="TPK39" s="541"/>
      <c r="TPL39" s="541"/>
      <c r="TPM39" s="541"/>
      <c r="TPN39" s="541"/>
      <c r="TPO39" s="541"/>
      <c r="TPP39" s="541"/>
      <c r="TPQ39" s="541"/>
      <c r="TPR39" s="541"/>
      <c r="TPS39" s="541"/>
      <c r="TPT39" s="541"/>
      <c r="TPU39" s="541"/>
      <c r="TPV39" s="541"/>
      <c r="TPW39" s="541"/>
      <c r="TPX39" s="541"/>
      <c r="TPY39" s="541"/>
      <c r="TPZ39" s="541"/>
      <c r="TQA39" s="541"/>
      <c r="TQB39" s="541"/>
      <c r="TQC39" s="541"/>
      <c r="TQD39" s="541"/>
      <c r="TQE39" s="541"/>
      <c r="TQF39" s="541"/>
      <c r="TQG39" s="541"/>
      <c r="TQH39" s="541"/>
      <c r="TQI39" s="541"/>
      <c r="TQJ39" s="541"/>
      <c r="TQK39" s="541"/>
      <c r="TQL39" s="541"/>
      <c r="TQM39" s="541"/>
      <c r="TQN39" s="541"/>
      <c r="TQO39" s="541"/>
      <c r="TQP39" s="541"/>
      <c r="TQQ39" s="541"/>
      <c r="TQR39" s="541"/>
      <c r="TQS39" s="541"/>
      <c r="TQT39" s="541"/>
      <c r="TQU39" s="541"/>
      <c r="TQV39" s="541"/>
      <c r="TQW39" s="541"/>
      <c r="TQX39" s="541"/>
      <c r="TQY39" s="541"/>
      <c r="TQZ39" s="541"/>
      <c r="TRA39" s="541"/>
      <c r="TRB39" s="541"/>
      <c r="TRC39" s="541"/>
      <c r="TRD39" s="541"/>
      <c r="TRE39" s="541"/>
      <c r="TRF39" s="541"/>
      <c r="TRG39" s="541"/>
      <c r="TRH39" s="541"/>
      <c r="TRI39" s="541"/>
      <c r="TRJ39" s="541"/>
      <c r="TRK39" s="541"/>
      <c r="TRL39" s="541"/>
      <c r="TRM39" s="541"/>
      <c r="TRN39" s="541"/>
      <c r="TRO39" s="541"/>
      <c r="TRP39" s="541"/>
      <c r="TRQ39" s="541"/>
      <c r="TRR39" s="541"/>
      <c r="TRS39" s="541"/>
      <c r="TRT39" s="541"/>
      <c r="TRU39" s="541"/>
      <c r="TRV39" s="541"/>
      <c r="TRW39" s="541"/>
      <c r="TRX39" s="541"/>
      <c r="TRY39" s="541"/>
      <c r="TRZ39" s="541"/>
      <c r="TSA39" s="541"/>
      <c r="TSB39" s="541"/>
      <c r="TSC39" s="541"/>
      <c r="TSD39" s="541"/>
      <c r="TSE39" s="541"/>
      <c r="TSF39" s="541"/>
      <c r="TSG39" s="541"/>
      <c r="TSH39" s="541"/>
      <c r="TSI39" s="541"/>
      <c r="TSJ39" s="541"/>
      <c r="TSK39" s="541"/>
      <c r="TSL39" s="541"/>
      <c r="TSM39" s="541"/>
      <c r="TSN39" s="541"/>
      <c r="TSO39" s="541"/>
      <c r="TSP39" s="541"/>
      <c r="TSQ39" s="541"/>
      <c r="TSR39" s="541"/>
      <c r="TSS39" s="541"/>
      <c r="TST39" s="541"/>
      <c r="TSU39" s="541"/>
      <c r="TSV39" s="541"/>
      <c r="TSW39" s="541"/>
      <c r="TSX39" s="541"/>
      <c r="TSY39" s="541"/>
      <c r="TSZ39" s="541"/>
      <c r="TTA39" s="541"/>
      <c r="TTB39" s="541"/>
      <c r="TTC39" s="541"/>
      <c r="TTD39" s="541"/>
      <c r="TTE39" s="541"/>
      <c r="TTF39" s="541"/>
      <c r="TTG39" s="541"/>
      <c r="TTH39" s="541"/>
      <c r="TTI39" s="541"/>
      <c r="TTJ39" s="541"/>
      <c r="TTK39" s="541"/>
      <c r="TTL39" s="541"/>
      <c r="TTM39" s="541"/>
      <c r="TTN39" s="541"/>
      <c r="TTO39" s="541"/>
      <c r="TTP39" s="541"/>
      <c r="TTQ39" s="541"/>
      <c r="TTR39" s="541"/>
      <c r="TTS39" s="541"/>
      <c r="TTT39" s="541"/>
      <c r="TTU39" s="541"/>
      <c r="TTV39" s="541"/>
      <c r="TTW39" s="541"/>
      <c r="TTX39" s="541"/>
      <c r="TTY39" s="541"/>
      <c r="TTZ39" s="541"/>
      <c r="TUA39" s="541"/>
      <c r="TUB39" s="541"/>
      <c r="TUC39" s="541"/>
      <c r="TUD39" s="541"/>
      <c r="TUE39" s="541"/>
      <c r="TUF39" s="541"/>
      <c r="TUG39" s="541"/>
      <c r="TUH39" s="541"/>
      <c r="TUI39" s="541"/>
      <c r="TUJ39" s="541"/>
      <c r="TUK39" s="541"/>
      <c r="TUL39" s="541"/>
      <c r="TUM39" s="541"/>
      <c r="TUN39" s="541"/>
      <c r="TUO39" s="541"/>
      <c r="TUP39" s="541"/>
      <c r="TUQ39" s="541"/>
      <c r="TUR39" s="541"/>
      <c r="TUS39" s="541"/>
      <c r="TUT39" s="541"/>
      <c r="TUU39" s="541"/>
      <c r="TUV39" s="541"/>
      <c r="TUW39" s="541"/>
      <c r="TUX39" s="541"/>
      <c r="TUY39" s="541"/>
      <c r="TUZ39" s="541"/>
      <c r="TVA39" s="541"/>
      <c r="TVB39" s="541"/>
      <c r="TVC39" s="541"/>
      <c r="TVD39" s="541"/>
      <c r="TVE39" s="541"/>
      <c r="TVF39" s="541"/>
      <c r="TVG39" s="541"/>
      <c r="TVH39" s="541"/>
      <c r="TVI39" s="541"/>
      <c r="TVJ39" s="541"/>
      <c r="TVK39" s="541"/>
      <c r="TVL39" s="541"/>
      <c r="TVM39" s="541"/>
      <c r="TVN39" s="541"/>
      <c r="TVO39" s="541"/>
      <c r="TVP39" s="541"/>
      <c r="TVQ39" s="541"/>
      <c r="TVR39" s="541"/>
      <c r="TVS39" s="541"/>
      <c r="TVT39" s="541"/>
      <c r="TVU39" s="541"/>
      <c r="TVV39" s="541"/>
      <c r="TVW39" s="541"/>
      <c r="TVX39" s="541"/>
      <c r="TVY39" s="541"/>
      <c r="TVZ39" s="541"/>
      <c r="TWA39" s="541"/>
      <c r="TWB39" s="541"/>
      <c r="TWC39" s="541"/>
      <c r="TWD39" s="541"/>
      <c r="TWE39" s="541"/>
      <c r="TWF39" s="541"/>
      <c r="TWG39" s="541"/>
      <c r="TWH39" s="541"/>
      <c r="TWI39" s="541"/>
      <c r="TWJ39" s="541"/>
      <c r="TWK39" s="541"/>
      <c r="TWL39" s="541"/>
      <c r="TWM39" s="541"/>
      <c r="TWN39" s="541"/>
      <c r="TWO39" s="541"/>
      <c r="TWP39" s="541"/>
      <c r="TWQ39" s="541"/>
      <c r="TWR39" s="541"/>
      <c r="TWS39" s="541"/>
      <c r="TWT39" s="541"/>
      <c r="TWU39" s="541"/>
      <c r="TWV39" s="541"/>
      <c r="TWW39" s="541"/>
      <c r="TWX39" s="541"/>
      <c r="TWY39" s="541"/>
      <c r="TWZ39" s="541"/>
      <c r="TXA39" s="541"/>
      <c r="TXB39" s="541"/>
      <c r="TXC39" s="541"/>
      <c r="TXD39" s="541"/>
      <c r="TXE39" s="541"/>
      <c r="TXF39" s="541"/>
      <c r="TXG39" s="541"/>
      <c r="TXH39" s="541"/>
      <c r="TXI39" s="541"/>
      <c r="TXJ39" s="541"/>
      <c r="TXK39" s="541"/>
      <c r="TXL39" s="541"/>
      <c r="TXM39" s="541"/>
      <c r="TXN39" s="541"/>
      <c r="TXO39" s="541"/>
      <c r="TXP39" s="541"/>
      <c r="TXQ39" s="541"/>
      <c r="TXR39" s="541"/>
      <c r="TXS39" s="541"/>
      <c r="TXT39" s="541"/>
      <c r="TXU39" s="541"/>
      <c r="TXV39" s="541"/>
      <c r="TXW39" s="541"/>
      <c r="TXX39" s="541"/>
      <c r="TXY39" s="541"/>
      <c r="TXZ39" s="541"/>
      <c r="TYA39" s="541"/>
      <c r="TYB39" s="541"/>
      <c r="TYC39" s="541"/>
      <c r="TYD39" s="541"/>
      <c r="TYE39" s="541"/>
      <c r="TYF39" s="541"/>
      <c r="TYG39" s="541"/>
      <c r="TYH39" s="541"/>
      <c r="TYI39" s="541"/>
      <c r="TYJ39" s="541"/>
      <c r="TYK39" s="541"/>
      <c r="TYL39" s="541"/>
      <c r="TYM39" s="541"/>
      <c r="TYN39" s="541"/>
      <c r="TYO39" s="541"/>
      <c r="TYP39" s="541"/>
      <c r="TYQ39" s="541"/>
      <c r="TYR39" s="541"/>
      <c r="TYS39" s="541"/>
      <c r="TYT39" s="541"/>
      <c r="TYU39" s="541"/>
      <c r="TYV39" s="541"/>
      <c r="TYW39" s="541"/>
      <c r="TYX39" s="541"/>
      <c r="TYY39" s="541"/>
      <c r="TYZ39" s="541"/>
      <c r="TZA39" s="541"/>
      <c r="TZB39" s="541"/>
      <c r="TZC39" s="541"/>
      <c r="TZD39" s="541"/>
      <c r="TZE39" s="541"/>
      <c r="TZF39" s="541"/>
      <c r="TZG39" s="541"/>
      <c r="TZH39" s="541"/>
      <c r="TZI39" s="541"/>
      <c r="TZJ39" s="541"/>
      <c r="TZK39" s="541"/>
      <c r="TZL39" s="541"/>
      <c r="TZM39" s="541"/>
      <c r="TZN39" s="541"/>
      <c r="TZO39" s="541"/>
      <c r="TZP39" s="541"/>
      <c r="TZQ39" s="541"/>
      <c r="TZR39" s="541"/>
      <c r="TZS39" s="541"/>
      <c r="TZT39" s="541"/>
      <c r="TZU39" s="541"/>
      <c r="TZV39" s="541"/>
      <c r="TZW39" s="541"/>
      <c r="TZX39" s="541"/>
      <c r="TZY39" s="541"/>
      <c r="TZZ39" s="541"/>
      <c r="UAA39" s="541"/>
      <c r="UAB39" s="541"/>
      <c r="UAC39" s="541"/>
      <c r="UAD39" s="541"/>
      <c r="UAE39" s="541"/>
      <c r="UAF39" s="541"/>
      <c r="UAG39" s="541"/>
      <c r="UAH39" s="541"/>
      <c r="UAI39" s="541"/>
      <c r="UAJ39" s="541"/>
      <c r="UAK39" s="541"/>
      <c r="UAL39" s="541"/>
      <c r="UAM39" s="541"/>
      <c r="UAN39" s="541"/>
      <c r="UAO39" s="541"/>
      <c r="UAP39" s="541"/>
      <c r="UAQ39" s="541"/>
      <c r="UAR39" s="541"/>
      <c r="UAS39" s="541"/>
      <c r="UAT39" s="541"/>
      <c r="UAU39" s="541"/>
      <c r="UAV39" s="541"/>
      <c r="UAW39" s="541"/>
      <c r="UAX39" s="541"/>
      <c r="UAY39" s="541"/>
      <c r="UAZ39" s="541"/>
      <c r="UBA39" s="541"/>
      <c r="UBB39" s="541"/>
      <c r="UBC39" s="541"/>
      <c r="UBD39" s="541"/>
      <c r="UBE39" s="541"/>
      <c r="UBF39" s="541"/>
      <c r="UBG39" s="541"/>
      <c r="UBH39" s="541"/>
      <c r="UBI39" s="541"/>
      <c r="UBJ39" s="541"/>
      <c r="UBK39" s="541"/>
      <c r="UBL39" s="541"/>
      <c r="UBM39" s="541"/>
      <c r="UBN39" s="541"/>
      <c r="UBO39" s="541"/>
      <c r="UBP39" s="541"/>
      <c r="UBQ39" s="541"/>
      <c r="UBR39" s="541"/>
      <c r="UBS39" s="541"/>
      <c r="UBT39" s="541"/>
      <c r="UBU39" s="541"/>
      <c r="UBV39" s="541"/>
      <c r="UBW39" s="541"/>
      <c r="UBX39" s="541"/>
      <c r="UBY39" s="541"/>
      <c r="UBZ39" s="541"/>
      <c r="UCA39" s="541"/>
      <c r="UCB39" s="541"/>
      <c r="UCC39" s="541"/>
      <c r="UCD39" s="541"/>
      <c r="UCE39" s="541"/>
      <c r="UCF39" s="541"/>
      <c r="UCG39" s="541"/>
      <c r="UCH39" s="541"/>
      <c r="UCI39" s="541"/>
      <c r="UCJ39" s="541"/>
      <c r="UCK39" s="541"/>
      <c r="UCL39" s="541"/>
      <c r="UCM39" s="541"/>
      <c r="UCN39" s="541"/>
      <c r="UCO39" s="541"/>
      <c r="UCP39" s="541"/>
      <c r="UCQ39" s="541"/>
      <c r="UCR39" s="541"/>
      <c r="UCS39" s="541"/>
      <c r="UCT39" s="541"/>
      <c r="UCU39" s="541"/>
      <c r="UCV39" s="541"/>
      <c r="UCW39" s="541"/>
      <c r="UCX39" s="541"/>
      <c r="UCY39" s="541"/>
      <c r="UCZ39" s="541"/>
      <c r="UDA39" s="541"/>
      <c r="UDB39" s="541"/>
      <c r="UDC39" s="541"/>
      <c r="UDD39" s="541"/>
      <c r="UDE39" s="541"/>
      <c r="UDF39" s="541"/>
      <c r="UDG39" s="541"/>
      <c r="UDH39" s="541"/>
      <c r="UDI39" s="541"/>
      <c r="UDJ39" s="541"/>
      <c r="UDK39" s="541"/>
      <c r="UDL39" s="541"/>
      <c r="UDM39" s="541"/>
      <c r="UDN39" s="541"/>
      <c r="UDO39" s="541"/>
      <c r="UDP39" s="541"/>
      <c r="UDQ39" s="541"/>
      <c r="UDR39" s="541"/>
      <c r="UDS39" s="541"/>
      <c r="UDT39" s="541"/>
      <c r="UDU39" s="541"/>
      <c r="UDV39" s="541"/>
      <c r="UDW39" s="541"/>
      <c r="UDX39" s="541"/>
      <c r="UDY39" s="541"/>
      <c r="UDZ39" s="541"/>
      <c r="UEA39" s="541"/>
      <c r="UEB39" s="541"/>
      <c r="UEC39" s="541"/>
      <c r="UED39" s="541"/>
      <c r="UEE39" s="541"/>
      <c r="UEF39" s="541"/>
      <c r="UEG39" s="541"/>
      <c r="UEH39" s="541"/>
      <c r="UEI39" s="541"/>
      <c r="UEJ39" s="541"/>
      <c r="UEK39" s="541"/>
      <c r="UEL39" s="541"/>
      <c r="UEM39" s="541"/>
      <c r="UEN39" s="541"/>
      <c r="UEO39" s="541"/>
      <c r="UEP39" s="541"/>
      <c r="UEQ39" s="541"/>
      <c r="UER39" s="541"/>
      <c r="UES39" s="541"/>
      <c r="UET39" s="541"/>
      <c r="UEU39" s="541"/>
      <c r="UEV39" s="541"/>
      <c r="UEW39" s="541"/>
      <c r="UEX39" s="541"/>
      <c r="UEY39" s="541"/>
      <c r="UEZ39" s="541"/>
      <c r="UFA39" s="541"/>
      <c r="UFB39" s="541"/>
      <c r="UFC39" s="541"/>
      <c r="UFD39" s="541"/>
      <c r="UFE39" s="541"/>
      <c r="UFF39" s="541"/>
      <c r="UFG39" s="541"/>
      <c r="UFH39" s="541"/>
      <c r="UFI39" s="541"/>
      <c r="UFJ39" s="541"/>
      <c r="UFK39" s="541"/>
      <c r="UFL39" s="541"/>
      <c r="UFM39" s="541"/>
      <c r="UFN39" s="541"/>
      <c r="UFO39" s="541"/>
      <c r="UFP39" s="541"/>
      <c r="UFQ39" s="541"/>
      <c r="UFR39" s="541"/>
      <c r="UFS39" s="541"/>
      <c r="UFT39" s="541"/>
      <c r="UFU39" s="541"/>
      <c r="UFV39" s="541"/>
      <c r="UFW39" s="541"/>
      <c r="UFX39" s="541"/>
      <c r="UFY39" s="541"/>
      <c r="UFZ39" s="541"/>
      <c r="UGA39" s="541"/>
      <c r="UGB39" s="541"/>
      <c r="UGC39" s="541"/>
      <c r="UGD39" s="541"/>
      <c r="UGE39" s="541"/>
      <c r="UGF39" s="541"/>
      <c r="UGG39" s="541"/>
      <c r="UGH39" s="541"/>
      <c r="UGI39" s="541"/>
      <c r="UGJ39" s="541"/>
      <c r="UGK39" s="541"/>
      <c r="UGL39" s="541"/>
      <c r="UGM39" s="541"/>
      <c r="UGN39" s="541"/>
      <c r="UGO39" s="541"/>
      <c r="UGP39" s="541"/>
      <c r="UGQ39" s="541"/>
      <c r="UGR39" s="541"/>
      <c r="UGS39" s="541"/>
      <c r="UGT39" s="541"/>
      <c r="UGU39" s="541"/>
      <c r="UGV39" s="541"/>
      <c r="UGW39" s="541"/>
      <c r="UGX39" s="541"/>
      <c r="UGY39" s="541"/>
      <c r="UGZ39" s="541"/>
      <c r="UHA39" s="541"/>
      <c r="UHB39" s="541"/>
      <c r="UHC39" s="541"/>
      <c r="UHD39" s="541"/>
      <c r="UHE39" s="541"/>
      <c r="UHF39" s="541"/>
      <c r="UHG39" s="541"/>
      <c r="UHH39" s="541"/>
      <c r="UHI39" s="541"/>
      <c r="UHJ39" s="541"/>
      <c r="UHK39" s="541"/>
      <c r="UHL39" s="541"/>
      <c r="UHM39" s="541"/>
      <c r="UHN39" s="541"/>
      <c r="UHO39" s="541"/>
      <c r="UHP39" s="541"/>
      <c r="UHQ39" s="541"/>
      <c r="UHR39" s="541"/>
      <c r="UHS39" s="541"/>
      <c r="UHT39" s="541"/>
      <c r="UHU39" s="541"/>
      <c r="UHV39" s="541"/>
      <c r="UHW39" s="541"/>
      <c r="UHX39" s="541"/>
      <c r="UHY39" s="541"/>
      <c r="UHZ39" s="541"/>
      <c r="UIA39" s="541"/>
      <c r="UIB39" s="541"/>
      <c r="UIC39" s="541"/>
      <c r="UID39" s="541"/>
      <c r="UIE39" s="541"/>
      <c r="UIF39" s="541"/>
      <c r="UIG39" s="541"/>
      <c r="UIH39" s="541"/>
      <c r="UII39" s="541"/>
      <c r="UIJ39" s="541"/>
      <c r="UIK39" s="541"/>
      <c r="UIL39" s="541"/>
      <c r="UIM39" s="541"/>
      <c r="UIN39" s="541"/>
      <c r="UIO39" s="541"/>
      <c r="UIP39" s="541"/>
      <c r="UIQ39" s="541"/>
      <c r="UIR39" s="541"/>
      <c r="UIS39" s="541"/>
      <c r="UIT39" s="541"/>
      <c r="UIU39" s="541"/>
      <c r="UIV39" s="541"/>
      <c r="UIW39" s="541"/>
      <c r="UIX39" s="541"/>
      <c r="UIY39" s="541"/>
      <c r="UIZ39" s="541"/>
      <c r="UJA39" s="541"/>
      <c r="UJB39" s="541"/>
      <c r="UJC39" s="541"/>
      <c r="UJD39" s="541"/>
      <c r="UJE39" s="541"/>
      <c r="UJF39" s="541"/>
      <c r="UJG39" s="541"/>
      <c r="UJH39" s="541"/>
      <c r="UJI39" s="541"/>
      <c r="UJJ39" s="541"/>
      <c r="UJK39" s="541"/>
      <c r="UJL39" s="541"/>
      <c r="UJM39" s="541"/>
      <c r="UJN39" s="541"/>
      <c r="UJO39" s="541"/>
      <c r="UJP39" s="541"/>
      <c r="UJQ39" s="541"/>
      <c r="UJR39" s="541"/>
      <c r="UJS39" s="541"/>
      <c r="UJT39" s="541"/>
      <c r="UJU39" s="541"/>
      <c r="UJV39" s="541"/>
      <c r="UJW39" s="541"/>
      <c r="UJX39" s="541"/>
      <c r="UJY39" s="541"/>
      <c r="UJZ39" s="541"/>
      <c r="UKA39" s="541"/>
      <c r="UKB39" s="541"/>
      <c r="UKC39" s="541"/>
      <c r="UKD39" s="541"/>
      <c r="UKE39" s="541"/>
      <c r="UKF39" s="541"/>
      <c r="UKG39" s="541"/>
      <c r="UKH39" s="541"/>
      <c r="UKI39" s="541"/>
      <c r="UKJ39" s="541"/>
      <c r="UKK39" s="541"/>
      <c r="UKL39" s="541"/>
      <c r="UKM39" s="541"/>
      <c r="UKN39" s="541"/>
      <c r="UKO39" s="541"/>
      <c r="UKP39" s="541"/>
      <c r="UKQ39" s="541"/>
      <c r="UKR39" s="541"/>
      <c r="UKS39" s="541"/>
      <c r="UKT39" s="541"/>
      <c r="UKU39" s="541"/>
      <c r="UKV39" s="541"/>
      <c r="UKW39" s="541"/>
      <c r="UKX39" s="541"/>
      <c r="UKY39" s="541"/>
      <c r="UKZ39" s="541"/>
      <c r="ULA39" s="541"/>
      <c r="ULB39" s="541"/>
      <c r="ULC39" s="541"/>
      <c r="ULD39" s="541"/>
      <c r="ULE39" s="541"/>
      <c r="ULF39" s="541"/>
      <c r="ULG39" s="541"/>
      <c r="ULH39" s="541"/>
      <c r="ULI39" s="541"/>
      <c r="ULJ39" s="541"/>
      <c r="ULK39" s="541"/>
      <c r="ULL39" s="541"/>
      <c r="ULM39" s="541"/>
      <c r="ULN39" s="541"/>
      <c r="ULO39" s="541"/>
      <c r="ULP39" s="541"/>
      <c r="ULQ39" s="541"/>
      <c r="ULR39" s="541"/>
      <c r="ULS39" s="541"/>
      <c r="ULT39" s="541"/>
      <c r="ULU39" s="541"/>
      <c r="ULV39" s="541"/>
      <c r="ULW39" s="541"/>
      <c r="ULX39" s="541"/>
      <c r="ULY39" s="541"/>
      <c r="ULZ39" s="541"/>
      <c r="UMA39" s="541"/>
      <c r="UMB39" s="541"/>
      <c r="UMC39" s="541"/>
      <c r="UMD39" s="541"/>
      <c r="UME39" s="541"/>
      <c r="UMF39" s="541"/>
      <c r="UMG39" s="541"/>
      <c r="UMH39" s="541"/>
      <c r="UMI39" s="541"/>
      <c r="UMJ39" s="541"/>
      <c r="UMK39" s="541"/>
      <c r="UML39" s="541"/>
      <c r="UMM39" s="541"/>
      <c r="UMN39" s="541"/>
      <c r="UMO39" s="541"/>
      <c r="UMP39" s="541"/>
      <c r="UMQ39" s="541"/>
      <c r="UMR39" s="541"/>
      <c r="UMS39" s="541"/>
      <c r="UMT39" s="541"/>
      <c r="UMU39" s="541"/>
      <c r="UMV39" s="541"/>
      <c r="UMW39" s="541"/>
      <c r="UMX39" s="541"/>
      <c r="UMY39" s="541"/>
      <c r="UMZ39" s="541"/>
      <c r="UNA39" s="541"/>
      <c r="UNB39" s="541"/>
      <c r="UNC39" s="541"/>
      <c r="UND39" s="541"/>
      <c r="UNE39" s="541"/>
      <c r="UNF39" s="541"/>
      <c r="UNG39" s="541"/>
      <c r="UNH39" s="541"/>
      <c r="UNI39" s="541"/>
      <c r="UNJ39" s="541"/>
      <c r="UNK39" s="541"/>
      <c r="UNL39" s="541"/>
      <c r="UNM39" s="541"/>
      <c r="UNN39" s="541"/>
      <c r="UNO39" s="541"/>
      <c r="UNP39" s="541"/>
      <c r="UNQ39" s="541"/>
      <c r="UNR39" s="541"/>
      <c r="UNS39" s="541"/>
      <c r="UNT39" s="541"/>
      <c r="UNU39" s="541"/>
      <c r="UNV39" s="541"/>
      <c r="UNW39" s="541"/>
      <c r="UNX39" s="541"/>
      <c r="UNY39" s="541"/>
      <c r="UNZ39" s="541"/>
      <c r="UOA39" s="541"/>
      <c r="UOB39" s="541"/>
      <c r="UOC39" s="541"/>
      <c r="UOD39" s="541"/>
      <c r="UOE39" s="541"/>
      <c r="UOF39" s="541"/>
      <c r="UOG39" s="541"/>
      <c r="UOH39" s="541"/>
      <c r="UOI39" s="541"/>
      <c r="UOJ39" s="541"/>
      <c r="UOK39" s="541"/>
      <c r="UOL39" s="541"/>
      <c r="UOM39" s="541"/>
      <c r="UON39" s="541"/>
      <c r="UOO39" s="541"/>
      <c r="UOP39" s="541"/>
      <c r="UOQ39" s="541"/>
      <c r="UOR39" s="541"/>
      <c r="UOS39" s="541"/>
      <c r="UOT39" s="541"/>
      <c r="UOU39" s="541"/>
      <c r="UOV39" s="541"/>
      <c r="UOW39" s="541"/>
      <c r="UOX39" s="541"/>
      <c r="UOY39" s="541"/>
      <c r="UOZ39" s="541"/>
      <c r="UPA39" s="541"/>
      <c r="UPB39" s="541"/>
      <c r="UPC39" s="541"/>
      <c r="UPD39" s="541"/>
      <c r="UPE39" s="541"/>
      <c r="UPF39" s="541"/>
      <c r="UPG39" s="541"/>
      <c r="UPH39" s="541"/>
      <c r="UPI39" s="541"/>
      <c r="UPJ39" s="541"/>
      <c r="UPK39" s="541"/>
      <c r="UPL39" s="541"/>
      <c r="UPM39" s="541"/>
      <c r="UPN39" s="541"/>
      <c r="UPO39" s="541"/>
      <c r="UPP39" s="541"/>
      <c r="UPQ39" s="541"/>
      <c r="UPR39" s="541"/>
      <c r="UPS39" s="541"/>
      <c r="UPT39" s="541"/>
      <c r="UPU39" s="541"/>
      <c r="UPV39" s="541"/>
      <c r="UPW39" s="541"/>
      <c r="UPX39" s="541"/>
      <c r="UPY39" s="541"/>
      <c r="UPZ39" s="541"/>
      <c r="UQA39" s="541"/>
      <c r="UQB39" s="541"/>
      <c r="UQC39" s="541"/>
      <c r="UQD39" s="541"/>
      <c r="UQE39" s="541"/>
      <c r="UQF39" s="541"/>
      <c r="UQG39" s="541"/>
      <c r="UQH39" s="541"/>
      <c r="UQI39" s="541"/>
      <c r="UQJ39" s="541"/>
      <c r="UQK39" s="541"/>
      <c r="UQL39" s="541"/>
      <c r="UQM39" s="541"/>
      <c r="UQN39" s="541"/>
      <c r="UQO39" s="541"/>
      <c r="UQP39" s="541"/>
      <c r="UQQ39" s="541"/>
      <c r="UQR39" s="541"/>
      <c r="UQS39" s="541"/>
      <c r="UQT39" s="541"/>
      <c r="UQU39" s="541"/>
      <c r="UQV39" s="541"/>
      <c r="UQW39" s="541"/>
      <c r="UQX39" s="541"/>
      <c r="UQY39" s="541"/>
      <c r="UQZ39" s="541"/>
      <c r="URA39" s="541"/>
      <c r="URB39" s="541"/>
      <c r="URC39" s="541"/>
      <c r="URD39" s="541"/>
      <c r="URE39" s="541"/>
      <c r="URF39" s="541"/>
      <c r="URG39" s="541"/>
      <c r="URH39" s="541"/>
      <c r="URI39" s="541"/>
      <c r="URJ39" s="541"/>
      <c r="URK39" s="541"/>
      <c r="URL39" s="541"/>
      <c r="URM39" s="541"/>
      <c r="URN39" s="541"/>
      <c r="URO39" s="541"/>
      <c r="URP39" s="541"/>
      <c r="URQ39" s="541"/>
      <c r="URR39" s="541"/>
      <c r="URS39" s="541"/>
      <c r="URT39" s="541"/>
      <c r="URU39" s="541"/>
      <c r="URV39" s="541"/>
      <c r="URW39" s="541"/>
      <c r="URX39" s="541"/>
      <c r="URY39" s="541"/>
      <c r="URZ39" s="541"/>
      <c r="USA39" s="541"/>
      <c r="USB39" s="541"/>
      <c r="USC39" s="541"/>
      <c r="USD39" s="541"/>
      <c r="USE39" s="541"/>
      <c r="USF39" s="541"/>
      <c r="USG39" s="541"/>
      <c r="USH39" s="541"/>
      <c r="USI39" s="541"/>
      <c r="USJ39" s="541"/>
      <c r="USK39" s="541"/>
      <c r="USL39" s="541"/>
      <c r="USM39" s="541"/>
      <c r="USN39" s="541"/>
      <c r="USO39" s="541"/>
      <c r="USP39" s="541"/>
      <c r="USQ39" s="541"/>
      <c r="USR39" s="541"/>
      <c r="USS39" s="541"/>
      <c r="UST39" s="541"/>
      <c r="USU39" s="541"/>
      <c r="USV39" s="541"/>
      <c r="USW39" s="541"/>
      <c r="USX39" s="541"/>
      <c r="USY39" s="541"/>
      <c r="USZ39" s="541"/>
      <c r="UTA39" s="541"/>
      <c r="UTB39" s="541"/>
      <c r="UTC39" s="541"/>
      <c r="UTD39" s="541"/>
      <c r="UTE39" s="541"/>
      <c r="UTF39" s="541"/>
      <c r="UTG39" s="541"/>
      <c r="UTH39" s="541"/>
      <c r="UTI39" s="541"/>
      <c r="UTJ39" s="541"/>
      <c r="UTK39" s="541"/>
      <c r="UTL39" s="541"/>
      <c r="UTM39" s="541"/>
      <c r="UTN39" s="541"/>
      <c r="UTO39" s="541"/>
      <c r="UTP39" s="541"/>
      <c r="UTQ39" s="541"/>
      <c r="UTR39" s="541"/>
      <c r="UTS39" s="541"/>
      <c r="UTT39" s="541"/>
      <c r="UTU39" s="541"/>
      <c r="UTV39" s="541"/>
      <c r="UTW39" s="541"/>
      <c r="UTX39" s="541"/>
      <c r="UTY39" s="541"/>
      <c r="UTZ39" s="541"/>
      <c r="UUA39" s="541"/>
      <c r="UUB39" s="541"/>
      <c r="UUC39" s="541"/>
      <c r="UUD39" s="541"/>
      <c r="UUE39" s="541"/>
      <c r="UUF39" s="541"/>
      <c r="UUG39" s="541"/>
      <c r="UUH39" s="541"/>
      <c r="UUI39" s="541"/>
      <c r="UUJ39" s="541"/>
      <c r="UUK39" s="541"/>
      <c r="UUL39" s="541"/>
      <c r="UUM39" s="541"/>
      <c r="UUN39" s="541"/>
      <c r="UUO39" s="541"/>
      <c r="UUP39" s="541"/>
      <c r="UUQ39" s="541"/>
      <c r="UUR39" s="541"/>
      <c r="UUS39" s="541"/>
      <c r="UUT39" s="541"/>
      <c r="UUU39" s="541"/>
      <c r="UUV39" s="541"/>
      <c r="UUW39" s="541"/>
      <c r="UUX39" s="541"/>
      <c r="UUY39" s="541"/>
      <c r="UUZ39" s="541"/>
      <c r="UVA39" s="541"/>
      <c r="UVB39" s="541"/>
      <c r="UVC39" s="541"/>
      <c r="UVD39" s="541"/>
      <c r="UVE39" s="541"/>
      <c r="UVF39" s="541"/>
      <c r="UVG39" s="541"/>
      <c r="UVH39" s="541"/>
      <c r="UVI39" s="541"/>
      <c r="UVJ39" s="541"/>
      <c r="UVK39" s="541"/>
      <c r="UVL39" s="541"/>
      <c r="UVM39" s="541"/>
      <c r="UVN39" s="541"/>
      <c r="UVO39" s="541"/>
      <c r="UVP39" s="541"/>
      <c r="UVQ39" s="541"/>
      <c r="UVR39" s="541"/>
      <c r="UVS39" s="541"/>
      <c r="UVT39" s="541"/>
      <c r="UVU39" s="541"/>
      <c r="UVV39" s="541"/>
      <c r="UVW39" s="541"/>
      <c r="UVX39" s="541"/>
      <c r="UVY39" s="541"/>
      <c r="UVZ39" s="541"/>
      <c r="UWA39" s="541"/>
      <c r="UWB39" s="541"/>
      <c r="UWC39" s="541"/>
      <c r="UWD39" s="541"/>
      <c r="UWE39" s="541"/>
      <c r="UWF39" s="541"/>
      <c r="UWG39" s="541"/>
      <c r="UWH39" s="541"/>
      <c r="UWI39" s="541"/>
      <c r="UWJ39" s="541"/>
      <c r="UWK39" s="541"/>
      <c r="UWL39" s="541"/>
      <c r="UWM39" s="541"/>
      <c r="UWN39" s="541"/>
      <c r="UWO39" s="541"/>
      <c r="UWP39" s="541"/>
      <c r="UWQ39" s="541"/>
      <c r="UWR39" s="541"/>
      <c r="UWS39" s="541"/>
      <c r="UWT39" s="541"/>
      <c r="UWU39" s="541"/>
      <c r="UWV39" s="541"/>
      <c r="UWW39" s="541"/>
      <c r="UWX39" s="541"/>
      <c r="UWY39" s="541"/>
      <c r="UWZ39" s="541"/>
      <c r="UXA39" s="541"/>
      <c r="UXB39" s="541"/>
      <c r="UXC39" s="541"/>
      <c r="UXD39" s="541"/>
      <c r="UXE39" s="541"/>
      <c r="UXF39" s="541"/>
      <c r="UXG39" s="541"/>
      <c r="UXH39" s="541"/>
      <c r="UXI39" s="541"/>
      <c r="UXJ39" s="541"/>
      <c r="UXK39" s="541"/>
      <c r="UXL39" s="541"/>
      <c r="UXM39" s="541"/>
      <c r="UXN39" s="541"/>
      <c r="UXO39" s="541"/>
      <c r="UXP39" s="541"/>
      <c r="UXQ39" s="541"/>
      <c r="UXR39" s="541"/>
      <c r="UXS39" s="541"/>
      <c r="UXT39" s="541"/>
      <c r="UXU39" s="541"/>
      <c r="UXV39" s="541"/>
      <c r="UXW39" s="541"/>
      <c r="UXX39" s="541"/>
      <c r="UXY39" s="541"/>
      <c r="UXZ39" s="541"/>
      <c r="UYA39" s="541"/>
      <c r="UYB39" s="541"/>
      <c r="UYC39" s="541"/>
      <c r="UYD39" s="541"/>
      <c r="UYE39" s="541"/>
      <c r="UYF39" s="541"/>
      <c r="UYG39" s="541"/>
      <c r="UYH39" s="541"/>
      <c r="UYI39" s="541"/>
      <c r="UYJ39" s="541"/>
      <c r="UYK39" s="541"/>
      <c r="UYL39" s="541"/>
      <c r="UYM39" s="541"/>
      <c r="UYN39" s="541"/>
      <c r="UYO39" s="541"/>
      <c r="UYP39" s="541"/>
      <c r="UYQ39" s="541"/>
      <c r="UYR39" s="541"/>
      <c r="UYS39" s="541"/>
      <c r="UYT39" s="541"/>
      <c r="UYU39" s="541"/>
      <c r="UYV39" s="541"/>
      <c r="UYW39" s="541"/>
      <c r="UYX39" s="541"/>
      <c r="UYY39" s="541"/>
      <c r="UYZ39" s="541"/>
      <c r="UZA39" s="541"/>
      <c r="UZB39" s="541"/>
      <c r="UZC39" s="541"/>
      <c r="UZD39" s="541"/>
      <c r="UZE39" s="541"/>
      <c r="UZF39" s="541"/>
      <c r="UZG39" s="541"/>
      <c r="UZH39" s="541"/>
      <c r="UZI39" s="541"/>
      <c r="UZJ39" s="541"/>
      <c r="UZK39" s="541"/>
      <c r="UZL39" s="541"/>
      <c r="UZM39" s="541"/>
      <c r="UZN39" s="541"/>
      <c r="UZO39" s="541"/>
      <c r="UZP39" s="541"/>
      <c r="UZQ39" s="541"/>
      <c r="UZR39" s="541"/>
      <c r="UZS39" s="541"/>
      <c r="UZT39" s="541"/>
      <c r="UZU39" s="541"/>
      <c r="UZV39" s="541"/>
      <c r="UZW39" s="541"/>
      <c r="UZX39" s="541"/>
      <c r="UZY39" s="541"/>
      <c r="UZZ39" s="541"/>
      <c r="VAA39" s="541"/>
      <c r="VAB39" s="541"/>
      <c r="VAC39" s="541"/>
      <c r="VAD39" s="541"/>
      <c r="VAE39" s="541"/>
      <c r="VAF39" s="541"/>
      <c r="VAG39" s="541"/>
      <c r="VAH39" s="541"/>
      <c r="VAI39" s="541"/>
      <c r="VAJ39" s="541"/>
      <c r="VAK39" s="541"/>
      <c r="VAL39" s="541"/>
      <c r="VAM39" s="541"/>
      <c r="VAN39" s="541"/>
      <c r="VAO39" s="541"/>
      <c r="VAP39" s="541"/>
      <c r="VAQ39" s="541"/>
      <c r="VAR39" s="541"/>
      <c r="VAS39" s="541"/>
      <c r="VAT39" s="541"/>
      <c r="VAU39" s="541"/>
      <c r="VAV39" s="541"/>
      <c r="VAW39" s="541"/>
      <c r="VAX39" s="541"/>
      <c r="VAY39" s="541"/>
      <c r="VAZ39" s="541"/>
      <c r="VBA39" s="541"/>
      <c r="VBB39" s="541"/>
      <c r="VBC39" s="541"/>
      <c r="VBD39" s="541"/>
      <c r="VBE39" s="541"/>
      <c r="VBF39" s="541"/>
      <c r="VBG39" s="541"/>
      <c r="VBH39" s="541"/>
      <c r="VBI39" s="541"/>
      <c r="VBJ39" s="541"/>
      <c r="VBK39" s="541"/>
      <c r="VBL39" s="541"/>
      <c r="VBM39" s="541"/>
      <c r="VBN39" s="541"/>
      <c r="VBO39" s="541"/>
      <c r="VBP39" s="541"/>
      <c r="VBQ39" s="541"/>
      <c r="VBR39" s="541"/>
      <c r="VBS39" s="541"/>
      <c r="VBT39" s="541"/>
      <c r="VBU39" s="541"/>
      <c r="VBV39" s="541"/>
      <c r="VBW39" s="541"/>
      <c r="VBX39" s="541"/>
      <c r="VBY39" s="541"/>
      <c r="VBZ39" s="541"/>
      <c r="VCA39" s="541"/>
      <c r="VCB39" s="541"/>
      <c r="VCC39" s="541"/>
      <c r="VCD39" s="541"/>
      <c r="VCE39" s="541"/>
      <c r="VCF39" s="541"/>
      <c r="VCG39" s="541"/>
      <c r="VCH39" s="541"/>
      <c r="VCI39" s="541"/>
      <c r="VCJ39" s="541"/>
      <c r="VCK39" s="541"/>
      <c r="VCL39" s="541"/>
      <c r="VCM39" s="541"/>
      <c r="VCN39" s="541"/>
      <c r="VCO39" s="541"/>
      <c r="VCP39" s="541"/>
      <c r="VCQ39" s="541"/>
      <c r="VCR39" s="541"/>
      <c r="VCS39" s="541"/>
      <c r="VCT39" s="541"/>
      <c r="VCU39" s="541"/>
      <c r="VCV39" s="541"/>
      <c r="VCW39" s="541"/>
      <c r="VCX39" s="541"/>
      <c r="VCY39" s="541"/>
      <c r="VCZ39" s="541"/>
      <c r="VDA39" s="541"/>
      <c r="VDB39" s="541"/>
      <c r="VDC39" s="541"/>
      <c r="VDD39" s="541"/>
      <c r="VDE39" s="541"/>
      <c r="VDF39" s="541"/>
      <c r="VDG39" s="541"/>
      <c r="VDH39" s="541"/>
      <c r="VDI39" s="541"/>
      <c r="VDJ39" s="541"/>
      <c r="VDK39" s="541"/>
      <c r="VDL39" s="541"/>
      <c r="VDM39" s="541"/>
      <c r="VDN39" s="541"/>
      <c r="VDO39" s="541"/>
      <c r="VDP39" s="541"/>
      <c r="VDQ39" s="541"/>
      <c r="VDR39" s="541"/>
      <c r="VDS39" s="541"/>
      <c r="VDT39" s="541"/>
      <c r="VDU39" s="541"/>
      <c r="VDV39" s="541"/>
      <c r="VDW39" s="541"/>
      <c r="VDX39" s="541"/>
      <c r="VDY39" s="541"/>
      <c r="VDZ39" s="541"/>
      <c r="VEA39" s="541"/>
      <c r="VEB39" s="541"/>
      <c r="VEC39" s="541"/>
      <c r="VED39" s="541"/>
      <c r="VEE39" s="541"/>
      <c r="VEF39" s="541"/>
      <c r="VEG39" s="541"/>
      <c r="VEH39" s="541"/>
      <c r="VEI39" s="541"/>
      <c r="VEJ39" s="541"/>
      <c r="VEK39" s="541"/>
      <c r="VEL39" s="541"/>
      <c r="VEM39" s="541"/>
      <c r="VEN39" s="541"/>
      <c r="VEO39" s="541"/>
      <c r="VEP39" s="541"/>
      <c r="VEQ39" s="541"/>
      <c r="VER39" s="541"/>
      <c r="VES39" s="541"/>
      <c r="VET39" s="541"/>
      <c r="VEU39" s="541"/>
      <c r="VEV39" s="541"/>
      <c r="VEW39" s="541"/>
      <c r="VEX39" s="541"/>
      <c r="VEY39" s="541"/>
      <c r="VEZ39" s="541"/>
      <c r="VFA39" s="541"/>
      <c r="VFB39" s="541"/>
      <c r="VFC39" s="541"/>
      <c r="VFD39" s="541"/>
      <c r="VFE39" s="541"/>
      <c r="VFF39" s="541"/>
      <c r="VFG39" s="541"/>
      <c r="VFH39" s="541"/>
      <c r="VFI39" s="541"/>
      <c r="VFJ39" s="541"/>
      <c r="VFK39" s="541"/>
      <c r="VFL39" s="541"/>
      <c r="VFM39" s="541"/>
      <c r="VFN39" s="541"/>
      <c r="VFO39" s="541"/>
      <c r="VFP39" s="541"/>
      <c r="VFQ39" s="541"/>
      <c r="VFR39" s="541"/>
      <c r="VFS39" s="541"/>
      <c r="VFT39" s="541"/>
      <c r="VFU39" s="541"/>
      <c r="VFV39" s="541"/>
      <c r="VFW39" s="541"/>
      <c r="VFX39" s="541"/>
      <c r="VFY39" s="541"/>
      <c r="VFZ39" s="541"/>
      <c r="VGA39" s="541"/>
      <c r="VGB39" s="541"/>
      <c r="VGC39" s="541"/>
      <c r="VGD39" s="541"/>
      <c r="VGE39" s="541"/>
      <c r="VGF39" s="541"/>
      <c r="VGG39" s="541"/>
      <c r="VGH39" s="541"/>
      <c r="VGI39" s="541"/>
      <c r="VGJ39" s="541"/>
      <c r="VGK39" s="541"/>
      <c r="VGL39" s="541"/>
      <c r="VGM39" s="541"/>
      <c r="VGN39" s="541"/>
      <c r="VGO39" s="541"/>
      <c r="VGP39" s="541"/>
      <c r="VGQ39" s="541"/>
      <c r="VGR39" s="541"/>
      <c r="VGS39" s="541"/>
      <c r="VGT39" s="541"/>
      <c r="VGU39" s="541"/>
      <c r="VGV39" s="541"/>
      <c r="VGW39" s="541"/>
      <c r="VGX39" s="541"/>
      <c r="VGY39" s="541"/>
      <c r="VGZ39" s="541"/>
      <c r="VHA39" s="541"/>
      <c r="VHB39" s="541"/>
      <c r="VHC39" s="541"/>
      <c r="VHD39" s="541"/>
      <c r="VHE39" s="541"/>
      <c r="VHF39" s="541"/>
      <c r="VHG39" s="541"/>
      <c r="VHH39" s="541"/>
      <c r="VHI39" s="541"/>
      <c r="VHJ39" s="541"/>
      <c r="VHK39" s="541"/>
      <c r="VHL39" s="541"/>
      <c r="VHM39" s="541"/>
      <c r="VHN39" s="541"/>
      <c r="VHO39" s="541"/>
      <c r="VHP39" s="541"/>
      <c r="VHQ39" s="541"/>
      <c r="VHR39" s="541"/>
      <c r="VHS39" s="541"/>
      <c r="VHT39" s="541"/>
      <c r="VHU39" s="541"/>
      <c r="VHV39" s="541"/>
      <c r="VHW39" s="541"/>
      <c r="VHX39" s="541"/>
      <c r="VHY39" s="541"/>
      <c r="VHZ39" s="541"/>
      <c r="VIA39" s="541"/>
      <c r="VIB39" s="541"/>
      <c r="VIC39" s="541"/>
      <c r="VID39" s="541"/>
      <c r="VIE39" s="541"/>
      <c r="VIF39" s="541"/>
      <c r="VIG39" s="541"/>
      <c r="VIH39" s="541"/>
      <c r="VII39" s="541"/>
      <c r="VIJ39" s="541"/>
      <c r="VIK39" s="541"/>
      <c r="VIL39" s="541"/>
      <c r="VIM39" s="541"/>
      <c r="VIN39" s="541"/>
      <c r="VIO39" s="541"/>
      <c r="VIP39" s="541"/>
      <c r="VIQ39" s="541"/>
      <c r="VIR39" s="541"/>
      <c r="VIS39" s="541"/>
      <c r="VIT39" s="541"/>
      <c r="VIU39" s="541"/>
      <c r="VIV39" s="541"/>
      <c r="VIW39" s="541"/>
      <c r="VIX39" s="541"/>
      <c r="VIY39" s="541"/>
      <c r="VIZ39" s="541"/>
      <c r="VJA39" s="541"/>
      <c r="VJB39" s="541"/>
      <c r="VJC39" s="541"/>
      <c r="VJD39" s="541"/>
      <c r="VJE39" s="541"/>
      <c r="VJF39" s="541"/>
      <c r="VJG39" s="541"/>
      <c r="VJH39" s="541"/>
      <c r="VJI39" s="541"/>
      <c r="VJJ39" s="541"/>
      <c r="VJK39" s="541"/>
      <c r="VJL39" s="541"/>
      <c r="VJM39" s="541"/>
      <c r="VJN39" s="541"/>
      <c r="VJO39" s="541"/>
      <c r="VJP39" s="541"/>
      <c r="VJQ39" s="541"/>
      <c r="VJR39" s="541"/>
      <c r="VJS39" s="541"/>
      <c r="VJT39" s="541"/>
      <c r="VJU39" s="541"/>
      <c r="VJV39" s="541"/>
      <c r="VJW39" s="541"/>
      <c r="VJX39" s="541"/>
      <c r="VJY39" s="541"/>
      <c r="VJZ39" s="541"/>
      <c r="VKA39" s="541"/>
      <c r="VKB39" s="541"/>
      <c r="VKC39" s="541"/>
      <c r="VKD39" s="541"/>
      <c r="VKE39" s="541"/>
      <c r="VKF39" s="541"/>
      <c r="VKG39" s="541"/>
      <c r="VKH39" s="541"/>
      <c r="VKI39" s="541"/>
      <c r="VKJ39" s="541"/>
      <c r="VKK39" s="541"/>
      <c r="VKL39" s="541"/>
      <c r="VKM39" s="541"/>
      <c r="VKN39" s="541"/>
      <c r="VKO39" s="541"/>
      <c r="VKP39" s="541"/>
      <c r="VKQ39" s="541"/>
      <c r="VKR39" s="541"/>
      <c r="VKS39" s="541"/>
      <c r="VKT39" s="541"/>
      <c r="VKU39" s="541"/>
      <c r="VKV39" s="541"/>
      <c r="VKW39" s="541"/>
      <c r="VKX39" s="541"/>
      <c r="VKY39" s="541"/>
      <c r="VKZ39" s="541"/>
      <c r="VLA39" s="541"/>
      <c r="VLB39" s="541"/>
      <c r="VLC39" s="541"/>
      <c r="VLD39" s="541"/>
      <c r="VLE39" s="541"/>
      <c r="VLF39" s="541"/>
      <c r="VLG39" s="541"/>
      <c r="VLH39" s="541"/>
      <c r="VLI39" s="541"/>
      <c r="VLJ39" s="541"/>
      <c r="VLK39" s="541"/>
      <c r="VLL39" s="541"/>
      <c r="VLM39" s="541"/>
      <c r="VLN39" s="541"/>
      <c r="VLO39" s="541"/>
      <c r="VLP39" s="541"/>
      <c r="VLQ39" s="541"/>
      <c r="VLR39" s="541"/>
      <c r="VLS39" s="541"/>
      <c r="VLT39" s="541"/>
      <c r="VLU39" s="541"/>
      <c r="VLV39" s="541"/>
      <c r="VLW39" s="541"/>
      <c r="VLX39" s="541"/>
      <c r="VLY39" s="541"/>
      <c r="VLZ39" s="541"/>
      <c r="VMA39" s="541"/>
      <c r="VMB39" s="541"/>
      <c r="VMC39" s="541"/>
      <c r="VMD39" s="541"/>
      <c r="VME39" s="541"/>
      <c r="VMF39" s="541"/>
      <c r="VMG39" s="541"/>
      <c r="VMH39" s="541"/>
      <c r="VMI39" s="541"/>
      <c r="VMJ39" s="541"/>
      <c r="VMK39" s="541"/>
      <c r="VML39" s="541"/>
      <c r="VMM39" s="541"/>
      <c r="VMN39" s="541"/>
      <c r="VMO39" s="541"/>
      <c r="VMP39" s="541"/>
      <c r="VMQ39" s="541"/>
      <c r="VMR39" s="541"/>
      <c r="VMS39" s="541"/>
      <c r="VMT39" s="541"/>
      <c r="VMU39" s="541"/>
      <c r="VMV39" s="541"/>
      <c r="VMW39" s="541"/>
      <c r="VMX39" s="541"/>
      <c r="VMY39" s="541"/>
      <c r="VMZ39" s="541"/>
      <c r="VNA39" s="541"/>
      <c r="VNB39" s="541"/>
      <c r="VNC39" s="541"/>
      <c r="VND39" s="541"/>
      <c r="VNE39" s="541"/>
      <c r="VNF39" s="541"/>
      <c r="VNG39" s="541"/>
      <c r="VNH39" s="541"/>
      <c r="VNI39" s="541"/>
      <c r="VNJ39" s="541"/>
      <c r="VNK39" s="541"/>
      <c r="VNL39" s="541"/>
      <c r="VNM39" s="541"/>
      <c r="VNN39" s="541"/>
      <c r="VNO39" s="541"/>
      <c r="VNP39" s="541"/>
      <c r="VNQ39" s="541"/>
      <c r="VNR39" s="541"/>
      <c r="VNS39" s="541"/>
      <c r="VNT39" s="541"/>
      <c r="VNU39" s="541"/>
      <c r="VNV39" s="541"/>
      <c r="VNW39" s="541"/>
      <c r="VNX39" s="541"/>
      <c r="VNY39" s="541"/>
      <c r="VNZ39" s="541"/>
      <c r="VOA39" s="541"/>
      <c r="VOB39" s="541"/>
      <c r="VOC39" s="541"/>
      <c r="VOD39" s="541"/>
      <c r="VOE39" s="541"/>
      <c r="VOF39" s="541"/>
      <c r="VOG39" s="541"/>
      <c r="VOH39" s="541"/>
      <c r="VOI39" s="541"/>
      <c r="VOJ39" s="541"/>
      <c r="VOK39" s="541"/>
      <c r="VOL39" s="541"/>
      <c r="VOM39" s="541"/>
      <c r="VON39" s="541"/>
      <c r="VOO39" s="541"/>
      <c r="VOP39" s="541"/>
      <c r="VOQ39" s="541"/>
      <c r="VOR39" s="541"/>
      <c r="VOS39" s="541"/>
      <c r="VOT39" s="541"/>
      <c r="VOU39" s="541"/>
      <c r="VOV39" s="541"/>
      <c r="VOW39" s="541"/>
      <c r="VOX39" s="541"/>
      <c r="VOY39" s="541"/>
      <c r="VOZ39" s="541"/>
      <c r="VPA39" s="541"/>
      <c r="VPB39" s="541"/>
      <c r="VPC39" s="541"/>
      <c r="VPD39" s="541"/>
      <c r="VPE39" s="541"/>
      <c r="VPF39" s="541"/>
      <c r="VPG39" s="541"/>
      <c r="VPH39" s="541"/>
      <c r="VPI39" s="541"/>
      <c r="VPJ39" s="541"/>
      <c r="VPK39" s="541"/>
      <c r="VPL39" s="541"/>
      <c r="VPM39" s="541"/>
      <c r="VPN39" s="541"/>
      <c r="VPO39" s="541"/>
      <c r="VPP39" s="541"/>
      <c r="VPQ39" s="541"/>
      <c r="VPR39" s="541"/>
      <c r="VPS39" s="541"/>
      <c r="VPT39" s="541"/>
      <c r="VPU39" s="541"/>
      <c r="VPV39" s="541"/>
      <c r="VPW39" s="541"/>
      <c r="VPX39" s="541"/>
      <c r="VPY39" s="541"/>
      <c r="VPZ39" s="541"/>
      <c r="VQA39" s="541"/>
      <c r="VQB39" s="541"/>
      <c r="VQC39" s="541"/>
      <c r="VQD39" s="541"/>
      <c r="VQE39" s="541"/>
      <c r="VQF39" s="541"/>
      <c r="VQG39" s="541"/>
      <c r="VQH39" s="541"/>
      <c r="VQI39" s="541"/>
      <c r="VQJ39" s="541"/>
      <c r="VQK39" s="541"/>
      <c r="VQL39" s="541"/>
      <c r="VQM39" s="541"/>
      <c r="VQN39" s="541"/>
      <c r="VQO39" s="541"/>
      <c r="VQP39" s="541"/>
      <c r="VQQ39" s="541"/>
      <c r="VQR39" s="541"/>
      <c r="VQS39" s="541"/>
      <c r="VQT39" s="541"/>
      <c r="VQU39" s="541"/>
      <c r="VQV39" s="541"/>
      <c r="VQW39" s="541"/>
      <c r="VQX39" s="541"/>
      <c r="VQY39" s="541"/>
      <c r="VQZ39" s="541"/>
      <c r="VRA39" s="541"/>
      <c r="VRB39" s="541"/>
      <c r="VRC39" s="541"/>
      <c r="VRD39" s="541"/>
      <c r="VRE39" s="541"/>
      <c r="VRF39" s="541"/>
      <c r="VRG39" s="541"/>
      <c r="VRH39" s="541"/>
      <c r="VRI39" s="541"/>
      <c r="VRJ39" s="541"/>
      <c r="VRK39" s="541"/>
      <c r="VRL39" s="541"/>
      <c r="VRM39" s="541"/>
      <c r="VRN39" s="541"/>
      <c r="VRO39" s="541"/>
      <c r="VRP39" s="541"/>
      <c r="VRQ39" s="541"/>
      <c r="VRR39" s="541"/>
      <c r="VRS39" s="541"/>
      <c r="VRT39" s="541"/>
      <c r="VRU39" s="541"/>
      <c r="VRV39" s="541"/>
      <c r="VRW39" s="541"/>
      <c r="VRX39" s="541"/>
      <c r="VRY39" s="541"/>
      <c r="VRZ39" s="541"/>
      <c r="VSA39" s="541"/>
      <c r="VSB39" s="541"/>
      <c r="VSC39" s="541"/>
      <c r="VSD39" s="541"/>
      <c r="VSE39" s="541"/>
      <c r="VSF39" s="541"/>
      <c r="VSG39" s="541"/>
      <c r="VSH39" s="541"/>
      <c r="VSI39" s="541"/>
      <c r="VSJ39" s="541"/>
      <c r="VSK39" s="541"/>
      <c r="VSL39" s="541"/>
      <c r="VSM39" s="541"/>
      <c r="VSN39" s="541"/>
      <c r="VSO39" s="541"/>
      <c r="VSP39" s="541"/>
      <c r="VSQ39" s="541"/>
      <c r="VSR39" s="541"/>
      <c r="VSS39" s="541"/>
      <c r="VST39" s="541"/>
      <c r="VSU39" s="541"/>
      <c r="VSV39" s="541"/>
      <c r="VSW39" s="541"/>
      <c r="VSX39" s="541"/>
      <c r="VSY39" s="541"/>
      <c r="VSZ39" s="541"/>
      <c r="VTA39" s="541"/>
      <c r="VTB39" s="541"/>
      <c r="VTC39" s="541"/>
      <c r="VTD39" s="541"/>
      <c r="VTE39" s="541"/>
      <c r="VTF39" s="541"/>
      <c r="VTG39" s="541"/>
      <c r="VTH39" s="541"/>
      <c r="VTI39" s="541"/>
      <c r="VTJ39" s="541"/>
      <c r="VTK39" s="541"/>
      <c r="VTL39" s="541"/>
      <c r="VTM39" s="541"/>
      <c r="VTN39" s="541"/>
      <c r="VTO39" s="541"/>
      <c r="VTP39" s="541"/>
      <c r="VTQ39" s="541"/>
      <c r="VTR39" s="541"/>
      <c r="VTS39" s="541"/>
      <c r="VTT39" s="541"/>
      <c r="VTU39" s="541"/>
      <c r="VTV39" s="541"/>
      <c r="VTW39" s="541"/>
      <c r="VTX39" s="541"/>
      <c r="VTY39" s="541"/>
      <c r="VTZ39" s="541"/>
      <c r="VUA39" s="541"/>
      <c r="VUB39" s="541"/>
      <c r="VUC39" s="541"/>
      <c r="VUD39" s="541"/>
      <c r="VUE39" s="541"/>
      <c r="VUF39" s="541"/>
      <c r="VUG39" s="541"/>
      <c r="VUH39" s="541"/>
      <c r="VUI39" s="541"/>
      <c r="VUJ39" s="541"/>
      <c r="VUK39" s="541"/>
      <c r="VUL39" s="541"/>
      <c r="VUM39" s="541"/>
      <c r="VUN39" s="541"/>
      <c r="VUO39" s="541"/>
      <c r="VUP39" s="541"/>
      <c r="VUQ39" s="541"/>
      <c r="VUR39" s="541"/>
      <c r="VUS39" s="541"/>
      <c r="VUT39" s="541"/>
      <c r="VUU39" s="541"/>
      <c r="VUV39" s="541"/>
      <c r="VUW39" s="541"/>
      <c r="VUX39" s="541"/>
      <c r="VUY39" s="541"/>
      <c r="VUZ39" s="541"/>
      <c r="VVA39" s="541"/>
      <c r="VVB39" s="541"/>
      <c r="VVC39" s="541"/>
      <c r="VVD39" s="541"/>
      <c r="VVE39" s="541"/>
      <c r="VVF39" s="541"/>
      <c r="VVG39" s="541"/>
      <c r="VVH39" s="541"/>
      <c r="VVI39" s="541"/>
      <c r="VVJ39" s="541"/>
      <c r="VVK39" s="541"/>
      <c r="VVL39" s="541"/>
      <c r="VVM39" s="541"/>
      <c r="VVN39" s="541"/>
      <c r="VVO39" s="541"/>
      <c r="VVP39" s="541"/>
      <c r="VVQ39" s="541"/>
      <c r="VVR39" s="541"/>
      <c r="VVS39" s="541"/>
      <c r="VVT39" s="541"/>
      <c r="VVU39" s="541"/>
      <c r="VVV39" s="541"/>
      <c r="VVW39" s="541"/>
      <c r="VVX39" s="541"/>
      <c r="VVY39" s="541"/>
      <c r="VVZ39" s="541"/>
      <c r="VWA39" s="541"/>
      <c r="VWB39" s="541"/>
      <c r="VWC39" s="541"/>
      <c r="VWD39" s="541"/>
      <c r="VWE39" s="541"/>
      <c r="VWF39" s="541"/>
      <c r="VWG39" s="541"/>
      <c r="VWH39" s="541"/>
      <c r="VWI39" s="541"/>
      <c r="VWJ39" s="541"/>
      <c r="VWK39" s="541"/>
      <c r="VWL39" s="541"/>
      <c r="VWM39" s="541"/>
      <c r="VWN39" s="541"/>
      <c r="VWO39" s="541"/>
      <c r="VWP39" s="541"/>
      <c r="VWQ39" s="541"/>
      <c r="VWR39" s="541"/>
      <c r="VWS39" s="541"/>
      <c r="VWT39" s="541"/>
      <c r="VWU39" s="541"/>
      <c r="VWV39" s="541"/>
      <c r="VWW39" s="541"/>
      <c r="VWX39" s="541"/>
      <c r="VWY39" s="541"/>
      <c r="VWZ39" s="541"/>
      <c r="VXA39" s="541"/>
      <c r="VXB39" s="541"/>
      <c r="VXC39" s="541"/>
      <c r="VXD39" s="541"/>
      <c r="VXE39" s="541"/>
      <c r="VXF39" s="541"/>
      <c r="VXG39" s="541"/>
      <c r="VXH39" s="541"/>
      <c r="VXI39" s="541"/>
      <c r="VXJ39" s="541"/>
      <c r="VXK39" s="541"/>
      <c r="VXL39" s="541"/>
      <c r="VXM39" s="541"/>
      <c r="VXN39" s="541"/>
      <c r="VXO39" s="541"/>
      <c r="VXP39" s="541"/>
      <c r="VXQ39" s="541"/>
      <c r="VXR39" s="541"/>
      <c r="VXS39" s="541"/>
      <c r="VXT39" s="541"/>
      <c r="VXU39" s="541"/>
      <c r="VXV39" s="541"/>
      <c r="VXW39" s="541"/>
      <c r="VXX39" s="541"/>
      <c r="VXY39" s="541"/>
      <c r="VXZ39" s="541"/>
      <c r="VYA39" s="541"/>
      <c r="VYB39" s="541"/>
      <c r="VYC39" s="541"/>
      <c r="VYD39" s="541"/>
      <c r="VYE39" s="541"/>
      <c r="VYF39" s="541"/>
      <c r="VYG39" s="541"/>
      <c r="VYH39" s="541"/>
      <c r="VYI39" s="541"/>
      <c r="VYJ39" s="541"/>
      <c r="VYK39" s="541"/>
      <c r="VYL39" s="541"/>
      <c r="VYM39" s="541"/>
      <c r="VYN39" s="541"/>
      <c r="VYO39" s="541"/>
      <c r="VYP39" s="541"/>
      <c r="VYQ39" s="541"/>
      <c r="VYR39" s="541"/>
      <c r="VYS39" s="541"/>
      <c r="VYT39" s="541"/>
      <c r="VYU39" s="541"/>
      <c r="VYV39" s="541"/>
      <c r="VYW39" s="541"/>
      <c r="VYX39" s="541"/>
      <c r="VYY39" s="541"/>
      <c r="VYZ39" s="541"/>
      <c r="VZA39" s="541"/>
      <c r="VZB39" s="541"/>
      <c r="VZC39" s="541"/>
      <c r="VZD39" s="541"/>
      <c r="VZE39" s="541"/>
      <c r="VZF39" s="541"/>
      <c r="VZG39" s="541"/>
      <c r="VZH39" s="541"/>
      <c r="VZI39" s="541"/>
      <c r="VZJ39" s="541"/>
      <c r="VZK39" s="541"/>
      <c r="VZL39" s="541"/>
      <c r="VZM39" s="541"/>
      <c r="VZN39" s="541"/>
      <c r="VZO39" s="541"/>
      <c r="VZP39" s="541"/>
      <c r="VZQ39" s="541"/>
      <c r="VZR39" s="541"/>
      <c r="VZS39" s="541"/>
      <c r="VZT39" s="541"/>
      <c r="VZU39" s="541"/>
      <c r="VZV39" s="541"/>
      <c r="VZW39" s="541"/>
      <c r="VZX39" s="541"/>
      <c r="VZY39" s="541"/>
      <c r="VZZ39" s="541"/>
      <c r="WAA39" s="541"/>
      <c r="WAB39" s="541"/>
      <c r="WAC39" s="541"/>
      <c r="WAD39" s="541"/>
      <c r="WAE39" s="541"/>
      <c r="WAF39" s="541"/>
      <c r="WAG39" s="541"/>
      <c r="WAH39" s="541"/>
      <c r="WAI39" s="541"/>
      <c r="WAJ39" s="541"/>
      <c r="WAK39" s="541"/>
      <c r="WAL39" s="541"/>
      <c r="WAM39" s="541"/>
      <c r="WAN39" s="541"/>
      <c r="WAO39" s="541"/>
      <c r="WAP39" s="541"/>
      <c r="WAQ39" s="541"/>
      <c r="WAR39" s="541"/>
      <c r="WAS39" s="541"/>
      <c r="WAT39" s="541"/>
      <c r="WAU39" s="541"/>
      <c r="WAV39" s="541"/>
      <c r="WAW39" s="541"/>
      <c r="WAX39" s="541"/>
      <c r="WAY39" s="541"/>
      <c r="WAZ39" s="541"/>
      <c r="WBA39" s="541"/>
      <c r="WBB39" s="541"/>
      <c r="WBC39" s="541"/>
      <c r="WBD39" s="541"/>
      <c r="WBE39" s="541"/>
      <c r="WBF39" s="541"/>
      <c r="WBG39" s="541"/>
      <c r="WBH39" s="541"/>
      <c r="WBI39" s="541"/>
      <c r="WBJ39" s="541"/>
      <c r="WBK39" s="541"/>
      <c r="WBL39" s="541"/>
      <c r="WBM39" s="541"/>
      <c r="WBN39" s="541"/>
      <c r="WBO39" s="541"/>
      <c r="WBP39" s="541"/>
      <c r="WBQ39" s="541"/>
      <c r="WBR39" s="541"/>
      <c r="WBS39" s="541"/>
      <c r="WBT39" s="541"/>
      <c r="WBU39" s="541"/>
      <c r="WBV39" s="541"/>
      <c r="WBW39" s="541"/>
      <c r="WBX39" s="541"/>
      <c r="WBY39" s="541"/>
      <c r="WBZ39" s="541"/>
      <c r="WCA39" s="541"/>
      <c r="WCB39" s="541"/>
      <c r="WCC39" s="541"/>
      <c r="WCD39" s="541"/>
      <c r="WCE39" s="541"/>
      <c r="WCF39" s="541"/>
      <c r="WCG39" s="541"/>
      <c r="WCH39" s="541"/>
      <c r="WCI39" s="541"/>
      <c r="WCJ39" s="541"/>
      <c r="WCK39" s="541"/>
      <c r="WCL39" s="541"/>
      <c r="WCM39" s="541"/>
      <c r="WCN39" s="541"/>
      <c r="WCO39" s="541"/>
      <c r="WCP39" s="541"/>
      <c r="WCQ39" s="541"/>
      <c r="WCR39" s="541"/>
      <c r="WCS39" s="541"/>
      <c r="WCT39" s="541"/>
      <c r="WCU39" s="541"/>
      <c r="WCV39" s="541"/>
      <c r="WCW39" s="541"/>
      <c r="WCX39" s="541"/>
      <c r="WCY39" s="541"/>
      <c r="WCZ39" s="541"/>
      <c r="WDA39" s="541"/>
      <c r="WDB39" s="541"/>
      <c r="WDC39" s="541"/>
      <c r="WDD39" s="541"/>
      <c r="WDE39" s="541"/>
      <c r="WDF39" s="541"/>
      <c r="WDG39" s="541"/>
      <c r="WDH39" s="541"/>
      <c r="WDI39" s="541"/>
      <c r="WDJ39" s="541"/>
      <c r="WDK39" s="541"/>
      <c r="WDL39" s="541"/>
      <c r="WDM39" s="541"/>
      <c r="WDN39" s="541"/>
      <c r="WDO39" s="541"/>
      <c r="WDP39" s="541"/>
      <c r="WDQ39" s="541"/>
      <c r="WDR39" s="541"/>
      <c r="WDS39" s="541"/>
      <c r="WDT39" s="541"/>
      <c r="WDU39" s="541"/>
      <c r="WDV39" s="541"/>
      <c r="WDW39" s="541"/>
      <c r="WDX39" s="541"/>
      <c r="WDY39" s="541"/>
      <c r="WDZ39" s="541"/>
      <c r="WEA39" s="541"/>
      <c r="WEB39" s="541"/>
      <c r="WEC39" s="541"/>
      <c r="WED39" s="541"/>
      <c r="WEE39" s="541"/>
      <c r="WEF39" s="541"/>
      <c r="WEG39" s="541"/>
      <c r="WEH39" s="541"/>
      <c r="WEI39" s="541"/>
      <c r="WEJ39" s="541"/>
      <c r="WEK39" s="541"/>
      <c r="WEL39" s="541"/>
      <c r="WEM39" s="541"/>
      <c r="WEN39" s="541"/>
      <c r="WEO39" s="541"/>
      <c r="WEP39" s="541"/>
      <c r="WEQ39" s="541"/>
      <c r="WER39" s="541"/>
      <c r="WES39" s="541"/>
      <c r="WET39" s="541"/>
      <c r="WEU39" s="541"/>
      <c r="WEV39" s="541"/>
      <c r="WEW39" s="541"/>
      <c r="WEX39" s="541"/>
      <c r="WEY39" s="541"/>
      <c r="WEZ39" s="541"/>
      <c r="WFA39" s="541"/>
      <c r="WFB39" s="541"/>
      <c r="WFC39" s="541"/>
      <c r="WFD39" s="541"/>
      <c r="WFE39" s="541"/>
      <c r="WFF39" s="541"/>
      <c r="WFG39" s="541"/>
      <c r="WFH39" s="541"/>
      <c r="WFI39" s="541"/>
      <c r="WFJ39" s="541"/>
      <c r="WFK39" s="541"/>
      <c r="WFL39" s="541"/>
      <c r="WFM39" s="541"/>
      <c r="WFN39" s="541"/>
      <c r="WFO39" s="541"/>
      <c r="WFP39" s="541"/>
      <c r="WFQ39" s="541"/>
      <c r="WFR39" s="541"/>
      <c r="WFS39" s="541"/>
      <c r="WFT39" s="541"/>
      <c r="WFU39" s="541"/>
      <c r="WFV39" s="541"/>
      <c r="WFW39" s="541"/>
      <c r="WFX39" s="541"/>
      <c r="WFY39" s="541"/>
      <c r="WFZ39" s="541"/>
      <c r="WGA39" s="541"/>
      <c r="WGB39" s="541"/>
      <c r="WGC39" s="541"/>
      <c r="WGD39" s="541"/>
      <c r="WGE39" s="541"/>
      <c r="WGF39" s="541"/>
      <c r="WGG39" s="541"/>
      <c r="WGH39" s="541"/>
      <c r="WGI39" s="541"/>
      <c r="WGJ39" s="541"/>
      <c r="WGK39" s="541"/>
      <c r="WGL39" s="541"/>
      <c r="WGM39" s="541"/>
      <c r="WGN39" s="541"/>
      <c r="WGO39" s="541"/>
      <c r="WGP39" s="541"/>
      <c r="WGQ39" s="541"/>
      <c r="WGR39" s="541"/>
      <c r="WGS39" s="541"/>
      <c r="WGT39" s="541"/>
      <c r="WGU39" s="541"/>
      <c r="WGV39" s="541"/>
      <c r="WGW39" s="541"/>
      <c r="WGX39" s="541"/>
      <c r="WGY39" s="541"/>
      <c r="WGZ39" s="541"/>
      <c r="WHA39" s="541"/>
      <c r="WHB39" s="541"/>
      <c r="WHC39" s="541"/>
      <c r="WHD39" s="541"/>
      <c r="WHE39" s="541"/>
      <c r="WHF39" s="541"/>
      <c r="WHG39" s="541"/>
      <c r="WHH39" s="541"/>
      <c r="WHI39" s="541"/>
      <c r="WHJ39" s="541"/>
      <c r="WHK39" s="541"/>
      <c r="WHL39" s="541"/>
      <c r="WHM39" s="541"/>
      <c r="WHN39" s="541"/>
      <c r="WHO39" s="541"/>
      <c r="WHP39" s="541"/>
      <c r="WHQ39" s="541"/>
      <c r="WHR39" s="541"/>
      <c r="WHS39" s="541"/>
      <c r="WHT39" s="541"/>
      <c r="WHU39" s="541"/>
      <c r="WHV39" s="541"/>
      <c r="WHW39" s="541"/>
      <c r="WHX39" s="541"/>
      <c r="WHY39" s="541"/>
      <c r="WHZ39" s="541"/>
      <c r="WIA39" s="541"/>
      <c r="WIB39" s="541"/>
      <c r="WIC39" s="541"/>
      <c r="WID39" s="541"/>
      <c r="WIE39" s="541"/>
      <c r="WIF39" s="541"/>
      <c r="WIG39" s="541"/>
      <c r="WIH39" s="541"/>
      <c r="WII39" s="541"/>
      <c r="WIJ39" s="541"/>
      <c r="WIK39" s="541"/>
      <c r="WIL39" s="541"/>
      <c r="WIM39" s="541"/>
      <c r="WIN39" s="541"/>
      <c r="WIO39" s="541"/>
      <c r="WIP39" s="541"/>
      <c r="WIQ39" s="541"/>
      <c r="WIR39" s="541"/>
      <c r="WIS39" s="541"/>
      <c r="WIT39" s="541"/>
      <c r="WIU39" s="541"/>
      <c r="WIV39" s="541"/>
      <c r="WIW39" s="541"/>
      <c r="WIX39" s="541"/>
      <c r="WIY39" s="541"/>
      <c r="WIZ39" s="541"/>
      <c r="WJA39" s="541"/>
      <c r="WJB39" s="541"/>
      <c r="WJC39" s="541"/>
      <c r="WJD39" s="541"/>
      <c r="WJE39" s="541"/>
      <c r="WJF39" s="541"/>
      <c r="WJG39" s="541"/>
      <c r="WJH39" s="541"/>
      <c r="WJI39" s="541"/>
      <c r="WJJ39" s="541"/>
      <c r="WJK39" s="541"/>
      <c r="WJL39" s="541"/>
      <c r="WJM39" s="541"/>
      <c r="WJN39" s="541"/>
      <c r="WJO39" s="541"/>
      <c r="WJP39" s="541"/>
      <c r="WJQ39" s="541"/>
      <c r="WJR39" s="541"/>
      <c r="WJS39" s="541"/>
      <c r="WJT39" s="541"/>
      <c r="WJU39" s="541"/>
      <c r="WJV39" s="541"/>
      <c r="WJW39" s="541"/>
      <c r="WJX39" s="541"/>
      <c r="WJY39" s="541"/>
      <c r="WJZ39" s="541"/>
      <c r="WKA39" s="541"/>
      <c r="WKB39" s="541"/>
      <c r="WKC39" s="541"/>
      <c r="WKD39" s="541"/>
      <c r="WKE39" s="541"/>
      <c r="WKF39" s="541"/>
      <c r="WKG39" s="541"/>
      <c r="WKH39" s="541"/>
      <c r="WKI39" s="541"/>
      <c r="WKJ39" s="541"/>
      <c r="WKK39" s="541"/>
      <c r="WKL39" s="541"/>
      <c r="WKM39" s="541"/>
      <c r="WKN39" s="541"/>
      <c r="WKO39" s="541"/>
      <c r="WKP39" s="541"/>
      <c r="WKQ39" s="541"/>
      <c r="WKR39" s="541"/>
      <c r="WKS39" s="541"/>
      <c r="WKT39" s="541"/>
      <c r="WKU39" s="541"/>
      <c r="WKV39" s="541"/>
      <c r="WKW39" s="541"/>
      <c r="WKX39" s="541"/>
      <c r="WKY39" s="541"/>
      <c r="WKZ39" s="541"/>
      <c r="WLA39" s="541"/>
      <c r="WLB39" s="541"/>
      <c r="WLC39" s="541"/>
      <c r="WLD39" s="541"/>
      <c r="WLE39" s="541"/>
      <c r="WLF39" s="541"/>
      <c r="WLG39" s="541"/>
      <c r="WLH39" s="541"/>
      <c r="WLI39" s="541"/>
      <c r="WLJ39" s="541"/>
      <c r="WLK39" s="541"/>
      <c r="WLL39" s="541"/>
      <c r="WLM39" s="541"/>
      <c r="WLN39" s="541"/>
      <c r="WLO39" s="541"/>
      <c r="WLP39" s="541"/>
      <c r="WLQ39" s="541"/>
      <c r="WLR39" s="541"/>
      <c r="WLS39" s="541"/>
      <c r="WLT39" s="541"/>
      <c r="WLU39" s="541"/>
      <c r="WLV39" s="541"/>
      <c r="WLW39" s="541"/>
      <c r="WLX39" s="541"/>
      <c r="WLY39" s="541"/>
      <c r="WLZ39" s="541"/>
      <c r="WMA39" s="541"/>
      <c r="WMB39" s="541"/>
      <c r="WMC39" s="541"/>
      <c r="WMD39" s="541"/>
      <c r="WME39" s="541"/>
      <c r="WMF39" s="541"/>
      <c r="WMG39" s="541"/>
      <c r="WMH39" s="541"/>
      <c r="WMI39" s="541"/>
      <c r="WMJ39" s="541"/>
      <c r="WMK39" s="541"/>
      <c r="WML39" s="541"/>
      <c r="WMM39" s="541"/>
      <c r="WMN39" s="541"/>
      <c r="WMO39" s="541"/>
      <c r="WMP39" s="541"/>
      <c r="WMQ39" s="541"/>
      <c r="WMR39" s="541"/>
      <c r="WMS39" s="541"/>
      <c r="WMT39" s="541"/>
      <c r="WMU39" s="541"/>
      <c r="WMV39" s="541"/>
      <c r="WMW39" s="541"/>
      <c r="WMX39" s="541"/>
      <c r="WMY39" s="541"/>
      <c r="WMZ39" s="541"/>
      <c r="WNA39" s="541"/>
      <c r="WNB39" s="541"/>
      <c r="WNC39" s="541"/>
      <c r="WND39" s="541"/>
      <c r="WNE39" s="541"/>
      <c r="WNF39" s="541"/>
      <c r="WNG39" s="541"/>
      <c r="WNH39" s="541"/>
      <c r="WNI39" s="541"/>
      <c r="WNJ39" s="541"/>
      <c r="WNK39" s="541"/>
      <c r="WNL39" s="541"/>
      <c r="WNM39" s="541"/>
      <c r="WNN39" s="541"/>
      <c r="WNO39" s="541"/>
      <c r="WNP39" s="541"/>
      <c r="WNQ39" s="541"/>
      <c r="WNR39" s="541"/>
      <c r="WNS39" s="541"/>
      <c r="WNT39" s="541"/>
      <c r="WNU39" s="541"/>
      <c r="WNV39" s="541"/>
      <c r="WNW39" s="541"/>
      <c r="WNX39" s="541"/>
      <c r="WNY39" s="541"/>
      <c r="WNZ39" s="541"/>
      <c r="WOA39" s="541"/>
      <c r="WOB39" s="541"/>
      <c r="WOC39" s="541"/>
      <c r="WOD39" s="541"/>
      <c r="WOE39" s="541"/>
      <c r="WOF39" s="541"/>
      <c r="WOG39" s="541"/>
      <c r="WOH39" s="541"/>
      <c r="WOI39" s="541"/>
      <c r="WOJ39" s="541"/>
      <c r="WOK39" s="541"/>
      <c r="WOL39" s="541"/>
      <c r="WOM39" s="541"/>
      <c r="WON39" s="541"/>
      <c r="WOO39" s="541"/>
      <c r="WOP39" s="541"/>
      <c r="WOQ39" s="541"/>
      <c r="WOR39" s="541"/>
      <c r="WOS39" s="541"/>
      <c r="WOT39" s="541"/>
      <c r="WOU39" s="541"/>
      <c r="WOV39" s="541"/>
      <c r="WOW39" s="541"/>
      <c r="WOX39" s="541"/>
      <c r="WOY39" s="541"/>
      <c r="WOZ39" s="541"/>
      <c r="WPA39" s="541"/>
      <c r="WPB39" s="541"/>
      <c r="WPC39" s="541"/>
      <c r="WPD39" s="541"/>
      <c r="WPE39" s="541"/>
      <c r="WPF39" s="541"/>
      <c r="WPG39" s="541"/>
      <c r="WPH39" s="541"/>
      <c r="WPI39" s="541"/>
      <c r="WPJ39" s="541"/>
      <c r="WPK39" s="541"/>
      <c r="WPL39" s="541"/>
      <c r="WPM39" s="541"/>
      <c r="WPN39" s="541"/>
      <c r="WPO39" s="541"/>
      <c r="WPP39" s="541"/>
      <c r="WPQ39" s="541"/>
      <c r="WPR39" s="541"/>
      <c r="WPS39" s="541"/>
      <c r="WPT39" s="541"/>
      <c r="WPU39" s="541"/>
      <c r="WPV39" s="541"/>
      <c r="WPW39" s="541"/>
      <c r="WPX39" s="541"/>
      <c r="WPY39" s="541"/>
      <c r="WPZ39" s="541"/>
      <c r="WQA39" s="541"/>
      <c r="WQB39" s="541"/>
      <c r="WQC39" s="541"/>
      <c r="WQD39" s="541"/>
      <c r="WQE39" s="541"/>
      <c r="WQF39" s="541"/>
      <c r="WQG39" s="541"/>
      <c r="WQH39" s="541"/>
      <c r="WQI39" s="541"/>
      <c r="WQJ39" s="541"/>
      <c r="WQK39" s="541"/>
      <c r="WQL39" s="541"/>
      <c r="WQM39" s="541"/>
      <c r="WQN39" s="541"/>
      <c r="WQO39" s="541"/>
      <c r="WQP39" s="541"/>
      <c r="WQQ39" s="541"/>
      <c r="WQR39" s="541"/>
      <c r="WQS39" s="541"/>
      <c r="WQT39" s="541"/>
      <c r="WQU39" s="541"/>
      <c r="WQV39" s="541"/>
      <c r="WQW39" s="541"/>
      <c r="WQX39" s="541"/>
      <c r="WQY39" s="541"/>
      <c r="WQZ39" s="541"/>
      <c r="WRA39" s="541"/>
      <c r="WRB39" s="541"/>
      <c r="WRC39" s="541"/>
      <c r="WRD39" s="541"/>
      <c r="WRE39" s="541"/>
      <c r="WRF39" s="541"/>
      <c r="WRG39" s="541"/>
      <c r="WRH39" s="541"/>
      <c r="WRI39" s="541"/>
      <c r="WRJ39" s="541"/>
      <c r="WRK39" s="541"/>
      <c r="WRL39" s="541"/>
      <c r="WRM39" s="541"/>
      <c r="WRN39" s="541"/>
      <c r="WRO39" s="541"/>
      <c r="WRP39" s="541"/>
      <c r="WRQ39" s="541"/>
      <c r="WRR39" s="541"/>
      <c r="WRS39" s="541"/>
      <c r="WRT39" s="541"/>
      <c r="WRU39" s="541"/>
      <c r="WRV39" s="541"/>
      <c r="WRW39" s="541"/>
      <c r="WRX39" s="541"/>
      <c r="WRY39" s="541"/>
      <c r="WRZ39" s="541"/>
      <c r="WSA39" s="541"/>
      <c r="WSB39" s="541"/>
      <c r="WSC39" s="541"/>
      <c r="WSD39" s="541"/>
      <c r="WSE39" s="541"/>
      <c r="WSF39" s="541"/>
      <c r="WSG39" s="541"/>
      <c r="WSH39" s="541"/>
      <c r="WSI39" s="541"/>
      <c r="WSJ39" s="541"/>
      <c r="WSK39" s="541"/>
      <c r="WSL39" s="541"/>
      <c r="WSM39" s="541"/>
      <c r="WSN39" s="541"/>
      <c r="WSO39" s="541"/>
      <c r="WSP39" s="541"/>
      <c r="WSQ39" s="541"/>
      <c r="WSR39" s="541"/>
      <c r="WSS39" s="541"/>
      <c r="WST39" s="541"/>
      <c r="WSU39" s="541"/>
      <c r="WSV39" s="541"/>
      <c r="WSW39" s="541"/>
      <c r="WSX39" s="541"/>
      <c r="WSY39" s="541"/>
      <c r="WSZ39" s="541"/>
      <c r="WTA39" s="541"/>
      <c r="WTB39" s="541"/>
      <c r="WTC39" s="541"/>
      <c r="WTD39" s="541"/>
      <c r="WTE39" s="541"/>
      <c r="WTF39" s="541"/>
      <c r="WTG39" s="541"/>
      <c r="WTH39" s="541"/>
      <c r="WTI39" s="541"/>
      <c r="WTJ39" s="541"/>
      <c r="WTK39" s="541"/>
      <c r="WTL39" s="541"/>
      <c r="WTM39" s="541"/>
      <c r="WTN39" s="541"/>
      <c r="WTO39" s="541"/>
      <c r="WTP39" s="541"/>
      <c r="WTQ39" s="541"/>
      <c r="WTR39" s="541"/>
      <c r="WTS39" s="541"/>
      <c r="WTT39" s="541"/>
      <c r="WTU39" s="541"/>
      <c r="WTV39" s="541"/>
      <c r="WTW39" s="541"/>
      <c r="WTX39" s="541"/>
      <c r="WTY39" s="541"/>
      <c r="WTZ39" s="541"/>
      <c r="WUA39" s="541"/>
      <c r="WUB39" s="541"/>
      <c r="WUC39" s="541"/>
      <c r="WUD39" s="541"/>
      <c r="WUE39" s="541"/>
      <c r="WUF39" s="541"/>
      <c r="WUG39" s="541"/>
      <c r="WUH39" s="541"/>
      <c r="WUI39" s="541"/>
      <c r="WUJ39" s="541"/>
      <c r="WUK39" s="541"/>
      <c r="WUL39" s="541"/>
      <c r="WUM39" s="541"/>
      <c r="WUN39" s="541"/>
      <c r="WUO39" s="541"/>
      <c r="WUP39" s="541"/>
      <c r="WUQ39" s="541"/>
      <c r="WUR39" s="541"/>
      <c r="WUS39" s="541"/>
      <c r="WUT39" s="541"/>
      <c r="WUU39" s="541"/>
      <c r="WUV39" s="541"/>
      <c r="WUW39" s="541"/>
      <c r="WUX39" s="541"/>
      <c r="WUY39" s="541"/>
      <c r="WUZ39" s="541"/>
      <c r="WVA39" s="541"/>
      <c r="WVB39" s="541"/>
      <c r="WVC39" s="541"/>
      <c r="WVD39" s="541"/>
      <c r="WVE39" s="541"/>
      <c r="WVF39" s="541"/>
      <c r="WVG39" s="541"/>
      <c r="WVH39" s="541"/>
      <c r="WVI39" s="541"/>
      <c r="WVJ39" s="541"/>
      <c r="WVK39" s="541"/>
      <c r="WVL39" s="541"/>
      <c r="WVM39" s="541"/>
      <c r="WVN39" s="541"/>
      <c r="WVO39" s="541"/>
      <c r="WVP39" s="541"/>
      <c r="WVQ39" s="541"/>
      <c r="WVR39" s="541"/>
      <c r="WVS39" s="541"/>
      <c r="WVT39" s="541"/>
      <c r="WVU39" s="541"/>
      <c r="WVV39" s="541"/>
      <c r="WVW39" s="541"/>
      <c r="WVX39" s="541"/>
      <c r="WVY39" s="541"/>
      <c r="WVZ39" s="541"/>
      <c r="WWA39" s="541"/>
      <c r="WWB39" s="541"/>
      <c r="WWC39" s="541"/>
      <c r="WWD39" s="541"/>
      <c r="WWE39" s="541"/>
      <c r="WWF39" s="541"/>
      <c r="WWG39" s="541"/>
      <c r="WWH39" s="541"/>
      <c r="WWI39" s="541"/>
      <c r="WWJ39" s="541"/>
      <c r="WWK39" s="541"/>
      <c r="WWL39" s="541"/>
      <c r="WWM39" s="541"/>
      <c r="WWN39" s="541"/>
      <c r="WWO39" s="541"/>
      <c r="WWP39" s="541"/>
      <c r="WWQ39" s="541"/>
      <c r="WWR39" s="541"/>
      <c r="WWS39" s="541"/>
      <c r="WWT39" s="541"/>
      <c r="WWU39" s="541"/>
      <c r="WWV39" s="541"/>
      <c r="WWW39" s="541"/>
      <c r="WWX39" s="541"/>
      <c r="WWY39" s="541"/>
      <c r="WWZ39" s="541"/>
      <c r="WXA39" s="541"/>
      <c r="WXB39" s="541"/>
      <c r="WXC39" s="541"/>
      <c r="WXD39" s="541"/>
      <c r="WXE39" s="541"/>
      <c r="WXF39" s="541"/>
      <c r="WXG39" s="541"/>
      <c r="WXH39" s="541"/>
      <c r="WXI39" s="541"/>
      <c r="WXJ39" s="541"/>
      <c r="WXK39" s="541"/>
      <c r="WXL39" s="541"/>
      <c r="WXM39" s="541"/>
      <c r="WXN39" s="541"/>
      <c r="WXO39" s="541"/>
      <c r="WXP39" s="541"/>
      <c r="WXQ39" s="541"/>
      <c r="WXR39" s="541"/>
      <c r="WXS39" s="541"/>
      <c r="WXT39" s="541"/>
      <c r="WXU39" s="541"/>
      <c r="WXV39" s="541"/>
      <c r="WXW39" s="541"/>
      <c r="WXX39" s="541"/>
      <c r="WXY39" s="541"/>
      <c r="WXZ39" s="541"/>
      <c r="WYA39" s="541"/>
      <c r="WYB39" s="541"/>
      <c r="WYC39" s="541"/>
      <c r="WYD39" s="541"/>
      <c r="WYE39" s="541"/>
      <c r="WYF39" s="541"/>
      <c r="WYG39" s="541"/>
      <c r="WYH39" s="541"/>
      <c r="WYI39" s="541"/>
      <c r="WYJ39" s="541"/>
      <c r="WYK39" s="541"/>
      <c r="WYL39" s="541"/>
      <c r="WYM39" s="541"/>
      <c r="WYN39" s="541"/>
      <c r="WYO39" s="541"/>
      <c r="WYP39" s="541"/>
      <c r="WYQ39" s="541"/>
      <c r="WYR39" s="541"/>
      <c r="WYS39" s="541"/>
      <c r="WYT39" s="541"/>
      <c r="WYU39" s="541"/>
      <c r="WYV39" s="541"/>
      <c r="WYW39" s="541"/>
      <c r="WYX39" s="541"/>
      <c r="WYY39" s="541"/>
      <c r="WYZ39" s="541"/>
      <c r="WZA39" s="541"/>
      <c r="WZB39" s="541"/>
      <c r="WZC39" s="541"/>
      <c r="WZD39" s="541"/>
      <c r="WZE39" s="541"/>
      <c r="WZF39" s="541"/>
      <c r="WZG39" s="541"/>
      <c r="WZH39" s="541"/>
      <c r="WZI39" s="541"/>
      <c r="WZJ39" s="541"/>
      <c r="WZK39" s="541"/>
      <c r="WZL39" s="541"/>
      <c r="WZM39" s="541"/>
      <c r="WZN39" s="541"/>
      <c r="WZO39" s="541"/>
      <c r="WZP39" s="541"/>
      <c r="WZQ39" s="541"/>
      <c r="WZR39" s="541"/>
      <c r="WZS39" s="541"/>
      <c r="WZT39" s="541"/>
      <c r="WZU39" s="541"/>
      <c r="WZV39" s="541"/>
      <c r="WZW39" s="541"/>
      <c r="WZX39" s="541"/>
      <c r="WZY39" s="541"/>
      <c r="WZZ39" s="541"/>
      <c r="XAA39" s="541"/>
      <c r="XAB39" s="541"/>
      <c r="XAC39" s="541"/>
      <c r="XAD39" s="541"/>
      <c r="XAE39" s="541"/>
      <c r="XAF39" s="541"/>
      <c r="XAG39" s="541"/>
      <c r="XAH39" s="541"/>
      <c r="XAI39" s="541"/>
      <c r="XAJ39" s="541"/>
      <c r="XAK39" s="541"/>
      <c r="XAL39" s="541"/>
      <c r="XAM39" s="541"/>
      <c r="XAN39" s="541"/>
      <c r="XAO39" s="541"/>
      <c r="XAP39" s="541"/>
      <c r="XAQ39" s="541"/>
      <c r="XAR39" s="541"/>
      <c r="XAS39" s="541"/>
      <c r="XAT39" s="541"/>
      <c r="XAU39" s="541"/>
      <c r="XAV39" s="541"/>
      <c r="XAW39" s="541"/>
      <c r="XAX39" s="541"/>
      <c r="XAY39" s="541"/>
      <c r="XAZ39" s="541"/>
      <c r="XBA39" s="541"/>
      <c r="XBB39" s="541"/>
      <c r="XBC39" s="541"/>
      <c r="XBD39" s="541"/>
      <c r="XBE39" s="541"/>
      <c r="XBF39" s="541"/>
      <c r="XBG39" s="541"/>
      <c r="XBH39" s="541"/>
      <c r="XBI39" s="541"/>
      <c r="XBJ39" s="541"/>
      <c r="XBK39" s="541"/>
      <c r="XBL39" s="541"/>
      <c r="XBM39" s="541"/>
      <c r="XBN39" s="541"/>
      <c r="XBO39" s="541"/>
      <c r="XBP39" s="541"/>
      <c r="XBQ39" s="541"/>
      <c r="XBR39" s="541"/>
      <c r="XBS39" s="541"/>
      <c r="XBT39" s="541"/>
      <c r="XBU39" s="541"/>
      <c r="XBV39" s="541"/>
      <c r="XBW39" s="541"/>
      <c r="XBX39" s="541"/>
      <c r="XBY39" s="541"/>
      <c r="XBZ39" s="541"/>
      <c r="XCA39" s="541"/>
      <c r="XCB39" s="541"/>
      <c r="XCC39" s="541"/>
      <c r="XCD39" s="541"/>
      <c r="XCE39" s="541"/>
      <c r="XCF39" s="541"/>
      <c r="XCG39" s="541"/>
      <c r="XCH39" s="541"/>
      <c r="XCI39" s="541"/>
      <c r="XCJ39" s="541"/>
      <c r="XCK39" s="541"/>
      <c r="XCL39" s="541"/>
      <c r="XCM39" s="541"/>
      <c r="XCN39" s="541"/>
      <c r="XCO39" s="541"/>
      <c r="XCP39" s="541"/>
      <c r="XCQ39" s="541"/>
      <c r="XCR39" s="541"/>
      <c r="XCS39" s="541"/>
      <c r="XCT39" s="541"/>
      <c r="XCU39" s="541"/>
      <c r="XCV39" s="541"/>
      <c r="XCW39" s="541"/>
      <c r="XCX39" s="541"/>
      <c r="XCY39" s="541"/>
      <c r="XCZ39" s="541"/>
      <c r="XDA39" s="541"/>
      <c r="XDB39" s="541"/>
      <c r="XDC39" s="541"/>
      <c r="XDD39" s="541"/>
      <c r="XDE39" s="541"/>
      <c r="XDF39" s="541"/>
      <c r="XDG39" s="541"/>
      <c r="XDH39" s="541"/>
      <c r="XDI39" s="541"/>
      <c r="XDJ39" s="541"/>
      <c r="XDK39" s="541"/>
      <c r="XDL39" s="541"/>
      <c r="XDM39" s="541"/>
      <c r="XDN39" s="541"/>
      <c r="XDO39" s="541"/>
      <c r="XDP39" s="541"/>
      <c r="XDQ39" s="541"/>
      <c r="XDR39" s="541"/>
      <c r="XDS39" s="541"/>
      <c r="XDT39" s="541"/>
      <c r="XDU39" s="541"/>
      <c r="XDV39" s="541"/>
      <c r="XDW39" s="541"/>
      <c r="XDX39" s="541"/>
      <c r="XDY39" s="541"/>
      <c r="XDZ39" s="541"/>
      <c r="XEA39" s="541"/>
      <c r="XEB39" s="541"/>
      <c r="XEC39" s="541"/>
      <c r="XED39" s="541"/>
      <c r="XEE39" s="541"/>
      <c r="XEF39" s="541"/>
      <c r="XEG39" s="541"/>
      <c r="XEH39" s="541"/>
      <c r="XEI39" s="541"/>
      <c r="XEJ39" s="541"/>
      <c r="XEK39" s="541"/>
      <c r="XEL39" s="541"/>
      <c r="XEM39" s="541"/>
      <c r="XEN39" s="541"/>
      <c r="XEO39" s="541"/>
      <c r="XEP39" s="541"/>
      <c r="XEQ39" s="541"/>
      <c r="XER39" s="541"/>
      <c r="XES39" s="541"/>
      <c r="XET39" s="541"/>
      <c r="XEU39" s="541"/>
      <c r="XEV39" s="541"/>
      <c r="XEW39" s="541"/>
      <c r="XEX39" s="541"/>
      <c r="XEY39" s="541"/>
      <c r="XEZ39" s="541"/>
      <c r="XFA39" s="541"/>
      <c r="XFB39" s="541"/>
      <c r="XFC39" s="541"/>
      <c r="XFD39" s="541"/>
    </row>
    <row r="40" spans="1:16384" ht="15.75" x14ac:dyDescent="0.25">
      <c r="A40" s="542" t="s">
        <v>35</v>
      </c>
      <c r="B40" s="542"/>
      <c r="C40" s="542"/>
      <c r="D40" s="542"/>
      <c r="E40" s="542"/>
      <c r="F40" s="542"/>
      <c r="G40" s="542"/>
      <c r="H40" s="542"/>
      <c r="I40" s="541"/>
      <c r="J40" s="541"/>
      <c r="K40" s="541"/>
      <c r="L40" s="541"/>
      <c r="M40" s="541"/>
      <c r="N40" s="541"/>
      <c r="O40" s="541"/>
      <c r="P40" s="541"/>
      <c r="Q40" s="541"/>
      <c r="R40" s="541"/>
      <c r="S40" s="541"/>
      <c r="T40" s="541"/>
      <c r="U40" s="541"/>
      <c r="V40" s="541"/>
      <c r="W40" s="541"/>
      <c r="X40" s="541"/>
      <c r="Y40" s="541"/>
      <c r="Z40" s="541"/>
      <c r="AA40" s="541"/>
      <c r="AB40" s="541"/>
      <c r="AC40" s="541"/>
      <c r="AD40" s="541"/>
      <c r="AE40" s="541"/>
      <c r="AF40" s="541"/>
      <c r="AG40" s="541"/>
      <c r="AH40" s="541"/>
      <c r="AI40" s="541"/>
      <c r="AJ40" s="541"/>
      <c r="AK40" s="541"/>
      <c r="AL40" s="541"/>
      <c r="AM40" s="541"/>
      <c r="AN40" s="541"/>
      <c r="AO40" s="541"/>
      <c r="AP40" s="541"/>
      <c r="AQ40" s="541"/>
      <c r="AR40" s="541"/>
      <c r="AS40" s="541"/>
      <c r="AT40" s="541"/>
      <c r="AU40" s="541"/>
      <c r="AV40" s="541"/>
      <c r="AW40" s="541"/>
      <c r="AX40" s="541"/>
      <c r="AY40" s="541"/>
      <c r="AZ40" s="541"/>
      <c r="BA40" s="541"/>
      <c r="BB40" s="541"/>
      <c r="BC40" s="541"/>
      <c r="BD40" s="541"/>
      <c r="BE40" s="541"/>
      <c r="BF40" s="541"/>
      <c r="BG40" s="541"/>
      <c r="BH40" s="541"/>
      <c r="BI40" s="541"/>
      <c r="BJ40" s="541"/>
      <c r="BK40" s="541"/>
      <c r="BL40" s="541"/>
      <c r="BM40" s="541"/>
      <c r="BN40" s="541"/>
      <c r="BO40" s="541"/>
      <c r="BP40" s="541"/>
      <c r="BQ40" s="541"/>
      <c r="BR40" s="541"/>
      <c r="BS40" s="541"/>
      <c r="BT40" s="541"/>
      <c r="BU40" s="541"/>
      <c r="BV40" s="541"/>
      <c r="BW40" s="541"/>
      <c r="BX40" s="541"/>
      <c r="BY40" s="541"/>
      <c r="BZ40" s="541"/>
      <c r="CA40" s="541"/>
      <c r="CB40" s="541"/>
      <c r="CC40" s="541"/>
      <c r="CD40" s="541"/>
      <c r="CE40" s="541"/>
      <c r="CF40" s="541"/>
      <c r="CG40" s="541"/>
      <c r="CH40" s="541"/>
      <c r="CI40" s="541"/>
      <c r="CJ40" s="541"/>
      <c r="CK40" s="541"/>
      <c r="CL40" s="541"/>
      <c r="CM40" s="541"/>
      <c r="CN40" s="541"/>
      <c r="CO40" s="541"/>
      <c r="CP40" s="541"/>
      <c r="CQ40" s="541"/>
      <c r="CR40" s="541"/>
      <c r="CS40" s="541"/>
      <c r="CT40" s="541"/>
      <c r="CU40" s="541"/>
      <c r="CV40" s="541"/>
      <c r="CW40" s="541"/>
      <c r="CX40" s="541"/>
      <c r="CY40" s="541"/>
      <c r="CZ40" s="541"/>
      <c r="DA40" s="541"/>
      <c r="DB40" s="541"/>
      <c r="DC40" s="541"/>
      <c r="DD40" s="541"/>
      <c r="DE40" s="541"/>
      <c r="DF40" s="541"/>
      <c r="DG40" s="541"/>
      <c r="DH40" s="541"/>
      <c r="DI40" s="541"/>
      <c r="DJ40" s="541"/>
      <c r="DK40" s="541"/>
      <c r="DL40" s="541"/>
      <c r="DM40" s="541"/>
      <c r="DN40" s="541"/>
      <c r="DO40" s="541"/>
      <c r="DP40" s="541"/>
      <c r="DQ40" s="541"/>
      <c r="DR40" s="541"/>
      <c r="DS40" s="541"/>
      <c r="DT40" s="541"/>
      <c r="DU40" s="541"/>
      <c r="DV40" s="541"/>
      <c r="DW40" s="541"/>
      <c r="DX40" s="541"/>
      <c r="DY40" s="541"/>
      <c r="DZ40" s="541"/>
      <c r="EA40" s="541"/>
      <c r="EB40" s="541"/>
      <c r="EC40" s="541"/>
      <c r="ED40" s="541"/>
      <c r="EE40" s="541"/>
      <c r="EF40" s="541"/>
      <c r="EG40" s="541"/>
      <c r="EH40" s="541"/>
      <c r="EI40" s="541"/>
      <c r="EJ40" s="541"/>
      <c r="EK40" s="541"/>
      <c r="EL40" s="541"/>
      <c r="EM40" s="541"/>
      <c r="EN40" s="541"/>
      <c r="EO40" s="541"/>
      <c r="EP40" s="541"/>
      <c r="EQ40" s="541"/>
      <c r="ER40" s="541"/>
      <c r="ES40" s="541"/>
      <c r="ET40" s="541"/>
      <c r="EU40" s="541"/>
      <c r="EV40" s="541"/>
      <c r="EW40" s="541"/>
      <c r="EX40" s="541"/>
      <c r="EY40" s="541"/>
      <c r="EZ40" s="541"/>
      <c r="FA40" s="541"/>
      <c r="FB40" s="541"/>
      <c r="FC40" s="541"/>
      <c r="FD40" s="541"/>
      <c r="FE40" s="541"/>
      <c r="FF40" s="541"/>
      <c r="FG40" s="541"/>
      <c r="FH40" s="541"/>
      <c r="FI40" s="541"/>
      <c r="FJ40" s="541"/>
      <c r="FK40" s="541"/>
      <c r="FL40" s="541"/>
      <c r="FM40" s="541"/>
      <c r="FN40" s="541"/>
      <c r="FO40" s="541"/>
      <c r="FP40" s="541"/>
      <c r="FQ40" s="541"/>
      <c r="FR40" s="541"/>
      <c r="FS40" s="541"/>
      <c r="FT40" s="541"/>
      <c r="FU40" s="541"/>
      <c r="FV40" s="541"/>
      <c r="FW40" s="541"/>
      <c r="FX40" s="541"/>
      <c r="FY40" s="541"/>
      <c r="FZ40" s="541"/>
      <c r="GA40" s="541"/>
      <c r="GB40" s="541"/>
      <c r="GC40" s="541"/>
      <c r="GD40" s="541"/>
      <c r="GE40" s="541"/>
      <c r="GF40" s="541"/>
      <c r="GG40" s="541"/>
      <c r="GH40" s="541"/>
      <c r="GI40" s="541"/>
      <c r="GJ40" s="541"/>
      <c r="GK40" s="541"/>
      <c r="GL40" s="541"/>
      <c r="GM40" s="541"/>
      <c r="GN40" s="541"/>
      <c r="GO40" s="541"/>
      <c r="GP40" s="541"/>
      <c r="GQ40" s="541"/>
      <c r="GR40" s="541"/>
      <c r="GS40" s="541"/>
      <c r="GT40" s="541"/>
      <c r="GU40" s="541"/>
      <c r="GV40" s="541"/>
      <c r="GW40" s="541"/>
      <c r="GX40" s="541"/>
      <c r="GY40" s="541"/>
      <c r="GZ40" s="541"/>
      <c r="HA40" s="541"/>
      <c r="HB40" s="541"/>
      <c r="HC40" s="541"/>
      <c r="HD40" s="541"/>
      <c r="HE40" s="541"/>
      <c r="HF40" s="541"/>
      <c r="HG40" s="541"/>
      <c r="HH40" s="541"/>
      <c r="HI40" s="541"/>
      <c r="HJ40" s="541"/>
      <c r="HK40" s="541"/>
      <c r="HL40" s="541"/>
      <c r="HM40" s="541"/>
      <c r="HN40" s="541"/>
      <c r="HO40" s="541"/>
      <c r="HP40" s="541"/>
      <c r="HQ40" s="541"/>
      <c r="HR40" s="541"/>
      <c r="HS40" s="541"/>
      <c r="HT40" s="541"/>
      <c r="HU40" s="541"/>
      <c r="HV40" s="541"/>
      <c r="HW40" s="541"/>
      <c r="HX40" s="541"/>
      <c r="HY40" s="541"/>
      <c r="HZ40" s="541"/>
      <c r="IA40" s="541"/>
      <c r="IB40" s="541"/>
      <c r="IC40" s="541"/>
      <c r="ID40" s="541"/>
      <c r="IE40" s="541"/>
      <c r="IF40" s="541"/>
      <c r="IG40" s="541"/>
      <c r="IH40" s="541"/>
      <c r="II40" s="541"/>
      <c r="IJ40" s="541"/>
      <c r="IK40" s="541"/>
      <c r="IL40" s="541"/>
      <c r="IM40" s="541"/>
      <c r="IN40" s="541"/>
      <c r="IO40" s="541"/>
      <c r="IP40" s="541"/>
      <c r="IQ40" s="541"/>
      <c r="IR40" s="541"/>
      <c r="IS40" s="541"/>
      <c r="IT40" s="541"/>
      <c r="IU40" s="541"/>
      <c r="IV40" s="541"/>
      <c r="IW40" s="541"/>
      <c r="IX40" s="541"/>
      <c r="IY40" s="541"/>
      <c r="IZ40" s="541"/>
      <c r="JA40" s="541"/>
      <c r="JB40" s="541"/>
      <c r="JC40" s="541"/>
      <c r="JD40" s="541"/>
      <c r="JE40" s="541"/>
      <c r="JF40" s="541"/>
      <c r="JG40" s="541"/>
      <c r="JH40" s="541"/>
      <c r="JI40" s="541"/>
      <c r="JJ40" s="541"/>
      <c r="JK40" s="541"/>
      <c r="JL40" s="541"/>
      <c r="JM40" s="541"/>
      <c r="JN40" s="541"/>
      <c r="JO40" s="541"/>
      <c r="JP40" s="541"/>
      <c r="JQ40" s="541"/>
      <c r="JR40" s="541"/>
      <c r="JS40" s="541"/>
      <c r="JT40" s="541"/>
      <c r="JU40" s="541"/>
      <c r="JV40" s="541"/>
      <c r="JW40" s="541"/>
      <c r="JX40" s="541"/>
      <c r="JY40" s="541"/>
      <c r="JZ40" s="541"/>
      <c r="KA40" s="541"/>
      <c r="KB40" s="541"/>
      <c r="KC40" s="541"/>
      <c r="KD40" s="541"/>
      <c r="KE40" s="541"/>
      <c r="KF40" s="541"/>
      <c r="KG40" s="541"/>
      <c r="KH40" s="541"/>
      <c r="KI40" s="541"/>
      <c r="KJ40" s="541"/>
      <c r="KK40" s="541"/>
      <c r="KL40" s="541"/>
      <c r="KM40" s="541"/>
      <c r="KN40" s="541"/>
      <c r="KO40" s="541"/>
      <c r="KP40" s="541"/>
      <c r="KQ40" s="541"/>
      <c r="KR40" s="541"/>
      <c r="KS40" s="541"/>
      <c r="KT40" s="541"/>
      <c r="KU40" s="541"/>
      <c r="KV40" s="541"/>
      <c r="KW40" s="541"/>
      <c r="KX40" s="541"/>
      <c r="KY40" s="541"/>
      <c r="KZ40" s="541"/>
      <c r="LA40" s="541"/>
      <c r="LB40" s="541"/>
      <c r="LC40" s="541"/>
      <c r="LD40" s="541"/>
      <c r="LE40" s="541"/>
      <c r="LF40" s="541"/>
      <c r="LG40" s="541"/>
      <c r="LH40" s="541"/>
      <c r="LI40" s="541"/>
      <c r="LJ40" s="541"/>
      <c r="LK40" s="541"/>
      <c r="LL40" s="541"/>
      <c r="LM40" s="541"/>
      <c r="LN40" s="541"/>
      <c r="LO40" s="541"/>
      <c r="LP40" s="541"/>
      <c r="LQ40" s="541"/>
      <c r="LR40" s="541"/>
      <c r="LS40" s="541"/>
      <c r="LT40" s="541"/>
      <c r="LU40" s="541"/>
      <c r="LV40" s="541"/>
      <c r="LW40" s="541"/>
      <c r="LX40" s="541"/>
      <c r="LY40" s="541"/>
      <c r="LZ40" s="541"/>
      <c r="MA40" s="541"/>
      <c r="MB40" s="541"/>
      <c r="MC40" s="541"/>
      <c r="MD40" s="541"/>
      <c r="ME40" s="541"/>
      <c r="MF40" s="541"/>
      <c r="MG40" s="541"/>
      <c r="MH40" s="541"/>
      <c r="MI40" s="541"/>
      <c r="MJ40" s="541"/>
      <c r="MK40" s="541"/>
      <c r="ML40" s="541"/>
      <c r="MM40" s="541"/>
      <c r="MN40" s="541"/>
      <c r="MO40" s="541"/>
      <c r="MP40" s="541"/>
      <c r="MQ40" s="541"/>
      <c r="MR40" s="541"/>
      <c r="MS40" s="541"/>
      <c r="MT40" s="541"/>
      <c r="MU40" s="541"/>
      <c r="MV40" s="541"/>
      <c r="MW40" s="541"/>
      <c r="MX40" s="541"/>
      <c r="MY40" s="541"/>
      <c r="MZ40" s="541"/>
      <c r="NA40" s="541"/>
      <c r="NB40" s="541"/>
      <c r="NC40" s="541"/>
      <c r="ND40" s="541"/>
      <c r="NE40" s="541"/>
      <c r="NF40" s="541"/>
      <c r="NG40" s="541"/>
      <c r="NH40" s="541"/>
      <c r="NI40" s="541"/>
      <c r="NJ40" s="541"/>
      <c r="NK40" s="541"/>
      <c r="NL40" s="541"/>
      <c r="NM40" s="541"/>
      <c r="NN40" s="541"/>
      <c r="NO40" s="541"/>
      <c r="NP40" s="541"/>
      <c r="NQ40" s="541"/>
      <c r="NR40" s="541"/>
      <c r="NS40" s="541"/>
      <c r="NT40" s="541"/>
      <c r="NU40" s="541"/>
      <c r="NV40" s="541"/>
      <c r="NW40" s="541"/>
      <c r="NX40" s="541"/>
      <c r="NY40" s="541"/>
      <c r="NZ40" s="541"/>
      <c r="OA40" s="541"/>
      <c r="OB40" s="541"/>
      <c r="OC40" s="541"/>
      <c r="OD40" s="541"/>
      <c r="OE40" s="541"/>
      <c r="OF40" s="541"/>
      <c r="OG40" s="541"/>
      <c r="OH40" s="541"/>
      <c r="OI40" s="541"/>
      <c r="OJ40" s="541"/>
      <c r="OK40" s="541"/>
      <c r="OL40" s="541"/>
      <c r="OM40" s="541"/>
      <c r="ON40" s="541"/>
      <c r="OO40" s="541"/>
      <c r="OP40" s="541"/>
      <c r="OQ40" s="541"/>
      <c r="OR40" s="541"/>
      <c r="OS40" s="541"/>
      <c r="OT40" s="541"/>
      <c r="OU40" s="541"/>
      <c r="OV40" s="541"/>
      <c r="OW40" s="541"/>
      <c r="OX40" s="541"/>
      <c r="OY40" s="541"/>
      <c r="OZ40" s="541"/>
      <c r="PA40" s="541"/>
      <c r="PB40" s="541"/>
      <c r="PC40" s="541"/>
      <c r="PD40" s="541"/>
      <c r="PE40" s="541"/>
      <c r="PF40" s="541"/>
      <c r="PG40" s="541"/>
      <c r="PH40" s="541"/>
      <c r="PI40" s="541"/>
      <c r="PJ40" s="541"/>
      <c r="PK40" s="541"/>
      <c r="PL40" s="541"/>
      <c r="PM40" s="541"/>
      <c r="PN40" s="541"/>
      <c r="PO40" s="541"/>
      <c r="PP40" s="541"/>
      <c r="PQ40" s="541"/>
      <c r="PR40" s="541"/>
      <c r="PS40" s="541"/>
      <c r="PT40" s="541"/>
      <c r="PU40" s="541"/>
      <c r="PV40" s="541"/>
      <c r="PW40" s="541"/>
      <c r="PX40" s="541"/>
      <c r="PY40" s="541"/>
      <c r="PZ40" s="541"/>
      <c r="QA40" s="541"/>
      <c r="QB40" s="541"/>
      <c r="QC40" s="541"/>
      <c r="QD40" s="541"/>
      <c r="QE40" s="541"/>
      <c r="QF40" s="541"/>
      <c r="QG40" s="541"/>
      <c r="QH40" s="541"/>
      <c r="QI40" s="541"/>
      <c r="QJ40" s="541"/>
      <c r="QK40" s="541"/>
      <c r="QL40" s="541"/>
      <c r="QM40" s="541"/>
      <c r="QN40" s="541"/>
      <c r="QO40" s="541"/>
      <c r="QP40" s="541"/>
      <c r="QQ40" s="541"/>
      <c r="QR40" s="541"/>
      <c r="QS40" s="541"/>
      <c r="QT40" s="541"/>
      <c r="QU40" s="541"/>
      <c r="QV40" s="541"/>
      <c r="QW40" s="541"/>
      <c r="QX40" s="541"/>
      <c r="QY40" s="541"/>
      <c r="QZ40" s="541"/>
      <c r="RA40" s="541"/>
      <c r="RB40" s="541"/>
      <c r="RC40" s="541"/>
      <c r="RD40" s="541"/>
      <c r="RE40" s="541"/>
      <c r="RF40" s="541"/>
      <c r="RG40" s="541"/>
      <c r="RH40" s="541"/>
      <c r="RI40" s="541"/>
      <c r="RJ40" s="541"/>
      <c r="RK40" s="541"/>
      <c r="RL40" s="541"/>
      <c r="RM40" s="541"/>
      <c r="RN40" s="541"/>
      <c r="RO40" s="541"/>
      <c r="RP40" s="541"/>
      <c r="RQ40" s="541"/>
      <c r="RR40" s="541"/>
      <c r="RS40" s="541"/>
      <c r="RT40" s="541"/>
      <c r="RU40" s="541"/>
      <c r="RV40" s="541"/>
      <c r="RW40" s="541"/>
      <c r="RX40" s="541"/>
      <c r="RY40" s="541"/>
      <c r="RZ40" s="541"/>
      <c r="SA40" s="541"/>
      <c r="SB40" s="541"/>
      <c r="SC40" s="541"/>
      <c r="SD40" s="541"/>
      <c r="SE40" s="541"/>
      <c r="SF40" s="541"/>
      <c r="SG40" s="541"/>
      <c r="SH40" s="541"/>
      <c r="SI40" s="541"/>
      <c r="SJ40" s="541"/>
      <c r="SK40" s="541"/>
      <c r="SL40" s="541"/>
      <c r="SM40" s="541"/>
      <c r="SN40" s="541"/>
      <c r="SO40" s="541"/>
      <c r="SP40" s="541"/>
      <c r="SQ40" s="541"/>
      <c r="SR40" s="541"/>
      <c r="SS40" s="541"/>
      <c r="ST40" s="541"/>
      <c r="SU40" s="541"/>
      <c r="SV40" s="541"/>
      <c r="SW40" s="541"/>
      <c r="SX40" s="541"/>
      <c r="SY40" s="541"/>
      <c r="SZ40" s="541"/>
      <c r="TA40" s="541"/>
      <c r="TB40" s="541"/>
      <c r="TC40" s="541"/>
      <c r="TD40" s="541"/>
      <c r="TE40" s="541"/>
      <c r="TF40" s="541"/>
      <c r="TG40" s="541"/>
      <c r="TH40" s="541"/>
      <c r="TI40" s="541"/>
      <c r="TJ40" s="541"/>
      <c r="TK40" s="541"/>
      <c r="TL40" s="541"/>
      <c r="TM40" s="541"/>
      <c r="TN40" s="541"/>
      <c r="TO40" s="541"/>
      <c r="TP40" s="541"/>
      <c r="TQ40" s="541"/>
      <c r="TR40" s="541"/>
      <c r="TS40" s="541"/>
      <c r="TT40" s="541"/>
      <c r="TU40" s="541"/>
      <c r="TV40" s="541"/>
      <c r="TW40" s="541"/>
      <c r="TX40" s="541"/>
      <c r="TY40" s="541"/>
      <c r="TZ40" s="541"/>
      <c r="UA40" s="541"/>
      <c r="UB40" s="541"/>
      <c r="UC40" s="541"/>
      <c r="UD40" s="541"/>
      <c r="UE40" s="541"/>
      <c r="UF40" s="541"/>
      <c r="UG40" s="541"/>
      <c r="UH40" s="541"/>
      <c r="UI40" s="541"/>
      <c r="UJ40" s="541"/>
      <c r="UK40" s="541"/>
      <c r="UL40" s="541"/>
      <c r="UM40" s="541"/>
      <c r="UN40" s="541"/>
      <c r="UO40" s="541"/>
      <c r="UP40" s="541"/>
      <c r="UQ40" s="541"/>
      <c r="UR40" s="541"/>
      <c r="US40" s="541"/>
      <c r="UT40" s="541"/>
      <c r="UU40" s="541"/>
      <c r="UV40" s="541"/>
      <c r="UW40" s="541"/>
      <c r="UX40" s="541"/>
      <c r="UY40" s="541"/>
      <c r="UZ40" s="541"/>
      <c r="VA40" s="541"/>
      <c r="VB40" s="541"/>
      <c r="VC40" s="541"/>
      <c r="VD40" s="541"/>
      <c r="VE40" s="541"/>
      <c r="VF40" s="541"/>
      <c r="VG40" s="541"/>
      <c r="VH40" s="541"/>
      <c r="VI40" s="541"/>
      <c r="VJ40" s="541"/>
      <c r="VK40" s="541"/>
      <c r="VL40" s="541"/>
      <c r="VM40" s="541"/>
      <c r="VN40" s="541"/>
      <c r="VO40" s="541"/>
      <c r="VP40" s="541"/>
      <c r="VQ40" s="541"/>
      <c r="VR40" s="541"/>
      <c r="VS40" s="541"/>
      <c r="VT40" s="541"/>
      <c r="VU40" s="541"/>
      <c r="VV40" s="541"/>
      <c r="VW40" s="541"/>
      <c r="VX40" s="541"/>
      <c r="VY40" s="541"/>
      <c r="VZ40" s="541"/>
      <c r="WA40" s="541"/>
      <c r="WB40" s="541"/>
      <c r="WC40" s="541"/>
      <c r="WD40" s="541"/>
      <c r="WE40" s="541"/>
      <c r="WF40" s="541"/>
      <c r="WG40" s="541"/>
      <c r="WH40" s="541"/>
      <c r="WI40" s="541"/>
      <c r="WJ40" s="541"/>
      <c r="WK40" s="541"/>
      <c r="WL40" s="541"/>
      <c r="WM40" s="541"/>
      <c r="WN40" s="541"/>
      <c r="WO40" s="541"/>
      <c r="WP40" s="541"/>
      <c r="WQ40" s="541"/>
      <c r="WR40" s="541"/>
      <c r="WS40" s="541"/>
      <c r="WT40" s="541"/>
      <c r="WU40" s="541"/>
      <c r="WV40" s="541"/>
      <c r="WW40" s="541"/>
      <c r="WX40" s="541"/>
      <c r="WY40" s="541"/>
      <c r="WZ40" s="541"/>
      <c r="XA40" s="541"/>
      <c r="XB40" s="541"/>
      <c r="XC40" s="541"/>
      <c r="XD40" s="541"/>
      <c r="XE40" s="541"/>
      <c r="XF40" s="541"/>
      <c r="XG40" s="541"/>
      <c r="XH40" s="541"/>
      <c r="XI40" s="541"/>
      <c r="XJ40" s="541"/>
      <c r="XK40" s="541"/>
      <c r="XL40" s="541"/>
      <c r="XM40" s="541"/>
      <c r="XN40" s="541"/>
      <c r="XO40" s="541"/>
      <c r="XP40" s="541"/>
      <c r="XQ40" s="541"/>
      <c r="XR40" s="541"/>
      <c r="XS40" s="541"/>
      <c r="XT40" s="541"/>
      <c r="XU40" s="541"/>
      <c r="XV40" s="541"/>
      <c r="XW40" s="541"/>
      <c r="XX40" s="541"/>
      <c r="XY40" s="541"/>
      <c r="XZ40" s="541"/>
      <c r="YA40" s="541"/>
      <c r="YB40" s="541"/>
      <c r="YC40" s="541"/>
      <c r="YD40" s="541"/>
      <c r="YE40" s="541"/>
      <c r="YF40" s="541"/>
      <c r="YG40" s="541"/>
      <c r="YH40" s="541"/>
      <c r="YI40" s="541"/>
      <c r="YJ40" s="541"/>
      <c r="YK40" s="541"/>
      <c r="YL40" s="541"/>
      <c r="YM40" s="541"/>
      <c r="YN40" s="541"/>
      <c r="YO40" s="541"/>
      <c r="YP40" s="541"/>
      <c r="YQ40" s="541"/>
      <c r="YR40" s="541"/>
      <c r="YS40" s="541"/>
      <c r="YT40" s="541"/>
      <c r="YU40" s="541"/>
      <c r="YV40" s="541"/>
      <c r="YW40" s="541"/>
      <c r="YX40" s="541"/>
      <c r="YY40" s="541"/>
      <c r="YZ40" s="541"/>
      <c r="ZA40" s="541"/>
      <c r="ZB40" s="541"/>
      <c r="ZC40" s="541"/>
      <c r="ZD40" s="541"/>
      <c r="ZE40" s="541"/>
      <c r="ZF40" s="541"/>
      <c r="ZG40" s="541"/>
      <c r="ZH40" s="541"/>
      <c r="ZI40" s="541"/>
      <c r="ZJ40" s="541"/>
      <c r="ZK40" s="541"/>
      <c r="ZL40" s="541"/>
      <c r="ZM40" s="541"/>
      <c r="ZN40" s="541"/>
      <c r="ZO40" s="541"/>
      <c r="ZP40" s="541"/>
      <c r="ZQ40" s="541"/>
      <c r="ZR40" s="541"/>
      <c r="ZS40" s="541"/>
      <c r="ZT40" s="541"/>
      <c r="ZU40" s="541"/>
      <c r="ZV40" s="541"/>
      <c r="ZW40" s="541"/>
      <c r="ZX40" s="541"/>
      <c r="ZY40" s="541"/>
      <c r="ZZ40" s="541"/>
      <c r="AAA40" s="541"/>
      <c r="AAB40" s="541"/>
      <c r="AAC40" s="541"/>
      <c r="AAD40" s="541"/>
      <c r="AAE40" s="541"/>
      <c r="AAF40" s="541"/>
      <c r="AAG40" s="541"/>
      <c r="AAH40" s="541"/>
      <c r="AAI40" s="541"/>
      <c r="AAJ40" s="541"/>
      <c r="AAK40" s="541"/>
      <c r="AAL40" s="541"/>
      <c r="AAM40" s="541"/>
      <c r="AAN40" s="541"/>
      <c r="AAO40" s="541"/>
      <c r="AAP40" s="541"/>
      <c r="AAQ40" s="541"/>
      <c r="AAR40" s="541"/>
      <c r="AAS40" s="541"/>
      <c r="AAT40" s="541"/>
      <c r="AAU40" s="541"/>
      <c r="AAV40" s="541"/>
      <c r="AAW40" s="541"/>
      <c r="AAX40" s="541"/>
      <c r="AAY40" s="541"/>
      <c r="AAZ40" s="541"/>
      <c r="ABA40" s="541"/>
      <c r="ABB40" s="541"/>
      <c r="ABC40" s="541"/>
      <c r="ABD40" s="541"/>
      <c r="ABE40" s="541"/>
      <c r="ABF40" s="541"/>
      <c r="ABG40" s="541"/>
      <c r="ABH40" s="541"/>
      <c r="ABI40" s="541"/>
      <c r="ABJ40" s="541"/>
      <c r="ABK40" s="541"/>
      <c r="ABL40" s="541"/>
      <c r="ABM40" s="541"/>
      <c r="ABN40" s="541"/>
      <c r="ABO40" s="541"/>
      <c r="ABP40" s="541"/>
      <c r="ABQ40" s="541"/>
      <c r="ABR40" s="541"/>
      <c r="ABS40" s="541"/>
      <c r="ABT40" s="541"/>
      <c r="ABU40" s="541"/>
      <c r="ABV40" s="541"/>
      <c r="ABW40" s="541"/>
      <c r="ABX40" s="541"/>
      <c r="ABY40" s="541"/>
      <c r="ABZ40" s="541"/>
      <c r="ACA40" s="541"/>
      <c r="ACB40" s="541"/>
      <c r="ACC40" s="541"/>
      <c r="ACD40" s="541"/>
      <c r="ACE40" s="541"/>
      <c r="ACF40" s="541"/>
      <c r="ACG40" s="541"/>
      <c r="ACH40" s="541"/>
      <c r="ACI40" s="541"/>
      <c r="ACJ40" s="541"/>
      <c r="ACK40" s="541"/>
      <c r="ACL40" s="541"/>
      <c r="ACM40" s="541"/>
      <c r="ACN40" s="541"/>
      <c r="ACO40" s="541"/>
      <c r="ACP40" s="541"/>
      <c r="ACQ40" s="541"/>
      <c r="ACR40" s="541"/>
      <c r="ACS40" s="541"/>
      <c r="ACT40" s="541"/>
      <c r="ACU40" s="541"/>
      <c r="ACV40" s="541"/>
      <c r="ACW40" s="541"/>
      <c r="ACX40" s="541"/>
      <c r="ACY40" s="541"/>
      <c r="ACZ40" s="541"/>
      <c r="ADA40" s="541"/>
      <c r="ADB40" s="541"/>
      <c r="ADC40" s="541"/>
      <c r="ADD40" s="541"/>
      <c r="ADE40" s="541"/>
      <c r="ADF40" s="541"/>
      <c r="ADG40" s="541"/>
      <c r="ADH40" s="541"/>
      <c r="ADI40" s="541"/>
      <c r="ADJ40" s="541"/>
      <c r="ADK40" s="541"/>
      <c r="ADL40" s="541"/>
      <c r="ADM40" s="541"/>
      <c r="ADN40" s="541"/>
      <c r="ADO40" s="541"/>
      <c r="ADP40" s="541"/>
      <c r="ADQ40" s="541"/>
      <c r="ADR40" s="541"/>
      <c r="ADS40" s="541"/>
      <c r="ADT40" s="541"/>
      <c r="ADU40" s="541"/>
      <c r="ADV40" s="541"/>
      <c r="ADW40" s="541"/>
      <c r="ADX40" s="541"/>
      <c r="ADY40" s="541"/>
      <c r="ADZ40" s="541"/>
      <c r="AEA40" s="541"/>
      <c r="AEB40" s="541"/>
      <c r="AEC40" s="541"/>
      <c r="AED40" s="541"/>
      <c r="AEE40" s="541"/>
      <c r="AEF40" s="541"/>
      <c r="AEG40" s="541"/>
      <c r="AEH40" s="541"/>
      <c r="AEI40" s="541"/>
      <c r="AEJ40" s="541"/>
      <c r="AEK40" s="541"/>
      <c r="AEL40" s="541"/>
      <c r="AEM40" s="541"/>
      <c r="AEN40" s="541"/>
      <c r="AEO40" s="541"/>
      <c r="AEP40" s="541"/>
      <c r="AEQ40" s="541"/>
      <c r="AER40" s="541"/>
      <c r="AES40" s="541"/>
      <c r="AET40" s="541"/>
      <c r="AEU40" s="541"/>
      <c r="AEV40" s="541"/>
      <c r="AEW40" s="541"/>
      <c r="AEX40" s="541"/>
      <c r="AEY40" s="541"/>
      <c r="AEZ40" s="541"/>
      <c r="AFA40" s="541"/>
      <c r="AFB40" s="541"/>
      <c r="AFC40" s="541"/>
      <c r="AFD40" s="541"/>
      <c r="AFE40" s="541"/>
      <c r="AFF40" s="541"/>
      <c r="AFG40" s="541"/>
      <c r="AFH40" s="541"/>
      <c r="AFI40" s="541"/>
      <c r="AFJ40" s="541"/>
      <c r="AFK40" s="541"/>
      <c r="AFL40" s="541"/>
      <c r="AFM40" s="541"/>
      <c r="AFN40" s="541"/>
      <c r="AFO40" s="541"/>
      <c r="AFP40" s="541"/>
      <c r="AFQ40" s="541"/>
      <c r="AFR40" s="541"/>
      <c r="AFS40" s="541"/>
      <c r="AFT40" s="541"/>
      <c r="AFU40" s="541"/>
      <c r="AFV40" s="541"/>
      <c r="AFW40" s="541"/>
      <c r="AFX40" s="541"/>
      <c r="AFY40" s="541"/>
      <c r="AFZ40" s="541"/>
      <c r="AGA40" s="541"/>
      <c r="AGB40" s="541"/>
      <c r="AGC40" s="541"/>
      <c r="AGD40" s="541"/>
      <c r="AGE40" s="541"/>
      <c r="AGF40" s="541"/>
      <c r="AGG40" s="541"/>
      <c r="AGH40" s="541"/>
      <c r="AGI40" s="541"/>
      <c r="AGJ40" s="541"/>
      <c r="AGK40" s="541"/>
      <c r="AGL40" s="541"/>
      <c r="AGM40" s="541"/>
      <c r="AGN40" s="541"/>
      <c r="AGO40" s="541"/>
      <c r="AGP40" s="541"/>
      <c r="AGQ40" s="541"/>
      <c r="AGR40" s="541"/>
      <c r="AGS40" s="541"/>
      <c r="AGT40" s="541"/>
      <c r="AGU40" s="541"/>
      <c r="AGV40" s="541"/>
      <c r="AGW40" s="541"/>
      <c r="AGX40" s="541"/>
      <c r="AGY40" s="541"/>
      <c r="AGZ40" s="541"/>
      <c r="AHA40" s="541"/>
      <c r="AHB40" s="541"/>
      <c r="AHC40" s="541"/>
      <c r="AHD40" s="541"/>
      <c r="AHE40" s="541"/>
      <c r="AHF40" s="541"/>
      <c r="AHG40" s="541"/>
      <c r="AHH40" s="541"/>
      <c r="AHI40" s="541"/>
      <c r="AHJ40" s="541"/>
      <c r="AHK40" s="541"/>
      <c r="AHL40" s="541"/>
      <c r="AHM40" s="541"/>
      <c r="AHN40" s="541"/>
      <c r="AHO40" s="541"/>
      <c r="AHP40" s="541"/>
      <c r="AHQ40" s="541"/>
      <c r="AHR40" s="541"/>
      <c r="AHS40" s="541"/>
      <c r="AHT40" s="541"/>
      <c r="AHU40" s="541"/>
      <c r="AHV40" s="541"/>
      <c r="AHW40" s="541"/>
      <c r="AHX40" s="541"/>
      <c r="AHY40" s="541"/>
      <c r="AHZ40" s="541"/>
      <c r="AIA40" s="541"/>
      <c r="AIB40" s="541"/>
      <c r="AIC40" s="541"/>
      <c r="AID40" s="541"/>
      <c r="AIE40" s="541"/>
      <c r="AIF40" s="541"/>
      <c r="AIG40" s="541"/>
      <c r="AIH40" s="541"/>
      <c r="AII40" s="541"/>
      <c r="AIJ40" s="541"/>
      <c r="AIK40" s="541"/>
      <c r="AIL40" s="541"/>
      <c r="AIM40" s="541"/>
      <c r="AIN40" s="541"/>
      <c r="AIO40" s="541"/>
      <c r="AIP40" s="541"/>
      <c r="AIQ40" s="541"/>
      <c r="AIR40" s="541"/>
      <c r="AIS40" s="541"/>
      <c r="AIT40" s="541"/>
      <c r="AIU40" s="541"/>
      <c r="AIV40" s="541"/>
      <c r="AIW40" s="541"/>
      <c r="AIX40" s="541"/>
      <c r="AIY40" s="541"/>
      <c r="AIZ40" s="541"/>
      <c r="AJA40" s="541"/>
      <c r="AJB40" s="541"/>
      <c r="AJC40" s="541"/>
      <c r="AJD40" s="541"/>
      <c r="AJE40" s="541"/>
      <c r="AJF40" s="541"/>
      <c r="AJG40" s="541"/>
      <c r="AJH40" s="541"/>
      <c r="AJI40" s="541"/>
      <c r="AJJ40" s="541"/>
      <c r="AJK40" s="541"/>
      <c r="AJL40" s="541"/>
      <c r="AJM40" s="541"/>
      <c r="AJN40" s="541"/>
      <c r="AJO40" s="541"/>
      <c r="AJP40" s="541"/>
      <c r="AJQ40" s="541"/>
      <c r="AJR40" s="541"/>
      <c r="AJS40" s="541"/>
      <c r="AJT40" s="541"/>
      <c r="AJU40" s="541"/>
      <c r="AJV40" s="541"/>
      <c r="AJW40" s="541"/>
      <c r="AJX40" s="541"/>
      <c r="AJY40" s="541"/>
      <c r="AJZ40" s="541"/>
      <c r="AKA40" s="541"/>
      <c r="AKB40" s="541"/>
      <c r="AKC40" s="541"/>
      <c r="AKD40" s="541"/>
      <c r="AKE40" s="541"/>
      <c r="AKF40" s="541"/>
      <c r="AKG40" s="541"/>
      <c r="AKH40" s="541"/>
      <c r="AKI40" s="541"/>
      <c r="AKJ40" s="541"/>
      <c r="AKK40" s="541"/>
      <c r="AKL40" s="541"/>
      <c r="AKM40" s="541"/>
      <c r="AKN40" s="541"/>
      <c r="AKO40" s="541"/>
      <c r="AKP40" s="541"/>
      <c r="AKQ40" s="541"/>
      <c r="AKR40" s="541"/>
      <c r="AKS40" s="541"/>
      <c r="AKT40" s="541"/>
      <c r="AKU40" s="541"/>
      <c r="AKV40" s="541"/>
      <c r="AKW40" s="541"/>
      <c r="AKX40" s="541"/>
      <c r="AKY40" s="541"/>
      <c r="AKZ40" s="541"/>
      <c r="ALA40" s="541"/>
      <c r="ALB40" s="541"/>
      <c r="ALC40" s="541"/>
      <c r="ALD40" s="541"/>
      <c r="ALE40" s="541"/>
      <c r="ALF40" s="541"/>
      <c r="ALG40" s="541"/>
      <c r="ALH40" s="541"/>
      <c r="ALI40" s="541"/>
      <c r="ALJ40" s="541"/>
      <c r="ALK40" s="541"/>
      <c r="ALL40" s="541"/>
      <c r="ALM40" s="541"/>
      <c r="ALN40" s="541"/>
      <c r="ALO40" s="541"/>
      <c r="ALP40" s="541"/>
      <c r="ALQ40" s="541"/>
      <c r="ALR40" s="541"/>
      <c r="ALS40" s="541"/>
      <c r="ALT40" s="541"/>
      <c r="ALU40" s="541"/>
      <c r="ALV40" s="541"/>
      <c r="ALW40" s="541"/>
      <c r="ALX40" s="541"/>
      <c r="ALY40" s="541"/>
      <c r="ALZ40" s="541"/>
      <c r="AMA40" s="541"/>
      <c r="AMB40" s="541"/>
      <c r="AMC40" s="541"/>
      <c r="AMD40" s="541"/>
      <c r="AME40" s="541"/>
      <c r="AMF40" s="541"/>
      <c r="AMG40" s="541"/>
      <c r="AMH40" s="541"/>
      <c r="AMI40" s="541"/>
      <c r="AMJ40" s="541"/>
      <c r="AMK40" s="541"/>
      <c r="AML40" s="541"/>
      <c r="AMM40" s="541"/>
      <c r="AMN40" s="541"/>
      <c r="AMO40" s="541"/>
      <c r="AMP40" s="541"/>
      <c r="AMQ40" s="541"/>
      <c r="AMR40" s="541"/>
      <c r="AMS40" s="541"/>
      <c r="AMT40" s="541"/>
      <c r="AMU40" s="541"/>
      <c r="AMV40" s="541"/>
      <c r="AMW40" s="541"/>
      <c r="AMX40" s="541"/>
      <c r="AMY40" s="541"/>
      <c r="AMZ40" s="541"/>
      <c r="ANA40" s="541"/>
      <c r="ANB40" s="541"/>
      <c r="ANC40" s="541"/>
      <c r="AND40" s="541"/>
      <c r="ANE40" s="541"/>
      <c r="ANF40" s="541"/>
      <c r="ANG40" s="541"/>
      <c r="ANH40" s="541"/>
      <c r="ANI40" s="541"/>
      <c r="ANJ40" s="541"/>
      <c r="ANK40" s="541"/>
      <c r="ANL40" s="541"/>
      <c r="ANM40" s="541"/>
      <c r="ANN40" s="541"/>
      <c r="ANO40" s="541"/>
      <c r="ANP40" s="541"/>
      <c r="ANQ40" s="541"/>
      <c r="ANR40" s="541"/>
      <c r="ANS40" s="541"/>
      <c r="ANT40" s="541"/>
      <c r="ANU40" s="541"/>
      <c r="ANV40" s="541"/>
      <c r="ANW40" s="541"/>
      <c r="ANX40" s="541"/>
      <c r="ANY40" s="541"/>
      <c r="ANZ40" s="541"/>
      <c r="AOA40" s="541"/>
      <c r="AOB40" s="541"/>
      <c r="AOC40" s="541"/>
      <c r="AOD40" s="541"/>
      <c r="AOE40" s="541"/>
      <c r="AOF40" s="541"/>
      <c r="AOG40" s="541"/>
      <c r="AOH40" s="541"/>
      <c r="AOI40" s="541"/>
      <c r="AOJ40" s="541"/>
      <c r="AOK40" s="541"/>
      <c r="AOL40" s="541"/>
      <c r="AOM40" s="541"/>
      <c r="AON40" s="541"/>
      <c r="AOO40" s="541"/>
      <c r="AOP40" s="541"/>
      <c r="AOQ40" s="541"/>
      <c r="AOR40" s="541"/>
      <c r="AOS40" s="541"/>
      <c r="AOT40" s="541"/>
      <c r="AOU40" s="541"/>
      <c r="AOV40" s="541"/>
      <c r="AOW40" s="541"/>
      <c r="AOX40" s="541"/>
      <c r="AOY40" s="541"/>
      <c r="AOZ40" s="541"/>
      <c r="APA40" s="541"/>
      <c r="APB40" s="541"/>
      <c r="APC40" s="541"/>
      <c r="APD40" s="541"/>
      <c r="APE40" s="541"/>
      <c r="APF40" s="541"/>
      <c r="APG40" s="541"/>
      <c r="APH40" s="541"/>
      <c r="API40" s="541"/>
      <c r="APJ40" s="541"/>
      <c r="APK40" s="541"/>
      <c r="APL40" s="541"/>
      <c r="APM40" s="541"/>
      <c r="APN40" s="541"/>
      <c r="APO40" s="541"/>
      <c r="APP40" s="541"/>
      <c r="APQ40" s="541"/>
      <c r="APR40" s="541"/>
      <c r="APS40" s="541"/>
      <c r="APT40" s="541"/>
      <c r="APU40" s="541"/>
      <c r="APV40" s="541"/>
      <c r="APW40" s="541"/>
      <c r="APX40" s="541"/>
      <c r="APY40" s="541"/>
      <c r="APZ40" s="541"/>
      <c r="AQA40" s="541"/>
      <c r="AQB40" s="541"/>
      <c r="AQC40" s="541"/>
      <c r="AQD40" s="541"/>
      <c r="AQE40" s="541"/>
      <c r="AQF40" s="541"/>
      <c r="AQG40" s="541"/>
      <c r="AQH40" s="541"/>
      <c r="AQI40" s="541"/>
      <c r="AQJ40" s="541"/>
      <c r="AQK40" s="541"/>
      <c r="AQL40" s="541"/>
      <c r="AQM40" s="541"/>
      <c r="AQN40" s="541"/>
      <c r="AQO40" s="541"/>
      <c r="AQP40" s="541"/>
      <c r="AQQ40" s="541"/>
      <c r="AQR40" s="541"/>
      <c r="AQS40" s="541"/>
      <c r="AQT40" s="541"/>
      <c r="AQU40" s="541"/>
      <c r="AQV40" s="541"/>
      <c r="AQW40" s="541"/>
      <c r="AQX40" s="541"/>
      <c r="AQY40" s="541"/>
      <c r="AQZ40" s="541"/>
      <c r="ARA40" s="541"/>
      <c r="ARB40" s="541"/>
      <c r="ARC40" s="541"/>
      <c r="ARD40" s="541"/>
      <c r="ARE40" s="541"/>
      <c r="ARF40" s="541"/>
      <c r="ARG40" s="541"/>
      <c r="ARH40" s="541"/>
      <c r="ARI40" s="541"/>
      <c r="ARJ40" s="541"/>
      <c r="ARK40" s="541"/>
      <c r="ARL40" s="541"/>
      <c r="ARM40" s="541"/>
      <c r="ARN40" s="541"/>
      <c r="ARO40" s="541"/>
      <c r="ARP40" s="541"/>
      <c r="ARQ40" s="541"/>
      <c r="ARR40" s="541"/>
      <c r="ARS40" s="541"/>
      <c r="ART40" s="541"/>
      <c r="ARU40" s="541"/>
      <c r="ARV40" s="541"/>
      <c r="ARW40" s="541"/>
      <c r="ARX40" s="541"/>
      <c r="ARY40" s="541"/>
      <c r="ARZ40" s="541"/>
      <c r="ASA40" s="541"/>
      <c r="ASB40" s="541"/>
      <c r="ASC40" s="541"/>
      <c r="ASD40" s="541"/>
      <c r="ASE40" s="541"/>
      <c r="ASF40" s="541"/>
      <c r="ASG40" s="541"/>
      <c r="ASH40" s="541"/>
      <c r="ASI40" s="541"/>
      <c r="ASJ40" s="541"/>
      <c r="ASK40" s="541"/>
      <c r="ASL40" s="541"/>
      <c r="ASM40" s="541"/>
      <c r="ASN40" s="541"/>
      <c r="ASO40" s="541"/>
      <c r="ASP40" s="541"/>
      <c r="ASQ40" s="541"/>
      <c r="ASR40" s="541"/>
      <c r="ASS40" s="541"/>
      <c r="AST40" s="541"/>
      <c r="ASU40" s="541"/>
      <c r="ASV40" s="541"/>
      <c r="ASW40" s="541"/>
      <c r="ASX40" s="541"/>
      <c r="ASY40" s="541"/>
      <c r="ASZ40" s="541"/>
      <c r="ATA40" s="541"/>
      <c r="ATB40" s="541"/>
      <c r="ATC40" s="541"/>
      <c r="ATD40" s="541"/>
      <c r="ATE40" s="541"/>
      <c r="ATF40" s="541"/>
      <c r="ATG40" s="541"/>
      <c r="ATH40" s="541"/>
      <c r="ATI40" s="541"/>
      <c r="ATJ40" s="541"/>
      <c r="ATK40" s="541"/>
      <c r="ATL40" s="541"/>
      <c r="ATM40" s="541"/>
      <c r="ATN40" s="541"/>
      <c r="ATO40" s="541"/>
      <c r="ATP40" s="541"/>
      <c r="ATQ40" s="541"/>
      <c r="ATR40" s="541"/>
      <c r="ATS40" s="541"/>
      <c r="ATT40" s="541"/>
      <c r="ATU40" s="541"/>
      <c r="ATV40" s="541"/>
      <c r="ATW40" s="541"/>
      <c r="ATX40" s="541"/>
      <c r="ATY40" s="541"/>
      <c r="ATZ40" s="541"/>
      <c r="AUA40" s="541"/>
      <c r="AUB40" s="541"/>
      <c r="AUC40" s="541"/>
      <c r="AUD40" s="541"/>
      <c r="AUE40" s="541"/>
      <c r="AUF40" s="541"/>
      <c r="AUG40" s="541"/>
      <c r="AUH40" s="541"/>
      <c r="AUI40" s="541"/>
      <c r="AUJ40" s="541"/>
      <c r="AUK40" s="541"/>
      <c r="AUL40" s="541"/>
      <c r="AUM40" s="541"/>
      <c r="AUN40" s="541"/>
      <c r="AUO40" s="541"/>
      <c r="AUP40" s="541"/>
      <c r="AUQ40" s="541"/>
      <c r="AUR40" s="541"/>
      <c r="AUS40" s="541"/>
      <c r="AUT40" s="541"/>
      <c r="AUU40" s="541"/>
      <c r="AUV40" s="541"/>
      <c r="AUW40" s="541"/>
      <c r="AUX40" s="541"/>
      <c r="AUY40" s="541"/>
      <c r="AUZ40" s="541"/>
      <c r="AVA40" s="541"/>
      <c r="AVB40" s="541"/>
      <c r="AVC40" s="541"/>
      <c r="AVD40" s="541"/>
      <c r="AVE40" s="541"/>
      <c r="AVF40" s="541"/>
      <c r="AVG40" s="541"/>
      <c r="AVH40" s="541"/>
      <c r="AVI40" s="541"/>
      <c r="AVJ40" s="541"/>
      <c r="AVK40" s="541"/>
      <c r="AVL40" s="541"/>
      <c r="AVM40" s="541"/>
      <c r="AVN40" s="541"/>
      <c r="AVO40" s="541"/>
      <c r="AVP40" s="541"/>
      <c r="AVQ40" s="541"/>
      <c r="AVR40" s="541"/>
      <c r="AVS40" s="541"/>
      <c r="AVT40" s="541"/>
      <c r="AVU40" s="541"/>
      <c r="AVV40" s="541"/>
      <c r="AVW40" s="541"/>
      <c r="AVX40" s="541"/>
      <c r="AVY40" s="541"/>
      <c r="AVZ40" s="541"/>
      <c r="AWA40" s="541"/>
      <c r="AWB40" s="541"/>
      <c r="AWC40" s="541"/>
      <c r="AWD40" s="541"/>
      <c r="AWE40" s="541"/>
      <c r="AWF40" s="541"/>
      <c r="AWG40" s="541"/>
      <c r="AWH40" s="541"/>
      <c r="AWI40" s="541"/>
      <c r="AWJ40" s="541"/>
      <c r="AWK40" s="541"/>
      <c r="AWL40" s="541"/>
      <c r="AWM40" s="541"/>
      <c r="AWN40" s="541"/>
      <c r="AWO40" s="541"/>
      <c r="AWP40" s="541"/>
      <c r="AWQ40" s="541"/>
      <c r="AWR40" s="541"/>
      <c r="AWS40" s="541"/>
      <c r="AWT40" s="541"/>
      <c r="AWU40" s="541"/>
      <c r="AWV40" s="541"/>
      <c r="AWW40" s="541"/>
      <c r="AWX40" s="541"/>
      <c r="AWY40" s="541"/>
      <c r="AWZ40" s="541"/>
      <c r="AXA40" s="541"/>
      <c r="AXB40" s="541"/>
      <c r="AXC40" s="541"/>
      <c r="AXD40" s="541"/>
      <c r="AXE40" s="541"/>
      <c r="AXF40" s="541"/>
      <c r="AXG40" s="541"/>
      <c r="AXH40" s="541"/>
      <c r="AXI40" s="541"/>
      <c r="AXJ40" s="541"/>
      <c r="AXK40" s="541"/>
      <c r="AXL40" s="541"/>
      <c r="AXM40" s="541"/>
      <c r="AXN40" s="541"/>
      <c r="AXO40" s="541"/>
      <c r="AXP40" s="541"/>
      <c r="AXQ40" s="541"/>
      <c r="AXR40" s="541"/>
      <c r="AXS40" s="541"/>
      <c r="AXT40" s="541"/>
      <c r="AXU40" s="541"/>
      <c r="AXV40" s="541"/>
      <c r="AXW40" s="541"/>
      <c r="AXX40" s="541"/>
      <c r="AXY40" s="541"/>
      <c r="AXZ40" s="541"/>
      <c r="AYA40" s="541"/>
      <c r="AYB40" s="541"/>
      <c r="AYC40" s="541"/>
      <c r="AYD40" s="541"/>
      <c r="AYE40" s="541"/>
      <c r="AYF40" s="541"/>
      <c r="AYG40" s="541"/>
      <c r="AYH40" s="541"/>
      <c r="AYI40" s="541"/>
      <c r="AYJ40" s="541"/>
      <c r="AYK40" s="541"/>
      <c r="AYL40" s="541"/>
      <c r="AYM40" s="541"/>
      <c r="AYN40" s="541"/>
      <c r="AYO40" s="541"/>
      <c r="AYP40" s="541"/>
      <c r="AYQ40" s="541"/>
      <c r="AYR40" s="541"/>
      <c r="AYS40" s="541"/>
      <c r="AYT40" s="541"/>
      <c r="AYU40" s="541"/>
      <c r="AYV40" s="541"/>
      <c r="AYW40" s="541"/>
      <c r="AYX40" s="541"/>
      <c r="AYY40" s="541"/>
      <c r="AYZ40" s="541"/>
      <c r="AZA40" s="541"/>
      <c r="AZB40" s="541"/>
      <c r="AZC40" s="541"/>
      <c r="AZD40" s="541"/>
      <c r="AZE40" s="541"/>
      <c r="AZF40" s="541"/>
      <c r="AZG40" s="541"/>
      <c r="AZH40" s="541"/>
      <c r="AZI40" s="541"/>
      <c r="AZJ40" s="541"/>
      <c r="AZK40" s="541"/>
      <c r="AZL40" s="541"/>
      <c r="AZM40" s="541"/>
      <c r="AZN40" s="541"/>
      <c r="AZO40" s="541"/>
      <c r="AZP40" s="541"/>
      <c r="AZQ40" s="541"/>
      <c r="AZR40" s="541"/>
      <c r="AZS40" s="541"/>
      <c r="AZT40" s="541"/>
      <c r="AZU40" s="541"/>
      <c r="AZV40" s="541"/>
      <c r="AZW40" s="541"/>
      <c r="AZX40" s="541"/>
      <c r="AZY40" s="541"/>
      <c r="AZZ40" s="541"/>
      <c r="BAA40" s="541"/>
      <c r="BAB40" s="541"/>
      <c r="BAC40" s="541"/>
      <c r="BAD40" s="541"/>
      <c r="BAE40" s="541"/>
      <c r="BAF40" s="541"/>
      <c r="BAG40" s="541"/>
      <c r="BAH40" s="541"/>
      <c r="BAI40" s="541"/>
      <c r="BAJ40" s="541"/>
      <c r="BAK40" s="541"/>
      <c r="BAL40" s="541"/>
      <c r="BAM40" s="541"/>
      <c r="BAN40" s="541"/>
      <c r="BAO40" s="541"/>
      <c r="BAP40" s="541"/>
      <c r="BAQ40" s="541"/>
      <c r="BAR40" s="541"/>
      <c r="BAS40" s="541"/>
      <c r="BAT40" s="541"/>
      <c r="BAU40" s="541"/>
      <c r="BAV40" s="541"/>
      <c r="BAW40" s="541"/>
      <c r="BAX40" s="541"/>
      <c r="BAY40" s="541"/>
      <c r="BAZ40" s="541"/>
      <c r="BBA40" s="541"/>
      <c r="BBB40" s="541"/>
      <c r="BBC40" s="541"/>
      <c r="BBD40" s="541"/>
      <c r="BBE40" s="541"/>
      <c r="BBF40" s="541"/>
      <c r="BBG40" s="541"/>
      <c r="BBH40" s="541"/>
      <c r="BBI40" s="541"/>
      <c r="BBJ40" s="541"/>
      <c r="BBK40" s="541"/>
      <c r="BBL40" s="541"/>
      <c r="BBM40" s="541"/>
      <c r="BBN40" s="541"/>
      <c r="BBO40" s="541"/>
      <c r="BBP40" s="541"/>
      <c r="BBQ40" s="541"/>
      <c r="BBR40" s="541"/>
      <c r="BBS40" s="541"/>
      <c r="BBT40" s="541"/>
      <c r="BBU40" s="541"/>
      <c r="BBV40" s="541"/>
      <c r="BBW40" s="541"/>
      <c r="BBX40" s="541"/>
      <c r="BBY40" s="541"/>
      <c r="BBZ40" s="541"/>
      <c r="BCA40" s="541"/>
      <c r="BCB40" s="541"/>
      <c r="BCC40" s="541"/>
      <c r="BCD40" s="541"/>
      <c r="BCE40" s="541"/>
      <c r="BCF40" s="541"/>
      <c r="BCG40" s="541"/>
      <c r="BCH40" s="541"/>
      <c r="BCI40" s="541"/>
      <c r="BCJ40" s="541"/>
      <c r="BCK40" s="541"/>
      <c r="BCL40" s="541"/>
      <c r="BCM40" s="541"/>
      <c r="BCN40" s="541"/>
      <c r="BCO40" s="541"/>
      <c r="BCP40" s="541"/>
      <c r="BCQ40" s="541"/>
      <c r="BCR40" s="541"/>
      <c r="BCS40" s="541"/>
      <c r="BCT40" s="541"/>
      <c r="BCU40" s="541"/>
      <c r="BCV40" s="541"/>
      <c r="BCW40" s="541"/>
      <c r="BCX40" s="541"/>
      <c r="BCY40" s="541"/>
      <c r="BCZ40" s="541"/>
      <c r="BDA40" s="541"/>
      <c r="BDB40" s="541"/>
      <c r="BDC40" s="541"/>
      <c r="BDD40" s="541"/>
      <c r="BDE40" s="541"/>
      <c r="BDF40" s="541"/>
      <c r="BDG40" s="541"/>
      <c r="BDH40" s="541"/>
      <c r="BDI40" s="541"/>
      <c r="BDJ40" s="541"/>
      <c r="BDK40" s="541"/>
      <c r="BDL40" s="541"/>
      <c r="BDM40" s="541"/>
      <c r="BDN40" s="541"/>
      <c r="BDO40" s="541"/>
      <c r="BDP40" s="541"/>
      <c r="BDQ40" s="541"/>
      <c r="BDR40" s="541"/>
      <c r="BDS40" s="541"/>
      <c r="BDT40" s="541"/>
      <c r="BDU40" s="541"/>
      <c r="BDV40" s="541"/>
      <c r="BDW40" s="541"/>
      <c r="BDX40" s="541"/>
      <c r="BDY40" s="541"/>
      <c r="BDZ40" s="541"/>
      <c r="BEA40" s="541"/>
      <c r="BEB40" s="541"/>
      <c r="BEC40" s="541"/>
      <c r="BED40" s="541"/>
      <c r="BEE40" s="541"/>
      <c r="BEF40" s="541"/>
      <c r="BEG40" s="541"/>
      <c r="BEH40" s="541"/>
      <c r="BEI40" s="541"/>
      <c r="BEJ40" s="541"/>
      <c r="BEK40" s="541"/>
      <c r="BEL40" s="541"/>
      <c r="BEM40" s="541"/>
      <c r="BEN40" s="541"/>
      <c r="BEO40" s="541"/>
      <c r="BEP40" s="541"/>
      <c r="BEQ40" s="541"/>
      <c r="BER40" s="541"/>
      <c r="BES40" s="541"/>
      <c r="BET40" s="541"/>
      <c r="BEU40" s="541"/>
      <c r="BEV40" s="541"/>
      <c r="BEW40" s="541"/>
      <c r="BEX40" s="541"/>
      <c r="BEY40" s="541"/>
      <c r="BEZ40" s="541"/>
      <c r="BFA40" s="541"/>
      <c r="BFB40" s="541"/>
      <c r="BFC40" s="541"/>
      <c r="BFD40" s="541"/>
      <c r="BFE40" s="541"/>
      <c r="BFF40" s="541"/>
      <c r="BFG40" s="541"/>
      <c r="BFH40" s="541"/>
      <c r="BFI40" s="541"/>
      <c r="BFJ40" s="541"/>
      <c r="BFK40" s="541"/>
      <c r="BFL40" s="541"/>
      <c r="BFM40" s="541"/>
      <c r="BFN40" s="541"/>
      <c r="BFO40" s="541"/>
      <c r="BFP40" s="541"/>
      <c r="BFQ40" s="541"/>
      <c r="BFR40" s="541"/>
      <c r="BFS40" s="541"/>
      <c r="BFT40" s="541"/>
      <c r="BFU40" s="541"/>
      <c r="BFV40" s="541"/>
      <c r="BFW40" s="541"/>
      <c r="BFX40" s="541"/>
      <c r="BFY40" s="541"/>
      <c r="BFZ40" s="541"/>
      <c r="BGA40" s="541"/>
      <c r="BGB40" s="541"/>
      <c r="BGC40" s="541"/>
      <c r="BGD40" s="541"/>
      <c r="BGE40" s="541"/>
      <c r="BGF40" s="541"/>
      <c r="BGG40" s="541"/>
      <c r="BGH40" s="541"/>
      <c r="BGI40" s="541"/>
      <c r="BGJ40" s="541"/>
      <c r="BGK40" s="541"/>
      <c r="BGL40" s="541"/>
      <c r="BGM40" s="541"/>
      <c r="BGN40" s="541"/>
      <c r="BGO40" s="541"/>
      <c r="BGP40" s="541"/>
      <c r="BGQ40" s="541"/>
      <c r="BGR40" s="541"/>
      <c r="BGS40" s="541"/>
      <c r="BGT40" s="541"/>
      <c r="BGU40" s="541"/>
      <c r="BGV40" s="541"/>
      <c r="BGW40" s="541"/>
      <c r="BGX40" s="541"/>
      <c r="BGY40" s="541"/>
      <c r="BGZ40" s="541"/>
      <c r="BHA40" s="541"/>
      <c r="BHB40" s="541"/>
      <c r="BHC40" s="541"/>
      <c r="BHD40" s="541"/>
      <c r="BHE40" s="541"/>
      <c r="BHF40" s="541"/>
      <c r="BHG40" s="541"/>
      <c r="BHH40" s="541"/>
      <c r="BHI40" s="541"/>
      <c r="BHJ40" s="541"/>
      <c r="BHK40" s="541"/>
      <c r="BHL40" s="541"/>
      <c r="BHM40" s="541"/>
      <c r="BHN40" s="541"/>
      <c r="BHO40" s="541"/>
      <c r="BHP40" s="541"/>
      <c r="BHQ40" s="541"/>
      <c r="BHR40" s="541"/>
      <c r="BHS40" s="541"/>
      <c r="BHT40" s="541"/>
      <c r="BHU40" s="541"/>
      <c r="BHV40" s="541"/>
      <c r="BHW40" s="541"/>
      <c r="BHX40" s="541"/>
      <c r="BHY40" s="541"/>
      <c r="BHZ40" s="541"/>
      <c r="BIA40" s="541"/>
      <c r="BIB40" s="541"/>
      <c r="BIC40" s="541"/>
      <c r="BID40" s="541"/>
      <c r="BIE40" s="541"/>
      <c r="BIF40" s="541"/>
      <c r="BIG40" s="541"/>
      <c r="BIH40" s="541"/>
      <c r="BII40" s="541"/>
      <c r="BIJ40" s="541"/>
      <c r="BIK40" s="541"/>
      <c r="BIL40" s="541"/>
      <c r="BIM40" s="541"/>
      <c r="BIN40" s="541"/>
      <c r="BIO40" s="541"/>
      <c r="BIP40" s="541"/>
      <c r="BIQ40" s="541"/>
      <c r="BIR40" s="541"/>
      <c r="BIS40" s="541"/>
      <c r="BIT40" s="541"/>
      <c r="BIU40" s="541"/>
      <c r="BIV40" s="541"/>
      <c r="BIW40" s="541"/>
      <c r="BIX40" s="541"/>
      <c r="BIY40" s="541"/>
      <c r="BIZ40" s="541"/>
      <c r="BJA40" s="541"/>
      <c r="BJB40" s="541"/>
      <c r="BJC40" s="541"/>
      <c r="BJD40" s="541"/>
      <c r="BJE40" s="541"/>
      <c r="BJF40" s="541"/>
      <c r="BJG40" s="541"/>
      <c r="BJH40" s="541"/>
      <c r="BJI40" s="541"/>
      <c r="BJJ40" s="541"/>
      <c r="BJK40" s="541"/>
      <c r="BJL40" s="541"/>
      <c r="BJM40" s="541"/>
      <c r="BJN40" s="541"/>
      <c r="BJO40" s="541"/>
      <c r="BJP40" s="541"/>
      <c r="BJQ40" s="541"/>
      <c r="BJR40" s="541"/>
      <c r="BJS40" s="541"/>
      <c r="BJT40" s="541"/>
      <c r="BJU40" s="541"/>
      <c r="BJV40" s="541"/>
      <c r="BJW40" s="541"/>
      <c r="BJX40" s="541"/>
      <c r="BJY40" s="541"/>
      <c r="BJZ40" s="541"/>
      <c r="BKA40" s="541"/>
      <c r="BKB40" s="541"/>
      <c r="BKC40" s="541"/>
      <c r="BKD40" s="541"/>
      <c r="BKE40" s="541"/>
      <c r="BKF40" s="541"/>
      <c r="BKG40" s="541"/>
      <c r="BKH40" s="541"/>
      <c r="BKI40" s="541"/>
      <c r="BKJ40" s="541"/>
      <c r="BKK40" s="541"/>
      <c r="BKL40" s="541"/>
      <c r="BKM40" s="541"/>
      <c r="BKN40" s="541"/>
      <c r="BKO40" s="541"/>
      <c r="BKP40" s="541"/>
      <c r="BKQ40" s="541"/>
      <c r="BKR40" s="541"/>
      <c r="BKS40" s="541"/>
      <c r="BKT40" s="541"/>
      <c r="BKU40" s="541"/>
      <c r="BKV40" s="541"/>
      <c r="BKW40" s="541"/>
      <c r="BKX40" s="541"/>
      <c r="BKY40" s="541"/>
      <c r="BKZ40" s="541"/>
      <c r="BLA40" s="541"/>
      <c r="BLB40" s="541"/>
      <c r="BLC40" s="541"/>
      <c r="BLD40" s="541"/>
      <c r="BLE40" s="541"/>
      <c r="BLF40" s="541"/>
      <c r="BLG40" s="541"/>
      <c r="BLH40" s="541"/>
      <c r="BLI40" s="541"/>
      <c r="BLJ40" s="541"/>
      <c r="BLK40" s="541"/>
      <c r="BLL40" s="541"/>
      <c r="BLM40" s="541"/>
      <c r="BLN40" s="541"/>
      <c r="BLO40" s="541"/>
      <c r="BLP40" s="541"/>
      <c r="BLQ40" s="541"/>
      <c r="BLR40" s="541"/>
      <c r="BLS40" s="541"/>
      <c r="BLT40" s="541"/>
      <c r="BLU40" s="541"/>
      <c r="BLV40" s="541"/>
      <c r="BLW40" s="541"/>
      <c r="BLX40" s="541"/>
      <c r="BLY40" s="541"/>
      <c r="BLZ40" s="541"/>
      <c r="BMA40" s="541"/>
      <c r="BMB40" s="541"/>
      <c r="BMC40" s="541"/>
      <c r="BMD40" s="541"/>
      <c r="BME40" s="541"/>
      <c r="BMF40" s="541"/>
      <c r="BMG40" s="541"/>
      <c r="BMH40" s="541"/>
      <c r="BMI40" s="541"/>
      <c r="BMJ40" s="541"/>
      <c r="BMK40" s="541"/>
      <c r="BML40" s="541"/>
      <c r="BMM40" s="541"/>
      <c r="BMN40" s="541"/>
      <c r="BMO40" s="541"/>
      <c r="BMP40" s="541"/>
      <c r="BMQ40" s="541"/>
      <c r="BMR40" s="541"/>
      <c r="BMS40" s="541"/>
      <c r="BMT40" s="541"/>
      <c r="BMU40" s="541"/>
      <c r="BMV40" s="541"/>
      <c r="BMW40" s="541"/>
      <c r="BMX40" s="541"/>
      <c r="BMY40" s="541"/>
      <c r="BMZ40" s="541"/>
      <c r="BNA40" s="541"/>
      <c r="BNB40" s="541"/>
      <c r="BNC40" s="541"/>
      <c r="BND40" s="541"/>
      <c r="BNE40" s="541"/>
      <c r="BNF40" s="541"/>
      <c r="BNG40" s="541"/>
      <c r="BNH40" s="541"/>
      <c r="BNI40" s="541"/>
      <c r="BNJ40" s="541"/>
      <c r="BNK40" s="541"/>
      <c r="BNL40" s="541"/>
      <c r="BNM40" s="541"/>
      <c r="BNN40" s="541"/>
      <c r="BNO40" s="541"/>
      <c r="BNP40" s="541"/>
      <c r="BNQ40" s="541"/>
      <c r="BNR40" s="541"/>
      <c r="BNS40" s="541"/>
      <c r="BNT40" s="541"/>
      <c r="BNU40" s="541"/>
      <c r="BNV40" s="541"/>
      <c r="BNW40" s="541"/>
      <c r="BNX40" s="541"/>
      <c r="BNY40" s="541"/>
      <c r="BNZ40" s="541"/>
      <c r="BOA40" s="541"/>
      <c r="BOB40" s="541"/>
      <c r="BOC40" s="541"/>
      <c r="BOD40" s="541"/>
      <c r="BOE40" s="541"/>
      <c r="BOF40" s="541"/>
      <c r="BOG40" s="541"/>
      <c r="BOH40" s="541"/>
      <c r="BOI40" s="541"/>
      <c r="BOJ40" s="541"/>
      <c r="BOK40" s="541"/>
      <c r="BOL40" s="541"/>
      <c r="BOM40" s="541"/>
      <c r="BON40" s="541"/>
      <c r="BOO40" s="541"/>
      <c r="BOP40" s="541"/>
      <c r="BOQ40" s="541"/>
      <c r="BOR40" s="541"/>
      <c r="BOS40" s="541"/>
      <c r="BOT40" s="541"/>
      <c r="BOU40" s="541"/>
      <c r="BOV40" s="541"/>
      <c r="BOW40" s="541"/>
      <c r="BOX40" s="541"/>
      <c r="BOY40" s="541"/>
      <c r="BOZ40" s="541"/>
      <c r="BPA40" s="541"/>
      <c r="BPB40" s="541"/>
      <c r="BPC40" s="541"/>
      <c r="BPD40" s="541"/>
      <c r="BPE40" s="541"/>
      <c r="BPF40" s="541"/>
      <c r="BPG40" s="541"/>
      <c r="BPH40" s="541"/>
      <c r="BPI40" s="541"/>
      <c r="BPJ40" s="541"/>
      <c r="BPK40" s="541"/>
      <c r="BPL40" s="541"/>
      <c r="BPM40" s="541"/>
      <c r="BPN40" s="541"/>
      <c r="BPO40" s="541"/>
      <c r="BPP40" s="541"/>
      <c r="BPQ40" s="541"/>
      <c r="BPR40" s="541"/>
      <c r="BPS40" s="541"/>
      <c r="BPT40" s="541"/>
      <c r="BPU40" s="541"/>
      <c r="BPV40" s="541"/>
      <c r="BPW40" s="541"/>
      <c r="BPX40" s="541"/>
      <c r="BPY40" s="541"/>
      <c r="BPZ40" s="541"/>
      <c r="BQA40" s="541"/>
      <c r="BQB40" s="541"/>
      <c r="BQC40" s="541"/>
      <c r="BQD40" s="541"/>
      <c r="BQE40" s="541"/>
      <c r="BQF40" s="541"/>
      <c r="BQG40" s="541"/>
      <c r="BQH40" s="541"/>
      <c r="BQI40" s="541"/>
      <c r="BQJ40" s="541"/>
      <c r="BQK40" s="541"/>
      <c r="BQL40" s="541"/>
      <c r="BQM40" s="541"/>
      <c r="BQN40" s="541"/>
      <c r="BQO40" s="541"/>
      <c r="BQP40" s="541"/>
      <c r="BQQ40" s="541"/>
      <c r="BQR40" s="541"/>
      <c r="BQS40" s="541"/>
      <c r="BQT40" s="541"/>
      <c r="BQU40" s="541"/>
      <c r="BQV40" s="541"/>
      <c r="BQW40" s="541"/>
      <c r="BQX40" s="541"/>
      <c r="BQY40" s="541"/>
      <c r="BQZ40" s="541"/>
      <c r="BRA40" s="541"/>
      <c r="BRB40" s="541"/>
      <c r="BRC40" s="541"/>
      <c r="BRD40" s="541"/>
      <c r="BRE40" s="541"/>
      <c r="BRF40" s="541"/>
      <c r="BRG40" s="541"/>
      <c r="BRH40" s="541"/>
      <c r="BRI40" s="541"/>
      <c r="BRJ40" s="541"/>
      <c r="BRK40" s="541"/>
      <c r="BRL40" s="541"/>
      <c r="BRM40" s="541"/>
      <c r="BRN40" s="541"/>
      <c r="BRO40" s="541"/>
      <c r="BRP40" s="541"/>
      <c r="BRQ40" s="541"/>
      <c r="BRR40" s="541"/>
      <c r="BRS40" s="541"/>
      <c r="BRT40" s="541"/>
      <c r="BRU40" s="541"/>
      <c r="BRV40" s="541"/>
      <c r="BRW40" s="541"/>
      <c r="BRX40" s="541"/>
      <c r="BRY40" s="541"/>
      <c r="BRZ40" s="541"/>
      <c r="BSA40" s="541"/>
      <c r="BSB40" s="541"/>
      <c r="BSC40" s="541"/>
      <c r="BSD40" s="541"/>
      <c r="BSE40" s="541"/>
      <c r="BSF40" s="541"/>
      <c r="BSG40" s="541"/>
      <c r="BSH40" s="541"/>
      <c r="BSI40" s="541"/>
      <c r="BSJ40" s="541"/>
      <c r="BSK40" s="541"/>
      <c r="BSL40" s="541"/>
      <c r="BSM40" s="541"/>
      <c r="BSN40" s="541"/>
      <c r="BSO40" s="541"/>
      <c r="BSP40" s="541"/>
      <c r="BSQ40" s="541"/>
      <c r="BSR40" s="541"/>
      <c r="BSS40" s="541"/>
      <c r="BST40" s="541"/>
      <c r="BSU40" s="541"/>
      <c r="BSV40" s="541"/>
      <c r="BSW40" s="541"/>
      <c r="BSX40" s="541"/>
      <c r="BSY40" s="541"/>
      <c r="BSZ40" s="541"/>
      <c r="BTA40" s="541"/>
      <c r="BTB40" s="541"/>
      <c r="BTC40" s="541"/>
      <c r="BTD40" s="541"/>
      <c r="BTE40" s="541"/>
      <c r="BTF40" s="541"/>
      <c r="BTG40" s="541"/>
      <c r="BTH40" s="541"/>
      <c r="BTI40" s="541"/>
      <c r="BTJ40" s="541"/>
      <c r="BTK40" s="541"/>
      <c r="BTL40" s="541"/>
      <c r="BTM40" s="541"/>
      <c r="BTN40" s="541"/>
      <c r="BTO40" s="541"/>
      <c r="BTP40" s="541"/>
      <c r="BTQ40" s="541"/>
      <c r="BTR40" s="541"/>
      <c r="BTS40" s="541"/>
      <c r="BTT40" s="541"/>
      <c r="BTU40" s="541"/>
      <c r="BTV40" s="541"/>
      <c r="BTW40" s="541"/>
      <c r="BTX40" s="541"/>
      <c r="BTY40" s="541"/>
      <c r="BTZ40" s="541"/>
      <c r="BUA40" s="541"/>
      <c r="BUB40" s="541"/>
      <c r="BUC40" s="541"/>
      <c r="BUD40" s="541"/>
      <c r="BUE40" s="541"/>
      <c r="BUF40" s="541"/>
      <c r="BUG40" s="541"/>
      <c r="BUH40" s="541"/>
      <c r="BUI40" s="541"/>
      <c r="BUJ40" s="541"/>
      <c r="BUK40" s="541"/>
      <c r="BUL40" s="541"/>
      <c r="BUM40" s="541"/>
      <c r="BUN40" s="541"/>
      <c r="BUO40" s="541"/>
      <c r="BUP40" s="541"/>
      <c r="BUQ40" s="541"/>
      <c r="BUR40" s="541"/>
      <c r="BUS40" s="541"/>
      <c r="BUT40" s="541"/>
      <c r="BUU40" s="541"/>
      <c r="BUV40" s="541"/>
      <c r="BUW40" s="541"/>
      <c r="BUX40" s="541"/>
      <c r="BUY40" s="541"/>
      <c r="BUZ40" s="541"/>
      <c r="BVA40" s="541"/>
      <c r="BVB40" s="541"/>
      <c r="BVC40" s="541"/>
      <c r="BVD40" s="541"/>
      <c r="BVE40" s="541"/>
      <c r="BVF40" s="541"/>
      <c r="BVG40" s="541"/>
      <c r="BVH40" s="541"/>
      <c r="BVI40" s="541"/>
      <c r="BVJ40" s="541"/>
      <c r="BVK40" s="541"/>
      <c r="BVL40" s="541"/>
      <c r="BVM40" s="541"/>
      <c r="BVN40" s="541"/>
      <c r="BVO40" s="541"/>
      <c r="BVP40" s="541"/>
      <c r="BVQ40" s="541"/>
      <c r="BVR40" s="541"/>
      <c r="BVS40" s="541"/>
      <c r="BVT40" s="541"/>
      <c r="BVU40" s="541"/>
      <c r="BVV40" s="541"/>
      <c r="BVW40" s="541"/>
      <c r="BVX40" s="541"/>
      <c r="BVY40" s="541"/>
      <c r="BVZ40" s="541"/>
      <c r="BWA40" s="541"/>
      <c r="BWB40" s="541"/>
      <c r="BWC40" s="541"/>
      <c r="BWD40" s="541"/>
      <c r="BWE40" s="541"/>
      <c r="BWF40" s="541"/>
      <c r="BWG40" s="541"/>
      <c r="BWH40" s="541"/>
      <c r="BWI40" s="541"/>
      <c r="BWJ40" s="541"/>
      <c r="BWK40" s="541"/>
      <c r="BWL40" s="541"/>
      <c r="BWM40" s="541"/>
      <c r="BWN40" s="541"/>
      <c r="BWO40" s="541"/>
      <c r="BWP40" s="541"/>
      <c r="BWQ40" s="541"/>
      <c r="BWR40" s="541"/>
      <c r="BWS40" s="541"/>
      <c r="BWT40" s="541"/>
      <c r="BWU40" s="541"/>
      <c r="BWV40" s="541"/>
      <c r="BWW40" s="541"/>
      <c r="BWX40" s="541"/>
      <c r="BWY40" s="541"/>
      <c r="BWZ40" s="541"/>
      <c r="BXA40" s="541"/>
      <c r="BXB40" s="541"/>
      <c r="BXC40" s="541"/>
      <c r="BXD40" s="541"/>
      <c r="BXE40" s="541"/>
      <c r="BXF40" s="541"/>
      <c r="BXG40" s="541"/>
      <c r="BXH40" s="541"/>
      <c r="BXI40" s="541"/>
      <c r="BXJ40" s="541"/>
      <c r="BXK40" s="541"/>
      <c r="BXL40" s="541"/>
      <c r="BXM40" s="541"/>
      <c r="BXN40" s="541"/>
      <c r="BXO40" s="541"/>
      <c r="BXP40" s="541"/>
      <c r="BXQ40" s="541"/>
      <c r="BXR40" s="541"/>
      <c r="BXS40" s="541"/>
      <c r="BXT40" s="541"/>
      <c r="BXU40" s="541"/>
      <c r="BXV40" s="541"/>
      <c r="BXW40" s="541"/>
      <c r="BXX40" s="541"/>
      <c r="BXY40" s="541"/>
      <c r="BXZ40" s="541"/>
      <c r="BYA40" s="541"/>
      <c r="BYB40" s="541"/>
      <c r="BYC40" s="541"/>
      <c r="BYD40" s="541"/>
      <c r="BYE40" s="541"/>
      <c r="BYF40" s="541"/>
      <c r="BYG40" s="541"/>
      <c r="BYH40" s="541"/>
      <c r="BYI40" s="541"/>
      <c r="BYJ40" s="541"/>
      <c r="BYK40" s="541"/>
      <c r="BYL40" s="541"/>
      <c r="BYM40" s="541"/>
      <c r="BYN40" s="541"/>
      <c r="BYO40" s="541"/>
      <c r="BYP40" s="541"/>
      <c r="BYQ40" s="541"/>
      <c r="BYR40" s="541"/>
      <c r="BYS40" s="541"/>
      <c r="BYT40" s="541"/>
      <c r="BYU40" s="541"/>
      <c r="BYV40" s="541"/>
      <c r="BYW40" s="541"/>
      <c r="BYX40" s="541"/>
      <c r="BYY40" s="541"/>
      <c r="BYZ40" s="541"/>
      <c r="BZA40" s="541"/>
      <c r="BZB40" s="541"/>
      <c r="BZC40" s="541"/>
      <c r="BZD40" s="541"/>
      <c r="BZE40" s="541"/>
      <c r="BZF40" s="541"/>
      <c r="BZG40" s="541"/>
      <c r="BZH40" s="541"/>
      <c r="BZI40" s="541"/>
      <c r="BZJ40" s="541"/>
      <c r="BZK40" s="541"/>
      <c r="BZL40" s="541"/>
      <c r="BZM40" s="541"/>
      <c r="BZN40" s="541"/>
      <c r="BZO40" s="541"/>
      <c r="BZP40" s="541"/>
      <c r="BZQ40" s="541"/>
      <c r="BZR40" s="541"/>
      <c r="BZS40" s="541"/>
      <c r="BZT40" s="541"/>
      <c r="BZU40" s="541"/>
      <c r="BZV40" s="541"/>
      <c r="BZW40" s="541"/>
      <c r="BZX40" s="541"/>
      <c r="BZY40" s="541"/>
      <c r="BZZ40" s="541"/>
      <c r="CAA40" s="541"/>
      <c r="CAB40" s="541"/>
      <c r="CAC40" s="541"/>
      <c r="CAD40" s="541"/>
      <c r="CAE40" s="541"/>
      <c r="CAF40" s="541"/>
      <c r="CAG40" s="541"/>
      <c r="CAH40" s="541"/>
      <c r="CAI40" s="541"/>
      <c r="CAJ40" s="541"/>
      <c r="CAK40" s="541"/>
      <c r="CAL40" s="541"/>
      <c r="CAM40" s="541"/>
      <c r="CAN40" s="541"/>
      <c r="CAO40" s="541"/>
      <c r="CAP40" s="541"/>
      <c r="CAQ40" s="541"/>
      <c r="CAR40" s="541"/>
      <c r="CAS40" s="541"/>
      <c r="CAT40" s="541"/>
      <c r="CAU40" s="541"/>
      <c r="CAV40" s="541"/>
      <c r="CAW40" s="541"/>
      <c r="CAX40" s="541"/>
      <c r="CAY40" s="541"/>
      <c r="CAZ40" s="541"/>
      <c r="CBA40" s="541"/>
      <c r="CBB40" s="541"/>
      <c r="CBC40" s="541"/>
      <c r="CBD40" s="541"/>
      <c r="CBE40" s="541"/>
      <c r="CBF40" s="541"/>
      <c r="CBG40" s="541"/>
      <c r="CBH40" s="541"/>
      <c r="CBI40" s="541"/>
      <c r="CBJ40" s="541"/>
      <c r="CBK40" s="541"/>
      <c r="CBL40" s="541"/>
      <c r="CBM40" s="541"/>
      <c r="CBN40" s="541"/>
      <c r="CBO40" s="541"/>
      <c r="CBP40" s="541"/>
      <c r="CBQ40" s="541"/>
      <c r="CBR40" s="541"/>
      <c r="CBS40" s="541"/>
      <c r="CBT40" s="541"/>
      <c r="CBU40" s="541"/>
      <c r="CBV40" s="541"/>
      <c r="CBW40" s="541"/>
      <c r="CBX40" s="541"/>
      <c r="CBY40" s="541"/>
      <c r="CBZ40" s="541"/>
      <c r="CCA40" s="541"/>
      <c r="CCB40" s="541"/>
      <c r="CCC40" s="541"/>
      <c r="CCD40" s="541"/>
      <c r="CCE40" s="541"/>
      <c r="CCF40" s="541"/>
      <c r="CCG40" s="541"/>
      <c r="CCH40" s="541"/>
      <c r="CCI40" s="541"/>
      <c r="CCJ40" s="541"/>
      <c r="CCK40" s="541"/>
      <c r="CCL40" s="541"/>
      <c r="CCM40" s="541"/>
      <c r="CCN40" s="541"/>
      <c r="CCO40" s="541"/>
      <c r="CCP40" s="541"/>
      <c r="CCQ40" s="541"/>
      <c r="CCR40" s="541"/>
      <c r="CCS40" s="541"/>
      <c r="CCT40" s="541"/>
      <c r="CCU40" s="541"/>
      <c r="CCV40" s="541"/>
      <c r="CCW40" s="541"/>
      <c r="CCX40" s="541"/>
      <c r="CCY40" s="541"/>
      <c r="CCZ40" s="541"/>
      <c r="CDA40" s="541"/>
      <c r="CDB40" s="541"/>
      <c r="CDC40" s="541"/>
      <c r="CDD40" s="541"/>
      <c r="CDE40" s="541"/>
      <c r="CDF40" s="541"/>
      <c r="CDG40" s="541"/>
      <c r="CDH40" s="541"/>
      <c r="CDI40" s="541"/>
      <c r="CDJ40" s="541"/>
      <c r="CDK40" s="541"/>
      <c r="CDL40" s="541"/>
      <c r="CDM40" s="541"/>
      <c r="CDN40" s="541"/>
      <c r="CDO40" s="541"/>
      <c r="CDP40" s="541"/>
      <c r="CDQ40" s="541"/>
      <c r="CDR40" s="541"/>
      <c r="CDS40" s="541"/>
      <c r="CDT40" s="541"/>
      <c r="CDU40" s="541"/>
      <c r="CDV40" s="541"/>
      <c r="CDW40" s="541"/>
      <c r="CDX40" s="541"/>
      <c r="CDY40" s="541"/>
      <c r="CDZ40" s="541"/>
      <c r="CEA40" s="541"/>
      <c r="CEB40" s="541"/>
      <c r="CEC40" s="541"/>
      <c r="CED40" s="541"/>
      <c r="CEE40" s="541"/>
      <c r="CEF40" s="541"/>
      <c r="CEG40" s="541"/>
      <c r="CEH40" s="541"/>
      <c r="CEI40" s="541"/>
      <c r="CEJ40" s="541"/>
      <c r="CEK40" s="541"/>
      <c r="CEL40" s="541"/>
      <c r="CEM40" s="541"/>
      <c r="CEN40" s="541"/>
      <c r="CEO40" s="541"/>
      <c r="CEP40" s="541"/>
      <c r="CEQ40" s="541"/>
      <c r="CER40" s="541"/>
      <c r="CES40" s="541"/>
      <c r="CET40" s="541"/>
      <c r="CEU40" s="541"/>
      <c r="CEV40" s="541"/>
      <c r="CEW40" s="541"/>
      <c r="CEX40" s="541"/>
      <c r="CEY40" s="541"/>
      <c r="CEZ40" s="541"/>
      <c r="CFA40" s="541"/>
      <c r="CFB40" s="541"/>
      <c r="CFC40" s="541"/>
      <c r="CFD40" s="541"/>
      <c r="CFE40" s="541"/>
      <c r="CFF40" s="541"/>
      <c r="CFG40" s="541"/>
      <c r="CFH40" s="541"/>
      <c r="CFI40" s="541"/>
      <c r="CFJ40" s="541"/>
      <c r="CFK40" s="541"/>
      <c r="CFL40" s="541"/>
      <c r="CFM40" s="541"/>
      <c r="CFN40" s="541"/>
      <c r="CFO40" s="541"/>
      <c r="CFP40" s="541"/>
      <c r="CFQ40" s="541"/>
      <c r="CFR40" s="541"/>
      <c r="CFS40" s="541"/>
      <c r="CFT40" s="541"/>
      <c r="CFU40" s="541"/>
      <c r="CFV40" s="541"/>
      <c r="CFW40" s="541"/>
      <c r="CFX40" s="541"/>
      <c r="CFY40" s="541"/>
      <c r="CFZ40" s="541"/>
      <c r="CGA40" s="541"/>
      <c r="CGB40" s="541"/>
      <c r="CGC40" s="541"/>
      <c r="CGD40" s="541"/>
      <c r="CGE40" s="541"/>
      <c r="CGF40" s="541"/>
      <c r="CGG40" s="541"/>
      <c r="CGH40" s="541"/>
      <c r="CGI40" s="541"/>
      <c r="CGJ40" s="541"/>
      <c r="CGK40" s="541"/>
      <c r="CGL40" s="541"/>
      <c r="CGM40" s="541"/>
      <c r="CGN40" s="541"/>
      <c r="CGO40" s="541"/>
      <c r="CGP40" s="541"/>
      <c r="CGQ40" s="541"/>
      <c r="CGR40" s="541"/>
      <c r="CGS40" s="541"/>
      <c r="CGT40" s="541"/>
      <c r="CGU40" s="541"/>
      <c r="CGV40" s="541"/>
      <c r="CGW40" s="541"/>
      <c r="CGX40" s="541"/>
      <c r="CGY40" s="541"/>
      <c r="CGZ40" s="541"/>
      <c r="CHA40" s="541"/>
      <c r="CHB40" s="541"/>
      <c r="CHC40" s="541"/>
      <c r="CHD40" s="541"/>
      <c r="CHE40" s="541"/>
      <c r="CHF40" s="541"/>
      <c r="CHG40" s="541"/>
      <c r="CHH40" s="541"/>
      <c r="CHI40" s="541"/>
      <c r="CHJ40" s="541"/>
      <c r="CHK40" s="541"/>
      <c r="CHL40" s="541"/>
      <c r="CHM40" s="541"/>
      <c r="CHN40" s="541"/>
      <c r="CHO40" s="541"/>
      <c r="CHP40" s="541"/>
      <c r="CHQ40" s="541"/>
      <c r="CHR40" s="541"/>
      <c r="CHS40" s="541"/>
      <c r="CHT40" s="541"/>
      <c r="CHU40" s="541"/>
      <c r="CHV40" s="541"/>
      <c r="CHW40" s="541"/>
      <c r="CHX40" s="541"/>
      <c r="CHY40" s="541"/>
      <c r="CHZ40" s="541"/>
      <c r="CIA40" s="541"/>
      <c r="CIB40" s="541"/>
      <c r="CIC40" s="541"/>
      <c r="CID40" s="541"/>
      <c r="CIE40" s="541"/>
      <c r="CIF40" s="541"/>
      <c r="CIG40" s="541"/>
      <c r="CIH40" s="541"/>
      <c r="CII40" s="541"/>
      <c r="CIJ40" s="541"/>
      <c r="CIK40" s="541"/>
      <c r="CIL40" s="541"/>
      <c r="CIM40" s="541"/>
      <c r="CIN40" s="541"/>
      <c r="CIO40" s="541"/>
      <c r="CIP40" s="541"/>
      <c r="CIQ40" s="541"/>
      <c r="CIR40" s="541"/>
      <c r="CIS40" s="541"/>
      <c r="CIT40" s="541"/>
      <c r="CIU40" s="541"/>
      <c r="CIV40" s="541"/>
      <c r="CIW40" s="541"/>
      <c r="CIX40" s="541"/>
      <c r="CIY40" s="541"/>
      <c r="CIZ40" s="541"/>
      <c r="CJA40" s="541"/>
      <c r="CJB40" s="541"/>
      <c r="CJC40" s="541"/>
      <c r="CJD40" s="541"/>
      <c r="CJE40" s="541"/>
      <c r="CJF40" s="541"/>
      <c r="CJG40" s="541"/>
      <c r="CJH40" s="541"/>
      <c r="CJI40" s="541"/>
      <c r="CJJ40" s="541"/>
      <c r="CJK40" s="541"/>
      <c r="CJL40" s="541"/>
      <c r="CJM40" s="541"/>
      <c r="CJN40" s="541"/>
      <c r="CJO40" s="541"/>
      <c r="CJP40" s="541"/>
      <c r="CJQ40" s="541"/>
      <c r="CJR40" s="541"/>
      <c r="CJS40" s="541"/>
      <c r="CJT40" s="541"/>
      <c r="CJU40" s="541"/>
      <c r="CJV40" s="541"/>
      <c r="CJW40" s="541"/>
      <c r="CJX40" s="541"/>
      <c r="CJY40" s="541"/>
      <c r="CJZ40" s="541"/>
      <c r="CKA40" s="541"/>
      <c r="CKB40" s="541"/>
      <c r="CKC40" s="541"/>
      <c r="CKD40" s="541"/>
      <c r="CKE40" s="541"/>
      <c r="CKF40" s="541"/>
      <c r="CKG40" s="541"/>
      <c r="CKH40" s="541"/>
      <c r="CKI40" s="541"/>
      <c r="CKJ40" s="541"/>
      <c r="CKK40" s="541"/>
      <c r="CKL40" s="541"/>
      <c r="CKM40" s="541"/>
      <c r="CKN40" s="541"/>
      <c r="CKO40" s="541"/>
      <c r="CKP40" s="541"/>
      <c r="CKQ40" s="541"/>
      <c r="CKR40" s="541"/>
      <c r="CKS40" s="541"/>
      <c r="CKT40" s="541"/>
      <c r="CKU40" s="541"/>
      <c r="CKV40" s="541"/>
      <c r="CKW40" s="541"/>
      <c r="CKX40" s="541"/>
      <c r="CKY40" s="541"/>
      <c r="CKZ40" s="541"/>
      <c r="CLA40" s="541"/>
      <c r="CLB40" s="541"/>
      <c r="CLC40" s="541"/>
      <c r="CLD40" s="541"/>
      <c r="CLE40" s="541"/>
      <c r="CLF40" s="541"/>
      <c r="CLG40" s="541"/>
      <c r="CLH40" s="541"/>
      <c r="CLI40" s="541"/>
      <c r="CLJ40" s="541"/>
      <c r="CLK40" s="541"/>
      <c r="CLL40" s="541"/>
      <c r="CLM40" s="541"/>
      <c r="CLN40" s="541"/>
      <c r="CLO40" s="541"/>
      <c r="CLP40" s="541"/>
      <c r="CLQ40" s="541"/>
      <c r="CLR40" s="541"/>
      <c r="CLS40" s="541"/>
      <c r="CLT40" s="541"/>
      <c r="CLU40" s="541"/>
      <c r="CLV40" s="541"/>
      <c r="CLW40" s="541"/>
      <c r="CLX40" s="541"/>
      <c r="CLY40" s="541"/>
      <c r="CLZ40" s="541"/>
      <c r="CMA40" s="541"/>
      <c r="CMB40" s="541"/>
      <c r="CMC40" s="541"/>
      <c r="CMD40" s="541"/>
      <c r="CME40" s="541"/>
      <c r="CMF40" s="541"/>
      <c r="CMG40" s="541"/>
      <c r="CMH40" s="541"/>
      <c r="CMI40" s="541"/>
      <c r="CMJ40" s="541"/>
      <c r="CMK40" s="541"/>
      <c r="CML40" s="541"/>
      <c r="CMM40" s="541"/>
      <c r="CMN40" s="541"/>
      <c r="CMO40" s="541"/>
      <c r="CMP40" s="541"/>
      <c r="CMQ40" s="541"/>
      <c r="CMR40" s="541"/>
      <c r="CMS40" s="541"/>
      <c r="CMT40" s="541"/>
      <c r="CMU40" s="541"/>
      <c r="CMV40" s="541"/>
      <c r="CMW40" s="541"/>
      <c r="CMX40" s="541"/>
      <c r="CMY40" s="541"/>
      <c r="CMZ40" s="541"/>
      <c r="CNA40" s="541"/>
      <c r="CNB40" s="541"/>
      <c r="CNC40" s="541"/>
      <c r="CND40" s="541"/>
      <c r="CNE40" s="541"/>
      <c r="CNF40" s="541"/>
      <c r="CNG40" s="541"/>
      <c r="CNH40" s="541"/>
      <c r="CNI40" s="541"/>
      <c r="CNJ40" s="541"/>
      <c r="CNK40" s="541"/>
      <c r="CNL40" s="541"/>
      <c r="CNM40" s="541"/>
      <c r="CNN40" s="541"/>
      <c r="CNO40" s="541"/>
      <c r="CNP40" s="541"/>
      <c r="CNQ40" s="541"/>
      <c r="CNR40" s="541"/>
      <c r="CNS40" s="541"/>
      <c r="CNT40" s="541"/>
      <c r="CNU40" s="541"/>
      <c r="CNV40" s="541"/>
      <c r="CNW40" s="541"/>
      <c r="CNX40" s="541"/>
      <c r="CNY40" s="541"/>
      <c r="CNZ40" s="541"/>
      <c r="COA40" s="541"/>
      <c r="COB40" s="541"/>
      <c r="COC40" s="541"/>
      <c r="COD40" s="541"/>
      <c r="COE40" s="541"/>
      <c r="COF40" s="541"/>
      <c r="COG40" s="541"/>
      <c r="COH40" s="541"/>
      <c r="COI40" s="541"/>
      <c r="COJ40" s="541"/>
      <c r="COK40" s="541"/>
      <c r="COL40" s="541"/>
      <c r="COM40" s="541"/>
      <c r="CON40" s="541"/>
      <c r="COO40" s="541"/>
      <c r="COP40" s="541"/>
      <c r="COQ40" s="541"/>
      <c r="COR40" s="541"/>
      <c r="COS40" s="541"/>
      <c r="COT40" s="541"/>
      <c r="COU40" s="541"/>
      <c r="COV40" s="541"/>
      <c r="COW40" s="541"/>
      <c r="COX40" s="541"/>
      <c r="COY40" s="541"/>
      <c r="COZ40" s="541"/>
      <c r="CPA40" s="541"/>
      <c r="CPB40" s="541"/>
      <c r="CPC40" s="541"/>
      <c r="CPD40" s="541"/>
      <c r="CPE40" s="541"/>
      <c r="CPF40" s="541"/>
      <c r="CPG40" s="541"/>
      <c r="CPH40" s="541"/>
      <c r="CPI40" s="541"/>
      <c r="CPJ40" s="541"/>
      <c r="CPK40" s="541"/>
      <c r="CPL40" s="541"/>
      <c r="CPM40" s="541"/>
      <c r="CPN40" s="541"/>
      <c r="CPO40" s="541"/>
      <c r="CPP40" s="541"/>
      <c r="CPQ40" s="541"/>
      <c r="CPR40" s="541"/>
      <c r="CPS40" s="541"/>
      <c r="CPT40" s="541"/>
      <c r="CPU40" s="541"/>
      <c r="CPV40" s="541"/>
      <c r="CPW40" s="541"/>
      <c r="CPX40" s="541"/>
      <c r="CPY40" s="541"/>
      <c r="CPZ40" s="541"/>
      <c r="CQA40" s="541"/>
      <c r="CQB40" s="541"/>
      <c r="CQC40" s="541"/>
      <c r="CQD40" s="541"/>
      <c r="CQE40" s="541"/>
      <c r="CQF40" s="541"/>
      <c r="CQG40" s="541"/>
      <c r="CQH40" s="541"/>
      <c r="CQI40" s="541"/>
      <c r="CQJ40" s="541"/>
      <c r="CQK40" s="541"/>
      <c r="CQL40" s="541"/>
      <c r="CQM40" s="541"/>
      <c r="CQN40" s="541"/>
      <c r="CQO40" s="541"/>
      <c r="CQP40" s="541"/>
      <c r="CQQ40" s="541"/>
      <c r="CQR40" s="541"/>
      <c r="CQS40" s="541"/>
      <c r="CQT40" s="541"/>
      <c r="CQU40" s="541"/>
      <c r="CQV40" s="541"/>
      <c r="CQW40" s="541"/>
      <c r="CQX40" s="541"/>
      <c r="CQY40" s="541"/>
      <c r="CQZ40" s="541"/>
      <c r="CRA40" s="541"/>
      <c r="CRB40" s="541"/>
      <c r="CRC40" s="541"/>
      <c r="CRD40" s="541"/>
      <c r="CRE40" s="541"/>
      <c r="CRF40" s="541"/>
      <c r="CRG40" s="541"/>
      <c r="CRH40" s="541"/>
      <c r="CRI40" s="541"/>
      <c r="CRJ40" s="541"/>
      <c r="CRK40" s="541"/>
      <c r="CRL40" s="541"/>
      <c r="CRM40" s="541"/>
      <c r="CRN40" s="541"/>
      <c r="CRO40" s="541"/>
      <c r="CRP40" s="541"/>
      <c r="CRQ40" s="541"/>
      <c r="CRR40" s="541"/>
      <c r="CRS40" s="541"/>
      <c r="CRT40" s="541"/>
      <c r="CRU40" s="541"/>
      <c r="CRV40" s="541"/>
      <c r="CRW40" s="541"/>
      <c r="CRX40" s="541"/>
      <c r="CRY40" s="541"/>
      <c r="CRZ40" s="541"/>
      <c r="CSA40" s="541"/>
      <c r="CSB40" s="541"/>
      <c r="CSC40" s="541"/>
      <c r="CSD40" s="541"/>
      <c r="CSE40" s="541"/>
      <c r="CSF40" s="541"/>
      <c r="CSG40" s="541"/>
      <c r="CSH40" s="541"/>
      <c r="CSI40" s="541"/>
      <c r="CSJ40" s="541"/>
      <c r="CSK40" s="541"/>
      <c r="CSL40" s="541"/>
      <c r="CSM40" s="541"/>
      <c r="CSN40" s="541"/>
      <c r="CSO40" s="541"/>
      <c r="CSP40" s="541"/>
      <c r="CSQ40" s="541"/>
      <c r="CSR40" s="541"/>
      <c r="CSS40" s="541"/>
      <c r="CST40" s="541"/>
      <c r="CSU40" s="541"/>
      <c r="CSV40" s="541"/>
      <c r="CSW40" s="541"/>
      <c r="CSX40" s="541"/>
      <c r="CSY40" s="541"/>
      <c r="CSZ40" s="541"/>
      <c r="CTA40" s="541"/>
      <c r="CTB40" s="541"/>
      <c r="CTC40" s="541"/>
      <c r="CTD40" s="541"/>
      <c r="CTE40" s="541"/>
      <c r="CTF40" s="541"/>
      <c r="CTG40" s="541"/>
      <c r="CTH40" s="541"/>
      <c r="CTI40" s="541"/>
      <c r="CTJ40" s="541"/>
      <c r="CTK40" s="541"/>
      <c r="CTL40" s="541"/>
      <c r="CTM40" s="541"/>
      <c r="CTN40" s="541"/>
      <c r="CTO40" s="541"/>
      <c r="CTP40" s="541"/>
      <c r="CTQ40" s="541"/>
      <c r="CTR40" s="541"/>
      <c r="CTS40" s="541"/>
      <c r="CTT40" s="541"/>
      <c r="CTU40" s="541"/>
      <c r="CTV40" s="541"/>
      <c r="CTW40" s="541"/>
      <c r="CTX40" s="541"/>
      <c r="CTY40" s="541"/>
      <c r="CTZ40" s="541"/>
      <c r="CUA40" s="541"/>
      <c r="CUB40" s="541"/>
      <c r="CUC40" s="541"/>
      <c r="CUD40" s="541"/>
      <c r="CUE40" s="541"/>
      <c r="CUF40" s="541"/>
      <c r="CUG40" s="541"/>
      <c r="CUH40" s="541"/>
      <c r="CUI40" s="541"/>
      <c r="CUJ40" s="541"/>
      <c r="CUK40" s="541"/>
      <c r="CUL40" s="541"/>
      <c r="CUM40" s="541"/>
      <c r="CUN40" s="541"/>
      <c r="CUO40" s="541"/>
      <c r="CUP40" s="541"/>
      <c r="CUQ40" s="541"/>
      <c r="CUR40" s="541"/>
      <c r="CUS40" s="541"/>
      <c r="CUT40" s="541"/>
      <c r="CUU40" s="541"/>
      <c r="CUV40" s="541"/>
      <c r="CUW40" s="541"/>
      <c r="CUX40" s="541"/>
      <c r="CUY40" s="541"/>
      <c r="CUZ40" s="541"/>
      <c r="CVA40" s="541"/>
      <c r="CVB40" s="541"/>
      <c r="CVC40" s="541"/>
      <c r="CVD40" s="541"/>
      <c r="CVE40" s="541"/>
      <c r="CVF40" s="541"/>
      <c r="CVG40" s="541"/>
      <c r="CVH40" s="541"/>
      <c r="CVI40" s="541"/>
      <c r="CVJ40" s="541"/>
      <c r="CVK40" s="541"/>
      <c r="CVL40" s="541"/>
      <c r="CVM40" s="541"/>
      <c r="CVN40" s="541"/>
      <c r="CVO40" s="541"/>
      <c r="CVP40" s="541"/>
      <c r="CVQ40" s="541"/>
      <c r="CVR40" s="541"/>
      <c r="CVS40" s="541"/>
      <c r="CVT40" s="541"/>
      <c r="CVU40" s="541"/>
      <c r="CVV40" s="541"/>
      <c r="CVW40" s="541"/>
      <c r="CVX40" s="541"/>
      <c r="CVY40" s="541"/>
      <c r="CVZ40" s="541"/>
      <c r="CWA40" s="541"/>
      <c r="CWB40" s="541"/>
      <c r="CWC40" s="541"/>
      <c r="CWD40" s="541"/>
      <c r="CWE40" s="541"/>
      <c r="CWF40" s="541"/>
      <c r="CWG40" s="541"/>
      <c r="CWH40" s="541"/>
      <c r="CWI40" s="541"/>
      <c r="CWJ40" s="541"/>
      <c r="CWK40" s="541"/>
      <c r="CWL40" s="541"/>
      <c r="CWM40" s="541"/>
      <c r="CWN40" s="541"/>
      <c r="CWO40" s="541"/>
      <c r="CWP40" s="541"/>
      <c r="CWQ40" s="541"/>
      <c r="CWR40" s="541"/>
      <c r="CWS40" s="541"/>
      <c r="CWT40" s="541"/>
      <c r="CWU40" s="541"/>
      <c r="CWV40" s="541"/>
      <c r="CWW40" s="541"/>
      <c r="CWX40" s="541"/>
      <c r="CWY40" s="541"/>
      <c r="CWZ40" s="541"/>
      <c r="CXA40" s="541"/>
      <c r="CXB40" s="541"/>
      <c r="CXC40" s="541"/>
      <c r="CXD40" s="541"/>
      <c r="CXE40" s="541"/>
      <c r="CXF40" s="541"/>
      <c r="CXG40" s="541"/>
      <c r="CXH40" s="541"/>
      <c r="CXI40" s="541"/>
      <c r="CXJ40" s="541"/>
      <c r="CXK40" s="541"/>
      <c r="CXL40" s="541"/>
      <c r="CXM40" s="541"/>
      <c r="CXN40" s="541"/>
      <c r="CXO40" s="541"/>
      <c r="CXP40" s="541"/>
      <c r="CXQ40" s="541"/>
      <c r="CXR40" s="541"/>
      <c r="CXS40" s="541"/>
      <c r="CXT40" s="541"/>
      <c r="CXU40" s="541"/>
      <c r="CXV40" s="541"/>
      <c r="CXW40" s="541"/>
      <c r="CXX40" s="541"/>
      <c r="CXY40" s="541"/>
      <c r="CXZ40" s="541"/>
      <c r="CYA40" s="541"/>
      <c r="CYB40" s="541"/>
      <c r="CYC40" s="541"/>
      <c r="CYD40" s="541"/>
      <c r="CYE40" s="541"/>
      <c r="CYF40" s="541"/>
      <c r="CYG40" s="541"/>
      <c r="CYH40" s="541"/>
      <c r="CYI40" s="541"/>
      <c r="CYJ40" s="541"/>
      <c r="CYK40" s="541"/>
      <c r="CYL40" s="541"/>
      <c r="CYM40" s="541"/>
      <c r="CYN40" s="541"/>
      <c r="CYO40" s="541"/>
      <c r="CYP40" s="541"/>
      <c r="CYQ40" s="541"/>
      <c r="CYR40" s="541"/>
      <c r="CYS40" s="541"/>
      <c r="CYT40" s="541"/>
      <c r="CYU40" s="541"/>
      <c r="CYV40" s="541"/>
      <c r="CYW40" s="541"/>
      <c r="CYX40" s="541"/>
      <c r="CYY40" s="541"/>
      <c r="CYZ40" s="541"/>
      <c r="CZA40" s="541"/>
      <c r="CZB40" s="541"/>
      <c r="CZC40" s="541"/>
      <c r="CZD40" s="541"/>
      <c r="CZE40" s="541"/>
      <c r="CZF40" s="541"/>
      <c r="CZG40" s="541"/>
      <c r="CZH40" s="541"/>
      <c r="CZI40" s="541"/>
      <c r="CZJ40" s="541"/>
      <c r="CZK40" s="541"/>
      <c r="CZL40" s="541"/>
      <c r="CZM40" s="541"/>
      <c r="CZN40" s="541"/>
      <c r="CZO40" s="541"/>
      <c r="CZP40" s="541"/>
      <c r="CZQ40" s="541"/>
      <c r="CZR40" s="541"/>
      <c r="CZS40" s="541"/>
      <c r="CZT40" s="541"/>
      <c r="CZU40" s="541"/>
      <c r="CZV40" s="541"/>
      <c r="CZW40" s="541"/>
      <c r="CZX40" s="541"/>
      <c r="CZY40" s="541"/>
      <c r="CZZ40" s="541"/>
      <c r="DAA40" s="541"/>
      <c r="DAB40" s="541"/>
      <c r="DAC40" s="541"/>
      <c r="DAD40" s="541"/>
      <c r="DAE40" s="541"/>
      <c r="DAF40" s="541"/>
      <c r="DAG40" s="541"/>
      <c r="DAH40" s="541"/>
      <c r="DAI40" s="541"/>
      <c r="DAJ40" s="541"/>
      <c r="DAK40" s="541"/>
      <c r="DAL40" s="541"/>
      <c r="DAM40" s="541"/>
      <c r="DAN40" s="541"/>
      <c r="DAO40" s="541"/>
      <c r="DAP40" s="541"/>
      <c r="DAQ40" s="541"/>
      <c r="DAR40" s="541"/>
      <c r="DAS40" s="541"/>
      <c r="DAT40" s="541"/>
      <c r="DAU40" s="541"/>
      <c r="DAV40" s="541"/>
      <c r="DAW40" s="541"/>
      <c r="DAX40" s="541"/>
      <c r="DAY40" s="541"/>
      <c r="DAZ40" s="541"/>
      <c r="DBA40" s="541"/>
      <c r="DBB40" s="541"/>
      <c r="DBC40" s="541"/>
      <c r="DBD40" s="541"/>
      <c r="DBE40" s="541"/>
      <c r="DBF40" s="541"/>
      <c r="DBG40" s="541"/>
      <c r="DBH40" s="541"/>
      <c r="DBI40" s="541"/>
      <c r="DBJ40" s="541"/>
      <c r="DBK40" s="541"/>
      <c r="DBL40" s="541"/>
      <c r="DBM40" s="541"/>
      <c r="DBN40" s="541"/>
      <c r="DBO40" s="541"/>
      <c r="DBP40" s="541"/>
      <c r="DBQ40" s="541"/>
      <c r="DBR40" s="541"/>
      <c r="DBS40" s="541"/>
      <c r="DBT40" s="541"/>
      <c r="DBU40" s="541"/>
      <c r="DBV40" s="541"/>
      <c r="DBW40" s="541"/>
      <c r="DBX40" s="541"/>
      <c r="DBY40" s="541"/>
      <c r="DBZ40" s="541"/>
      <c r="DCA40" s="541"/>
      <c r="DCB40" s="541"/>
      <c r="DCC40" s="541"/>
      <c r="DCD40" s="541"/>
      <c r="DCE40" s="541"/>
      <c r="DCF40" s="541"/>
      <c r="DCG40" s="541"/>
      <c r="DCH40" s="541"/>
      <c r="DCI40" s="541"/>
      <c r="DCJ40" s="541"/>
      <c r="DCK40" s="541"/>
      <c r="DCL40" s="541"/>
      <c r="DCM40" s="541"/>
      <c r="DCN40" s="541"/>
      <c r="DCO40" s="541"/>
      <c r="DCP40" s="541"/>
      <c r="DCQ40" s="541"/>
      <c r="DCR40" s="541"/>
      <c r="DCS40" s="541"/>
      <c r="DCT40" s="541"/>
      <c r="DCU40" s="541"/>
      <c r="DCV40" s="541"/>
      <c r="DCW40" s="541"/>
      <c r="DCX40" s="541"/>
      <c r="DCY40" s="541"/>
      <c r="DCZ40" s="541"/>
      <c r="DDA40" s="541"/>
      <c r="DDB40" s="541"/>
      <c r="DDC40" s="541"/>
      <c r="DDD40" s="541"/>
      <c r="DDE40" s="541"/>
      <c r="DDF40" s="541"/>
      <c r="DDG40" s="541"/>
      <c r="DDH40" s="541"/>
      <c r="DDI40" s="541"/>
      <c r="DDJ40" s="541"/>
      <c r="DDK40" s="541"/>
      <c r="DDL40" s="541"/>
      <c r="DDM40" s="541"/>
      <c r="DDN40" s="541"/>
      <c r="DDO40" s="541"/>
      <c r="DDP40" s="541"/>
      <c r="DDQ40" s="541"/>
      <c r="DDR40" s="541"/>
      <c r="DDS40" s="541"/>
      <c r="DDT40" s="541"/>
      <c r="DDU40" s="541"/>
      <c r="DDV40" s="541"/>
      <c r="DDW40" s="541"/>
      <c r="DDX40" s="541"/>
      <c r="DDY40" s="541"/>
      <c r="DDZ40" s="541"/>
      <c r="DEA40" s="541"/>
      <c r="DEB40" s="541"/>
      <c r="DEC40" s="541"/>
      <c r="DED40" s="541"/>
      <c r="DEE40" s="541"/>
      <c r="DEF40" s="541"/>
      <c r="DEG40" s="541"/>
      <c r="DEH40" s="541"/>
      <c r="DEI40" s="541"/>
      <c r="DEJ40" s="541"/>
      <c r="DEK40" s="541"/>
      <c r="DEL40" s="541"/>
      <c r="DEM40" s="541"/>
      <c r="DEN40" s="541"/>
      <c r="DEO40" s="541"/>
      <c r="DEP40" s="541"/>
      <c r="DEQ40" s="541"/>
      <c r="DER40" s="541"/>
      <c r="DES40" s="541"/>
      <c r="DET40" s="541"/>
      <c r="DEU40" s="541"/>
      <c r="DEV40" s="541"/>
      <c r="DEW40" s="541"/>
      <c r="DEX40" s="541"/>
      <c r="DEY40" s="541"/>
      <c r="DEZ40" s="541"/>
      <c r="DFA40" s="541"/>
      <c r="DFB40" s="541"/>
      <c r="DFC40" s="541"/>
      <c r="DFD40" s="541"/>
      <c r="DFE40" s="541"/>
      <c r="DFF40" s="541"/>
      <c r="DFG40" s="541"/>
      <c r="DFH40" s="541"/>
      <c r="DFI40" s="541"/>
      <c r="DFJ40" s="541"/>
      <c r="DFK40" s="541"/>
      <c r="DFL40" s="541"/>
      <c r="DFM40" s="541"/>
      <c r="DFN40" s="541"/>
      <c r="DFO40" s="541"/>
      <c r="DFP40" s="541"/>
      <c r="DFQ40" s="541"/>
      <c r="DFR40" s="541"/>
      <c r="DFS40" s="541"/>
      <c r="DFT40" s="541"/>
      <c r="DFU40" s="541"/>
      <c r="DFV40" s="541"/>
      <c r="DFW40" s="541"/>
      <c r="DFX40" s="541"/>
      <c r="DFY40" s="541"/>
      <c r="DFZ40" s="541"/>
      <c r="DGA40" s="541"/>
      <c r="DGB40" s="541"/>
      <c r="DGC40" s="541"/>
      <c r="DGD40" s="541"/>
      <c r="DGE40" s="541"/>
      <c r="DGF40" s="541"/>
      <c r="DGG40" s="541"/>
      <c r="DGH40" s="541"/>
      <c r="DGI40" s="541"/>
      <c r="DGJ40" s="541"/>
      <c r="DGK40" s="541"/>
      <c r="DGL40" s="541"/>
      <c r="DGM40" s="541"/>
      <c r="DGN40" s="541"/>
      <c r="DGO40" s="541"/>
      <c r="DGP40" s="541"/>
      <c r="DGQ40" s="541"/>
      <c r="DGR40" s="541"/>
      <c r="DGS40" s="541"/>
      <c r="DGT40" s="541"/>
      <c r="DGU40" s="541"/>
      <c r="DGV40" s="541"/>
      <c r="DGW40" s="541"/>
      <c r="DGX40" s="541"/>
      <c r="DGY40" s="541"/>
      <c r="DGZ40" s="541"/>
      <c r="DHA40" s="541"/>
      <c r="DHB40" s="541"/>
      <c r="DHC40" s="541"/>
      <c r="DHD40" s="541"/>
      <c r="DHE40" s="541"/>
      <c r="DHF40" s="541"/>
      <c r="DHG40" s="541"/>
      <c r="DHH40" s="541"/>
      <c r="DHI40" s="541"/>
      <c r="DHJ40" s="541"/>
      <c r="DHK40" s="541"/>
      <c r="DHL40" s="541"/>
      <c r="DHM40" s="541"/>
      <c r="DHN40" s="541"/>
      <c r="DHO40" s="541"/>
      <c r="DHP40" s="541"/>
      <c r="DHQ40" s="541"/>
      <c r="DHR40" s="541"/>
      <c r="DHS40" s="541"/>
      <c r="DHT40" s="541"/>
      <c r="DHU40" s="541"/>
      <c r="DHV40" s="541"/>
      <c r="DHW40" s="541"/>
      <c r="DHX40" s="541"/>
      <c r="DHY40" s="541"/>
      <c r="DHZ40" s="541"/>
      <c r="DIA40" s="541"/>
      <c r="DIB40" s="541"/>
      <c r="DIC40" s="541"/>
      <c r="DID40" s="541"/>
      <c r="DIE40" s="541"/>
      <c r="DIF40" s="541"/>
      <c r="DIG40" s="541"/>
      <c r="DIH40" s="541"/>
      <c r="DII40" s="541"/>
      <c r="DIJ40" s="541"/>
      <c r="DIK40" s="541"/>
      <c r="DIL40" s="541"/>
      <c r="DIM40" s="541"/>
      <c r="DIN40" s="541"/>
      <c r="DIO40" s="541"/>
      <c r="DIP40" s="541"/>
      <c r="DIQ40" s="541"/>
      <c r="DIR40" s="541"/>
      <c r="DIS40" s="541"/>
      <c r="DIT40" s="541"/>
      <c r="DIU40" s="541"/>
      <c r="DIV40" s="541"/>
      <c r="DIW40" s="541"/>
      <c r="DIX40" s="541"/>
      <c r="DIY40" s="541"/>
      <c r="DIZ40" s="541"/>
      <c r="DJA40" s="541"/>
      <c r="DJB40" s="541"/>
      <c r="DJC40" s="541"/>
      <c r="DJD40" s="541"/>
      <c r="DJE40" s="541"/>
      <c r="DJF40" s="541"/>
      <c r="DJG40" s="541"/>
      <c r="DJH40" s="541"/>
      <c r="DJI40" s="541"/>
      <c r="DJJ40" s="541"/>
      <c r="DJK40" s="541"/>
      <c r="DJL40" s="541"/>
      <c r="DJM40" s="541"/>
      <c r="DJN40" s="541"/>
      <c r="DJO40" s="541"/>
      <c r="DJP40" s="541"/>
      <c r="DJQ40" s="541"/>
      <c r="DJR40" s="541"/>
      <c r="DJS40" s="541"/>
      <c r="DJT40" s="541"/>
      <c r="DJU40" s="541"/>
      <c r="DJV40" s="541"/>
      <c r="DJW40" s="541"/>
      <c r="DJX40" s="541"/>
      <c r="DJY40" s="541"/>
      <c r="DJZ40" s="541"/>
      <c r="DKA40" s="541"/>
      <c r="DKB40" s="541"/>
      <c r="DKC40" s="541"/>
      <c r="DKD40" s="541"/>
      <c r="DKE40" s="541"/>
      <c r="DKF40" s="541"/>
      <c r="DKG40" s="541"/>
      <c r="DKH40" s="541"/>
      <c r="DKI40" s="541"/>
      <c r="DKJ40" s="541"/>
      <c r="DKK40" s="541"/>
      <c r="DKL40" s="541"/>
      <c r="DKM40" s="541"/>
      <c r="DKN40" s="541"/>
      <c r="DKO40" s="541"/>
      <c r="DKP40" s="541"/>
      <c r="DKQ40" s="541"/>
      <c r="DKR40" s="541"/>
      <c r="DKS40" s="541"/>
      <c r="DKT40" s="541"/>
      <c r="DKU40" s="541"/>
      <c r="DKV40" s="541"/>
      <c r="DKW40" s="541"/>
      <c r="DKX40" s="541"/>
      <c r="DKY40" s="541"/>
      <c r="DKZ40" s="541"/>
      <c r="DLA40" s="541"/>
      <c r="DLB40" s="541"/>
      <c r="DLC40" s="541"/>
      <c r="DLD40" s="541"/>
      <c r="DLE40" s="541"/>
      <c r="DLF40" s="541"/>
      <c r="DLG40" s="541"/>
      <c r="DLH40" s="541"/>
      <c r="DLI40" s="541"/>
      <c r="DLJ40" s="541"/>
      <c r="DLK40" s="541"/>
      <c r="DLL40" s="541"/>
      <c r="DLM40" s="541"/>
      <c r="DLN40" s="541"/>
      <c r="DLO40" s="541"/>
      <c r="DLP40" s="541"/>
      <c r="DLQ40" s="541"/>
      <c r="DLR40" s="541"/>
      <c r="DLS40" s="541"/>
      <c r="DLT40" s="541"/>
      <c r="DLU40" s="541"/>
      <c r="DLV40" s="541"/>
      <c r="DLW40" s="541"/>
      <c r="DLX40" s="541"/>
      <c r="DLY40" s="541"/>
      <c r="DLZ40" s="541"/>
      <c r="DMA40" s="541"/>
      <c r="DMB40" s="541"/>
      <c r="DMC40" s="541"/>
      <c r="DMD40" s="541"/>
      <c r="DME40" s="541"/>
      <c r="DMF40" s="541"/>
      <c r="DMG40" s="541"/>
      <c r="DMH40" s="541"/>
      <c r="DMI40" s="541"/>
      <c r="DMJ40" s="541"/>
      <c r="DMK40" s="541"/>
      <c r="DML40" s="541"/>
      <c r="DMM40" s="541"/>
      <c r="DMN40" s="541"/>
      <c r="DMO40" s="541"/>
      <c r="DMP40" s="541"/>
      <c r="DMQ40" s="541"/>
      <c r="DMR40" s="541"/>
      <c r="DMS40" s="541"/>
      <c r="DMT40" s="541"/>
      <c r="DMU40" s="541"/>
      <c r="DMV40" s="541"/>
      <c r="DMW40" s="541"/>
      <c r="DMX40" s="541"/>
      <c r="DMY40" s="541"/>
      <c r="DMZ40" s="541"/>
      <c r="DNA40" s="541"/>
      <c r="DNB40" s="541"/>
      <c r="DNC40" s="541"/>
      <c r="DND40" s="541"/>
      <c r="DNE40" s="541"/>
      <c r="DNF40" s="541"/>
      <c r="DNG40" s="541"/>
      <c r="DNH40" s="541"/>
      <c r="DNI40" s="541"/>
      <c r="DNJ40" s="541"/>
      <c r="DNK40" s="541"/>
      <c r="DNL40" s="541"/>
      <c r="DNM40" s="541"/>
      <c r="DNN40" s="541"/>
      <c r="DNO40" s="541"/>
      <c r="DNP40" s="541"/>
      <c r="DNQ40" s="541"/>
      <c r="DNR40" s="541"/>
      <c r="DNS40" s="541"/>
      <c r="DNT40" s="541"/>
      <c r="DNU40" s="541"/>
      <c r="DNV40" s="541"/>
      <c r="DNW40" s="541"/>
      <c r="DNX40" s="541"/>
      <c r="DNY40" s="541"/>
      <c r="DNZ40" s="541"/>
      <c r="DOA40" s="541"/>
      <c r="DOB40" s="541"/>
      <c r="DOC40" s="541"/>
      <c r="DOD40" s="541"/>
      <c r="DOE40" s="541"/>
      <c r="DOF40" s="541"/>
      <c r="DOG40" s="541"/>
      <c r="DOH40" s="541"/>
      <c r="DOI40" s="541"/>
      <c r="DOJ40" s="541"/>
      <c r="DOK40" s="541"/>
      <c r="DOL40" s="541"/>
      <c r="DOM40" s="541"/>
      <c r="DON40" s="541"/>
      <c r="DOO40" s="541"/>
      <c r="DOP40" s="541"/>
      <c r="DOQ40" s="541"/>
      <c r="DOR40" s="541"/>
      <c r="DOS40" s="541"/>
      <c r="DOT40" s="541"/>
      <c r="DOU40" s="541"/>
      <c r="DOV40" s="541"/>
      <c r="DOW40" s="541"/>
      <c r="DOX40" s="541"/>
      <c r="DOY40" s="541"/>
      <c r="DOZ40" s="541"/>
      <c r="DPA40" s="541"/>
      <c r="DPB40" s="541"/>
      <c r="DPC40" s="541"/>
      <c r="DPD40" s="541"/>
      <c r="DPE40" s="541"/>
      <c r="DPF40" s="541"/>
      <c r="DPG40" s="541"/>
      <c r="DPH40" s="541"/>
      <c r="DPI40" s="541"/>
      <c r="DPJ40" s="541"/>
      <c r="DPK40" s="541"/>
      <c r="DPL40" s="541"/>
      <c r="DPM40" s="541"/>
      <c r="DPN40" s="541"/>
      <c r="DPO40" s="541"/>
      <c r="DPP40" s="541"/>
      <c r="DPQ40" s="541"/>
      <c r="DPR40" s="541"/>
      <c r="DPS40" s="541"/>
      <c r="DPT40" s="541"/>
      <c r="DPU40" s="541"/>
      <c r="DPV40" s="541"/>
      <c r="DPW40" s="541"/>
      <c r="DPX40" s="541"/>
      <c r="DPY40" s="541"/>
      <c r="DPZ40" s="541"/>
      <c r="DQA40" s="541"/>
      <c r="DQB40" s="541"/>
      <c r="DQC40" s="541"/>
      <c r="DQD40" s="541"/>
      <c r="DQE40" s="541"/>
      <c r="DQF40" s="541"/>
      <c r="DQG40" s="541"/>
      <c r="DQH40" s="541"/>
      <c r="DQI40" s="541"/>
      <c r="DQJ40" s="541"/>
      <c r="DQK40" s="541"/>
      <c r="DQL40" s="541"/>
      <c r="DQM40" s="541"/>
      <c r="DQN40" s="541"/>
      <c r="DQO40" s="541"/>
      <c r="DQP40" s="541"/>
      <c r="DQQ40" s="541"/>
      <c r="DQR40" s="541"/>
      <c r="DQS40" s="541"/>
      <c r="DQT40" s="541"/>
      <c r="DQU40" s="541"/>
      <c r="DQV40" s="541"/>
      <c r="DQW40" s="541"/>
      <c r="DQX40" s="541"/>
      <c r="DQY40" s="541"/>
      <c r="DQZ40" s="541"/>
      <c r="DRA40" s="541"/>
      <c r="DRB40" s="541"/>
      <c r="DRC40" s="541"/>
      <c r="DRD40" s="541"/>
      <c r="DRE40" s="541"/>
      <c r="DRF40" s="541"/>
      <c r="DRG40" s="541"/>
      <c r="DRH40" s="541"/>
      <c r="DRI40" s="541"/>
      <c r="DRJ40" s="541"/>
      <c r="DRK40" s="541"/>
      <c r="DRL40" s="541"/>
      <c r="DRM40" s="541"/>
      <c r="DRN40" s="541"/>
      <c r="DRO40" s="541"/>
      <c r="DRP40" s="541"/>
      <c r="DRQ40" s="541"/>
      <c r="DRR40" s="541"/>
      <c r="DRS40" s="541"/>
      <c r="DRT40" s="541"/>
      <c r="DRU40" s="541"/>
      <c r="DRV40" s="541"/>
      <c r="DRW40" s="541"/>
      <c r="DRX40" s="541"/>
      <c r="DRY40" s="541"/>
      <c r="DRZ40" s="541"/>
      <c r="DSA40" s="541"/>
      <c r="DSB40" s="541"/>
      <c r="DSC40" s="541"/>
      <c r="DSD40" s="541"/>
      <c r="DSE40" s="541"/>
      <c r="DSF40" s="541"/>
      <c r="DSG40" s="541"/>
      <c r="DSH40" s="541"/>
      <c r="DSI40" s="541"/>
      <c r="DSJ40" s="541"/>
      <c r="DSK40" s="541"/>
      <c r="DSL40" s="541"/>
      <c r="DSM40" s="541"/>
      <c r="DSN40" s="541"/>
      <c r="DSO40" s="541"/>
      <c r="DSP40" s="541"/>
      <c r="DSQ40" s="541"/>
      <c r="DSR40" s="541"/>
      <c r="DSS40" s="541"/>
      <c r="DST40" s="541"/>
      <c r="DSU40" s="541"/>
      <c r="DSV40" s="541"/>
      <c r="DSW40" s="541"/>
      <c r="DSX40" s="541"/>
      <c r="DSY40" s="541"/>
      <c r="DSZ40" s="541"/>
      <c r="DTA40" s="541"/>
      <c r="DTB40" s="541"/>
      <c r="DTC40" s="541"/>
      <c r="DTD40" s="541"/>
      <c r="DTE40" s="541"/>
      <c r="DTF40" s="541"/>
      <c r="DTG40" s="541"/>
      <c r="DTH40" s="541"/>
      <c r="DTI40" s="541"/>
      <c r="DTJ40" s="541"/>
      <c r="DTK40" s="541"/>
      <c r="DTL40" s="541"/>
      <c r="DTM40" s="541"/>
      <c r="DTN40" s="541"/>
      <c r="DTO40" s="541"/>
      <c r="DTP40" s="541"/>
      <c r="DTQ40" s="541"/>
      <c r="DTR40" s="541"/>
      <c r="DTS40" s="541"/>
      <c r="DTT40" s="541"/>
      <c r="DTU40" s="541"/>
      <c r="DTV40" s="541"/>
      <c r="DTW40" s="541"/>
      <c r="DTX40" s="541"/>
      <c r="DTY40" s="541"/>
      <c r="DTZ40" s="541"/>
      <c r="DUA40" s="541"/>
      <c r="DUB40" s="541"/>
      <c r="DUC40" s="541"/>
      <c r="DUD40" s="541"/>
      <c r="DUE40" s="541"/>
      <c r="DUF40" s="541"/>
      <c r="DUG40" s="541"/>
      <c r="DUH40" s="541"/>
      <c r="DUI40" s="541"/>
      <c r="DUJ40" s="541"/>
      <c r="DUK40" s="541"/>
      <c r="DUL40" s="541"/>
      <c r="DUM40" s="541"/>
      <c r="DUN40" s="541"/>
      <c r="DUO40" s="541"/>
      <c r="DUP40" s="541"/>
      <c r="DUQ40" s="541"/>
      <c r="DUR40" s="541"/>
      <c r="DUS40" s="541"/>
      <c r="DUT40" s="541"/>
      <c r="DUU40" s="541"/>
      <c r="DUV40" s="541"/>
      <c r="DUW40" s="541"/>
      <c r="DUX40" s="541"/>
      <c r="DUY40" s="541"/>
      <c r="DUZ40" s="541"/>
      <c r="DVA40" s="541"/>
      <c r="DVB40" s="541"/>
      <c r="DVC40" s="541"/>
      <c r="DVD40" s="541"/>
      <c r="DVE40" s="541"/>
      <c r="DVF40" s="541"/>
      <c r="DVG40" s="541"/>
      <c r="DVH40" s="541"/>
      <c r="DVI40" s="541"/>
      <c r="DVJ40" s="541"/>
      <c r="DVK40" s="541"/>
      <c r="DVL40" s="541"/>
      <c r="DVM40" s="541"/>
      <c r="DVN40" s="541"/>
      <c r="DVO40" s="541"/>
      <c r="DVP40" s="541"/>
      <c r="DVQ40" s="541"/>
      <c r="DVR40" s="541"/>
      <c r="DVS40" s="541"/>
      <c r="DVT40" s="541"/>
      <c r="DVU40" s="541"/>
      <c r="DVV40" s="541"/>
      <c r="DVW40" s="541"/>
      <c r="DVX40" s="541"/>
      <c r="DVY40" s="541"/>
      <c r="DVZ40" s="541"/>
      <c r="DWA40" s="541"/>
      <c r="DWB40" s="541"/>
      <c r="DWC40" s="541"/>
      <c r="DWD40" s="541"/>
      <c r="DWE40" s="541"/>
      <c r="DWF40" s="541"/>
      <c r="DWG40" s="541"/>
      <c r="DWH40" s="541"/>
      <c r="DWI40" s="541"/>
      <c r="DWJ40" s="541"/>
      <c r="DWK40" s="541"/>
      <c r="DWL40" s="541"/>
      <c r="DWM40" s="541"/>
      <c r="DWN40" s="541"/>
      <c r="DWO40" s="541"/>
      <c r="DWP40" s="541"/>
      <c r="DWQ40" s="541"/>
      <c r="DWR40" s="541"/>
      <c r="DWS40" s="541"/>
      <c r="DWT40" s="541"/>
      <c r="DWU40" s="541"/>
      <c r="DWV40" s="541"/>
      <c r="DWW40" s="541"/>
      <c r="DWX40" s="541"/>
      <c r="DWY40" s="541"/>
      <c r="DWZ40" s="541"/>
      <c r="DXA40" s="541"/>
      <c r="DXB40" s="541"/>
      <c r="DXC40" s="541"/>
      <c r="DXD40" s="541"/>
      <c r="DXE40" s="541"/>
      <c r="DXF40" s="541"/>
      <c r="DXG40" s="541"/>
      <c r="DXH40" s="541"/>
      <c r="DXI40" s="541"/>
      <c r="DXJ40" s="541"/>
      <c r="DXK40" s="541"/>
      <c r="DXL40" s="541"/>
      <c r="DXM40" s="541"/>
      <c r="DXN40" s="541"/>
      <c r="DXO40" s="541"/>
      <c r="DXP40" s="541"/>
      <c r="DXQ40" s="541"/>
      <c r="DXR40" s="541"/>
      <c r="DXS40" s="541"/>
      <c r="DXT40" s="541"/>
      <c r="DXU40" s="541"/>
      <c r="DXV40" s="541"/>
      <c r="DXW40" s="541"/>
      <c r="DXX40" s="541"/>
      <c r="DXY40" s="541"/>
      <c r="DXZ40" s="541"/>
      <c r="DYA40" s="541"/>
      <c r="DYB40" s="541"/>
      <c r="DYC40" s="541"/>
      <c r="DYD40" s="541"/>
      <c r="DYE40" s="541"/>
      <c r="DYF40" s="541"/>
      <c r="DYG40" s="541"/>
      <c r="DYH40" s="541"/>
      <c r="DYI40" s="541"/>
      <c r="DYJ40" s="541"/>
      <c r="DYK40" s="541"/>
      <c r="DYL40" s="541"/>
      <c r="DYM40" s="541"/>
      <c r="DYN40" s="541"/>
      <c r="DYO40" s="541"/>
      <c r="DYP40" s="541"/>
      <c r="DYQ40" s="541"/>
      <c r="DYR40" s="541"/>
      <c r="DYS40" s="541"/>
      <c r="DYT40" s="541"/>
      <c r="DYU40" s="541"/>
      <c r="DYV40" s="541"/>
      <c r="DYW40" s="541"/>
      <c r="DYX40" s="541"/>
      <c r="DYY40" s="541"/>
      <c r="DYZ40" s="541"/>
      <c r="DZA40" s="541"/>
      <c r="DZB40" s="541"/>
      <c r="DZC40" s="541"/>
      <c r="DZD40" s="541"/>
      <c r="DZE40" s="541"/>
      <c r="DZF40" s="541"/>
      <c r="DZG40" s="541"/>
      <c r="DZH40" s="541"/>
      <c r="DZI40" s="541"/>
      <c r="DZJ40" s="541"/>
      <c r="DZK40" s="541"/>
      <c r="DZL40" s="541"/>
      <c r="DZM40" s="541"/>
      <c r="DZN40" s="541"/>
      <c r="DZO40" s="541"/>
      <c r="DZP40" s="541"/>
      <c r="DZQ40" s="541"/>
      <c r="DZR40" s="541"/>
      <c r="DZS40" s="541"/>
      <c r="DZT40" s="541"/>
      <c r="DZU40" s="541"/>
      <c r="DZV40" s="541"/>
      <c r="DZW40" s="541"/>
      <c r="DZX40" s="541"/>
      <c r="DZY40" s="541"/>
      <c r="DZZ40" s="541"/>
      <c r="EAA40" s="541"/>
      <c r="EAB40" s="541"/>
      <c r="EAC40" s="541"/>
      <c r="EAD40" s="541"/>
      <c r="EAE40" s="541"/>
      <c r="EAF40" s="541"/>
      <c r="EAG40" s="541"/>
      <c r="EAH40" s="541"/>
      <c r="EAI40" s="541"/>
      <c r="EAJ40" s="541"/>
      <c r="EAK40" s="541"/>
      <c r="EAL40" s="541"/>
      <c r="EAM40" s="541"/>
      <c r="EAN40" s="541"/>
      <c r="EAO40" s="541"/>
      <c r="EAP40" s="541"/>
      <c r="EAQ40" s="541"/>
      <c r="EAR40" s="541"/>
      <c r="EAS40" s="541"/>
      <c r="EAT40" s="541"/>
      <c r="EAU40" s="541"/>
      <c r="EAV40" s="541"/>
      <c r="EAW40" s="541"/>
      <c r="EAX40" s="541"/>
      <c r="EAY40" s="541"/>
      <c r="EAZ40" s="541"/>
      <c r="EBA40" s="541"/>
      <c r="EBB40" s="541"/>
      <c r="EBC40" s="541"/>
      <c r="EBD40" s="541"/>
      <c r="EBE40" s="541"/>
      <c r="EBF40" s="541"/>
      <c r="EBG40" s="541"/>
      <c r="EBH40" s="541"/>
      <c r="EBI40" s="541"/>
      <c r="EBJ40" s="541"/>
      <c r="EBK40" s="541"/>
      <c r="EBL40" s="541"/>
      <c r="EBM40" s="541"/>
      <c r="EBN40" s="541"/>
      <c r="EBO40" s="541"/>
      <c r="EBP40" s="541"/>
      <c r="EBQ40" s="541"/>
      <c r="EBR40" s="541"/>
      <c r="EBS40" s="541"/>
      <c r="EBT40" s="541"/>
      <c r="EBU40" s="541"/>
      <c r="EBV40" s="541"/>
      <c r="EBW40" s="541"/>
      <c r="EBX40" s="541"/>
      <c r="EBY40" s="541"/>
      <c r="EBZ40" s="541"/>
      <c r="ECA40" s="541"/>
      <c r="ECB40" s="541"/>
      <c r="ECC40" s="541"/>
      <c r="ECD40" s="541"/>
      <c r="ECE40" s="541"/>
      <c r="ECF40" s="541"/>
      <c r="ECG40" s="541"/>
      <c r="ECH40" s="541"/>
      <c r="ECI40" s="541"/>
      <c r="ECJ40" s="541"/>
      <c r="ECK40" s="541"/>
      <c r="ECL40" s="541"/>
      <c r="ECM40" s="541"/>
      <c r="ECN40" s="541"/>
      <c r="ECO40" s="541"/>
      <c r="ECP40" s="541"/>
      <c r="ECQ40" s="541"/>
      <c r="ECR40" s="541"/>
      <c r="ECS40" s="541"/>
      <c r="ECT40" s="541"/>
      <c r="ECU40" s="541"/>
      <c r="ECV40" s="541"/>
      <c r="ECW40" s="541"/>
      <c r="ECX40" s="541"/>
      <c r="ECY40" s="541"/>
      <c r="ECZ40" s="541"/>
      <c r="EDA40" s="541"/>
      <c r="EDB40" s="541"/>
      <c r="EDC40" s="541"/>
      <c r="EDD40" s="541"/>
      <c r="EDE40" s="541"/>
      <c r="EDF40" s="541"/>
      <c r="EDG40" s="541"/>
      <c r="EDH40" s="541"/>
      <c r="EDI40" s="541"/>
      <c r="EDJ40" s="541"/>
      <c r="EDK40" s="541"/>
      <c r="EDL40" s="541"/>
      <c r="EDM40" s="541"/>
      <c r="EDN40" s="541"/>
      <c r="EDO40" s="541"/>
      <c r="EDP40" s="541"/>
      <c r="EDQ40" s="541"/>
      <c r="EDR40" s="541"/>
      <c r="EDS40" s="541"/>
      <c r="EDT40" s="541"/>
      <c r="EDU40" s="541"/>
      <c r="EDV40" s="541"/>
      <c r="EDW40" s="541"/>
      <c r="EDX40" s="541"/>
      <c r="EDY40" s="541"/>
      <c r="EDZ40" s="541"/>
      <c r="EEA40" s="541"/>
      <c r="EEB40" s="541"/>
      <c r="EEC40" s="541"/>
      <c r="EED40" s="541"/>
      <c r="EEE40" s="541"/>
      <c r="EEF40" s="541"/>
      <c r="EEG40" s="541"/>
      <c r="EEH40" s="541"/>
      <c r="EEI40" s="541"/>
      <c r="EEJ40" s="541"/>
      <c r="EEK40" s="541"/>
      <c r="EEL40" s="541"/>
      <c r="EEM40" s="541"/>
      <c r="EEN40" s="541"/>
      <c r="EEO40" s="541"/>
      <c r="EEP40" s="541"/>
      <c r="EEQ40" s="541"/>
      <c r="EER40" s="541"/>
      <c r="EES40" s="541"/>
      <c r="EET40" s="541"/>
      <c r="EEU40" s="541"/>
      <c r="EEV40" s="541"/>
      <c r="EEW40" s="541"/>
      <c r="EEX40" s="541"/>
      <c r="EEY40" s="541"/>
      <c r="EEZ40" s="541"/>
      <c r="EFA40" s="541"/>
      <c r="EFB40" s="541"/>
      <c r="EFC40" s="541"/>
      <c r="EFD40" s="541"/>
      <c r="EFE40" s="541"/>
      <c r="EFF40" s="541"/>
      <c r="EFG40" s="541"/>
      <c r="EFH40" s="541"/>
      <c r="EFI40" s="541"/>
      <c r="EFJ40" s="541"/>
      <c r="EFK40" s="541"/>
      <c r="EFL40" s="541"/>
      <c r="EFM40" s="541"/>
      <c r="EFN40" s="541"/>
      <c r="EFO40" s="541"/>
      <c r="EFP40" s="541"/>
      <c r="EFQ40" s="541"/>
      <c r="EFR40" s="541"/>
      <c r="EFS40" s="541"/>
      <c r="EFT40" s="541"/>
      <c r="EFU40" s="541"/>
      <c r="EFV40" s="541"/>
      <c r="EFW40" s="541"/>
      <c r="EFX40" s="541"/>
      <c r="EFY40" s="541"/>
      <c r="EFZ40" s="541"/>
      <c r="EGA40" s="541"/>
      <c r="EGB40" s="541"/>
      <c r="EGC40" s="541"/>
      <c r="EGD40" s="541"/>
      <c r="EGE40" s="541"/>
      <c r="EGF40" s="541"/>
      <c r="EGG40" s="541"/>
      <c r="EGH40" s="541"/>
      <c r="EGI40" s="541"/>
      <c r="EGJ40" s="541"/>
      <c r="EGK40" s="541"/>
      <c r="EGL40" s="541"/>
      <c r="EGM40" s="541"/>
      <c r="EGN40" s="541"/>
      <c r="EGO40" s="541"/>
      <c r="EGP40" s="541"/>
      <c r="EGQ40" s="541"/>
      <c r="EGR40" s="541"/>
      <c r="EGS40" s="541"/>
      <c r="EGT40" s="541"/>
      <c r="EGU40" s="541"/>
      <c r="EGV40" s="541"/>
      <c r="EGW40" s="541"/>
      <c r="EGX40" s="541"/>
      <c r="EGY40" s="541"/>
      <c r="EGZ40" s="541"/>
      <c r="EHA40" s="541"/>
      <c r="EHB40" s="541"/>
      <c r="EHC40" s="541"/>
      <c r="EHD40" s="541"/>
      <c r="EHE40" s="541"/>
      <c r="EHF40" s="541"/>
      <c r="EHG40" s="541"/>
      <c r="EHH40" s="541"/>
      <c r="EHI40" s="541"/>
      <c r="EHJ40" s="541"/>
      <c r="EHK40" s="541"/>
      <c r="EHL40" s="541"/>
      <c r="EHM40" s="541"/>
      <c r="EHN40" s="541"/>
      <c r="EHO40" s="541"/>
      <c r="EHP40" s="541"/>
      <c r="EHQ40" s="541"/>
      <c r="EHR40" s="541"/>
      <c r="EHS40" s="541"/>
      <c r="EHT40" s="541"/>
      <c r="EHU40" s="541"/>
      <c r="EHV40" s="541"/>
      <c r="EHW40" s="541"/>
      <c r="EHX40" s="541"/>
      <c r="EHY40" s="541"/>
      <c r="EHZ40" s="541"/>
      <c r="EIA40" s="541"/>
      <c r="EIB40" s="541"/>
      <c r="EIC40" s="541"/>
      <c r="EID40" s="541"/>
      <c r="EIE40" s="541"/>
      <c r="EIF40" s="541"/>
      <c r="EIG40" s="541"/>
      <c r="EIH40" s="541"/>
      <c r="EII40" s="541"/>
      <c r="EIJ40" s="541"/>
      <c r="EIK40" s="541"/>
      <c r="EIL40" s="541"/>
      <c r="EIM40" s="541"/>
      <c r="EIN40" s="541"/>
      <c r="EIO40" s="541"/>
      <c r="EIP40" s="541"/>
      <c r="EIQ40" s="541"/>
      <c r="EIR40" s="541"/>
      <c r="EIS40" s="541"/>
      <c r="EIT40" s="541"/>
      <c r="EIU40" s="541"/>
      <c r="EIV40" s="541"/>
      <c r="EIW40" s="541"/>
      <c r="EIX40" s="541"/>
      <c r="EIY40" s="541"/>
      <c r="EIZ40" s="541"/>
      <c r="EJA40" s="541"/>
      <c r="EJB40" s="541"/>
      <c r="EJC40" s="541"/>
      <c r="EJD40" s="541"/>
      <c r="EJE40" s="541"/>
      <c r="EJF40" s="541"/>
      <c r="EJG40" s="541"/>
      <c r="EJH40" s="541"/>
      <c r="EJI40" s="541"/>
      <c r="EJJ40" s="541"/>
      <c r="EJK40" s="541"/>
      <c r="EJL40" s="541"/>
      <c r="EJM40" s="541"/>
      <c r="EJN40" s="541"/>
      <c r="EJO40" s="541"/>
      <c r="EJP40" s="541"/>
      <c r="EJQ40" s="541"/>
      <c r="EJR40" s="541"/>
      <c r="EJS40" s="541"/>
      <c r="EJT40" s="541"/>
      <c r="EJU40" s="541"/>
      <c r="EJV40" s="541"/>
      <c r="EJW40" s="541"/>
      <c r="EJX40" s="541"/>
      <c r="EJY40" s="541"/>
      <c r="EJZ40" s="541"/>
      <c r="EKA40" s="541"/>
      <c r="EKB40" s="541"/>
      <c r="EKC40" s="541"/>
      <c r="EKD40" s="541"/>
      <c r="EKE40" s="541"/>
      <c r="EKF40" s="541"/>
      <c r="EKG40" s="541"/>
      <c r="EKH40" s="541"/>
      <c r="EKI40" s="541"/>
      <c r="EKJ40" s="541"/>
      <c r="EKK40" s="541"/>
      <c r="EKL40" s="541"/>
      <c r="EKM40" s="541"/>
      <c r="EKN40" s="541"/>
      <c r="EKO40" s="541"/>
      <c r="EKP40" s="541"/>
      <c r="EKQ40" s="541"/>
      <c r="EKR40" s="541"/>
      <c r="EKS40" s="541"/>
      <c r="EKT40" s="541"/>
      <c r="EKU40" s="541"/>
      <c r="EKV40" s="541"/>
      <c r="EKW40" s="541"/>
      <c r="EKX40" s="541"/>
      <c r="EKY40" s="541"/>
      <c r="EKZ40" s="541"/>
      <c r="ELA40" s="541"/>
      <c r="ELB40" s="541"/>
      <c r="ELC40" s="541"/>
      <c r="ELD40" s="541"/>
      <c r="ELE40" s="541"/>
      <c r="ELF40" s="541"/>
      <c r="ELG40" s="541"/>
      <c r="ELH40" s="541"/>
      <c r="ELI40" s="541"/>
      <c r="ELJ40" s="541"/>
      <c r="ELK40" s="541"/>
      <c r="ELL40" s="541"/>
      <c r="ELM40" s="541"/>
      <c r="ELN40" s="541"/>
      <c r="ELO40" s="541"/>
      <c r="ELP40" s="541"/>
      <c r="ELQ40" s="541"/>
      <c r="ELR40" s="541"/>
      <c r="ELS40" s="541"/>
      <c r="ELT40" s="541"/>
      <c r="ELU40" s="541"/>
      <c r="ELV40" s="541"/>
      <c r="ELW40" s="541"/>
      <c r="ELX40" s="541"/>
      <c r="ELY40" s="541"/>
      <c r="ELZ40" s="541"/>
      <c r="EMA40" s="541"/>
      <c r="EMB40" s="541"/>
      <c r="EMC40" s="541"/>
      <c r="EMD40" s="541"/>
      <c r="EME40" s="541"/>
      <c r="EMF40" s="541"/>
      <c r="EMG40" s="541"/>
      <c r="EMH40" s="541"/>
      <c r="EMI40" s="541"/>
      <c r="EMJ40" s="541"/>
      <c r="EMK40" s="541"/>
      <c r="EML40" s="541"/>
      <c r="EMM40" s="541"/>
      <c r="EMN40" s="541"/>
      <c r="EMO40" s="541"/>
      <c r="EMP40" s="541"/>
      <c r="EMQ40" s="541"/>
      <c r="EMR40" s="541"/>
      <c r="EMS40" s="541"/>
      <c r="EMT40" s="541"/>
      <c r="EMU40" s="541"/>
      <c r="EMV40" s="541"/>
      <c r="EMW40" s="541"/>
      <c r="EMX40" s="541"/>
      <c r="EMY40" s="541"/>
      <c r="EMZ40" s="541"/>
      <c r="ENA40" s="541"/>
      <c r="ENB40" s="541"/>
      <c r="ENC40" s="541"/>
      <c r="END40" s="541"/>
      <c r="ENE40" s="541"/>
      <c r="ENF40" s="541"/>
      <c r="ENG40" s="541"/>
      <c r="ENH40" s="541"/>
      <c r="ENI40" s="541"/>
      <c r="ENJ40" s="541"/>
      <c r="ENK40" s="541"/>
      <c r="ENL40" s="541"/>
      <c r="ENM40" s="541"/>
      <c r="ENN40" s="541"/>
      <c r="ENO40" s="541"/>
      <c r="ENP40" s="541"/>
      <c r="ENQ40" s="541"/>
      <c r="ENR40" s="541"/>
      <c r="ENS40" s="541"/>
      <c r="ENT40" s="541"/>
      <c r="ENU40" s="541"/>
      <c r="ENV40" s="541"/>
      <c r="ENW40" s="541"/>
      <c r="ENX40" s="541"/>
      <c r="ENY40" s="541"/>
      <c r="ENZ40" s="541"/>
      <c r="EOA40" s="541"/>
      <c r="EOB40" s="541"/>
      <c r="EOC40" s="541"/>
      <c r="EOD40" s="541"/>
      <c r="EOE40" s="541"/>
      <c r="EOF40" s="541"/>
      <c r="EOG40" s="541"/>
      <c r="EOH40" s="541"/>
      <c r="EOI40" s="541"/>
      <c r="EOJ40" s="541"/>
      <c r="EOK40" s="541"/>
      <c r="EOL40" s="541"/>
      <c r="EOM40" s="541"/>
      <c r="EON40" s="541"/>
      <c r="EOO40" s="541"/>
      <c r="EOP40" s="541"/>
      <c r="EOQ40" s="541"/>
      <c r="EOR40" s="541"/>
      <c r="EOS40" s="541"/>
      <c r="EOT40" s="541"/>
      <c r="EOU40" s="541"/>
      <c r="EOV40" s="541"/>
      <c r="EOW40" s="541"/>
      <c r="EOX40" s="541"/>
      <c r="EOY40" s="541"/>
      <c r="EOZ40" s="541"/>
      <c r="EPA40" s="541"/>
      <c r="EPB40" s="541"/>
      <c r="EPC40" s="541"/>
      <c r="EPD40" s="541"/>
      <c r="EPE40" s="541"/>
      <c r="EPF40" s="541"/>
      <c r="EPG40" s="541"/>
      <c r="EPH40" s="541"/>
      <c r="EPI40" s="541"/>
      <c r="EPJ40" s="541"/>
      <c r="EPK40" s="541"/>
      <c r="EPL40" s="541"/>
      <c r="EPM40" s="541"/>
      <c r="EPN40" s="541"/>
      <c r="EPO40" s="541"/>
      <c r="EPP40" s="541"/>
      <c r="EPQ40" s="541"/>
      <c r="EPR40" s="541"/>
      <c r="EPS40" s="541"/>
      <c r="EPT40" s="541"/>
      <c r="EPU40" s="541"/>
      <c r="EPV40" s="541"/>
      <c r="EPW40" s="541"/>
      <c r="EPX40" s="541"/>
      <c r="EPY40" s="541"/>
      <c r="EPZ40" s="541"/>
      <c r="EQA40" s="541"/>
      <c r="EQB40" s="541"/>
      <c r="EQC40" s="541"/>
      <c r="EQD40" s="541"/>
      <c r="EQE40" s="541"/>
      <c r="EQF40" s="541"/>
      <c r="EQG40" s="541"/>
      <c r="EQH40" s="541"/>
      <c r="EQI40" s="541"/>
      <c r="EQJ40" s="541"/>
      <c r="EQK40" s="541"/>
      <c r="EQL40" s="541"/>
      <c r="EQM40" s="541"/>
      <c r="EQN40" s="541"/>
      <c r="EQO40" s="541"/>
      <c r="EQP40" s="541"/>
      <c r="EQQ40" s="541"/>
      <c r="EQR40" s="541"/>
      <c r="EQS40" s="541"/>
      <c r="EQT40" s="541"/>
      <c r="EQU40" s="541"/>
      <c r="EQV40" s="541"/>
      <c r="EQW40" s="541"/>
      <c r="EQX40" s="541"/>
      <c r="EQY40" s="541"/>
      <c r="EQZ40" s="541"/>
      <c r="ERA40" s="541"/>
      <c r="ERB40" s="541"/>
      <c r="ERC40" s="541"/>
      <c r="ERD40" s="541"/>
      <c r="ERE40" s="541"/>
      <c r="ERF40" s="541"/>
      <c r="ERG40" s="541"/>
      <c r="ERH40" s="541"/>
      <c r="ERI40" s="541"/>
      <c r="ERJ40" s="541"/>
      <c r="ERK40" s="541"/>
      <c r="ERL40" s="541"/>
      <c r="ERM40" s="541"/>
      <c r="ERN40" s="541"/>
      <c r="ERO40" s="541"/>
      <c r="ERP40" s="541"/>
      <c r="ERQ40" s="541"/>
      <c r="ERR40" s="541"/>
      <c r="ERS40" s="541"/>
      <c r="ERT40" s="541"/>
      <c r="ERU40" s="541"/>
      <c r="ERV40" s="541"/>
      <c r="ERW40" s="541"/>
      <c r="ERX40" s="541"/>
      <c r="ERY40" s="541"/>
      <c r="ERZ40" s="541"/>
      <c r="ESA40" s="541"/>
      <c r="ESB40" s="541"/>
      <c r="ESC40" s="541"/>
      <c r="ESD40" s="541"/>
      <c r="ESE40" s="541"/>
      <c r="ESF40" s="541"/>
      <c r="ESG40" s="541"/>
      <c r="ESH40" s="541"/>
      <c r="ESI40" s="541"/>
      <c r="ESJ40" s="541"/>
      <c r="ESK40" s="541"/>
      <c r="ESL40" s="541"/>
      <c r="ESM40" s="541"/>
      <c r="ESN40" s="541"/>
      <c r="ESO40" s="541"/>
      <c r="ESP40" s="541"/>
      <c r="ESQ40" s="541"/>
      <c r="ESR40" s="541"/>
      <c r="ESS40" s="541"/>
      <c r="EST40" s="541"/>
      <c r="ESU40" s="541"/>
      <c r="ESV40" s="541"/>
      <c r="ESW40" s="541"/>
      <c r="ESX40" s="541"/>
      <c r="ESY40" s="541"/>
      <c r="ESZ40" s="541"/>
      <c r="ETA40" s="541"/>
      <c r="ETB40" s="541"/>
      <c r="ETC40" s="541"/>
      <c r="ETD40" s="541"/>
      <c r="ETE40" s="541"/>
      <c r="ETF40" s="541"/>
      <c r="ETG40" s="541"/>
      <c r="ETH40" s="541"/>
      <c r="ETI40" s="541"/>
      <c r="ETJ40" s="541"/>
      <c r="ETK40" s="541"/>
      <c r="ETL40" s="541"/>
      <c r="ETM40" s="541"/>
      <c r="ETN40" s="541"/>
      <c r="ETO40" s="541"/>
      <c r="ETP40" s="541"/>
      <c r="ETQ40" s="541"/>
      <c r="ETR40" s="541"/>
      <c r="ETS40" s="541"/>
      <c r="ETT40" s="541"/>
      <c r="ETU40" s="541"/>
      <c r="ETV40" s="541"/>
      <c r="ETW40" s="541"/>
      <c r="ETX40" s="541"/>
      <c r="ETY40" s="541"/>
      <c r="ETZ40" s="541"/>
      <c r="EUA40" s="541"/>
      <c r="EUB40" s="541"/>
      <c r="EUC40" s="541"/>
      <c r="EUD40" s="541"/>
      <c r="EUE40" s="541"/>
      <c r="EUF40" s="541"/>
      <c r="EUG40" s="541"/>
      <c r="EUH40" s="541"/>
      <c r="EUI40" s="541"/>
      <c r="EUJ40" s="541"/>
      <c r="EUK40" s="541"/>
      <c r="EUL40" s="541"/>
      <c r="EUM40" s="541"/>
      <c r="EUN40" s="541"/>
      <c r="EUO40" s="541"/>
      <c r="EUP40" s="541"/>
      <c r="EUQ40" s="541"/>
      <c r="EUR40" s="541"/>
      <c r="EUS40" s="541"/>
      <c r="EUT40" s="541"/>
      <c r="EUU40" s="541"/>
      <c r="EUV40" s="541"/>
      <c r="EUW40" s="541"/>
      <c r="EUX40" s="541"/>
      <c r="EUY40" s="541"/>
      <c r="EUZ40" s="541"/>
      <c r="EVA40" s="541"/>
      <c r="EVB40" s="541"/>
      <c r="EVC40" s="541"/>
      <c r="EVD40" s="541"/>
      <c r="EVE40" s="541"/>
      <c r="EVF40" s="541"/>
      <c r="EVG40" s="541"/>
      <c r="EVH40" s="541"/>
      <c r="EVI40" s="541"/>
      <c r="EVJ40" s="541"/>
      <c r="EVK40" s="541"/>
      <c r="EVL40" s="541"/>
      <c r="EVM40" s="541"/>
      <c r="EVN40" s="541"/>
      <c r="EVO40" s="541"/>
      <c r="EVP40" s="541"/>
      <c r="EVQ40" s="541"/>
      <c r="EVR40" s="541"/>
      <c r="EVS40" s="541"/>
      <c r="EVT40" s="541"/>
      <c r="EVU40" s="541"/>
      <c r="EVV40" s="541"/>
      <c r="EVW40" s="541"/>
      <c r="EVX40" s="541"/>
      <c r="EVY40" s="541"/>
      <c r="EVZ40" s="541"/>
      <c r="EWA40" s="541"/>
      <c r="EWB40" s="541"/>
      <c r="EWC40" s="541"/>
      <c r="EWD40" s="541"/>
      <c r="EWE40" s="541"/>
      <c r="EWF40" s="541"/>
      <c r="EWG40" s="541"/>
      <c r="EWH40" s="541"/>
      <c r="EWI40" s="541"/>
      <c r="EWJ40" s="541"/>
      <c r="EWK40" s="541"/>
      <c r="EWL40" s="541"/>
      <c r="EWM40" s="541"/>
      <c r="EWN40" s="541"/>
      <c r="EWO40" s="541"/>
      <c r="EWP40" s="541"/>
      <c r="EWQ40" s="541"/>
      <c r="EWR40" s="541"/>
      <c r="EWS40" s="541"/>
      <c r="EWT40" s="541"/>
      <c r="EWU40" s="541"/>
      <c r="EWV40" s="541"/>
      <c r="EWW40" s="541"/>
      <c r="EWX40" s="541"/>
      <c r="EWY40" s="541"/>
      <c r="EWZ40" s="541"/>
      <c r="EXA40" s="541"/>
      <c r="EXB40" s="541"/>
      <c r="EXC40" s="541"/>
      <c r="EXD40" s="541"/>
      <c r="EXE40" s="541"/>
      <c r="EXF40" s="541"/>
      <c r="EXG40" s="541"/>
      <c r="EXH40" s="541"/>
      <c r="EXI40" s="541"/>
      <c r="EXJ40" s="541"/>
      <c r="EXK40" s="541"/>
      <c r="EXL40" s="541"/>
      <c r="EXM40" s="541"/>
      <c r="EXN40" s="541"/>
      <c r="EXO40" s="541"/>
      <c r="EXP40" s="541"/>
      <c r="EXQ40" s="541"/>
      <c r="EXR40" s="541"/>
      <c r="EXS40" s="541"/>
      <c r="EXT40" s="541"/>
      <c r="EXU40" s="541"/>
      <c r="EXV40" s="541"/>
      <c r="EXW40" s="541"/>
      <c r="EXX40" s="541"/>
      <c r="EXY40" s="541"/>
      <c r="EXZ40" s="541"/>
      <c r="EYA40" s="541"/>
      <c r="EYB40" s="541"/>
      <c r="EYC40" s="541"/>
      <c r="EYD40" s="541"/>
      <c r="EYE40" s="541"/>
      <c r="EYF40" s="541"/>
      <c r="EYG40" s="541"/>
      <c r="EYH40" s="541"/>
      <c r="EYI40" s="541"/>
      <c r="EYJ40" s="541"/>
      <c r="EYK40" s="541"/>
      <c r="EYL40" s="541"/>
      <c r="EYM40" s="541"/>
      <c r="EYN40" s="541"/>
      <c r="EYO40" s="541"/>
      <c r="EYP40" s="541"/>
      <c r="EYQ40" s="541"/>
      <c r="EYR40" s="541"/>
      <c r="EYS40" s="541"/>
      <c r="EYT40" s="541"/>
      <c r="EYU40" s="541"/>
      <c r="EYV40" s="541"/>
      <c r="EYW40" s="541"/>
      <c r="EYX40" s="541"/>
      <c r="EYY40" s="541"/>
      <c r="EYZ40" s="541"/>
      <c r="EZA40" s="541"/>
      <c r="EZB40" s="541"/>
      <c r="EZC40" s="541"/>
      <c r="EZD40" s="541"/>
      <c r="EZE40" s="541"/>
      <c r="EZF40" s="541"/>
      <c r="EZG40" s="541"/>
      <c r="EZH40" s="541"/>
      <c r="EZI40" s="541"/>
      <c r="EZJ40" s="541"/>
      <c r="EZK40" s="541"/>
      <c r="EZL40" s="541"/>
      <c r="EZM40" s="541"/>
      <c r="EZN40" s="541"/>
      <c r="EZO40" s="541"/>
      <c r="EZP40" s="541"/>
      <c r="EZQ40" s="541"/>
      <c r="EZR40" s="541"/>
      <c r="EZS40" s="541"/>
      <c r="EZT40" s="541"/>
      <c r="EZU40" s="541"/>
      <c r="EZV40" s="541"/>
      <c r="EZW40" s="541"/>
      <c r="EZX40" s="541"/>
      <c r="EZY40" s="541"/>
      <c r="EZZ40" s="541"/>
      <c r="FAA40" s="541"/>
      <c r="FAB40" s="541"/>
      <c r="FAC40" s="541"/>
      <c r="FAD40" s="541"/>
      <c r="FAE40" s="541"/>
      <c r="FAF40" s="541"/>
      <c r="FAG40" s="541"/>
      <c r="FAH40" s="541"/>
      <c r="FAI40" s="541"/>
      <c r="FAJ40" s="541"/>
      <c r="FAK40" s="541"/>
      <c r="FAL40" s="541"/>
      <c r="FAM40" s="541"/>
      <c r="FAN40" s="541"/>
      <c r="FAO40" s="541"/>
      <c r="FAP40" s="541"/>
      <c r="FAQ40" s="541"/>
      <c r="FAR40" s="541"/>
      <c r="FAS40" s="541"/>
      <c r="FAT40" s="541"/>
      <c r="FAU40" s="541"/>
      <c r="FAV40" s="541"/>
      <c r="FAW40" s="541"/>
      <c r="FAX40" s="541"/>
      <c r="FAY40" s="541"/>
      <c r="FAZ40" s="541"/>
      <c r="FBA40" s="541"/>
      <c r="FBB40" s="541"/>
      <c r="FBC40" s="541"/>
      <c r="FBD40" s="541"/>
      <c r="FBE40" s="541"/>
      <c r="FBF40" s="541"/>
      <c r="FBG40" s="541"/>
      <c r="FBH40" s="541"/>
      <c r="FBI40" s="541"/>
      <c r="FBJ40" s="541"/>
      <c r="FBK40" s="541"/>
      <c r="FBL40" s="541"/>
      <c r="FBM40" s="541"/>
      <c r="FBN40" s="541"/>
      <c r="FBO40" s="541"/>
      <c r="FBP40" s="541"/>
      <c r="FBQ40" s="541"/>
      <c r="FBR40" s="541"/>
      <c r="FBS40" s="541"/>
      <c r="FBT40" s="541"/>
      <c r="FBU40" s="541"/>
      <c r="FBV40" s="541"/>
      <c r="FBW40" s="541"/>
      <c r="FBX40" s="541"/>
      <c r="FBY40" s="541"/>
      <c r="FBZ40" s="541"/>
      <c r="FCA40" s="541"/>
      <c r="FCB40" s="541"/>
      <c r="FCC40" s="541"/>
      <c r="FCD40" s="541"/>
      <c r="FCE40" s="541"/>
      <c r="FCF40" s="541"/>
      <c r="FCG40" s="541"/>
      <c r="FCH40" s="541"/>
      <c r="FCI40" s="541"/>
      <c r="FCJ40" s="541"/>
      <c r="FCK40" s="541"/>
      <c r="FCL40" s="541"/>
      <c r="FCM40" s="541"/>
      <c r="FCN40" s="541"/>
      <c r="FCO40" s="541"/>
      <c r="FCP40" s="541"/>
      <c r="FCQ40" s="541"/>
      <c r="FCR40" s="541"/>
      <c r="FCS40" s="541"/>
      <c r="FCT40" s="541"/>
      <c r="FCU40" s="541"/>
      <c r="FCV40" s="541"/>
      <c r="FCW40" s="541"/>
      <c r="FCX40" s="541"/>
      <c r="FCY40" s="541"/>
      <c r="FCZ40" s="541"/>
      <c r="FDA40" s="541"/>
      <c r="FDB40" s="541"/>
      <c r="FDC40" s="541"/>
      <c r="FDD40" s="541"/>
      <c r="FDE40" s="541"/>
      <c r="FDF40" s="541"/>
      <c r="FDG40" s="541"/>
      <c r="FDH40" s="541"/>
      <c r="FDI40" s="541"/>
      <c r="FDJ40" s="541"/>
      <c r="FDK40" s="541"/>
      <c r="FDL40" s="541"/>
      <c r="FDM40" s="541"/>
      <c r="FDN40" s="541"/>
      <c r="FDO40" s="541"/>
      <c r="FDP40" s="541"/>
      <c r="FDQ40" s="541"/>
      <c r="FDR40" s="541"/>
      <c r="FDS40" s="541"/>
      <c r="FDT40" s="541"/>
      <c r="FDU40" s="541"/>
      <c r="FDV40" s="541"/>
      <c r="FDW40" s="541"/>
      <c r="FDX40" s="541"/>
      <c r="FDY40" s="541"/>
      <c r="FDZ40" s="541"/>
      <c r="FEA40" s="541"/>
      <c r="FEB40" s="541"/>
      <c r="FEC40" s="541"/>
      <c r="FED40" s="541"/>
      <c r="FEE40" s="541"/>
      <c r="FEF40" s="541"/>
      <c r="FEG40" s="541"/>
      <c r="FEH40" s="541"/>
      <c r="FEI40" s="541"/>
      <c r="FEJ40" s="541"/>
      <c r="FEK40" s="541"/>
      <c r="FEL40" s="541"/>
      <c r="FEM40" s="541"/>
      <c r="FEN40" s="541"/>
      <c r="FEO40" s="541"/>
      <c r="FEP40" s="541"/>
      <c r="FEQ40" s="541"/>
      <c r="FER40" s="541"/>
      <c r="FES40" s="541"/>
      <c r="FET40" s="541"/>
      <c r="FEU40" s="541"/>
      <c r="FEV40" s="541"/>
      <c r="FEW40" s="541"/>
      <c r="FEX40" s="541"/>
      <c r="FEY40" s="541"/>
      <c r="FEZ40" s="541"/>
      <c r="FFA40" s="541"/>
      <c r="FFB40" s="541"/>
      <c r="FFC40" s="541"/>
      <c r="FFD40" s="541"/>
      <c r="FFE40" s="541"/>
      <c r="FFF40" s="541"/>
      <c r="FFG40" s="541"/>
      <c r="FFH40" s="541"/>
      <c r="FFI40" s="541"/>
      <c r="FFJ40" s="541"/>
      <c r="FFK40" s="541"/>
      <c r="FFL40" s="541"/>
      <c r="FFM40" s="541"/>
      <c r="FFN40" s="541"/>
      <c r="FFO40" s="541"/>
      <c r="FFP40" s="541"/>
      <c r="FFQ40" s="541"/>
      <c r="FFR40" s="541"/>
      <c r="FFS40" s="541"/>
      <c r="FFT40" s="541"/>
      <c r="FFU40" s="541"/>
      <c r="FFV40" s="541"/>
      <c r="FFW40" s="541"/>
      <c r="FFX40" s="541"/>
      <c r="FFY40" s="541"/>
      <c r="FFZ40" s="541"/>
      <c r="FGA40" s="541"/>
      <c r="FGB40" s="541"/>
      <c r="FGC40" s="541"/>
      <c r="FGD40" s="541"/>
      <c r="FGE40" s="541"/>
      <c r="FGF40" s="541"/>
      <c r="FGG40" s="541"/>
      <c r="FGH40" s="541"/>
      <c r="FGI40" s="541"/>
      <c r="FGJ40" s="541"/>
      <c r="FGK40" s="541"/>
      <c r="FGL40" s="541"/>
      <c r="FGM40" s="541"/>
      <c r="FGN40" s="541"/>
      <c r="FGO40" s="541"/>
      <c r="FGP40" s="541"/>
      <c r="FGQ40" s="541"/>
      <c r="FGR40" s="541"/>
      <c r="FGS40" s="541"/>
      <c r="FGT40" s="541"/>
      <c r="FGU40" s="541"/>
      <c r="FGV40" s="541"/>
      <c r="FGW40" s="541"/>
      <c r="FGX40" s="541"/>
      <c r="FGY40" s="541"/>
      <c r="FGZ40" s="541"/>
      <c r="FHA40" s="541"/>
      <c r="FHB40" s="541"/>
      <c r="FHC40" s="541"/>
      <c r="FHD40" s="541"/>
      <c r="FHE40" s="541"/>
      <c r="FHF40" s="541"/>
      <c r="FHG40" s="541"/>
      <c r="FHH40" s="541"/>
      <c r="FHI40" s="541"/>
      <c r="FHJ40" s="541"/>
      <c r="FHK40" s="541"/>
      <c r="FHL40" s="541"/>
      <c r="FHM40" s="541"/>
      <c r="FHN40" s="541"/>
      <c r="FHO40" s="541"/>
      <c r="FHP40" s="541"/>
      <c r="FHQ40" s="541"/>
      <c r="FHR40" s="541"/>
      <c r="FHS40" s="541"/>
      <c r="FHT40" s="541"/>
      <c r="FHU40" s="541"/>
      <c r="FHV40" s="541"/>
      <c r="FHW40" s="541"/>
      <c r="FHX40" s="541"/>
      <c r="FHY40" s="541"/>
      <c r="FHZ40" s="541"/>
      <c r="FIA40" s="541"/>
      <c r="FIB40" s="541"/>
      <c r="FIC40" s="541"/>
      <c r="FID40" s="541"/>
      <c r="FIE40" s="541"/>
      <c r="FIF40" s="541"/>
      <c r="FIG40" s="541"/>
      <c r="FIH40" s="541"/>
      <c r="FII40" s="541"/>
      <c r="FIJ40" s="541"/>
      <c r="FIK40" s="541"/>
      <c r="FIL40" s="541"/>
      <c r="FIM40" s="541"/>
      <c r="FIN40" s="541"/>
      <c r="FIO40" s="541"/>
      <c r="FIP40" s="541"/>
      <c r="FIQ40" s="541"/>
      <c r="FIR40" s="541"/>
      <c r="FIS40" s="541"/>
      <c r="FIT40" s="541"/>
      <c r="FIU40" s="541"/>
      <c r="FIV40" s="541"/>
      <c r="FIW40" s="541"/>
      <c r="FIX40" s="541"/>
      <c r="FIY40" s="541"/>
      <c r="FIZ40" s="541"/>
      <c r="FJA40" s="541"/>
      <c r="FJB40" s="541"/>
      <c r="FJC40" s="541"/>
      <c r="FJD40" s="541"/>
      <c r="FJE40" s="541"/>
      <c r="FJF40" s="541"/>
      <c r="FJG40" s="541"/>
      <c r="FJH40" s="541"/>
      <c r="FJI40" s="541"/>
      <c r="FJJ40" s="541"/>
      <c r="FJK40" s="541"/>
      <c r="FJL40" s="541"/>
      <c r="FJM40" s="541"/>
      <c r="FJN40" s="541"/>
      <c r="FJO40" s="541"/>
      <c r="FJP40" s="541"/>
      <c r="FJQ40" s="541"/>
      <c r="FJR40" s="541"/>
      <c r="FJS40" s="541"/>
      <c r="FJT40" s="541"/>
      <c r="FJU40" s="541"/>
      <c r="FJV40" s="541"/>
      <c r="FJW40" s="541"/>
      <c r="FJX40" s="541"/>
      <c r="FJY40" s="541"/>
      <c r="FJZ40" s="541"/>
      <c r="FKA40" s="541"/>
      <c r="FKB40" s="541"/>
      <c r="FKC40" s="541"/>
      <c r="FKD40" s="541"/>
      <c r="FKE40" s="541"/>
      <c r="FKF40" s="541"/>
      <c r="FKG40" s="541"/>
      <c r="FKH40" s="541"/>
      <c r="FKI40" s="541"/>
      <c r="FKJ40" s="541"/>
      <c r="FKK40" s="541"/>
      <c r="FKL40" s="541"/>
      <c r="FKM40" s="541"/>
      <c r="FKN40" s="541"/>
      <c r="FKO40" s="541"/>
      <c r="FKP40" s="541"/>
      <c r="FKQ40" s="541"/>
      <c r="FKR40" s="541"/>
      <c r="FKS40" s="541"/>
      <c r="FKT40" s="541"/>
      <c r="FKU40" s="541"/>
      <c r="FKV40" s="541"/>
      <c r="FKW40" s="541"/>
      <c r="FKX40" s="541"/>
      <c r="FKY40" s="541"/>
      <c r="FKZ40" s="541"/>
      <c r="FLA40" s="541"/>
      <c r="FLB40" s="541"/>
      <c r="FLC40" s="541"/>
      <c r="FLD40" s="541"/>
      <c r="FLE40" s="541"/>
      <c r="FLF40" s="541"/>
      <c r="FLG40" s="541"/>
      <c r="FLH40" s="541"/>
      <c r="FLI40" s="541"/>
      <c r="FLJ40" s="541"/>
      <c r="FLK40" s="541"/>
      <c r="FLL40" s="541"/>
      <c r="FLM40" s="541"/>
      <c r="FLN40" s="541"/>
      <c r="FLO40" s="541"/>
      <c r="FLP40" s="541"/>
      <c r="FLQ40" s="541"/>
      <c r="FLR40" s="541"/>
      <c r="FLS40" s="541"/>
      <c r="FLT40" s="541"/>
      <c r="FLU40" s="541"/>
      <c r="FLV40" s="541"/>
      <c r="FLW40" s="541"/>
      <c r="FLX40" s="541"/>
      <c r="FLY40" s="541"/>
      <c r="FLZ40" s="541"/>
      <c r="FMA40" s="541"/>
      <c r="FMB40" s="541"/>
      <c r="FMC40" s="541"/>
      <c r="FMD40" s="541"/>
      <c r="FME40" s="541"/>
      <c r="FMF40" s="541"/>
      <c r="FMG40" s="541"/>
      <c r="FMH40" s="541"/>
      <c r="FMI40" s="541"/>
      <c r="FMJ40" s="541"/>
      <c r="FMK40" s="541"/>
      <c r="FML40" s="541"/>
      <c r="FMM40" s="541"/>
      <c r="FMN40" s="541"/>
      <c r="FMO40" s="541"/>
      <c r="FMP40" s="541"/>
      <c r="FMQ40" s="541"/>
      <c r="FMR40" s="541"/>
      <c r="FMS40" s="541"/>
      <c r="FMT40" s="541"/>
      <c r="FMU40" s="541"/>
      <c r="FMV40" s="541"/>
      <c r="FMW40" s="541"/>
      <c r="FMX40" s="541"/>
      <c r="FMY40" s="541"/>
      <c r="FMZ40" s="541"/>
      <c r="FNA40" s="541"/>
      <c r="FNB40" s="541"/>
      <c r="FNC40" s="541"/>
      <c r="FND40" s="541"/>
      <c r="FNE40" s="541"/>
      <c r="FNF40" s="541"/>
      <c r="FNG40" s="541"/>
      <c r="FNH40" s="541"/>
      <c r="FNI40" s="541"/>
      <c r="FNJ40" s="541"/>
      <c r="FNK40" s="541"/>
      <c r="FNL40" s="541"/>
      <c r="FNM40" s="541"/>
      <c r="FNN40" s="541"/>
      <c r="FNO40" s="541"/>
      <c r="FNP40" s="541"/>
      <c r="FNQ40" s="541"/>
      <c r="FNR40" s="541"/>
      <c r="FNS40" s="541"/>
      <c r="FNT40" s="541"/>
      <c r="FNU40" s="541"/>
      <c r="FNV40" s="541"/>
      <c r="FNW40" s="541"/>
      <c r="FNX40" s="541"/>
      <c r="FNY40" s="541"/>
      <c r="FNZ40" s="541"/>
      <c r="FOA40" s="541"/>
      <c r="FOB40" s="541"/>
      <c r="FOC40" s="541"/>
      <c r="FOD40" s="541"/>
      <c r="FOE40" s="541"/>
      <c r="FOF40" s="541"/>
      <c r="FOG40" s="541"/>
      <c r="FOH40" s="541"/>
      <c r="FOI40" s="541"/>
      <c r="FOJ40" s="541"/>
      <c r="FOK40" s="541"/>
      <c r="FOL40" s="541"/>
      <c r="FOM40" s="541"/>
      <c r="FON40" s="541"/>
      <c r="FOO40" s="541"/>
      <c r="FOP40" s="541"/>
      <c r="FOQ40" s="541"/>
      <c r="FOR40" s="541"/>
      <c r="FOS40" s="541"/>
      <c r="FOT40" s="541"/>
      <c r="FOU40" s="541"/>
      <c r="FOV40" s="541"/>
      <c r="FOW40" s="541"/>
      <c r="FOX40" s="541"/>
      <c r="FOY40" s="541"/>
      <c r="FOZ40" s="541"/>
      <c r="FPA40" s="541"/>
      <c r="FPB40" s="541"/>
      <c r="FPC40" s="541"/>
      <c r="FPD40" s="541"/>
      <c r="FPE40" s="541"/>
      <c r="FPF40" s="541"/>
      <c r="FPG40" s="541"/>
      <c r="FPH40" s="541"/>
      <c r="FPI40" s="541"/>
      <c r="FPJ40" s="541"/>
      <c r="FPK40" s="541"/>
      <c r="FPL40" s="541"/>
      <c r="FPM40" s="541"/>
      <c r="FPN40" s="541"/>
      <c r="FPO40" s="541"/>
      <c r="FPP40" s="541"/>
      <c r="FPQ40" s="541"/>
      <c r="FPR40" s="541"/>
      <c r="FPS40" s="541"/>
      <c r="FPT40" s="541"/>
      <c r="FPU40" s="541"/>
      <c r="FPV40" s="541"/>
      <c r="FPW40" s="541"/>
      <c r="FPX40" s="541"/>
      <c r="FPY40" s="541"/>
      <c r="FPZ40" s="541"/>
      <c r="FQA40" s="541"/>
      <c r="FQB40" s="541"/>
      <c r="FQC40" s="541"/>
      <c r="FQD40" s="541"/>
      <c r="FQE40" s="541"/>
      <c r="FQF40" s="541"/>
      <c r="FQG40" s="541"/>
      <c r="FQH40" s="541"/>
      <c r="FQI40" s="541"/>
      <c r="FQJ40" s="541"/>
      <c r="FQK40" s="541"/>
      <c r="FQL40" s="541"/>
      <c r="FQM40" s="541"/>
      <c r="FQN40" s="541"/>
      <c r="FQO40" s="541"/>
      <c r="FQP40" s="541"/>
      <c r="FQQ40" s="541"/>
      <c r="FQR40" s="541"/>
      <c r="FQS40" s="541"/>
      <c r="FQT40" s="541"/>
      <c r="FQU40" s="541"/>
      <c r="FQV40" s="541"/>
      <c r="FQW40" s="541"/>
      <c r="FQX40" s="541"/>
      <c r="FQY40" s="541"/>
      <c r="FQZ40" s="541"/>
      <c r="FRA40" s="541"/>
      <c r="FRB40" s="541"/>
      <c r="FRC40" s="541"/>
      <c r="FRD40" s="541"/>
      <c r="FRE40" s="541"/>
      <c r="FRF40" s="541"/>
      <c r="FRG40" s="541"/>
      <c r="FRH40" s="541"/>
      <c r="FRI40" s="541"/>
      <c r="FRJ40" s="541"/>
      <c r="FRK40" s="541"/>
      <c r="FRL40" s="541"/>
      <c r="FRM40" s="541"/>
      <c r="FRN40" s="541"/>
      <c r="FRO40" s="541"/>
      <c r="FRP40" s="541"/>
      <c r="FRQ40" s="541"/>
      <c r="FRR40" s="541"/>
      <c r="FRS40" s="541"/>
      <c r="FRT40" s="541"/>
      <c r="FRU40" s="541"/>
      <c r="FRV40" s="541"/>
      <c r="FRW40" s="541"/>
      <c r="FRX40" s="541"/>
      <c r="FRY40" s="541"/>
      <c r="FRZ40" s="541"/>
      <c r="FSA40" s="541"/>
      <c r="FSB40" s="541"/>
      <c r="FSC40" s="541"/>
      <c r="FSD40" s="541"/>
      <c r="FSE40" s="541"/>
      <c r="FSF40" s="541"/>
      <c r="FSG40" s="541"/>
      <c r="FSH40" s="541"/>
      <c r="FSI40" s="541"/>
      <c r="FSJ40" s="541"/>
      <c r="FSK40" s="541"/>
      <c r="FSL40" s="541"/>
      <c r="FSM40" s="541"/>
      <c r="FSN40" s="541"/>
      <c r="FSO40" s="541"/>
      <c r="FSP40" s="541"/>
      <c r="FSQ40" s="541"/>
      <c r="FSR40" s="541"/>
      <c r="FSS40" s="541"/>
      <c r="FST40" s="541"/>
      <c r="FSU40" s="541"/>
      <c r="FSV40" s="541"/>
      <c r="FSW40" s="541"/>
      <c r="FSX40" s="541"/>
      <c r="FSY40" s="541"/>
      <c r="FSZ40" s="541"/>
      <c r="FTA40" s="541"/>
      <c r="FTB40" s="541"/>
      <c r="FTC40" s="541"/>
      <c r="FTD40" s="541"/>
      <c r="FTE40" s="541"/>
      <c r="FTF40" s="541"/>
      <c r="FTG40" s="541"/>
      <c r="FTH40" s="541"/>
      <c r="FTI40" s="541"/>
      <c r="FTJ40" s="541"/>
      <c r="FTK40" s="541"/>
      <c r="FTL40" s="541"/>
      <c r="FTM40" s="541"/>
      <c r="FTN40" s="541"/>
      <c r="FTO40" s="541"/>
      <c r="FTP40" s="541"/>
      <c r="FTQ40" s="541"/>
      <c r="FTR40" s="541"/>
      <c r="FTS40" s="541"/>
      <c r="FTT40" s="541"/>
      <c r="FTU40" s="541"/>
      <c r="FTV40" s="541"/>
      <c r="FTW40" s="541"/>
      <c r="FTX40" s="541"/>
      <c r="FTY40" s="541"/>
      <c r="FTZ40" s="541"/>
      <c r="FUA40" s="541"/>
      <c r="FUB40" s="541"/>
      <c r="FUC40" s="541"/>
      <c r="FUD40" s="541"/>
      <c r="FUE40" s="541"/>
      <c r="FUF40" s="541"/>
      <c r="FUG40" s="541"/>
      <c r="FUH40" s="541"/>
      <c r="FUI40" s="541"/>
      <c r="FUJ40" s="541"/>
      <c r="FUK40" s="541"/>
      <c r="FUL40" s="541"/>
      <c r="FUM40" s="541"/>
      <c r="FUN40" s="541"/>
      <c r="FUO40" s="541"/>
      <c r="FUP40" s="541"/>
      <c r="FUQ40" s="541"/>
      <c r="FUR40" s="541"/>
      <c r="FUS40" s="541"/>
      <c r="FUT40" s="541"/>
      <c r="FUU40" s="541"/>
      <c r="FUV40" s="541"/>
      <c r="FUW40" s="541"/>
      <c r="FUX40" s="541"/>
      <c r="FUY40" s="541"/>
      <c r="FUZ40" s="541"/>
      <c r="FVA40" s="541"/>
      <c r="FVB40" s="541"/>
      <c r="FVC40" s="541"/>
      <c r="FVD40" s="541"/>
      <c r="FVE40" s="541"/>
      <c r="FVF40" s="541"/>
      <c r="FVG40" s="541"/>
      <c r="FVH40" s="541"/>
      <c r="FVI40" s="541"/>
      <c r="FVJ40" s="541"/>
      <c r="FVK40" s="541"/>
      <c r="FVL40" s="541"/>
      <c r="FVM40" s="541"/>
      <c r="FVN40" s="541"/>
      <c r="FVO40" s="541"/>
      <c r="FVP40" s="541"/>
      <c r="FVQ40" s="541"/>
      <c r="FVR40" s="541"/>
      <c r="FVS40" s="541"/>
      <c r="FVT40" s="541"/>
      <c r="FVU40" s="541"/>
      <c r="FVV40" s="541"/>
      <c r="FVW40" s="541"/>
      <c r="FVX40" s="541"/>
      <c r="FVY40" s="541"/>
      <c r="FVZ40" s="541"/>
      <c r="FWA40" s="541"/>
      <c r="FWB40" s="541"/>
      <c r="FWC40" s="541"/>
      <c r="FWD40" s="541"/>
      <c r="FWE40" s="541"/>
      <c r="FWF40" s="541"/>
      <c r="FWG40" s="541"/>
      <c r="FWH40" s="541"/>
      <c r="FWI40" s="541"/>
      <c r="FWJ40" s="541"/>
      <c r="FWK40" s="541"/>
      <c r="FWL40" s="541"/>
      <c r="FWM40" s="541"/>
      <c r="FWN40" s="541"/>
      <c r="FWO40" s="541"/>
      <c r="FWP40" s="541"/>
      <c r="FWQ40" s="541"/>
      <c r="FWR40" s="541"/>
      <c r="FWS40" s="541"/>
      <c r="FWT40" s="541"/>
      <c r="FWU40" s="541"/>
      <c r="FWV40" s="541"/>
      <c r="FWW40" s="541"/>
      <c r="FWX40" s="541"/>
      <c r="FWY40" s="541"/>
      <c r="FWZ40" s="541"/>
      <c r="FXA40" s="541"/>
      <c r="FXB40" s="541"/>
      <c r="FXC40" s="541"/>
      <c r="FXD40" s="541"/>
      <c r="FXE40" s="541"/>
      <c r="FXF40" s="541"/>
      <c r="FXG40" s="541"/>
      <c r="FXH40" s="541"/>
      <c r="FXI40" s="541"/>
      <c r="FXJ40" s="541"/>
      <c r="FXK40" s="541"/>
      <c r="FXL40" s="541"/>
      <c r="FXM40" s="541"/>
      <c r="FXN40" s="541"/>
      <c r="FXO40" s="541"/>
      <c r="FXP40" s="541"/>
      <c r="FXQ40" s="541"/>
      <c r="FXR40" s="541"/>
      <c r="FXS40" s="541"/>
      <c r="FXT40" s="541"/>
      <c r="FXU40" s="541"/>
      <c r="FXV40" s="541"/>
      <c r="FXW40" s="541"/>
      <c r="FXX40" s="541"/>
      <c r="FXY40" s="541"/>
      <c r="FXZ40" s="541"/>
      <c r="FYA40" s="541"/>
      <c r="FYB40" s="541"/>
      <c r="FYC40" s="541"/>
      <c r="FYD40" s="541"/>
      <c r="FYE40" s="541"/>
      <c r="FYF40" s="541"/>
      <c r="FYG40" s="541"/>
      <c r="FYH40" s="541"/>
      <c r="FYI40" s="541"/>
      <c r="FYJ40" s="541"/>
      <c r="FYK40" s="541"/>
      <c r="FYL40" s="541"/>
      <c r="FYM40" s="541"/>
      <c r="FYN40" s="541"/>
      <c r="FYO40" s="541"/>
      <c r="FYP40" s="541"/>
      <c r="FYQ40" s="541"/>
      <c r="FYR40" s="541"/>
      <c r="FYS40" s="541"/>
      <c r="FYT40" s="541"/>
      <c r="FYU40" s="541"/>
      <c r="FYV40" s="541"/>
      <c r="FYW40" s="541"/>
      <c r="FYX40" s="541"/>
      <c r="FYY40" s="541"/>
      <c r="FYZ40" s="541"/>
      <c r="FZA40" s="541"/>
      <c r="FZB40" s="541"/>
      <c r="FZC40" s="541"/>
      <c r="FZD40" s="541"/>
      <c r="FZE40" s="541"/>
      <c r="FZF40" s="541"/>
      <c r="FZG40" s="541"/>
      <c r="FZH40" s="541"/>
      <c r="FZI40" s="541"/>
      <c r="FZJ40" s="541"/>
      <c r="FZK40" s="541"/>
      <c r="FZL40" s="541"/>
      <c r="FZM40" s="541"/>
      <c r="FZN40" s="541"/>
      <c r="FZO40" s="541"/>
      <c r="FZP40" s="541"/>
      <c r="FZQ40" s="541"/>
      <c r="FZR40" s="541"/>
      <c r="FZS40" s="541"/>
      <c r="FZT40" s="541"/>
      <c r="FZU40" s="541"/>
      <c r="FZV40" s="541"/>
      <c r="FZW40" s="541"/>
      <c r="FZX40" s="541"/>
      <c r="FZY40" s="541"/>
      <c r="FZZ40" s="541"/>
      <c r="GAA40" s="541"/>
      <c r="GAB40" s="541"/>
      <c r="GAC40" s="541"/>
      <c r="GAD40" s="541"/>
      <c r="GAE40" s="541"/>
      <c r="GAF40" s="541"/>
      <c r="GAG40" s="541"/>
      <c r="GAH40" s="541"/>
      <c r="GAI40" s="541"/>
      <c r="GAJ40" s="541"/>
      <c r="GAK40" s="541"/>
      <c r="GAL40" s="541"/>
      <c r="GAM40" s="541"/>
      <c r="GAN40" s="541"/>
      <c r="GAO40" s="541"/>
      <c r="GAP40" s="541"/>
      <c r="GAQ40" s="541"/>
      <c r="GAR40" s="541"/>
      <c r="GAS40" s="541"/>
      <c r="GAT40" s="541"/>
      <c r="GAU40" s="541"/>
      <c r="GAV40" s="541"/>
      <c r="GAW40" s="541"/>
      <c r="GAX40" s="541"/>
      <c r="GAY40" s="541"/>
      <c r="GAZ40" s="541"/>
      <c r="GBA40" s="541"/>
      <c r="GBB40" s="541"/>
      <c r="GBC40" s="541"/>
      <c r="GBD40" s="541"/>
      <c r="GBE40" s="541"/>
      <c r="GBF40" s="541"/>
      <c r="GBG40" s="541"/>
      <c r="GBH40" s="541"/>
      <c r="GBI40" s="541"/>
      <c r="GBJ40" s="541"/>
      <c r="GBK40" s="541"/>
      <c r="GBL40" s="541"/>
      <c r="GBM40" s="541"/>
      <c r="GBN40" s="541"/>
      <c r="GBO40" s="541"/>
      <c r="GBP40" s="541"/>
      <c r="GBQ40" s="541"/>
      <c r="GBR40" s="541"/>
      <c r="GBS40" s="541"/>
      <c r="GBT40" s="541"/>
      <c r="GBU40" s="541"/>
      <c r="GBV40" s="541"/>
      <c r="GBW40" s="541"/>
      <c r="GBX40" s="541"/>
      <c r="GBY40" s="541"/>
      <c r="GBZ40" s="541"/>
      <c r="GCA40" s="541"/>
      <c r="GCB40" s="541"/>
      <c r="GCC40" s="541"/>
      <c r="GCD40" s="541"/>
      <c r="GCE40" s="541"/>
      <c r="GCF40" s="541"/>
      <c r="GCG40" s="541"/>
      <c r="GCH40" s="541"/>
      <c r="GCI40" s="541"/>
      <c r="GCJ40" s="541"/>
      <c r="GCK40" s="541"/>
      <c r="GCL40" s="541"/>
      <c r="GCM40" s="541"/>
      <c r="GCN40" s="541"/>
      <c r="GCO40" s="541"/>
      <c r="GCP40" s="541"/>
      <c r="GCQ40" s="541"/>
      <c r="GCR40" s="541"/>
      <c r="GCS40" s="541"/>
      <c r="GCT40" s="541"/>
      <c r="GCU40" s="541"/>
      <c r="GCV40" s="541"/>
      <c r="GCW40" s="541"/>
      <c r="GCX40" s="541"/>
      <c r="GCY40" s="541"/>
      <c r="GCZ40" s="541"/>
      <c r="GDA40" s="541"/>
      <c r="GDB40" s="541"/>
      <c r="GDC40" s="541"/>
      <c r="GDD40" s="541"/>
      <c r="GDE40" s="541"/>
      <c r="GDF40" s="541"/>
      <c r="GDG40" s="541"/>
      <c r="GDH40" s="541"/>
      <c r="GDI40" s="541"/>
      <c r="GDJ40" s="541"/>
      <c r="GDK40" s="541"/>
      <c r="GDL40" s="541"/>
      <c r="GDM40" s="541"/>
      <c r="GDN40" s="541"/>
      <c r="GDO40" s="541"/>
      <c r="GDP40" s="541"/>
      <c r="GDQ40" s="541"/>
      <c r="GDR40" s="541"/>
      <c r="GDS40" s="541"/>
      <c r="GDT40" s="541"/>
      <c r="GDU40" s="541"/>
      <c r="GDV40" s="541"/>
      <c r="GDW40" s="541"/>
      <c r="GDX40" s="541"/>
      <c r="GDY40" s="541"/>
      <c r="GDZ40" s="541"/>
      <c r="GEA40" s="541"/>
      <c r="GEB40" s="541"/>
      <c r="GEC40" s="541"/>
      <c r="GED40" s="541"/>
      <c r="GEE40" s="541"/>
      <c r="GEF40" s="541"/>
      <c r="GEG40" s="541"/>
      <c r="GEH40" s="541"/>
      <c r="GEI40" s="541"/>
      <c r="GEJ40" s="541"/>
      <c r="GEK40" s="541"/>
      <c r="GEL40" s="541"/>
      <c r="GEM40" s="541"/>
      <c r="GEN40" s="541"/>
      <c r="GEO40" s="541"/>
      <c r="GEP40" s="541"/>
      <c r="GEQ40" s="541"/>
      <c r="GER40" s="541"/>
      <c r="GES40" s="541"/>
      <c r="GET40" s="541"/>
      <c r="GEU40" s="541"/>
      <c r="GEV40" s="541"/>
      <c r="GEW40" s="541"/>
      <c r="GEX40" s="541"/>
      <c r="GEY40" s="541"/>
      <c r="GEZ40" s="541"/>
      <c r="GFA40" s="541"/>
      <c r="GFB40" s="541"/>
      <c r="GFC40" s="541"/>
      <c r="GFD40" s="541"/>
      <c r="GFE40" s="541"/>
      <c r="GFF40" s="541"/>
      <c r="GFG40" s="541"/>
      <c r="GFH40" s="541"/>
      <c r="GFI40" s="541"/>
      <c r="GFJ40" s="541"/>
      <c r="GFK40" s="541"/>
      <c r="GFL40" s="541"/>
      <c r="GFM40" s="541"/>
      <c r="GFN40" s="541"/>
      <c r="GFO40" s="541"/>
      <c r="GFP40" s="541"/>
      <c r="GFQ40" s="541"/>
      <c r="GFR40" s="541"/>
      <c r="GFS40" s="541"/>
      <c r="GFT40" s="541"/>
      <c r="GFU40" s="541"/>
      <c r="GFV40" s="541"/>
      <c r="GFW40" s="541"/>
      <c r="GFX40" s="541"/>
      <c r="GFY40" s="541"/>
      <c r="GFZ40" s="541"/>
      <c r="GGA40" s="541"/>
      <c r="GGB40" s="541"/>
      <c r="GGC40" s="541"/>
      <c r="GGD40" s="541"/>
      <c r="GGE40" s="541"/>
      <c r="GGF40" s="541"/>
      <c r="GGG40" s="541"/>
      <c r="GGH40" s="541"/>
      <c r="GGI40" s="541"/>
      <c r="GGJ40" s="541"/>
      <c r="GGK40" s="541"/>
      <c r="GGL40" s="541"/>
      <c r="GGM40" s="541"/>
      <c r="GGN40" s="541"/>
      <c r="GGO40" s="541"/>
      <c r="GGP40" s="541"/>
      <c r="GGQ40" s="541"/>
      <c r="GGR40" s="541"/>
      <c r="GGS40" s="541"/>
      <c r="GGT40" s="541"/>
      <c r="GGU40" s="541"/>
      <c r="GGV40" s="541"/>
      <c r="GGW40" s="541"/>
      <c r="GGX40" s="541"/>
      <c r="GGY40" s="541"/>
      <c r="GGZ40" s="541"/>
      <c r="GHA40" s="541"/>
      <c r="GHB40" s="541"/>
      <c r="GHC40" s="541"/>
      <c r="GHD40" s="541"/>
      <c r="GHE40" s="541"/>
      <c r="GHF40" s="541"/>
      <c r="GHG40" s="541"/>
      <c r="GHH40" s="541"/>
      <c r="GHI40" s="541"/>
      <c r="GHJ40" s="541"/>
      <c r="GHK40" s="541"/>
      <c r="GHL40" s="541"/>
      <c r="GHM40" s="541"/>
      <c r="GHN40" s="541"/>
      <c r="GHO40" s="541"/>
      <c r="GHP40" s="541"/>
      <c r="GHQ40" s="541"/>
      <c r="GHR40" s="541"/>
      <c r="GHS40" s="541"/>
      <c r="GHT40" s="541"/>
      <c r="GHU40" s="541"/>
      <c r="GHV40" s="541"/>
      <c r="GHW40" s="541"/>
      <c r="GHX40" s="541"/>
      <c r="GHY40" s="541"/>
      <c r="GHZ40" s="541"/>
      <c r="GIA40" s="541"/>
      <c r="GIB40" s="541"/>
      <c r="GIC40" s="541"/>
      <c r="GID40" s="541"/>
      <c r="GIE40" s="541"/>
      <c r="GIF40" s="541"/>
      <c r="GIG40" s="541"/>
      <c r="GIH40" s="541"/>
      <c r="GII40" s="541"/>
      <c r="GIJ40" s="541"/>
      <c r="GIK40" s="541"/>
      <c r="GIL40" s="541"/>
      <c r="GIM40" s="541"/>
      <c r="GIN40" s="541"/>
      <c r="GIO40" s="541"/>
      <c r="GIP40" s="541"/>
      <c r="GIQ40" s="541"/>
      <c r="GIR40" s="541"/>
      <c r="GIS40" s="541"/>
      <c r="GIT40" s="541"/>
      <c r="GIU40" s="541"/>
      <c r="GIV40" s="541"/>
      <c r="GIW40" s="541"/>
      <c r="GIX40" s="541"/>
      <c r="GIY40" s="541"/>
      <c r="GIZ40" s="541"/>
      <c r="GJA40" s="541"/>
      <c r="GJB40" s="541"/>
      <c r="GJC40" s="541"/>
      <c r="GJD40" s="541"/>
      <c r="GJE40" s="541"/>
      <c r="GJF40" s="541"/>
      <c r="GJG40" s="541"/>
      <c r="GJH40" s="541"/>
      <c r="GJI40" s="541"/>
      <c r="GJJ40" s="541"/>
      <c r="GJK40" s="541"/>
      <c r="GJL40" s="541"/>
      <c r="GJM40" s="541"/>
      <c r="GJN40" s="541"/>
      <c r="GJO40" s="541"/>
      <c r="GJP40" s="541"/>
      <c r="GJQ40" s="541"/>
      <c r="GJR40" s="541"/>
      <c r="GJS40" s="541"/>
      <c r="GJT40" s="541"/>
      <c r="GJU40" s="541"/>
      <c r="GJV40" s="541"/>
      <c r="GJW40" s="541"/>
      <c r="GJX40" s="541"/>
      <c r="GJY40" s="541"/>
      <c r="GJZ40" s="541"/>
      <c r="GKA40" s="541"/>
      <c r="GKB40" s="541"/>
      <c r="GKC40" s="541"/>
      <c r="GKD40" s="541"/>
      <c r="GKE40" s="541"/>
      <c r="GKF40" s="541"/>
      <c r="GKG40" s="541"/>
      <c r="GKH40" s="541"/>
      <c r="GKI40" s="541"/>
      <c r="GKJ40" s="541"/>
      <c r="GKK40" s="541"/>
      <c r="GKL40" s="541"/>
      <c r="GKM40" s="541"/>
      <c r="GKN40" s="541"/>
      <c r="GKO40" s="541"/>
      <c r="GKP40" s="541"/>
      <c r="GKQ40" s="541"/>
      <c r="GKR40" s="541"/>
      <c r="GKS40" s="541"/>
      <c r="GKT40" s="541"/>
      <c r="GKU40" s="541"/>
      <c r="GKV40" s="541"/>
      <c r="GKW40" s="541"/>
      <c r="GKX40" s="541"/>
      <c r="GKY40" s="541"/>
      <c r="GKZ40" s="541"/>
      <c r="GLA40" s="541"/>
      <c r="GLB40" s="541"/>
      <c r="GLC40" s="541"/>
      <c r="GLD40" s="541"/>
      <c r="GLE40" s="541"/>
      <c r="GLF40" s="541"/>
      <c r="GLG40" s="541"/>
      <c r="GLH40" s="541"/>
      <c r="GLI40" s="541"/>
      <c r="GLJ40" s="541"/>
      <c r="GLK40" s="541"/>
      <c r="GLL40" s="541"/>
      <c r="GLM40" s="541"/>
      <c r="GLN40" s="541"/>
      <c r="GLO40" s="541"/>
      <c r="GLP40" s="541"/>
      <c r="GLQ40" s="541"/>
      <c r="GLR40" s="541"/>
      <c r="GLS40" s="541"/>
      <c r="GLT40" s="541"/>
      <c r="GLU40" s="541"/>
      <c r="GLV40" s="541"/>
      <c r="GLW40" s="541"/>
      <c r="GLX40" s="541"/>
      <c r="GLY40" s="541"/>
      <c r="GLZ40" s="541"/>
      <c r="GMA40" s="541"/>
      <c r="GMB40" s="541"/>
      <c r="GMC40" s="541"/>
      <c r="GMD40" s="541"/>
      <c r="GME40" s="541"/>
      <c r="GMF40" s="541"/>
      <c r="GMG40" s="541"/>
      <c r="GMH40" s="541"/>
      <c r="GMI40" s="541"/>
      <c r="GMJ40" s="541"/>
      <c r="GMK40" s="541"/>
      <c r="GML40" s="541"/>
      <c r="GMM40" s="541"/>
      <c r="GMN40" s="541"/>
      <c r="GMO40" s="541"/>
      <c r="GMP40" s="541"/>
      <c r="GMQ40" s="541"/>
      <c r="GMR40" s="541"/>
      <c r="GMS40" s="541"/>
      <c r="GMT40" s="541"/>
      <c r="GMU40" s="541"/>
      <c r="GMV40" s="541"/>
      <c r="GMW40" s="541"/>
      <c r="GMX40" s="541"/>
      <c r="GMY40" s="541"/>
      <c r="GMZ40" s="541"/>
      <c r="GNA40" s="541"/>
      <c r="GNB40" s="541"/>
      <c r="GNC40" s="541"/>
      <c r="GND40" s="541"/>
      <c r="GNE40" s="541"/>
      <c r="GNF40" s="541"/>
      <c r="GNG40" s="541"/>
      <c r="GNH40" s="541"/>
      <c r="GNI40" s="541"/>
      <c r="GNJ40" s="541"/>
      <c r="GNK40" s="541"/>
      <c r="GNL40" s="541"/>
      <c r="GNM40" s="541"/>
      <c r="GNN40" s="541"/>
      <c r="GNO40" s="541"/>
      <c r="GNP40" s="541"/>
      <c r="GNQ40" s="541"/>
      <c r="GNR40" s="541"/>
      <c r="GNS40" s="541"/>
      <c r="GNT40" s="541"/>
      <c r="GNU40" s="541"/>
      <c r="GNV40" s="541"/>
      <c r="GNW40" s="541"/>
      <c r="GNX40" s="541"/>
      <c r="GNY40" s="541"/>
      <c r="GNZ40" s="541"/>
      <c r="GOA40" s="541"/>
      <c r="GOB40" s="541"/>
      <c r="GOC40" s="541"/>
      <c r="GOD40" s="541"/>
      <c r="GOE40" s="541"/>
      <c r="GOF40" s="541"/>
      <c r="GOG40" s="541"/>
      <c r="GOH40" s="541"/>
      <c r="GOI40" s="541"/>
      <c r="GOJ40" s="541"/>
      <c r="GOK40" s="541"/>
      <c r="GOL40" s="541"/>
      <c r="GOM40" s="541"/>
      <c r="GON40" s="541"/>
      <c r="GOO40" s="541"/>
      <c r="GOP40" s="541"/>
      <c r="GOQ40" s="541"/>
      <c r="GOR40" s="541"/>
      <c r="GOS40" s="541"/>
      <c r="GOT40" s="541"/>
      <c r="GOU40" s="541"/>
      <c r="GOV40" s="541"/>
      <c r="GOW40" s="541"/>
      <c r="GOX40" s="541"/>
      <c r="GOY40" s="541"/>
      <c r="GOZ40" s="541"/>
      <c r="GPA40" s="541"/>
      <c r="GPB40" s="541"/>
      <c r="GPC40" s="541"/>
      <c r="GPD40" s="541"/>
      <c r="GPE40" s="541"/>
      <c r="GPF40" s="541"/>
      <c r="GPG40" s="541"/>
      <c r="GPH40" s="541"/>
      <c r="GPI40" s="541"/>
      <c r="GPJ40" s="541"/>
      <c r="GPK40" s="541"/>
      <c r="GPL40" s="541"/>
      <c r="GPM40" s="541"/>
      <c r="GPN40" s="541"/>
      <c r="GPO40" s="541"/>
      <c r="GPP40" s="541"/>
      <c r="GPQ40" s="541"/>
      <c r="GPR40" s="541"/>
      <c r="GPS40" s="541"/>
      <c r="GPT40" s="541"/>
      <c r="GPU40" s="541"/>
      <c r="GPV40" s="541"/>
      <c r="GPW40" s="541"/>
      <c r="GPX40" s="541"/>
      <c r="GPY40" s="541"/>
      <c r="GPZ40" s="541"/>
      <c r="GQA40" s="541"/>
      <c r="GQB40" s="541"/>
      <c r="GQC40" s="541"/>
      <c r="GQD40" s="541"/>
      <c r="GQE40" s="541"/>
      <c r="GQF40" s="541"/>
      <c r="GQG40" s="541"/>
      <c r="GQH40" s="541"/>
      <c r="GQI40" s="541"/>
      <c r="GQJ40" s="541"/>
      <c r="GQK40" s="541"/>
      <c r="GQL40" s="541"/>
      <c r="GQM40" s="541"/>
      <c r="GQN40" s="541"/>
      <c r="GQO40" s="541"/>
      <c r="GQP40" s="541"/>
      <c r="GQQ40" s="541"/>
      <c r="GQR40" s="541"/>
      <c r="GQS40" s="541"/>
      <c r="GQT40" s="541"/>
      <c r="GQU40" s="541"/>
      <c r="GQV40" s="541"/>
      <c r="GQW40" s="541"/>
      <c r="GQX40" s="541"/>
      <c r="GQY40" s="541"/>
      <c r="GQZ40" s="541"/>
      <c r="GRA40" s="541"/>
      <c r="GRB40" s="541"/>
      <c r="GRC40" s="541"/>
      <c r="GRD40" s="541"/>
      <c r="GRE40" s="541"/>
      <c r="GRF40" s="541"/>
      <c r="GRG40" s="541"/>
      <c r="GRH40" s="541"/>
      <c r="GRI40" s="541"/>
      <c r="GRJ40" s="541"/>
      <c r="GRK40" s="541"/>
      <c r="GRL40" s="541"/>
      <c r="GRM40" s="541"/>
      <c r="GRN40" s="541"/>
      <c r="GRO40" s="541"/>
      <c r="GRP40" s="541"/>
      <c r="GRQ40" s="541"/>
      <c r="GRR40" s="541"/>
      <c r="GRS40" s="541"/>
      <c r="GRT40" s="541"/>
      <c r="GRU40" s="541"/>
      <c r="GRV40" s="541"/>
      <c r="GRW40" s="541"/>
      <c r="GRX40" s="541"/>
      <c r="GRY40" s="541"/>
      <c r="GRZ40" s="541"/>
      <c r="GSA40" s="541"/>
      <c r="GSB40" s="541"/>
      <c r="GSC40" s="541"/>
      <c r="GSD40" s="541"/>
      <c r="GSE40" s="541"/>
      <c r="GSF40" s="541"/>
      <c r="GSG40" s="541"/>
      <c r="GSH40" s="541"/>
      <c r="GSI40" s="541"/>
      <c r="GSJ40" s="541"/>
      <c r="GSK40" s="541"/>
      <c r="GSL40" s="541"/>
      <c r="GSM40" s="541"/>
      <c r="GSN40" s="541"/>
      <c r="GSO40" s="541"/>
      <c r="GSP40" s="541"/>
      <c r="GSQ40" s="541"/>
      <c r="GSR40" s="541"/>
      <c r="GSS40" s="541"/>
      <c r="GST40" s="541"/>
      <c r="GSU40" s="541"/>
      <c r="GSV40" s="541"/>
      <c r="GSW40" s="541"/>
      <c r="GSX40" s="541"/>
      <c r="GSY40" s="541"/>
      <c r="GSZ40" s="541"/>
      <c r="GTA40" s="541"/>
      <c r="GTB40" s="541"/>
      <c r="GTC40" s="541"/>
      <c r="GTD40" s="541"/>
      <c r="GTE40" s="541"/>
      <c r="GTF40" s="541"/>
      <c r="GTG40" s="541"/>
      <c r="GTH40" s="541"/>
      <c r="GTI40" s="541"/>
      <c r="GTJ40" s="541"/>
      <c r="GTK40" s="541"/>
      <c r="GTL40" s="541"/>
      <c r="GTM40" s="541"/>
      <c r="GTN40" s="541"/>
      <c r="GTO40" s="541"/>
      <c r="GTP40" s="541"/>
      <c r="GTQ40" s="541"/>
      <c r="GTR40" s="541"/>
      <c r="GTS40" s="541"/>
      <c r="GTT40" s="541"/>
      <c r="GTU40" s="541"/>
      <c r="GTV40" s="541"/>
      <c r="GTW40" s="541"/>
      <c r="GTX40" s="541"/>
      <c r="GTY40" s="541"/>
      <c r="GTZ40" s="541"/>
      <c r="GUA40" s="541"/>
      <c r="GUB40" s="541"/>
      <c r="GUC40" s="541"/>
      <c r="GUD40" s="541"/>
      <c r="GUE40" s="541"/>
      <c r="GUF40" s="541"/>
      <c r="GUG40" s="541"/>
      <c r="GUH40" s="541"/>
      <c r="GUI40" s="541"/>
      <c r="GUJ40" s="541"/>
      <c r="GUK40" s="541"/>
      <c r="GUL40" s="541"/>
      <c r="GUM40" s="541"/>
      <c r="GUN40" s="541"/>
      <c r="GUO40" s="541"/>
      <c r="GUP40" s="541"/>
      <c r="GUQ40" s="541"/>
      <c r="GUR40" s="541"/>
      <c r="GUS40" s="541"/>
      <c r="GUT40" s="541"/>
      <c r="GUU40" s="541"/>
      <c r="GUV40" s="541"/>
      <c r="GUW40" s="541"/>
      <c r="GUX40" s="541"/>
      <c r="GUY40" s="541"/>
      <c r="GUZ40" s="541"/>
      <c r="GVA40" s="541"/>
      <c r="GVB40" s="541"/>
      <c r="GVC40" s="541"/>
      <c r="GVD40" s="541"/>
      <c r="GVE40" s="541"/>
      <c r="GVF40" s="541"/>
      <c r="GVG40" s="541"/>
      <c r="GVH40" s="541"/>
      <c r="GVI40" s="541"/>
      <c r="GVJ40" s="541"/>
      <c r="GVK40" s="541"/>
      <c r="GVL40" s="541"/>
      <c r="GVM40" s="541"/>
      <c r="GVN40" s="541"/>
      <c r="GVO40" s="541"/>
      <c r="GVP40" s="541"/>
      <c r="GVQ40" s="541"/>
      <c r="GVR40" s="541"/>
      <c r="GVS40" s="541"/>
      <c r="GVT40" s="541"/>
      <c r="GVU40" s="541"/>
      <c r="GVV40" s="541"/>
      <c r="GVW40" s="541"/>
      <c r="GVX40" s="541"/>
      <c r="GVY40" s="541"/>
      <c r="GVZ40" s="541"/>
      <c r="GWA40" s="541"/>
      <c r="GWB40" s="541"/>
      <c r="GWC40" s="541"/>
      <c r="GWD40" s="541"/>
      <c r="GWE40" s="541"/>
      <c r="GWF40" s="541"/>
      <c r="GWG40" s="541"/>
      <c r="GWH40" s="541"/>
      <c r="GWI40" s="541"/>
      <c r="GWJ40" s="541"/>
      <c r="GWK40" s="541"/>
      <c r="GWL40" s="541"/>
      <c r="GWM40" s="541"/>
      <c r="GWN40" s="541"/>
      <c r="GWO40" s="541"/>
      <c r="GWP40" s="541"/>
      <c r="GWQ40" s="541"/>
      <c r="GWR40" s="541"/>
      <c r="GWS40" s="541"/>
      <c r="GWT40" s="541"/>
      <c r="GWU40" s="541"/>
      <c r="GWV40" s="541"/>
      <c r="GWW40" s="541"/>
      <c r="GWX40" s="541"/>
      <c r="GWY40" s="541"/>
      <c r="GWZ40" s="541"/>
      <c r="GXA40" s="541"/>
      <c r="GXB40" s="541"/>
      <c r="GXC40" s="541"/>
      <c r="GXD40" s="541"/>
      <c r="GXE40" s="541"/>
      <c r="GXF40" s="541"/>
      <c r="GXG40" s="541"/>
      <c r="GXH40" s="541"/>
      <c r="GXI40" s="541"/>
      <c r="GXJ40" s="541"/>
      <c r="GXK40" s="541"/>
      <c r="GXL40" s="541"/>
      <c r="GXM40" s="541"/>
      <c r="GXN40" s="541"/>
      <c r="GXO40" s="541"/>
      <c r="GXP40" s="541"/>
      <c r="GXQ40" s="541"/>
      <c r="GXR40" s="541"/>
      <c r="GXS40" s="541"/>
      <c r="GXT40" s="541"/>
      <c r="GXU40" s="541"/>
      <c r="GXV40" s="541"/>
      <c r="GXW40" s="541"/>
      <c r="GXX40" s="541"/>
      <c r="GXY40" s="541"/>
      <c r="GXZ40" s="541"/>
      <c r="GYA40" s="541"/>
      <c r="GYB40" s="541"/>
      <c r="GYC40" s="541"/>
      <c r="GYD40" s="541"/>
      <c r="GYE40" s="541"/>
      <c r="GYF40" s="541"/>
      <c r="GYG40" s="541"/>
      <c r="GYH40" s="541"/>
      <c r="GYI40" s="541"/>
      <c r="GYJ40" s="541"/>
      <c r="GYK40" s="541"/>
      <c r="GYL40" s="541"/>
      <c r="GYM40" s="541"/>
      <c r="GYN40" s="541"/>
      <c r="GYO40" s="541"/>
      <c r="GYP40" s="541"/>
      <c r="GYQ40" s="541"/>
      <c r="GYR40" s="541"/>
      <c r="GYS40" s="541"/>
      <c r="GYT40" s="541"/>
      <c r="GYU40" s="541"/>
      <c r="GYV40" s="541"/>
      <c r="GYW40" s="541"/>
      <c r="GYX40" s="541"/>
      <c r="GYY40" s="541"/>
      <c r="GYZ40" s="541"/>
      <c r="GZA40" s="541"/>
      <c r="GZB40" s="541"/>
      <c r="GZC40" s="541"/>
      <c r="GZD40" s="541"/>
      <c r="GZE40" s="541"/>
      <c r="GZF40" s="541"/>
      <c r="GZG40" s="541"/>
      <c r="GZH40" s="541"/>
      <c r="GZI40" s="541"/>
      <c r="GZJ40" s="541"/>
      <c r="GZK40" s="541"/>
      <c r="GZL40" s="541"/>
      <c r="GZM40" s="541"/>
      <c r="GZN40" s="541"/>
      <c r="GZO40" s="541"/>
      <c r="GZP40" s="541"/>
      <c r="GZQ40" s="541"/>
      <c r="GZR40" s="541"/>
      <c r="GZS40" s="541"/>
      <c r="GZT40" s="541"/>
      <c r="GZU40" s="541"/>
      <c r="GZV40" s="541"/>
      <c r="GZW40" s="541"/>
      <c r="GZX40" s="541"/>
      <c r="GZY40" s="541"/>
      <c r="GZZ40" s="541"/>
      <c r="HAA40" s="541"/>
      <c r="HAB40" s="541"/>
      <c r="HAC40" s="541"/>
      <c r="HAD40" s="541"/>
      <c r="HAE40" s="541"/>
      <c r="HAF40" s="541"/>
      <c r="HAG40" s="541"/>
      <c r="HAH40" s="541"/>
      <c r="HAI40" s="541"/>
      <c r="HAJ40" s="541"/>
      <c r="HAK40" s="541"/>
      <c r="HAL40" s="541"/>
      <c r="HAM40" s="541"/>
      <c r="HAN40" s="541"/>
      <c r="HAO40" s="541"/>
      <c r="HAP40" s="541"/>
      <c r="HAQ40" s="541"/>
      <c r="HAR40" s="541"/>
      <c r="HAS40" s="541"/>
      <c r="HAT40" s="541"/>
      <c r="HAU40" s="541"/>
      <c r="HAV40" s="541"/>
      <c r="HAW40" s="541"/>
      <c r="HAX40" s="541"/>
      <c r="HAY40" s="541"/>
      <c r="HAZ40" s="541"/>
      <c r="HBA40" s="541"/>
      <c r="HBB40" s="541"/>
      <c r="HBC40" s="541"/>
      <c r="HBD40" s="541"/>
      <c r="HBE40" s="541"/>
      <c r="HBF40" s="541"/>
      <c r="HBG40" s="541"/>
      <c r="HBH40" s="541"/>
      <c r="HBI40" s="541"/>
      <c r="HBJ40" s="541"/>
      <c r="HBK40" s="541"/>
      <c r="HBL40" s="541"/>
      <c r="HBM40" s="541"/>
      <c r="HBN40" s="541"/>
      <c r="HBO40" s="541"/>
      <c r="HBP40" s="541"/>
      <c r="HBQ40" s="541"/>
      <c r="HBR40" s="541"/>
      <c r="HBS40" s="541"/>
      <c r="HBT40" s="541"/>
      <c r="HBU40" s="541"/>
      <c r="HBV40" s="541"/>
      <c r="HBW40" s="541"/>
      <c r="HBX40" s="541"/>
      <c r="HBY40" s="541"/>
      <c r="HBZ40" s="541"/>
      <c r="HCA40" s="541"/>
      <c r="HCB40" s="541"/>
      <c r="HCC40" s="541"/>
      <c r="HCD40" s="541"/>
      <c r="HCE40" s="541"/>
      <c r="HCF40" s="541"/>
      <c r="HCG40" s="541"/>
      <c r="HCH40" s="541"/>
      <c r="HCI40" s="541"/>
      <c r="HCJ40" s="541"/>
      <c r="HCK40" s="541"/>
      <c r="HCL40" s="541"/>
      <c r="HCM40" s="541"/>
      <c r="HCN40" s="541"/>
      <c r="HCO40" s="541"/>
      <c r="HCP40" s="541"/>
      <c r="HCQ40" s="541"/>
      <c r="HCR40" s="541"/>
      <c r="HCS40" s="541"/>
      <c r="HCT40" s="541"/>
      <c r="HCU40" s="541"/>
      <c r="HCV40" s="541"/>
      <c r="HCW40" s="541"/>
      <c r="HCX40" s="541"/>
      <c r="HCY40" s="541"/>
      <c r="HCZ40" s="541"/>
      <c r="HDA40" s="541"/>
      <c r="HDB40" s="541"/>
      <c r="HDC40" s="541"/>
      <c r="HDD40" s="541"/>
      <c r="HDE40" s="541"/>
      <c r="HDF40" s="541"/>
      <c r="HDG40" s="541"/>
      <c r="HDH40" s="541"/>
      <c r="HDI40" s="541"/>
      <c r="HDJ40" s="541"/>
      <c r="HDK40" s="541"/>
      <c r="HDL40" s="541"/>
      <c r="HDM40" s="541"/>
      <c r="HDN40" s="541"/>
      <c r="HDO40" s="541"/>
      <c r="HDP40" s="541"/>
      <c r="HDQ40" s="541"/>
      <c r="HDR40" s="541"/>
      <c r="HDS40" s="541"/>
      <c r="HDT40" s="541"/>
      <c r="HDU40" s="541"/>
      <c r="HDV40" s="541"/>
      <c r="HDW40" s="541"/>
      <c r="HDX40" s="541"/>
      <c r="HDY40" s="541"/>
      <c r="HDZ40" s="541"/>
      <c r="HEA40" s="541"/>
      <c r="HEB40" s="541"/>
      <c r="HEC40" s="541"/>
      <c r="HED40" s="541"/>
      <c r="HEE40" s="541"/>
      <c r="HEF40" s="541"/>
      <c r="HEG40" s="541"/>
      <c r="HEH40" s="541"/>
      <c r="HEI40" s="541"/>
      <c r="HEJ40" s="541"/>
      <c r="HEK40" s="541"/>
      <c r="HEL40" s="541"/>
      <c r="HEM40" s="541"/>
      <c r="HEN40" s="541"/>
      <c r="HEO40" s="541"/>
      <c r="HEP40" s="541"/>
      <c r="HEQ40" s="541"/>
      <c r="HER40" s="541"/>
      <c r="HES40" s="541"/>
      <c r="HET40" s="541"/>
      <c r="HEU40" s="541"/>
      <c r="HEV40" s="541"/>
      <c r="HEW40" s="541"/>
      <c r="HEX40" s="541"/>
      <c r="HEY40" s="541"/>
      <c r="HEZ40" s="541"/>
      <c r="HFA40" s="541"/>
      <c r="HFB40" s="541"/>
      <c r="HFC40" s="541"/>
      <c r="HFD40" s="541"/>
      <c r="HFE40" s="541"/>
      <c r="HFF40" s="541"/>
      <c r="HFG40" s="541"/>
      <c r="HFH40" s="541"/>
      <c r="HFI40" s="541"/>
      <c r="HFJ40" s="541"/>
      <c r="HFK40" s="541"/>
      <c r="HFL40" s="541"/>
      <c r="HFM40" s="541"/>
      <c r="HFN40" s="541"/>
      <c r="HFO40" s="541"/>
      <c r="HFP40" s="541"/>
      <c r="HFQ40" s="541"/>
      <c r="HFR40" s="541"/>
      <c r="HFS40" s="541"/>
      <c r="HFT40" s="541"/>
      <c r="HFU40" s="541"/>
      <c r="HFV40" s="541"/>
      <c r="HFW40" s="541"/>
      <c r="HFX40" s="541"/>
      <c r="HFY40" s="541"/>
      <c r="HFZ40" s="541"/>
      <c r="HGA40" s="541"/>
      <c r="HGB40" s="541"/>
      <c r="HGC40" s="541"/>
      <c r="HGD40" s="541"/>
      <c r="HGE40" s="541"/>
      <c r="HGF40" s="541"/>
      <c r="HGG40" s="541"/>
      <c r="HGH40" s="541"/>
      <c r="HGI40" s="541"/>
      <c r="HGJ40" s="541"/>
      <c r="HGK40" s="541"/>
      <c r="HGL40" s="541"/>
      <c r="HGM40" s="541"/>
      <c r="HGN40" s="541"/>
      <c r="HGO40" s="541"/>
      <c r="HGP40" s="541"/>
      <c r="HGQ40" s="541"/>
      <c r="HGR40" s="541"/>
      <c r="HGS40" s="541"/>
      <c r="HGT40" s="541"/>
      <c r="HGU40" s="541"/>
      <c r="HGV40" s="541"/>
      <c r="HGW40" s="541"/>
      <c r="HGX40" s="541"/>
      <c r="HGY40" s="541"/>
      <c r="HGZ40" s="541"/>
      <c r="HHA40" s="541"/>
      <c r="HHB40" s="541"/>
      <c r="HHC40" s="541"/>
      <c r="HHD40" s="541"/>
      <c r="HHE40" s="541"/>
      <c r="HHF40" s="541"/>
      <c r="HHG40" s="541"/>
      <c r="HHH40" s="541"/>
      <c r="HHI40" s="541"/>
      <c r="HHJ40" s="541"/>
      <c r="HHK40" s="541"/>
      <c r="HHL40" s="541"/>
      <c r="HHM40" s="541"/>
      <c r="HHN40" s="541"/>
      <c r="HHO40" s="541"/>
      <c r="HHP40" s="541"/>
      <c r="HHQ40" s="541"/>
      <c r="HHR40" s="541"/>
      <c r="HHS40" s="541"/>
      <c r="HHT40" s="541"/>
      <c r="HHU40" s="541"/>
      <c r="HHV40" s="541"/>
      <c r="HHW40" s="541"/>
      <c r="HHX40" s="541"/>
      <c r="HHY40" s="541"/>
      <c r="HHZ40" s="541"/>
      <c r="HIA40" s="541"/>
      <c r="HIB40" s="541"/>
      <c r="HIC40" s="541"/>
      <c r="HID40" s="541"/>
      <c r="HIE40" s="541"/>
      <c r="HIF40" s="541"/>
      <c r="HIG40" s="541"/>
      <c r="HIH40" s="541"/>
      <c r="HII40" s="541"/>
      <c r="HIJ40" s="541"/>
      <c r="HIK40" s="541"/>
      <c r="HIL40" s="541"/>
      <c r="HIM40" s="541"/>
      <c r="HIN40" s="541"/>
      <c r="HIO40" s="541"/>
      <c r="HIP40" s="541"/>
      <c r="HIQ40" s="541"/>
      <c r="HIR40" s="541"/>
      <c r="HIS40" s="541"/>
      <c r="HIT40" s="541"/>
      <c r="HIU40" s="541"/>
      <c r="HIV40" s="541"/>
      <c r="HIW40" s="541"/>
      <c r="HIX40" s="541"/>
      <c r="HIY40" s="541"/>
      <c r="HIZ40" s="541"/>
      <c r="HJA40" s="541"/>
      <c r="HJB40" s="541"/>
      <c r="HJC40" s="541"/>
      <c r="HJD40" s="541"/>
      <c r="HJE40" s="541"/>
      <c r="HJF40" s="541"/>
      <c r="HJG40" s="541"/>
      <c r="HJH40" s="541"/>
      <c r="HJI40" s="541"/>
      <c r="HJJ40" s="541"/>
      <c r="HJK40" s="541"/>
      <c r="HJL40" s="541"/>
      <c r="HJM40" s="541"/>
      <c r="HJN40" s="541"/>
      <c r="HJO40" s="541"/>
      <c r="HJP40" s="541"/>
      <c r="HJQ40" s="541"/>
      <c r="HJR40" s="541"/>
      <c r="HJS40" s="541"/>
      <c r="HJT40" s="541"/>
      <c r="HJU40" s="541"/>
      <c r="HJV40" s="541"/>
      <c r="HJW40" s="541"/>
      <c r="HJX40" s="541"/>
      <c r="HJY40" s="541"/>
      <c r="HJZ40" s="541"/>
      <c r="HKA40" s="541"/>
      <c r="HKB40" s="541"/>
      <c r="HKC40" s="541"/>
      <c r="HKD40" s="541"/>
      <c r="HKE40" s="541"/>
      <c r="HKF40" s="541"/>
      <c r="HKG40" s="541"/>
      <c r="HKH40" s="541"/>
      <c r="HKI40" s="541"/>
      <c r="HKJ40" s="541"/>
      <c r="HKK40" s="541"/>
      <c r="HKL40" s="541"/>
      <c r="HKM40" s="541"/>
      <c r="HKN40" s="541"/>
      <c r="HKO40" s="541"/>
      <c r="HKP40" s="541"/>
      <c r="HKQ40" s="541"/>
      <c r="HKR40" s="541"/>
      <c r="HKS40" s="541"/>
      <c r="HKT40" s="541"/>
      <c r="HKU40" s="541"/>
      <c r="HKV40" s="541"/>
      <c r="HKW40" s="541"/>
      <c r="HKX40" s="541"/>
      <c r="HKY40" s="541"/>
      <c r="HKZ40" s="541"/>
      <c r="HLA40" s="541"/>
      <c r="HLB40" s="541"/>
      <c r="HLC40" s="541"/>
      <c r="HLD40" s="541"/>
      <c r="HLE40" s="541"/>
      <c r="HLF40" s="541"/>
      <c r="HLG40" s="541"/>
      <c r="HLH40" s="541"/>
      <c r="HLI40" s="541"/>
      <c r="HLJ40" s="541"/>
      <c r="HLK40" s="541"/>
      <c r="HLL40" s="541"/>
      <c r="HLM40" s="541"/>
      <c r="HLN40" s="541"/>
      <c r="HLO40" s="541"/>
      <c r="HLP40" s="541"/>
      <c r="HLQ40" s="541"/>
      <c r="HLR40" s="541"/>
      <c r="HLS40" s="541"/>
      <c r="HLT40" s="541"/>
      <c r="HLU40" s="541"/>
      <c r="HLV40" s="541"/>
      <c r="HLW40" s="541"/>
      <c r="HLX40" s="541"/>
      <c r="HLY40" s="541"/>
      <c r="HLZ40" s="541"/>
      <c r="HMA40" s="541"/>
      <c r="HMB40" s="541"/>
      <c r="HMC40" s="541"/>
      <c r="HMD40" s="541"/>
      <c r="HME40" s="541"/>
      <c r="HMF40" s="541"/>
      <c r="HMG40" s="541"/>
      <c r="HMH40" s="541"/>
      <c r="HMI40" s="541"/>
      <c r="HMJ40" s="541"/>
      <c r="HMK40" s="541"/>
      <c r="HML40" s="541"/>
      <c r="HMM40" s="541"/>
      <c r="HMN40" s="541"/>
      <c r="HMO40" s="541"/>
      <c r="HMP40" s="541"/>
      <c r="HMQ40" s="541"/>
      <c r="HMR40" s="541"/>
      <c r="HMS40" s="541"/>
      <c r="HMT40" s="541"/>
      <c r="HMU40" s="541"/>
      <c r="HMV40" s="541"/>
      <c r="HMW40" s="541"/>
      <c r="HMX40" s="541"/>
      <c r="HMY40" s="541"/>
      <c r="HMZ40" s="541"/>
      <c r="HNA40" s="541"/>
      <c r="HNB40" s="541"/>
      <c r="HNC40" s="541"/>
      <c r="HND40" s="541"/>
      <c r="HNE40" s="541"/>
      <c r="HNF40" s="541"/>
      <c r="HNG40" s="541"/>
      <c r="HNH40" s="541"/>
      <c r="HNI40" s="541"/>
      <c r="HNJ40" s="541"/>
      <c r="HNK40" s="541"/>
      <c r="HNL40" s="541"/>
      <c r="HNM40" s="541"/>
      <c r="HNN40" s="541"/>
      <c r="HNO40" s="541"/>
      <c r="HNP40" s="541"/>
      <c r="HNQ40" s="541"/>
      <c r="HNR40" s="541"/>
      <c r="HNS40" s="541"/>
      <c r="HNT40" s="541"/>
      <c r="HNU40" s="541"/>
      <c r="HNV40" s="541"/>
      <c r="HNW40" s="541"/>
      <c r="HNX40" s="541"/>
      <c r="HNY40" s="541"/>
      <c r="HNZ40" s="541"/>
      <c r="HOA40" s="541"/>
      <c r="HOB40" s="541"/>
      <c r="HOC40" s="541"/>
      <c r="HOD40" s="541"/>
      <c r="HOE40" s="541"/>
      <c r="HOF40" s="541"/>
      <c r="HOG40" s="541"/>
      <c r="HOH40" s="541"/>
      <c r="HOI40" s="541"/>
      <c r="HOJ40" s="541"/>
      <c r="HOK40" s="541"/>
      <c r="HOL40" s="541"/>
      <c r="HOM40" s="541"/>
      <c r="HON40" s="541"/>
      <c r="HOO40" s="541"/>
      <c r="HOP40" s="541"/>
      <c r="HOQ40" s="541"/>
      <c r="HOR40" s="541"/>
      <c r="HOS40" s="541"/>
      <c r="HOT40" s="541"/>
      <c r="HOU40" s="541"/>
      <c r="HOV40" s="541"/>
      <c r="HOW40" s="541"/>
      <c r="HOX40" s="541"/>
      <c r="HOY40" s="541"/>
      <c r="HOZ40" s="541"/>
      <c r="HPA40" s="541"/>
      <c r="HPB40" s="541"/>
      <c r="HPC40" s="541"/>
      <c r="HPD40" s="541"/>
      <c r="HPE40" s="541"/>
      <c r="HPF40" s="541"/>
      <c r="HPG40" s="541"/>
      <c r="HPH40" s="541"/>
      <c r="HPI40" s="541"/>
      <c r="HPJ40" s="541"/>
      <c r="HPK40" s="541"/>
      <c r="HPL40" s="541"/>
      <c r="HPM40" s="541"/>
      <c r="HPN40" s="541"/>
      <c r="HPO40" s="541"/>
      <c r="HPP40" s="541"/>
      <c r="HPQ40" s="541"/>
      <c r="HPR40" s="541"/>
      <c r="HPS40" s="541"/>
      <c r="HPT40" s="541"/>
      <c r="HPU40" s="541"/>
      <c r="HPV40" s="541"/>
      <c r="HPW40" s="541"/>
      <c r="HPX40" s="541"/>
      <c r="HPY40" s="541"/>
      <c r="HPZ40" s="541"/>
      <c r="HQA40" s="541"/>
      <c r="HQB40" s="541"/>
      <c r="HQC40" s="541"/>
      <c r="HQD40" s="541"/>
      <c r="HQE40" s="541"/>
      <c r="HQF40" s="541"/>
      <c r="HQG40" s="541"/>
      <c r="HQH40" s="541"/>
      <c r="HQI40" s="541"/>
      <c r="HQJ40" s="541"/>
      <c r="HQK40" s="541"/>
      <c r="HQL40" s="541"/>
      <c r="HQM40" s="541"/>
      <c r="HQN40" s="541"/>
      <c r="HQO40" s="541"/>
      <c r="HQP40" s="541"/>
      <c r="HQQ40" s="541"/>
      <c r="HQR40" s="541"/>
      <c r="HQS40" s="541"/>
      <c r="HQT40" s="541"/>
      <c r="HQU40" s="541"/>
      <c r="HQV40" s="541"/>
      <c r="HQW40" s="541"/>
      <c r="HQX40" s="541"/>
      <c r="HQY40" s="541"/>
      <c r="HQZ40" s="541"/>
      <c r="HRA40" s="541"/>
      <c r="HRB40" s="541"/>
      <c r="HRC40" s="541"/>
      <c r="HRD40" s="541"/>
      <c r="HRE40" s="541"/>
      <c r="HRF40" s="541"/>
      <c r="HRG40" s="541"/>
      <c r="HRH40" s="541"/>
      <c r="HRI40" s="541"/>
      <c r="HRJ40" s="541"/>
      <c r="HRK40" s="541"/>
      <c r="HRL40" s="541"/>
      <c r="HRM40" s="541"/>
      <c r="HRN40" s="541"/>
      <c r="HRO40" s="541"/>
      <c r="HRP40" s="541"/>
      <c r="HRQ40" s="541"/>
      <c r="HRR40" s="541"/>
      <c r="HRS40" s="541"/>
      <c r="HRT40" s="541"/>
      <c r="HRU40" s="541"/>
      <c r="HRV40" s="541"/>
      <c r="HRW40" s="541"/>
      <c r="HRX40" s="541"/>
      <c r="HRY40" s="541"/>
      <c r="HRZ40" s="541"/>
      <c r="HSA40" s="541"/>
      <c r="HSB40" s="541"/>
      <c r="HSC40" s="541"/>
      <c r="HSD40" s="541"/>
      <c r="HSE40" s="541"/>
      <c r="HSF40" s="541"/>
      <c r="HSG40" s="541"/>
      <c r="HSH40" s="541"/>
      <c r="HSI40" s="541"/>
      <c r="HSJ40" s="541"/>
      <c r="HSK40" s="541"/>
      <c r="HSL40" s="541"/>
      <c r="HSM40" s="541"/>
      <c r="HSN40" s="541"/>
      <c r="HSO40" s="541"/>
      <c r="HSP40" s="541"/>
      <c r="HSQ40" s="541"/>
      <c r="HSR40" s="541"/>
      <c r="HSS40" s="541"/>
      <c r="HST40" s="541"/>
      <c r="HSU40" s="541"/>
      <c r="HSV40" s="541"/>
      <c r="HSW40" s="541"/>
      <c r="HSX40" s="541"/>
      <c r="HSY40" s="541"/>
      <c r="HSZ40" s="541"/>
      <c r="HTA40" s="541"/>
      <c r="HTB40" s="541"/>
      <c r="HTC40" s="541"/>
      <c r="HTD40" s="541"/>
      <c r="HTE40" s="541"/>
      <c r="HTF40" s="541"/>
      <c r="HTG40" s="541"/>
      <c r="HTH40" s="541"/>
      <c r="HTI40" s="541"/>
      <c r="HTJ40" s="541"/>
      <c r="HTK40" s="541"/>
      <c r="HTL40" s="541"/>
      <c r="HTM40" s="541"/>
      <c r="HTN40" s="541"/>
      <c r="HTO40" s="541"/>
      <c r="HTP40" s="541"/>
      <c r="HTQ40" s="541"/>
      <c r="HTR40" s="541"/>
      <c r="HTS40" s="541"/>
      <c r="HTT40" s="541"/>
      <c r="HTU40" s="541"/>
      <c r="HTV40" s="541"/>
      <c r="HTW40" s="541"/>
      <c r="HTX40" s="541"/>
      <c r="HTY40" s="541"/>
      <c r="HTZ40" s="541"/>
      <c r="HUA40" s="541"/>
      <c r="HUB40" s="541"/>
      <c r="HUC40" s="541"/>
      <c r="HUD40" s="541"/>
      <c r="HUE40" s="541"/>
      <c r="HUF40" s="541"/>
      <c r="HUG40" s="541"/>
      <c r="HUH40" s="541"/>
      <c r="HUI40" s="541"/>
      <c r="HUJ40" s="541"/>
      <c r="HUK40" s="541"/>
      <c r="HUL40" s="541"/>
      <c r="HUM40" s="541"/>
      <c r="HUN40" s="541"/>
      <c r="HUO40" s="541"/>
      <c r="HUP40" s="541"/>
      <c r="HUQ40" s="541"/>
      <c r="HUR40" s="541"/>
      <c r="HUS40" s="541"/>
      <c r="HUT40" s="541"/>
      <c r="HUU40" s="541"/>
      <c r="HUV40" s="541"/>
      <c r="HUW40" s="541"/>
      <c r="HUX40" s="541"/>
      <c r="HUY40" s="541"/>
      <c r="HUZ40" s="541"/>
      <c r="HVA40" s="541"/>
      <c r="HVB40" s="541"/>
      <c r="HVC40" s="541"/>
      <c r="HVD40" s="541"/>
      <c r="HVE40" s="541"/>
      <c r="HVF40" s="541"/>
      <c r="HVG40" s="541"/>
      <c r="HVH40" s="541"/>
      <c r="HVI40" s="541"/>
      <c r="HVJ40" s="541"/>
      <c r="HVK40" s="541"/>
      <c r="HVL40" s="541"/>
      <c r="HVM40" s="541"/>
      <c r="HVN40" s="541"/>
      <c r="HVO40" s="541"/>
      <c r="HVP40" s="541"/>
      <c r="HVQ40" s="541"/>
      <c r="HVR40" s="541"/>
      <c r="HVS40" s="541"/>
      <c r="HVT40" s="541"/>
      <c r="HVU40" s="541"/>
      <c r="HVV40" s="541"/>
      <c r="HVW40" s="541"/>
      <c r="HVX40" s="541"/>
      <c r="HVY40" s="541"/>
      <c r="HVZ40" s="541"/>
      <c r="HWA40" s="541"/>
      <c r="HWB40" s="541"/>
      <c r="HWC40" s="541"/>
      <c r="HWD40" s="541"/>
      <c r="HWE40" s="541"/>
      <c r="HWF40" s="541"/>
      <c r="HWG40" s="541"/>
      <c r="HWH40" s="541"/>
      <c r="HWI40" s="541"/>
      <c r="HWJ40" s="541"/>
      <c r="HWK40" s="541"/>
      <c r="HWL40" s="541"/>
      <c r="HWM40" s="541"/>
      <c r="HWN40" s="541"/>
      <c r="HWO40" s="541"/>
      <c r="HWP40" s="541"/>
      <c r="HWQ40" s="541"/>
      <c r="HWR40" s="541"/>
      <c r="HWS40" s="541"/>
      <c r="HWT40" s="541"/>
      <c r="HWU40" s="541"/>
      <c r="HWV40" s="541"/>
      <c r="HWW40" s="541"/>
      <c r="HWX40" s="541"/>
      <c r="HWY40" s="541"/>
      <c r="HWZ40" s="541"/>
      <c r="HXA40" s="541"/>
      <c r="HXB40" s="541"/>
      <c r="HXC40" s="541"/>
      <c r="HXD40" s="541"/>
      <c r="HXE40" s="541"/>
      <c r="HXF40" s="541"/>
      <c r="HXG40" s="541"/>
      <c r="HXH40" s="541"/>
      <c r="HXI40" s="541"/>
      <c r="HXJ40" s="541"/>
      <c r="HXK40" s="541"/>
      <c r="HXL40" s="541"/>
      <c r="HXM40" s="541"/>
      <c r="HXN40" s="541"/>
      <c r="HXO40" s="541"/>
      <c r="HXP40" s="541"/>
      <c r="HXQ40" s="541"/>
      <c r="HXR40" s="541"/>
      <c r="HXS40" s="541"/>
      <c r="HXT40" s="541"/>
      <c r="HXU40" s="541"/>
      <c r="HXV40" s="541"/>
      <c r="HXW40" s="541"/>
      <c r="HXX40" s="541"/>
      <c r="HXY40" s="541"/>
      <c r="HXZ40" s="541"/>
      <c r="HYA40" s="541"/>
      <c r="HYB40" s="541"/>
      <c r="HYC40" s="541"/>
      <c r="HYD40" s="541"/>
      <c r="HYE40" s="541"/>
      <c r="HYF40" s="541"/>
      <c r="HYG40" s="541"/>
      <c r="HYH40" s="541"/>
      <c r="HYI40" s="541"/>
      <c r="HYJ40" s="541"/>
      <c r="HYK40" s="541"/>
      <c r="HYL40" s="541"/>
      <c r="HYM40" s="541"/>
      <c r="HYN40" s="541"/>
      <c r="HYO40" s="541"/>
      <c r="HYP40" s="541"/>
      <c r="HYQ40" s="541"/>
      <c r="HYR40" s="541"/>
      <c r="HYS40" s="541"/>
      <c r="HYT40" s="541"/>
      <c r="HYU40" s="541"/>
      <c r="HYV40" s="541"/>
      <c r="HYW40" s="541"/>
      <c r="HYX40" s="541"/>
      <c r="HYY40" s="541"/>
      <c r="HYZ40" s="541"/>
      <c r="HZA40" s="541"/>
      <c r="HZB40" s="541"/>
      <c r="HZC40" s="541"/>
      <c r="HZD40" s="541"/>
      <c r="HZE40" s="541"/>
      <c r="HZF40" s="541"/>
      <c r="HZG40" s="541"/>
      <c r="HZH40" s="541"/>
      <c r="HZI40" s="541"/>
      <c r="HZJ40" s="541"/>
      <c r="HZK40" s="541"/>
      <c r="HZL40" s="541"/>
      <c r="HZM40" s="541"/>
      <c r="HZN40" s="541"/>
      <c r="HZO40" s="541"/>
      <c r="HZP40" s="541"/>
      <c r="HZQ40" s="541"/>
      <c r="HZR40" s="541"/>
      <c r="HZS40" s="541"/>
      <c r="HZT40" s="541"/>
      <c r="HZU40" s="541"/>
      <c r="HZV40" s="541"/>
      <c r="HZW40" s="541"/>
      <c r="HZX40" s="541"/>
      <c r="HZY40" s="541"/>
      <c r="HZZ40" s="541"/>
      <c r="IAA40" s="541"/>
      <c r="IAB40" s="541"/>
      <c r="IAC40" s="541"/>
      <c r="IAD40" s="541"/>
      <c r="IAE40" s="541"/>
      <c r="IAF40" s="541"/>
      <c r="IAG40" s="541"/>
      <c r="IAH40" s="541"/>
      <c r="IAI40" s="541"/>
      <c r="IAJ40" s="541"/>
      <c r="IAK40" s="541"/>
      <c r="IAL40" s="541"/>
      <c r="IAM40" s="541"/>
      <c r="IAN40" s="541"/>
      <c r="IAO40" s="541"/>
      <c r="IAP40" s="541"/>
      <c r="IAQ40" s="541"/>
      <c r="IAR40" s="541"/>
      <c r="IAS40" s="541"/>
      <c r="IAT40" s="541"/>
      <c r="IAU40" s="541"/>
      <c r="IAV40" s="541"/>
      <c r="IAW40" s="541"/>
      <c r="IAX40" s="541"/>
      <c r="IAY40" s="541"/>
      <c r="IAZ40" s="541"/>
      <c r="IBA40" s="541"/>
      <c r="IBB40" s="541"/>
      <c r="IBC40" s="541"/>
      <c r="IBD40" s="541"/>
      <c r="IBE40" s="541"/>
      <c r="IBF40" s="541"/>
      <c r="IBG40" s="541"/>
      <c r="IBH40" s="541"/>
      <c r="IBI40" s="541"/>
      <c r="IBJ40" s="541"/>
      <c r="IBK40" s="541"/>
      <c r="IBL40" s="541"/>
      <c r="IBM40" s="541"/>
      <c r="IBN40" s="541"/>
      <c r="IBO40" s="541"/>
      <c r="IBP40" s="541"/>
      <c r="IBQ40" s="541"/>
      <c r="IBR40" s="541"/>
      <c r="IBS40" s="541"/>
      <c r="IBT40" s="541"/>
      <c r="IBU40" s="541"/>
      <c r="IBV40" s="541"/>
      <c r="IBW40" s="541"/>
      <c r="IBX40" s="541"/>
      <c r="IBY40" s="541"/>
      <c r="IBZ40" s="541"/>
      <c r="ICA40" s="541"/>
      <c r="ICB40" s="541"/>
      <c r="ICC40" s="541"/>
      <c r="ICD40" s="541"/>
      <c r="ICE40" s="541"/>
      <c r="ICF40" s="541"/>
      <c r="ICG40" s="541"/>
      <c r="ICH40" s="541"/>
      <c r="ICI40" s="541"/>
      <c r="ICJ40" s="541"/>
      <c r="ICK40" s="541"/>
      <c r="ICL40" s="541"/>
      <c r="ICM40" s="541"/>
      <c r="ICN40" s="541"/>
      <c r="ICO40" s="541"/>
      <c r="ICP40" s="541"/>
      <c r="ICQ40" s="541"/>
      <c r="ICR40" s="541"/>
      <c r="ICS40" s="541"/>
      <c r="ICT40" s="541"/>
      <c r="ICU40" s="541"/>
      <c r="ICV40" s="541"/>
      <c r="ICW40" s="541"/>
      <c r="ICX40" s="541"/>
      <c r="ICY40" s="541"/>
      <c r="ICZ40" s="541"/>
      <c r="IDA40" s="541"/>
      <c r="IDB40" s="541"/>
      <c r="IDC40" s="541"/>
      <c r="IDD40" s="541"/>
      <c r="IDE40" s="541"/>
      <c r="IDF40" s="541"/>
      <c r="IDG40" s="541"/>
      <c r="IDH40" s="541"/>
      <c r="IDI40" s="541"/>
      <c r="IDJ40" s="541"/>
      <c r="IDK40" s="541"/>
      <c r="IDL40" s="541"/>
      <c r="IDM40" s="541"/>
      <c r="IDN40" s="541"/>
      <c r="IDO40" s="541"/>
      <c r="IDP40" s="541"/>
      <c r="IDQ40" s="541"/>
      <c r="IDR40" s="541"/>
      <c r="IDS40" s="541"/>
      <c r="IDT40" s="541"/>
      <c r="IDU40" s="541"/>
      <c r="IDV40" s="541"/>
      <c r="IDW40" s="541"/>
      <c r="IDX40" s="541"/>
      <c r="IDY40" s="541"/>
      <c r="IDZ40" s="541"/>
      <c r="IEA40" s="541"/>
      <c r="IEB40" s="541"/>
      <c r="IEC40" s="541"/>
      <c r="IED40" s="541"/>
      <c r="IEE40" s="541"/>
      <c r="IEF40" s="541"/>
      <c r="IEG40" s="541"/>
      <c r="IEH40" s="541"/>
      <c r="IEI40" s="541"/>
      <c r="IEJ40" s="541"/>
      <c r="IEK40" s="541"/>
      <c r="IEL40" s="541"/>
      <c r="IEM40" s="541"/>
      <c r="IEN40" s="541"/>
      <c r="IEO40" s="541"/>
      <c r="IEP40" s="541"/>
      <c r="IEQ40" s="541"/>
      <c r="IER40" s="541"/>
      <c r="IES40" s="541"/>
      <c r="IET40" s="541"/>
      <c r="IEU40" s="541"/>
      <c r="IEV40" s="541"/>
      <c r="IEW40" s="541"/>
      <c r="IEX40" s="541"/>
      <c r="IEY40" s="541"/>
      <c r="IEZ40" s="541"/>
      <c r="IFA40" s="541"/>
      <c r="IFB40" s="541"/>
      <c r="IFC40" s="541"/>
      <c r="IFD40" s="541"/>
      <c r="IFE40" s="541"/>
      <c r="IFF40" s="541"/>
      <c r="IFG40" s="541"/>
      <c r="IFH40" s="541"/>
      <c r="IFI40" s="541"/>
      <c r="IFJ40" s="541"/>
      <c r="IFK40" s="541"/>
      <c r="IFL40" s="541"/>
      <c r="IFM40" s="541"/>
      <c r="IFN40" s="541"/>
      <c r="IFO40" s="541"/>
      <c r="IFP40" s="541"/>
      <c r="IFQ40" s="541"/>
      <c r="IFR40" s="541"/>
      <c r="IFS40" s="541"/>
      <c r="IFT40" s="541"/>
      <c r="IFU40" s="541"/>
      <c r="IFV40" s="541"/>
      <c r="IFW40" s="541"/>
      <c r="IFX40" s="541"/>
      <c r="IFY40" s="541"/>
      <c r="IFZ40" s="541"/>
      <c r="IGA40" s="541"/>
      <c r="IGB40" s="541"/>
      <c r="IGC40" s="541"/>
      <c r="IGD40" s="541"/>
      <c r="IGE40" s="541"/>
      <c r="IGF40" s="541"/>
      <c r="IGG40" s="541"/>
      <c r="IGH40" s="541"/>
      <c r="IGI40" s="541"/>
      <c r="IGJ40" s="541"/>
      <c r="IGK40" s="541"/>
      <c r="IGL40" s="541"/>
      <c r="IGM40" s="541"/>
      <c r="IGN40" s="541"/>
      <c r="IGO40" s="541"/>
      <c r="IGP40" s="541"/>
      <c r="IGQ40" s="541"/>
      <c r="IGR40" s="541"/>
      <c r="IGS40" s="541"/>
      <c r="IGT40" s="541"/>
      <c r="IGU40" s="541"/>
      <c r="IGV40" s="541"/>
      <c r="IGW40" s="541"/>
      <c r="IGX40" s="541"/>
      <c r="IGY40" s="541"/>
      <c r="IGZ40" s="541"/>
      <c r="IHA40" s="541"/>
      <c r="IHB40" s="541"/>
      <c r="IHC40" s="541"/>
      <c r="IHD40" s="541"/>
      <c r="IHE40" s="541"/>
      <c r="IHF40" s="541"/>
      <c r="IHG40" s="541"/>
      <c r="IHH40" s="541"/>
      <c r="IHI40" s="541"/>
      <c r="IHJ40" s="541"/>
      <c r="IHK40" s="541"/>
      <c r="IHL40" s="541"/>
      <c r="IHM40" s="541"/>
      <c r="IHN40" s="541"/>
      <c r="IHO40" s="541"/>
      <c r="IHP40" s="541"/>
      <c r="IHQ40" s="541"/>
      <c r="IHR40" s="541"/>
      <c r="IHS40" s="541"/>
      <c r="IHT40" s="541"/>
      <c r="IHU40" s="541"/>
      <c r="IHV40" s="541"/>
      <c r="IHW40" s="541"/>
      <c r="IHX40" s="541"/>
      <c r="IHY40" s="541"/>
      <c r="IHZ40" s="541"/>
      <c r="IIA40" s="541"/>
      <c r="IIB40" s="541"/>
      <c r="IIC40" s="541"/>
      <c r="IID40" s="541"/>
      <c r="IIE40" s="541"/>
      <c r="IIF40" s="541"/>
      <c r="IIG40" s="541"/>
      <c r="IIH40" s="541"/>
      <c r="III40" s="541"/>
      <c r="IIJ40" s="541"/>
      <c r="IIK40" s="541"/>
      <c r="IIL40" s="541"/>
      <c r="IIM40" s="541"/>
      <c r="IIN40" s="541"/>
      <c r="IIO40" s="541"/>
      <c r="IIP40" s="541"/>
      <c r="IIQ40" s="541"/>
      <c r="IIR40" s="541"/>
      <c r="IIS40" s="541"/>
      <c r="IIT40" s="541"/>
      <c r="IIU40" s="541"/>
      <c r="IIV40" s="541"/>
      <c r="IIW40" s="541"/>
      <c r="IIX40" s="541"/>
      <c r="IIY40" s="541"/>
      <c r="IIZ40" s="541"/>
      <c r="IJA40" s="541"/>
      <c r="IJB40" s="541"/>
      <c r="IJC40" s="541"/>
      <c r="IJD40" s="541"/>
      <c r="IJE40" s="541"/>
      <c r="IJF40" s="541"/>
      <c r="IJG40" s="541"/>
      <c r="IJH40" s="541"/>
      <c r="IJI40" s="541"/>
      <c r="IJJ40" s="541"/>
      <c r="IJK40" s="541"/>
      <c r="IJL40" s="541"/>
      <c r="IJM40" s="541"/>
      <c r="IJN40" s="541"/>
      <c r="IJO40" s="541"/>
      <c r="IJP40" s="541"/>
      <c r="IJQ40" s="541"/>
      <c r="IJR40" s="541"/>
      <c r="IJS40" s="541"/>
      <c r="IJT40" s="541"/>
      <c r="IJU40" s="541"/>
      <c r="IJV40" s="541"/>
      <c r="IJW40" s="541"/>
      <c r="IJX40" s="541"/>
      <c r="IJY40" s="541"/>
      <c r="IJZ40" s="541"/>
      <c r="IKA40" s="541"/>
      <c r="IKB40" s="541"/>
      <c r="IKC40" s="541"/>
      <c r="IKD40" s="541"/>
      <c r="IKE40" s="541"/>
      <c r="IKF40" s="541"/>
      <c r="IKG40" s="541"/>
      <c r="IKH40" s="541"/>
      <c r="IKI40" s="541"/>
      <c r="IKJ40" s="541"/>
      <c r="IKK40" s="541"/>
      <c r="IKL40" s="541"/>
      <c r="IKM40" s="541"/>
      <c r="IKN40" s="541"/>
      <c r="IKO40" s="541"/>
      <c r="IKP40" s="541"/>
      <c r="IKQ40" s="541"/>
      <c r="IKR40" s="541"/>
      <c r="IKS40" s="541"/>
      <c r="IKT40" s="541"/>
      <c r="IKU40" s="541"/>
      <c r="IKV40" s="541"/>
      <c r="IKW40" s="541"/>
      <c r="IKX40" s="541"/>
      <c r="IKY40" s="541"/>
      <c r="IKZ40" s="541"/>
      <c r="ILA40" s="541"/>
      <c r="ILB40" s="541"/>
      <c r="ILC40" s="541"/>
      <c r="ILD40" s="541"/>
      <c r="ILE40" s="541"/>
      <c r="ILF40" s="541"/>
      <c r="ILG40" s="541"/>
      <c r="ILH40" s="541"/>
      <c r="ILI40" s="541"/>
      <c r="ILJ40" s="541"/>
      <c r="ILK40" s="541"/>
      <c r="ILL40" s="541"/>
      <c r="ILM40" s="541"/>
      <c r="ILN40" s="541"/>
      <c r="ILO40" s="541"/>
      <c r="ILP40" s="541"/>
      <c r="ILQ40" s="541"/>
      <c r="ILR40" s="541"/>
      <c r="ILS40" s="541"/>
      <c r="ILT40" s="541"/>
      <c r="ILU40" s="541"/>
      <c r="ILV40" s="541"/>
      <c r="ILW40" s="541"/>
      <c r="ILX40" s="541"/>
      <c r="ILY40" s="541"/>
      <c r="ILZ40" s="541"/>
      <c r="IMA40" s="541"/>
      <c r="IMB40" s="541"/>
      <c r="IMC40" s="541"/>
      <c r="IMD40" s="541"/>
      <c r="IME40" s="541"/>
      <c r="IMF40" s="541"/>
      <c r="IMG40" s="541"/>
      <c r="IMH40" s="541"/>
      <c r="IMI40" s="541"/>
      <c r="IMJ40" s="541"/>
      <c r="IMK40" s="541"/>
      <c r="IML40" s="541"/>
      <c r="IMM40" s="541"/>
      <c r="IMN40" s="541"/>
      <c r="IMO40" s="541"/>
      <c r="IMP40" s="541"/>
      <c r="IMQ40" s="541"/>
      <c r="IMR40" s="541"/>
      <c r="IMS40" s="541"/>
      <c r="IMT40" s="541"/>
      <c r="IMU40" s="541"/>
      <c r="IMV40" s="541"/>
      <c r="IMW40" s="541"/>
      <c r="IMX40" s="541"/>
      <c r="IMY40" s="541"/>
      <c r="IMZ40" s="541"/>
      <c r="INA40" s="541"/>
      <c r="INB40" s="541"/>
      <c r="INC40" s="541"/>
      <c r="IND40" s="541"/>
      <c r="INE40" s="541"/>
      <c r="INF40" s="541"/>
      <c r="ING40" s="541"/>
      <c r="INH40" s="541"/>
      <c r="INI40" s="541"/>
      <c r="INJ40" s="541"/>
      <c r="INK40" s="541"/>
      <c r="INL40" s="541"/>
      <c r="INM40" s="541"/>
      <c r="INN40" s="541"/>
      <c r="INO40" s="541"/>
      <c r="INP40" s="541"/>
      <c r="INQ40" s="541"/>
      <c r="INR40" s="541"/>
      <c r="INS40" s="541"/>
      <c r="INT40" s="541"/>
      <c r="INU40" s="541"/>
      <c r="INV40" s="541"/>
      <c r="INW40" s="541"/>
      <c r="INX40" s="541"/>
      <c r="INY40" s="541"/>
      <c r="INZ40" s="541"/>
      <c r="IOA40" s="541"/>
      <c r="IOB40" s="541"/>
      <c r="IOC40" s="541"/>
      <c r="IOD40" s="541"/>
      <c r="IOE40" s="541"/>
      <c r="IOF40" s="541"/>
      <c r="IOG40" s="541"/>
      <c r="IOH40" s="541"/>
      <c r="IOI40" s="541"/>
      <c r="IOJ40" s="541"/>
      <c r="IOK40" s="541"/>
      <c r="IOL40" s="541"/>
      <c r="IOM40" s="541"/>
      <c r="ION40" s="541"/>
      <c r="IOO40" s="541"/>
      <c r="IOP40" s="541"/>
      <c r="IOQ40" s="541"/>
      <c r="IOR40" s="541"/>
      <c r="IOS40" s="541"/>
      <c r="IOT40" s="541"/>
      <c r="IOU40" s="541"/>
      <c r="IOV40" s="541"/>
      <c r="IOW40" s="541"/>
      <c r="IOX40" s="541"/>
      <c r="IOY40" s="541"/>
      <c r="IOZ40" s="541"/>
      <c r="IPA40" s="541"/>
      <c r="IPB40" s="541"/>
      <c r="IPC40" s="541"/>
      <c r="IPD40" s="541"/>
      <c r="IPE40" s="541"/>
      <c r="IPF40" s="541"/>
      <c r="IPG40" s="541"/>
      <c r="IPH40" s="541"/>
      <c r="IPI40" s="541"/>
      <c r="IPJ40" s="541"/>
      <c r="IPK40" s="541"/>
      <c r="IPL40" s="541"/>
      <c r="IPM40" s="541"/>
      <c r="IPN40" s="541"/>
      <c r="IPO40" s="541"/>
      <c r="IPP40" s="541"/>
      <c r="IPQ40" s="541"/>
      <c r="IPR40" s="541"/>
      <c r="IPS40" s="541"/>
      <c r="IPT40" s="541"/>
      <c r="IPU40" s="541"/>
      <c r="IPV40" s="541"/>
      <c r="IPW40" s="541"/>
      <c r="IPX40" s="541"/>
      <c r="IPY40" s="541"/>
      <c r="IPZ40" s="541"/>
      <c r="IQA40" s="541"/>
      <c r="IQB40" s="541"/>
      <c r="IQC40" s="541"/>
      <c r="IQD40" s="541"/>
      <c r="IQE40" s="541"/>
      <c r="IQF40" s="541"/>
      <c r="IQG40" s="541"/>
      <c r="IQH40" s="541"/>
      <c r="IQI40" s="541"/>
      <c r="IQJ40" s="541"/>
      <c r="IQK40" s="541"/>
      <c r="IQL40" s="541"/>
      <c r="IQM40" s="541"/>
      <c r="IQN40" s="541"/>
      <c r="IQO40" s="541"/>
      <c r="IQP40" s="541"/>
      <c r="IQQ40" s="541"/>
      <c r="IQR40" s="541"/>
      <c r="IQS40" s="541"/>
      <c r="IQT40" s="541"/>
      <c r="IQU40" s="541"/>
      <c r="IQV40" s="541"/>
      <c r="IQW40" s="541"/>
      <c r="IQX40" s="541"/>
      <c r="IQY40" s="541"/>
      <c r="IQZ40" s="541"/>
      <c r="IRA40" s="541"/>
      <c r="IRB40" s="541"/>
      <c r="IRC40" s="541"/>
      <c r="IRD40" s="541"/>
      <c r="IRE40" s="541"/>
      <c r="IRF40" s="541"/>
      <c r="IRG40" s="541"/>
      <c r="IRH40" s="541"/>
      <c r="IRI40" s="541"/>
      <c r="IRJ40" s="541"/>
      <c r="IRK40" s="541"/>
      <c r="IRL40" s="541"/>
      <c r="IRM40" s="541"/>
      <c r="IRN40" s="541"/>
      <c r="IRO40" s="541"/>
      <c r="IRP40" s="541"/>
      <c r="IRQ40" s="541"/>
      <c r="IRR40" s="541"/>
      <c r="IRS40" s="541"/>
      <c r="IRT40" s="541"/>
      <c r="IRU40" s="541"/>
      <c r="IRV40" s="541"/>
      <c r="IRW40" s="541"/>
      <c r="IRX40" s="541"/>
      <c r="IRY40" s="541"/>
      <c r="IRZ40" s="541"/>
      <c r="ISA40" s="541"/>
      <c r="ISB40" s="541"/>
      <c r="ISC40" s="541"/>
      <c r="ISD40" s="541"/>
      <c r="ISE40" s="541"/>
      <c r="ISF40" s="541"/>
      <c r="ISG40" s="541"/>
      <c r="ISH40" s="541"/>
      <c r="ISI40" s="541"/>
      <c r="ISJ40" s="541"/>
      <c r="ISK40" s="541"/>
      <c r="ISL40" s="541"/>
      <c r="ISM40" s="541"/>
      <c r="ISN40" s="541"/>
      <c r="ISO40" s="541"/>
      <c r="ISP40" s="541"/>
      <c r="ISQ40" s="541"/>
      <c r="ISR40" s="541"/>
      <c r="ISS40" s="541"/>
      <c r="IST40" s="541"/>
      <c r="ISU40" s="541"/>
      <c r="ISV40" s="541"/>
      <c r="ISW40" s="541"/>
      <c r="ISX40" s="541"/>
      <c r="ISY40" s="541"/>
      <c r="ISZ40" s="541"/>
      <c r="ITA40" s="541"/>
      <c r="ITB40" s="541"/>
      <c r="ITC40" s="541"/>
      <c r="ITD40" s="541"/>
      <c r="ITE40" s="541"/>
      <c r="ITF40" s="541"/>
      <c r="ITG40" s="541"/>
      <c r="ITH40" s="541"/>
      <c r="ITI40" s="541"/>
      <c r="ITJ40" s="541"/>
      <c r="ITK40" s="541"/>
      <c r="ITL40" s="541"/>
      <c r="ITM40" s="541"/>
      <c r="ITN40" s="541"/>
      <c r="ITO40" s="541"/>
      <c r="ITP40" s="541"/>
      <c r="ITQ40" s="541"/>
      <c r="ITR40" s="541"/>
      <c r="ITS40" s="541"/>
      <c r="ITT40" s="541"/>
      <c r="ITU40" s="541"/>
      <c r="ITV40" s="541"/>
      <c r="ITW40" s="541"/>
      <c r="ITX40" s="541"/>
      <c r="ITY40" s="541"/>
      <c r="ITZ40" s="541"/>
      <c r="IUA40" s="541"/>
      <c r="IUB40" s="541"/>
      <c r="IUC40" s="541"/>
      <c r="IUD40" s="541"/>
      <c r="IUE40" s="541"/>
      <c r="IUF40" s="541"/>
      <c r="IUG40" s="541"/>
      <c r="IUH40" s="541"/>
      <c r="IUI40" s="541"/>
      <c r="IUJ40" s="541"/>
      <c r="IUK40" s="541"/>
      <c r="IUL40" s="541"/>
      <c r="IUM40" s="541"/>
      <c r="IUN40" s="541"/>
      <c r="IUO40" s="541"/>
      <c r="IUP40" s="541"/>
      <c r="IUQ40" s="541"/>
      <c r="IUR40" s="541"/>
      <c r="IUS40" s="541"/>
      <c r="IUT40" s="541"/>
      <c r="IUU40" s="541"/>
      <c r="IUV40" s="541"/>
      <c r="IUW40" s="541"/>
      <c r="IUX40" s="541"/>
      <c r="IUY40" s="541"/>
      <c r="IUZ40" s="541"/>
      <c r="IVA40" s="541"/>
      <c r="IVB40" s="541"/>
      <c r="IVC40" s="541"/>
      <c r="IVD40" s="541"/>
      <c r="IVE40" s="541"/>
      <c r="IVF40" s="541"/>
      <c r="IVG40" s="541"/>
      <c r="IVH40" s="541"/>
      <c r="IVI40" s="541"/>
      <c r="IVJ40" s="541"/>
      <c r="IVK40" s="541"/>
      <c r="IVL40" s="541"/>
      <c r="IVM40" s="541"/>
      <c r="IVN40" s="541"/>
      <c r="IVO40" s="541"/>
      <c r="IVP40" s="541"/>
      <c r="IVQ40" s="541"/>
      <c r="IVR40" s="541"/>
      <c r="IVS40" s="541"/>
      <c r="IVT40" s="541"/>
      <c r="IVU40" s="541"/>
      <c r="IVV40" s="541"/>
      <c r="IVW40" s="541"/>
      <c r="IVX40" s="541"/>
      <c r="IVY40" s="541"/>
      <c r="IVZ40" s="541"/>
      <c r="IWA40" s="541"/>
      <c r="IWB40" s="541"/>
      <c r="IWC40" s="541"/>
      <c r="IWD40" s="541"/>
      <c r="IWE40" s="541"/>
      <c r="IWF40" s="541"/>
      <c r="IWG40" s="541"/>
      <c r="IWH40" s="541"/>
      <c r="IWI40" s="541"/>
      <c r="IWJ40" s="541"/>
      <c r="IWK40" s="541"/>
      <c r="IWL40" s="541"/>
      <c r="IWM40" s="541"/>
      <c r="IWN40" s="541"/>
      <c r="IWO40" s="541"/>
      <c r="IWP40" s="541"/>
      <c r="IWQ40" s="541"/>
      <c r="IWR40" s="541"/>
      <c r="IWS40" s="541"/>
      <c r="IWT40" s="541"/>
      <c r="IWU40" s="541"/>
      <c r="IWV40" s="541"/>
      <c r="IWW40" s="541"/>
      <c r="IWX40" s="541"/>
      <c r="IWY40" s="541"/>
      <c r="IWZ40" s="541"/>
      <c r="IXA40" s="541"/>
      <c r="IXB40" s="541"/>
      <c r="IXC40" s="541"/>
      <c r="IXD40" s="541"/>
      <c r="IXE40" s="541"/>
      <c r="IXF40" s="541"/>
      <c r="IXG40" s="541"/>
      <c r="IXH40" s="541"/>
      <c r="IXI40" s="541"/>
      <c r="IXJ40" s="541"/>
      <c r="IXK40" s="541"/>
      <c r="IXL40" s="541"/>
      <c r="IXM40" s="541"/>
      <c r="IXN40" s="541"/>
      <c r="IXO40" s="541"/>
      <c r="IXP40" s="541"/>
      <c r="IXQ40" s="541"/>
      <c r="IXR40" s="541"/>
      <c r="IXS40" s="541"/>
      <c r="IXT40" s="541"/>
      <c r="IXU40" s="541"/>
      <c r="IXV40" s="541"/>
      <c r="IXW40" s="541"/>
      <c r="IXX40" s="541"/>
      <c r="IXY40" s="541"/>
      <c r="IXZ40" s="541"/>
      <c r="IYA40" s="541"/>
      <c r="IYB40" s="541"/>
      <c r="IYC40" s="541"/>
      <c r="IYD40" s="541"/>
      <c r="IYE40" s="541"/>
      <c r="IYF40" s="541"/>
      <c r="IYG40" s="541"/>
      <c r="IYH40" s="541"/>
      <c r="IYI40" s="541"/>
      <c r="IYJ40" s="541"/>
      <c r="IYK40" s="541"/>
      <c r="IYL40" s="541"/>
      <c r="IYM40" s="541"/>
      <c r="IYN40" s="541"/>
      <c r="IYO40" s="541"/>
      <c r="IYP40" s="541"/>
      <c r="IYQ40" s="541"/>
      <c r="IYR40" s="541"/>
      <c r="IYS40" s="541"/>
      <c r="IYT40" s="541"/>
      <c r="IYU40" s="541"/>
      <c r="IYV40" s="541"/>
      <c r="IYW40" s="541"/>
      <c r="IYX40" s="541"/>
      <c r="IYY40" s="541"/>
      <c r="IYZ40" s="541"/>
      <c r="IZA40" s="541"/>
      <c r="IZB40" s="541"/>
      <c r="IZC40" s="541"/>
      <c r="IZD40" s="541"/>
      <c r="IZE40" s="541"/>
      <c r="IZF40" s="541"/>
      <c r="IZG40" s="541"/>
      <c r="IZH40" s="541"/>
      <c r="IZI40" s="541"/>
      <c r="IZJ40" s="541"/>
      <c r="IZK40" s="541"/>
      <c r="IZL40" s="541"/>
      <c r="IZM40" s="541"/>
      <c r="IZN40" s="541"/>
      <c r="IZO40" s="541"/>
      <c r="IZP40" s="541"/>
      <c r="IZQ40" s="541"/>
      <c r="IZR40" s="541"/>
      <c r="IZS40" s="541"/>
      <c r="IZT40" s="541"/>
      <c r="IZU40" s="541"/>
      <c r="IZV40" s="541"/>
      <c r="IZW40" s="541"/>
      <c r="IZX40" s="541"/>
      <c r="IZY40" s="541"/>
      <c r="IZZ40" s="541"/>
      <c r="JAA40" s="541"/>
      <c r="JAB40" s="541"/>
      <c r="JAC40" s="541"/>
      <c r="JAD40" s="541"/>
      <c r="JAE40" s="541"/>
      <c r="JAF40" s="541"/>
      <c r="JAG40" s="541"/>
      <c r="JAH40" s="541"/>
      <c r="JAI40" s="541"/>
      <c r="JAJ40" s="541"/>
      <c r="JAK40" s="541"/>
      <c r="JAL40" s="541"/>
      <c r="JAM40" s="541"/>
      <c r="JAN40" s="541"/>
      <c r="JAO40" s="541"/>
      <c r="JAP40" s="541"/>
      <c r="JAQ40" s="541"/>
      <c r="JAR40" s="541"/>
      <c r="JAS40" s="541"/>
      <c r="JAT40" s="541"/>
      <c r="JAU40" s="541"/>
      <c r="JAV40" s="541"/>
      <c r="JAW40" s="541"/>
      <c r="JAX40" s="541"/>
      <c r="JAY40" s="541"/>
      <c r="JAZ40" s="541"/>
      <c r="JBA40" s="541"/>
      <c r="JBB40" s="541"/>
      <c r="JBC40" s="541"/>
      <c r="JBD40" s="541"/>
      <c r="JBE40" s="541"/>
      <c r="JBF40" s="541"/>
      <c r="JBG40" s="541"/>
      <c r="JBH40" s="541"/>
      <c r="JBI40" s="541"/>
      <c r="JBJ40" s="541"/>
      <c r="JBK40" s="541"/>
      <c r="JBL40" s="541"/>
      <c r="JBM40" s="541"/>
      <c r="JBN40" s="541"/>
      <c r="JBO40" s="541"/>
      <c r="JBP40" s="541"/>
      <c r="JBQ40" s="541"/>
      <c r="JBR40" s="541"/>
      <c r="JBS40" s="541"/>
      <c r="JBT40" s="541"/>
      <c r="JBU40" s="541"/>
      <c r="JBV40" s="541"/>
      <c r="JBW40" s="541"/>
      <c r="JBX40" s="541"/>
      <c r="JBY40" s="541"/>
      <c r="JBZ40" s="541"/>
      <c r="JCA40" s="541"/>
      <c r="JCB40" s="541"/>
      <c r="JCC40" s="541"/>
      <c r="JCD40" s="541"/>
      <c r="JCE40" s="541"/>
      <c r="JCF40" s="541"/>
      <c r="JCG40" s="541"/>
      <c r="JCH40" s="541"/>
      <c r="JCI40" s="541"/>
      <c r="JCJ40" s="541"/>
      <c r="JCK40" s="541"/>
      <c r="JCL40" s="541"/>
      <c r="JCM40" s="541"/>
      <c r="JCN40" s="541"/>
      <c r="JCO40" s="541"/>
      <c r="JCP40" s="541"/>
      <c r="JCQ40" s="541"/>
      <c r="JCR40" s="541"/>
      <c r="JCS40" s="541"/>
      <c r="JCT40" s="541"/>
      <c r="JCU40" s="541"/>
      <c r="JCV40" s="541"/>
      <c r="JCW40" s="541"/>
      <c r="JCX40" s="541"/>
      <c r="JCY40" s="541"/>
      <c r="JCZ40" s="541"/>
      <c r="JDA40" s="541"/>
      <c r="JDB40" s="541"/>
      <c r="JDC40" s="541"/>
      <c r="JDD40" s="541"/>
      <c r="JDE40" s="541"/>
      <c r="JDF40" s="541"/>
      <c r="JDG40" s="541"/>
      <c r="JDH40" s="541"/>
      <c r="JDI40" s="541"/>
      <c r="JDJ40" s="541"/>
      <c r="JDK40" s="541"/>
      <c r="JDL40" s="541"/>
      <c r="JDM40" s="541"/>
      <c r="JDN40" s="541"/>
      <c r="JDO40" s="541"/>
      <c r="JDP40" s="541"/>
      <c r="JDQ40" s="541"/>
      <c r="JDR40" s="541"/>
      <c r="JDS40" s="541"/>
      <c r="JDT40" s="541"/>
      <c r="JDU40" s="541"/>
      <c r="JDV40" s="541"/>
      <c r="JDW40" s="541"/>
      <c r="JDX40" s="541"/>
      <c r="JDY40" s="541"/>
      <c r="JDZ40" s="541"/>
      <c r="JEA40" s="541"/>
      <c r="JEB40" s="541"/>
      <c r="JEC40" s="541"/>
      <c r="JED40" s="541"/>
      <c r="JEE40" s="541"/>
      <c r="JEF40" s="541"/>
      <c r="JEG40" s="541"/>
      <c r="JEH40" s="541"/>
      <c r="JEI40" s="541"/>
      <c r="JEJ40" s="541"/>
      <c r="JEK40" s="541"/>
      <c r="JEL40" s="541"/>
      <c r="JEM40" s="541"/>
      <c r="JEN40" s="541"/>
      <c r="JEO40" s="541"/>
      <c r="JEP40" s="541"/>
      <c r="JEQ40" s="541"/>
      <c r="JER40" s="541"/>
      <c r="JES40" s="541"/>
      <c r="JET40" s="541"/>
      <c r="JEU40" s="541"/>
      <c r="JEV40" s="541"/>
      <c r="JEW40" s="541"/>
      <c r="JEX40" s="541"/>
      <c r="JEY40" s="541"/>
      <c r="JEZ40" s="541"/>
      <c r="JFA40" s="541"/>
      <c r="JFB40" s="541"/>
      <c r="JFC40" s="541"/>
      <c r="JFD40" s="541"/>
      <c r="JFE40" s="541"/>
      <c r="JFF40" s="541"/>
      <c r="JFG40" s="541"/>
      <c r="JFH40" s="541"/>
      <c r="JFI40" s="541"/>
      <c r="JFJ40" s="541"/>
      <c r="JFK40" s="541"/>
      <c r="JFL40" s="541"/>
      <c r="JFM40" s="541"/>
      <c r="JFN40" s="541"/>
      <c r="JFO40" s="541"/>
      <c r="JFP40" s="541"/>
      <c r="JFQ40" s="541"/>
      <c r="JFR40" s="541"/>
      <c r="JFS40" s="541"/>
      <c r="JFT40" s="541"/>
      <c r="JFU40" s="541"/>
      <c r="JFV40" s="541"/>
      <c r="JFW40" s="541"/>
      <c r="JFX40" s="541"/>
      <c r="JFY40" s="541"/>
      <c r="JFZ40" s="541"/>
      <c r="JGA40" s="541"/>
      <c r="JGB40" s="541"/>
      <c r="JGC40" s="541"/>
      <c r="JGD40" s="541"/>
      <c r="JGE40" s="541"/>
      <c r="JGF40" s="541"/>
      <c r="JGG40" s="541"/>
      <c r="JGH40" s="541"/>
      <c r="JGI40" s="541"/>
      <c r="JGJ40" s="541"/>
      <c r="JGK40" s="541"/>
      <c r="JGL40" s="541"/>
      <c r="JGM40" s="541"/>
      <c r="JGN40" s="541"/>
      <c r="JGO40" s="541"/>
      <c r="JGP40" s="541"/>
      <c r="JGQ40" s="541"/>
      <c r="JGR40" s="541"/>
      <c r="JGS40" s="541"/>
      <c r="JGT40" s="541"/>
      <c r="JGU40" s="541"/>
      <c r="JGV40" s="541"/>
      <c r="JGW40" s="541"/>
      <c r="JGX40" s="541"/>
      <c r="JGY40" s="541"/>
      <c r="JGZ40" s="541"/>
      <c r="JHA40" s="541"/>
      <c r="JHB40" s="541"/>
      <c r="JHC40" s="541"/>
      <c r="JHD40" s="541"/>
      <c r="JHE40" s="541"/>
      <c r="JHF40" s="541"/>
      <c r="JHG40" s="541"/>
      <c r="JHH40" s="541"/>
      <c r="JHI40" s="541"/>
      <c r="JHJ40" s="541"/>
      <c r="JHK40" s="541"/>
      <c r="JHL40" s="541"/>
      <c r="JHM40" s="541"/>
      <c r="JHN40" s="541"/>
      <c r="JHO40" s="541"/>
      <c r="JHP40" s="541"/>
      <c r="JHQ40" s="541"/>
      <c r="JHR40" s="541"/>
      <c r="JHS40" s="541"/>
      <c r="JHT40" s="541"/>
      <c r="JHU40" s="541"/>
      <c r="JHV40" s="541"/>
      <c r="JHW40" s="541"/>
      <c r="JHX40" s="541"/>
      <c r="JHY40" s="541"/>
      <c r="JHZ40" s="541"/>
      <c r="JIA40" s="541"/>
      <c r="JIB40" s="541"/>
      <c r="JIC40" s="541"/>
      <c r="JID40" s="541"/>
      <c r="JIE40" s="541"/>
      <c r="JIF40" s="541"/>
      <c r="JIG40" s="541"/>
      <c r="JIH40" s="541"/>
      <c r="JII40" s="541"/>
      <c r="JIJ40" s="541"/>
      <c r="JIK40" s="541"/>
      <c r="JIL40" s="541"/>
      <c r="JIM40" s="541"/>
      <c r="JIN40" s="541"/>
      <c r="JIO40" s="541"/>
      <c r="JIP40" s="541"/>
      <c r="JIQ40" s="541"/>
      <c r="JIR40" s="541"/>
      <c r="JIS40" s="541"/>
      <c r="JIT40" s="541"/>
      <c r="JIU40" s="541"/>
      <c r="JIV40" s="541"/>
      <c r="JIW40" s="541"/>
      <c r="JIX40" s="541"/>
      <c r="JIY40" s="541"/>
      <c r="JIZ40" s="541"/>
      <c r="JJA40" s="541"/>
      <c r="JJB40" s="541"/>
      <c r="JJC40" s="541"/>
      <c r="JJD40" s="541"/>
      <c r="JJE40" s="541"/>
      <c r="JJF40" s="541"/>
      <c r="JJG40" s="541"/>
      <c r="JJH40" s="541"/>
      <c r="JJI40" s="541"/>
      <c r="JJJ40" s="541"/>
      <c r="JJK40" s="541"/>
      <c r="JJL40" s="541"/>
      <c r="JJM40" s="541"/>
      <c r="JJN40" s="541"/>
      <c r="JJO40" s="541"/>
      <c r="JJP40" s="541"/>
      <c r="JJQ40" s="541"/>
      <c r="JJR40" s="541"/>
      <c r="JJS40" s="541"/>
      <c r="JJT40" s="541"/>
      <c r="JJU40" s="541"/>
      <c r="JJV40" s="541"/>
      <c r="JJW40" s="541"/>
      <c r="JJX40" s="541"/>
      <c r="JJY40" s="541"/>
      <c r="JJZ40" s="541"/>
      <c r="JKA40" s="541"/>
      <c r="JKB40" s="541"/>
      <c r="JKC40" s="541"/>
      <c r="JKD40" s="541"/>
      <c r="JKE40" s="541"/>
      <c r="JKF40" s="541"/>
      <c r="JKG40" s="541"/>
      <c r="JKH40" s="541"/>
      <c r="JKI40" s="541"/>
      <c r="JKJ40" s="541"/>
      <c r="JKK40" s="541"/>
      <c r="JKL40" s="541"/>
      <c r="JKM40" s="541"/>
      <c r="JKN40" s="541"/>
      <c r="JKO40" s="541"/>
      <c r="JKP40" s="541"/>
      <c r="JKQ40" s="541"/>
      <c r="JKR40" s="541"/>
      <c r="JKS40" s="541"/>
      <c r="JKT40" s="541"/>
      <c r="JKU40" s="541"/>
      <c r="JKV40" s="541"/>
      <c r="JKW40" s="541"/>
      <c r="JKX40" s="541"/>
      <c r="JKY40" s="541"/>
      <c r="JKZ40" s="541"/>
      <c r="JLA40" s="541"/>
      <c r="JLB40" s="541"/>
      <c r="JLC40" s="541"/>
      <c r="JLD40" s="541"/>
      <c r="JLE40" s="541"/>
      <c r="JLF40" s="541"/>
      <c r="JLG40" s="541"/>
      <c r="JLH40" s="541"/>
      <c r="JLI40" s="541"/>
      <c r="JLJ40" s="541"/>
      <c r="JLK40" s="541"/>
      <c r="JLL40" s="541"/>
      <c r="JLM40" s="541"/>
      <c r="JLN40" s="541"/>
      <c r="JLO40" s="541"/>
      <c r="JLP40" s="541"/>
      <c r="JLQ40" s="541"/>
      <c r="JLR40" s="541"/>
      <c r="JLS40" s="541"/>
      <c r="JLT40" s="541"/>
      <c r="JLU40" s="541"/>
      <c r="JLV40" s="541"/>
      <c r="JLW40" s="541"/>
      <c r="JLX40" s="541"/>
      <c r="JLY40" s="541"/>
      <c r="JLZ40" s="541"/>
      <c r="JMA40" s="541"/>
      <c r="JMB40" s="541"/>
      <c r="JMC40" s="541"/>
      <c r="JMD40" s="541"/>
      <c r="JME40" s="541"/>
      <c r="JMF40" s="541"/>
      <c r="JMG40" s="541"/>
      <c r="JMH40" s="541"/>
      <c r="JMI40" s="541"/>
      <c r="JMJ40" s="541"/>
      <c r="JMK40" s="541"/>
      <c r="JML40" s="541"/>
      <c r="JMM40" s="541"/>
      <c r="JMN40" s="541"/>
      <c r="JMO40" s="541"/>
      <c r="JMP40" s="541"/>
      <c r="JMQ40" s="541"/>
      <c r="JMR40" s="541"/>
      <c r="JMS40" s="541"/>
      <c r="JMT40" s="541"/>
      <c r="JMU40" s="541"/>
      <c r="JMV40" s="541"/>
      <c r="JMW40" s="541"/>
      <c r="JMX40" s="541"/>
      <c r="JMY40" s="541"/>
      <c r="JMZ40" s="541"/>
      <c r="JNA40" s="541"/>
      <c r="JNB40" s="541"/>
      <c r="JNC40" s="541"/>
      <c r="JND40" s="541"/>
      <c r="JNE40" s="541"/>
      <c r="JNF40" s="541"/>
      <c r="JNG40" s="541"/>
      <c r="JNH40" s="541"/>
      <c r="JNI40" s="541"/>
      <c r="JNJ40" s="541"/>
      <c r="JNK40" s="541"/>
      <c r="JNL40" s="541"/>
      <c r="JNM40" s="541"/>
      <c r="JNN40" s="541"/>
      <c r="JNO40" s="541"/>
      <c r="JNP40" s="541"/>
      <c r="JNQ40" s="541"/>
      <c r="JNR40" s="541"/>
      <c r="JNS40" s="541"/>
      <c r="JNT40" s="541"/>
      <c r="JNU40" s="541"/>
      <c r="JNV40" s="541"/>
      <c r="JNW40" s="541"/>
      <c r="JNX40" s="541"/>
      <c r="JNY40" s="541"/>
      <c r="JNZ40" s="541"/>
      <c r="JOA40" s="541"/>
      <c r="JOB40" s="541"/>
      <c r="JOC40" s="541"/>
      <c r="JOD40" s="541"/>
      <c r="JOE40" s="541"/>
      <c r="JOF40" s="541"/>
      <c r="JOG40" s="541"/>
      <c r="JOH40" s="541"/>
      <c r="JOI40" s="541"/>
      <c r="JOJ40" s="541"/>
      <c r="JOK40" s="541"/>
      <c r="JOL40" s="541"/>
      <c r="JOM40" s="541"/>
      <c r="JON40" s="541"/>
      <c r="JOO40" s="541"/>
      <c r="JOP40" s="541"/>
      <c r="JOQ40" s="541"/>
      <c r="JOR40" s="541"/>
      <c r="JOS40" s="541"/>
      <c r="JOT40" s="541"/>
      <c r="JOU40" s="541"/>
      <c r="JOV40" s="541"/>
      <c r="JOW40" s="541"/>
      <c r="JOX40" s="541"/>
      <c r="JOY40" s="541"/>
      <c r="JOZ40" s="541"/>
      <c r="JPA40" s="541"/>
      <c r="JPB40" s="541"/>
      <c r="JPC40" s="541"/>
      <c r="JPD40" s="541"/>
      <c r="JPE40" s="541"/>
      <c r="JPF40" s="541"/>
      <c r="JPG40" s="541"/>
      <c r="JPH40" s="541"/>
      <c r="JPI40" s="541"/>
      <c r="JPJ40" s="541"/>
      <c r="JPK40" s="541"/>
      <c r="JPL40" s="541"/>
      <c r="JPM40" s="541"/>
      <c r="JPN40" s="541"/>
      <c r="JPO40" s="541"/>
      <c r="JPP40" s="541"/>
      <c r="JPQ40" s="541"/>
      <c r="JPR40" s="541"/>
      <c r="JPS40" s="541"/>
      <c r="JPT40" s="541"/>
      <c r="JPU40" s="541"/>
      <c r="JPV40" s="541"/>
      <c r="JPW40" s="541"/>
      <c r="JPX40" s="541"/>
      <c r="JPY40" s="541"/>
      <c r="JPZ40" s="541"/>
      <c r="JQA40" s="541"/>
      <c r="JQB40" s="541"/>
      <c r="JQC40" s="541"/>
      <c r="JQD40" s="541"/>
      <c r="JQE40" s="541"/>
      <c r="JQF40" s="541"/>
      <c r="JQG40" s="541"/>
      <c r="JQH40" s="541"/>
      <c r="JQI40" s="541"/>
      <c r="JQJ40" s="541"/>
      <c r="JQK40" s="541"/>
      <c r="JQL40" s="541"/>
      <c r="JQM40" s="541"/>
      <c r="JQN40" s="541"/>
      <c r="JQO40" s="541"/>
      <c r="JQP40" s="541"/>
      <c r="JQQ40" s="541"/>
      <c r="JQR40" s="541"/>
      <c r="JQS40" s="541"/>
      <c r="JQT40" s="541"/>
      <c r="JQU40" s="541"/>
      <c r="JQV40" s="541"/>
      <c r="JQW40" s="541"/>
      <c r="JQX40" s="541"/>
      <c r="JQY40" s="541"/>
      <c r="JQZ40" s="541"/>
      <c r="JRA40" s="541"/>
      <c r="JRB40" s="541"/>
      <c r="JRC40" s="541"/>
      <c r="JRD40" s="541"/>
      <c r="JRE40" s="541"/>
      <c r="JRF40" s="541"/>
      <c r="JRG40" s="541"/>
      <c r="JRH40" s="541"/>
      <c r="JRI40" s="541"/>
      <c r="JRJ40" s="541"/>
      <c r="JRK40" s="541"/>
      <c r="JRL40" s="541"/>
      <c r="JRM40" s="541"/>
      <c r="JRN40" s="541"/>
      <c r="JRO40" s="541"/>
      <c r="JRP40" s="541"/>
      <c r="JRQ40" s="541"/>
      <c r="JRR40" s="541"/>
      <c r="JRS40" s="541"/>
      <c r="JRT40" s="541"/>
      <c r="JRU40" s="541"/>
      <c r="JRV40" s="541"/>
      <c r="JRW40" s="541"/>
      <c r="JRX40" s="541"/>
      <c r="JRY40" s="541"/>
      <c r="JRZ40" s="541"/>
      <c r="JSA40" s="541"/>
      <c r="JSB40" s="541"/>
      <c r="JSC40" s="541"/>
      <c r="JSD40" s="541"/>
      <c r="JSE40" s="541"/>
      <c r="JSF40" s="541"/>
      <c r="JSG40" s="541"/>
      <c r="JSH40" s="541"/>
      <c r="JSI40" s="541"/>
      <c r="JSJ40" s="541"/>
      <c r="JSK40" s="541"/>
      <c r="JSL40" s="541"/>
      <c r="JSM40" s="541"/>
      <c r="JSN40" s="541"/>
      <c r="JSO40" s="541"/>
      <c r="JSP40" s="541"/>
      <c r="JSQ40" s="541"/>
      <c r="JSR40" s="541"/>
      <c r="JSS40" s="541"/>
      <c r="JST40" s="541"/>
      <c r="JSU40" s="541"/>
      <c r="JSV40" s="541"/>
      <c r="JSW40" s="541"/>
      <c r="JSX40" s="541"/>
      <c r="JSY40" s="541"/>
      <c r="JSZ40" s="541"/>
      <c r="JTA40" s="541"/>
      <c r="JTB40" s="541"/>
      <c r="JTC40" s="541"/>
      <c r="JTD40" s="541"/>
      <c r="JTE40" s="541"/>
      <c r="JTF40" s="541"/>
      <c r="JTG40" s="541"/>
      <c r="JTH40" s="541"/>
      <c r="JTI40" s="541"/>
      <c r="JTJ40" s="541"/>
      <c r="JTK40" s="541"/>
      <c r="JTL40" s="541"/>
      <c r="JTM40" s="541"/>
      <c r="JTN40" s="541"/>
      <c r="JTO40" s="541"/>
      <c r="JTP40" s="541"/>
      <c r="JTQ40" s="541"/>
      <c r="JTR40" s="541"/>
      <c r="JTS40" s="541"/>
      <c r="JTT40" s="541"/>
      <c r="JTU40" s="541"/>
      <c r="JTV40" s="541"/>
      <c r="JTW40" s="541"/>
      <c r="JTX40" s="541"/>
      <c r="JTY40" s="541"/>
      <c r="JTZ40" s="541"/>
      <c r="JUA40" s="541"/>
      <c r="JUB40" s="541"/>
      <c r="JUC40" s="541"/>
      <c r="JUD40" s="541"/>
      <c r="JUE40" s="541"/>
      <c r="JUF40" s="541"/>
      <c r="JUG40" s="541"/>
      <c r="JUH40" s="541"/>
      <c r="JUI40" s="541"/>
      <c r="JUJ40" s="541"/>
      <c r="JUK40" s="541"/>
      <c r="JUL40" s="541"/>
      <c r="JUM40" s="541"/>
      <c r="JUN40" s="541"/>
      <c r="JUO40" s="541"/>
      <c r="JUP40" s="541"/>
      <c r="JUQ40" s="541"/>
      <c r="JUR40" s="541"/>
      <c r="JUS40" s="541"/>
      <c r="JUT40" s="541"/>
      <c r="JUU40" s="541"/>
      <c r="JUV40" s="541"/>
      <c r="JUW40" s="541"/>
      <c r="JUX40" s="541"/>
      <c r="JUY40" s="541"/>
      <c r="JUZ40" s="541"/>
      <c r="JVA40" s="541"/>
      <c r="JVB40" s="541"/>
      <c r="JVC40" s="541"/>
      <c r="JVD40" s="541"/>
      <c r="JVE40" s="541"/>
      <c r="JVF40" s="541"/>
      <c r="JVG40" s="541"/>
      <c r="JVH40" s="541"/>
      <c r="JVI40" s="541"/>
      <c r="JVJ40" s="541"/>
      <c r="JVK40" s="541"/>
      <c r="JVL40" s="541"/>
      <c r="JVM40" s="541"/>
      <c r="JVN40" s="541"/>
      <c r="JVO40" s="541"/>
      <c r="JVP40" s="541"/>
      <c r="JVQ40" s="541"/>
      <c r="JVR40" s="541"/>
      <c r="JVS40" s="541"/>
      <c r="JVT40" s="541"/>
      <c r="JVU40" s="541"/>
      <c r="JVV40" s="541"/>
      <c r="JVW40" s="541"/>
      <c r="JVX40" s="541"/>
      <c r="JVY40" s="541"/>
      <c r="JVZ40" s="541"/>
      <c r="JWA40" s="541"/>
      <c r="JWB40" s="541"/>
      <c r="JWC40" s="541"/>
      <c r="JWD40" s="541"/>
      <c r="JWE40" s="541"/>
      <c r="JWF40" s="541"/>
      <c r="JWG40" s="541"/>
      <c r="JWH40" s="541"/>
      <c r="JWI40" s="541"/>
      <c r="JWJ40" s="541"/>
      <c r="JWK40" s="541"/>
      <c r="JWL40" s="541"/>
      <c r="JWM40" s="541"/>
      <c r="JWN40" s="541"/>
      <c r="JWO40" s="541"/>
      <c r="JWP40" s="541"/>
      <c r="JWQ40" s="541"/>
      <c r="JWR40" s="541"/>
      <c r="JWS40" s="541"/>
      <c r="JWT40" s="541"/>
      <c r="JWU40" s="541"/>
      <c r="JWV40" s="541"/>
      <c r="JWW40" s="541"/>
      <c r="JWX40" s="541"/>
      <c r="JWY40" s="541"/>
      <c r="JWZ40" s="541"/>
      <c r="JXA40" s="541"/>
      <c r="JXB40" s="541"/>
      <c r="JXC40" s="541"/>
      <c r="JXD40" s="541"/>
      <c r="JXE40" s="541"/>
      <c r="JXF40" s="541"/>
      <c r="JXG40" s="541"/>
      <c r="JXH40" s="541"/>
      <c r="JXI40" s="541"/>
      <c r="JXJ40" s="541"/>
      <c r="JXK40" s="541"/>
      <c r="JXL40" s="541"/>
      <c r="JXM40" s="541"/>
      <c r="JXN40" s="541"/>
      <c r="JXO40" s="541"/>
      <c r="JXP40" s="541"/>
      <c r="JXQ40" s="541"/>
      <c r="JXR40" s="541"/>
      <c r="JXS40" s="541"/>
      <c r="JXT40" s="541"/>
      <c r="JXU40" s="541"/>
      <c r="JXV40" s="541"/>
      <c r="JXW40" s="541"/>
      <c r="JXX40" s="541"/>
      <c r="JXY40" s="541"/>
      <c r="JXZ40" s="541"/>
      <c r="JYA40" s="541"/>
      <c r="JYB40" s="541"/>
      <c r="JYC40" s="541"/>
      <c r="JYD40" s="541"/>
      <c r="JYE40" s="541"/>
      <c r="JYF40" s="541"/>
      <c r="JYG40" s="541"/>
      <c r="JYH40" s="541"/>
      <c r="JYI40" s="541"/>
      <c r="JYJ40" s="541"/>
      <c r="JYK40" s="541"/>
      <c r="JYL40" s="541"/>
      <c r="JYM40" s="541"/>
      <c r="JYN40" s="541"/>
      <c r="JYO40" s="541"/>
      <c r="JYP40" s="541"/>
      <c r="JYQ40" s="541"/>
      <c r="JYR40" s="541"/>
      <c r="JYS40" s="541"/>
      <c r="JYT40" s="541"/>
      <c r="JYU40" s="541"/>
      <c r="JYV40" s="541"/>
      <c r="JYW40" s="541"/>
      <c r="JYX40" s="541"/>
      <c r="JYY40" s="541"/>
      <c r="JYZ40" s="541"/>
      <c r="JZA40" s="541"/>
      <c r="JZB40" s="541"/>
      <c r="JZC40" s="541"/>
      <c r="JZD40" s="541"/>
      <c r="JZE40" s="541"/>
      <c r="JZF40" s="541"/>
      <c r="JZG40" s="541"/>
      <c r="JZH40" s="541"/>
      <c r="JZI40" s="541"/>
      <c r="JZJ40" s="541"/>
      <c r="JZK40" s="541"/>
      <c r="JZL40" s="541"/>
      <c r="JZM40" s="541"/>
      <c r="JZN40" s="541"/>
      <c r="JZO40" s="541"/>
      <c r="JZP40" s="541"/>
      <c r="JZQ40" s="541"/>
      <c r="JZR40" s="541"/>
      <c r="JZS40" s="541"/>
      <c r="JZT40" s="541"/>
      <c r="JZU40" s="541"/>
      <c r="JZV40" s="541"/>
      <c r="JZW40" s="541"/>
      <c r="JZX40" s="541"/>
      <c r="JZY40" s="541"/>
      <c r="JZZ40" s="541"/>
      <c r="KAA40" s="541"/>
      <c r="KAB40" s="541"/>
      <c r="KAC40" s="541"/>
      <c r="KAD40" s="541"/>
      <c r="KAE40" s="541"/>
      <c r="KAF40" s="541"/>
      <c r="KAG40" s="541"/>
      <c r="KAH40" s="541"/>
      <c r="KAI40" s="541"/>
      <c r="KAJ40" s="541"/>
      <c r="KAK40" s="541"/>
      <c r="KAL40" s="541"/>
      <c r="KAM40" s="541"/>
      <c r="KAN40" s="541"/>
      <c r="KAO40" s="541"/>
      <c r="KAP40" s="541"/>
      <c r="KAQ40" s="541"/>
      <c r="KAR40" s="541"/>
      <c r="KAS40" s="541"/>
      <c r="KAT40" s="541"/>
      <c r="KAU40" s="541"/>
      <c r="KAV40" s="541"/>
      <c r="KAW40" s="541"/>
      <c r="KAX40" s="541"/>
      <c r="KAY40" s="541"/>
      <c r="KAZ40" s="541"/>
      <c r="KBA40" s="541"/>
      <c r="KBB40" s="541"/>
      <c r="KBC40" s="541"/>
      <c r="KBD40" s="541"/>
      <c r="KBE40" s="541"/>
      <c r="KBF40" s="541"/>
      <c r="KBG40" s="541"/>
      <c r="KBH40" s="541"/>
      <c r="KBI40" s="541"/>
      <c r="KBJ40" s="541"/>
      <c r="KBK40" s="541"/>
      <c r="KBL40" s="541"/>
      <c r="KBM40" s="541"/>
      <c r="KBN40" s="541"/>
      <c r="KBO40" s="541"/>
      <c r="KBP40" s="541"/>
      <c r="KBQ40" s="541"/>
      <c r="KBR40" s="541"/>
      <c r="KBS40" s="541"/>
      <c r="KBT40" s="541"/>
      <c r="KBU40" s="541"/>
      <c r="KBV40" s="541"/>
      <c r="KBW40" s="541"/>
      <c r="KBX40" s="541"/>
      <c r="KBY40" s="541"/>
      <c r="KBZ40" s="541"/>
      <c r="KCA40" s="541"/>
      <c r="KCB40" s="541"/>
      <c r="KCC40" s="541"/>
      <c r="KCD40" s="541"/>
      <c r="KCE40" s="541"/>
      <c r="KCF40" s="541"/>
      <c r="KCG40" s="541"/>
      <c r="KCH40" s="541"/>
      <c r="KCI40" s="541"/>
      <c r="KCJ40" s="541"/>
      <c r="KCK40" s="541"/>
      <c r="KCL40" s="541"/>
      <c r="KCM40" s="541"/>
      <c r="KCN40" s="541"/>
      <c r="KCO40" s="541"/>
      <c r="KCP40" s="541"/>
      <c r="KCQ40" s="541"/>
      <c r="KCR40" s="541"/>
      <c r="KCS40" s="541"/>
      <c r="KCT40" s="541"/>
      <c r="KCU40" s="541"/>
      <c r="KCV40" s="541"/>
      <c r="KCW40" s="541"/>
      <c r="KCX40" s="541"/>
      <c r="KCY40" s="541"/>
      <c r="KCZ40" s="541"/>
      <c r="KDA40" s="541"/>
      <c r="KDB40" s="541"/>
      <c r="KDC40" s="541"/>
      <c r="KDD40" s="541"/>
      <c r="KDE40" s="541"/>
      <c r="KDF40" s="541"/>
      <c r="KDG40" s="541"/>
      <c r="KDH40" s="541"/>
      <c r="KDI40" s="541"/>
      <c r="KDJ40" s="541"/>
      <c r="KDK40" s="541"/>
      <c r="KDL40" s="541"/>
      <c r="KDM40" s="541"/>
      <c r="KDN40" s="541"/>
      <c r="KDO40" s="541"/>
      <c r="KDP40" s="541"/>
      <c r="KDQ40" s="541"/>
      <c r="KDR40" s="541"/>
      <c r="KDS40" s="541"/>
      <c r="KDT40" s="541"/>
      <c r="KDU40" s="541"/>
      <c r="KDV40" s="541"/>
      <c r="KDW40" s="541"/>
      <c r="KDX40" s="541"/>
      <c r="KDY40" s="541"/>
      <c r="KDZ40" s="541"/>
      <c r="KEA40" s="541"/>
      <c r="KEB40" s="541"/>
      <c r="KEC40" s="541"/>
      <c r="KED40" s="541"/>
      <c r="KEE40" s="541"/>
      <c r="KEF40" s="541"/>
      <c r="KEG40" s="541"/>
      <c r="KEH40" s="541"/>
      <c r="KEI40" s="541"/>
      <c r="KEJ40" s="541"/>
      <c r="KEK40" s="541"/>
      <c r="KEL40" s="541"/>
      <c r="KEM40" s="541"/>
      <c r="KEN40" s="541"/>
      <c r="KEO40" s="541"/>
      <c r="KEP40" s="541"/>
      <c r="KEQ40" s="541"/>
      <c r="KER40" s="541"/>
      <c r="KES40" s="541"/>
      <c r="KET40" s="541"/>
      <c r="KEU40" s="541"/>
      <c r="KEV40" s="541"/>
      <c r="KEW40" s="541"/>
      <c r="KEX40" s="541"/>
      <c r="KEY40" s="541"/>
      <c r="KEZ40" s="541"/>
      <c r="KFA40" s="541"/>
      <c r="KFB40" s="541"/>
      <c r="KFC40" s="541"/>
      <c r="KFD40" s="541"/>
      <c r="KFE40" s="541"/>
      <c r="KFF40" s="541"/>
      <c r="KFG40" s="541"/>
      <c r="KFH40" s="541"/>
      <c r="KFI40" s="541"/>
      <c r="KFJ40" s="541"/>
      <c r="KFK40" s="541"/>
      <c r="KFL40" s="541"/>
      <c r="KFM40" s="541"/>
      <c r="KFN40" s="541"/>
      <c r="KFO40" s="541"/>
      <c r="KFP40" s="541"/>
      <c r="KFQ40" s="541"/>
      <c r="KFR40" s="541"/>
      <c r="KFS40" s="541"/>
      <c r="KFT40" s="541"/>
      <c r="KFU40" s="541"/>
      <c r="KFV40" s="541"/>
      <c r="KFW40" s="541"/>
      <c r="KFX40" s="541"/>
      <c r="KFY40" s="541"/>
      <c r="KFZ40" s="541"/>
      <c r="KGA40" s="541"/>
      <c r="KGB40" s="541"/>
      <c r="KGC40" s="541"/>
      <c r="KGD40" s="541"/>
      <c r="KGE40" s="541"/>
      <c r="KGF40" s="541"/>
      <c r="KGG40" s="541"/>
      <c r="KGH40" s="541"/>
      <c r="KGI40" s="541"/>
      <c r="KGJ40" s="541"/>
      <c r="KGK40" s="541"/>
      <c r="KGL40" s="541"/>
      <c r="KGM40" s="541"/>
      <c r="KGN40" s="541"/>
      <c r="KGO40" s="541"/>
      <c r="KGP40" s="541"/>
      <c r="KGQ40" s="541"/>
      <c r="KGR40" s="541"/>
      <c r="KGS40" s="541"/>
      <c r="KGT40" s="541"/>
      <c r="KGU40" s="541"/>
      <c r="KGV40" s="541"/>
      <c r="KGW40" s="541"/>
      <c r="KGX40" s="541"/>
      <c r="KGY40" s="541"/>
      <c r="KGZ40" s="541"/>
      <c r="KHA40" s="541"/>
      <c r="KHB40" s="541"/>
      <c r="KHC40" s="541"/>
      <c r="KHD40" s="541"/>
      <c r="KHE40" s="541"/>
      <c r="KHF40" s="541"/>
      <c r="KHG40" s="541"/>
      <c r="KHH40" s="541"/>
      <c r="KHI40" s="541"/>
      <c r="KHJ40" s="541"/>
      <c r="KHK40" s="541"/>
      <c r="KHL40" s="541"/>
      <c r="KHM40" s="541"/>
      <c r="KHN40" s="541"/>
      <c r="KHO40" s="541"/>
      <c r="KHP40" s="541"/>
      <c r="KHQ40" s="541"/>
      <c r="KHR40" s="541"/>
      <c r="KHS40" s="541"/>
      <c r="KHT40" s="541"/>
      <c r="KHU40" s="541"/>
      <c r="KHV40" s="541"/>
      <c r="KHW40" s="541"/>
      <c r="KHX40" s="541"/>
      <c r="KHY40" s="541"/>
      <c r="KHZ40" s="541"/>
      <c r="KIA40" s="541"/>
      <c r="KIB40" s="541"/>
      <c r="KIC40" s="541"/>
      <c r="KID40" s="541"/>
      <c r="KIE40" s="541"/>
      <c r="KIF40" s="541"/>
      <c r="KIG40" s="541"/>
      <c r="KIH40" s="541"/>
      <c r="KII40" s="541"/>
      <c r="KIJ40" s="541"/>
      <c r="KIK40" s="541"/>
      <c r="KIL40" s="541"/>
      <c r="KIM40" s="541"/>
      <c r="KIN40" s="541"/>
      <c r="KIO40" s="541"/>
      <c r="KIP40" s="541"/>
      <c r="KIQ40" s="541"/>
      <c r="KIR40" s="541"/>
      <c r="KIS40" s="541"/>
      <c r="KIT40" s="541"/>
      <c r="KIU40" s="541"/>
      <c r="KIV40" s="541"/>
      <c r="KIW40" s="541"/>
      <c r="KIX40" s="541"/>
      <c r="KIY40" s="541"/>
      <c r="KIZ40" s="541"/>
      <c r="KJA40" s="541"/>
      <c r="KJB40" s="541"/>
      <c r="KJC40" s="541"/>
      <c r="KJD40" s="541"/>
      <c r="KJE40" s="541"/>
      <c r="KJF40" s="541"/>
      <c r="KJG40" s="541"/>
      <c r="KJH40" s="541"/>
      <c r="KJI40" s="541"/>
      <c r="KJJ40" s="541"/>
      <c r="KJK40" s="541"/>
      <c r="KJL40" s="541"/>
      <c r="KJM40" s="541"/>
      <c r="KJN40" s="541"/>
      <c r="KJO40" s="541"/>
      <c r="KJP40" s="541"/>
      <c r="KJQ40" s="541"/>
      <c r="KJR40" s="541"/>
      <c r="KJS40" s="541"/>
      <c r="KJT40" s="541"/>
      <c r="KJU40" s="541"/>
      <c r="KJV40" s="541"/>
      <c r="KJW40" s="541"/>
      <c r="KJX40" s="541"/>
      <c r="KJY40" s="541"/>
      <c r="KJZ40" s="541"/>
      <c r="KKA40" s="541"/>
      <c r="KKB40" s="541"/>
      <c r="KKC40" s="541"/>
      <c r="KKD40" s="541"/>
      <c r="KKE40" s="541"/>
      <c r="KKF40" s="541"/>
      <c r="KKG40" s="541"/>
      <c r="KKH40" s="541"/>
      <c r="KKI40" s="541"/>
      <c r="KKJ40" s="541"/>
      <c r="KKK40" s="541"/>
      <c r="KKL40" s="541"/>
      <c r="KKM40" s="541"/>
      <c r="KKN40" s="541"/>
      <c r="KKO40" s="541"/>
      <c r="KKP40" s="541"/>
      <c r="KKQ40" s="541"/>
      <c r="KKR40" s="541"/>
      <c r="KKS40" s="541"/>
      <c r="KKT40" s="541"/>
      <c r="KKU40" s="541"/>
      <c r="KKV40" s="541"/>
      <c r="KKW40" s="541"/>
      <c r="KKX40" s="541"/>
      <c r="KKY40" s="541"/>
      <c r="KKZ40" s="541"/>
      <c r="KLA40" s="541"/>
      <c r="KLB40" s="541"/>
      <c r="KLC40" s="541"/>
      <c r="KLD40" s="541"/>
      <c r="KLE40" s="541"/>
      <c r="KLF40" s="541"/>
      <c r="KLG40" s="541"/>
      <c r="KLH40" s="541"/>
      <c r="KLI40" s="541"/>
      <c r="KLJ40" s="541"/>
      <c r="KLK40" s="541"/>
      <c r="KLL40" s="541"/>
      <c r="KLM40" s="541"/>
      <c r="KLN40" s="541"/>
      <c r="KLO40" s="541"/>
      <c r="KLP40" s="541"/>
      <c r="KLQ40" s="541"/>
      <c r="KLR40" s="541"/>
      <c r="KLS40" s="541"/>
      <c r="KLT40" s="541"/>
      <c r="KLU40" s="541"/>
      <c r="KLV40" s="541"/>
      <c r="KLW40" s="541"/>
      <c r="KLX40" s="541"/>
      <c r="KLY40" s="541"/>
      <c r="KLZ40" s="541"/>
      <c r="KMA40" s="541"/>
      <c r="KMB40" s="541"/>
      <c r="KMC40" s="541"/>
      <c r="KMD40" s="541"/>
      <c r="KME40" s="541"/>
      <c r="KMF40" s="541"/>
      <c r="KMG40" s="541"/>
      <c r="KMH40" s="541"/>
      <c r="KMI40" s="541"/>
      <c r="KMJ40" s="541"/>
      <c r="KMK40" s="541"/>
      <c r="KML40" s="541"/>
      <c r="KMM40" s="541"/>
      <c r="KMN40" s="541"/>
      <c r="KMO40" s="541"/>
      <c r="KMP40" s="541"/>
      <c r="KMQ40" s="541"/>
      <c r="KMR40" s="541"/>
      <c r="KMS40" s="541"/>
      <c r="KMT40" s="541"/>
      <c r="KMU40" s="541"/>
      <c r="KMV40" s="541"/>
      <c r="KMW40" s="541"/>
      <c r="KMX40" s="541"/>
      <c r="KMY40" s="541"/>
      <c r="KMZ40" s="541"/>
      <c r="KNA40" s="541"/>
      <c r="KNB40" s="541"/>
      <c r="KNC40" s="541"/>
      <c r="KND40" s="541"/>
      <c r="KNE40" s="541"/>
      <c r="KNF40" s="541"/>
      <c r="KNG40" s="541"/>
      <c r="KNH40" s="541"/>
      <c r="KNI40" s="541"/>
      <c r="KNJ40" s="541"/>
      <c r="KNK40" s="541"/>
      <c r="KNL40" s="541"/>
      <c r="KNM40" s="541"/>
      <c r="KNN40" s="541"/>
      <c r="KNO40" s="541"/>
      <c r="KNP40" s="541"/>
      <c r="KNQ40" s="541"/>
      <c r="KNR40" s="541"/>
      <c r="KNS40" s="541"/>
      <c r="KNT40" s="541"/>
      <c r="KNU40" s="541"/>
      <c r="KNV40" s="541"/>
      <c r="KNW40" s="541"/>
      <c r="KNX40" s="541"/>
      <c r="KNY40" s="541"/>
      <c r="KNZ40" s="541"/>
      <c r="KOA40" s="541"/>
      <c r="KOB40" s="541"/>
      <c r="KOC40" s="541"/>
      <c r="KOD40" s="541"/>
      <c r="KOE40" s="541"/>
      <c r="KOF40" s="541"/>
      <c r="KOG40" s="541"/>
      <c r="KOH40" s="541"/>
      <c r="KOI40" s="541"/>
      <c r="KOJ40" s="541"/>
      <c r="KOK40" s="541"/>
      <c r="KOL40" s="541"/>
      <c r="KOM40" s="541"/>
      <c r="KON40" s="541"/>
      <c r="KOO40" s="541"/>
      <c r="KOP40" s="541"/>
      <c r="KOQ40" s="541"/>
      <c r="KOR40" s="541"/>
      <c r="KOS40" s="541"/>
      <c r="KOT40" s="541"/>
      <c r="KOU40" s="541"/>
      <c r="KOV40" s="541"/>
      <c r="KOW40" s="541"/>
      <c r="KOX40" s="541"/>
      <c r="KOY40" s="541"/>
      <c r="KOZ40" s="541"/>
      <c r="KPA40" s="541"/>
      <c r="KPB40" s="541"/>
      <c r="KPC40" s="541"/>
      <c r="KPD40" s="541"/>
      <c r="KPE40" s="541"/>
      <c r="KPF40" s="541"/>
      <c r="KPG40" s="541"/>
      <c r="KPH40" s="541"/>
      <c r="KPI40" s="541"/>
      <c r="KPJ40" s="541"/>
      <c r="KPK40" s="541"/>
      <c r="KPL40" s="541"/>
      <c r="KPM40" s="541"/>
      <c r="KPN40" s="541"/>
      <c r="KPO40" s="541"/>
      <c r="KPP40" s="541"/>
      <c r="KPQ40" s="541"/>
      <c r="KPR40" s="541"/>
      <c r="KPS40" s="541"/>
      <c r="KPT40" s="541"/>
      <c r="KPU40" s="541"/>
      <c r="KPV40" s="541"/>
      <c r="KPW40" s="541"/>
      <c r="KPX40" s="541"/>
      <c r="KPY40" s="541"/>
      <c r="KPZ40" s="541"/>
      <c r="KQA40" s="541"/>
      <c r="KQB40" s="541"/>
      <c r="KQC40" s="541"/>
      <c r="KQD40" s="541"/>
      <c r="KQE40" s="541"/>
      <c r="KQF40" s="541"/>
      <c r="KQG40" s="541"/>
      <c r="KQH40" s="541"/>
      <c r="KQI40" s="541"/>
      <c r="KQJ40" s="541"/>
      <c r="KQK40" s="541"/>
      <c r="KQL40" s="541"/>
      <c r="KQM40" s="541"/>
      <c r="KQN40" s="541"/>
      <c r="KQO40" s="541"/>
      <c r="KQP40" s="541"/>
      <c r="KQQ40" s="541"/>
      <c r="KQR40" s="541"/>
      <c r="KQS40" s="541"/>
      <c r="KQT40" s="541"/>
      <c r="KQU40" s="541"/>
      <c r="KQV40" s="541"/>
      <c r="KQW40" s="541"/>
      <c r="KQX40" s="541"/>
      <c r="KQY40" s="541"/>
      <c r="KQZ40" s="541"/>
      <c r="KRA40" s="541"/>
      <c r="KRB40" s="541"/>
      <c r="KRC40" s="541"/>
      <c r="KRD40" s="541"/>
      <c r="KRE40" s="541"/>
      <c r="KRF40" s="541"/>
      <c r="KRG40" s="541"/>
      <c r="KRH40" s="541"/>
      <c r="KRI40" s="541"/>
      <c r="KRJ40" s="541"/>
      <c r="KRK40" s="541"/>
      <c r="KRL40" s="541"/>
      <c r="KRM40" s="541"/>
      <c r="KRN40" s="541"/>
      <c r="KRO40" s="541"/>
      <c r="KRP40" s="541"/>
      <c r="KRQ40" s="541"/>
      <c r="KRR40" s="541"/>
      <c r="KRS40" s="541"/>
      <c r="KRT40" s="541"/>
      <c r="KRU40" s="541"/>
      <c r="KRV40" s="541"/>
      <c r="KRW40" s="541"/>
      <c r="KRX40" s="541"/>
      <c r="KRY40" s="541"/>
      <c r="KRZ40" s="541"/>
      <c r="KSA40" s="541"/>
      <c r="KSB40" s="541"/>
      <c r="KSC40" s="541"/>
      <c r="KSD40" s="541"/>
      <c r="KSE40" s="541"/>
      <c r="KSF40" s="541"/>
      <c r="KSG40" s="541"/>
      <c r="KSH40" s="541"/>
      <c r="KSI40" s="541"/>
      <c r="KSJ40" s="541"/>
      <c r="KSK40" s="541"/>
      <c r="KSL40" s="541"/>
      <c r="KSM40" s="541"/>
      <c r="KSN40" s="541"/>
      <c r="KSO40" s="541"/>
      <c r="KSP40" s="541"/>
      <c r="KSQ40" s="541"/>
      <c r="KSR40" s="541"/>
      <c r="KSS40" s="541"/>
      <c r="KST40" s="541"/>
      <c r="KSU40" s="541"/>
      <c r="KSV40" s="541"/>
      <c r="KSW40" s="541"/>
      <c r="KSX40" s="541"/>
      <c r="KSY40" s="541"/>
      <c r="KSZ40" s="541"/>
      <c r="KTA40" s="541"/>
      <c r="KTB40" s="541"/>
      <c r="KTC40" s="541"/>
      <c r="KTD40" s="541"/>
      <c r="KTE40" s="541"/>
      <c r="KTF40" s="541"/>
      <c r="KTG40" s="541"/>
      <c r="KTH40" s="541"/>
      <c r="KTI40" s="541"/>
      <c r="KTJ40" s="541"/>
      <c r="KTK40" s="541"/>
      <c r="KTL40" s="541"/>
      <c r="KTM40" s="541"/>
      <c r="KTN40" s="541"/>
      <c r="KTO40" s="541"/>
      <c r="KTP40" s="541"/>
      <c r="KTQ40" s="541"/>
      <c r="KTR40" s="541"/>
      <c r="KTS40" s="541"/>
      <c r="KTT40" s="541"/>
      <c r="KTU40" s="541"/>
      <c r="KTV40" s="541"/>
      <c r="KTW40" s="541"/>
      <c r="KTX40" s="541"/>
      <c r="KTY40" s="541"/>
      <c r="KTZ40" s="541"/>
      <c r="KUA40" s="541"/>
      <c r="KUB40" s="541"/>
      <c r="KUC40" s="541"/>
      <c r="KUD40" s="541"/>
      <c r="KUE40" s="541"/>
      <c r="KUF40" s="541"/>
      <c r="KUG40" s="541"/>
      <c r="KUH40" s="541"/>
      <c r="KUI40" s="541"/>
      <c r="KUJ40" s="541"/>
      <c r="KUK40" s="541"/>
      <c r="KUL40" s="541"/>
      <c r="KUM40" s="541"/>
      <c r="KUN40" s="541"/>
      <c r="KUO40" s="541"/>
      <c r="KUP40" s="541"/>
      <c r="KUQ40" s="541"/>
      <c r="KUR40" s="541"/>
      <c r="KUS40" s="541"/>
      <c r="KUT40" s="541"/>
      <c r="KUU40" s="541"/>
      <c r="KUV40" s="541"/>
      <c r="KUW40" s="541"/>
      <c r="KUX40" s="541"/>
      <c r="KUY40" s="541"/>
      <c r="KUZ40" s="541"/>
      <c r="KVA40" s="541"/>
      <c r="KVB40" s="541"/>
      <c r="KVC40" s="541"/>
      <c r="KVD40" s="541"/>
      <c r="KVE40" s="541"/>
      <c r="KVF40" s="541"/>
      <c r="KVG40" s="541"/>
      <c r="KVH40" s="541"/>
      <c r="KVI40" s="541"/>
      <c r="KVJ40" s="541"/>
      <c r="KVK40" s="541"/>
      <c r="KVL40" s="541"/>
      <c r="KVM40" s="541"/>
      <c r="KVN40" s="541"/>
      <c r="KVO40" s="541"/>
      <c r="KVP40" s="541"/>
      <c r="KVQ40" s="541"/>
      <c r="KVR40" s="541"/>
      <c r="KVS40" s="541"/>
      <c r="KVT40" s="541"/>
      <c r="KVU40" s="541"/>
      <c r="KVV40" s="541"/>
      <c r="KVW40" s="541"/>
      <c r="KVX40" s="541"/>
      <c r="KVY40" s="541"/>
      <c r="KVZ40" s="541"/>
      <c r="KWA40" s="541"/>
      <c r="KWB40" s="541"/>
      <c r="KWC40" s="541"/>
      <c r="KWD40" s="541"/>
      <c r="KWE40" s="541"/>
      <c r="KWF40" s="541"/>
      <c r="KWG40" s="541"/>
      <c r="KWH40" s="541"/>
      <c r="KWI40" s="541"/>
      <c r="KWJ40" s="541"/>
      <c r="KWK40" s="541"/>
      <c r="KWL40" s="541"/>
      <c r="KWM40" s="541"/>
      <c r="KWN40" s="541"/>
      <c r="KWO40" s="541"/>
      <c r="KWP40" s="541"/>
      <c r="KWQ40" s="541"/>
      <c r="KWR40" s="541"/>
      <c r="KWS40" s="541"/>
      <c r="KWT40" s="541"/>
      <c r="KWU40" s="541"/>
      <c r="KWV40" s="541"/>
      <c r="KWW40" s="541"/>
      <c r="KWX40" s="541"/>
      <c r="KWY40" s="541"/>
      <c r="KWZ40" s="541"/>
      <c r="KXA40" s="541"/>
      <c r="KXB40" s="541"/>
      <c r="KXC40" s="541"/>
      <c r="KXD40" s="541"/>
      <c r="KXE40" s="541"/>
      <c r="KXF40" s="541"/>
      <c r="KXG40" s="541"/>
      <c r="KXH40" s="541"/>
      <c r="KXI40" s="541"/>
      <c r="KXJ40" s="541"/>
      <c r="KXK40" s="541"/>
      <c r="KXL40" s="541"/>
      <c r="KXM40" s="541"/>
      <c r="KXN40" s="541"/>
      <c r="KXO40" s="541"/>
      <c r="KXP40" s="541"/>
      <c r="KXQ40" s="541"/>
      <c r="KXR40" s="541"/>
      <c r="KXS40" s="541"/>
      <c r="KXT40" s="541"/>
      <c r="KXU40" s="541"/>
      <c r="KXV40" s="541"/>
      <c r="KXW40" s="541"/>
      <c r="KXX40" s="541"/>
      <c r="KXY40" s="541"/>
      <c r="KXZ40" s="541"/>
      <c r="KYA40" s="541"/>
      <c r="KYB40" s="541"/>
      <c r="KYC40" s="541"/>
      <c r="KYD40" s="541"/>
      <c r="KYE40" s="541"/>
      <c r="KYF40" s="541"/>
      <c r="KYG40" s="541"/>
      <c r="KYH40" s="541"/>
      <c r="KYI40" s="541"/>
      <c r="KYJ40" s="541"/>
      <c r="KYK40" s="541"/>
      <c r="KYL40" s="541"/>
      <c r="KYM40" s="541"/>
      <c r="KYN40" s="541"/>
      <c r="KYO40" s="541"/>
      <c r="KYP40" s="541"/>
      <c r="KYQ40" s="541"/>
      <c r="KYR40" s="541"/>
      <c r="KYS40" s="541"/>
      <c r="KYT40" s="541"/>
      <c r="KYU40" s="541"/>
      <c r="KYV40" s="541"/>
      <c r="KYW40" s="541"/>
      <c r="KYX40" s="541"/>
      <c r="KYY40" s="541"/>
      <c r="KYZ40" s="541"/>
      <c r="KZA40" s="541"/>
      <c r="KZB40" s="541"/>
      <c r="KZC40" s="541"/>
      <c r="KZD40" s="541"/>
      <c r="KZE40" s="541"/>
      <c r="KZF40" s="541"/>
      <c r="KZG40" s="541"/>
      <c r="KZH40" s="541"/>
      <c r="KZI40" s="541"/>
      <c r="KZJ40" s="541"/>
      <c r="KZK40" s="541"/>
      <c r="KZL40" s="541"/>
      <c r="KZM40" s="541"/>
      <c r="KZN40" s="541"/>
      <c r="KZO40" s="541"/>
      <c r="KZP40" s="541"/>
      <c r="KZQ40" s="541"/>
      <c r="KZR40" s="541"/>
      <c r="KZS40" s="541"/>
      <c r="KZT40" s="541"/>
      <c r="KZU40" s="541"/>
      <c r="KZV40" s="541"/>
      <c r="KZW40" s="541"/>
      <c r="KZX40" s="541"/>
      <c r="KZY40" s="541"/>
      <c r="KZZ40" s="541"/>
      <c r="LAA40" s="541"/>
      <c r="LAB40" s="541"/>
      <c r="LAC40" s="541"/>
      <c r="LAD40" s="541"/>
      <c r="LAE40" s="541"/>
      <c r="LAF40" s="541"/>
      <c r="LAG40" s="541"/>
      <c r="LAH40" s="541"/>
      <c r="LAI40" s="541"/>
      <c r="LAJ40" s="541"/>
      <c r="LAK40" s="541"/>
      <c r="LAL40" s="541"/>
      <c r="LAM40" s="541"/>
      <c r="LAN40" s="541"/>
      <c r="LAO40" s="541"/>
      <c r="LAP40" s="541"/>
      <c r="LAQ40" s="541"/>
      <c r="LAR40" s="541"/>
      <c r="LAS40" s="541"/>
      <c r="LAT40" s="541"/>
      <c r="LAU40" s="541"/>
      <c r="LAV40" s="541"/>
      <c r="LAW40" s="541"/>
      <c r="LAX40" s="541"/>
      <c r="LAY40" s="541"/>
      <c r="LAZ40" s="541"/>
      <c r="LBA40" s="541"/>
      <c r="LBB40" s="541"/>
      <c r="LBC40" s="541"/>
      <c r="LBD40" s="541"/>
      <c r="LBE40" s="541"/>
      <c r="LBF40" s="541"/>
      <c r="LBG40" s="541"/>
      <c r="LBH40" s="541"/>
      <c r="LBI40" s="541"/>
      <c r="LBJ40" s="541"/>
      <c r="LBK40" s="541"/>
      <c r="LBL40" s="541"/>
      <c r="LBM40" s="541"/>
      <c r="LBN40" s="541"/>
      <c r="LBO40" s="541"/>
      <c r="LBP40" s="541"/>
      <c r="LBQ40" s="541"/>
      <c r="LBR40" s="541"/>
      <c r="LBS40" s="541"/>
      <c r="LBT40" s="541"/>
      <c r="LBU40" s="541"/>
      <c r="LBV40" s="541"/>
      <c r="LBW40" s="541"/>
      <c r="LBX40" s="541"/>
      <c r="LBY40" s="541"/>
      <c r="LBZ40" s="541"/>
      <c r="LCA40" s="541"/>
      <c r="LCB40" s="541"/>
      <c r="LCC40" s="541"/>
      <c r="LCD40" s="541"/>
      <c r="LCE40" s="541"/>
      <c r="LCF40" s="541"/>
      <c r="LCG40" s="541"/>
      <c r="LCH40" s="541"/>
      <c r="LCI40" s="541"/>
      <c r="LCJ40" s="541"/>
      <c r="LCK40" s="541"/>
      <c r="LCL40" s="541"/>
      <c r="LCM40" s="541"/>
      <c r="LCN40" s="541"/>
      <c r="LCO40" s="541"/>
      <c r="LCP40" s="541"/>
      <c r="LCQ40" s="541"/>
      <c r="LCR40" s="541"/>
      <c r="LCS40" s="541"/>
      <c r="LCT40" s="541"/>
      <c r="LCU40" s="541"/>
      <c r="LCV40" s="541"/>
      <c r="LCW40" s="541"/>
      <c r="LCX40" s="541"/>
      <c r="LCY40" s="541"/>
      <c r="LCZ40" s="541"/>
      <c r="LDA40" s="541"/>
      <c r="LDB40" s="541"/>
      <c r="LDC40" s="541"/>
      <c r="LDD40" s="541"/>
      <c r="LDE40" s="541"/>
      <c r="LDF40" s="541"/>
      <c r="LDG40" s="541"/>
      <c r="LDH40" s="541"/>
      <c r="LDI40" s="541"/>
      <c r="LDJ40" s="541"/>
      <c r="LDK40" s="541"/>
      <c r="LDL40" s="541"/>
      <c r="LDM40" s="541"/>
      <c r="LDN40" s="541"/>
      <c r="LDO40" s="541"/>
      <c r="LDP40" s="541"/>
      <c r="LDQ40" s="541"/>
      <c r="LDR40" s="541"/>
      <c r="LDS40" s="541"/>
      <c r="LDT40" s="541"/>
      <c r="LDU40" s="541"/>
      <c r="LDV40" s="541"/>
      <c r="LDW40" s="541"/>
      <c r="LDX40" s="541"/>
      <c r="LDY40" s="541"/>
      <c r="LDZ40" s="541"/>
      <c r="LEA40" s="541"/>
      <c r="LEB40" s="541"/>
      <c r="LEC40" s="541"/>
      <c r="LED40" s="541"/>
      <c r="LEE40" s="541"/>
      <c r="LEF40" s="541"/>
      <c r="LEG40" s="541"/>
      <c r="LEH40" s="541"/>
      <c r="LEI40" s="541"/>
      <c r="LEJ40" s="541"/>
      <c r="LEK40" s="541"/>
      <c r="LEL40" s="541"/>
      <c r="LEM40" s="541"/>
      <c r="LEN40" s="541"/>
      <c r="LEO40" s="541"/>
      <c r="LEP40" s="541"/>
      <c r="LEQ40" s="541"/>
      <c r="LER40" s="541"/>
      <c r="LES40" s="541"/>
      <c r="LET40" s="541"/>
      <c r="LEU40" s="541"/>
      <c r="LEV40" s="541"/>
      <c r="LEW40" s="541"/>
      <c r="LEX40" s="541"/>
      <c r="LEY40" s="541"/>
      <c r="LEZ40" s="541"/>
      <c r="LFA40" s="541"/>
      <c r="LFB40" s="541"/>
      <c r="LFC40" s="541"/>
      <c r="LFD40" s="541"/>
      <c r="LFE40" s="541"/>
      <c r="LFF40" s="541"/>
      <c r="LFG40" s="541"/>
      <c r="LFH40" s="541"/>
      <c r="LFI40" s="541"/>
      <c r="LFJ40" s="541"/>
      <c r="LFK40" s="541"/>
      <c r="LFL40" s="541"/>
      <c r="LFM40" s="541"/>
      <c r="LFN40" s="541"/>
      <c r="LFO40" s="541"/>
      <c r="LFP40" s="541"/>
      <c r="LFQ40" s="541"/>
      <c r="LFR40" s="541"/>
      <c r="LFS40" s="541"/>
      <c r="LFT40" s="541"/>
      <c r="LFU40" s="541"/>
      <c r="LFV40" s="541"/>
      <c r="LFW40" s="541"/>
      <c r="LFX40" s="541"/>
      <c r="LFY40" s="541"/>
      <c r="LFZ40" s="541"/>
      <c r="LGA40" s="541"/>
      <c r="LGB40" s="541"/>
      <c r="LGC40" s="541"/>
      <c r="LGD40" s="541"/>
      <c r="LGE40" s="541"/>
      <c r="LGF40" s="541"/>
      <c r="LGG40" s="541"/>
      <c r="LGH40" s="541"/>
      <c r="LGI40" s="541"/>
      <c r="LGJ40" s="541"/>
      <c r="LGK40" s="541"/>
      <c r="LGL40" s="541"/>
      <c r="LGM40" s="541"/>
      <c r="LGN40" s="541"/>
      <c r="LGO40" s="541"/>
      <c r="LGP40" s="541"/>
      <c r="LGQ40" s="541"/>
      <c r="LGR40" s="541"/>
      <c r="LGS40" s="541"/>
      <c r="LGT40" s="541"/>
      <c r="LGU40" s="541"/>
      <c r="LGV40" s="541"/>
      <c r="LGW40" s="541"/>
      <c r="LGX40" s="541"/>
      <c r="LGY40" s="541"/>
      <c r="LGZ40" s="541"/>
      <c r="LHA40" s="541"/>
      <c r="LHB40" s="541"/>
      <c r="LHC40" s="541"/>
      <c r="LHD40" s="541"/>
      <c r="LHE40" s="541"/>
      <c r="LHF40" s="541"/>
      <c r="LHG40" s="541"/>
      <c r="LHH40" s="541"/>
      <c r="LHI40" s="541"/>
      <c r="LHJ40" s="541"/>
      <c r="LHK40" s="541"/>
      <c r="LHL40" s="541"/>
      <c r="LHM40" s="541"/>
      <c r="LHN40" s="541"/>
      <c r="LHO40" s="541"/>
      <c r="LHP40" s="541"/>
      <c r="LHQ40" s="541"/>
      <c r="LHR40" s="541"/>
      <c r="LHS40" s="541"/>
      <c r="LHT40" s="541"/>
      <c r="LHU40" s="541"/>
      <c r="LHV40" s="541"/>
      <c r="LHW40" s="541"/>
      <c r="LHX40" s="541"/>
      <c r="LHY40" s="541"/>
      <c r="LHZ40" s="541"/>
      <c r="LIA40" s="541"/>
      <c r="LIB40" s="541"/>
      <c r="LIC40" s="541"/>
      <c r="LID40" s="541"/>
      <c r="LIE40" s="541"/>
      <c r="LIF40" s="541"/>
      <c r="LIG40" s="541"/>
      <c r="LIH40" s="541"/>
      <c r="LII40" s="541"/>
      <c r="LIJ40" s="541"/>
      <c r="LIK40" s="541"/>
      <c r="LIL40" s="541"/>
      <c r="LIM40" s="541"/>
      <c r="LIN40" s="541"/>
      <c r="LIO40" s="541"/>
      <c r="LIP40" s="541"/>
      <c r="LIQ40" s="541"/>
      <c r="LIR40" s="541"/>
      <c r="LIS40" s="541"/>
      <c r="LIT40" s="541"/>
      <c r="LIU40" s="541"/>
      <c r="LIV40" s="541"/>
      <c r="LIW40" s="541"/>
      <c r="LIX40" s="541"/>
      <c r="LIY40" s="541"/>
      <c r="LIZ40" s="541"/>
      <c r="LJA40" s="541"/>
      <c r="LJB40" s="541"/>
      <c r="LJC40" s="541"/>
      <c r="LJD40" s="541"/>
      <c r="LJE40" s="541"/>
      <c r="LJF40" s="541"/>
      <c r="LJG40" s="541"/>
      <c r="LJH40" s="541"/>
      <c r="LJI40" s="541"/>
      <c r="LJJ40" s="541"/>
      <c r="LJK40" s="541"/>
      <c r="LJL40" s="541"/>
      <c r="LJM40" s="541"/>
      <c r="LJN40" s="541"/>
      <c r="LJO40" s="541"/>
      <c r="LJP40" s="541"/>
      <c r="LJQ40" s="541"/>
      <c r="LJR40" s="541"/>
      <c r="LJS40" s="541"/>
      <c r="LJT40" s="541"/>
      <c r="LJU40" s="541"/>
      <c r="LJV40" s="541"/>
      <c r="LJW40" s="541"/>
      <c r="LJX40" s="541"/>
      <c r="LJY40" s="541"/>
      <c r="LJZ40" s="541"/>
      <c r="LKA40" s="541"/>
      <c r="LKB40" s="541"/>
      <c r="LKC40" s="541"/>
      <c r="LKD40" s="541"/>
      <c r="LKE40" s="541"/>
      <c r="LKF40" s="541"/>
      <c r="LKG40" s="541"/>
      <c r="LKH40" s="541"/>
      <c r="LKI40" s="541"/>
      <c r="LKJ40" s="541"/>
      <c r="LKK40" s="541"/>
      <c r="LKL40" s="541"/>
      <c r="LKM40" s="541"/>
      <c r="LKN40" s="541"/>
      <c r="LKO40" s="541"/>
      <c r="LKP40" s="541"/>
      <c r="LKQ40" s="541"/>
      <c r="LKR40" s="541"/>
      <c r="LKS40" s="541"/>
      <c r="LKT40" s="541"/>
      <c r="LKU40" s="541"/>
      <c r="LKV40" s="541"/>
      <c r="LKW40" s="541"/>
      <c r="LKX40" s="541"/>
      <c r="LKY40" s="541"/>
      <c r="LKZ40" s="541"/>
      <c r="LLA40" s="541"/>
      <c r="LLB40" s="541"/>
      <c r="LLC40" s="541"/>
      <c r="LLD40" s="541"/>
      <c r="LLE40" s="541"/>
      <c r="LLF40" s="541"/>
      <c r="LLG40" s="541"/>
      <c r="LLH40" s="541"/>
      <c r="LLI40" s="541"/>
      <c r="LLJ40" s="541"/>
      <c r="LLK40" s="541"/>
      <c r="LLL40" s="541"/>
      <c r="LLM40" s="541"/>
      <c r="LLN40" s="541"/>
      <c r="LLO40" s="541"/>
      <c r="LLP40" s="541"/>
      <c r="LLQ40" s="541"/>
      <c r="LLR40" s="541"/>
      <c r="LLS40" s="541"/>
      <c r="LLT40" s="541"/>
      <c r="LLU40" s="541"/>
      <c r="LLV40" s="541"/>
      <c r="LLW40" s="541"/>
      <c r="LLX40" s="541"/>
      <c r="LLY40" s="541"/>
      <c r="LLZ40" s="541"/>
      <c r="LMA40" s="541"/>
      <c r="LMB40" s="541"/>
      <c r="LMC40" s="541"/>
      <c r="LMD40" s="541"/>
      <c r="LME40" s="541"/>
      <c r="LMF40" s="541"/>
      <c r="LMG40" s="541"/>
      <c r="LMH40" s="541"/>
      <c r="LMI40" s="541"/>
      <c r="LMJ40" s="541"/>
      <c r="LMK40" s="541"/>
      <c r="LML40" s="541"/>
      <c r="LMM40" s="541"/>
      <c r="LMN40" s="541"/>
      <c r="LMO40" s="541"/>
      <c r="LMP40" s="541"/>
      <c r="LMQ40" s="541"/>
      <c r="LMR40" s="541"/>
      <c r="LMS40" s="541"/>
      <c r="LMT40" s="541"/>
      <c r="LMU40" s="541"/>
      <c r="LMV40" s="541"/>
      <c r="LMW40" s="541"/>
      <c r="LMX40" s="541"/>
      <c r="LMY40" s="541"/>
      <c r="LMZ40" s="541"/>
      <c r="LNA40" s="541"/>
      <c r="LNB40" s="541"/>
      <c r="LNC40" s="541"/>
      <c r="LND40" s="541"/>
      <c r="LNE40" s="541"/>
      <c r="LNF40" s="541"/>
      <c r="LNG40" s="541"/>
      <c r="LNH40" s="541"/>
      <c r="LNI40" s="541"/>
      <c r="LNJ40" s="541"/>
      <c r="LNK40" s="541"/>
      <c r="LNL40" s="541"/>
      <c r="LNM40" s="541"/>
      <c r="LNN40" s="541"/>
      <c r="LNO40" s="541"/>
      <c r="LNP40" s="541"/>
      <c r="LNQ40" s="541"/>
      <c r="LNR40" s="541"/>
      <c r="LNS40" s="541"/>
      <c r="LNT40" s="541"/>
      <c r="LNU40" s="541"/>
      <c r="LNV40" s="541"/>
      <c r="LNW40" s="541"/>
      <c r="LNX40" s="541"/>
      <c r="LNY40" s="541"/>
      <c r="LNZ40" s="541"/>
      <c r="LOA40" s="541"/>
      <c r="LOB40" s="541"/>
      <c r="LOC40" s="541"/>
      <c r="LOD40" s="541"/>
      <c r="LOE40" s="541"/>
      <c r="LOF40" s="541"/>
      <c r="LOG40" s="541"/>
      <c r="LOH40" s="541"/>
      <c r="LOI40" s="541"/>
      <c r="LOJ40" s="541"/>
      <c r="LOK40" s="541"/>
      <c r="LOL40" s="541"/>
      <c r="LOM40" s="541"/>
      <c r="LON40" s="541"/>
      <c r="LOO40" s="541"/>
      <c r="LOP40" s="541"/>
      <c r="LOQ40" s="541"/>
      <c r="LOR40" s="541"/>
      <c r="LOS40" s="541"/>
      <c r="LOT40" s="541"/>
      <c r="LOU40" s="541"/>
      <c r="LOV40" s="541"/>
      <c r="LOW40" s="541"/>
      <c r="LOX40" s="541"/>
      <c r="LOY40" s="541"/>
      <c r="LOZ40" s="541"/>
      <c r="LPA40" s="541"/>
      <c r="LPB40" s="541"/>
      <c r="LPC40" s="541"/>
      <c r="LPD40" s="541"/>
      <c r="LPE40" s="541"/>
      <c r="LPF40" s="541"/>
      <c r="LPG40" s="541"/>
      <c r="LPH40" s="541"/>
      <c r="LPI40" s="541"/>
      <c r="LPJ40" s="541"/>
      <c r="LPK40" s="541"/>
      <c r="LPL40" s="541"/>
      <c r="LPM40" s="541"/>
      <c r="LPN40" s="541"/>
      <c r="LPO40" s="541"/>
      <c r="LPP40" s="541"/>
      <c r="LPQ40" s="541"/>
      <c r="LPR40" s="541"/>
      <c r="LPS40" s="541"/>
      <c r="LPT40" s="541"/>
      <c r="LPU40" s="541"/>
      <c r="LPV40" s="541"/>
      <c r="LPW40" s="541"/>
      <c r="LPX40" s="541"/>
      <c r="LPY40" s="541"/>
      <c r="LPZ40" s="541"/>
      <c r="LQA40" s="541"/>
      <c r="LQB40" s="541"/>
      <c r="LQC40" s="541"/>
      <c r="LQD40" s="541"/>
      <c r="LQE40" s="541"/>
      <c r="LQF40" s="541"/>
      <c r="LQG40" s="541"/>
      <c r="LQH40" s="541"/>
      <c r="LQI40" s="541"/>
      <c r="LQJ40" s="541"/>
      <c r="LQK40" s="541"/>
      <c r="LQL40" s="541"/>
      <c r="LQM40" s="541"/>
      <c r="LQN40" s="541"/>
      <c r="LQO40" s="541"/>
      <c r="LQP40" s="541"/>
      <c r="LQQ40" s="541"/>
      <c r="LQR40" s="541"/>
      <c r="LQS40" s="541"/>
      <c r="LQT40" s="541"/>
      <c r="LQU40" s="541"/>
      <c r="LQV40" s="541"/>
      <c r="LQW40" s="541"/>
      <c r="LQX40" s="541"/>
      <c r="LQY40" s="541"/>
      <c r="LQZ40" s="541"/>
      <c r="LRA40" s="541"/>
      <c r="LRB40" s="541"/>
      <c r="LRC40" s="541"/>
      <c r="LRD40" s="541"/>
      <c r="LRE40" s="541"/>
      <c r="LRF40" s="541"/>
      <c r="LRG40" s="541"/>
      <c r="LRH40" s="541"/>
      <c r="LRI40" s="541"/>
      <c r="LRJ40" s="541"/>
      <c r="LRK40" s="541"/>
      <c r="LRL40" s="541"/>
      <c r="LRM40" s="541"/>
      <c r="LRN40" s="541"/>
      <c r="LRO40" s="541"/>
      <c r="LRP40" s="541"/>
      <c r="LRQ40" s="541"/>
      <c r="LRR40" s="541"/>
      <c r="LRS40" s="541"/>
      <c r="LRT40" s="541"/>
      <c r="LRU40" s="541"/>
      <c r="LRV40" s="541"/>
      <c r="LRW40" s="541"/>
      <c r="LRX40" s="541"/>
      <c r="LRY40" s="541"/>
      <c r="LRZ40" s="541"/>
      <c r="LSA40" s="541"/>
      <c r="LSB40" s="541"/>
      <c r="LSC40" s="541"/>
      <c r="LSD40" s="541"/>
      <c r="LSE40" s="541"/>
      <c r="LSF40" s="541"/>
      <c r="LSG40" s="541"/>
      <c r="LSH40" s="541"/>
      <c r="LSI40" s="541"/>
      <c r="LSJ40" s="541"/>
      <c r="LSK40" s="541"/>
      <c r="LSL40" s="541"/>
      <c r="LSM40" s="541"/>
      <c r="LSN40" s="541"/>
      <c r="LSO40" s="541"/>
      <c r="LSP40" s="541"/>
      <c r="LSQ40" s="541"/>
      <c r="LSR40" s="541"/>
      <c r="LSS40" s="541"/>
      <c r="LST40" s="541"/>
      <c r="LSU40" s="541"/>
      <c r="LSV40" s="541"/>
      <c r="LSW40" s="541"/>
      <c r="LSX40" s="541"/>
      <c r="LSY40" s="541"/>
      <c r="LSZ40" s="541"/>
      <c r="LTA40" s="541"/>
      <c r="LTB40" s="541"/>
      <c r="LTC40" s="541"/>
      <c r="LTD40" s="541"/>
      <c r="LTE40" s="541"/>
      <c r="LTF40" s="541"/>
      <c r="LTG40" s="541"/>
      <c r="LTH40" s="541"/>
      <c r="LTI40" s="541"/>
      <c r="LTJ40" s="541"/>
      <c r="LTK40" s="541"/>
      <c r="LTL40" s="541"/>
      <c r="LTM40" s="541"/>
      <c r="LTN40" s="541"/>
      <c r="LTO40" s="541"/>
      <c r="LTP40" s="541"/>
      <c r="LTQ40" s="541"/>
      <c r="LTR40" s="541"/>
      <c r="LTS40" s="541"/>
      <c r="LTT40" s="541"/>
      <c r="LTU40" s="541"/>
      <c r="LTV40" s="541"/>
      <c r="LTW40" s="541"/>
      <c r="LTX40" s="541"/>
      <c r="LTY40" s="541"/>
      <c r="LTZ40" s="541"/>
      <c r="LUA40" s="541"/>
      <c r="LUB40" s="541"/>
      <c r="LUC40" s="541"/>
      <c r="LUD40" s="541"/>
      <c r="LUE40" s="541"/>
      <c r="LUF40" s="541"/>
      <c r="LUG40" s="541"/>
      <c r="LUH40" s="541"/>
      <c r="LUI40" s="541"/>
      <c r="LUJ40" s="541"/>
      <c r="LUK40" s="541"/>
      <c r="LUL40" s="541"/>
      <c r="LUM40" s="541"/>
      <c r="LUN40" s="541"/>
      <c r="LUO40" s="541"/>
      <c r="LUP40" s="541"/>
      <c r="LUQ40" s="541"/>
      <c r="LUR40" s="541"/>
      <c r="LUS40" s="541"/>
      <c r="LUT40" s="541"/>
      <c r="LUU40" s="541"/>
      <c r="LUV40" s="541"/>
      <c r="LUW40" s="541"/>
      <c r="LUX40" s="541"/>
      <c r="LUY40" s="541"/>
      <c r="LUZ40" s="541"/>
      <c r="LVA40" s="541"/>
      <c r="LVB40" s="541"/>
      <c r="LVC40" s="541"/>
      <c r="LVD40" s="541"/>
      <c r="LVE40" s="541"/>
      <c r="LVF40" s="541"/>
      <c r="LVG40" s="541"/>
      <c r="LVH40" s="541"/>
      <c r="LVI40" s="541"/>
      <c r="LVJ40" s="541"/>
      <c r="LVK40" s="541"/>
      <c r="LVL40" s="541"/>
      <c r="LVM40" s="541"/>
      <c r="LVN40" s="541"/>
      <c r="LVO40" s="541"/>
      <c r="LVP40" s="541"/>
      <c r="LVQ40" s="541"/>
      <c r="LVR40" s="541"/>
      <c r="LVS40" s="541"/>
      <c r="LVT40" s="541"/>
      <c r="LVU40" s="541"/>
      <c r="LVV40" s="541"/>
      <c r="LVW40" s="541"/>
      <c r="LVX40" s="541"/>
      <c r="LVY40" s="541"/>
      <c r="LVZ40" s="541"/>
      <c r="LWA40" s="541"/>
      <c r="LWB40" s="541"/>
      <c r="LWC40" s="541"/>
      <c r="LWD40" s="541"/>
      <c r="LWE40" s="541"/>
      <c r="LWF40" s="541"/>
      <c r="LWG40" s="541"/>
      <c r="LWH40" s="541"/>
      <c r="LWI40" s="541"/>
      <c r="LWJ40" s="541"/>
      <c r="LWK40" s="541"/>
      <c r="LWL40" s="541"/>
      <c r="LWM40" s="541"/>
      <c r="LWN40" s="541"/>
      <c r="LWO40" s="541"/>
      <c r="LWP40" s="541"/>
      <c r="LWQ40" s="541"/>
      <c r="LWR40" s="541"/>
      <c r="LWS40" s="541"/>
      <c r="LWT40" s="541"/>
      <c r="LWU40" s="541"/>
      <c r="LWV40" s="541"/>
      <c r="LWW40" s="541"/>
      <c r="LWX40" s="541"/>
      <c r="LWY40" s="541"/>
      <c r="LWZ40" s="541"/>
      <c r="LXA40" s="541"/>
      <c r="LXB40" s="541"/>
      <c r="LXC40" s="541"/>
      <c r="LXD40" s="541"/>
      <c r="LXE40" s="541"/>
      <c r="LXF40" s="541"/>
      <c r="LXG40" s="541"/>
      <c r="LXH40" s="541"/>
      <c r="LXI40" s="541"/>
      <c r="LXJ40" s="541"/>
      <c r="LXK40" s="541"/>
      <c r="LXL40" s="541"/>
      <c r="LXM40" s="541"/>
      <c r="LXN40" s="541"/>
      <c r="LXO40" s="541"/>
      <c r="LXP40" s="541"/>
      <c r="LXQ40" s="541"/>
      <c r="LXR40" s="541"/>
      <c r="LXS40" s="541"/>
      <c r="LXT40" s="541"/>
      <c r="LXU40" s="541"/>
      <c r="LXV40" s="541"/>
      <c r="LXW40" s="541"/>
      <c r="LXX40" s="541"/>
      <c r="LXY40" s="541"/>
      <c r="LXZ40" s="541"/>
      <c r="LYA40" s="541"/>
      <c r="LYB40" s="541"/>
      <c r="LYC40" s="541"/>
      <c r="LYD40" s="541"/>
      <c r="LYE40" s="541"/>
      <c r="LYF40" s="541"/>
      <c r="LYG40" s="541"/>
      <c r="LYH40" s="541"/>
      <c r="LYI40" s="541"/>
      <c r="LYJ40" s="541"/>
      <c r="LYK40" s="541"/>
      <c r="LYL40" s="541"/>
      <c r="LYM40" s="541"/>
      <c r="LYN40" s="541"/>
      <c r="LYO40" s="541"/>
      <c r="LYP40" s="541"/>
      <c r="LYQ40" s="541"/>
      <c r="LYR40" s="541"/>
      <c r="LYS40" s="541"/>
      <c r="LYT40" s="541"/>
      <c r="LYU40" s="541"/>
      <c r="LYV40" s="541"/>
      <c r="LYW40" s="541"/>
      <c r="LYX40" s="541"/>
      <c r="LYY40" s="541"/>
      <c r="LYZ40" s="541"/>
      <c r="LZA40" s="541"/>
      <c r="LZB40" s="541"/>
      <c r="LZC40" s="541"/>
      <c r="LZD40" s="541"/>
      <c r="LZE40" s="541"/>
      <c r="LZF40" s="541"/>
      <c r="LZG40" s="541"/>
      <c r="LZH40" s="541"/>
      <c r="LZI40" s="541"/>
      <c r="LZJ40" s="541"/>
      <c r="LZK40" s="541"/>
      <c r="LZL40" s="541"/>
      <c r="LZM40" s="541"/>
      <c r="LZN40" s="541"/>
      <c r="LZO40" s="541"/>
      <c r="LZP40" s="541"/>
      <c r="LZQ40" s="541"/>
      <c r="LZR40" s="541"/>
      <c r="LZS40" s="541"/>
      <c r="LZT40" s="541"/>
      <c r="LZU40" s="541"/>
      <c r="LZV40" s="541"/>
      <c r="LZW40" s="541"/>
      <c r="LZX40" s="541"/>
      <c r="LZY40" s="541"/>
      <c r="LZZ40" s="541"/>
      <c r="MAA40" s="541"/>
      <c r="MAB40" s="541"/>
      <c r="MAC40" s="541"/>
      <c r="MAD40" s="541"/>
      <c r="MAE40" s="541"/>
      <c r="MAF40" s="541"/>
      <c r="MAG40" s="541"/>
      <c r="MAH40" s="541"/>
      <c r="MAI40" s="541"/>
      <c r="MAJ40" s="541"/>
      <c r="MAK40" s="541"/>
      <c r="MAL40" s="541"/>
      <c r="MAM40" s="541"/>
      <c r="MAN40" s="541"/>
      <c r="MAO40" s="541"/>
      <c r="MAP40" s="541"/>
      <c r="MAQ40" s="541"/>
      <c r="MAR40" s="541"/>
      <c r="MAS40" s="541"/>
      <c r="MAT40" s="541"/>
      <c r="MAU40" s="541"/>
      <c r="MAV40" s="541"/>
      <c r="MAW40" s="541"/>
      <c r="MAX40" s="541"/>
      <c r="MAY40" s="541"/>
      <c r="MAZ40" s="541"/>
      <c r="MBA40" s="541"/>
      <c r="MBB40" s="541"/>
      <c r="MBC40" s="541"/>
      <c r="MBD40" s="541"/>
      <c r="MBE40" s="541"/>
      <c r="MBF40" s="541"/>
      <c r="MBG40" s="541"/>
      <c r="MBH40" s="541"/>
      <c r="MBI40" s="541"/>
      <c r="MBJ40" s="541"/>
      <c r="MBK40" s="541"/>
      <c r="MBL40" s="541"/>
      <c r="MBM40" s="541"/>
      <c r="MBN40" s="541"/>
      <c r="MBO40" s="541"/>
      <c r="MBP40" s="541"/>
      <c r="MBQ40" s="541"/>
      <c r="MBR40" s="541"/>
      <c r="MBS40" s="541"/>
      <c r="MBT40" s="541"/>
      <c r="MBU40" s="541"/>
      <c r="MBV40" s="541"/>
      <c r="MBW40" s="541"/>
      <c r="MBX40" s="541"/>
      <c r="MBY40" s="541"/>
      <c r="MBZ40" s="541"/>
      <c r="MCA40" s="541"/>
      <c r="MCB40" s="541"/>
      <c r="MCC40" s="541"/>
      <c r="MCD40" s="541"/>
      <c r="MCE40" s="541"/>
      <c r="MCF40" s="541"/>
      <c r="MCG40" s="541"/>
      <c r="MCH40" s="541"/>
      <c r="MCI40" s="541"/>
      <c r="MCJ40" s="541"/>
      <c r="MCK40" s="541"/>
      <c r="MCL40" s="541"/>
      <c r="MCM40" s="541"/>
      <c r="MCN40" s="541"/>
      <c r="MCO40" s="541"/>
      <c r="MCP40" s="541"/>
      <c r="MCQ40" s="541"/>
      <c r="MCR40" s="541"/>
      <c r="MCS40" s="541"/>
      <c r="MCT40" s="541"/>
      <c r="MCU40" s="541"/>
      <c r="MCV40" s="541"/>
      <c r="MCW40" s="541"/>
      <c r="MCX40" s="541"/>
      <c r="MCY40" s="541"/>
      <c r="MCZ40" s="541"/>
      <c r="MDA40" s="541"/>
      <c r="MDB40" s="541"/>
      <c r="MDC40" s="541"/>
      <c r="MDD40" s="541"/>
      <c r="MDE40" s="541"/>
      <c r="MDF40" s="541"/>
      <c r="MDG40" s="541"/>
      <c r="MDH40" s="541"/>
      <c r="MDI40" s="541"/>
      <c r="MDJ40" s="541"/>
      <c r="MDK40" s="541"/>
      <c r="MDL40" s="541"/>
      <c r="MDM40" s="541"/>
      <c r="MDN40" s="541"/>
      <c r="MDO40" s="541"/>
      <c r="MDP40" s="541"/>
      <c r="MDQ40" s="541"/>
      <c r="MDR40" s="541"/>
      <c r="MDS40" s="541"/>
      <c r="MDT40" s="541"/>
      <c r="MDU40" s="541"/>
      <c r="MDV40" s="541"/>
      <c r="MDW40" s="541"/>
      <c r="MDX40" s="541"/>
      <c r="MDY40" s="541"/>
      <c r="MDZ40" s="541"/>
      <c r="MEA40" s="541"/>
      <c r="MEB40" s="541"/>
      <c r="MEC40" s="541"/>
      <c r="MED40" s="541"/>
      <c r="MEE40" s="541"/>
      <c r="MEF40" s="541"/>
      <c r="MEG40" s="541"/>
      <c r="MEH40" s="541"/>
      <c r="MEI40" s="541"/>
      <c r="MEJ40" s="541"/>
      <c r="MEK40" s="541"/>
      <c r="MEL40" s="541"/>
      <c r="MEM40" s="541"/>
      <c r="MEN40" s="541"/>
      <c r="MEO40" s="541"/>
      <c r="MEP40" s="541"/>
      <c r="MEQ40" s="541"/>
      <c r="MER40" s="541"/>
      <c r="MES40" s="541"/>
      <c r="MET40" s="541"/>
      <c r="MEU40" s="541"/>
      <c r="MEV40" s="541"/>
      <c r="MEW40" s="541"/>
      <c r="MEX40" s="541"/>
      <c r="MEY40" s="541"/>
      <c r="MEZ40" s="541"/>
      <c r="MFA40" s="541"/>
      <c r="MFB40" s="541"/>
      <c r="MFC40" s="541"/>
      <c r="MFD40" s="541"/>
      <c r="MFE40" s="541"/>
      <c r="MFF40" s="541"/>
      <c r="MFG40" s="541"/>
      <c r="MFH40" s="541"/>
      <c r="MFI40" s="541"/>
      <c r="MFJ40" s="541"/>
      <c r="MFK40" s="541"/>
      <c r="MFL40" s="541"/>
      <c r="MFM40" s="541"/>
      <c r="MFN40" s="541"/>
      <c r="MFO40" s="541"/>
      <c r="MFP40" s="541"/>
      <c r="MFQ40" s="541"/>
      <c r="MFR40" s="541"/>
      <c r="MFS40" s="541"/>
      <c r="MFT40" s="541"/>
      <c r="MFU40" s="541"/>
      <c r="MFV40" s="541"/>
      <c r="MFW40" s="541"/>
      <c r="MFX40" s="541"/>
      <c r="MFY40" s="541"/>
      <c r="MFZ40" s="541"/>
      <c r="MGA40" s="541"/>
      <c r="MGB40" s="541"/>
      <c r="MGC40" s="541"/>
      <c r="MGD40" s="541"/>
      <c r="MGE40" s="541"/>
      <c r="MGF40" s="541"/>
      <c r="MGG40" s="541"/>
      <c r="MGH40" s="541"/>
      <c r="MGI40" s="541"/>
      <c r="MGJ40" s="541"/>
      <c r="MGK40" s="541"/>
      <c r="MGL40" s="541"/>
      <c r="MGM40" s="541"/>
      <c r="MGN40" s="541"/>
      <c r="MGO40" s="541"/>
      <c r="MGP40" s="541"/>
      <c r="MGQ40" s="541"/>
      <c r="MGR40" s="541"/>
      <c r="MGS40" s="541"/>
      <c r="MGT40" s="541"/>
      <c r="MGU40" s="541"/>
      <c r="MGV40" s="541"/>
      <c r="MGW40" s="541"/>
      <c r="MGX40" s="541"/>
      <c r="MGY40" s="541"/>
      <c r="MGZ40" s="541"/>
      <c r="MHA40" s="541"/>
      <c r="MHB40" s="541"/>
      <c r="MHC40" s="541"/>
      <c r="MHD40" s="541"/>
      <c r="MHE40" s="541"/>
      <c r="MHF40" s="541"/>
      <c r="MHG40" s="541"/>
      <c r="MHH40" s="541"/>
      <c r="MHI40" s="541"/>
      <c r="MHJ40" s="541"/>
      <c r="MHK40" s="541"/>
      <c r="MHL40" s="541"/>
      <c r="MHM40" s="541"/>
      <c r="MHN40" s="541"/>
      <c r="MHO40" s="541"/>
      <c r="MHP40" s="541"/>
      <c r="MHQ40" s="541"/>
      <c r="MHR40" s="541"/>
      <c r="MHS40" s="541"/>
      <c r="MHT40" s="541"/>
      <c r="MHU40" s="541"/>
      <c r="MHV40" s="541"/>
      <c r="MHW40" s="541"/>
      <c r="MHX40" s="541"/>
      <c r="MHY40" s="541"/>
      <c r="MHZ40" s="541"/>
      <c r="MIA40" s="541"/>
      <c r="MIB40" s="541"/>
      <c r="MIC40" s="541"/>
      <c r="MID40" s="541"/>
      <c r="MIE40" s="541"/>
      <c r="MIF40" s="541"/>
      <c r="MIG40" s="541"/>
      <c r="MIH40" s="541"/>
      <c r="MII40" s="541"/>
      <c r="MIJ40" s="541"/>
      <c r="MIK40" s="541"/>
      <c r="MIL40" s="541"/>
      <c r="MIM40" s="541"/>
      <c r="MIN40" s="541"/>
      <c r="MIO40" s="541"/>
      <c r="MIP40" s="541"/>
      <c r="MIQ40" s="541"/>
      <c r="MIR40" s="541"/>
      <c r="MIS40" s="541"/>
      <c r="MIT40" s="541"/>
      <c r="MIU40" s="541"/>
      <c r="MIV40" s="541"/>
      <c r="MIW40" s="541"/>
      <c r="MIX40" s="541"/>
      <c r="MIY40" s="541"/>
      <c r="MIZ40" s="541"/>
      <c r="MJA40" s="541"/>
      <c r="MJB40" s="541"/>
      <c r="MJC40" s="541"/>
      <c r="MJD40" s="541"/>
      <c r="MJE40" s="541"/>
      <c r="MJF40" s="541"/>
      <c r="MJG40" s="541"/>
      <c r="MJH40" s="541"/>
      <c r="MJI40" s="541"/>
      <c r="MJJ40" s="541"/>
      <c r="MJK40" s="541"/>
      <c r="MJL40" s="541"/>
      <c r="MJM40" s="541"/>
      <c r="MJN40" s="541"/>
      <c r="MJO40" s="541"/>
      <c r="MJP40" s="541"/>
      <c r="MJQ40" s="541"/>
      <c r="MJR40" s="541"/>
      <c r="MJS40" s="541"/>
      <c r="MJT40" s="541"/>
      <c r="MJU40" s="541"/>
      <c r="MJV40" s="541"/>
      <c r="MJW40" s="541"/>
      <c r="MJX40" s="541"/>
      <c r="MJY40" s="541"/>
      <c r="MJZ40" s="541"/>
      <c r="MKA40" s="541"/>
      <c r="MKB40" s="541"/>
      <c r="MKC40" s="541"/>
      <c r="MKD40" s="541"/>
      <c r="MKE40" s="541"/>
      <c r="MKF40" s="541"/>
      <c r="MKG40" s="541"/>
      <c r="MKH40" s="541"/>
      <c r="MKI40" s="541"/>
      <c r="MKJ40" s="541"/>
      <c r="MKK40" s="541"/>
      <c r="MKL40" s="541"/>
      <c r="MKM40" s="541"/>
      <c r="MKN40" s="541"/>
      <c r="MKO40" s="541"/>
      <c r="MKP40" s="541"/>
      <c r="MKQ40" s="541"/>
      <c r="MKR40" s="541"/>
      <c r="MKS40" s="541"/>
      <c r="MKT40" s="541"/>
      <c r="MKU40" s="541"/>
      <c r="MKV40" s="541"/>
      <c r="MKW40" s="541"/>
      <c r="MKX40" s="541"/>
      <c r="MKY40" s="541"/>
      <c r="MKZ40" s="541"/>
      <c r="MLA40" s="541"/>
      <c r="MLB40" s="541"/>
      <c r="MLC40" s="541"/>
      <c r="MLD40" s="541"/>
      <c r="MLE40" s="541"/>
      <c r="MLF40" s="541"/>
      <c r="MLG40" s="541"/>
      <c r="MLH40" s="541"/>
      <c r="MLI40" s="541"/>
      <c r="MLJ40" s="541"/>
      <c r="MLK40" s="541"/>
      <c r="MLL40" s="541"/>
      <c r="MLM40" s="541"/>
      <c r="MLN40" s="541"/>
      <c r="MLO40" s="541"/>
      <c r="MLP40" s="541"/>
      <c r="MLQ40" s="541"/>
      <c r="MLR40" s="541"/>
      <c r="MLS40" s="541"/>
      <c r="MLT40" s="541"/>
      <c r="MLU40" s="541"/>
      <c r="MLV40" s="541"/>
      <c r="MLW40" s="541"/>
      <c r="MLX40" s="541"/>
      <c r="MLY40" s="541"/>
      <c r="MLZ40" s="541"/>
      <c r="MMA40" s="541"/>
      <c r="MMB40" s="541"/>
      <c r="MMC40" s="541"/>
      <c r="MMD40" s="541"/>
      <c r="MME40" s="541"/>
      <c r="MMF40" s="541"/>
      <c r="MMG40" s="541"/>
      <c r="MMH40" s="541"/>
      <c r="MMI40" s="541"/>
      <c r="MMJ40" s="541"/>
      <c r="MMK40" s="541"/>
      <c r="MML40" s="541"/>
      <c r="MMM40" s="541"/>
      <c r="MMN40" s="541"/>
      <c r="MMO40" s="541"/>
      <c r="MMP40" s="541"/>
      <c r="MMQ40" s="541"/>
      <c r="MMR40" s="541"/>
      <c r="MMS40" s="541"/>
      <c r="MMT40" s="541"/>
      <c r="MMU40" s="541"/>
      <c r="MMV40" s="541"/>
      <c r="MMW40" s="541"/>
      <c r="MMX40" s="541"/>
      <c r="MMY40" s="541"/>
      <c r="MMZ40" s="541"/>
      <c r="MNA40" s="541"/>
      <c r="MNB40" s="541"/>
      <c r="MNC40" s="541"/>
      <c r="MND40" s="541"/>
      <c r="MNE40" s="541"/>
      <c r="MNF40" s="541"/>
      <c r="MNG40" s="541"/>
      <c r="MNH40" s="541"/>
      <c r="MNI40" s="541"/>
      <c r="MNJ40" s="541"/>
      <c r="MNK40" s="541"/>
      <c r="MNL40" s="541"/>
      <c r="MNM40" s="541"/>
      <c r="MNN40" s="541"/>
      <c r="MNO40" s="541"/>
      <c r="MNP40" s="541"/>
      <c r="MNQ40" s="541"/>
      <c r="MNR40" s="541"/>
      <c r="MNS40" s="541"/>
      <c r="MNT40" s="541"/>
      <c r="MNU40" s="541"/>
      <c r="MNV40" s="541"/>
      <c r="MNW40" s="541"/>
      <c r="MNX40" s="541"/>
      <c r="MNY40" s="541"/>
      <c r="MNZ40" s="541"/>
      <c r="MOA40" s="541"/>
      <c r="MOB40" s="541"/>
      <c r="MOC40" s="541"/>
      <c r="MOD40" s="541"/>
      <c r="MOE40" s="541"/>
      <c r="MOF40" s="541"/>
      <c r="MOG40" s="541"/>
      <c r="MOH40" s="541"/>
      <c r="MOI40" s="541"/>
      <c r="MOJ40" s="541"/>
      <c r="MOK40" s="541"/>
      <c r="MOL40" s="541"/>
      <c r="MOM40" s="541"/>
      <c r="MON40" s="541"/>
      <c r="MOO40" s="541"/>
      <c r="MOP40" s="541"/>
      <c r="MOQ40" s="541"/>
      <c r="MOR40" s="541"/>
      <c r="MOS40" s="541"/>
      <c r="MOT40" s="541"/>
      <c r="MOU40" s="541"/>
      <c r="MOV40" s="541"/>
      <c r="MOW40" s="541"/>
      <c r="MOX40" s="541"/>
      <c r="MOY40" s="541"/>
      <c r="MOZ40" s="541"/>
      <c r="MPA40" s="541"/>
      <c r="MPB40" s="541"/>
      <c r="MPC40" s="541"/>
      <c r="MPD40" s="541"/>
      <c r="MPE40" s="541"/>
      <c r="MPF40" s="541"/>
      <c r="MPG40" s="541"/>
      <c r="MPH40" s="541"/>
      <c r="MPI40" s="541"/>
      <c r="MPJ40" s="541"/>
      <c r="MPK40" s="541"/>
      <c r="MPL40" s="541"/>
      <c r="MPM40" s="541"/>
      <c r="MPN40" s="541"/>
      <c r="MPO40" s="541"/>
      <c r="MPP40" s="541"/>
      <c r="MPQ40" s="541"/>
      <c r="MPR40" s="541"/>
      <c r="MPS40" s="541"/>
      <c r="MPT40" s="541"/>
      <c r="MPU40" s="541"/>
      <c r="MPV40" s="541"/>
      <c r="MPW40" s="541"/>
      <c r="MPX40" s="541"/>
      <c r="MPY40" s="541"/>
      <c r="MPZ40" s="541"/>
      <c r="MQA40" s="541"/>
      <c r="MQB40" s="541"/>
      <c r="MQC40" s="541"/>
      <c r="MQD40" s="541"/>
      <c r="MQE40" s="541"/>
      <c r="MQF40" s="541"/>
      <c r="MQG40" s="541"/>
      <c r="MQH40" s="541"/>
      <c r="MQI40" s="541"/>
      <c r="MQJ40" s="541"/>
      <c r="MQK40" s="541"/>
      <c r="MQL40" s="541"/>
      <c r="MQM40" s="541"/>
      <c r="MQN40" s="541"/>
      <c r="MQO40" s="541"/>
      <c r="MQP40" s="541"/>
      <c r="MQQ40" s="541"/>
      <c r="MQR40" s="541"/>
      <c r="MQS40" s="541"/>
      <c r="MQT40" s="541"/>
      <c r="MQU40" s="541"/>
      <c r="MQV40" s="541"/>
      <c r="MQW40" s="541"/>
      <c r="MQX40" s="541"/>
      <c r="MQY40" s="541"/>
      <c r="MQZ40" s="541"/>
      <c r="MRA40" s="541"/>
      <c r="MRB40" s="541"/>
      <c r="MRC40" s="541"/>
      <c r="MRD40" s="541"/>
      <c r="MRE40" s="541"/>
      <c r="MRF40" s="541"/>
      <c r="MRG40" s="541"/>
      <c r="MRH40" s="541"/>
      <c r="MRI40" s="541"/>
      <c r="MRJ40" s="541"/>
      <c r="MRK40" s="541"/>
      <c r="MRL40" s="541"/>
      <c r="MRM40" s="541"/>
      <c r="MRN40" s="541"/>
      <c r="MRO40" s="541"/>
      <c r="MRP40" s="541"/>
      <c r="MRQ40" s="541"/>
      <c r="MRR40" s="541"/>
      <c r="MRS40" s="541"/>
      <c r="MRT40" s="541"/>
      <c r="MRU40" s="541"/>
      <c r="MRV40" s="541"/>
      <c r="MRW40" s="541"/>
      <c r="MRX40" s="541"/>
      <c r="MRY40" s="541"/>
      <c r="MRZ40" s="541"/>
      <c r="MSA40" s="541"/>
      <c r="MSB40" s="541"/>
      <c r="MSC40" s="541"/>
      <c r="MSD40" s="541"/>
      <c r="MSE40" s="541"/>
      <c r="MSF40" s="541"/>
      <c r="MSG40" s="541"/>
      <c r="MSH40" s="541"/>
      <c r="MSI40" s="541"/>
      <c r="MSJ40" s="541"/>
      <c r="MSK40" s="541"/>
      <c r="MSL40" s="541"/>
      <c r="MSM40" s="541"/>
      <c r="MSN40" s="541"/>
      <c r="MSO40" s="541"/>
      <c r="MSP40" s="541"/>
      <c r="MSQ40" s="541"/>
      <c r="MSR40" s="541"/>
      <c r="MSS40" s="541"/>
      <c r="MST40" s="541"/>
      <c r="MSU40" s="541"/>
      <c r="MSV40" s="541"/>
      <c r="MSW40" s="541"/>
      <c r="MSX40" s="541"/>
      <c r="MSY40" s="541"/>
      <c r="MSZ40" s="541"/>
      <c r="MTA40" s="541"/>
      <c r="MTB40" s="541"/>
      <c r="MTC40" s="541"/>
      <c r="MTD40" s="541"/>
      <c r="MTE40" s="541"/>
      <c r="MTF40" s="541"/>
      <c r="MTG40" s="541"/>
      <c r="MTH40" s="541"/>
      <c r="MTI40" s="541"/>
      <c r="MTJ40" s="541"/>
      <c r="MTK40" s="541"/>
      <c r="MTL40" s="541"/>
      <c r="MTM40" s="541"/>
      <c r="MTN40" s="541"/>
      <c r="MTO40" s="541"/>
      <c r="MTP40" s="541"/>
      <c r="MTQ40" s="541"/>
      <c r="MTR40" s="541"/>
      <c r="MTS40" s="541"/>
      <c r="MTT40" s="541"/>
      <c r="MTU40" s="541"/>
      <c r="MTV40" s="541"/>
      <c r="MTW40" s="541"/>
      <c r="MTX40" s="541"/>
      <c r="MTY40" s="541"/>
      <c r="MTZ40" s="541"/>
      <c r="MUA40" s="541"/>
      <c r="MUB40" s="541"/>
      <c r="MUC40" s="541"/>
      <c r="MUD40" s="541"/>
      <c r="MUE40" s="541"/>
      <c r="MUF40" s="541"/>
      <c r="MUG40" s="541"/>
      <c r="MUH40" s="541"/>
      <c r="MUI40" s="541"/>
      <c r="MUJ40" s="541"/>
      <c r="MUK40" s="541"/>
      <c r="MUL40" s="541"/>
      <c r="MUM40" s="541"/>
      <c r="MUN40" s="541"/>
      <c r="MUO40" s="541"/>
      <c r="MUP40" s="541"/>
      <c r="MUQ40" s="541"/>
      <c r="MUR40" s="541"/>
      <c r="MUS40" s="541"/>
      <c r="MUT40" s="541"/>
      <c r="MUU40" s="541"/>
      <c r="MUV40" s="541"/>
      <c r="MUW40" s="541"/>
      <c r="MUX40" s="541"/>
      <c r="MUY40" s="541"/>
      <c r="MUZ40" s="541"/>
      <c r="MVA40" s="541"/>
      <c r="MVB40" s="541"/>
      <c r="MVC40" s="541"/>
      <c r="MVD40" s="541"/>
      <c r="MVE40" s="541"/>
      <c r="MVF40" s="541"/>
      <c r="MVG40" s="541"/>
      <c r="MVH40" s="541"/>
      <c r="MVI40" s="541"/>
      <c r="MVJ40" s="541"/>
      <c r="MVK40" s="541"/>
      <c r="MVL40" s="541"/>
      <c r="MVM40" s="541"/>
      <c r="MVN40" s="541"/>
      <c r="MVO40" s="541"/>
      <c r="MVP40" s="541"/>
      <c r="MVQ40" s="541"/>
      <c r="MVR40" s="541"/>
      <c r="MVS40" s="541"/>
      <c r="MVT40" s="541"/>
      <c r="MVU40" s="541"/>
      <c r="MVV40" s="541"/>
      <c r="MVW40" s="541"/>
      <c r="MVX40" s="541"/>
      <c r="MVY40" s="541"/>
      <c r="MVZ40" s="541"/>
      <c r="MWA40" s="541"/>
      <c r="MWB40" s="541"/>
      <c r="MWC40" s="541"/>
      <c r="MWD40" s="541"/>
      <c r="MWE40" s="541"/>
      <c r="MWF40" s="541"/>
      <c r="MWG40" s="541"/>
      <c r="MWH40" s="541"/>
      <c r="MWI40" s="541"/>
      <c r="MWJ40" s="541"/>
      <c r="MWK40" s="541"/>
      <c r="MWL40" s="541"/>
      <c r="MWM40" s="541"/>
      <c r="MWN40" s="541"/>
      <c r="MWO40" s="541"/>
      <c r="MWP40" s="541"/>
      <c r="MWQ40" s="541"/>
      <c r="MWR40" s="541"/>
      <c r="MWS40" s="541"/>
      <c r="MWT40" s="541"/>
      <c r="MWU40" s="541"/>
      <c r="MWV40" s="541"/>
      <c r="MWW40" s="541"/>
      <c r="MWX40" s="541"/>
      <c r="MWY40" s="541"/>
      <c r="MWZ40" s="541"/>
      <c r="MXA40" s="541"/>
      <c r="MXB40" s="541"/>
      <c r="MXC40" s="541"/>
      <c r="MXD40" s="541"/>
      <c r="MXE40" s="541"/>
      <c r="MXF40" s="541"/>
      <c r="MXG40" s="541"/>
      <c r="MXH40" s="541"/>
      <c r="MXI40" s="541"/>
      <c r="MXJ40" s="541"/>
      <c r="MXK40" s="541"/>
      <c r="MXL40" s="541"/>
      <c r="MXM40" s="541"/>
      <c r="MXN40" s="541"/>
      <c r="MXO40" s="541"/>
      <c r="MXP40" s="541"/>
      <c r="MXQ40" s="541"/>
      <c r="MXR40" s="541"/>
      <c r="MXS40" s="541"/>
      <c r="MXT40" s="541"/>
      <c r="MXU40" s="541"/>
      <c r="MXV40" s="541"/>
      <c r="MXW40" s="541"/>
      <c r="MXX40" s="541"/>
      <c r="MXY40" s="541"/>
      <c r="MXZ40" s="541"/>
      <c r="MYA40" s="541"/>
      <c r="MYB40" s="541"/>
      <c r="MYC40" s="541"/>
      <c r="MYD40" s="541"/>
      <c r="MYE40" s="541"/>
      <c r="MYF40" s="541"/>
      <c r="MYG40" s="541"/>
      <c r="MYH40" s="541"/>
      <c r="MYI40" s="541"/>
      <c r="MYJ40" s="541"/>
      <c r="MYK40" s="541"/>
      <c r="MYL40" s="541"/>
      <c r="MYM40" s="541"/>
      <c r="MYN40" s="541"/>
      <c r="MYO40" s="541"/>
      <c r="MYP40" s="541"/>
      <c r="MYQ40" s="541"/>
      <c r="MYR40" s="541"/>
      <c r="MYS40" s="541"/>
      <c r="MYT40" s="541"/>
      <c r="MYU40" s="541"/>
      <c r="MYV40" s="541"/>
      <c r="MYW40" s="541"/>
      <c r="MYX40" s="541"/>
      <c r="MYY40" s="541"/>
      <c r="MYZ40" s="541"/>
      <c r="MZA40" s="541"/>
      <c r="MZB40" s="541"/>
      <c r="MZC40" s="541"/>
      <c r="MZD40" s="541"/>
      <c r="MZE40" s="541"/>
      <c r="MZF40" s="541"/>
      <c r="MZG40" s="541"/>
      <c r="MZH40" s="541"/>
      <c r="MZI40" s="541"/>
      <c r="MZJ40" s="541"/>
      <c r="MZK40" s="541"/>
      <c r="MZL40" s="541"/>
      <c r="MZM40" s="541"/>
      <c r="MZN40" s="541"/>
      <c r="MZO40" s="541"/>
      <c r="MZP40" s="541"/>
      <c r="MZQ40" s="541"/>
      <c r="MZR40" s="541"/>
      <c r="MZS40" s="541"/>
      <c r="MZT40" s="541"/>
      <c r="MZU40" s="541"/>
      <c r="MZV40" s="541"/>
      <c r="MZW40" s="541"/>
      <c r="MZX40" s="541"/>
      <c r="MZY40" s="541"/>
      <c r="MZZ40" s="541"/>
      <c r="NAA40" s="541"/>
      <c r="NAB40" s="541"/>
      <c r="NAC40" s="541"/>
      <c r="NAD40" s="541"/>
      <c r="NAE40" s="541"/>
      <c r="NAF40" s="541"/>
      <c r="NAG40" s="541"/>
      <c r="NAH40" s="541"/>
      <c r="NAI40" s="541"/>
      <c r="NAJ40" s="541"/>
      <c r="NAK40" s="541"/>
      <c r="NAL40" s="541"/>
      <c r="NAM40" s="541"/>
      <c r="NAN40" s="541"/>
      <c r="NAO40" s="541"/>
      <c r="NAP40" s="541"/>
      <c r="NAQ40" s="541"/>
      <c r="NAR40" s="541"/>
      <c r="NAS40" s="541"/>
      <c r="NAT40" s="541"/>
      <c r="NAU40" s="541"/>
      <c r="NAV40" s="541"/>
      <c r="NAW40" s="541"/>
      <c r="NAX40" s="541"/>
      <c r="NAY40" s="541"/>
      <c r="NAZ40" s="541"/>
      <c r="NBA40" s="541"/>
      <c r="NBB40" s="541"/>
      <c r="NBC40" s="541"/>
      <c r="NBD40" s="541"/>
      <c r="NBE40" s="541"/>
      <c r="NBF40" s="541"/>
      <c r="NBG40" s="541"/>
      <c r="NBH40" s="541"/>
      <c r="NBI40" s="541"/>
      <c r="NBJ40" s="541"/>
      <c r="NBK40" s="541"/>
      <c r="NBL40" s="541"/>
      <c r="NBM40" s="541"/>
      <c r="NBN40" s="541"/>
      <c r="NBO40" s="541"/>
      <c r="NBP40" s="541"/>
      <c r="NBQ40" s="541"/>
      <c r="NBR40" s="541"/>
      <c r="NBS40" s="541"/>
      <c r="NBT40" s="541"/>
      <c r="NBU40" s="541"/>
      <c r="NBV40" s="541"/>
      <c r="NBW40" s="541"/>
      <c r="NBX40" s="541"/>
      <c r="NBY40" s="541"/>
      <c r="NBZ40" s="541"/>
      <c r="NCA40" s="541"/>
      <c r="NCB40" s="541"/>
      <c r="NCC40" s="541"/>
      <c r="NCD40" s="541"/>
      <c r="NCE40" s="541"/>
      <c r="NCF40" s="541"/>
      <c r="NCG40" s="541"/>
      <c r="NCH40" s="541"/>
      <c r="NCI40" s="541"/>
      <c r="NCJ40" s="541"/>
      <c r="NCK40" s="541"/>
      <c r="NCL40" s="541"/>
      <c r="NCM40" s="541"/>
      <c r="NCN40" s="541"/>
      <c r="NCO40" s="541"/>
      <c r="NCP40" s="541"/>
      <c r="NCQ40" s="541"/>
      <c r="NCR40" s="541"/>
      <c r="NCS40" s="541"/>
      <c r="NCT40" s="541"/>
      <c r="NCU40" s="541"/>
      <c r="NCV40" s="541"/>
      <c r="NCW40" s="541"/>
      <c r="NCX40" s="541"/>
      <c r="NCY40" s="541"/>
      <c r="NCZ40" s="541"/>
      <c r="NDA40" s="541"/>
      <c r="NDB40" s="541"/>
      <c r="NDC40" s="541"/>
      <c r="NDD40" s="541"/>
      <c r="NDE40" s="541"/>
      <c r="NDF40" s="541"/>
      <c r="NDG40" s="541"/>
      <c r="NDH40" s="541"/>
      <c r="NDI40" s="541"/>
      <c r="NDJ40" s="541"/>
      <c r="NDK40" s="541"/>
      <c r="NDL40" s="541"/>
      <c r="NDM40" s="541"/>
      <c r="NDN40" s="541"/>
      <c r="NDO40" s="541"/>
      <c r="NDP40" s="541"/>
      <c r="NDQ40" s="541"/>
      <c r="NDR40" s="541"/>
      <c r="NDS40" s="541"/>
      <c r="NDT40" s="541"/>
      <c r="NDU40" s="541"/>
      <c r="NDV40" s="541"/>
      <c r="NDW40" s="541"/>
      <c r="NDX40" s="541"/>
      <c r="NDY40" s="541"/>
      <c r="NDZ40" s="541"/>
      <c r="NEA40" s="541"/>
      <c r="NEB40" s="541"/>
      <c r="NEC40" s="541"/>
      <c r="NED40" s="541"/>
      <c r="NEE40" s="541"/>
      <c r="NEF40" s="541"/>
      <c r="NEG40" s="541"/>
      <c r="NEH40" s="541"/>
      <c r="NEI40" s="541"/>
      <c r="NEJ40" s="541"/>
      <c r="NEK40" s="541"/>
      <c r="NEL40" s="541"/>
      <c r="NEM40" s="541"/>
      <c r="NEN40" s="541"/>
      <c r="NEO40" s="541"/>
      <c r="NEP40" s="541"/>
      <c r="NEQ40" s="541"/>
      <c r="NER40" s="541"/>
      <c r="NES40" s="541"/>
      <c r="NET40" s="541"/>
      <c r="NEU40" s="541"/>
      <c r="NEV40" s="541"/>
      <c r="NEW40" s="541"/>
      <c r="NEX40" s="541"/>
      <c r="NEY40" s="541"/>
      <c r="NEZ40" s="541"/>
      <c r="NFA40" s="541"/>
      <c r="NFB40" s="541"/>
      <c r="NFC40" s="541"/>
      <c r="NFD40" s="541"/>
      <c r="NFE40" s="541"/>
      <c r="NFF40" s="541"/>
      <c r="NFG40" s="541"/>
      <c r="NFH40" s="541"/>
      <c r="NFI40" s="541"/>
      <c r="NFJ40" s="541"/>
      <c r="NFK40" s="541"/>
      <c r="NFL40" s="541"/>
      <c r="NFM40" s="541"/>
      <c r="NFN40" s="541"/>
      <c r="NFO40" s="541"/>
      <c r="NFP40" s="541"/>
      <c r="NFQ40" s="541"/>
      <c r="NFR40" s="541"/>
      <c r="NFS40" s="541"/>
      <c r="NFT40" s="541"/>
      <c r="NFU40" s="541"/>
      <c r="NFV40" s="541"/>
      <c r="NFW40" s="541"/>
      <c r="NFX40" s="541"/>
      <c r="NFY40" s="541"/>
      <c r="NFZ40" s="541"/>
      <c r="NGA40" s="541"/>
      <c r="NGB40" s="541"/>
      <c r="NGC40" s="541"/>
      <c r="NGD40" s="541"/>
      <c r="NGE40" s="541"/>
      <c r="NGF40" s="541"/>
      <c r="NGG40" s="541"/>
      <c r="NGH40" s="541"/>
      <c r="NGI40" s="541"/>
      <c r="NGJ40" s="541"/>
      <c r="NGK40" s="541"/>
      <c r="NGL40" s="541"/>
      <c r="NGM40" s="541"/>
      <c r="NGN40" s="541"/>
      <c r="NGO40" s="541"/>
      <c r="NGP40" s="541"/>
      <c r="NGQ40" s="541"/>
      <c r="NGR40" s="541"/>
      <c r="NGS40" s="541"/>
      <c r="NGT40" s="541"/>
      <c r="NGU40" s="541"/>
      <c r="NGV40" s="541"/>
      <c r="NGW40" s="541"/>
      <c r="NGX40" s="541"/>
      <c r="NGY40" s="541"/>
      <c r="NGZ40" s="541"/>
      <c r="NHA40" s="541"/>
      <c r="NHB40" s="541"/>
      <c r="NHC40" s="541"/>
      <c r="NHD40" s="541"/>
      <c r="NHE40" s="541"/>
      <c r="NHF40" s="541"/>
      <c r="NHG40" s="541"/>
      <c r="NHH40" s="541"/>
      <c r="NHI40" s="541"/>
      <c r="NHJ40" s="541"/>
      <c r="NHK40" s="541"/>
      <c r="NHL40" s="541"/>
      <c r="NHM40" s="541"/>
      <c r="NHN40" s="541"/>
      <c r="NHO40" s="541"/>
      <c r="NHP40" s="541"/>
      <c r="NHQ40" s="541"/>
      <c r="NHR40" s="541"/>
      <c r="NHS40" s="541"/>
      <c r="NHT40" s="541"/>
      <c r="NHU40" s="541"/>
      <c r="NHV40" s="541"/>
      <c r="NHW40" s="541"/>
      <c r="NHX40" s="541"/>
      <c r="NHY40" s="541"/>
      <c r="NHZ40" s="541"/>
      <c r="NIA40" s="541"/>
      <c r="NIB40" s="541"/>
      <c r="NIC40" s="541"/>
      <c r="NID40" s="541"/>
      <c r="NIE40" s="541"/>
      <c r="NIF40" s="541"/>
      <c r="NIG40" s="541"/>
      <c r="NIH40" s="541"/>
      <c r="NII40" s="541"/>
      <c r="NIJ40" s="541"/>
      <c r="NIK40" s="541"/>
      <c r="NIL40" s="541"/>
      <c r="NIM40" s="541"/>
      <c r="NIN40" s="541"/>
      <c r="NIO40" s="541"/>
      <c r="NIP40" s="541"/>
      <c r="NIQ40" s="541"/>
      <c r="NIR40" s="541"/>
      <c r="NIS40" s="541"/>
      <c r="NIT40" s="541"/>
      <c r="NIU40" s="541"/>
      <c r="NIV40" s="541"/>
      <c r="NIW40" s="541"/>
      <c r="NIX40" s="541"/>
      <c r="NIY40" s="541"/>
      <c r="NIZ40" s="541"/>
      <c r="NJA40" s="541"/>
      <c r="NJB40" s="541"/>
      <c r="NJC40" s="541"/>
      <c r="NJD40" s="541"/>
      <c r="NJE40" s="541"/>
      <c r="NJF40" s="541"/>
      <c r="NJG40" s="541"/>
      <c r="NJH40" s="541"/>
      <c r="NJI40" s="541"/>
      <c r="NJJ40" s="541"/>
      <c r="NJK40" s="541"/>
      <c r="NJL40" s="541"/>
      <c r="NJM40" s="541"/>
      <c r="NJN40" s="541"/>
      <c r="NJO40" s="541"/>
      <c r="NJP40" s="541"/>
      <c r="NJQ40" s="541"/>
      <c r="NJR40" s="541"/>
      <c r="NJS40" s="541"/>
      <c r="NJT40" s="541"/>
      <c r="NJU40" s="541"/>
      <c r="NJV40" s="541"/>
      <c r="NJW40" s="541"/>
      <c r="NJX40" s="541"/>
      <c r="NJY40" s="541"/>
      <c r="NJZ40" s="541"/>
      <c r="NKA40" s="541"/>
      <c r="NKB40" s="541"/>
      <c r="NKC40" s="541"/>
      <c r="NKD40" s="541"/>
      <c r="NKE40" s="541"/>
      <c r="NKF40" s="541"/>
      <c r="NKG40" s="541"/>
      <c r="NKH40" s="541"/>
      <c r="NKI40" s="541"/>
      <c r="NKJ40" s="541"/>
      <c r="NKK40" s="541"/>
      <c r="NKL40" s="541"/>
      <c r="NKM40" s="541"/>
      <c r="NKN40" s="541"/>
      <c r="NKO40" s="541"/>
      <c r="NKP40" s="541"/>
      <c r="NKQ40" s="541"/>
      <c r="NKR40" s="541"/>
      <c r="NKS40" s="541"/>
      <c r="NKT40" s="541"/>
      <c r="NKU40" s="541"/>
      <c r="NKV40" s="541"/>
      <c r="NKW40" s="541"/>
      <c r="NKX40" s="541"/>
      <c r="NKY40" s="541"/>
      <c r="NKZ40" s="541"/>
      <c r="NLA40" s="541"/>
      <c r="NLB40" s="541"/>
      <c r="NLC40" s="541"/>
      <c r="NLD40" s="541"/>
      <c r="NLE40" s="541"/>
      <c r="NLF40" s="541"/>
      <c r="NLG40" s="541"/>
      <c r="NLH40" s="541"/>
      <c r="NLI40" s="541"/>
      <c r="NLJ40" s="541"/>
      <c r="NLK40" s="541"/>
      <c r="NLL40" s="541"/>
      <c r="NLM40" s="541"/>
      <c r="NLN40" s="541"/>
      <c r="NLO40" s="541"/>
      <c r="NLP40" s="541"/>
      <c r="NLQ40" s="541"/>
      <c r="NLR40" s="541"/>
      <c r="NLS40" s="541"/>
      <c r="NLT40" s="541"/>
      <c r="NLU40" s="541"/>
      <c r="NLV40" s="541"/>
      <c r="NLW40" s="541"/>
      <c r="NLX40" s="541"/>
      <c r="NLY40" s="541"/>
      <c r="NLZ40" s="541"/>
      <c r="NMA40" s="541"/>
      <c r="NMB40" s="541"/>
      <c r="NMC40" s="541"/>
      <c r="NMD40" s="541"/>
      <c r="NME40" s="541"/>
      <c r="NMF40" s="541"/>
      <c r="NMG40" s="541"/>
      <c r="NMH40" s="541"/>
      <c r="NMI40" s="541"/>
      <c r="NMJ40" s="541"/>
      <c r="NMK40" s="541"/>
      <c r="NML40" s="541"/>
      <c r="NMM40" s="541"/>
      <c r="NMN40" s="541"/>
      <c r="NMO40" s="541"/>
      <c r="NMP40" s="541"/>
      <c r="NMQ40" s="541"/>
      <c r="NMR40" s="541"/>
      <c r="NMS40" s="541"/>
      <c r="NMT40" s="541"/>
      <c r="NMU40" s="541"/>
      <c r="NMV40" s="541"/>
      <c r="NMW40" s="541"/>
      <c r="NMX40" s="541"/>
      <c r="NMY40" s="541"/>
      <c r="NMZ40" s="541"/>
      <c r="NNA40" s="541"/>
      <c r="NNB40" s="541"/>
      <c r="NNC40" s="541"/>
      <c r="NND40" s="541"/>
      <c r="NNE40" s="541"/>
      <c r="NNF40" s="541"/>
      <c r="NNG40" s="541"/>
      <c r="NNH40" s="541"/>
      <c r="NNI40" s="541"/>
      <c r="NNJ40" s="541"/>
      <c r="NNK40" s="541"/>
      <c r="NNL40" s="541"/>
      <c r="NNM40" s="541"/>
      <c r="NNN40" s="541"/>
      <c r="NNO40" s="541"/>
      <c r="NNP40" s="541"/>
      <c r="NNQ40" s="541"/>
      <c r="NNR40" s="541"/>
      <c r="NNS40" s="541"/>
      <c r="NNT40" s="541"/>
      <c r="NNU40" s="541"/>
      <c r="NNV40" s="541"/>
      <c r="NNW40" s="541"/>
      <c r="NNX40" s="541"/>
      <c r="NNY40" s="541"/>
      <c r="NNZ40" s="541"/>
      <c r="NOA40" s="541"/>
      <c r="NOB40" s="541"/>
      <c r="NOC40" s="541"/>
      <c r="NOD40" s="541"/>
      <c r="NOE40" s="541"/>
      <c r="NOF40" s="541"/>
      <c r="NOG40" s="541"/>
      <c r="NOH40" s="541"/>
      <c r="NOI40" s="541"/>
      <c r="NOJ40" s="541"/>
      <c r="NOK40" s="541"/>
      <c r="NOL40" s="541"/>
      <c r="NOM40" s="541"/>
      <c r="NON40" s="541"/>
      <c r="NOO40" s="541"/>
      <c r="NOP40" s="541"/>
      <c r="NOQ40" s="541"/>
      <c r="NOR40" s="541"/>
      <c r="NOS40" s="541"/>
      <c r="NOT40" s="541"/>
      <c r="NOU40" s="541"/>
      <c r="NOV40" s="541"/>
      <c r="NOW40" s="541"/>
      <c r="NOX40" s="541"/>
      <c r="NOY40" s="541"/>
      <c r="NOZ40" s="541"/>
      <c r="NPA40" s="541"/>
      <c r="NPB40" s="541"/>
      <c r="NPC40" s="541"/>
      <c r="NPD40" s="541"/>
      <c r="NPE40" s="541"/>
      <c r="NPF40" s="541"/>
      <c r="NPG40" s="541"/>
      <c r="NPH40" s="541"/>
      <c r="NPI40" s="541"/>
      <c r="NPJ40" s="541"/>
      <c r="NPK40" s="541"/>
      <c r="NPL40" s="541"/>
      <c r="NPM40" s="541"/>
      <c r="NPN40" s="541"/>
      <c r="NPO40" s="541"/>
      <c r="NPP40" s="541"/>
      <c r="NPQ40" s="541"/>
      <c r="NPR40" s="541"/>
      <c r="NPS40" s="541"/>
      <c r="NPT40" s="541"/>
      <c r="NPU40" s="541"/>
      <c r="NPV40" s="541"/>
      <c r="NPW40" s="541"/>
      <c r="NPX40" s="541"/>
      <c r="NPY40" s="541"/>
      <c r="NPZ40" s="541"/>
      <c r="NQA40" s="541"/>
      <c r="NQB40" s="541"/>
      <c r="NQC40" s="541"/>
      <c r="NQD40" s="541"/>
      <c r="NQE40" s="541"/>
      <c r="NQF40" s="541"/>
      <c r="NQG40" s="541"/>
      <c r="NQH40" s="541"/>
      <c r="NQI40" s="541"/>
      <c r="NQJ40" s="541"/>
      <c r="NQK40" s="541"/>
      <c r="NQL40" s="541"/>
      <c r="NQM40" s="541"/>
      <c r="NQN40" s="541"/>
      <c r="NQO40" s="541"/>
      <c r="NQP40" s="541"/>
      <c r="NQQ40" s="541"/>
      <c r="NQR40" s="541"/>
      <c r="NQS40" s="541"/>
      <c r="NQT40" s="541"/>
      <c r="NQU40" s="541"/>
      <c r="NQV40" s="541"/>
      <c r="NQW40" s="541"/>
      <c r="NQX40" s="541"/>
      <c r="NQY40" s="541"/>
      <c r="NQZ40" s="541"/>
      <c r="NRA40" s="541"/>
      <c r="NRB40" s="541"/>
      <c r="NRC40" s="541"/>
      <c r="NRD40" s="541"/>
      <c r="NRE40" s="541"/>
      <c r="NRF40" s="541"/>
      <c r="NRG40" s="541"/>
      <c r="NRH40" s="541"/>
      <c r="NRI40" s="541"/>
      <c r="NRJ40" s="541"/>
      <c r="NRK40" s="541"/>
      <c r="NRL40" s="541"/>
      <c r="NRM40" s="541"/>
      <c r="NRN40" s="541"/>
      <c r="NRO40" s="541"/>
      <c r="NRP40" s="541"/>
      <c r="NRQ40" s="541"/>
      <c r="NRR40" s="541"/>
      <c r="NRS40" s="541"/>
      <c r="NRT40" s="541"/>
      <c r="NRU40" s="541"/>
      <c r="NRV40" s="541"/>
      <c r="NRW40" s="541"/>
      <c r="NRX40" s="541"/>
      <c r="NRY40" s="541"/>
      <c r="NRZ40" s="541"/>
      <c r="NSA40" s="541"/>
      <c r="NSB40" s="541"/>
      <c r="NSC40" s="541"/>
      <c r="NSD40" s="541"/>
      <c r="NSE40" s="541"/>
      <c r="NSF40" s="541"/>
      <c r="NSG40" s="541"/>
      <c r="NSH40" s="541"/>
      <c r="NSI40" s="541"/>
      <c r="NSJ40" s="541"/>
      <c r="NSK40" s="541"/>
      <c r="NSL40" s="541"/>
      <c r="NSM40" s="541"/>
      <c r="NSN40" s="541"/>
      <c r="NSO40" s="541"/>
      <c r="NSP40" s="541"/>
      <c r="NSQ40" s="541"/>
      <c r="NSR40" s="541"/>
      <c r="NSS40" s="541"/>
      <c r="NST40" s="541"/>
      <c r="NSU40" s="541"/>
      <c r="NSV40" s="541"/>
      <c r="NSW40" s="541"/>
      <c r="NSX40" s="541"/>
      <c r="NSY40" s="541"/>
      <c r="NSZ40" s="541"/>
      <c r="NTA40" s="541"/>
      <c r="NTB40" s="541"/>
      <c r="NTC40" s="541"/>
      <c r="NTD40" s="541"/>
      <c r="NTE40" s="541"/>
      <c r="NTF40" s="541"/>
      <c r="NTG40" s="541"/>
      <c r="NTH40" s="541"/>
      <c r="NTI40" s="541"/>
      <c r="NTJ40" s="541"/>
      <c r="NTK40" s="541"/>
      <c r="NTL40" s="541"/>
      <c r="NTM40" s="541"/>
      <c r="NTN40" s="541"/>
      <c r="NTO40" s="541"/>
      <c r="NTP40" s="541"/>
      <c r="NTQ40" s="541"/>
      <c r="NTR40" s="541"/>
      <c r="NTS40" s="541"/>
      <c r="NTT40" s="541"/>
      <c r="NTU40" s="541"/>
      <c r="NTV40" s="541"/>
      <c r="NTW40" s="541"/>
      <c r="NTX40" s="541"/>
      <c r="NTY40" s="541"/>
      <c r="NTZ40" s="541"/>
      <c r="NUA40" s="541"/>
      <c r="NUB40" s="541"/>
      <c r="NUC40" s="541"/>
      <c r="NUD40" s="541"/>
      <c r="NUE40" s="541"/>
      <c r="NUF40" s="541"/>
      <c r="NUG40" s="541"/>
      <c r="NUH40" s="541"/>
      <c r="NUI40" s="541"/>
      <c r="NUJ40" s="541"/>
      <c r="NUK40" s="541"/>
      <c r="NUL40" s="541"/>
      <c r="NUM40" s="541"/>
      <c r="NUN40" s="541"/>
      <c r="NUO40" s="541"/>
      <c r="NUP40" s="541"/>
      <c r="NUQ40" s="541"/>
      <c r="NUR40" s="541"/>
      <c r="NUS40" s="541"/>
      <c r="NUT40" s="541"/>
      <c r="NUU40" s="541"/>
      <c r="NUV40" s="541"/>
      <c r="NUW40" s="541"/>
      <c r="NUX40" s="541"/>
      <c r="NUY40" s="541"/>
      <c r="NUZ40" s="541"/>
      <c r="NVA40" s="541"/>
      <c r="NVB40" s="541"/>
      <c r="NVC40" s="541"/>
      <c r="NVD40" s="541"/>
      <c r="NVE40" s="541"/>
      <c r="NVF40" s="541"/>
      <c r="NVG40" s="541"/>
      <c r="NVH40" s="541"/>
      <c r="NVI40" s="541"/>
      <c r="NVJ40" s="541"/>
      <c r="NVK40" s="541"/>
      <c r="NVL40" s="541"/>
      <c r="NVM40" s="541"/>
      <c r="NVN40" s="541"/>
      <c r="NVO40" s="541"/>
      <c r="NVP40" s="541"/>
      <c r="NVQ40" s="541"/>
      <c r="NVR40" s="541"/>
      <c r="NVS40" s="541"/>
      <c r="NVT40" s="541"/>
      <c r="NVU40" s="541"/>
      <c r="NVV40" s="541"/>
      <c r="NVW40" s="541"/>
      <c r="NVX40" s="541"/>
      <c r="NVY40" s="541"/>
      <c r="NVZ40" s="541"/>
      <c r="NWA40" s="541"/>
      <c r="NWB40" s="541"/>
      <c r="NWC40" s="541"/>
      <c r="NWD40" s="541"/>
      <c r="NWE40" s="541"/>
      <c r="NWF40" s="541"/>
      <c r="NWG40" s="541"/>
      <c r="NWH40" s="541"/>
      <c r="NWI40" s="541"/>
      <c r="NWJ40" s="541"/>
      <c r="NWK40" s="541"/>
      <c r="NWL40" s="541"/>
      <c r="NWM40" s="541"/>
      <c r="NWN40" s="541"/>
      <c r="NWO40" s="541"/>
      <c r="NWP40" s="541"/>
      <c r="NWQ40" s="541"/>
      <c r="NWR40" s="541"/>
      <c r="NWS40" s="541"/>
      <c r="NWT40" s="541"/>
      <c r="NWU40" s="541"/>
      <c r="NWV40" s="541"/>
      <c r="NWW40" s="541"/>
      <c r="NWX40" s="541"/>
      <c r="NWY40" s="541"/>
      <c r="NWZ40" s="541"/>
      <c r="NXA40" s="541"/>
      <c r="NXB40" s="541"/>
      <c r="NXC40" s="541"/>
      <c r="NXD40" s="541"/>
      <c r="NXE40" s="541"/>
      <c r="NXF40" s="541"/>
      <c r="NXG40" s="541"/>
      <c r="NXH40" s="541"/>
      <c r="NXI40" s="541"/>
      <c r="NXJ40" s="541"/>
      <c r="NXK40" s="541"/>
      <c r="NXL40" s="541"/>
      <c r="NXM40" s="541"/>
      <c r="NXN40" s="541"/>
      <c r="NXO40" s="541"/>
      <c r="NXP40" s="541"/>
      <c r="NXQ40" s="541"/>
      <c r="NXR40" s="541"/>
      <c r="NXS40" s="541"/>
      <c r="NXT40" s="541"/>
      <c r="NXU40" s="541"/>
      <c r="NXV40" s="541"/>
      <c r="NXW40" s="541"/>
      <c r="NXX40" s="541"/>
      <c r="NXY40" s="541"/>
      <c r="NXZ40" s="541"/>
      <c r="NYA40" s="541"/>
      <c r="NYB40" s="541"/>
      <c r="NYC40" s="541"/>
      <c r="NYD40" s="541"/>
      <c r="NYE40" s="541"/>
      <c r="NYF40" s="541"/>
      <c r="NYG40" s="541"/>
      <c r="NYH40" s="541"/>
      <c r="NYI40" s="541"/>
      <c r="NYJ40" s="541"/>
      <c r="NYK40" s="541"/>
      <c r="NYL40" s="541"/>
      <c r="NYM40" s="541"/>
      <c r="NYN40" s="541"/>
      <c r="NYO40" s="541"/>
      <c r="NYP40" s="541"/>
      <c r="NYQ40" s="541"/>
      <c r="NYR40" s="541"/>
      <c r="NYS40" s="541"/>
      <c r="NYT40" s="541"/>
      <c r="NYU40" s="541"/>
      <c r="NYV40" s="541"/>
      <c r="NYW40" s="541"/>
      <c r="NYX40" s="541"/>
      <c r="NYY40" s="541"/>
      <c r="NYZ40" s="541"/>
      <c r="NZA40" s="541"/>
      <c r="NZB40" s="541"/>
      <c r="NZC40" s="541"/>
      <c r="NZD40" s="541"/>
      <c r="NZE40" s="541"/>
      <c r="NZF40" s="541"/>
      <c r="NZG40" s="541"/>
      <c r="NZH40" s="541"/>
      <c r="NZI40" s="541"/>
      <c r="NZJ40" s="541"/>
      <c r="NZK40" s="541"/>
      <c r="NZL40" s="541"/>
      <c r="NZM40" s="541"/>
      <c r="NZN40" s="541"/>
      <c r="NZO40" s="541"/>
      <c r="NZP40" s="541"/>
      <c r="NZQ40" s="541"/>
      <c r="NZR40" s="541"/>
      <c r="NZS40" s="541"/>
      <c r="NZT40" s="541"/>
      <c r="NZU40" s="541"/>
      <c r="NZV40" s="541"/>
      <c r="NZW40" s="541"/>
      <c r="NZX40" s="541"/>
      <c r="NZY40" s="541"/>
      <c r="NZZ40" s="541"/>
      <c r="OAA40" s="541"/>
      <c r="OAB40" s="541"/>
      <c r="OAC40" s="541"/>
      <c r="OAD40" s="541"/>
      <c r="OAE40" s="541"/>
      <c r="OAF40" s="541"/>
      <c r="OAG40" s="541"/>
      <c r="OAH40" s="541"/>
      <c r="OAI40" s="541"/>
      <c r="OAJ40" s="541"/>
      <c r="OAK40" s="541"/>
      <c r="OAL40" s="541"/>
      <c r="OAM40" s="541"/>
      <c r="OAN40" s="541"/>
      <c r="OAO40" s="541"/>
      <c r="OAP40" s="541"/>
      <c r="OAQ40" s="541"/>
      <c r="OAR40" s="541"/>
      <c r="OAS40" s="541"/>
      <c r="OAT40" s="541"/>
      <c r="OAU40" s="541"/>
      <c r="OAV40" s="541"/>
      <c r="OAW40" s="541"/>
      <c r="OAX40" s="541"/>
      <c r="OAY40" s="541"/>
      <c r="OAZ40" s="541"/>
      <c r="OBA40" s="541"/>
      <c r="OBB40" s="541"/>
      <c r="OBC40" s="541"/>
      <c r="OBD40" s="541"/>
      <c r="OBE40" s="541"/>
      <c r="OBF40" s="541"/>
      <c r="OBG40" s="541"/>
      <c r="OBH40" s="541"/>
      <c r="OBI40" s="541"/>
      <c r="OBJ40" s="541"/>
      <c r="OBK40" s="541"/>
      <c r="OBL40" s="541"/>
      <c r="OBM40" s="541"/>
      <c r="OBN40" s="541"/>
      <c r="OBO40" s="541"/>
      <c r="OBP40" s="541"/>
      <c r="OBQ40" s="541"/>
      <c r="OBR40" s="541"/>
      <c r="OBS40" s="541"/>
      <c r="OBT40" s="541"/>
      <c r="OBU40" s="541"/>
      <c r="OBV40" s="541"/>
      <c r="OBW40" s="541"/>
      <c r="OBX40" s="541"/>
      <c r="OBY40" s="541"/>
      <c r="OBZ40" s="541"/>
      <c r="OCA40" s="541"/>
      <c r="OCB40" s="541"/>
      <c r="OCC40" s="541"/>
      <c r="OCD40" s="541"/>
      <c r="OCE40" s="541"/>
      <c r="OCF40" s="541"/>
      <c r="OCG40" s="541"/>
      <c r="OCH40" s="541"/>
      <c r="OCI40" s="541"/>
      <c r="OCJ40" s="541"/>
      <c r="OCK40" s="541"/>
      <c r="OCL40" s="541"/>
      <c r="OCM40" s="541"/>
      <c r="OCN40" s="541"/>
      <c r="OCO40" s="541"/>
      <c r="OCP40" s="541"/>
      <c r="OCQ40" s="541"/>
      <c r="OCR40" s="541"/>
      <c r="OCS40" s="541"/>
      <c r="OCT40" s="541"/>
      <c r="OCU40" s="541"/>
      <c r="OCV40" s="541"/>
      <c r="OCW40" s="541"/>
      <c r="OCX40" s="541"/>
      <c r="OCY40" s="541"/>
      <c r="OCZ40" s="541"/>
      <c r="ODA40" s="541"/>
      <c r="ODB40" s="541"/>
      <c r="ODC40" s="541"/>
      <c r="ODD40" s="541"/>
      <c r="ODE40" s="541"/>
      <c r="ODF40" s="541"/>
      <c r="ODG40" s="541"/>
      <c r="ODH40" s="541"/>
      <c r="ODI40" s="541"/>
      <c r="ODJ40" s="541"/>
      <c r="ODK40" s="541"/>
      <c r="ODL40" s="541"/>
      <c r="ODM40" s="541"/>
      <c r="ODN40" s="541"/>
      <c r="ODO40" s="541"/>
      <c r="ODP40" s="541"/>
      <c r="ODQ40" s="541"/>
      <c r="ODR40" s="541"/>
      <c r="ODS40" s="541"/>
      <c r="ODT40" s="541"/>
      <c r="ODU40" s="541"/>
      <c r="ODV40" s="541"/>
      <c r="ODW40" s="541"/>
      <c r="ODX40" s="541"/>
      <c r="ODY40" s="541"/>
      <c r="ODZ40" s="541"/>
      <c r="OEA40" s="541"/>
      <c r="OEB40" s="541"/>
      <c r="OEC40" s="541"/>
      <c r="OED40" s="541"/>
      <c r="OEE40" s="541"/>
      <c r="OEF40" s="541"/>
      <c r="OEG40" s="541"/>
      <c r="OEH40" s="541"/>
      <c r="OEI40" s="541"/>
      <c r="OEJ40" s="541"/>
      <c r="OEK40" s="541"/>
      <c r="OEL40" s="541"/>
      <c r="OEM40" s="541"/>
      <c r="OEN40" s="541"/>
      <c r="OEO40" s="541"/>
      <c r="OEP40" s="541"/>
      <c r="OEQ40" s="541"/>
      <c r="OER40" s="541"/>
      <c r="OES40" s="541"/>
      <c r="OET40" s="541"/>
      <c r="OEU40" s="541"/>
      <c r="OEV40" s="541"/>
      <c r="OEW40" s="541"/>
      <c r="OEX40" s="541"/>
      <c r="OEY40" s="541"/>
      <c r="OEZ40" s="541"/>
      <c r="OFA40" s="541"/>
      <c r="OFB40" s="541"/>
      <c r="OFC40" s="541"/>
      <c r="OFD40" s="541"/>
      <c r="OFE40" s="541"/>
      <c r="OFF40" s="541"/>
      <c r="OFG40" s="541"/>
      <c r="OFH40" s="541"/>
      <c r="OFI40" s="541"/>
      <c r="OFJ40" s="541"/>
      <c r="OFK40" s="541"/>
      <c r="OFL40" s="541"/>
      <c r="OFM40" s="541"/>
      <c r="OFN40" s="541"/>
      <c r="OFO40" s="541"/>
      <c r="OFP40" s="541"/>
      <c r="OFQ40" s="541"/>
      <c r="OFR40" s="541"/>
      <c r="OFS40" s="541"/>
      <c r="OFT40" s="541"/>
      <c r="OFU40" s="541"/>
      <c r="OFV40" s="541"/>
      <c r="OFW40" s="541"/>
      <c r="OFX40" s="541"/>
      <c r="OFY40" s="541"/>
      <c r="OFZ40" s="541"/>
      <c r="OGA40" s="541"/>
      <c r="OGB40" s="541"/>
      <c r="OGC40" s="541"/>
      <c r="OGD40" s="541"/>
      <c r="OGE40" s="541"/>
      <c r="OGF40" s="541"/>
      <c r="OGG40" s="541"/>
      <c r="OGH40" s="541"/>
      <c r="OGI40" s="541"/>
      <c r="OGJ40" s="541"/>
      <c r="OGK40" s="541"/>
      <c r="OGL40" s="541"/>
      <c r="OGM40" s="541"/>
      <c r="OGN40" s="541"/>
      <c r="OGO40" s="541"/>
      <c r="OGP40" s="541"/>
      <c r="OGQ40" s="541"/>
      <c r="OGR40" s="541"/>
      <c r="OGS40" s="541"/>
      <c r="OGT40" s="541"/>
      <c r="OGU40" s="541"/>
      <c r="OGV40" s="541"/>
      <c r="OGW40" s="541"/>
      <c r="OGX40" s="541"/>
      <c r="OGY40" s="541"/>
      <c r="OGZ40" s="541"/>
      <c r="OHA40" s="541"/>
      <c r="OHB40" s="541"/>
      <c r="OHC40" s="541"/>
      <c r="OHD40" s="541"/>
      <c r="OHE40" s="541"/>
      <c r="OHF40" s="541"/>
      <c r="OHG40" s="541"/>
      <c r="OHH40" s="541"/>
      <c r="OHI40" s="541"/>
      <c r="OHJ40" s="541"/>
      <c r="OHK40" s="541"/>
      <c r="OHL40" s="541"/>
      <c r="OHM40" s="541"/>
      <c r="OHN40" s="541"/>
      <c r="OHO40" s="541"/>
      <c r="OHP40" s="541"/>
      <c r="OHQ40" s="541"/>
      <c r="OHR40" s="541"/>
      <c r="OHS40" s="541"/>
      <c r="OHT40" s="541"/>
      <c r="OHU40" s="541"/>
      <c r="OHV40" s="541"/>
      <c r="OHW40" s="541"/>
      <c r="OHX40" s="541"/>
      <c r="OHY40" s="541"/>
      <c r="OHZ40" s="541"/>
      <c r="OIA40" s="541"/>
      <c r="OIB40" s="541"/>
      <c r="OIC40" s="541"/>
      <c r="OID40" s="541"/>
      <c r="OIE40" s="541"/>
      <c r="OIF40" s="541"/>
      <c r="OIG40" s="541"/>
      <c r="OIH40" s="541"/>
      <c r="OII40" s="541"/>
      <c r="OIJ40" s="541"/>
      <c r="OIK40" s="541"/>
      <c r="OIL40" s="541"/>
      <c r="OIM40" s="541"/>
      <c r="OIN40" s="541"/>
      <c r="OIO40" s="541"/>
      <c r="OIP40" s="541"/>
      <c r="OIQ40" s="541"/>
      <c r="OIR40" s="541"/>
      <c r="OIS40" s="541"/>
      <c r="OIT40" s="541"/>
      <c r="OIU40" s="541"/>
      <c r="OIV40" s="541"/>
      <c r="OIW40" s="541"/>
      <c r="OIX40" s="541"/>
      <c r="OIY40" s="541"/>
      <c r="OIZ40" s="541"/>
      <c r="OJA40" s="541"/>
      <c r="OJB40" s="541"/>
      <c r="OJC40" s="541"/>
      <c r="OJD40" s="541"/>
      <c r="OJE40" s="541"/>
      <c r="OJF40" s="541"/>
      <c r="OJG40" s="541"/>
      <c r="OJH40" s="541"/>
      <c r="OJI40" s="541"/>
      <c r="OJJ40" s="541"/>
      <c r="OJK40" s="541"/>
      <c r="OJL40" s="541"/>
      <c r="OJM40" s="541"/>
      <c r="OJN40" s="541"/>
      <c r="OJO40" s="541"/>
      <c r="OJP40" s="541"/>
      <c r="OJQ40" s="541"/>
      <c r="OJR40" s="541"/>
      <c r="OJS40" s="541"/>
      <c r="OJT40" s="541"/>
      <c r="OJU40" s="541"/>
      <c r="OJV40" s="541"/>
      <c r="OJW40" s="541"/>
      <c r="OJX40" s="541"/>
      <c r="OJY40" s="541"/>
      <c r="OJZ40" s="541"/>
      <c r="OKA40" s="541"/>
      <c r="OKB40" s="541"/>
      <c r="OKC40" s="541"/>
      <c r="OKD40" s="541"/>
      <c r="OKE40" s="541"/>
      <c r="OKF40" s="541"/>
      <c r="OKG40" s="541"/>
      <c r="OKH40" s="541"/>
      <c r="OKI40" s="541"/>
      <c r="OKJ40" s="541"/>
      <c r="OKK40" s="541"/>
      <c r="OKL40" s="541"/>
      <c r="OKM40" s="541"/>
      <c r="OKN40" s="541"/>
      <c r="OKO40" s="541"/>
      <c r="OKP40" s="541"/>
      <c r="OKQ40" s="541"/>
      <c r="OKR40" s="541"/>
      <c r="OKS40" s="541"/>
      <c r="OKT40" s="541"/>
      <c r="OKU40" s="541"/>
      <c r="OKV40" s="541"/>
      <c r="OKW40" s="541"/>
      <c r="OKX40" s="541"/>
      <c r="OKY40" s="541"/>
      <c r="OKZ40" s="541"/>
      <c r="OLA40" s="541"/>
      <c r="OLB40" s="541"/>
      <c r="OLC40" s="541"/>
      <c r="OLD40" s="541"/>
      <c r="OLE40" s="541"/>
      <c r="OLF40" s="541"/>
      <c r="OLG40" s="541"/>
      <c r="OLH40" s="541"/>
      <c r="OLI40" s="541"/>
      <c r="OLJ40" s="541"/>
      <c r="OLK40" s="541"/>
      <c r="OLL40" s="541"/>
      <c r="OLM40" s="541"/>
      <c r="OLN40" s="541"/>
      <c r="OLO40" s="541"/>
      <c r="OLP40" s="541"/>
      <c r="OLQ40" s="541"/>
      <c r="OLR40" s="541"/>
      <c r="OLS40" s="541"/>
      <c r="OLT40" s="541"/>
      <c r="OLU40" s="541"/>
      <c r="OLV40" s="541"/>
      <c r="OLW40" s="541"/>
      <c r="OLX40" s="541"/>
      <c r="OLY40" s="541"/>
      <c r="OLZ40" s="541"/>
      <c r="OMA40" s="541"/>
      <c r="OMB40" s="541"/>
      <c r="OMC40" s="541"/>
      <c r="OMD40" s="541"/>
      <c r="OME40" s="541"/>
      <c r="OMF40" s="541"/>
      <c r="OMG40" s="541"/>
      <c r="OMH40" s="541"/>
      <c r="OMI40" s="541"/>
      <c r="OMJ40" s="541"/>
      <c r="OMK40" s="541"/>
      <c r="OML40" s="541"/>
      <c r="OMM40" s="541"/>
      <c r="OMN40" s="541"/>
      <c r="OMO40" s="541"/>
      <c r="OMP40" s="541"/>
      <c r="OMQ40" s="541"/>
      <c r="OMR40" s="541"/>
      <c r="OMS40" s="541"/>
      <c r="OMT40" s="541"/>
      <c r="OMU40" s="541"/>
      <c r="OMV40" s="541"/>
      <c r="OMW40" s="541"/>
      <c r="OMX40" s="541"/>
      <c r="OMY40" s="541"/>
      <c r="OMZ40" s="541"/>
      <c r="ONA40" s="541"/>
      <c r="ONB40" s="541"/>
      <c r="ONC40" s="541"/>
      <c r="OND40" s="541"/>
      <c r="ONE40" s="541"/>
      <c r="ONF40" s="541"/>
      <c r="ONG40" s="541"/>
      <c r="ONH40" s="541"/>
      <c r="ONI40" s="541"/>
      <c r="ONJ40" s="541"/>
      <c r="ONK40" s="541"/>
      <c r="ONL40" s="541"/>
      <c r="ONM40" s="541"/>
      <c r="ONN40" s="541"/>
      <c r="ONO40" s="541"/>
      <c r="ONP40" s="541"/>
      <c r="ONQ40" s="541"/>
      <c r="ONR40" s="541"/>
      <c r="ONS40" s="541"/>
      <c r="ONT40" s="541"/>
      <c r="ONU40" s="541"/>
      <c r="ONV40" s="541"/>
      <c r="ONW40" s="541"/>
      <c r="ONX40" s="541"/>
      <c r="ONY40" s="541"/>
      <c r="ONZ40" s="541"/>
      <c r="OOA40" s="541"/>
      <c r="OOB40" s="541"/>
      <c r="OOC40" s="541"/>
      <c r="OOD40" s="541"/>
      <c r="OOE40" s="541"/>
      <c r="OOF40" s="541"/>
      <c r="OOG40" s="541"/>
      <c r="OOH40" s="541"/>
      <c r="OOI40" s="541"/>
      <c r="OOJ40" s="541"/>
      <c r="OOK40" s="541"/>
      <c r="OOL40" s="541"/>
      <c r="OOM40" s="541"/>
      <c r="OON40" s="541"/>
      <c r="OOO40" s="541"/>
      <c r="OOP40" s="541"/>
      <c r="OOQ40" s="541"/>
      <c r="OOR40" s="541"/>
      <c r="OOS40" s="541"/>
      <c r="OOT40" s="541"/>
      <c r="OOU40" s="541"/>
      <c r="OOV40" s="541"/>
      <c r="OOW40" s="541"/>
      <c r="OOX40" s="541"/>
      <c r="OOY40" s="541"/>
      <c r="OOZ40" s="541"/>
      <c r="OPA40" s="541"/>
      <c r="OPB40" s="541"/>
      <c r="OPC40" s="541"/>
      <c r="OPD40" s="541"/>
      <c r="OPE40" s="541"/>
      <c r="OPF40" s="541"/>
      <c r="OPG40" s="541"/>
      <c r="OPH40" s="541"/>
      <c r="OPI40" s="541"/>
      <c r="OPJ40" s="541"/>
      <c r="OPK40" s="541"/>
      <c r="OPL40" s="541"/>
      <c r="OPM40" s="541"/>
      <c r="OPN40" s="541"/>
      <c r="OPO40" s="541"/>
      <c r="OPP40" s="541"/>
      <c r="OPQ40" s="541"/>
      <c r="OPR40" s="541"/>
      <c r="OPS40" s="541"/>
      <c r="OPT40" s="541"/>
      <c r="OPU40" s="541"/>
      <c r="OPV40" s="541"/>
      <c r="OPW40" s="541"/>
      <c r="OPX40" s="541"/>
      <c r="OPY40" s="541"/>
      <c r="OPZ40" s="541"/>
      <c r="OQA40" s="541"/>
      <c r="OQB40" s="541"/>
      <c r="OQC40" s="541"/>
      <c r="OQD40" s="541"/>
      <c r="OQE40" s="541"/>
      <c r="OQF40" s="541"/>
      <c r="OQG40" s="541"/>
      <c r="OQH40" s="541"/>
      <c r="OQI40" s="541"/>
      <c r="OQJ40" s="541"/>
      <c r="OQK40" s="541"/>
      <c r="OQL40" s="541"/>
      <c r="OQM40" s="541"/>
      <c r="OQN40" s="541"/>
      <c r="OQO40" s="541"/>
      <c r="OQP40" s="541"/>
      <c r="OQQ40" s="541"/>
      <c r="OQR40" s="541"/>
      <c r="OQS40" s="541"/>
      <c r="OQT40" s="541"/>
      <c r="OQU40" s="541"/>
      <c r="OQV40" s="541"/>
      <c r="OQW40" s="541"/>
      <c r="OQX40" s="541"/>
      <c r="OQY40" s="541"/>
      <c r="OQZ40" s="541"/>
      <c r="ORA40" s="541"/>
      <c r="ORB40" s="541"/>
      <c r="ORC40" s="541"/>
      <c r="ORD40" s="541"/>
      <c r="ORE40" s="541"/>
      <c r="ORF40" s="541"/>
      <c r="ORG40" s="541"/>
      <c r="ORH40" s="541"/>
      <c r="ORI40" s="541"/>
      <c r="ORJ40" s="541"/>
      <c r="ORK40" s="541"/>
      <c r="ORL40" s="541"/>
      <c r="ORM40" s="541"/>
      <c r="ORN40" s="541"/>
      <c r="ORO40" s="541"/>
      <c r="ORP40" s="541"/>
      <c r="ORQ40" s="541"/>
      <c r="ORR40" s="541"/>
      <c r="ORS40" s="541"/>
      <c r="ORT40" s="541"/>
      <c r="ORU40" s="541"/>
      <c r="ORV40" s="541"/>
      <c r="ORW40" s="541"/>
      <c r="ORX40" s="541"/>
      <c r="ORY40" s="541"/>
      <c r="ORZ40" s="541"/>
      <c r="OSA40" s="541"/>
      <c r="OSB40" s="541"/>
      <c r="OSC40" s="541"/>
      <c r="OSD40" s="541"/>
      <c r="OSE40" s="541"/>
      <c r="OSF40" s="541"/>
      <c r="OSG40" s="541"/>
      <c r="OSH40" s="541"/>
      <c r="OSI40" s="541"/>
      <c r="OSJ40" s="541"/>
      <c r="OSK40" s="541"/>
      <c r="OSL40" s="541"/>
      <c r="OSM40" s="541"/>
      <c r="OSN40" s="541"/>
      <c r="OSO40" s="541"/>
      <c r="OSP40" s="541"/>
      <c r="OSQ40" s="541"/>
      <c r="OSR40" s="541"/>
      <c r="OSS40" s="541"/>
      <c r="OST40" s="541"/>
      <c r="OSU40" s="541"/>
      <c r="OSV40" s="541"/>
      <c r="OSW40" s="541"/>
      <c r="OSX40" s="541"/>
      <c r="OSY40" s="541"/>
      <c r="OSZ40" s="541"/>
      <c r="OTA40" s="541"/>
      <c r="OTB40" s="541"/>
      <c r="OTC40" s="541"/>
      <c r="OTD40" s="541"/>
      <c r="OTE40" s="541"/>
      <c r="OTF40" s="541"/>
      <c r="OTG40" s="541"/>
      <c r="OTH40" s="541"/>
      <c r="OTI40" s="541"/>
      <c r="OTJ40" s="541"/>
      <c r="OTK40" s="541"/>
      <c r="OTL40" s="541"/>
      <c r="OTM40" s="541"/>
      <c r="OTN40" s="541"/>
      <c r="OTO40" s="541"/>
      <c r="OTP40" s="541"/>
      <c r="OTQ40" s="541"/>
      <c r="OTR40" s="541"/>
      <c r="OTS40" s="541"/>
      <c r="OTT40" s="541"/>
      <c r="OTU40" s="541"/>
      <c r="OTV40" s="541"/>
      <c r="OTW40" s="541"/>
      <c r="OTX40" s="541"/>
      <c r="OTY40" s="541"/>
      <c r="OTZ40" s="541"/>
      <c r="OUA40" s="541"/>
      <c r="OUB40" s="541"/>
      <c r="OUC40" s="541"/>
      <c r="OUD40" s="541"/>
      <c r="OUE40" s="541"/>
      <c r="OUF40" s="541"/>
      <c r="OUG40" s="541"/>
      <c r="OUH40" s="541"/>
      <c r="OUI40" s="541"/>
      <c r="OUJ40" s="541"/>
      <c r="OUK40" s="541"/>
      <c r="OUL40" s="541"/>
      <c r="OUM40" s="541"/>
      <c r="OUN40" s="541"/>
      <c r="OUO40" s="541"/>
      <c r="OUP40" s="541"/>
      <c r="OUQ40" s="541"/>
      <c r="OUR40" s="541"/>
      <c r="OUS40" s="541"/>
      <c r="OUT40" s="541"/>
      <c r="OUU40" s="541"/>
      <c r="OUV40" s="541"/>
      <c r="OUW40" s="541"/>
      <c r="OUX40" s="541"/>
      <c r="OUY40" s="541"/>
      <c r="OUZ40" s="541"/>
      <c r="OVA40" s="541"/>
      <c r="OVB40" s="541"/>
      <c r="OVC40" s="541"/>
      <c r="OVD40" s="541"/>
      <c r="OVE40" s="541"/>
      <c r="OVF40" s="541"/>
      <c r="OVG40" s="541"/>
      <c r="OVH40" s="541"/>
      <c r="OVI40" s="541"/>
      <c r="OVJ40" s="541"/>
      <c r="OVK40" s="541"/>
      <c r="OVL40" s="541"/>
      <c r="OVM40" s="541"/>
      <c r="OVN40" s="541"/>
      <c r="OVO40" s="541"/>
      <c r="OVP40" s="541"/>
      <c r="OVQ40" s="541"/>
      <c r="OVR40" s="541"/>
      <c r="OVS40" s="541"/>
      <c r="OVT40" s="541"/>
      <c r="OVU40" s="541"/>
      <c r="OVV40" s="541"/>
      <c r="OVW40" s="541"/>
      <c r="OVX40" s="541"/>
      <c r="OVY40" s="541"/>
      <c r="OVZ40" s="541"/>
      <c r="OWA40" s="541"/>
      <c r="OWB40" s="541"/>
      <c r="OWC40" s="541"/>
      <c r="OWD40" s="541"/>
      <c r="OWE40" s="541"/>
      <c r="OWF40" s="541"/>
      <c r="OWG40" s="541"/>
      <c r="OWH40" s="541"/>
      <c r="OWI40" s="541"/>
      <c r="OWJ40" s="541"/>
      <c r="OWK40" s="541"/>
      <c r="OWL40" s="541"/>
      <c r="OWM40" s="541"/>
      <c r="OWN40" s="541"/>
      <c r="OWO40" s="541"/>
      <c r="OWP40" s="541"/>
      <c r="OWQ40" s="541"/>
      <c r="OWR40" s="541"/>
      <c r="OWS40" s="541"/>
      <c r="OWT40" s="541"/>
      <c r="OWU40" s="541"/>
      <c r="OWV40" s="541"/>
      <c r="OWW40" s="541"/>
      <c r="OWX40" s="541"/>
      <c r="OWY40" s="541"/>
      <c r="OWZ40" s="541"/>
      <c r="OXA40" s="541"/>
      <c r="OXB40" s="541"/>
      <c r="OXC40" s="541"/>
      <c r="OXD40" s="541"/>
      <c r="OXE40" s="541"/>
      <c r="OXF40" s="541"/>
      <c r="OXG40" s="541"/>
      <c r="OXH40" s="541"/>
      <c r="OXI40" s="541"/>
      <c r="OXJ40" s="541"/>
      <c r="OXK40" s="541"/>
      <c r="OXL40" s="541"/>
      <c r="OXM40" s="541"/>
      <c r="OXN40" s="541"/>
      <c r="OXO40" s="541"/>
      <c r="OXP40" s="541"/>
      <c r="OXQ40" s="541"/>
      <c r="OXR40" s="541"/>
      <c r="OXS40" s="541"/>
      <c r="OXT40" s="541"/>
      <c r="OXU40" s="541"/>
      <c r="OXV40" s="541"/>
      <c r="OXW40" s="541"/>
      <c r="OXX40" s="541"/>
      <c r="OXY40" s="541"/>
      <c r="OXZ40" s="541"/>
      <c r="OYA40" s="541"/>
      <c r="OYB40" s="541"/>
      <c r="OYC40" s="541"/>
      <c r="OYD40" s="541"/>
      <c r="OYE40" s="541"/>
      <c r="OYF40" s="541"/>
      <c r="OYG40" s="541"/>
      <c r="OYH40" s="541"/>
      <c r="OYI40" s="541"/>
      <c r="OYJ40" s="541"/>
      <c r="OYK40" s="541"/>
      <c r="OYL40" s="541"/>
      <c r="OYM40" s="541"/>
      <c r="OYN40" s="541"/>
      <c r="OYO40" s="541"/>
      <c r="OYP40" s="541"/>
      <c r="OYQ40" s="541"/>
      <c r="OYR40" s="541"/>
      <c r="OYS40" s="541"/>
      <c r="OYT40" s="541"/>
      <c r="OYU40" s="541"/>
      <c r="OYV40" s="541"/>
      <c r="OYW40" s="541"/>
      <c r="OYX40" s="541"/>
      <c r="OYY40" s="541"/>
      <c r="OYZ40" s="541"/>
      <c r="OZA40" s="541"/>
      <c r="OZB40" s="541"/>
      <c r="OZC40" s="541"/>
      <c r="OZD40" s="541"/>
      <c r="OZE40" s="541"/>
      <c r="OZF40" s="541"/>
      <c r="OZG40" s="541"/>
      <c r="OZH40" s="541"/>
      <c r="OZI40" s="541"/>
      <c r="OZJ40" s="541"/>
      <c r="OZK40" s="541"/>
      <c r="OZL40" s="541"/>
      <c r="OZM40" s="541"/>
      <c r="OZN40" s="541"/>
      <c r="OZO40" s="541"/>
      <c r="OZP40" s="541"/>
      <c r="OZQ40" s="541"/>
      <c r="OZR40" s="541"/>
      <c r="OZS40" s="541"/>
      <c r="OZT40" s="541"/>
      <c r="OZU40" s="541"/>
      <c r="OZV40" s="541"/>
      <c r="OZW40" s="541"/>
      <c r="OZX40" s="541"/>
      <c r="OZY40" s="541"/>
      <c r="OZZ40" s="541"/>
      <c r="PAA40" s="541"/>
      <c r="PAB40" s="541"/>
      <c r="PAC40" s="541"/>
      <c r="PAD40" s="541"/>
      <c r="PAE40" s="541"/>
      <c r="PAF40" s="541"/>
      <c r="PAG40" s="541"/>
      <c r="PAH40" s="541"/>
      <c r="PAI40" s="541"/>
      <c r="PAJ40" s="541"/>
      <c r="PAK40" s="541"/>
      <c r="PAL40" s="541"/>
      <c r="PAM40" s="541"/>
      <c r="PAN40" s="541"/>
      <c r="PAO40" s="541"/>
      <c r="PAP40" s="541"/>
      <c r="PAQ40" s="541"/>
      <c r="PAR40" s="541"/>
      <c r="PAS40" s="541"/>
      <c r="PAT40" s="541"/>
      <c r="PAU40" s="541"/>
      <c r="PAV40" s="541"/>
      <c r="PAW40" s="541"/>
      <c r="PAX40" s="541"/>
      <c r="PAY40" s="541"/>
      <c r="PAZ40" s="541"/>
      <c r="PBA40" s="541"/>
      <c r="PBB40" s="541"/>
      <c r="PBC40" s="541"/>
      <c r="PBD40" s="541"/>
      <c r="PBE40" s="541"/>
      <c r="PBF40" s="541"/>
      <c r="PBG40" s="541"/>
      <c r="PBH40" s="541"/>
      <c r="PBI40" s="541"/>
      <c r="PBJ40" s="541"/>
      <c r="PBK40" s="541"/>
      <c r="PBL40" s="541"/>
      <c r="PBM40" s="541"/>
      <c r="PBN40" s="541"/>
      <c r="PBO40" s="541"/>
      <c r="PBP40" s="541"/>
      <c r="PBQ40" s="541"/>
      <c r="PBR40" s="541"/>
      <c r="PBS40" s="541"/>
      <c r="PBT40" s="541"/>
      <c r="PBU40" s="541"/>
      <c r="PBV40" s="541"/>
      <c r="PBW40" s="541"/>
      <c r="PBX40" s="541"/>
      <c r="PBY40" s="541"/>
      <c r="PBZ40" s="541"/>
      <c r="PCA40" s="541"/>
      <c r="PCB40" s="541"/>
      <c r="PCC40" s="541"/>
      <c r="PCD40" s="541"/>
      <c r="PCE40" s="541"/>
      <c r="PCF40" s="541"/>
      <c r="PCG40" s="541"/>
      <c r="PCH40" s="541"/>
      <c r="PCI40" s="541"/>
      <c r="PCJ40" s="541"/>
      <c r="PCK40" s="541"/>
      <c r="PCL40" s="541"/>
      <c r="PCM40" s="541"/>
      <c r="PCN40" s="541"/>
      <c r="PCO40" s="541"/>
      <c r="PCP40" s="541"/>
      <c r="PCQ40" s="541"/>
      <c r="PCR40" s="541"/>
      <c r="PCS40" s="541"/>
      <c r="PCT40" s="541"/>
      <c r="PCU40" s="541"/>
      <c r="PCV40" s="541"/>
      <c r="PCW40" s="541"/>
      <c r="PCX40" s="541"/>
      <c r="PCY40" s="541"/>
      <c r="PCZ40" s="541"/>
      <c r="PDA40" s="541"/>
      <c r="PDB40" s="541"/>
      <c r="PDC40" s="541"/>
      <c r="PDD40" s="541"/>
      <c r="PDE40" s="541"/>
      <c r="PDF40" s="541"/>
      <c r="PDG40" s="541"/>
      <c r="PDH40" s="541"/>
      <c r="PDI40" s="541"/>
      <c r="PDJ40" s="541"/>
      <c r="PDK40" s="541"/>
      <c r="PDL40" s="541"/>
      <c r="PDM40" s="541"/>
      <c r="PDN40" s="541"/>
      <c r="PDO40" s="541"/>
      <c r="PDP40" s="541"/>
      <c r="PDQ40" s="541"/>
      <c r="PDR40" s="541"/>
      <c r="PDS40" s="541"/>
      <c r="PDT40" s="541"/>
      <c r="PDU40" s="541"/>
      <c r="PDV40" s="541"/>
      <c r="PDW40" s="541"/>
      <c r="PDX40" s="541"/>
      <c r="PDY40" s="541"/>
      <c r="PDZ40" s="541"/>
      <c r="PEA40" s="541"/>
      <c r="PEB40" s="541"/>
      <c r="PEC40" s="541"/>
      <c r="PED40" s="541"/>
      <c r="PEE40" s="541"/>
      <c r="PEF40" s="541"/>
      <c r="PEG40" s="541"/>
      <c r="PEH40" s="541"/>
      <c r="PEI40" s="541"/>
      <c r="PEJ40" s="541"/>
      <c r="PEK40" s="541"/>
      <c r="PEL40" s="541"/>
      <c r="PEM40" s="541"/>
      <c r="PEN40" s="541"/>
      <c r="PEO40" s="541"/>
      <c r="PEP40" s="541"/>
      <c r="PEQ40" s="541"/>
      <c r="PER40" s="541"/>
      <c r="PES40" s="541"/>
      <c r="PET40" s="541"/>
      <c r="PEU40" s="541"/>
      <c r="PEV40" s="541"/>
      <c r="PEW40" s="541"/>
      <c r="PEX40" s="541"/>
      <c r="PEY40" s="541"/>
      <c r="PEZ40" s="541"/>
      <c r="PFA40" s="541"/>
      <c r="PFB40" s="541"/>
      <c r="PFC40" s="541"/>
      <c r="PFD40" s="541"/>
      <c r="PFE40" s="541"/>
      <c r="PFF40" s="541"/>
      <c r="PFG40" s="541"/>
      <c r="PFH40" s="541"/>
      <c r="PFI40" s="541"/>
      <c r="PFJ40" s="541"/>
      <c r="PFK40" s="541"/>
      <c r="PFL40" s="541"/>
      <c r="PFM40" s="541"/>
      <c r="PFN40" s="541"/>
      <c r="PFO40" s="541"/>
      <c r="PFP40" s="541"/>
      <c r="PFQ40" s="541"/>
      <c r="PFR40" s="541"/>
      <c r="PFS40" s="541"/>
      <c r="PFT40" s="541"/>
      <c r="PFU40" s="541"/>
      <c r="PFV40" s="541"/>
      <c r="PFW40" s="541"/>
      <c r="PFX40" s="541"/>
      <c r="PFY40" s="541"/>
      <c r="PFZ40" s="541"/>
      <c r="PGA40" s="541"/>
      <c r="PGB40" s="541"/>
      <c r="PGC40" s="541"/>
      <c r="PGD40" s="541"/>
      <c r="PGE40" s="541"/>
      <c r="PGF40" s="541"/>
      <c r="PGG40" s="541"/>
      <c r="PGH40" s="541"/>
      <c r="PGI40" s="541"/>
      <c r="PGJ40" s="541"/>
      <c r="PGK40" s="541"/>
      <c r="PGL40" s="541"/>
      <c r="PGM40" s="541"/>
      <c r="PGN40" s="541"/>
      <c r="PGO40" s="541"/>
      <c r="PGP40" s="541"/>
      <c r="PGQ40" s="541"/>
      <c r="PGR40" s="541"/>
      <c r="PGS40" s="541"/>
      <c r="PGT40" s="541"/>
      <c r="PGU40" s="541"/>
      <c r="PGV40" s="541"/>
      <c r="PGW40" s="541"/>
      <c r="PGX40" s="541"/>
      <c r="PGY40" s="541"/>
      <c r="PGZ40" s="541"/>
      <c r="PHA40" s="541"/>
      <c r="PHB40" s="541"/>
      <c r="PHC40" s="541"/>
      <c r="PHD40" s="541"/>
      <c r="PHE40" s="541"/>
      <c r="PHF40" s="541"/>
      <c r="PHG40" s="541"/>
      <c r="PHH40" s="541"/>
      <c r="PHI40" s="541"/>
      <c r="PHJ40" s="541"/>
      <c r="PHK40" s="541"/>
      <c r="PHL40" s="541"/>
      <c r="PHM40" s="541"/>
      <c r="PHN40" s="541"/>
      <c r="PHO40" s="541"/>
      <c r="PHP40" s="541"/>
      <c r="PHQ40" s="541"/>
      <c r="PHR40" s="541"/>
      <c r="PHS40" s="541"/>
      <c r="PHT40" s="541"/>
      <c r="PHU40" s="541"/>
      <c r="PHV40" s="541"/>
      <c r="PHW40" s="541"/>
      <c r="PHX40" s="541"/>
      <c r="PHY40" s="541"/>
      <c r="PHZ40" s="541"/>
      <c r="PIA40" s="541"/>
      <c r="PIB40" s="541"/>
      <c r="PIC40" s="541"/>
      <c r="PID40" s="541"/>
      <c r="PIE40" s="541"/>
      <c r="PIF40" s="541"/>
      <c r="PIG40" s="541"/>
      <c r="PIH40" s="541"/>
      <c r="PII40" s="541"/>
      <c r="PIJ40" s="541"/>
      <c r="PIK40" s="541"/>
      <c r="PIL40" s="541"/>
      <c r="PIM40" s="541"/>
      <c r="PIN40" s="541"/>
      <c r="PIO40" s="541"/>
      <c r="PIP40" s="541"/>
      <c r="PIQ40" s="541"/>
      <c r="PIR40" s="541"/>
      <c r="PIS40" s="541"/>
      <c r="PIT40" s="541"/>
      <c r="PIU40" s="541"/>
      <c r="PIV40" s="541"/>
      <c r="PIW40" s="541"/>
      <c r="PIX40" s="541"/>
      <c r="PIY40" s="541"/>
      <c r="PIZ40" s="541"/>
      <c r="PJA40" s="541"/>
      <c r="PJB40" s="541"/>
      <c r="PJC40" s="541"/>
      <c r="PJD40" s="541"/>
      <c r="PJE40" s="541"/>
      <c r="PJF40" s="541"/>
      <c r="PJG40" s="541"/>
      <c r="PJH40" s="541"/>
      <c r="PJI40" s="541"/>
      <c r="PJJ40" s="541"/>
      <c r="PJK40" s="541"/>
      <c r="PJL40" s="541"/>
      <c r="PJM40" s="541"/>
      <c r="PJN40" s="541"/>
      <c r="PJO40" s="541"/>
      <c r="PJP40" s="541"/>
      <c r="PJQ40" s="541"/>
      <c r="PJR40" s="541"/>
      <c r="PJS40" s="541"/>
      <c r="PJT40" s="541"/>
      <c r="PJU40" s="541"/>
      <c r="PJV40" s="541"/>
      <c r="PJW40" s="541"/>
      <c r="PJX40" s="541"/>
      <c r="PJY40" s="541"/>
      <c r="PJZ40" s="541"/>
      <c r="PKA40" s="541"/>
      <c r="PKB40" s="541"/>
      <c r="PKC40" s="541"/>
      <c r="PKD40" s="541"/>
      <c r="PKE40" s="541"/>
      <c r="PKF40" s="541"/>
      <c r="PKG40" s="541"/>
      <c r="PKH40" s="541"/>
      <c r="PKI40" s="541"/>
      <c r="PKJ40" s="541"/>
      <c r="PKK40" s="541"/>
      <c r="PKL40" s="541"/>
      <c r="PKM40" s="541"/>
      <c r="PKN40" s="541"/>
      <c r="PKO40" s="541"/>
      <c r="PKP40" s="541"/>
      <c r="PKQ40" s="541"/>
      <c r="PKR40" s="541"/>
      <c r="PKS40" s="541"/>
      <c r="PKT40" s="541"/>
      <c r="PKU40" s="541"/>
      <c r="PKV40" s="541"/>
      <c r="PKW40" s="541"/>
      <c r="PKX40" s="541"/>
      <c r="PKY40" s="541"/>
      <c r="PKZ40" s="541"/>
      <c r="PLA40" s="541"/>
      <c r="PLB40" s="541"/>
      <c r="PLC40" s="541"/>
      <c r="PLD40" s="541"/>
      <c r="PLE40" s="541"/>
      <c r="PLF40" s="541"/>
      <c r="PLG40" s="541"/>
      <c r="PLH40" s="541"/>
      <c r="PLI40" s="541"/>
      <c r="PLJ40" s="541"/>
      <c r="PLK40" s="541"/>
      <c r="PLL40" s="541"/>
      <c r="PLM40" s="541"/>
      <c r="PLN40" s="541"/>
      <c r="PLO40" s="541"/>
      <c r="PLP40" s="541"/>
      <c r="PLQ40" s="541"/>
      <c r="PLR40" s="541"/>
      <c r="PLS40" s="541"/>
      <c r="PLT40" s="541"/>
      <c r="PLU40" s="541"/>
      <c r="PLV40" s="541"/>
      <c r="PLW40" s="541"/>
      <c r="PLX40" s="541"/>
      <c r="PLY40" s="541"/>
      <c r="PLZ40" s="541"/>
      <c r="PMA40" s="541"/>
      <c r="PMB40" s="541"/>
      <c r="PMC40" s="541"/>
      <c r="PMD40" s="541"/>
      <c r="PME40" s="541"/>
      <c r="PMF40" s="541"/>
      <c r="PMG40" s="541"/>
      <c r="PMH40" s="541"/>
      <c r="PMI40" s="541"/>
      <c r="PMJ40" s="541"/>
      <c r="PMK40" s="541"/>
      <c r="PML40" s="541"/>
      <c r="PMM40" s="541"/>
      <c r="PMN40" s="541"/>
      <c r="PMO40" s="541"/>
      <c r="PMP40" s="541"/>
      <c r="PMQ40" s="541"/>
      <c r="PMR40" s="541"/>
      <c r="PMS40" s="541"/>
      <c r="PMT40" s="541"/>
      <c r="PMU40" s="541"/>
      <c r="PMV40" s="541"/>
      <c r="PMW40" s="541"/>
      <c r="PMX40" s="541"/>
      <c r="PMY40" s="541"/>
      <c r="PMZ40" s="541"/>
      <c r="PNA40" s="541"/>
      <c r="PNB40" s="541"/>
      <c r="PNC40" s="541"/>
      <c r="PND40" s="541"/>
      <c r="PNE40" s="541"/>
      <c r="PNF40" s="541"/>
      <c r="PNG40" s="541"/>
      <c r="PNH40" s="541"/>
      <c r="PNI40" s="541"/>
      <c r="PNJ40" s="541"/>
      <c r="PNK40" s="541"/>
      <c r="PNL40" s="541"/>
      <c r="PNM40" s="541"/>
      <c r="PNN40" s="541"/>
      <c r="PNO40" s="541"/>
      <c r="PNP40" s="541"/>
      <c r="PNQ40" s="541"/>
      <c r="PNR40" s="541"/>
      <c r="PNS40" s="541"/>
      <c r="PNT40" s="541"/>
      <c r="PNU40" s="541"/>
      <c r="PNV40" s="541"/>
      <c r="PNW40" s="541"/>
      <c r="PNX40" s="541"/>
      <c r="PNY40" s="541"/>
      <c r="PNZ40" s="541"/>
      <c r="POA40" s="541"/>
      <c r="POB40" s="541"/>
      <c r="POC40" s="541"/>
      <c r="POD40" s="541"/>
      <c r="POE40" s="541"/>
      <c r="POF40" s="541"/>
      <c r="POG40" s="541"/>
      <c r="POH40" s="541"/>
      <c r="POI40" s="541"/>
      <c r="POJ40" s="541"/>
      <c r="POK40" s="541"/>
      <c r="POL40" s="541"/>
      <c r="POM40" s="541"/>
      <c r="PON40" s="541"/>
      <c r="POO40" s="541"/>
      <c r="POP40" s="541"/>
      <c r="POQ40" s="541"/>
      <c r="POR40" s="541"/>
      <c r="POS40" s="541"/>
      <c r="POT40" s="541"/>
      <c r="POU40" s="541"/>
      <c r="POV40" s="541"/>
      <c r="POW40" s="541"/>
      <c r="POX40" s="541"/>
      <c r="POY40" s="541"/>
      <c r="POZ40" s="541"/>
      <c r="PPA40" s="541"/>
      <c r="PPB40" s="541"/>
      <c r="PPC40" s="541"/>
      <c r="PPD40" s="541"/>
      <c r="PPE40" s="541"/>
      <c r="PPF40" s="541"/>
      <c r="PPG40" s="541"/>
      <c r="PPH40" s="541"/>
      <c r="PPI40" s="541"/>
      <c r="PPJ40" s="541"/>
      <c r="PPK40" s="541"/>
      <c r="PPL40" s="541"/>
      <c r="PPM40" s="541"/>
      <c r="PPN40" s="541"/>
      <c r="PPO40" s="541"/>
      <c r="PPP40" s="541"/>
      <c r="PPQ40" s="541"/>
      <c r="PPR40" s="541"/>
      <c r="PPS40" s="541"/>
      <c r="PPT40" s="541"/>
      <c r="PPU40" s="541"/>
      <c r="PPV40" s="541"/>
      <c r="PPW40" s="541"/>
      <c r="PPX40" s="541"/>
      <c r="PPY40" s="541"/>
      <c r="PPZ40" s="541"/>
      <c r="PQA40" s="541"/>
      <c r="PQB40" s="541"/>
      <c r="PQC40" s="541"/>
      <c r="PQD40" s="541"/>
      <c r="PQE40" s="541"/>
      <c r="PQF40" s="541"/>
      <c r="PQG40" s="541"/>
      <c r="PQH40" s="541"/>
      <c r="PQI40" s="541"/>
      <c r="PQJ40" s="541"/>
      <c r="PQK40" s="541"/>
      <c r="PQL40" s="541"/>
      <c r="PQM40" s="541"/>
      <c r="PQN40" s="541"/>
      <c r="PQO40" s="541"/>
      <c r="PQP40" s="541"/>
      <c r="PQQ40" s="541"/>
      <c r="PQR40" s="541"/>
      <c r="PQS40" s="541"/>
      <c r="PQT40" s="541"/>
      <c r="PQU40" s="541"/>
      <c r="PQV40" s="541"/>
      <c r="PQW40" s="541"/>
      <c r="PQX40" s="541"/>
      <c r="PQY40" s="541"/>
      <c r="PQZ40" s="541"/>
      <c r="PRA40" s="541"/>
      <c r="PRB40" s="541"/>
      <c r="PRC40" s="541"/>
      <c r="PRD40" s="541"/>
      <c r="PRE40" s="541"/>
      <c r="PRF40" s="541"/>
      <c r="PRG40" s="541"/>
      <c r="PRH40" s="541"/>
      <c r="PRI40" s="541"/>
      <c r="PRJ40" s="541"/>
      <c r="PRK40" s="541"/>
      <c r="PRL40" s="541"/>
      <c r="PRM40" s="541"/>
      <c r="PRN40" s="541"/>
      <c r="PRO40" s="541"/>
      <c r="PRP40" s="541"/>
      <c r="PRQ40" s="541"/>
      <c r="PRR40" s="541"/>
      <c r="PRS40" s="541"/>
      <c r="PRT40" s="541"/>
      <c r="PRU40" s="541"/>
      <c r="PRV40" s="541"/>
      <c r="PRW40" s="541"/>
      <c r="PRX40" s="541"/>
      <c r="PRY40" s="541"/>
      <c r="PRZ40" s="541"/>
      <c r="PSA40" s="541"/>
      <c r="PSB40" s="541"/>
      <c r="PSC40" s="541"/>
      <c r="PSD40" s="541"/>
      <c r="PSE40" s="541"/>
      <c r="PSF40" s="541"/>
      <c r="PSG40" s="541"/>
      <c r="PSH40" s="541"/>
      <c r="PSI40" s="541"/>
      <c r="PSJ40" s="541"/>
      <c r="PSK40" s="541"/>
      <c r="PSL40" s="541"/>
      <c r="PSM40" s="541"/>
      <c r="PSN40" s="541"/>
      <c r="PSO40" s="541"/>
      <c r="PSP40" s="541"/>
      <c r="PSQ40" s="541"/>
      <c r="PSR40" s="541"/>
      <c r="PSS40" s="541"/>
      <c r="PST40" s="541"/>
      <c r="PSU40" s="541"/>
      <c r="PSV40" s="541"/>
      <c r="PSW40" s="541"/>
      <c r="PSX40" s="541"/>
      <c r="PSY40" s="541"/>
      <c r="PSZ40" s="541"/>
      <c r="PTA40" s="541"/>
      <c r="PTB40" s="541"/>
      <c r="PTC40" s="541"/>
      <c r="PTD40" s="541"/>
      <c r="PTE40" s="541"/>
      <c r="PTF40" s="541"/>
      <c r="PTG40" s="541"/>
      <c r="PTH40" s="541"/>
      <c r="PTI40" s="541"/>
      <c r="PTJ40" s="541"/>
      <c r="PTK40" s="541"/>
      <c r="PTL40" s="541"/>
      <c r="PTM40" s="541"/>
      <c r="PTN40" s="541"/>
      <c r="PTO40" s="541"/>
      <c r="PTP40" s="541"/>
      <c r="PTQ40" s="541"/>
      <c r="PTR40" s="541"/>
      <c r="PTS40" s="541"/>
      <c r="PTT40" s="541"/>
      <c r="PTU40" s="541"/>
      <c r="PTV40" s="541"/>
      <c r="PTW40" s="541"/>
      <c r="PTX40" s="541"/>
      <c r="PTY40" s="541"/>
      <c r="PTZ40" s="541"/>
      <c r="PUA40" s="541"/>
      <c r="PUB40" s="541"/>
      <c r="PUC40" s="541"/>
      <c r="PUD40" s="541"/>
      <c r="PUE40" s="541"/>
      <c r="PUF40" s="541"/>
      <c r="PUG40" s="541"/>
      <c r="PUH40" s="541"/>
      <c r="PUI40" s="541"/>
      <c r="PUJ40" s="541"/>
      <c r="PUK40" s="541"/>
      <c r="PUL40" s="541"/>
      <c r="PUM40" s="541"/>
      <c r="PUN40" s="541"/>
      <c r="PUO40" s="541"/>
      <c r="PUP40" s="541"/>
      <c r="PUQ40" s="541"/>
      <c r="PUR40" s="541"/>
      <c r="PUS40" s="541"/>
      <c r="PUT40" s="541"/>
      <c r="PUU40" s="541"/>
      <c r="PUV40" s="541"/>
      <c r="PUW40" s="541"/>
      <c r="PUX40" s="541"/>
      <c r="PUY40" s="541"/>
      <c r="PUZ40" s="541"/>
      <c r="PVA40" s="541"/>
      <c r="PVB40" s="541"/>
      <c r="PVC40" s="541"/>
      <c r="PVD40" s="541"/>
      <c r="PVE40" s="541"/>
      <c r="PVF40" s="541"/>
      <c r="PVG40" s="541"/>
      <c r="PVH40" s="541"/>
      <c r="PVI40" s="541"/>
      <c r="PVJ40" s="541"/>
      <c r="PVK40" s="541"/>
      <c r="PVL40" s="541"/>
      <c r="PVM40" s="541"/>
      <c r="PVN40" s="541"/>
      <c r="PVO40" s="541"/>
      <c r="PVP40" s="541"/>
      <c r="PVQ40" s="541"/>
      <c r="PVR40" s="541"/>
      <c r="PVS40" s="541"/>
      <c r="PVT40" s="541"/>
      <c r="PVU40" s="541"/>
      <c r="PVV40" s="541"/>
      <c r="PVW40" s="541"/>
      <c r="PVX40" s="541"/>
      <c r="PVY40" s="541"/>
      <c r="PVZ40" s="541"/>
      <c r="PWA40" s="541"/>
      <c r="PWB40" s="541"/>
      <c r="PWC40" s="541"/>
      <c r="PWD40" s="541"/>
      <c r="PWE40" s="541"/>
      <c r="PWF40" s="541"/>
      <c r="PWG40" s="541"/>
      <c r="PWH40" s="541"/>
      <c r="PWI40" s="541"/>
      <c r="PWJ40" s="541"/>
      <c r="PWK40" s="541"/>
      <c r="PWL40" s="541"/>
      <c r="PWM40" s="541"/>
      <c r="PWN40" s="541"/>
      <c r="PWO40" s="541"/>
      <c r="PWP40" s="541"/>
      <c r="PWQ40" s="541"/>
      <c r="PWR40" s="541"/>
      <c r="PWS40" s="541"/>
      <c r="PWT40" s="541"/>
      <c r="PWU40" s="541"/>
      <c r="PWV40" s="541"/>
      <c r="PWW40" s="541"/>
      <c r="PWX40" s="541"/>
      <c r="PWY40" s="541"/>
      <c r="PWZ40" s="541"/>
      <c r="PXA40" s="541"/>
      <c r="PXB40" s="541"/>
      <c r="PXC40" s="541"/>
      <c r="PXD40" s="541"/>
      <c r="PXE40" s="541"/>
      <c r="PXF40" s="541"/>
      <c r="PXG40" s="541"/>
      <c r="PXH40" s="541"/>
      <c r="PXI40" s="541"/>
      <c r="PXJ40" s="541"/>
      <c r="PXK40" s="541"/>
      <c r="PXL40" s="541"/>
      <c r="PXM40" s="541"/>
      <c r="PXN40" s="541"/>
      <c r="PXO40" s="541"/>
      <c r="PXP40" s="541"/>
      <c r="PXQ40" s="541"/>
      <c r="PXR40" s="541"/>
      <c r="PXS40" s="541"/>
      <c r="PXT40" s="541"/>
      <c r="PXU40" s="541"/>
      <c r="PXV40" s="541"/>
      <c r="PXW40" s="541"/>
      <c r="PXX40" s="541"/>
      <c r="PXY40" s="541"/>
      <c r="PXZ40" s="541"/>
      <c r="PYA40" s="541"/>
      <c r="PYB40" s="541"/>
      <c r="PYC40" s="541"/>
      <c r="PYD40" s="541"/>
      <c r="PYE40" s="541"/>
      <c r="PYF40" s="541"/>
      <c r="PYG40" s="541"/>
      <c r="PYH40" s="541"/>
      <c r="PYI40" s="541"/>
      <c r="PYJ40" s="541"/>
      <c r="PYK40" s="541"/>
      <c r="PYL40" s="541"/>
      <c r="PYM40" s="541"/>
      <c r="PYN40" s="541"/>
      <c r="PYO40" s="541"/>
      <c r="PYP40" s="541"/>
      <c r="PYQ40" s="541"/>
      <c r="PYR40" s="541"/>
      <c r="PYS40" s="541"/>
      <c r="PYT40" s="541"/>
      <c r="PYU40" s="541"/>
      <c r="PYV40" s="541"/>
      <c r="PYW40" s="541"/>
      <c r="PYX40" s="541"/>
      <c r="PYY40" s="541"/>
      <c r="PYZ40" s="541"/>
      <c r="PZA40" s="541"/>
      <c r="PZB40" s="541"/>
      <c r="PZC40" s="541"/>
      <c r="PZD40" s="541"/>
      <c r="PZE40" s="541"/>
      <c r="PZF40" s="541"/>
      <c r="PZG40" s="541"/>
      <c r="PZH40" s="541"/>
      <c r="PZI40" s="541"/>
      <c r="PZJ40" s="541"/>
      <c r="PZK40" s="541"/>
      <c r="PZL40" s="541"/>
      <c r="PZM40" s="541"/>
      <c r="PZN40" s="541"/>
      <c r="PZO40" s="541"/>
      <c r="PZP40" s="541"/>
      <c r="PZQ40" s="541"/>
      <c r="PZR40" s="541"/>
      <c r="PZS40" s="541"/>
      <c r="PZT40" s="541"/>
      <c r="PZU40" s="541"/>
      <c r="PZV40" s="541"/>
      <c r="PZW40" s="541"/>
      <c r="PZX40" s="541"/>
      <c r="PZY40" s="541"/>
      <c r="PZZ40" s="541"/>
      <c r="QAA40" s="541"/>
      <c r="QAB40" s="541"/>
      <c r="QAC40" s="541"/>
      <c r="QAD40" s="541"/>
      <c r="QAE40" s="541"/>
      <c r="QAF40" s="541"/>
      <c r="QAG40" s="541"/>
      <c r="QAH40" s="541"/>
      <c r="QAI40" s="541"/>
      <c r="QAJ40" s="541"/>
      <c r="QAK40" s="541"/>
      <c r="QAL40" s="541"/>
      <c r="QAM40" s="541"/>
      <c r="QAN40" s="541"/>
      <c r="QAO40" s="541"/>
      <c r="QAP40" s="541"/>
      <c r="QAQ40" s="541"/>
      <c r="QAR40" s="541"/>
      <c r="QAS40" s="541"/>
      <c r="QAT40" s="541"/>
      <c r="QAU40" s="541"/>
      <c r="QAV40" s="541"/>
      <c r="QAW40" s="541"/>
      <c r="QAX40" s="541"/>
      <c r="QAY40" s="541"/>
      <c r="QAZ40" s="541"/>
      <c r="QBA40" s="541"/>
      <c r="QBB40" s="541"/>
      <c r="QBC40" s="541"/>
      <c r="QBD40" s="541"/>
      <c r="QBE40" s="541"/>
      <c r="QBF40" s="541"/>
      <c r="QBG40" s="541"/>
      <c r="QBH40" s="541"/>
      <c r="QBI40" s="541"/>
      <c r="QBJ40" s="541"/>
      <c r="QBK40" s="541"/>
      <c r="QBL40" s="541"/>
      <c r="QBM40" s="541"/>
      <c r="QBN40" s="541"/>
      <c r="QBO40" s="541"/>
      <c r="QBP40" s="541"/>
      <c r="QBQ40" s="541"/>
      <c r="QBR40" s="541"/>
      <c r="QBS40" s="541"/>
      <c r="QBT40" s="541"/>
      <c r="QBU40" s="541"/>
      <c r="QBV40" s="541"/>
      <c r="QBW40" s="541"/>
      <c r="QBX40" s="541"/>
      <c r="QBY40" s="541"/>
      <c r="QBZ40" s="541"/>
      <c r="QCA40" s="541"/>
      <c r="QCB40" s="541"/>
      <c r="QCC40" s="541"/>
      <c r="QCD40" s="541"/>
      <c r="QCE40" s="541"/>
      <c r="QCF40" s="541"/>
      <c r="QCG40" s="541"/>
      <c r="QCH40" s="541"/>
      <c r="QCI40" s="541"/>
      <c r="QCJ40" s="541"/>
      <c r="QCK40" s="541"/>
      <c r="QCL40" s="541"/>
      <c r="QCM40" s="541"/>
      <c r="QCN40" s="541"/>
      <c r="QCO40" s="541"/>
      <c r="QCP40" s="541"/>
      <c r="QCQ40" s="541"/>
      <c r="QCR40" s="541"/>
      <c r="QCS40" s="541"/>
      <c r="QCT40" s="541"/>
      <c r="QCU40" s="541"/>
      <c r="QCV40" s="541"/>
      <c r="QCW40" s="541"/>
      <c r="QCX40" s="541"/>
      <c r="QCY40" s="541"/>
      <c r="QCZ40" s="541"/>
      <c r="QDA40" s="541"/>
      <c r="QDB40" s="541"/>
      <c r="QDC40" s="541"/>
      <c r="QDD40" s="541"/>
      <c r="QDE40" s="541"/>
      <c r="QDF40" s="541"/>
      <c r="QDG40" s="541"/>
      <c r="QDH40" s="541"/>
      <c r="QDI40" s="541"/>
      <c r="QDJ40" s="541"/>
      <c r="QDK40" s="541"/>
      <c r="QDL40" s="541"/>
      <c r="QDM40" s="541"/>
      <c r="QDN40" s="541"/>
      <c r="QDO40" s="541"/>
      <c r="QDP40" s="541"/>
      <c r="QDQ40" s="541"/>
      <c r="QDR40" s="541"/>
      <c r="QDS40" s="541"/>
      <c r="QDT40" s="541"/>
      <c r="QDU40" s="541"/>
      <c r="QDV40" s="541"/>
      <c r="QDW40" s="541"/>
      <c r="QDX40" s="541"/>
      <c r="QDY40" s="541"/>
      <c r="QDZ40" s="541"/>
      <c r="QEA40" s="541"/>
      <c r="QEB40" s="541"/>
      <c r="QEC40" s="541"/>
      <c r="QED40" s="541"/>
      <c r="QEE40" s="541"/>
      <c r="QEF40" s="541"/>
      <c r="QEG40" s="541"/>
      <c r="QEH40" s="541"/>
      <c r="QEI40" s="541"/>
      <c r="QEJ40" s="541"/>
      <c r="QEK40" s="541"/>
      <c r="QEL40" s="541"/>
      <c r="QEM40" s="541"/>
      <c r="QEN40" s="541"/>
      <c r="QEO40" s="541"/>
      <c r="QEP40" s="541"/>
      <c r="QEQ40" s="541"/>
      <c r="QER40" s="541"/>
      <c r="QES40" s="541"/>
      <c r="QET40" s="541"/>
      <c r="QEU40" s="541"/>
      <c r="QEV40" s="541"/>
      <c r="QEW40" s="541"/>
      <c r="QEX40" s="541"/>
      <c r="QEY40" s="541"/>
      <c r="QEZ40" s="541"/>
      <c r="QFA40" s="541"/>
      <c r="QFB40" s="541"/>
      <c r="QFC40" s="541"/>
      <c r="QFD40" s="541"/>
      <c r="QFE40" s="541"/>
      <c r="QFF40" s="541"/>
      <c r="QFG40" s="541"/>
      <c r="QFH40" s="541"/>
      <c r="QFI40" s="541"/>
      <c r="QFJ40" s="541"/>
      <c r="QFK40" s="541"/>
      <c r="QFL40" s="541"/>
      <c r="QFM40" s="541"/>
      <c r="QFN40" s="541"/>
      <c r="QFO40" s="541"/>
      <c r="QFP40" s="541"/>
      <c r="QFQ40" s="541"/>
      <c r="QFR40" s="541"/>
      <c r="QFS40" s="541"/>
      <c r="QFT40" s="541"/>
      <c r="QFU40" s="541"/>
      <c r="QFV40" s="541"/>
      <c r="QFW40" s="541"/>
      <c r="QFX40" s="541"/>
      <c r="QFY40" s="541"/>
      <c r="QFZ40" s="541"/>
      <c r="QGA40" s="541"/>
      <c r="QGB40" s="541"/>
      <c r="QGC40" s="541"/>
      <c r="QGD40" s="541"/>
      <c r="QGE40" s="541"/>
      <c r="QGF40" s="541"/>
      <c r="QGG40" s="541"/>
      <c r="QGH40" s="541"/>
      <c r="QGI40" s="541"/>
      <c r="QGJ40" s="541"/>
      <c r="QGK40" s="541"/>
      <c r="QGL40" s="541"/>
      <c r="QGM40" s="541"/>
      <c r="QGN40" s="541"/>
      <c r="QGO40" s="541"/>
      <c r="QGP40" s="541"/>
      <c r="QGQ40" s="541"/>
      <c r="QGR40" s="541"/>
      <c r="QGS40" s="541"/>
      <c r="QGT40" s="541"/>
      <c r="QGU40" s="541"/>
      <c r="QGV40" s="541"/>
      <c r="QGW40" s="541"/>
      <c r="QGX40" s="541"/>
      <c r="QGY40" s="541"/>
      <c r="QGZ40" s="541"/>
      <c r="QHA40" s="541"/>
      <c r="QHB40" s="541"/>
      <c r="QHC40" s="541"/>
      <c r="QHD40" s="541"/>
      <c r="QHE40" s="541"/>
      <c r="QHF40" s="541"/>
      <c r="QHG40" s="541"/>
      <c r="QHH40" s="541"/>
      <c r="QHI40" s="541"/>
      <c r="QHJ40" s="541"/>
      <c r="QHK40" s="541"/>
      <c r="QHL40" s="541"/>
      <c r="QHM40" s="541"/>
      <c r="QHN40" s="541"/>
      <c r="QHO40" s="541"/>
      <c r="QHP40" s="541"/>
      <c r="QHQ40" s="541"/>
      <c r="QHR40" s="541"/>
      <c r="QHS40" s="541"/>
      <c r="QHT40" s="541"/>
      <c r="QHU40" s="541"/>
      <c r="QHV40" s="541"/>
      <c r="QHW40" s="541"/>
      <c r="QHX40" s="541"/>
      <c r="QHY40" s="541"/>
      <c r="QHZ40" s="541"/>
      <c r="QIA40" s="541"/>
      <c r="QIB40" s="541"/>
      <c r="QIC40" s="541"/>
      <c r="QID40" s="541"/>
      <c r="QIE40" s="541"/>
      <c r="QIF40" s="541"/>
      <c r="QIG40" s="541"/>
      <c r="QIH40" s="541"/>
      <c r="QII40" s="541"/>
      <c r="QIJ40" s="541"/>
      <c r="QIK40" s="541"/>
      <c r="QIL40" s="541"/>
      <c r="QIM40" s="541"/>
      <c r="QIN40" s="541"/>
      <c r="QIO40" s="541"/>
      <c r="QIP40" s="541"/>
      <c r="QIQ40" s="541"/>
      <c r="QIR40" s="541"/>
      <c r="QIS40" s="541"/>
      <c r="QIT40" s="541"/>
      <c r="QIU40" s="541"/>
      <c r="QIV40" s="541"/>
      <c r="QIW40" s="541"/>
      <c r="QIX40" s="541"/>
      <c r="QIY40" s="541"/>
      <c r="QIZ40" s="541"/>
      <c r="QJA40" s="541"/>
      <c r="QJB40" s="541"/>
      <c r="QJC40" s="541"/>
      <c r="QJD40" s="541"/>
      <c r="QJE40" s="541"/>
      <c r="QJF40" s="541"/>
      <c r="QJG40" s="541"/>
      <c r="QJH40" s="541"/>
      <c r="QJI40" s="541"/>
      <c r="QJJ40" s="541"/>
      <c r="QJK40" s="541"/>
      <c r="QJL40" s="541"/>
      <c r="QJM40" s="541"/>
      <c r="QJN40" s="541"/>
      <c r="QJO40" s="541"/>
      <c r="QJP40" s="541"/>
      <c r="QJQ40" s="541"/>
      <c r="QJR40" s="541"/>
      <c r="QJS40" s="541"/>
      <c r="QJT40" s="541"/>
      <c r="QJU40" s="541"/>
      <c r="QJV40" s="541"/>
      <c r="QJW40" s="541"/>
      <c r="QJX40" s="541"/>
      <c r="QJY40" s="541"/>
      <c r="QJZ40" s="541"/>
      <c r="QKA40" s="541"/>
      <c r="QKB40" s="541"/>
      <c r="QKC40" s="541"/>
      <c r="QKD40" s="541"/>
      <c r="QKE40" s="541"/>
      <c r="QKF40" s="541"/>
      <c r="QKG40" s="541"/>
      <c r="QKH40" s="541"/>
      <c r="QKI40" s="541"/>
      <c r="QKJ40" s="541"/>
      <c r="QKK40" s="541"/>
      <c r="QKL40" s="541"/>
      <c r="QKM40" s="541"/>
      <c r="QKN40" s="541"/>
      <c r="QKO40" s="541"/>
      <c r="QKP40" s="541"/>
      <c r="QKQ40" s="541"/>
      <c r="QKR40" s="541"/>
      <c r="QKS40" s="541"/>
      <c r="QKT40" s="541"/>
      <c r="QKU40" s="541"/>
      <c r="QKV40" s="541"/>
      <c r="QKW40" s="541"/>
      <c r="QKX40" s="541"/>
      <c r="QKY40" s="541"/>
      <c r="QKZ40" s="541"/>
      <c r="QLA40" s="541"/>
      <c r="QLB40" s="541"/>
      <c r="QLC40" s="541"/>
      <c r="QLD40" s="541"/>
      <c r="QLE40" s="541"/>
      <c r="QLF40" s="541"/>
      <c r="QLG40" s="541"/>
      <c r="QLH40" s="541"/>
      <c r="QLI40" s="541"/>
      <c r="QLJ40" s="541"/>
      <c r="QLK40" s="541"/>
      <c r="QLL40" s="541"/>
      <c r="QLM40" s="541"/>
      <c r="QLN40" s="541"/>
      <c r="QLO40" s="541"/>
      <c r="QLP40" s="541"/>
      <c r="QLQ40" s="541"/>
      <c r="QLR40" s="541"/>
      <c r="QLS40" s="541"/>
      <c r="QLT40" s="541"/>
      <c r="QLU40" s="541"/>
      <c r="QLV40" s="541"/>
      <c r="QLW40" s="541"/>
      <c r="QLX40" s="541"/>
      <c r="QLY40" s="541"/>
      <c r="QLZ40" s="541"/>
      <c r="QMA40" s="541"/>
      <c r="QMB40" s="541"/>
      <c r="QMC40" s="541"/>
      <c r="QMD40" s="541"/>
      <c r="QME40" s="541"/>
      <c r="QMF40" s="541"/>
      <c r="QMG40" s="541"/>
      <c r="QMH40" s="541"/>
      <c r="QMI40" s="541"/>
      <c r="QMJ40" s="541"/>
      <c r="QMK40" s="541"/>
      <c r="QML40" s="541"/>
      <c r="QMM40" s="541"/>
      <c r="QMN40" s="541"/>
      <c r="QMO40" s="541"/>
      <c r="QMP40" s="541"/>
      <c r="QMQ40" s="541"/>
      <c r="QMR40" s="541"/>
      <c r="QMS40" s="541"/>
      <c r="QMT40" s="541"/>
      <c r="QMU40" s="541"/>
      <c r="QMV40" s="541"/>
      <c r="QMW40" s="541"/>
      <c r="QMX40" s="541"/>
      <c r="QMY40" s="541"/>
      <c r="QMZ40" s="541"/>
      <c r="QNA40" s="541"/>
      <c r="QNB40" s="541"/>
      <c r="QNC40" s="541"/>
      <c r="QND40" s="541"/>
      <c r="QNE40" s="541"/>
      <c r="QNF40" s="541"/>
      <c r="QNG40" s="541"/>
      <c r="QNH40" s="541"/>
      <c r="QNI40" s="541"/>
      <c r="QNJ40" s="541"/>
      <c r="QNK40" s="541"/>
      <c r="QNL40" s="541"/>
      <c r="QNM40" s="541"/>
      <c r="QNN40" s="541"/>
      <c r="QNO40" s="541"/>
      <c r="QNP40" s="541"/>
      <c r="QNQ40" s="541"/>
      <c r="QNR40" s="541"/>
      <c r="QNS40" s="541"/>
      <c r="QNT40" s="541"/>
      <c r="QNU40" s="541"/>
      <c r="QNV40" s="541"/>
      <c r="QNW40" s="541"/>
      <c r="QNX40" s="541"/>
      <c r="QNY40" s="541"/>
      <c r="QNZ40" s="541"/>
      <c r="QOA40" s="541"/>
      <c r="QOB40" s="541"/>
      <c r="QOC40" s="541"/>
      <c r="QOD40" s="541"/>
      <c r="QOE40" s="541"/>
      <c r="QOF40" s="541"/>
      <c r="QOG40" s="541"/>
      <c r="QOH40" s="541"/>
      <c r="QOI40" s="541"/>
      <c r="QOJ40" s="541"/>
      <c r="QOK40" s="541"/>
      <c r="QOL40" s="541"/>
      <c r="QOM40" s="541"/>
      <c r="QON40" s="541"/>
      <c r="QOO40" s="541"/>
      <c r="QOP40" s="541"/>
      <c r="QOQ40" s="541"/>
      <c r="QOR40" s="541"/>
      <c r="QOS40" s="541"/>
      <c r="QOT40" s="541"/>
      <c r="QOU40" s="541"/>
      <c r="QOV40" s="541"/>
      <c r="QOW40" s="541"/>
      <c r="QOX40" s="541"/>
      <c r="QOY40" s="541"/>
      <c r="QOZ40" s="541"/>
      <c r="QPA40" s="541"/>
      <c r="QPB40" s="541"/>
      <c r="QPC40" s="541"/>
      <c r="QPD40" s="541"/>
      <c r="QPE40" s="541"/>
      <c r="QPF40" s="541"/>
      <c r="QPG40" s="541"/>
      <c r="QPH40" s="541"/>
      <c r="QPI40" s="541"/>
      <c r="QPJ40" s="541"/>
      <c r="QPK40" s="541"/>
      <c r="QPL40" s="541"/>
      <c r="QPM40" s="541"/>
      <c r="QPN40" s="541"/>
      <c r="QPO40" s="541"/>
      <c r="QPP40" s="541"/>
      <c r="QPQ40" s="541"/>
      <c r="QPR40" s="541"/>
      <c r="QPS40" s="541"/>
      <c r="QPT40" s="541"/>
      <c r="QPU40" s="541"/>
      <c r="QPV40" s="541"/>
      <c r="QPW40" s="541"/>
      <c r="QPX40" s="541"/>
      <c r="QPY40" s="541"/>
      <c r="QPZ40" s="541"/>
      <c r="QQA40" s="541"/>
      <c r="QQB40" s="541"/>
      <c r="QQC40" s="541"/>
      <c r="QQD40" s="541"/>
      <c r="QQE40" s="541"/>
      <c r="QQF40" s="541"/>
      <c r="QQG40" s="541"/>
      <c r="QQH40" s="541"/>
      <c r="QQI40" s="541"/>
      <c r="QQJ40" s="541"/>
      <c r="QQK40" s="541"/>
      <c r="QQL40" s="541"/>
      <c r="QQM40" s="541"/>
      <c r="QQN40" s="541"/>
      <c r="QQO40" s="541"/>
      <c r="QQP40" s="541"/>
      <c r="QQQ40" s="541"/>
      <c r="QQR40" s="541"/>
      <c r="QQS40" s="541"/>
      <c r="QQT40" s="541"/>
      <c r="QQU40" s="541"/>
      <c r="QQV40" s="541"/>
      <c r="QQW40" s="541"/>
      <c r="QQX40" s="541"/>
      <c r="QQY40" s="541"/>
      <c r="QQZ40" s="541"/>
      <c r="QRA40" s="541"/>
      <c r="QRB40" s="541"/>
      <c r="QRC40" s="541"/>
      <c r="QRD40" s="541"/>
      <c r="QRE40" s="541"/>
      <c r="QRF40" s="541"/>
      <c r="QRG40" s="541"/>
      <c r="QRH40" s="541"/>
      <c r="QRI40" s="541"/>
      <c r="QRJ40" s="541"/>
      <c r="QRK40" s="541"/>
      <c r="QRL40" s="541"/>
      <c r="QRM40" s="541"/>
      <c r="QRN40" s="541"/>
      <c r="QRO40" s="541"/>
      <c r="QRP40" s="541"/>
      <c r="QRQ40" s="541"/>
      <c r="QRR40" s="541"/>
      <c r="QRS40" s="541"/>
      <c r="QRT40" s="541"/>
      <c r="QRU40" s="541"/>
      <c r="QRV40" s="541"/>
      <c r="QRW40" s="541"/>
      <c r="QRX40" s="541"/>
      <c r="QRY40" s="541"/>
      <c r="QRZ40" s="541"/>
      <c r="QSA40" s="541"/>
      <c r="QSB40" s="541"/>
      <c r="QSC40" s="541"/>
      <c r="QSD40" s="541"/>
      <c r="QSE40" s="541"/>
      <c r="QSF40" s="541"/>
      <c r="QSG40" s="541"/>
      <c r="QSH40" s="541"/>
      <c r="QSI40" s="541"/>
      <c r="QSJ40" s="541"/>
      <c r="QSK40" s="541"/>
      <c r="QSL40" s="541"/>
      <c r="QSM40" s="541"/>
      <c r="QSN40" s="541"/>
      <c r="QSO40" s="541"/>
      <c r="QSP40" s="541"/>
      <c r="QSQ40" s="541"/>
      <c r="QSR40" s="541"/>
      <c r="QSS40" s="541"/>
      <c r="QST40" s="541"/>
      <c r="QSU40" s="541"/>
      <c r="QSV40" s="541"/>
      <c r="QSW40" s="541"/>
      <c r="QSX40" s="541"/>
      <c r="QSY40" s="541"/>
      <c r="QSZ40" s="541"/>
      <c r="QTA40" s="541"/>
      <c r="QTB40" s="541"/>
      <c r="QTC40" s="541"/>
      <c r="QTD40" s="541"/>
      <c r="QTE40" s="541"/>
      <c r="QTF40" s="541"/>
      <c r="QTG40" s="541"/>
      <c r="QTH40" s="541"/>
      <c r="QTI40" s="541"/>
      <c r="QTJ40" s="541"/>
      <c r="QTK40" s="541"/>
      <c r="QTL40" s="541"/>
      <c r="QTM40" s="541"/>
      <c r="QTN40" s="541"/>
      <c r="QTO40" s="541"/>
      <c r="QTP40" s="541"/>
      <c r="QTQ40" s="541"/>
      <c r="QTR40" s="541"/>
      <c r="QTS40" s="541"/>
      <c r="QTT40" s="541"/>
      <c r="QTU40" s="541"/>
      <c r="QTV40" s="541"/>
      <c r="QTW40" s="541"/>
      <c r="QTX40" s="541"/>
      <c r="QTY40" s="541"/>
      <c r="QTZ40" s="541"/>
      <c r="QUA40" s="541"/>
      <c r="QUB40" s="541"/>
      <c r="QUC40" s="541"/>
      <c r="QUD40" s="541"/>
      <c r="QUE40" s="541"/>
      <c r="QUF40" s="541"/>
      <c r="QUG40" s="541"/>
      <c r="QUH40" s="541"/>
      <c r="QUI40" s="541"/>
      <c r="QUJ40" s="541"/>
      <c r="QUK40" s="541"/>
      <c r="QUL40" s="541"/>
      <c r="QUM40" s="541"/>
      <c r="QUN40" s="541"/>
      <c r="QUO40" s="541"/>
      <c r="QUP40" s="541"/>
      <c r="QUQ40" s="541"/>
      <c r="QUR40" s="541"/>
      <c r="QUS40" s="541"/>
      <c r="QUT40" s="541"/>
      <c r="QUU40" s="541"/>
      <c r="QUV40" s="541"/>
      <c r="QUW40" s="541"/>
      <c r="QUX40" s="541"/>
      <c r="QUY40" s="541"/>
      <c r="QUZ40" s="541"/>
      <c r="QVA40" s="541"/>
      <c r="QVB40" s="541"/>
      <c r="QVC40" s="541"/>
      <c r="QVD40" s="541"/>
      <c r="QVE40" s="541"/>
      <c r="QVF40" s="541"/>
      <c r="QVG40" s="541"/>
      <c r="QVH40" s="541"/>
      <c r="QVI40" s="541"/>
      <c r="QVJ40" s="541"/>
      <c r="QVK40" s="541"/>
      <c r="QVL40" s="541"/>
      <c r="QVM40" s="541"/>
      <c r="QVN40" s="541"/>
      <c r="QVO40" s="541"/>
      <c r="QVP40" s="541"/>
      <c r="QVQ40" s="541"/>
      <c r="QVR40" s="541"/>
      <c r="QVS40" s="541"/>
      <c r="QVT40" s="541"/>
      <c r="QVU40" s="541"/>
      <c r="QVV40" s="541"/>
      <c r="QVW40" s="541"/>
      <c r="QVX40" s="541"/>
      <c r="QVY40" s="541"/>
      <c r="QVZ40" s="541"/>
      <c r="QWA40" s="541"/>
      <c r="QWB40" s="541"/>
      <c r="QWC40" s="541"/>
      <c r="QWD40" s="541"/>
      <c r="QWE40" s="541"/>
      <c r="QWF40" s="541"/>
      <c r="QWG40" s="541"/>
      <c r="QWH40" s="541"/>
      <c r="QWI40" s="541"/>
      <c r="QWJ40" s="541"/>
      <c r="QWK40" s="541"/>
      <c r="QWL40" s="541"/>
      <c r="QWM40" s="541"/>
      <c r="QWN40" s="541"/>
      <c r="QWO40" s="541"/>
      <c r="QWP40" s="541"/>
      <c r="QWQ40" s="541"/>
      <c r="QWR40" s="541"/>
      <c r="QWS40" s="541"/>
      <c r="QWT40" s="541"/>
      <c r="QWU40" s="541"/>
      <c r="QWV40" s="541"/>
      <c r="QWW40" s="541"/>
      <c r="QWX40" s="541"/>
      <c r="QWY40" s="541"/>
      <c r="QWZ40" s="541"/>
      <c r="QXA40" s="541"/>
      <c r="QXB40" s="541"/>
      <c r="QXC40" s="541"/>
      <c r="QXD40" s="541"/>
      <c r="QXE40" s="541"/>
      <c r="QXF40" s="541"/>
      <c r="QXG40" s="541"/>
      <c r="QXH40" s="541"/>
      <c r="QXI40" s="541"/>
      <c r="QXJ40" s="541"/>
      <c r="QXK40" s="541"/>
      <c r="QXL40" s="541"/>
      <c r="QXM40" s="541"/>
      <c r="QXN40" s="541"/>
      <c r="QXO40" s="541"/>
      <c r="QXP40" s="541"/>
      <c r="QXQ40" s="541"/>
      <c r="QXR40" s="541"/>
      <c r="QXS40" s="541"/>
      <c r="QXT40" s="541"/>
      <c r="QXU40" s="541"/>
      <c r="QXV40" s="541"/>
      <c r="QXW40" s="541"/>
      <c r="QXX40" s="541"/>
      <c r="QXY40" s="541"/>
      <c r="QXZ40" s="541"/>
      <c r="QYA40" s="541"/>
      <c r="QYB40" s="541"/>
      <c r="QYC40" s="541"/>
      <c r="QYD40" s="541"/>
      <c r="QYE40" s="541"/>
      <c r="QYF40" s="541"/>
      <c r="QYG40" s="541"/>
      <c r="QYH40" s="541"/>
      <c r="QYI40" s="541"/>
      <c r="QYJ40" s="541"/>
      <c r="QYK40" s="541"/>
      <c r="QYL40" s="541"/>
      <c r="QYM40" s="541"/>
      <c r="QYN40" s="541"/>
      <c r="QYO40" s="541"/>
      <c r="QYP40" s="541"/>
      <c r="QYQ40" s="541"/>
      <c r="QYR40" s="541"/>
      <c r="QYS40" s="541"/>
      <c r="QYT40" s="541"/>
      <c r="QYU40" s="541"/>
      <c r="QYV40" s="541"/>
      <c r="QYW40" s="541"/>
      <c r="QYX40" s="541"/>
      <c r="QYY40" s="541"/>
      <c r="QYZ40" s="541"/>
      <c r="QZA40" s="541"/>
      <c r="QZB40" s="541"/>
      <c r="QZC40" s="541"/>
      <c r="QZD40" s="541"/>
      <c r="QZE40" s="541"/>
      <c r="QZF40" s="541"/>
      <c r="QZG40" s="541"/>
      <c r="QZH40" s="541"/>
      <c r="QZI40" s="541"/>
      <c r="QZJ40" s="541"/>
      <c r="QZK40" s="541"/>
      <c r="QZL40" s="541"/>
      <c r="QZM40" s="541"/>
      <c r="QZN40" s="541"/>
      <c r="QZO40" s="541"/>
      <c r="QZP40" s="541"/>
      <c r="QZQ40" s="541"/>
      <c r="QZR40" s="541"/>
      <c r="QZS40" s="541"/>
      <c r="QZT40" s="541"/>
      <c r="QZU40" s="541"/>
      <c r="QZV40" s="541"/>
      <c r="QZW40" s="541"/>
      <c r="QZX40" s="541"/>
      <c r="QZY40" s="541"/>
      <c r="QZZ40" s="541"/>
      <c r="RAA40" s="541"/>
      <c r="RAB40" s="541"/>
      <c r="RAC40" s="541"/>
      <c r="RAD40" s="541"/>
      <c r="RAE40" s="541"/>
      <c r="RAF40" s="541"/>
      <c r="RAG40" s="541"/>
      <c r="RAH40" s="541"/>
      <c r="RAI40" s="541"/>
      <c r="RAJ40" s="541"/>
      <c r="RAK40" s="541"/>
      <c r="RAL40" s="541"/>
      <c r="RAM40" s="541"/>
      <c r="RAN40" s="541"/>
      <c r="RAO40" s="541"/>
      <c r="RAP40" s="541"/>
      <c r="RAQ40" s="541"/>
      <c r="RAR40" s="541"/>
      <c r="RAS40" s="541"/>
      <c r="RAT40" s="541"/>
      <c r="RAU40" s="541"/>
      <c r="RAV40" s="541"/>
      <c r="RAW40" s="541"/>
      <c r="RAX40" s="541"/>
      <c r="RAY40" s="541"/>
      <c r="RAZ40" s="541"/>
      <c r="RBA40" s="541"/>
      <c r="RBB40" s="541"/>
      <c r="RBC40" s="541"/>
      <c r="RBD40" s="541"/>
      <c r="RBE40" s="541"/>
      <c r="RBF40" s="541"/>
      <c r="RBG40" s="541"/>
      <c r="RBH40" s="541"/>
      <c r="RBI40" s="541"/>
      <c r="RBJ40" s="541"/>
      <c r="RBK40" s="541"/>
      <c r="RBL40" s="541"/>
      <c r="RBM40" s="541"/>
      <c r="RBN40" s="541"/>
      <c r="RBO40" s="541"/>
      <c r="RBP40" s="541"/>
      <c r="RBQ40" s="541"/>
      <c r="RBR40" s="541"/>
      <c r="RBS40" s="541"/>
      <c r="RBT40" s="541"/>
      <c r="RBU40" s="541"/>
      <c r="RBV40" s="541"/>
      <c r="RBW40" s="541"/>
      <c r="RBX40" s="541"/>
      <c r="RBY40" s="541"/>
      <c r="RBZ40" s="541"/>
      <c r="RCA40" s="541"/>
      <c r="RCB40" s="541"/>
      <c r="RCC40" s="541"/>
      <c r="RCD40" s="541"/>
      <c r="RCE40" s="541"/>
      <c r="RCF40" s="541"/>
      <c r="RCG40" s="541"/>
      <c r="RCH40" s="541"/>
      <c r="RCI40" s="541"/>
      <c r="RCJ40" s="541"/>
      <c r="RCK40" s="541"/>
      <c r="RCL40" s="541"/>
      <c r="RCM40" s="541"/>
      <c r="RCN40" s="541"/>
      <c r="RCO40" s="541"/>
      <c r="RCP40" s="541"/>
      <c r="RCQ40" s="541"/>
      <c r="RCR40" s="541"/>
      <c r="RCS40" s="541"/>
      <c r="RCT40" s="541"/>
      <c r="RCU40" s="541"/>
      <c r="RCV40" s="541"/>
      <c r="RCW40" s="541"/>
      <c r="RCX40" s="541"/>
      <c r="RCY40" s="541"/>
      <c r="RCZ40" s="541"/>
      <c r="RDA40" s="541"/>
      <c r="RDB40" s="541"/>
      <c r="RDC40" s="541"/>
      <c r="RDD40" s="541"/>
      <c r="RDE40" s="541"/>
      <c r="RDF40" s="541"/>
      <c r="RDG40" s="541"/>
      <c r="RDH40" s="541"/>
      <c r="RDI40" s="541"/>
      <c r="RDJ40" s="541"/>
      <c r="RDK40" s="541"/>
      <c r="RDL40" s="541"/>
      <c r="RDM40" s="541"/>
      <c r="RDN40" s="541"/>
      <c r="RDO40" s="541"/>
      <c r="RDP40" s="541"/>
      <c r="RDQ40" s="541"/>
      <c r="RDR40" s="541"/>
      <c r="RDS40" s="541"/>
      <c r="RDT40" s="541"/>
      <c r="RDU40" s="541"/>
      <c r="RDV40" s="541"/>
      <c r="RDW40" s="541"/>
      <c r="RDX40" s="541"/>
      <c r="RDY40" s="541"/>
      <c r="RDZ40" s="541"/>
      <c r="REA40" s="541"/>
      <c r="REB40" s="541"/>
      <c r="REC40" s="541"/>
      <c r="RED40" s="541"/>
      <c r="REE40" s="541"/>
      <c r="REF40" s="541"/>
      <c r="REG40" s="541"/>
      <c r="REH40" s="541"/>
      <c r="REI40" s="541"/>
      <c r="REJ40" s="541"/>
      <c r="REK40" s="541"/>
      <c r="REL40" s="541"/>
      <c r="REM40" s="541"/>
      <c r="REN40" s="541"/>
      <c r="REO40" s="541"/>
      <c r="REP40" s="541"/>
      <c r="REQ40" s="541"/>
      <c r="RER40" s="541"/>
      <c r="RES40" s="541"/>
      <c r="RET40" s="541"/>
      <c r="REU40" s="541"/>
      <c r="REV40" s="541"/>
      <c r="REW40" s="541"/>
      <c r="REX40" s="541"/>
      <c r="REY40" s="541"/>
      <c r="REZ40" s="541"/>
      <c r="RFA40" s="541"/>
      <c r="RFB40" s="541"/>
      <c r="RFC40" s="541"/>
      <c r="RFD40" s="541"/>
      <c r="RFE40" s="541"/>
      <c r="RFF40" s="541"/>
      <c r="RFG40" s="541"/>
      <c r="RFH40" s="541"/>
      <c r="RFI40" s="541"/>
      <c r="RFJ40" s="541"/>
      <c r="RFK40" s="541"/>
      <c r="RFL40" s="541"/>
      <c r="RFM40" s="541"/>
      <c r="RFN40" s="541"/>
      <c r="RFO40" s="541"/>
      <c r="RFP40" s="541"/>
      <c r="RFQ40" s="541"/>
      <c r="RFR40" s="541"/>
      <c r="RFS40" s="541"/>
      <c r="RFT40" s="541"/>
      <c r="RFU40" s="541"/>
      <c r="RFV40" s="541"/>
      <c r="RFW40" s="541"/>
      <c r="RFX40" s="541"/>
      <c r="RFY40" s="541"/>
      <c r="RFZ40" s="541"/>
      <c r="RGA40" s="541"/>
      <c r="RGB40" s="541"/>
      <c r="RGC40" s="541"/>
      <c r="RGD40" s="541"/>
      <c r="RGE40" s="541"/>
      <c r="RGF40" s="541"/>
      <c r="RGG40" s="541"/>
      <c r="RGH40" s="541"/>
      <c r="RGI40" s="541"/>
      <c r="RGJ40" s="541"/>
      <c r="RGK40" s="541"/>
      <c r="RGL40" s="541"/>
      <c r="RGM40" s="541"/>
      <c r="RGN40" s="541"/>
      <c r="RGO40" s="541"/>
      <c r="RGP40" s="541"/>
      <c r="RGQ40" s="541"/>
      <c r="RGR40" s="541"/>
      <c r="RGS40" s="541"/>
      <c r="RGT40" s="541"/>
      <c r="RGU40" s="541"/>
      <c r="RGV40" s="541"/>
      <c r="RGW40" s="541"/>
      <c r="RGX40" s="541"/>
      <c r="RGY40" s="541"/>
      <c r="RGZ40" s="541"/>
      <c r="RHA40" s="541"/>
      <c r="RHB40" s="541"/>
      <c r="RHC40" s="541"/>
      <c r="RHD40" s="541"/>
      <c r="RHE40" s="541"/>
      <c r="RHF40" s="541"/>
      <c r="RHG40" s="541"/>
      <c r="RHH40" s="541"/>
      <c r="RHI40" s="541"/>
      <c r="RHJ40" s="541"/>
      <c r="RHK40" s="541"/>
      <c r="RHL40" s="541"/>
      <c r="RHM40" s="541"/>
      <c r="RHN40" s="541"/>
      <c r="RHO40" s="541"/>
      <c r="RHP40" s="541"/>
      <c r="RHQ40" s="541"/>
      <c r="RHR40" s="541"/>
      <c r="RHS40" s="541"/>
      <c r="RHT40" s="541"/>
      <c r="RHU40" s="541"/>
      <c r="RHV40" s="541"/>
      <c r="RHW40" s="541"/>
      <c r="RHX40" s="541"/>
      <c r="RHY40" s="541"/>
      <c r="RHZ40" s="541"/>
      <c r="RIA40" s="541"/>
      <c r="RIB40" s="541"/>
      <c r="RIC40" s="541"/>
      <c r="RID40" s="541"/>
      <c r="RIE40" s="541"/>
      <c r="RIF40" s="541"/>
      <c r="RIG40" s="541"/>
      <c r="RIH40" s="541"/>
      <c r="RII40" s="541"/>
      <c r="RIJ40" s="541"/>
      <c r="RIK40" s="541"/>
      <c r="RIL40" s="541"/>
      <c r="RIM40" s="541"/>
      <c r="RIN40" s="541"/>
      <c r="RIO40" s="541"/>
      <c r="RIP40" s="541"/>
      <c r="RIQ40" s="541"/>
      <c r="RIR40" s="541"/>
      <c r="RIS40" s="541"/>
      <c r="RIT40" s="541"/>
      <c r="RIU40" s="541"/>
      <c r="RIV40" s="541"/>
      <c r="RIW40" s="541"/>
      <c r="RIX40" s="541"/>
      <c r="RIY40" s="541"/>
      <c r="RIZ40" s="541"/>
      <c r="RJA40" s="541"/>
      <c r="RJB40" s="541"/>
      <c r="RJC40" s="541"/>
      <c r="RJD40" s="541"/>
      <c r="RJE40" s="541"/>
      <c r="RJF40" s="541"/>
      <c r="RJG40" s="541"/>
      <c r="RJH40" s="541"/>
      <c r="RJI40" s="541"/>
      <c r="RJJ40" s="541"/>
      <c r="RJK40" s="541"/>
      <c r="RJL40" s="541"/>
      <c r="RJM40" s="541"/>
      <c r="RJN40" s="541"/>
      <c r="RJO40" s="541"/>
      <c r="RJP40" s="541"/>
      <c r="RJQ40" s="541"/>
      <c r="RJR40" s="541"/>
      <c r="RJS40" s="541"/>
      <c r="RJT40" s="541"/>
      <c r="RJU40" s="541"/>
      <c r="RJV40" s="541"/>
      <c r="RJW40" s="541"/>
      <c r="RJX40" s="541"/>
      <c r="RJY40" s="541"/>
      <c r="RJZ40" s="541"/>
      <c r="RKA40" s="541"/>
      <c r="RKB40" s="541"/>
      <c r="RKC40" s="541"/>
      <c r="RKD40" s="541"/>
      <c r="RKE40" s="541"/>
      <c r="RKF40" s="541"/>
      <c r="RKG40" s="541"/>
      <c r="RKH40" s="541"/>
      <c r="RKI40" s="541"/>
      <c r="RKJ40" s="541"/>
      <c r="RKK40" s="541"/>
      <c r="RKL40" s="541"/>
      <c r="RKM40" s="541"/>
      <c r="RKN40" s="541"/>
      <c r="RKO40" s="541"/>
      <c r="RKP40" s="541"/>
      <c r="RKQ40" s="541"/>
      <c r="RKR40" s="541"/>
      <c r="RKS40" s="541"/>
      <c r="RKT40" s="541"/>
      <c r="RKU40" s="541"/>
      <c r="RKV40" s="541"/>
      <c r="RKW40" s="541"/>
      <c r="RKX40" s="541"/>
      <c r="RKY40" s="541"/>
      <c r="RKZ40" s="541"/>
      <c r="RLA40" s="541"/>
      <c r="RLB40" s="541"/>
      <c r="RLC40" s="541"/>
      <c r="RLD40" s="541"/>
      <c r="RLE40" s="541"/>
      <c r="RLF40" s="541"/>
      <c r="RLG40" s="541"/>
      <c r="RLH40" s="541"/>
      <c r="RLI40" s="541"/>
      <c r="RLJ40" s="541"/>
      <c r="RLK40" s="541"/>
      <c r="RLL40" s="541"/>
      <c r="RLM40" s="541"/>
      <c r="RLN40" s="541"/>
      <c r="RLO40" s="541"/>
      <c r="RLP40" s="541"/>
      <c r="RLQ40" s="541"/>
      <c r="RLR40" s="541"/>
      <c r="RLS40" s="541"/>
      <c r="RLT40" s="541"/>
      <c r="RLU40" s="541"/>
      <c r="RLV40" s="541"/>
      <c r="RLW40" s="541"/>
      <c r="RLX40" s="541"/>
      <c r="RLY40" s="541"/>
      <c r="RLZ40" s="541"/>
      <c r="RMA40" s="541"/>
      <c r="RMB40" s="541"/>
      <c r="RMC40" s="541"/>
      <c r="RMD40" s="541"/>
      <c r="RME40" s="541"/>
      <c r="RMF40" s="541"/>
      <c r="RMG40" s="541"/>
      <c r="RMH40" s="541"/>
      <c r="RMI40" s="541"/>
      <c r="RMJ40" s="541"/>
      <c r="RMK40" s="541"/>
      <c r="RML40" s="541"/>
      <c r="RMM40" s="541"/>
      <c r="RMN40" s="541"/>
      <c r="RMO40" s="541"/>
      <c r="RMP40" s="541"/>
      <c r="RMQ40" s="541"/>
      <c r="RMR40" s="541"/>
      <c r="RMS40" s="541"/>
      <c r="RMT40" s="541"/>
      <c r="RMU40" s="541"/>
      <c r="RMV40" s="541"/>
      <c r="RMW40" s="541"/>
      <c r="RMX40" s="541"/>
      <c r="RMY40" s="541"/>
      <c r="RMZ40" s="541"/>
      <c r="RNA40" s="541"/>
      <c r="RNB40" s="541"/>
      <c r="RNC40" s="541"/>
      <c r="RND40" s="541"/>
      <c r="RNE40" s="541"/>
      <c r="RNF40" s="541"/>
      <c r="RNG40" s="541"/>
      <c r="RNH40" s="541"/>
      <c r="RNI40" s="541"/>
      <c r="RNJ40" s="541"/>
      <c r="RNK40" s="541"/>
      <c r="RNL40" s="541"/>
      <c r="RNM40" s="541"/>
      <c r="RNN40" s="541"/>
      <c r="RNO40" s="541"/>
      <c r="RNP40" s="541"/>
      <c r="RNQ40" s="541"/>
      <c r="RNR40" s="541"/>
      <c r="RNS40" s="541"/>
      <c r="RNT40" s="541"/>
      <c r="RNU40" s="541"/>
      <c r="RNV40" s="541"/>
      <c r="RNW40" s="541"/>
      <c r="RNX40" s="541"/>
      <c r="RNY40" s="541"/>
      <c r="RNZ40" s="541"/>
      <c r="ROA40" s="541"/>
      <c r="ROB40" s="541"/>
      <c r="ROC40" s="541"/>
      <c r="ROD40" s="541"/>
      <c r="ROE40" s="541"/>
      <c r="ROF40" s="541"/>
      <c r="ROG40" s="541"/>
      <c r="ROH40" s="541"/>
      <c r="ROI40" s="541"/>
      <c r="ROJ40" s="541"/>
      <c r="ROK40" s="541"/>
      <c r="ROL40" s="541"/>
      <c r="ROM40" s="541"/>
      <c r="RON40" s="541"/>
      <c r="ROO40" s="541"/>
      <c r="ROP40" s="541"/>
      <c r="ROQ40" s="541"/>
      <c r="ROR40" s="541"/>
      <c r="ROS40" s="541"/>
      <c r="ROT40" s="541"/>
      <c r="ROU40" s="541"/>
      <c r="ROV40" s="541"/>
      <c r="ROW40" s="541"/>
      <c r="ROX40" s="541"/>
      <c r="ROY40" s="541"/>
      <c r="ROZ40" s="541"/>
      <c r="RPA40" s="541"/>
      <c r="RPB40" s="541"/>
      <c r="RPC40" s="541"/>
      <c r="RPD40" s="541"/>
      <c r="RPE40" s="541"/>
      <c r="RPF40" s="541"/>
      <c r="RPG40" s="541"/>
      <c r="RPH40" s="541"/>
      <c r="RPI40" s="541"/>
      <c r="RPJ40" s="541"/>
      <c r="RPK40" s="541"/>
      <c r="RPL40" s="541"/>
      <c r="RPM40" s="541"/>
      <c r="RPN40" s="541"/>
      <c r="RPO40" s="541"/>
      <c r="RPP40" s="541"/>
      <c r="RPQ40" s="541"/>
      <c r="RPR40" s="541"/>
      <c r="RPS40" s="541"/>
      <c r="RPT40" s="541"/>
      <c r="RPU40" s="541"/>
      <c r="RPV40" s="541"/>
      <c r="RPW40" s="541"/>
      <c r="RPX40" s="541"/>
      <c r="RPY40" s="541"/>
      <c r="RPZ40" s="541"/>
      <c r="RQA40" s="541"/>
      <c r="RQB40" s="541"/>
      <c r="RQC40" s="541"/>
      <c r="RQD40" s="541"/>
      <c r="RQE40" s="541"/>
      <c r="RQF40" s="541"/>
      <c r="RQG40" s="541"/>
      <c r="RQH40" s="541"/>
      <c r="RQI40" s="541"/>
      <c r="RQJ40" s="541"/>
      <c r="RQK40" s="541"/>
      <c r="RQL40" s="541"/>
      <c r="RQM40" s="541"/>
      <c r="RQN40" s="541"/>
      <c r="RQO40" s="541"/>
      <c r="RQP40" s="541"/>
      <c r="RQQ40" s="541"/>
      <c r="RQR40" s="541"/>
      <c r="RQS40" s="541"/>
      <c r="RQT40" s="541"/>
      <c r="RQU40" s="541"/>
      <c r="RQV40" s="541"/>
      <c r="RQW40" s="541"/>
      <c r="RQX40" s="541"/>
      <c r="RQY40" s="541"/>
      <c r="RQZ40" s="541"/>
      <c r="RRA40" s="541"/>
      <c r="RRB40" s="541"/>
      <c r="RRC40" s="541"/>
      <c r="RRD40" s="541"/>
      <c r="RRE40" s="541"/>
      <c r="RRF40" s="541"/>
      <c r="RRG40" s="541"/>
      <c r="RRH40" s="541"/>
      <c r="RRI40" s="541"/>
      <c r="RRJ40" s="541"/>
      <c r="RRK40" s="541"/>
      <c r="RRL40" s="541"/>
      <c r="RRM40" s="541"/>
      <c r="RRN40" s="541"/>
      <c r="RRO40" s="541"/>
      <c r="RRP40" s="541"/>
      <c r="RRQ40" s="541"/>
      <c r="RRR40" s="541"/>
      <c r="RRS40" s="541"/>
      <c r="RRT40" s="541"/>
      <c r="RRU40" s="541"/>
      <c r="RRV40" s="541"/>
      <c r="RRW40" s="541"/>
      <c r="RRX40" s="541"/>
      <c r="RRY40" s="541"/>
      <c r="RRZ40" s="541"/>
      <c r="RSA40" s="541"/>
      <c r="RSB40" s="541"/>
      <c r="RSC40" s="541"/>
      <c r="RSD40" s="541"/>
      <c r="RSE40" s="541"/>
      <c r="RSF40" s="541"/>
      <c r="RSG40" s="541"/>
      <c r="RSH40" s="541"/>
      <c r="RSI40" s="541"/>
      <c r="RSJ40" s="541"/>
      <c r="RSK40" s="541"/>
      <c r="RSL40" s="541"/>
      <c r="RSM40" s="541"/>
      <c r="RSN40" s="541"/>
      <c r="RSO40" s="541"/>
      <c r="RSP40" s="541"/>
      <c r="RSQ40" s="541"/>
      <c r="RSR40" s="541"/>
      <c r="RSS40" s="541"/>
      <c r="RST40" s="541"/>
      <c r="RSU40" s="541"/>
      <c r="RSV40" s="541"/>
      <c r="RSW40" s="541"/>
      <c r="RSX40" s="541"/>
      <c r="RSY40" s="541"/>
      <c r="RSZ40" s="541"/>
      <c r="RTA40" s="541"/>
      <c r="RTB40" s="541"/>
      <c r="RTC40" s="541"/>
      <c r="RTD40" s="541"/>
      <c r="RTE40" s="541"/>
      <c r="RTF40" s="541"/>
      <c r="RTG40" s="541"/>
      <c r="RTH40" s="541"/>
      <c r="RTI40" s="541"/>
      <c r="RTJ40" s="541"/>
      <c r="RTK40" s="541"/>
      <c r="RTL40" s="541"/>
      <c r="RTM40" s="541"/>
      <c r="RTN40" s="541"/>
      <c r="RTO40" s="541"/>
      <c r="RTP40" s="541"/>
      <c r="RTQ40" s="541"/>
      <c r="RTR40" s="541"/>
      <c r="RTS40" s="541"/>
      <c r="RTT40" s="541"/>
      <c r="RTU40" s="541"/>
      <c r="RTV40" s="541"/>
      <c r="RTW40" s="541"/>
      <c r="RTX40" s="541"/>
      <c r="RTY40" s="541"/>
      <c r="RTZ40" s="541"/>
      <c r="RUA40" s="541"/>
      <c r="RUB40" s="541"/>
      <c r="RUC40" s="541"/>
      <c r="RUD40" s="541"/>
      <c r="RUE40" s="541"/>
      <c r="RUF40" s="541"/>
      <c r="RUG40" s="541"/>
      <c r="RUH40" s="541"/>
      <c r="RUI40" s="541"/>
      <c r="RUJ40" s="541"/>
      <c r="RUK40" s="541"/>
      <c r="RUL40" s="541"/>
      <c r="RUM40" s="541"/>
      <c r="RUN40" s="541"/>
      <c r="RUO40" s="541"/>
      <c r="RUP40" s="541"/>
      <c r="RUQ40" s="541"/>
      <c r="RUR40" s="541"/>
      <c r="RUS40" s="541"/>
      <c r="RUT40" s="541"/>
      <c r="RUU40" s="541"/>
      <c r="RUV40" s="541"/>
      <c r="RUW40" s="541"/>
      <c r="RUX40" s="541"/>
      <c r="RUY40" s="541"/>
      <c r="RUZ40" s="541"/>
      <c r="RVA40" s="541"/>
      <c r="RVB40" s="541"/>
      <c r="RVC40" s="541"/>
      <c r="RVD40" s="541"/>
      <c r="RVE40" s="541"/>
      <c r="RVF40" s="541"/>
      <c r="RVG40" s="541"/>
      <c r="RVH40" s="541"/>
      <c r="RVI40" s="541"/>
      <c r="RVJ40" s="541"/>
      <c r="RVK40" s="541"/>
      <c r="RVL40" s="541"/>
      <c r="RVM40" s="541"/>
      <c r="RVN40" s="541"/>
      <c r="RVO40" s="541"/>
      <c r="RVP40" s="541"/>
      <c r="RVQ40" s="541"/>
      <c r="RVR40" s="541"/>
      <c r="RVS40" s="541"/>
      <c r="RVT40" s="541"/>
      <c r="RVU40" s="541"/>
      <c r="RVV40" s="541"/>
      <c r="RVW40" s="541"/>
      <c r="RVX40" s="541"/>
      <c r="RVY40" s="541"/>
      <c r="RVZ40" s="541"/>
      <c r="RWA40" s="541"/>
      <c r="RWB40" s="541"/>
      <c r="RWC40" s="541"/>
      <c r="RWD40" s="541"/>
      <c r="RWE40" s="541"/>
      <c r="RWF40" s="541"/>
      <c r="RWG40" s="541"/>
      <c r="RWH40" s="541"/>
      <c r="RWI40" s="541"/>
      <c r="RWJ40" s="541"/>
      <c r="RWK40" s="541"/>
      <c r="RWL40" s="541"/>
      <c r="RWM40" s="541"/>
      <c r="RWN40" s="541"/>
      <c r="RWO40" s="541"/>
      <c r="RWP40" s="541"/>
      <c r="RWQ40" s="541"/>
      <c r="RWR40" s="541"/>
      <c r="RWS40" s="541"/>
      <c r="RWT40" s="541"/>
      <c r="RWU40" s="541"/>
      <c r="RWV40" s="541"/>
      <c r="RWW40" s="541"/>
      <c r="RWX40" s="541"/>
      <c r="RWY40" s="541"/>
      <c r="RWZ40" s="541"/>
      <c r="RXA40" s="541"/>
      <c r="RXB40" s="541"/>
      <c r="RXC40" s="541"/>
      <c r="RXD40" s="541"/>
      <c r="RXE40" s="541"/>
      <c r="RXF40" s="541"/>
      <c r="RXG40" s="541"/>
      <c r="RXH40" s="541"/>
      <c r="RXI40" s="541"/>
      <c r="RXJ40" s="541"/>
      <c r="RXK40" s="541"/>
      <c r="RXL40" s="541"/>
      <c r="RXM40" s="541"/>
      <c r="RXN40" s="541"/>
      <c r="RXO40" s="541"/>
      <c r="RXP40" s="541"/>
      <c r="RXQ40" s="541"/>
      <c r="RXR40" s="541"/>
      <c r="RXS40" s="541"/>
      <c r="RXT40" s="541"/>
      <c r="RXU40" s="541"/>
      <c r="RXV40" s="541"/>
      <c r="RXW40" s="541"/>
      <c r="RXX40" s="541"/>
      <c r="RXY40" s="541"/>
      <c r="RXZ40" s="541"/>
      <c r="RYA40" s="541"/>
      <c r="RYB40" s="541"/>
      <c r="RYC40" s="541"/>
      <c r="RYD40" s="541"/>
      <c r="RYE40" s="541"/>
      <c r="RYF40" s="541"/>
      <c r="RYG40" s="541"/>
      <c r="RYH40" s="541"/>
      <c r="RYI40" s="541"/>
      <c r="RYJ40" s="541"/>
      <c r="RYK40" s="541"/>
      <c r="RYL40" s="541"/>
      <c r="RYM40" s="541"/>
      <c r="RYN40" s="541"/>
      <c r="RYO40" s="541"/>
      <c r="RYP40" s="541"/>
      <c r="RYQ40" s="541"/>
      <c r="RYR40" s="541"/>
      <c r="RYS40" s="541"/>
      <c r="RYT40" s="541"/>
      <c r="RYU40" s="541"/>
      <c r="RYV40" s="541"/>
      <c r="RYW40" s="541"/>
      <c r="RYX40" s="541"/>
      <c r="RYY40" s="541"/>
      <c r="RYZ40" s="541"/>
      <c r="RZA40" s="541"/>
      <c r="RZB40" s="541"/>
      <c r="RZC40" s="541"/>
      <c r="RZD40" s="541"/>
      <c r="RZE40" s="541"/>
      <c r="RZF40" s="541"/>
      <c r="RZG40" s="541"/>
      <c r="RZH40" s="541"/>
      <c r="RZI40" s="541"/>
      <c r="RZJ40" s="541"/>
      <c r="RZK40" s="541"/>
      <c r="RZL40" s="541"/>
      <c r="RZM40" s="541"/>
      <c r="RZN40" s="541"/>
      <c r="RZO40" s="541"/>
      <c r="RZP40" s="541"/>
      <c r="RZQ40" s="541"/>
      <c r="RZR40" s="541"/>
      <c r="RZS40" s="541"/>
      <c r="RZT40" s="541"/>
      <c r="RZU40" s="541"/>
      <c r="RZV40" s="541"/>
      <c r="RZW40" s="541"/>
      <c r="RZX40" s="541"/>
      <c r="RZY40" s="541"/>
      <c r="RZZ40" s="541"/>
      <c r="SAA40" s="541"/>
      <c r="SAB40" s="541"/>
      <c r="SAC40" s="541"/>
      <c r="SAD40" s="541"/>
      <c r="SAE40" s="541"/>
      <c r="SAF40" s="541"/>
      <c r="SAG40" s="541"/>
      <c r="SAH40" s="541"/>
      <c r="SAI40" s="541"/>
      <c r="SAJ40" s="541"/>
      <c r="SAK40" s="541"/>
      <c r="SAL40" s="541"/>
      <c r="SAM40" s="541"/>
      <c r="SAN40" s="541"/>
      <c r="SAO40" s="541"/>
      <c r="SAP40" s="541"/>
      <c r="SAQ40" s="541"/>
      <c r="SAR40" s="541"/>
      <c r="SAS40" s="541"/>
      <c r="SAT40" s="541"/>
      <c r="SAU40" s="541"/>
      <c r="SAV40" s="541"/>
      <c r="SAW40" s="541"/>
      <c r="SAX40" s="541"/>
      <c r="SAY40" s="541"/>
      <c r="SAZ40" s="541"/>
      <c r="SBA40" s="541"/>
      <c r="SBB40" s="541"/>
      <c r="SBC40" s="541"/>
      <c r="SBD40" s="541"/>
      <c r="SBE40" s="541"/>
      <c r="SBF40" s="541"/>
      <c r="SBG40" s="541"/>
      <c r="SBH40" s="541"/>
      <c r="SBI40" s="541"/>
      <c r="SBJ40" s="541"/>
      <c r="SBK40" s="541"/>
      <c r="SBL40" s="541"/>
      <c r="SBM40" s="541"/>
      <c r="SBN40" s="541"/>
      <c r="SBO40" s="541"/>
      <c r="SBP40" s="541"/>
      <c r="SBQ40" s="541"/>
      <c r="SBR40" s="541"/>
      <c r="SBS40" s="541"/>
      <c r="SBT40" s="541"/>
      <c r="SBU40" s="541"/>
      <c r="SBV40" s="541"/>
      <c r="SBW40" s="541"/>
      <c r="SBX40" s="541"/>
      <c r="SBY40" s="541"/>
      <c r="SBZ40" s="541"/>
      <c r="SCA40" s="541"/>
      <c r="SCB40" s="541"/>
      <c r="SCC40" s="541"/>
      <c r="SCD40" s="541"/>
      <c r="SCE40" s="541"/>
      <c r="SCF40" s="541"/>
      <c r="SCG40" s="541"/>
      <c r="SCH40" s="541"/>
      <c r="SCI40" s="541"/>
      <c r="SCJ40" s="541"/>
      <c r="SCK40" s="541"/>
      <c r="SCL40" s="541"/>
      <c r="SCM40" s="541"/>
      <c r="SCN40" s="541"/>
      <c r="SCO40" s="541"/>
      <c r="SCP40" s="541"/>
      <c r="SCQ40" s="541"/>
      <c r="SCR40" s="541"/>
      <c r="SCS40" s="541"/>
      <c r="SCT40" s="541"/>
      <c r="SCU40" s="541"/>
      <c r="SCV40" s="541"/>
      <c r="SCW40" s="541"/>
      <c r="SCX40" s="541"/>
      <c r="SCY40" s="541"/>
      <c r="SCZ40" s="541"/>
      <c r="SDA40" s="541"/>
      <c r="SDB40" s="541"/>
      <c r="SDC40" s="541"/>
      <c r="SDD40" s="541"/>
      <c r="SDE40" s="541"/>
      <c r="SDF40" s="541"/>
      <c r="SDG40" s="541"/>
      <c r="SDH40" s="541"/>
      <c r="SDI40" s="541"/>
      <c r="SDJ40" s="541"/>
      <c r="SDK40" s="541"/>
      <c r="SDL40" s="541"/>
      <c r="SDM40" s="541"/>
      <c r="SDN40" s="541"/>
      <c r="SDO40" s="541"/>
      <c r="SDP40" s="541"/>
      <c r="SDQ40" s="541"/>
      <c r="SDR40" s="541"/>
      <c r="SDS40" s="541"/>
      <c r="SDT40" s="541"/>
      <c r="SDU40" s="541"/>
      <c r="SDV40" s="541"/>
      <c r="SDW40" s="541"/>
      <c r="SDX40" s="541"/>
      <c r="SDY40" s="541"/>
      <c r="SDZ40" s="541"/>
      <c r="SEA40" s="541"/>
      <c r="SEB40" s="541"/>
      <c r="SEC40" s="541"/>
      <c r="SED40" s="541"/>
      <c r="SEE40" s="541"/>
      <c r="SEF40" s="541"/>
      <c r="SEG40" s="541"/>
      <c r="SEH40" s="541"/>
      <c r="SEI40" s="541"/>
      <c r="SEJ40" s="541"/>
      <c r="SEK40" s="541"/>
      <c r="SEL40" s="541"/>
      <c r="SEM40" s="541"/>
      <c r="SEN40" s="541"/>
      <c r="SEO40" s="541"/>
      <c r="SEP40" s="541"/>
      <c r="SEQ40" s="541"/>
      <c r="SER40" s="541"/>
      <c r="SES40" s="541"/>
      <c r="SET40" s="541"/>
      <c r="SEU40" s="541"/>
      <c r="SEV40" s="541"/>
      <c r="SEW40" s="541"/>
      <c r="SEX40" s="541"/>
      <c r="SEY40" s="541"/>
      <c r="SEZ40" s="541"/>
      <c r="SFA40" s="541"/>
      <c r="SFB40" s="541"/>
      <c r="SFC40" s="541"/>
      <c r="SFD40" s="541"/>
      <c r="SFE40" s="541"/>
      <c r="SFF40" s="541"/>
      <c r="SFG40" s="541"/>
      <c r="SFH40" s="541"/>
      <c r="SFI40" s="541"/>
      <c r="SFJ40" s="541"/>
      <c r="SFK40" s="541"/>
      <c r="SFL40" s="541"/>
      <c r="SFM40" s="541"/>
      <c r="SFN40" s="541"/>
      <c r="SFO40" s="541"/>
      <c r="SFP40" s="541"/>
      <c r="SFQ40" s="541"/>
      <c r="SFR40" s="541"/>
      <c r="SFS40" s="541"/>
      <c r="SFT40" s="541"/>
      <c r="SFU40" s="541"/>
      <c r="SFV40" s="541"/>
      <c r="SFW40" s="541"/>
      <c r="SFX40" s="541"/>
      <c r="SFY40" s="541"/>
      <c r="SFZ40" s="541"/>
      <c r="SGA40" s="541"/>
      <c r="SGB40" s="541"/>
      <c r="SGC40" s="541"/>
      <c r="SGD40" s="541"/>
      <c r="SGE40" s="541"/>
      <c r="SGF40" s="541"/>
      <c r="SGG40" s="541"/>
      <c r="SGH40" s="541"/>
      <c r="SGI40" s="541"/>
      <c r="SGJ40" s="541"/>
      <c r="SGK40" s="541"/>
      <c r="SGL40" s="541"/>
      <c r="SGM40" s="541"/>
      <c r="SGN40" s="541"/>
      <c r="SGO40" s="541"/>
      <c r="SGP40" s="541"/>
      <c r="SGQ40" s="541"/>
      <c r="SGR40" s="541"/>
      <c r="SGS40" s="541"/>
      <c r="SGT40" s="541"/>
      <c r="SGU40" s="541"/>
      <c r="SGV40" s="541"/>
      <c r="SGW40" s="541"/>
      <c r="SGX40" s="541"/>
      <c r="SGY40" s="541"/>
      <c r="SGZ40" s="541"/>
      <c r="SHA40" s="541"/>
      <c r="SHB40" s="541"/>
      <c r="SHC40" s="541"/>
      <c r="SHD40" s="541"/>
      <c r="SHE40" s="541"/>
      <c r="SHF40" s="541"/>
      <c r="SHG40" s="541"/>
      <c r="SHH40" s="541"/>
      <c r="SHI40" s="541"/>
      <c r="SHJ40" s="541"/>
      <c r="SHK40" s="541"/>
      <c r="SHL40" s="541"/>
      <c r="SHM40" s="541"/>
      <c r="SHN40" s="541"/>
      <c r="SHO40" s="541"/>
      <c r="SHP40" s="541"/>
      <c r="SHQ40" s="541"/>
      <c r="SHR40" s="541"/>
      <c r="SHS40" s="541"/>
      <c r="SHT40" s="541"/>
      <c r="SHU40" s="541"/>
      <c r="SHV40" s="541"/>
      <c r="SHW40" s="541"/>
      <c r="SHX40" s="541"/>
      <c r="SHY40" s="541"/>
      <c r="SHZ40" s="541"/>
      <c r="SIA40" s="541"/>
      <c r="SIB40" s="541"/>
      <c r="SIC40" s="541"/>
      <c r="SID40" s="541"/>
      <c r="SIE40" s="541"/>
      <c r="SIF40" s="541"/>
      <c r="SIG40" s="541"/>
      <c r="SIH40" s="541"/>
      <c r="SII40" s="541"/>
      <c r="SIJ40" s="541"/>
      <c r="SIK40" s="541"/>
      <c r="SIL40" s="541"/>
      <c r="SIM40" s="541"/>
      <c r="SIN40" s="541"/>
      <c r="SIO40" s="541"/>
      <c r="SIP40" s="541"/>
      <c r="SIQ40" s="541"/>
      <c r="SIR40" s="541"/>
      <c r="SIS40" s="541"/>
      <c r="SIT40" s="541"/>
      <c r="SIU40" s="541"/>
      <c r="SIV40" s="541"/>
      <c r="SIW40" s="541"/>
      <c r="SIX40" s="541"/>
      <c r="SIY40" s="541"/>
      <c r="SIZ40" s="541"/>
      <c r="SJA40" s="541"/>
      <c r="SJB40" s="541"/>
      <c r="SJC40" s="541"/>
      <c r="SJD40" s="541"/>
      <c r="SJE40" s="541"/>
      <c r="SJF40" s="541"/>
      <c r="SJG40" s="541"/>
      <c r="SJH40" s="541"/>
      <c r="SJI40" s="541"/>
      <c r="SJJ40" s="541"/>
      <c r="SJK40" s="541"/>
      <c r="SJL40" s="541"/>
      <c r="SJM40" s="541"/>
      <c r="SJN40" s="541"/>
      <c r="SJO40" s="541"/>
      <c r="SJP40" s="541"/>
      <c r="SJQ40" s="541"/>
      <c r="SJR40" s="541"/>
      <c r="SJS40" s="541"/>
      <c r="SJT40" s="541"/>
      <c r="SJU40" s="541"/>
      <c r="SJV40" s="541"/>
      <c r="SJW40" s="541"/>
      <c r="SJX40" s="541"/>
      <c r="SJY40" s="541"/>
      <c r="SJZ40" s="541"/>
      <c r="SKA40" s="541"/>
      <c r="SKB40" s="541"/>
      <c r="SKC40" s="541"/>
      <c r="SKD40" s="541"/>
      <c r="SKE40" s="541"/>
      <c r="SKF40" s="541"/>
      <c r="SKG40" s="541"/>
      <c r="SKH40" s="541"/>
      <c r="SKI40" s="541"/>
      <c r="SKJ40" s="541"/>
      <c r="SKK40" s="541"/>
      <c r="SKL40" s="541"/>
      <c r="SKM40" s="541"/>
      <c r="SKN40" s="541"/>
      <c r="SKO40" s="541"/>
      <c r="SKP40" s="541"/>
      <c r="SKQ40" s="541"/>
      <c r="SKR40" s="541"/>
      <c r="SKS40" s="541"/>
      <c r="SKT40" s="541"/>
      <c r="SKU40" s="541"/>
      <c r="SKV40" s="541"/>
      <c r="SKW40" s="541"/>
      <c r="SKX40" s="541"/>
      <c r="SKY40" s="541"/>
      <c r="SKZ40" s="541"/>
      <c r="SLA40" s="541"/>
      <c r="SLB40" s="541"/>
      <c r="SLC40" s="541"/>
      <c r="SLD40" s="541"/>
      <c r="SLE40" s="541"/>
      <c r="SLF40" s="541"/>
      <c r="SLG40" s="541"/>
      <c r="SLH40" s="541"/>
      <c r="SLI40" s="541"/>
      <c r="SLJ40" s="541"/>
      <c r="SLK40" s="541"/>
      <c r="SLL40" s="541"/>
      <c r="SLM40" s="541"/>
      <c r="SLN40" s="541"/>
      <c r="SLO40" s="541"/>
      <c r="SLP40" s="541"/>
      <c r="SLQ40" s="541"/>
      <c r="SLR40" s="541"/>
      <c r="SLS40" s="541"/>
      <c r="SLT40" s="541"/>
      <c r="SLU40" s="541"/>
      <c r="SLV40" s="541"/>
      <c r="SLW40" s="541"/>
      <c r="SLX40" s="541"/>
      <c r="SLY40" s="541"/>
      <c r="SLZ40" s="541"/>
      <c r="SMA40" s="541"/>
      <c r="SMB40" s="541"/>
      <c r="SMC40" s="541"/>
      <c r="SMD40" s="541"/>
      <c r="SME40" s="541"/>
      <c r="SMF40" s="541"/>
      <c r="SMG40" s="541"/>
      <c r="SMH40" s="541"/>
      <c r="SMI40" s="541"/>
      <c r="SMJ40" s="541"/>
      <c r="SMK40" s="541"/>
      <c r="SML40" s="541"/>
      <c r="SMM40" s="541"/>
      <c r="SMN40" s="541"/>
      <c r="SMO40" s="541"/>
      <c r="SMP40" s="541"/>
      <c r="SMQ40" s="541"/>
      <c r="SMR40" s="541"/>
      <c r="SMS40" s="541"/>
      <c r="SMT40" s="541"/>
      <c r="SMU40" s="541"/>
      <c r="SMV40" s="541"/>
      <c r="SMW40" s="541"/>
      <c r="SMX40" s="541"/>
      <c r="SMY40" s="541"/>
      <c r="SMZ40" s="541"/>
      <c r="SNA40" s="541"/>
      <c r="SNB40" s="541"/>
      <c r="SNC40" s="541"/>
      <c r="SND40" s="541"/>
      <c r="SNE40" s="541"/>
      <c r="SNF40" s="541"/>
      <c r="SNG40" s="541"/>
      <c r="SNH40" s="541"/>
      <c r="SNI40" s="541"/>
      <c r="SNJ40" s="541"/>
      <c r="SNK40" s="541"/>
      <c r="SNL40" s="541"/>
      <c r="SNM40" s="541"/>
      <c r="SNN40" s="541"/>
      <c r="SNO40" s="541"/>
      <c r="SNP40" s="541"/>
      <c r="SNQ40" s="541"/>
      <c r="SNR40" s="541"/>
      <c r="SNS40" s="541"/>
      <c r="SNT40" s="541"/>
      <c r="SNU40" s="541"/>
      <c r="SNV40" s="541"/>
      <c r="SNW40" s="541"/>
      <c r="SNX40" s="541"/>
      <c r="SNY40" s="541"/>
      <c r="SNZ40" s="541"/>
      <c r="SOA40" s="541"/>
      <c r="SOB40" s="541"/>
      <c r="SOC40" s="541"/>
      <c r="SOD40" s="541"/>
      <c r="SOE40" s="541"/>
      <c r="SOF40" s="541"/>
      <c r="SOG40" s="541"/>
      <c r="SOH40" s="541"/>
      <c r="SOI40" s="541"/>
      <c r="SOJ40" s="541"/>
      <c r="SOK40" s="541"/>
      <c r="SOL40" s="541"/>
      <c r="SOM40" s="541"/>
      <c r="SON40" s="541"/>
      <c r="SOO40" s="541"/>
      <c r="SOP40" s="541"/>
      <c r="SOQ40" s="541"/>
      <c r="SOR40" s="541"/>
      <c r="SOS40" s="541"/>
      <c r="SOT40" s="541"/>
      <c r="SOU40" s="541"/>
      <c r="SOV40" s="541"/>
      <c r="SOW40" s="541"/>
      <c r="SOX40" s="541"/>
      <c r="SOY40" s="541"/>
      <c r="SOZ40" s="541"/>
      <c r="SPA40" s="541"/>
      <c r="SPB40" s="541"/>
      <c r="SPC40" s="541"/>
      <c r="SPD40" s="541"/>
      <c r="SPE40" s="541"/>
      <c r="SPF40" s="541"/>
      <c r="SPG40" s="541"/>
      <c r="SPH40" s="541"/>
      <c r="SPI40" s="541"/>
      <c r="SPJ40" s="541"/>
      <c r="SPK40" s="541"/>
      <c r="SPL40" s="541"/>
      <c r="SPM40" s="541"/>
      <c r="SPN40" s="541"/>
      <c r="SPO40" s="541"/>
      <c r="SPP40" s="541"/>
      <c r="SPQ40" s="541"/>
      <c r="SPR40" s="541"/>
      <c r="SPS40" s="541"/>
      <c r="SPT40" s="541"/>
      <c r="SPU40" s="541"/>
      <c r="SPV40" s="541"/>
      <c r="SPW40" s="541"/>
      <c r="SPX40" s="541"/>
      <c r="SPY40" s="541"/>
      <c r="SPZ40" s="541"/>
      <c r="SQA40" s="541"/>
      <c r="SQB40" s="541"/>
      <c r="SQC40" s="541"/>
      <c r="SQD40" s="541"/>
      <c r="SQE40" s="541"/>
      <c r="SQF40" s="541"/>
      <c r="SQG40" s="541"/>
      <c r="SQH40" s="541"/>
      <c r="SQI40" s="541"/>
      <c r="SQJ40" s="541"/>
      <c r="SQK40" s="541"/>
      <c r="SQL40" s="541"/>
      <c r="SQM40" s="541"/>
      <c r="SQN40" s="541"/>
      <c r="SQO40" s="541"/>
      <c r="SQP40" s="541"/>
      <c r="SQQ40" s="541"/>
      <c r="SQR40" s="541"/>
      <c r="SQS40" s="541"/>
      <c r="SQT40" s="541"/>
      <c r="SQU40" s="541"/>
      <c r="SQV40" s="541"/>
      <c r="SQW40" s="541"/>
      <c r="SQX40" s="541"/>
      <c r="SQY40" s="541"/>
      <c r="SQZ40" s="541"/>
      <c r="SRA40" s="541"/>
      <c r="SRB40" s="541"/>
      <c r="SRC40" s="541"/>
      <c r="SRD40" s="541"/>
      <c r="SRE40" s="541"/>
      <c r="SRF40" s="541"/>
      <c r="SRG40" s="541"/>
      <c r="SRH40" s="541"/>
      <c r="SRI40" s="541"/>
      <c r="SRJ40" s="541"/>
      <c r="SRK40" s="541"/>
      <c r="SRL40" s="541"/>
      <c r="SRM40" s="541"/>
      <c r="SRN40" s="541"/>
      <c r="SRO40" s="541"/>
      <c r="SRP40" s="541"/>
      <c r="SRQ40" s="541"/>
      <c r="SRR40" s="541"/>
      <c r="SRS40" s="541"/>
      <c r="SRT40" s="541"/>
      <c r="SRU40" s="541"/>
      <c r="SRV40" s="541"/>
      <c r="SRW40" s="541"/>
      <c r="SRX40" s="541"/>
      <c r="SRY40" s="541"/>
      <c r="SRZ40" s="541"/>
      <c r="SSA40" s="541"/>
      <c r="SSB40" s="541"/>
      <c r="SSC40" s="541"/>
      <c r="SSD40" s="541"/>
      <c r="SSE40" s="541"/>
      <c r="SSF40" s="541"/>
      <c r="SSG40" s="541"/>
      <c r="SSH40" s="541"/>
      <c r="SSI40" s="541"/>
      <c r="SSJ40" s="541"/>
      <c r="SSK40" s="541"/>
      <c r="SSL40" s="541"/>
      <c r="SSM40" s="541"/>
      <c r="SSN40" s="541"/>
      <c r="SSO40" s="541"/>
      <c r="SSP40" s="541"/>
      <c r="SSQ40" s="541"/>
      <c r="SSR40" s="541"/>
      <c r="SSS40" s="541"/>
      <c r="SST40" s="541"/>
      <c r="SSU40" s="541"/>
      <c r="SSV40" s="541"/>
      <c r="SSW40" s="541"/>
      <c r="SSX40" s="541"/>
      <c r="SSY40" s="541"/>
      <c r="SSZ40" s="541"/>
      <c r="STA40" s="541"/>
      <c r="STB40" s="541"/>
      <c r="STC40" s="541"/>
      <c r="STD40" s="541"/>
      <c r="STE40" s="541"/>
      <c r="STF40" s="541"/>
      <c r="STG40" s="541"/>
      <c r="STH40" s="541"/>
      <c r="STI40" s="541"/>
      <c r="STJ40" s="541"/>
      <c r="STK40" s="541"/>
      <c r="STL40" s="541"/>
      <c r="STM40" s="541"/>
      <c r="STN40" s="541"/>
      <c r="STO40" s="541"/>
      <c r="STP40" s="541"/>
      <c r="STQ40" s="541"/>
      <c r="STR40" s="541"/>
      <c r="STS40" s="541"/>
      <c r="STT40" s="541"/>
      <c r="STU40" s="541"/>
      <c r="STV40" s="541"/>
      <c r="STW40" s="541"/>
      <c r="STX40" s="541"/>
      <c r="STY40" s="541"/>
      <c r="STZ40" s="541"/>
      <c r="SUA40" s="541"/>
      <c r="SUB40" s="541"/>
      <c r="SUC40" s="541"/>
      <c r="SUD40" s="541"/>
      <c r="SUE40" s="541"/>
      <c r="SUF40" s="541"/>
      <c r="SUG40" s="541"/>
      <c r="SUH40" s="541"/>
      <c r="SUI40" s="541"/>
      <c r="SUJ40" s="541"/>
      <c r="SUK40" s="541"/>
      <c r="SUL40" s="541"/>
      <c r="SUM40" s="541"/>
      <c r="SUN40" s="541"/>
      <c r="SUO40" s="541"/>
      <c r="SUP40" s="541"/>
      <c r="SUQ40" s="541"/>
      <c r="SUR40" s="541"/>
      <c r="SUS40" s="541"/>
      <c r="SUT40" s="541"/>
      <c r="SUU40" s="541"/>
      <c r="SUV40" s="541"/>
      <c r="SUW40" s="541"/>
      <c r="SUX40" s="541"/>
      <c r="SUY40" s="541"/>
      <c r="SUZ40" s="541"/>
      <c r="SVA40" s="541"/>
      <c r="SVB40" s="541"/>
      <c r="SVC40" s="541"/>
      <c r="SVD40" s="541"/>
      <c r="SVE40" s="541"/>
      <c r="SVF40" s="541"/>
      <c r="SVG40" s="541"/>
      <c r="SVH40" s="541"/>
      <c r="SVI40" s="541"/>
      <c r="SVJ40" s="541"/>
      <c r="SVK40" s="541"/>
      <c r="SVL40" s="541"/>
      <c r="SVM40" s="541"/>
      <c r="SVN40" s="541"/>
      <c r="SVO40" s="541"/>
      <c r="SVP40" s="541"/>
      <c r="SVQ40" s="541"/>
      <c r="SVR40" s="541"/>
      <c r="SVS40" s="541"/>
      <c r="SVT40" s="541"/>
      <c r="SVU40" s="541"/>
      <c r="SVV40" s="541"/>
      <c r="SVW40" s="541"/>
      <c r="SVX40" s="541"/>
      <c r="SVY40" s="541"/>
      <c r="SVZ40" s="541"/>
      <c r="SWA40" s="541"/>
      <c r="SWB40" s="541"/>
      <c r="SWC40" s="541"/>
      <c r="SWD40" s="541"/>
      <c r="SWE40" s="541"/>
      <c r="SWF40" s="541"/>
      <c r="SWG40" s="541"/>
      <c r="SWH40" s="541"/>
      <c r="SWI40" s="541"/>
      <c r="SWJ40" s="541"/>
      <c r="SWK40" s="541"/>
      <c r="SWL40" s="541"/>
      <c r="SWM40" s="541"/>
      <c r="SWN40" s="541"/>
      <c r="SWO40" s="541"/>
      <c r="SWP40" s="541"/>
      <c r="SWQ40" s="541"/>
      <c r="SWR40" s="541"/>
      <c r="SWS40" s="541"/>
      <c r="SWT40" s="541"/>
      <c r="SWU40" s="541"/>
      <c r="SWV40" s="541"/>
      <c r="SWW40" s="541"/>
      <c r="SWX40" s="541"/>
      <c r="SWY40" s="541"/>
      <c r="SWZ40" s="541"/>
      <c r="SXA40" s="541"/>
      <c r="SXB40" s="541"/>
      <c r="SXC40" s="541"/>
      <c r="SXD40" s="541"/>
      <c r="SXE40" s="541"/>
      <c r="SXF40" s="541"/>
      <c r="SXG40" s="541"/>
      <c r="SXH40" s="541"/>
      <c r="SXI40" s="541"/>
      <c r="SXJ40" s="541"/>
      <c r="SXK40" s="541"/>
      <c r="SXL40" s="541"/>
      <c r="SXM40" s="541"/>
      <c r="SXN40" s="541"/>
      <c r="SXO40" s="541"/>
      <c r="SXP40" s="541"/>
      <c r="SXQ40" s="541"/>
      <c r="SXR40" s="541"/>
      <c r="SXS40" s="541"/>
      <c r="SXT40" s="541"/>
      <c r="SXU40" s="541"/>
      <c r="SXV40" s="541"/>
      <c r="SXW40" s="541"/>
      <c r="SXX40" s="541"/>
      <c r="SXY40" s="541"/>
      <c r="SXZ40" s="541"/>
      <c r="SYA40" s="541"/>
      <c r="SYB40" s="541"/>
      <c r="SYC40" s="541"/>
      <c r="SYD40" s="541"/>
      <c r="SYE40" s="541"/>
      <c r="SYF40" s="541"/>
      <c r="SYG40" s="541"/>
      <c r="SYH40" s="541"/>
      <c r="SYI40" s="541"/>
      <c r="SYJ40" s="541"/>
      <c r="SYK40" s="541"/>
      <c r="SYL40" s="541"/>
      <c r="SYM40" s="541"/>
      <c r="SYN40" s="541"/>
      <c r="SYO40" s="541"/>
      <c r="SYP40" s="541"/>
      <c r="SYQ40" s="541"/>
      <c r="SYR40" s="541"/>
      <c r="SYS40" s="541"/>
      <c r="SYT40" s="541"/>
      <c r="SYU40" s="541"/>
      <c r="SYV40" s="541"/>
      <c r="SYW40" s="541"/>
      <c r="SYX40" s="541"/>
      <c r="SYY40" s="541"/>
      <c r="SYZ40" s="541"/>
      <c r="SZA40" s="541"/>
      <c r="SZB40" s="541"/>
      <c r="SZC40" s="541"/>
      <c r="SZD40" s="541"/>
      <c r="SZE40" s="541"/>
      <c r="SZF40" s="541"/>
      <c r="SZG40" s="541"/>
      <c r="SZH40" s="541"/>
      <c r="SZI40" s="541"/>
      <c r="SZJ40" s="541"/>
      <c r="SZK40" s="541"/>
      <c r="SZL40" s="541"/>
      <c r="SZM40" s="541"/>
      <c r="SZN40" s="541"/>
      <c r="SZO40" s="541"/>
      <c r="SZP40" s="541"/>
      <c r="SZQ40" s="541"/>
      <c r="SZR40" s="541"/>
      <c r="SZS40" s="541"/>
      <c r="SZT40" s="541"/>
      <c r="SZU40" s="541"/>
      <c r="SZV40" s="541"/>
      <c r="SZW40" s="541"/>
      <c r="SZX40" s="541"/>
      <c r="SZY40" s="541"/>
      <c r="SZZ40" s="541"/>
      <c r="TAA40" s="541"/>
      <c r="TAB40" s="541"/>
      <c r="TAC40" s="541"/>
      <c r="TAD40" s="541"/>
      <c r="TAE40" s="541"/>
      <c r="TAF40" s="541"/>
      <c r="TAG40" s="541"/>
      <c r="TAH40" s="541"/>
      <c r="TAI40" s="541"/>
      <c r="TAJ40" s="541"/>
      <c r="TAK40" s="541"/>
      <c r="TAL40" s="541"/>
      <c r="TAM40" s="541"/>
      <c r="TAN40" s="541"/>
      <c r="TAO40" s="541"/>
      <c r="TAP40" s="541"/>
      <c r="TAQ40" s="541"/>
      <c r="TAR40" s="541"/>
      <c r="TAS40" s="541"/>
      <c r="TAT40" s="541"/>
      <c r="TAU40" s="541"/>
      <c r="TAV40" s="541"/>
      <c r="TAW40" s="541"/>
      <c r="TAX40" s="541"/>
      <c r="TAY40" s="541"/>
      <c r="TAZ40" s="541"/>
      <c r="TBA40" s="541"/>
      <c r="TBB40" s="541"/>
      <c r="TBC40" s="541"/>
      <c r="TBD40" s="541"/>
      <c r="TBE40" s="541"/>
      <c r="TBF40" s="541"/>
      <c r="TBG40" s="541"/>
      <c r="TBH40" s="541"/>
      <c r="TBI40" s="541"/>
      <c r="TBJ40" s="541"/>
      <c r="TBK40" s="541"/>
      <c r="TBL40" s="541"/>
      <c r="TBM40" s="541"/>
      <c r="TBN40" s="541"/>
      <c r="TBO40" s="541"/>
      <c r="TBP40" s="541"/>
      <c r="TBQ40" s="541"/>
      <c r="TBR40" s="541"/>
      <c r="TBS40" s="541"/>
      <c r="TBT40" s="541"/>
      <c r="TBU40" s="541"/>
      <c r="TBV40" s="541"/>
      <c r="TBW40" s="541"/>
      <c r="TBX40" s="541"/>
      <c r="TBY40" s="541"/>
      <c r="TBZ40" s="541"/>
      <c r="TCA40" s="541"/>
      <c r="TCB40" s="541"/>
      <c r="TCC40" s="541"/>
      <c r="TCD40" s="541"/>
      <c r="TCE40" s="541"/>
      <c r="TCF40" s="541"/>
      <c r="TCG40" s="541"/>
      <c r="TCH40" s="541"/>
      <c r="TCI40" s="541"/>
      <c r="TCJ40" s="541"/>
      <c r="TCK40" s="541"/>
      <c r="TCL40" s="541"/>
      <c r="TCM40" s="541"/>
      <c r="TCN40" s="541"/>
      <c r="TCO40" s="541"/>
      <c r="TCP40" s="541"/>
      <c r="TCQ40" s="541"/>
      <c r="TCR40" s="541"/>
      <c r="TCS40" s="541"/>
      <c r="TCT40" s="541"/>
      <c r="TCU40" s="541"/>
      <c r="TCV40" s="541"/>
      <c r="TCW40" s="541"/>
      <c r="TCX40" s="541"/>
      <c r="TCY40" s="541"/>
      <c r="TCZ40" s="541"/>
      <c r="TDA40" s="541"/>
      <c r="TDB40" s="541"/>
      <c r="TDC40" s="541"/>
      <c r="TDD40" s="541"/>
      <c r="TDE40" s="541"/>
      <c r="TDF40" s="541"/>
      <c r="TDG40" s="541"/>
      <c r="TDH40" s="541"/>
      <c r="TDI40" s="541"/>
      <c r="TDJ40" s="541"/>
      <c r="TDK40" s="541"/>
      <c r="TDL40" s="541"/>
      <c r="TDM40" s="541"/>
      <c r="TDN40" s="541"/>
      <c r="TDO40" s="541"/>
      <c r="TDP40" s="541"/>
      <c r="TDQ40" s="541"/>
      <c r="TDR40" s="541"/>
      <c r="TDS40" s="541"/>
      <c r="TDT40" s="541"/>
      <c r="TDU40" s="541"/>
      <c r="TDV40" s="541"/>
      <c r="TDW40" s="541"/>
      <c r="TDX40" s="541"/>
      <c r="TDY40" s="541"/>
      <c r="TDZ40" s="541"/>
      <c r="TEA40" s="541"/>
      <c r="TEB40" s="541"/>
      <c r="TEC40" s="541"/>
      <c r="TED40" s="541"/>
      <c r="TEE40" s="541"/>
      <c r="TEF40" s="541"/>
      <c r="TEG40" s="541"/>
      <c r="TEH40" s="541"/>
      <c r="TEI40" s="541"/>
      <c r="TEJ40" s="541"/>
      <c r="TEK40" s="541"/>
      <c r="TEL40" s="541"/>
      <c r="TEM40" s="541"/>
      <c r="TEN40" s="541"/>
      <c r="TEO40" s="541"/>
      <c r="TEP40" s="541"/>
      <c r="TEQ40" s="541"/>
      <c r="TER40" s="541"/>
      <c r="TES40" s="541"/>
      <c r="TET40" s="541"/>
      <c r="TEU40" s="541"/>
      <c r="TEV40" s="541"/>
      <c r="TEW40" s="541"/>
      <c r="TEX40" s="541"/>
      <c r="TEY40" s="541"/>
      <c r="TEZ40" s="541"/>
      <c r="TFA40" s="541"/>
      <c r="TFB40" s="541"/>
      <c r="TFC40" s="541"/>
      <c r="TFD40" s="541"/>
      <c r="TFE40" s="541"/>
      <c r="TFF40" s="541"/>
      <c r="TFG40" s="541"/>
      <c r="TFH40" s="541"/>
      <c r="TFI40" s="541"/>
      <c r="TFJ40" s="541"/>
      <c r="TFK40" s="541"/>
      <c r="TFL40" s="541"/>
      <c r="TFM40" s="541"/>
      <c r="TFN40" s="541"/>
      <c r="TFO40" s="541"/>
      <c r="TFP40" s="541"/>
      <c r="TFQ40" s="541"/>
      <c r="TFR40" s="541"/>
      <c r="TFS40" s="541"/>
      <c r="TFT40" s="541"/>
      <c r="TFU40" s="541"/>
      <c r="TFV40" s="541"/>
      <c r="TFW40" s="541"/>
      <c r="TFX40" s="541"/>
      <c r="TFY40" s="541"/>
      <c r="TFZ40" s="541"/>
      <c r="TGA40" s="541"/>
      <c r="TGB40" s="541"/>
      <c r="TGC40" s="541"/>
      <c r="TGD40" s="541"/>
      <c r="TGE40" s="541"/>
      <c r="TGF40" s="541"/>
      <c r="TGG40" s="541"/>
      <c r="TGH40" s="541"/>
      <c r="TGI40" s="541"/>
      <c r="TGJ40" s="541"/>
      <c r="TGK40" s="541"/>
      <c r="TGL40" s="541"/>
      <c r="TGM40" s="541"/>
      <c r="TGN40" s="541"/>
      <c r="TGO40" s="541"/>
      <c r="TGP40" s="541"/>
      <c r="TGQ40" s="541"/>
      <c r="TGR40" s="541"/>
      <c r="TGS40" s="541"/>
      <c r="TGT40" s="541"/>
      <c r="TGU40" s="541"/>
      <c r="TGV40" s="541"/>
      <c r="TGW40" s="541"/>
      <c r="TGX40" s="541"/>
      <c r="TGY40" s="541"/>
      <c r="TGZ40" s="541"/>
      <c r="THA40" s="541"/>
      <c r="THB40" s="541"/>
      <c r="THC40" s="541"/>
      <c r="THD40" s="541"/>
      <c r="THE40" s="541"/>
      <c r="THF40" s="541"/>
      <c r="THG40" s="541"/>
      <c r="THH40" s="541"/>
      <c r="THI40" s="541"/>
      <c r="THJ40" s="541"/>
      <c r="THK40" s="541"/>
      <c r="THL40" s="541"/>
      <c r="THM40" s="541"/>
      <c r="THN40" s="541"/>
      <c r="THO40" s="541"/>
      <c r="THP40" s="541"/>
      <c r="THQ40" s="541"/>
      <c r="THR40" s="541"/>
      <c r="THS40" s="541"/>
      <c r="THT40" s="541"/>
      <c r="THU40" s="541"/>
      <c r="THV40" s="541"/>
      <c r="THW40" s="541"/>
      <c r="THX40" s="541"/>
      <c r="THY40" s="541"/>
      <c r="THZ40" s="541"/>
      <c r="TIA40" s="541"/>
      <c r="TIB40" s="541"/>
      <c r="TIC40" s="541"/>
      <c r="TID40" s="541"/>
      <c r="TIE40" s="541"/>
      <c r="TIF40" s="541"/>
      <c r="TIG40" s="541"/>
      <c r="TIH40" s="541"/>
      <c r="TII40" s="541"/>
      <c r="TIJ40" s="541"/>
      <c r="TIK40" s="541"/>
      <c r="TIL40" s="541"/>
      <c r="TIM40" s="541"/>
      <c r="TIN40" s="541"/>
      <c r="TIO40" s="541"/>
      <c r="TIP40" s="541"/>
      <c r="TIQ40" s="541"/>
      <c r="TIR40" s="541"/>
      <c r="TIS40" s="541"/>
      <c r="TIT40" s="541"/>
      <c r="TIU40" s="541"/>
      <c r="TIV40" s="541"/>
      <c r="TIW40" s="541"/>
      <c r="TIX40" s="541"/>
      <c r="TIY40" s="541"/>
      <c r="TIZ40" s="541"/>
      <c r="TJA40" s="541"/>
      <c r="TJB40" s="541"/>
      <c r="TJC40" s="541"/>
      <c r="TJD40" s="541"/>
      <c r="TJE40" s="541"/>
      <c r="TJF40" s="541"/>
      <c r="TJG40" s="541"/>
      <c r="TJH40" s="541"/>
      <c r="TJI40" s="541"/>
      <c r="TJJ40" s="541"/>
      <c r="TJK40" s="541"/>
      <c r="TJL40" s="541"/>
      <c r="TJM40" s="541"/>
      <c r="TJN40" s="541"/>
      <c r="TJO40" s="541"/>
      <c r="TJP40" s="541"/>
      <c r="TJQ40" s="541"/>
      <c r="TJR40" s="541"/>
      <c r="TJS40" s="541"/>
      <c r="TJT40" s="541"/>
      <c r="TJU40" s="541"/>
      <c r="TJV40" s="541"/>
      <c r="TJW40" s="541"/>
      <c r="TJX40" s="541"/>
      <c r="TJY40" s="541"/>
      <c r="TJZ40" s="541"/>
      <c r="TKA40" s="541"/>
      <c r="TKB40" s="541"/>
      <c r="TKC40" s="541"/>
      <c r="TKD40" s="541"/>
      <c r="TKE40" s="541"/>
      <c r="TKF40" s="541"/>
      <c r="TKG40" s="541"/>
      <c r="TKH40" s="541"/>
      <c r="TKI40" s="541"/>
      <c r="TKJ40" s="541"/>
      <c r="TKK40" s="541"/>
      <c r="TKL40" s="541"/>
      <c r="TKM40" s="541"/>
      <c r="TKN40" s="541"/>
      <c r="TKO40" s="541"/>
      <c r="TKP40" s="541"/>
      <c r="TKQ40" s="541"/>
      <c r="TKR40" s="541"/>
      <c r="TKS40" s="541"/>
      <c r="TKT40" s="541"/>
      <c r="TKU40" s="541"/>
      <c r="TKV40" s="541"/>
      <c r="TKW40" s="541"/>
      <c r="TKX40" s="541"/>
      <c r="TKY40" s="541"/>
      <c r="TKZ40" s="541"/>
      <c r="TLA40" s="541"/>
      <c r="TLB40" s="541"/>
      <c r="TLC40" s="541"/>
      <c r="TLD40" s="541"/>
      <c r="TLE40" s="541"/>
      <c r="TLF40" s="541"/>
      <c r="TLG40" s="541"/>
      <c r="TLH40" s="541"/>
      <c r="TLI40" s="541"/>
      <c r="TLJ40" s="541"/>
      <c r="TLK40" s="541"/>
      <c r="TLL40" s="541"/>
      <c r="TLM40" s="541"/>
      <c r="TLN40" s="541"/>
      <c r="TLO40" s="541"/>
      <c r="TLP40" s="541"/>
      <c r="TLQ40" s="541"/>
      <c r="TLR40" s="541"/>
      <c r="TLS40" s="541"/>
      <c r="TLT40" s="541"/>
      <c r="TLU40" s="541"/>
      <c r="TLV40" s="541"/>
      <c r="TLW40" s="541"/>
      <c r="TLX40" s="541"/>
      <c r="TLY40" s="541"/>
      <c r="TLZ40" s="541"/>
      <c r="TMA40" s="541"/>
      <c r="TMB40" s="541"/>
      <c r="TMC40" s="541"/>
      <c r="TMD40" s="541"/>
      <c r="TME40" s="541"/>
      <c r="TMF40" s="541"/>
      <c r="TMG40" s="541"/>
      <c r="TMH40" s="541"/>
      <c r="TMI40" s="541"/>
      <c r="TMJ40" s="541"/>
      <c r="TMK40" s="541"/>
      <c r="TML40" s="541"/>
      <c r="TMM40" s="541"/>
      <c r="TMN40" s="541"/>
      <c r="TMO40" s="541"/>
      <c r="TMP40" s="541"/>
      <c r="TMQ40" s="541"/>
      <c r="TMR40" s="541"/>
      <c r="TMS40" s="541"/>
      <c r="TMT40" s="541"/>
      <c r="TMU40" s="541"/>
      <c r="TMV40" s="541"/>
      <c r="TMW40" s="541"/>
      <c r="TMX40" s="541"/>
      <c r="TMY40" s="541"/>
      <c r="TMZ40" s="541"/>
      <c r="TNA40" s="541"/>
      <c r="TNB40" s="541"/>
      <c r="TNC40" s="541"/>
      <c r="TND40" s="541"/>
      <c r="TNE40" s="541"/>
      <c r="TNF40" s="541"/>
      <c r="TNG40" s="541"/>
      <c r="TNH40" s="541"/>
      <c r="TNI40" s="541"/>
      <c r="TNJ40" s="541"/>
      <c r="TNK40" s="541"/>
      <c r="TNL40" s="541"/>
      <c r="TNM40" s="541"/>
      <c r="TNN40" s="541"/>
      <c r="TNO40" s="541"/>
      <c r="TNP40" s="541"/>
      <c r="TNQ40" s="541"/>
      <c r="TNR40" s="541"/>
      <c r="TNS40" s="541"/>
      <c r="TNT40" s="541"/>
      <c r="TNU40" s="541"/>
      <c r="TNV40" s="541"/>
      <c r="TNW40" s="541"/>
      <c r="TNX40" s="541"/>
      <c r="TNY40" s="541"/>
      <c r="TNZ40" s="541"/>
      <c r="TOA40" s="541"/>
      <c r="TOB40" s="541"/>
      <c r="TOC40" s="541"/>
      <c r="TOD40" s="541"/>
      <c r="TOE40" s="541"/>
      <c r="TOF40" s="541"/>
      <c r="TOG40" s="541"/>
      <c r="TOH40" s="541"/>
      <c r="TOI40" s="541"/>
      <c r="TOJ40" s="541"/>
      <c r="TOK40" s="541"/>
      <c r="TOL40" s="541"/>
      <c r="TOM40" s="541"/>
      <c r="TON40" s="541"/>
      <c r="TOO40" s="541"/>
      <c r="TOP40" s="541"/>
      <c r="TOQ40" s="541"/>
      <c r="TOR40" s="541"/>
      <c r="TOS40" s="541"/>
      <c r="TOT40" s="541"/>
      <c r="TOU40" s="541"/>
      <c r="TOV40" s="541"/>
      <c r="TOW40" s="541"/>
      <c r="TOX40" s="541"/>
      <c r="TOY40" s="541"/>
      <c r="TOZ40" s="541"/>
      <c r="TPA40" s="541"/>
      <c r="TPB40" s="541"/>
      <c r="TPC40" s="541"/>
      <c r="TPD40" s="541"/>
      <c r="TPE40" s="541"/>
      <c r="TPF40" s="541"/>
      <c r="TPG40" s="541"/>
      <c r="TPH40" s="541"/>
      <c r="TPI40" s="541"/>
      <c r="TPJ40" s="541"/>
      <c r="TPK40" s="541"/>
      <c r="TPL40" s="541"/>
      <c r="TPM40" s="541"/>
      <c r="TPN40" s="541"/>
      <c r="TPO40" s="541"/>
      <c r="TPP40" s="541"/>
      <c r="TPQ40" s="541"/>
      <c r="TPR40" s="541"/>
      <c r="TPS40" s="541"/>
      <c r="TPT40" s="541"/>
      <c r="TPU40" s="541"/>
      <c r="TPV40" s="541"/>
      <c r="TPW40" s="541"/>
      <c r="TPX40" s="541"/>
      <c r="TPY40" s="541"/>
      <c r="TPZ40" s="541"/>
      <c r="TQA40" s="541"/>
      <c r="TQB40" s="541"/>
      <c r="TQC40" s="541"/>
      <c r="TQD40" s="541"/>
      <c r="TQE40" s="541"/>
      <c r="TQF40" s="541"/>
      <c r="TQG40" s="541"/>
      <c r="TQH40" s="541"/>
      <c r="TQI40" s="541"/>
      <c r="TQJ40" s="541"/>
      <c r="TQK40" s="541"/>
      <c r="TQL40" s="541"/>
      <c r="TQM40" s="541"/>
      <c r="TQN40" s="541"/>
      <c r="TQO40" s="541"/>
      <c r="TQP40" s="541"/>
      <c r="TQQ40" s="541"/>
      <c r="TQR40" s="541"/>
      <c r="TQS40" s="541"/>
      <c r="TQT40" s="541"/>
      <c r="TQU40" s="541"/>
      <c r="TQV40" s="541"/>
      <c r="TQW40" s="541"/>
      <c r="TQX40" s="541"/>
      <c r="TQY40" s="541"/>
      <c r="TQZ40" s="541"/>
      <c r="TRA40" s="541"/>
      <c r="TRB40" s="541"/>
      <c r="TRC40" s="541"/>
      <c r="TRD40" s="541"/>
      <c r="TRE40" s="541"/>
      <c r="TRF40" s="541"/>
      <c r="TRG40" s="541"/>
      <c r="TRH40" s="541"/>
      <c r="TRI40" s="541"/>
      <c r="TRJ40" s="541"/>
      <c r="TRK40" s="541"/>
      <c r="TRL40" s="541"/>
      <c r="TRM40" s="541"/>
      <c r="TRN40" s="541"/>
      <c r="TRO40" s="541"/>
      <c r="TRP40" s="541"/>
      <c r="TRQ40" s="541"/>
      <c r="TRR40" s="541"/>
      <c r="TRS40" s="541"/>
      <c r="TRT40" s="541"/>
      <c r="TRU40" s="541"/>
      <c r="TRV40" s="541"/>
      <c r="TRW40" s="541"/>
      <c r="TRX40" s="541"/>
      <c r="TRY40" s="541"/>
      <c r="TRZ40" s="541"/>
      <c r="TSA40" s="541"/>
      <c r="TSB40" s="541"/>
      <c r="TSC40" s="541"/>
      <c r="TSD40" s="541"/>
      <c r="TSE40" s="541"/>
      <c r="TSF40" s="541"/>
      <c r="TSG40" s="541"/>
      <c r="TSH40" s="541"/>
      <c r="TSI40" s="541"/>
      <c r="TSJ40" s="541"/>
      <c r="TSK40" s="541"/>
      <c r="TSL40" s="541"/>
      <c r="TSM40" s="541"/>
      <c r="TSN40" s="541"/>
      <c r="TSO40" s="541"/>
      <c r="TSP40" s="541"/>
      <c r="TSQ40" s="541"/>
      <c r="TSR40" s="541"/>
      <c r="TSS40" s="541"/>
      <c r="TST40" s="541"/>
      <c r="TSU40" s="541"/>
      <c r="TSV40" s="541"/>
      <c r="TSW40" s="541"/>
      <c r="TSX40" s="541"/>
      <c r="TSY40" s="541"/>
      <c r="TSZ40" s="541"/>
      <c r="TTA40" s="541"/>
      <c r="TTB40" s="541"/>
      <c r="TTC40" s="541"/>
      <c r="TTD40" s="541"/>
      <c r="TTE40" s="541"/>
      <c r="TTF40" s="541"/>
      <c r="TTG40" s="541"/>
      <c r="TTH40" s="541"/>
      <c r="TTI40" s="541"/>
      <c r="TTJ40" s="541"/>
      <c r="TTK40" s="541"/>
      <c r="TTL40" s="541"/>
      <c r="TTM40" s="541"/>
      <c r="TTN40" s="541"/>
      <c r="TTO40" s="541"/>
      <c r="TTP40" s="541"/>
      <c r="TTQ40" s="541"/>
      <c r="TTR40" s="541"/>
      <c r="TTS40" s="541"/>
      <c r="TTT40" s="541"/>
      <c r="TTU40" s="541"/>
      <c r="TTV40" s="541"/>
      <c r="TTW40" s="541"/>
      <c r="TTX40" s="541"/>
      <c r="TTY40" s="541"/>
      <c r="TTZ40" s="541"/>
      <c r="TUA40" s="541"/>
      <c r="TUB40" s="541"/>
      <c r="TUC40" s="541"/>
      <c r="TUD40" s="541"/>
      <c r="TUE40" s="541"/>
      <c r="TUF40" s="541"/>
      <c r="TUG40" s="541"/>
      <c r="TUH40" s="541"/>
      <c r="TUI40" s="541"/>
      <c r="TUJ40" s="541"/>
      <c r="TUK40" s="541"/>
      <c r="TUL40" s="541"/>
      <c r="TUM40" s="541"/>
      <c r="TUN40" s="541"/>
      <c r="TUO40" s="541"/>
      <c r="TUP40" s="541"/>
      <c r="TUQ40" s="541"/>
      <c r="TUR40" s="541"/>
      <c r="TUS40" s="541"/>
      <c r="TUT40" s="541"/>
      <c r="TUU40" s="541"/>
      <c r="TUV40" s="541"/>
      <c r="TUW40" s="541"/>
      <c r="TUX40" s="541"/>
      <c r="TUY40" s="541"/>
      <c r="TUZ40" s="541"/>
      <c r="TVA40" s="541"/>
      <c r="TVB40" s="541"/>
      <c r="TVC40" s="541"/>
      <c r="TVD40" s="541"/>
      <c r="TVE40" s="541"/>
      <c r="TVF40" s="541"/>
      <c r="TVG40" s="541"/>
      <c r="TVH40" s="541"/>
      <c r="TVI40" s="541"/>
      <c r="TVJ40" s="541"/>
      <c r="TVK40" s="541"/>
      <c r="TVL40" s="541"/>
      <c r="TVM40" s="541"/>
      <c r="TVN40" s="541"/>
      <c r="TVO40" s="541"/>
      <c r="TVP40" s="541"/>
      <c r="TVQ40" s="541"/>
      <c r="TVR40" s="541"/>
      <c r="TVS40" s="541"/>
      <c r="TVT40" s="541"/>
      <c r="TVU40" s="541"/>
      <c r="TVV40" s="541"/>
      <c r="TVW40" s="541"/>
      <c r="TVX40" s="541"/>
      <c r="TVY40" s="541"/>
      <c r="TVZ40" s="541"/>
      <c r="TWA40" s="541"/>
      <c r="TWB40" s="541"/>
      <c r="TWC40" s="541"/>
      <c r="TWD40" s="541"/>
      <c r="TWE40" s="541"/>
      <c r="TWF40" s="541"/>
      <c r="TWG40" s="541"/>
      <c r="TWH40" s="541"/>
      <c r="TWI40" s="541"/>
      <c r="TWJ40" s="541"/>
      <c r="TWK40" s="541"/>
      <c r="TWL40" s="541"/>
      <c r="TWM40" s="541"/>
      <c r="TWN40" s="541"/>
      <c r="TWO40" s="541"/>
      <c r="TWP40" s="541"/>
      <c r="TWQ40" s="541"/>
      <c r="TWR40" s="541"/>
      <c r="TWS40" s="541"/>
      <c r="TWT40" s="541"/>
      <c r="TWU40" s="541"/>
      <c r="TWV40" s="541"/>
      <c r="TWW40" s="541"/>
      <c r="TWX40" s="541"/>
      <c r="TWY40" s="541"/>
      <c r="TWZ40" s="541"/>
      <c r="TXA40" s="541"/>
      <c r="TXB40" s="541"/>
      <c r="TXC40" s="541"/>
      <c r="TXD40" s="541"/>
      <c r="TXE40" s="541"/>
      <c r="TXF40" s="541"/>
      <c r="TXG40" s="541"/>
      <c r="TXH40" s="541"/>
      <c r="TXI40" s="541"/>
      <c r="TXJ40" s="541"/>
      <c r="TXK40" s="541"/>
      <c r="TXL40" s="541"/>
      <c r="TXM40" s="541"/>
      <c r="TXN40" s="541"/>
      <c r="TXO40" s="541"/>
      <c r="TXP40" s="541"/>
      <c r="TXQ40" s="541"/>
      <c r="TXR40" s="541"/>
      <c r="TXS40" s="541"/>
      <c r="TXT40" s="541"/>
      <c r="TXU40" s="541"/>
      <c r="TXV40" s="541"/>
      <c r="TXW40" s="541"/>
      <c r="TXX40" s="541"/>
      <c r="TXY40" s="541"/>
      <c r="TXZ40" s="541"/>
      <c r="TYA40" s="541"/>
      <c r="TYB40" s="541"/>
      <c r="TYC40" s="541"/>
      <c r="TYD40" s="541"/>
      <c r="TYE40" s="541"/>
      <c r="TYF40" s="541"/>
      <c r="TYG40" s="541"/>
      <c r="TYH40" s="541"/>
      <c r="TYI40" s="541"/>
      <c r="TYJ40" s="541"/>
      <c r="TYK40" s="541"/>
      <c r="TYL40" s="541"/>
      <c r="TYM40" s="541"/>
      <c r="TYN40" s="541"/>
      <c r="TYO40" s="541"/>
      <c r="TYP40" s="541"/>
      <c r="TYQ40" s="541"/>
      <c r="TYR40" s="541"/>
      <c r="TYS40" s="541"/>
      <c r="TYT40" s="541"/>
      <c r="TYU40" s="541"/>
      <c r="TYV40" s="541"/>
      <c r="TYW40" s="541"/>
      <c r="TYX40" s="541"/>
      <c r="TYY40" s="541"/>
      <c r="TYZ40" s="541"/>
      <c r="TZA40" s="541"/>
      <c r="TZB40" s="541"/>
      <c r="TZC40" s="541"/>
      <c r="TZD40" s="541"/>
      <c r="TZE40" s="541"/>
      <c r="TZF40" s="541"/>
      <c r="TZG40" s="541"/>
      <c r="TZH40" s="541"/>
      <c r="TZI40" s="541"/>
      <c r="TZJ40" s="541"/>
      <c r="TZK40" s="541"/>
      <c r="TZL40" s="541"/>
      <c r="TZM40" s="541"/>
      <c r="TZN40" s="541"/>
      <c r="TZO40" s="541"/>
      <c r="TZP40" s="541"/>
      <c r="TZQ40" s="541"/>
      <c r="TZR40" s="541"/>
      <c r="TZS40" s="541"/>
      <c r="TZT40" s="541"/>
      <c r="TZU40" s="541"/>
      <c r="TZV40" s="541"/>
      <c r="TZW40" s="541"/>
      <c r="TZX40" s="541"/>
      <c r="TZY40" s="541"/>
      <c r="TZZ40" s="541"/>
      <c r="UAA40" s="541"/>
      <c r="UAB40" s="541"/>
      <c r="UAC40" s="541"/>
      <c r="UAD40" s="541"/>
      <c r="UAE40" s="541"/>
      <c r="UAF40" s="541"/>
      <c r="UAG40" s="541"/>
      <c r="UAH40" s="541"/>
      <c r="UAI40" s="541"/>
      <c r="UAJ40" s="541"/>
      <c r="UAK40" s="541"/>
      <c r="UAL40" s="541"/>
      <c r="UAM40" s="541"/>
      <c r="UAN40" s="541"/>
      <c r="UAO40" s="541"/>
      <c r="UAP40" s="541"/>
      <c r="UAQ40" s="541"/>
      <c r="UAR40" s="541"/>
      <c r="UAS40" s="541"/>
      <c r="UAT40" s="541"/>
      <c r="UAU40" s="541"/>
      <c r="UAV40" s="541"/>
      <c r="UAW40" s="541"/>
      <c r="UAX40" s="541"/>
      <c r="UAY40" s="541"/>
      <c r="UAZ40" s="541"/>
      <c r="UBA40" s="541"/>
      <c r="UBB40" s="541"/>
      <c r="UBC40" s="541"/>
      <c r="UBD40" s="541"/>
      <c r="UBE40" s="541"/>
      <c r="UBF40" s="541"/>
      <c r="UBG40" s="541"/>
      <c r="UBH40" s="541"/>
      <c r="UBI40" s="541"/>
      <c r="UBJ40" s="541"/>
      <c r="UBK40" s="541"/>
      <c r="UBL40" s="541"/>
      <c r="UBM40" s="541"/>
      <c r="UBN40" s="541"/>
      <c r="UBO40" s="541"/>
      <c r="UBP40" s="541"/>
      <c r="UBQ40" s="541"/>
      <c r="UBR40" s="541"/>
      <c r="UBS40" s="541"/>
      <c r="UBT40" s="541"/>
      <c r="UBU40" s="541"/>
      <c r="UBV40" s="541"/>
      <c r="UBW40" s="541"/>
      <c r="UBX40" s="541"/>
      <c r="UBY40" s="541"/>
      <c r="UBZ40" s="541"/>
      <c r="UCA40" s="541"/>
      <c r="UCB40" s="541"/>
      <c r="UCC40" s="541"/>
      <c r="UCD40" s="541"/>
      <c r="UCE40" s="541"/>
      <c r="UCF40" s="541"/>
      <c r="UCG40" s="541"/>
      <c r="UCH40" s="541"/>
      <c r="UCI40" s="541"/>
      <c r="UCJ40" s="541"/>
      <c r="UCK40" s="541"/>
      <c r="UCL40" s="541"/>
      <c r="UCM40" s="541"/>
      <c r="UCN40" s="541"/>
      <c r="UCO40" s="541"/>
      <c r="UCP40" s="541"/>
      <c r="UCQ40" s="541"/>
      <c r="UCR40" s="541"/>
      <c r="UCS40" s="541"/>
      <c r="UCT40" s="541"/>
      <c r="UCU40" s="541"/>
      <c r="UCV40" s="541"/>
      <c r="UCW40" s="541"/>
      <c r="UCX40" s="541"/>
      <c r="UCY40" s="541"/>
      <c r="UCZ40" s="541"/>
      <c r="UDA40" s="541"/>
      <c r="UDB40" s="541"/>
      <c r="UDC40" s="541"/>
      <c r="UDD40" s="541"/>
      <c r="UDE40" s="541"/>
      <c r="UDF40" s="541"/>
      <c r="UDG40" s="541"/>
      <c r="UDH40" s="541"/>
      <c r="UDI40" s="541"/>
      <c r="UDJ40" s="541"/>
      <c r="UDK40" s="541"/>
      <c r="UDL40" s="541"/>
      <c r="UDM40" s="541"/>
      <c r="UDN40" s="541"/>
      <c r="UDO40" s="541"/>
      <c r="UDP40" s="541"/>
      <c r="UDQ40" s="541"/>
      <c r="UDR40" s="541"/>
      <c r="UDS40" s="541"/>
      <c r="UDT40" s="541"/>
      <c r="UDU40" s="541"/>
      <c r="UDV40" s="541"/>
      <c r="UDW40" s="541"/>
      <c r="UDX40" s="541"/>
      <c r="UDY40" s="541"/>
      <c r="UDZ40" s="541"/>
      <c r="UEA40" s="541"/>
      <c r="UEB40" s="541"/>
      <c r="UEC40" s="541"/>
      <c r="UED40" s="541"/>
      <c r="UEE40" s="541"/>
      <c r="UEF40" s="541"/>
      <c r="UEG40" s="541"/>
      <c r="UEH40" s="541"/>
      <c r="UEI40" s="541"/>
      <c r="UEJ40" s="541"/>
      <c r="UEK40" s="541"/>
      <c r="UEL40" s="541"/>
      <c r="UEM40" s="541"/>
      <c r="UEN40" s="541"/>
      <c r="UEO40" s="541"/>
      <c r="UEP40" s="541"/>
      <c r="UEQ40" s="541"/>
      <c r="UER40" s="541"/>
      <c r="UES40" s="541"/>
      <c r="UET40" s="541"/>
      <c r="UEU40" s="541"/>
      <c r="UEV40" s="541"/>
      <c r="UEW40" s="541"/>
      <c r="UEX40" s="541"/>
      <c r="UEY40" s="541"/>
      <c r="UEZ40" s="541"/>
      <c r="UFA40" s="541"/>
      <c r="UFB40" s="541"/>
      <c r="UFC40" s="541"/>
      <c r="UFD40" s="541"/>
      <c r="UFE40" s="541"/>
      <c r="UFF40" s="541"/>
      <c r="UFG40" s="541"/>
      <c r="UFH40" s="541"/>
      <c r="UFI40" s="541"/>
      <c r="UFJ40" s="541"/>
      <c r="UFK40" s="541"/>
      <c r="UFL40" s="541"/>
      <c r="UFM40" s="541"/>
      <c r="UFN40" s="541"/>
      <c r="UFO40" s="541"/>
      <c r="UFP40" s="541"/>
      <c r="UFQ40" s="541"/>
      <c r="UFR40" s="541"/>
      <c r="UFS40" s="541"/>
      <c r="UFT40" s="541"/>
      <c r="UFU40" s="541"/>
      <c r="UFV40" s="541"/>
      <c r="UFW40" s="541"/>
      <c r="UFX40" s="541"/>
      <c r="UFY40" s="541"/>
      <c r="UFZ40" s="541"/>
      <c r="UGA40" s="541"/>
      <c r="UGB40" s="541"/>
      <c r="UGC40" s="541"/>
      <c r="UGD40" s="541"/>
      <c r="UGE40" s="541"/>
      <c r="UGF40" s="541"/>
      <c r="UGG40" s="541"/>
      <c r="UGH40" s="541"/>
      <c r="UGI40" s="541"/>
      <c r="UGJ40" s="541"/>
      <c r="UGK40" s="541"/>
      <c r="UGL40" s="541"/>
      <c r="UGM40" s="541"/>
      <c r="UGN40" s="541"/>
      <c r="UGO40" s="541"/>
      <c r="UGP40" s="541"/>
      <c r="UGQ40" s="541"/>
      <c r="UGR40" s="541"/>
      <c r="UGS40" s="541"/>
      <c r="UGT40" s="541"/>
      <c r="UGU40" s="541"/>
      <c r="UGV40" s="541"/>
      <c r="UGW40" s="541"/>
      <c r="UGX40" s="541"/>
      <c r="UGY40" s="541"/>
      <c r="UGZ40" s="541"/>
      <c r="UHA40" s="541"/>
      <c r="UHB40" s="541"/>
      <c r="UHC40" s="541"/>
      <c r="UHD40" s="541"/>
      <c r="UHE40" s="541"/>
      <c r="UHF40" s="541"/>
      <c r="UHG40" s="541"/>
      <c r="UHH40" s="541"/>
      <c r="UHI40" s="541"/>
      <c r="UHJ40" s="541"/>
      <c r="UHK40" s="541"/>
      <c r="UHL40" s="541"/>
      <c r="UHM40" s="541"/>
      <c r="UHN40" s="541"/>
      <c r="UHO40" s="541"/>
      <c r="UHP40" s="541"/>
      <c r="UHQ40" s="541"/>
      <c r="UHR40" s="541"/>
      <c r="UHS40" s="541"/>
      <c r="UHT40" s="541"/>
      <c r="UHU40" s="541"/>
      <c r="UHV40" s="541"/>
      <c r="UHW40" s="541"/>
      <c r="UHX40" s="541"/>
      <c r="UHY40" s="541"/>
      <c r="UHZ40" s="541"/>
      <c r="UIA40" s="541"/>
      <c r="UIB40" s="541"/>
      <c r="UIC40" s="541"/>
      <c r="UID40" s="541"/>
      <c r="UIE40" s="541"/>
      <c r="UIF40" s="541"/>
      <c r="UIG40" s="541"/>
      <c r="UIH40" s="541"/>
      <c r="UII40" s="541"/>
      <c r="UIJ40" s="541"/>
      <c r="UIK40" s="541"/>
      <c r="UIL40" s="541"/>
      <c r="UIM40" s="541"/>
      <c r="UIN40" s="541"/>
      <c r="UIO40" s="541"/>
      <c r="UIP40" s="541"/>
      <c r="UIQ40" s="541"/>
      <c r="UIR40" s="541"/>
      <c r="UIS40" s="541"/>
      <c r="UIT40" s="541"/>
      <c r="UIU40" s="541"/>
      <c r="UIV40" s="541"/>
      <c r="UIW40" s="541"/>
      <c r="UIX40" s="541"/>
      <c r="UIY40" s="541"/>
      <c r="UIZ40" s="541"/>
      <c r="UJA40" s="541"/>
      <c r="UJB40" s="541"/>
      <c r="UJC40" s="541"/>
      <c r="UJD40" s="541"/>
      <c r="UJE40" s="541"/>
      <c r="UJF40" s="541"/>
      <c r="UJG40" s="541"/>
      <c r="UJH40" s="541"/>
      <c r="UJI40" s="541"/>
      <c r="UJJ40" s="541"/>
      <c r="UJK40" s="541"/>
      <c r="UJL40" s="541"/>
      <c r="UJM40" s="541"/>
      <c r="UJN40" s="541"/>
      <c r="UJO40" s="541"/>
      <c r="UJP40" s="541"/>
      <c r="UJQ40" s="541"/>
      <c r="UJR40" s="541"/>
      <c r="UJS40" s="541"/>
      <c r="UJT40" s="541"/>
      <c r="UJU40" s="541"/>
      <c r="UJV40" s="541"/>
      <c r="UJW40" s="541"/>
      <c r="UJX40" s="541"/>
      <c r="UJY40" s="541"/>
      <c r="UJZ40" s="541"/>
      <c r="UKA40" s="541"/>
      <c r="UKB40" s="541"/>
      <c r="UKC40" s="541"/>
      <c r="UKD40" s="541"/>
      <c r="UKE40" s="541"/>
      <c r="UKF40" s="541"/>
      <c r="UKG40" s="541"/>
      <c r="UKH40" s="541"/>
      <c r="UKI40" s="541"/>
      <c r="UKJ40" s="541"/>
      <c r="UKK40" s="541"/>
      <c r="UKL40" s="541"/>
      <c r="UKM40" s="541"/>
      <c r="UKN40" s="541"/>
      <c r="UKO40" s="541"/>
      <c r="UKP40" s="541"/>
      <c r="UKQ40" s="541"/>
      <c r="UKR40" s="541"/>
      <c r="UKS40" s="541"/>
      <c r="UKT40" s="541"/>
      <c r="UKU40" s="541"/>
      <c r="UKV40" s="541"/>
      <c r="UKW40" s="541"/>
      <c r="UKX40" s="541"/>
      <c r="UKY40" s="541"/>
      <c r="UKZ40" s="541"/>
      <c r="ULA40" s="541"/>
      <c r="ULB40" s="541"/>
      <c r="ULC40" s="541"/>
      <c r="ULD40" s="541"/>
      <c r="ULE40" s="541"/>
      <c r="ULF40" s="541"/>
      <c r="ULG40" s="541"/>
      <c r="ULH40" s="541"/>
      <c r="ULI40" s="541"/>
      <c r="ULJ40" s="541"/>
      <c r="ULK40" s="541"/>
      <c r="ULL40" s="541"/>
      <c r="ULM40" s="541"/>
      <c r="ULN40" s="541"/>
      <c r="ULO40" s="541"/>
      <c r="ULP40" s="541"/>
      <c r="ULQ40" s="541"/>
      <c r="ULR40" s="541"/>
      <c r="ULS40" s="541"/>
      <c r="ULT40" s="541"/>
      <c r="ULU40" s="541"/>
      <c r="ULV40" s="541"/>
      <c r="ULW40" s="541"/>
      <c r="ULX40" s="541"/>
      <c r="ULY40" s="541"/>
      <c r="ULZ40" s="541"/>
      <c r="UMA40" s="541"/>
      <c r="UMB40" s="541"/>
      <c r="UMC40" s="541"/>
      <c r="UMD40" s="541"/>
      <c r="UME40" s="541"/>
      <c r="UMF40" s="541"/>
      <c r="UMG40" s="541"/>
      <c r="UMH40" s="541"/>
      <c r="UMI40" s="541"/>
      <c r="UMJ40" s="541"/>
      <c r="UMK40" s="541"/>
      <c r="UML40" s="541"/>
      <c r="UMM40" s="541"/>
      <c r="UMN40" s="541"/>
      <c r="UMO40" s="541"/>
      <c r="UMP40" s="541"/>
      <c r="UMQ40" s="541"/>
      <c r="UMR40" s="541"/>
      <c r="UMS40" s="541"/>
      <c r="UMT40" s="541"/>
      <c r="UMU40" s="541"/>
      <c r="UMV40" s="541"/>
      <c r="UMW40" s="541"/>
      <c r="UMX40" s="541"/>
      <c r="UMY40" s="541"/>
      <c r="UMZ40" s="541"/>
      <c r="UNA40" s="541"/>
      <c r="UNB40" s="541"/>
      <c r="UNC40" s="541"/>
      <c r="UND40" s="541"/>
      <c r="UNE40" s="541"/>
      <c r="UNF40" s="541"/>
      <c r="UNG40" s="541"/>
      <c r="UNH40" s="541"/>
      <c r="UNI40" s="541"/>
      <c r="UNJ40" s="541"/>
      <c r="UNK40" s="541"/>
      <c r="UNL40" s="541"/>
      <c r="UNM40" s="541"/>
      <c r="UNN40" s="541"/>
      <c r="UNO40" s="541"/>
      <c r="UNP40" s="541"/>
      <c r="UNQ40" s="541"/>
      <c r="UNR40" s="541"/>
      <c r="UNS40" s="541"/>
      <c r="UNT40" s="541"/>
      <c r="UNU40" s="541"/>
      <c r="UNV40" s="541"/>
      <c r="UNW40" s="541"/>
      <c r="UNX40" s="541"/>
      <c r="UNY40" s="541"/>
      <c r="UNZ40" s="541"/>
      <c r="UOA40" s="541"/>
      <c r="UOB40" s="541"/>
      <c r="UOC40" s="541"/>
      <c r="UOD40" s="541"/>
      <c r="UOE40" s="541"/>
      <c r="UOF40" s="541"/>
      <c r="UOG40" s="541"/>
      <c r="UOH40" s="541"/>
      <c r="UOI40" s="541"/>
      <c r="UOJ40" s="541"/>
      <c r="UOK40" s="541"/>
      <c r="UOL40" s="541"/>
      <c r="UOM40" s="541"/>
      <c r="UON40" s="541"/>
      <c r="UOO40" s="541"/>
      <c r="UOP40" s="541"/>
      <c r="UOQ40" s="541"/>
      <c r="UOR40" s="541"/>
      <c r="UOS40" s="541"/>
      <c r="UOT40" s="541"/>
      <c r="UOU40" s="541"/>
      <c r="UOV40" s="541"/>
      <c r="UOW40" s="541"/>
      <c r="UOX40" s="541"/>
      <c r="UOY40" s="541"/>
      <c r="UOZ40" s="541"/>
      <c r="UPA40" s="541"/>
      <c r="UPB40" s="541"/>
      <c r="UPC40" s="541"/>
      <c r="UPD40" s="541"/>
      <c r="UPE40" s="541"/>
      <c r="UPF40" s="541"/>
      <c r="UPG40" s="541"/>
      <c r="UPH40" s="541"/>
      <c r="UPI40" s="541"/>
      <c r="UPJ40" s="541"/>
      <c r="UPK40" s="541"/>
      <c r="UPL40" s="541"/>
      <c r="UPM40" s="541"/>
      <c r="UPN40" s="541"/>
      <c r="UPO40" s="541"/>
      <c r="UPP40" s="541"/>
      <c r="UPQ40" s="541"/>
      <c r="UPR40" s="541"/>
      <c r="UPS40" s="541"/>
      <c r="UPT40" s="541"/>
      <c r="UPU40" s="541"/>
      <c r="UPV40" s="541"/>
      <c r="UPW40" s="541"/>
      <c r="UPX40" s="541"/>
      <c r="UPY40" s="541"/>
      <c r="UPZ40" s="541"/>
      <c r="UQA40" s="541"/>
      <c r="UQB40" s="541"/>
      <c r="UQC40" s="541"/>
      <c r="UQD40" s="541"/>
      <c r="UQE40" s="541"/>
      <c r="UQF40" s="541"/>
      <c r="UQG40" s="541"/>
      <c r="UQH40" s="541"/>
      <c r="UQI40" s="541"/>
      <c r="UQJ40" s="541"/>
      <c r="UQK40" s="541"/>
      <c r="UQL40" s="541"/>
      <c r="UQM40" s="541"/>
      <c r="UQN40" s="541"/>
      <c r="UQO40" s="541"/>
      <c r="UQP40" s="541"/>
      <c r="UQQ40" s="541"/>
      <c r="UQR40" s="541"/>
      <c r="UQS40" s="541"/>
      <c r="UQT40" s="541"/>
      <c r="UQU40" s="541"/>
      <c r="UQV40" s="541"/>
      <c r="UQW40" s="541"/>
      <c r="UQX40" s="541"/>
      <c r="UQY40" s="541"/>
      <c r="UQZ40" s="541"/>
      <c r="URA40" s="541"/>
      <c r="URB40" s="541"/>
      <c r="URC40" s="541"/>
      <c r="URD40" s="541"/>
      <c r="URE40" s="541"/>
      <c r="URF40" s="541"/>
      <c r="URG40" s="541"/>
      <c r="URH40" s="541"/>
      <c r="URI40" s="541"/>
      <c r="URJ40" s="541"/>
      <c r="URK40" s="541"/>
      <c r="URL40" s="541"/>
      <c r="URM40" s="541"/>
      <c r="URN40" s="541"/>
      <c r="URO40" s="541"/>
      <c r="URP40" s="541"/>
      <c r="URQ40" s="541"/>
      <c r="URR40" s="541"/>
      <c r="URS40" s="541"/>
      <c r="URT40" s="541"/>
      <c r="URU40" s="541"/>
      <c r="URV40" s="541"/>
      <c r="URW40" s="541"/>
      <c r="URX40" s="541"/>
      <c r="URY40" s="541"/>
      <c r="URZ40" s="541"/>
      <c r="USA40" s="541"/>
      <c r="USB40" s="541"/>
      <c r="USC40" s="541"/>
      <c r="USD40" s="541"/>
      <c r="USE40" s="541"/>
      <c r="USF40" s="541"/>
      <c r="USG40" s="541"/>
      <c r="USH40" s="541"/>
      <c r="USI40" s="541"/>
      <c r="USJ40" s="541"/>
      <c r="USK40" s="541"/>
      <c r="USL40" s="541"/>
      <c r="USM40" s="541"/>
      <c r="USN40" s="541"/>
      <c r="USO40" s="541"/>
      <c r="USP40" s="541"/>
      <c r="USQ40" s="541"/>
      <c r="USR40" s="541"/>
      <c r="USS40" s="541"/>
      <c r="UST40" s="541"/>
      <c r="USU40" s="541"/>
      <c r="USV40" s="541"/>
      <c r="USW40" s="541"/>
      <c r="USX40" s="541"/>
      <c r="USY40" s="541"/>
      <c r="USZ40" s="541"/>
      <c r="UTA40" s="541"/>
      <c r="UTB40" s="541"/>
      <c r="UTC40" s="541"/>
      <c r="UTD40" s="541"/>
      <c r="UTE40" s="541"/>
      <c r="UTF40" s="541"/>
      <c r="UTG40" s="541"/>
      <c r="UTH40" s="541"/>
      <c r="UTI40" s="541"/>
      <c r="UTJ40" s="541"/>
      <c r="UTK40" s="541"/>
      <c r="UTL40" s="541"/>
      <c r="UTM40" s="541"/>
      <c r="UTN40" s="541"/>
      <c r="UTO40" s="541"/>
      <c r="UTP40" s="541"/>
      <c r="UTQ40" s="541"/>
      <c r="UTR40" s="541"/>
      <c r="UTS40" s="541"/>
      <c r="UTT40" s="541"/>
      <c r="UTU40" s="541"/>
      <c r="UTV40" s="541"/>
      <c r="UTW40" s="541"/>
      <c r="UTX40" s="541"/>
      <c r="UTY40" s="541"/>
      <c r="UTZ40" s="541"/>
      <c r="UUA40" s="541"/>
      <c r="UUB40" s="541"/>
      <c r="UUC40" s="541"/>
      <c r="UUD40" s="541"/>
      <c r="UUE40" s="541"/>
      <c r="UUF40" s="541"/>
      <c r="UUG40" s="541"/>
      <c r="UUH40" s="541"/>
      <c r="UUI40" s="541"/>
      <c r="UUJ40" s="541"/>
      <c r="UUK40" s="541"/>
      <c r="UUL40" s="541"/>
      <c r="UUM40" s="541"/>
      <c r="UUN40" s="541"/>
      <c r="UUO40" s="541"/>
      <c r="UUP40" s="541"/>
      <c r="UUQ40" s="541"/>
      <c r="UUR40" s="541"/>
      <c r="UUS40" s="541"/>
      <c r="UUT40" s="541"/>
      <c r="UUU40" s="541"/>
      <c r="UUV40" s="541"/>
      <c r="UUW40" s="541"/>
      <c r="UUX40" s="541"/>
      <c r="UUY40" s="541"/>
      <c r="UUZ40" s="541"/>
      <c r="UVA40" s="541"/>
      <c r="UVB40" s="541"/>
      <c r="UVC40" s="541"/>
      <c r="UVD40" s="541"/>
      <c r="UVE40" s="541"/>
      <c r="UVF40" s="541"/>
      <c r="UVG40" s="541"/>
      <c r="UVH40" s="541"/>
      <c r="UVI40" s="541"/>
      <c r="UVJ40" s="541"/>
      <c r="UVK40" s="541"/>
      <c r="UVL40" s="541"/>
      <c r="UVM40" s="541"/>
      <c r="UVN40" s="541"/>
      <c r="UVO40" s="541"/>
      <c r="UVP40" s="541"/>
      <c r="UVQ40" s="541"/>
      <c r="UVR40" s="541"/>
      <c r="UVS40" s="541"/>
      <c r="UVT40" s="541"/>
      <c r="UVU40" s="541"/>
      <c r="UVV40" s="541"/>
      <c r="UVW40" s="541"/>
      <c r="UVX40" s="541"/>
      <c r="UVY40" s="541"/>
      <c r="UVZ40" s="541"/>
      <c r="UWA40" s="541"/>
      <c r="UWB40" s="541"/>
      <c r="UWC40" s="541"/>
      <c r="UWD40" s="541"/>
      <c r="UWE40" s="541"/>
      <c r="UWF40" s="541"/>
      <c r="UWG40" s="541"/>
      <c r="UWH40" s="541"/>
      <c r="UWI40" s="541"/>
      <c r="UWJ40" s="541"/>
      <c r="UWK40" s="541"/>
      <c r="UWL40" s="541"/>
      <c r="UWM40" s="541"/>
      <c r="UWN40" s="541"/>
      <c r="UWO40" s="541"/>
      <c r="UWP40" s="541"/>
      <c r="UWQ40" s="541"/>
      <c r="UWR40" s="541"/>
      <c r="UWS40" s="541"/>
      <c r="UWT40" s="541"/>
      <c r="UWU40" s="541"/>
      <c r="UWV40" s="541"/>
      <c r="UWW40" s="541"/>
      <c r="UWX40" s="541"/>
      <c r="UWY40" s="541"/>
      <c r="UWZ40" s="541"/>
      <c r="UXA40" s="541"/>
      <c r="UXB40" s="541"/>
      <c r="UXC40" s="541"/>
      <c r="UXD40" s="541"/>
      <c r="UXE40" s="541"/>
      <c r="UXF40" s="541"/>
      <c r="UXG40" s="541"/>
      <c r="UXH40" s="541"/>
      <c r="UXI40" s="541"/>
      <c r="UXJ40" s="541"/>
      <c r="UXK40" s="541"/>
      <c r="UXL40" s="541"/>
      <c r="UXM40" s="541"/>
      <c r="UXN40" s="541"/>
      <c r="UXO40" s="541"/>
      <c r="UXP40" s="541"/>
      <c r="UXQ40" s="541"/>
      <c r="UXR40" s="541"/>
      <c r="UXS40" s="541"/>
      <c r="UXT40" s="541"/>
      <c r="UXU40" s="541"/>
      <c r="UXV40" s="541"/>
      <c r="UXW40" s="541"/>
      <c r="UXX40" s="541"/>
      <c r="UXY40" s="541"/>
      <c r="UXZ40" s="541"/>
      <c r="UYA40" s="541"/>
      <c r="UYB40" s="541"/>
      <c r="UYC40" s="541"/>
      <c r="UYD40" s="541"/>
      <c r="UYE40" s="541"/>
      <c r="UYF40" s="541"/>
      <c r="UYG40" s="541"/>
      <c r="UYH40" s="541"/>
      <c r="UYI40" s="541"/>
      <c r="UYJ40" s="541"/>
      <c r="UYK40" s="541"/>
      <c r="UYL40" s="541"/>
      <c r="UYM40" s="541"/>
      <c r="UYN40" s="541"/>
      <c r="UYO40" s="541"/>
      <c r="UYP40" s="541"/>
      <c r="UYQ40" s="541"/>
      <c r="UYR40" s="541"/>
      <c r="UYS40" s="541"/>
      <c r="UYT40" s="541"/>
      <c r="UYU40" s="541"/>
      <c r="UYV40" s="541"/>
      <c r="UYW40" s="541"/>
      <c r="UYX40" s="541"/>
      <c r="UYY40" s="541"/>
      <c r="UYZ40" s="541"/>
      <c r="UZA40" s="541"/>
      <c r="UZB40" s="541"/>
      <c r="UZC40" s="541"/>
      <c r="UZD40" s="541"/>
      <c r="UZE40" s="541"/>
      <c r="UZF40" s="541"/>
      <c r="UZG40" s="541"/>
      <c r="UZH40" s="541"/>
      <c r="UZI40" s="541"/>
      <c r="UZJ40" s="541"/>
      <c r="UZK40" s="541"/>
      <c r="UZL40" s="541"/>
      <c r="UZM40" s="541"/>
      <c r="UZN40" s="541"/>
      <c r="UZO40" s="541"/>
      <c r="UZP40" s="541"/>
      <c r="UZQ40" s="541"/>
      <c r="UZR40" s="541"/>
      <c r="UZS40" s="541"/>
      <c r="UZT40" s="541"/>
      <c r="UZU40" s="541"/>
      <c r="UZV40" s="541"/>
      <c r="UZW40" s="541"/>
      <c r="UZX40" s="541"/>
      <c r="UZY40" s="541"/>
      <c r="UZZ40" s="541"/>
      <c r="VAA40" s="541"/>
      <c r="VAB40" s="541"/>
      <c r="VAC40" s="541"/>
      <c r="VAD40" s="541"/>
      <c r="VAE40" s="541"/>
      <c r="VAF40" s="541"/>
      <c r="VAG40" s="541"/>
      <c r="VAH40" s="541"/>
      <c r="VAI40" s="541"/>
      <c r="VAJ40" s="541"/>
      <c r="VAK40" s="541"/>
      <c r="VAL40" s="541"/>
      <c r="VAM40" s="541"/>
      <c r="VAN40" s="541"/>
      <c r="VAO40" s="541"/>
      <c r="VAP40" s="541"/>
      <c r="VAQ40" s="541"/>
      <c r="VAR40" s="541"/>
      <c r="VAS40" s="541"/>
      <c r="VAT40" s="541"/>
      <c r="VAU40" s="541"/>
      <c r="VAV40" s="541"/>
      <c r="VAW40" s="541"/>
      <c r="VAX40" s="541"/>
      <c r="VAY40" s="541"/>
      <c r="VAZ40" s="541"/>
      <c r="VBA40" s="541"/>
      <c r="VBB40" s="541"/>
      <c r="VBC40" s="541"/>
      <c r="VBD40" s="541"/>
      <c r="VBE40" s="541"/>
      <c r="VBF40" s="541"/>
      <c r="VBG40" s="541"/>
      <c r="VBH40" s="541"/>
      <c r="VBI40" s="541"/>
      <c r="VBJ40" s="541"/>
      <c r="VBK40" s="541"/>
      <c r="VBL40" s="541"/>
      <c r="VBM40" s="541"/>
      <c r="VBN40" s="541"/>
      <c r="VBO40" s="541"/>
      <c r="VBP40" s="541"/>
      <c r="VBQ40" s="541"/>
      <c r="VBR40" s="541"/>
      <c r="VBS40" s="541"/>
      <c r="VBT40" s="541"/>
      <c r="VBU40" s="541"/>
      <c r="VBV40" s="541"/>
      <c r="VBW40" s="541"/>
      <c r="VBX40" s="541"/>
      <c r="VBY40" s="541"/>
      <c r="VBZ40" s="541"/>
      <c r="VCA40" s="541"/>
      <c r="VCB40" s="541"/>
      <c r="VCC40" s="541"/>
      <c r="VCD40" s="541"/>
      <c r="VCE40" s="541"/>
      <c r="VCF40" s="541"/>
      <c r="VCG40" s="541"/>
      <c r="VCH40" s="541"/>
      <c r="VCI40" s="541"/>
      <c r="VCJ40" s="541"/>
      <c r="VCK40" s="541"/>
      <c r="VCL40" s="541"/>
      <c r="VCM40" s="541"/>
      <c r="VCN40" s="541"/>
      <c r="VCO40" s="541"/>
      <c r="VCP40" s="541"/>
      <c r="VCQ40" s="541"/>
      <c r="VCR40" s="541"/>
      <c r="VCS40" s="541"/>
      <c r="VCT40" s="541"/>
      <c r="VCU40" s="541"/>
      <c r="VCV40" s="541"/>
      <c r="VCW40" s="541"/>
      <c r="VCX40" s="541"/>
      <c r="VCY40" s="541"/>
      <c r="VCZ40" s="541"/>
      <c r="VDA40" s="541"/>
      <c r="VDB40" s="541"/>
      <c r="VDC40" s="541"/>
      <c r="VDD40" s="541"/>
      <c r="VDE40" s="541"/>
      <c r="VDF40" s="541"/>
      <c r="VDG40" s="541"/>
      <c r="VDH40" s="541"/>
      <c r="VDI40" s="541"/>
      <c r="VDJ40" s="541"/>
      <c r="VDK40" s="541"/>
      <c r="VDL40" s="541"/>
      <c r="VDM40" s="541"/>
      <c r="VDN40" s="541"/>
      <c r="VDO40" s="541"/>
      <c r="VDP40" s="541"/>
      <c r="VDQ40" s="541"/>
      <c r="VDR40" s="541"/>
      <c r="VDS40" s="541"/>
      <c r="VDT40" s="541"/>
      <c r="VDU40" s="541"/>
      <c r="VDV40" s="541"/>
      <c r="VDW40" s="541"/>
      <c r="VDX40" s="541"/>
      <c r="VDY40" s="541"/>
      <c r="VDZ40" s="541"/>
      <c r="VEA40" s="541"/>
      <c r="VEB40" s="541"/>
      <c r="VEC40" s="541"/>
      <c r="VED40" s="541"/>
      <c r="VEE40" s="541"/>
      <c r="VEF40" s="541"/>
      <c r="VEG40" s="541"/>
      <c r="VEH40" s="541"/>
      <c r="VEI40" s="541"/>
      <c r="VEJ40" s="541"/>
      <c r="VEK40" s="541"/>
      <c r="VEL40" s="541"/>
      <c r="VEM40" s="541"/>
      <c r="VEN40" s="541"/>
      <c r="VEO40" s="541"/>
      <c r="VEP40" s="541"/>
      <c r="VEQ40" s="541"/>
      <c r="VER40" s="541"/>
      <c r="VES40" s="541"/>
      <c r="VET40" s="541"/>
      <c r="VEU40" s="541"/>
      <c r="VEV40" s="541"/>
      <c r="VEW40" s="541"/>
      <c r="VEX40" s="541"/>
      <c r="VEY40" s="541"/>
      <c r="VEZ40" s="541"/>
      <c r="VFA40" s="541"/>
      <c r="VFB40" s="541"/>
      <c r="VFC40" s="541"/>
      <c r="VFD40" s="541"/>
      <c r="VFE40" s="541"/>
      <c r="VFF40" s="541"/>
      <c r="VFG40" s="541"/>
      <c r="VFH40" s="541"/>
      <c r="VFI40" s="541"/>
      <c r="VFJ40" s="541"/>
      <c r="VFK40" s="541"/>
      <c r="VFL40" s="541"/>
      <c r="VFM40" s="541"/>
      <c r="VFN40" s="541"/>
      <c r="VFO40" s="541"/>
      <c r="VFP40" s="541"/>
      <c r="VFQ40" s="541"/>
      <c r="VFR40" s="541"/>
      <c r="VFS40" s="541"/>
      <c r="VFT40" s="541"/>
      <c r="VFU40" s="541"/>
      <c r="VFV40" s="541"/>
      <c r="VFW40" s="541"/>
      <c r="VFX40" s="541"/>
      <c r="VFY40" s="541"/>
      <c r="VFZ40" s="541"/>
      <c r="VGA40" s="541"/>
      <c r="VGB40" s="541"/>
      <c r="VGC40" s="541"/>
      <c r="VGD40" s="541"/>
      <c r="VGE40" s="541"/>
      <c r="VGF40" s="541"/>
      <c r="VGG40" s="541"/>
      <c r="VGH40" s="541"/>
      <c r="VGI40" s="541"/>
      <c r="VGJ40" s="541"/>
      <c r="VGK40" s="541"/>
      <c r="VGL40" s="541"/>
      <c r="VGM40" s="541"/>
      <c r="VGN40" s="541"/>
      <c r="VGO40" s="541"/>
      <c r="VGP40" s="541"/>
      <c r="VGQ40" s="541"/>
      <c r="VGR40" s="541"/>
      <c r="VGS40" s="541"/>
      <c r="VGT40" s="541"/>
      <c r="VGU40" s="541"/>
      <c r="VGV40" s="541"/>
      <c r="VGW40" s="541"/>
      <c r="VGX40" s="541"/>
      <c r="VGY40" s="541"/>
      <c r="VGZ40" s="541"/>
      <c r="VHA40" s="541"/>
      <c r="VHB40" s="541"/>
      <c r="VHC40" s="541"/>
      <c r="VHD40" s="541"/>
      <c r="VHE40" s="541"/>
      <c r="VHF40" s="541"/>
      <c r="VHG40" s="541"/>
      <c r="VHH40" s="541"/>
      <c r="VHI40" s="541"/>
      <c r="VHJ40" s="541"/>
      <c r="VHK40" s="541"/>
      <c r="VHL40" s="541"/>
      <c r="VHM40" s="541"/>
      <c r="VHN40" s="541"/>
      <c r="VHO40" s="541"/>
      <c r="VHP40" s="541"/>
      <c r="VHQ40" s="541"/>
      <c r="VHR40" s="541"/>
      <c r="VHS40" s="541"/>
      <c r="VHT40" s="541"/>
      <c r="VHU40" s="541"/>
      <c r="VHV40" s="541"/>
      <c r="VHW40" s="541"/>
      <c r="VHX40" s="541"/>
      <c r="VHY40" s="541"/>
      <c r="VHZ40" s="541"/>
      <c r="VIA40" s="541"/>
      <c r="VIB40" s="541"/>
      <c r="VIC40" s="541"/>
      <c r="VID40" s="541"/>
      <c r="VIE40" s="541"/>
      <c r="VIF40" s="541"/>
      <c r="VIG40" s="541"/>
      <c r="VIH40" s="541"/>
      <c r="VII40" s="541"/>
      <c r="VIJ40" s="541"/>
      <c r="VIK40" s="541"/>
      <c r="VIL40" s="541"/>
      <c r="VIM40" s="541"/>
      <c r="VIN40" s="541"/>
      <c r="VIO40" s="541"/>
      <c r="VIP40" s="541"/>
      <c r="VIQ40" s="541"/>
      <c r="VIR40" s="541"/>
      <c r="VIS40" s="541"/>
      <c r="VIT40" s="541"/>
      <c r="VIU40" s="541"/>
      <c r="VIV40" s="541"/>
      <c r="VIW40" s="541"/>
      <c r="VIX40" s="541"/>
      <c r="VIY40" s="541"/>
      <c r="VIZ40" s="541"/>
      <c r="VJA40" s="541"/>
      <c r="VJB40" s="541"/>
      <c r="VJC40" s="541"/>
      <c r="VJD40" s="541"/>
      <c r="VJE40" s="541"/>
      <c r="VJF40" s="541"/>
      <c r="VJG40" s="541"/>
      <c r="VJH40" s="541"/>
      <c r="VJI40" s="541"/>
      <c r="VJJ40" s="541"/>
      <c r="VJK40" s="541"/>
      <c r="VJL40" s="541"/>
      <c r="VJM40" s="541"/>
      <c r="VJN40" s="541"/>
      <c r="VJO40" s="541"/>
      <c r="VJP40" s="541"/>
      <c r="VJQ40" s="541"/>
      <c r="VJR40" s="541"/>
      <c r="VJS40" s="541"/>
      <c r="VJT40" s="541"/>
      <c r="VJU40" s="541"/>
      <c r="VJV40" s="541"/>
      <c r="VJW40" s="541"/>
      <c r="VJX40" s="541"/>
      <c r="VJY40" s="541"/>
      <c r="VJZ40" s="541"/>
      <c r="VKA40" s="541"/>
      <c r="VKB40" s="541"/>
      <c r="VKC40" s="541"/>
      <c r="VKD40" s="541"/>
      <c r="VKE40" s="541"/>
      <c r="VKF40" s="541"/>
      <c r="VKG40" s="541"/>
      <c r="VKH40" s="541"/>
      <c r="VKI40" s="541"/>
      <c r="VKJ40" s="541"/>
      <c r="VKK40" s="541"/>
      <c r="VKL40" s="541"/>
      <c r="VKM40" s="541"/>
      <c r="VKN40" s="541"/>
      <c r="VKO40" s="541"/>
      <c r="VKP40" s="541"/>
      <c r="VKQ40" s="541"/>
      <c r="VKR40" s="541"/>
      <c r="VKS40" s="541"/>
      <c r="VKT40" s="541"/>
      <c r="VKU40" s="541"/>
      <c r="VKV40" s="541"/>
      <c r="VKW40" s="541"/>
      <c r="VKX40" s="541"/>
      <c r="VKY40" s="541"/>
      <c r="VKZ40" s="541"/>
      <c r="VLA40" s="541"/>
      <c r="VLB40" s="541"/>
      <c r="VLC40" s="541"/>
      <c r="VLD40" s="541"/>
      <c r="VLE40" s="541"/>
      <c r="VLF40" s="541"/>
      <c r="VLG40" s="541"/>
      <c r="VLH40" s="541"/>
      <c r="VLI40" s="541"/>
      <c r="VLJ40" s="541"/>
      <c r="VLK40" s="541"/>
      <c r="VLL40" s="541"/>
      <c r="VLM40" s="541"/>
      <c r="VLN40" s="541"/>
      <c r="VLO40" s="541"/>
      <c r="VLP40" s="541"/>
      <c r="VLQ40" s="541"/>
      <c r="VLR40" s="541"/>
      <c r="VLS40" s="541"/>
      <c r="VLT40" s="541"/>
      <c r="VLU40" s="541"/>
      <c r="VLV40" s="541"/>
      <c r="VLW40" s="541"/>
      <c r="VLX40" s="541"/>
      <c r="VLY40" s="541"/>
      <c r="VLZ40" s="541"/>
      <c r="VMA40" s="541"/>
      <c r="VMB40" s="541"/>
      <c r="VMC40" s="541"/>
      <c r="VMD40" s="541"/>
      <c r="VME40" s="541"/>
      <c r="VMF40" s="541"/>
      <c r="VMG40" s="541"/>
      <c r="VMH40" s="541"/>
      <c r="VMI40" s="541"/>
      <c r="VMJ40" s="541"/>
      <c r="VMK40" s="541"/>
      <c r="VML40" s="541"/>
      <c r="VMM40" s="541"/>
      <c r="VMN40" s="541"/>
      <c r="VMO40" s="541"/>
      <c r="VMP40" s="541"/>
      <c r="VMQ40" s="541"/>
      <c r="VMR40" s="541"/>
      <c r="VMS40" s="541"/>
      <c r="VMT40" s="541"/>
      <c r="VMU40" s="541"/>
      <c r="VMV40" s="541"/>
      <c r="VMW40" s="541"/>
      <c r="VMX40" s="541"/>
      <c r="VMY40" s="541"/>
      <c r="VMZ40" s="541"/>
      <c r="VNA40" s="541"/>
      <c r="VNB40" s="541"/>
      <c r="VNC40" s="541"/>
      <c r="VND40" s="541"/>
      <c r="VNE40" s="541"/>
      <c r="VNF40" s="541"/>
      <c r="VNG40" s="541"/>
      <c r="VNH40" s="541"/>
      <c r="VNI40" s="541"/>
      <c r="VNJ40" s="541"/>
      <c r="VNK40" s="541"/>
      <c r="VNL40" s="541"/>
      <c r="VNM40" s="541"/>
      <c r="VNN40" s="541"/>
      <c r="VNO40" s="541"/>
      <c r="VNP40" s="541"/>
      <c r="VNQ40" s="541"/>
      <c r="VNR40" s="541"/>
      <c r="VNS40" s="541"/>
      <c r="VNT40" s="541"/>
      <c r="VNU40" s="541"/>
      <c r="VNV40" s="541"/>
      <c r="VNW40" s="541"/>
      <c r="VNX40" s="541"/>
      <c r="VNY40" s="541"/>
      <c r="VNZ40" s="541"/>
      <c r="VOA40" s="541"/>
      <c r="VOB40" s="541"/>
      <c r="VOC40" s="541"/>
      <c r="VOD40" s="541"/>
      <c r="VOE40" s="541"/>
      <c r="VOF40" s="541"/>
      <c r="VOG40" s="541"/>
      <c r="VOH40" s="541"/>
      <c r="VOI40" s="541"/>
      <c r="VOJ40" s="541"/>
      <c r="VOK40" s="541"/>
      <c r="VOL40" s="541"/>
      <c r="VOM40" s="541"/>
      <c r="VON40" s="541"/>
      <c r="VOO40" s="541"/>
      <c r="VOP40" s="541"/>
      <c r="VOQ40" s="541"/>
      <c r="VOR40" s="541"/>
      <c r="VOS40" s="541"/>
      <c r="VOT40" s="541"/>
      <c r="VOU40" s="541"/>
      <c r="VOV40" s="541"/>
      <c r="VOW40" s="541"/>
      <c r="VOX40" s="541"/>
      <c r="VOY40" s="541"/>
      <c r="VOZ40" s="541"/>
      <c r="VPA40" s="541"/>
      <c r="VPB40" s="541"/>
      <c r="VPC40" s="541"/>
      <c r="VPD40" s="541"/>
      <c r="VPE40" s="541"/>
      <c r="VPF40" s="541"/>
      <c r="VPG40" s="541"/>
      <c r="VPH40" s="541"/>
      <c r="VPI40" s="541"/>
      <c r="VPJ40" s="541"/>
      <c r="VPK40" s="541"/>
      <c r="VPL40" s="541"/>
      <c r="VPM40" s="541"/>
      <c r="VPN40" s="541"/>
      <c r="VPO40" s="541"/>
      <c r="VPP40" s="541"/>
      <c r="VPQ40" s="541"/>
      <c r="VPR40" s="541"/>
      <c r="VPS40" s="541"/>
      <c r="VPT40" s="541"/>
      <c r="VPU40" s="541"/>
      <c r="VPV40" s="541"/>
      <c r="VPW40" s="541"/>
      <c r="VPX40" s="541"/>
      <c r="VPY40" s="541"/>
      <c r="VPZ40" s="541"/>
      <c r="VQA40" s="541"/>
      <c r="VQB40" s="541"/>
      <c r="VQC40" s="541"/>
      <c r="VQD40" s="541"/>
      <c r="VQE40" s="541"/>
      <c r="VQF40" s="541"/>
      <c r="VQG40" s="541"/>
      <c r="VQH40" s="541"/>
      <c r="VQI40" s="541"/>
      <c r="VQJ40" s="541"/>
      <c r="VQK40" s="541"/>
      <c r="VQL40" s="541"/>
      <c r="VQM40" s="541"/>
      <c r="VQN40" s="541"/>
      <c r="VQO40" s="541"/>
      <c r="VQP40" s="541"/>
      <c r="VQQ40" s="541"/>
      <c r="VQR40" s="541"/>
      <c r="VQS40" s="541"/>
      <c r="VQT40" s="541"/>
      <c r="VQU40" s="541"/>
      <c r="VQV40" s="541"/>
      <c r="VQW40" s="541"/>
      <c r="VQX40" s="541"/>
      <c r="VQY40" s="541"/>
      <c r="VQZ40" s="541"/>
      <c r="VRA40" s="541"/>
      <c r="VRB40" s="541"/>
      <c r="VRC40" s="541"/>
      <c r="VRD40" s="541"/>
      <c r="VRE40" s="541"/>
      <c r="VRF40" s="541"/>
      <c r="VRG40" s="541"/>
      <c r="VRH40" s="541"/>
      <c r="VRI40" s="541"/>
      <c r="VRJ40" s="541"/>
      <c r="VRK40" s="541"/>
      <c r="VRL40" s="541"/>
      <c r="VRM40" s="541"/>
      <c r="VRN40" s="541"/>
      <c r="VRO40" s="541"/>
      <c r="VRP40" s="541"/>
      <c r="VRQ40" s="541"/>
      <c r="VRR40" s="541"/>
      <c r="VRS40" s="541"/>
      <c r="VRT40" s="541"/>
      <c r="VRU40" s="541"/>
      <c r="VRV40" s="541"/>
      <c r="VRW40" s="541"/>
      <c r="VRX40" s="541"/>
      <c r="VRY40" s="541"/>
      <c r="VRZ40" s="541"/>
      <c r="VSA40" s="541"/>
      <c r="VSB40" s="541"/>
      <c r="VSC40" s="541"/>
      <c r="VSD40" s="541"/>
      <c r="VSE40" s="541"/>
      <c r="VSF40" s="541"/>
      <c r="VSG40" s="541"/>
      <c r="VSH40" s="541"/>
      <c r="VSI40" s="541"/>
      <c r="VSJ40" s="541"/>
      <c r="VSK40" s="541"/>
      <c r="VSL40" s="541"/>
      <c r="VSM40" s="541"/>
      <c r="VSN40" s="541"/>
      <c r="VSO40" s="541"/>
      <c r="VSP40" s="541"/>
      <c r="VSQ40" s="541"/>
      <c r="VSR40" s="541"/>
      <c r="VSS40" s="541"/>
      <c r="VST40" s="541"/>
      <c r="VSU40" s="541"/>
      <c r="VSV40" s="541"/>
      <c r="VSW40" s="541"/>
      <c r="VSX40" s="541"/>
      <c r="VSY40" s="541"/>
      <c r="VSZ40" s="541"/>
      <c r="VTA40" s="541"/>
      <c r="VTB40" s="541"/>
      <c r="VTC40" s="541"/>
      <c r="VTD40" s="541"/>
      <c r="VTE40" s="541"/>
      <c r="VTF40" s="541"/>
      <c r="VTG40" s="541"/>
      <c r="VTH40" s="541"/>
      <c r="VTI40" s="541"/>
      <c r="VTJ40" s="541"/>
      <c r="VTK40" s="541"/>
      <c r="VTL40" s="541"/>
      <c r="VTM40" s="541"/>
      <c r="VTN40" s="541"/>
      <c r="VTO40" s="541"/>
      <c r="VTP40" s="541"/>
      <c r="VTQ40" s="541"/>
      <c r="VTR40" s="541"/>
      <c r="VTS40" s="541"/>
      <c r="VTT40" s="541"/>
      <c r="VTU40" s="541"/>
      <c r="VTV40" s="541"/>
      <c r="VTW40" s="541"/>
      <c r="VTX40" s="541"/>
      <c r="VTY40" s="541"/>
      <c r="VTZ40" s="541"/>
      <c r="VUA40" s="541"/>
      <c r="VUB40" s="541"/>
      <c r="VUC40" s="541"/>
      <c r="VUD40" s="541"/>
      <c r="VUE40" s="541"/>
      <c r="VUF40" s="541"/>
      <c r="VUG40" s="541"/>
      <c r="VUH40" s="541"/>
      <c r="VUI40" s="541"/>
      <c r="VUJ40" s="541"/>
      <c r="VUK40" s="541"/>
      <c r="VUL40" s="541"/>
      <c r="VUM40" s="541"/>
      <c r="VUN40" s="541"/>
      <c r="VUO40" s="541"/>
      <c r="VUP40" s="541"/>
      <c r="VUQ40" s="541"/>
      <c r="VUR40" s="541"/>
      <c r="VUS40" s="541"/>
      <c r="VUT40" s="541"/>
      <c r="VUU40" s="541"/>
      <c r="VUV40" s="541"/>
      <c r="VUW40" s="541"/>
      <c r="VUX40" s="541"/>
      <c r="VUY40" s="541"/>
      <c r="VUZ40" s="541"/>
      <c r="VVA40" s="541"/>
      <c r="VVB40" s="541"/>
      <c r="VVC40" s="541"/>
      <c r="VVD40" s="541"/>
      <c r="VVE40" s="541"/>
      <c r="VVF40" s="541"/>
      <c r="VVG40" s="541"/>
      <c r="VVH40" s="541"/>
      <c r="VVI40" s="541"/>
      <c r="VVJ40" s="541"/>
      <c r="VVK40" s="541"/>
      <c r="VVL40" s="541"/>
      <c r="VVM40" s="541"/>
      <c r="VVN40" s="541"/>
      <c r="VVO40" s="541"/>
      <c r="VVP40" s="541"/>
      <c r="VVQ40" s="541"/>
      <c r="VVR40" s="541"/>
      <c r="VVS40" s="541"/>
      <c r="VVT40" s="541"/>
      <c r="VVU40" s="541"/>
      <c r="VVV40" s="541"/>
      <c r="VVW40" s="541"/>
      <c r="VVX40" s="541"/>
      <c r="VVY40" s="541"/>
      <c r="VVZ40" s="541"/>
      <c r="VWA40" s="541"/>
      <c r="VWB40" s="541"/>
      <c r="VWC40" s="541"/>
      <c r="VWD40" s="541"/>
      <c r="VWE40" s="541"/>
      <c r="VWF40" s="541"/>
      <c r="VWG40" s="541"/>
      <c r="VWH40" s="541"/>
      <c r="VWI40" s="541"/>
      <c r="VWJ40" s="541"/>
      <c r="VWK40" s="541"/>
      <c r="VWL40" s="541"/>
      <c r="VWM40" s="541"/>
      <c r="VWN40" s="541"/>
      <c r="VWO40" s="541"/>
      <c r="VWP40" s="541"/>
      <c r="VWQ40" s="541"/>
      <c r="VWR40" s="541"/>
      <c r="VWS40" s="541"/>
      <c r="VWT40" s="541"/>
      <c r="VWU40" s="541"/>
      <c r="VWV40" s="541"/>
      <c r="VWW40" s="541"/>
      <c r="VWX40" s="541"/>
      <c r="VWY40" s="541"/>
      <c r="VWZ40" s="541"/>
      <c r="VXA40" s="541"/>
      <c r="VXB40" s="541"/>
      <c r="VXC40" s="541"/>
      <c r="VXD40" s="541"/>
      <c r="VXE40" s="541"/>
      <c r="VXF40" s="541"/>
      <c r="VXG40" s="541"/>
      <c r="VXH40" s="541"/>
      <c r="VXI40" s="541"/>
      <c r="VXJ40" s="541"/>
      <c r="VXK40" s="541"/>
      <c r="VXL40" s="541"/>
      <c r="VXM40" s="541"/>
      <c r="VXN40" s="541"/>
      <c r="VXO40" s="541"/>
      <c r="VXP40" s="541"/>
      <c r="VXQ40" s="541"/>
      <c r="VXR40" s="541"/>
      <c r="VXS40" s="541"/>
      <c r="VXT40" s="541"/>
      <c r="VXU40" s="541"/>
      <c r="VXV40" s="541"/>
      <c r="VXW40" s="541"/>
      <c r="VXX40" s="541"/>
      <c r="VXY40" s="541"/>
      <c r="VXZ40" s="541"/>
      <c r="VYA40" s="541"/>
      <c r="VYB40" s="541"/>
      <c r="VYC40" s="541"/>
      <c r="VYD40" s="541"/>
      <c r="VYE40" s="541"/>
      <c r="VYF40" s="541"/>
      <c r="VYG40" s="541"/>
      <c r="VYH40" s="541"/>
      <c r="VYI40" s="541"/>
      <c r="VYJ40" s="541"/>
      <c r="VYK40" s="541"/>
      <c r="VYL40" s="541"/>
      <c r="VYM40" s="541"/>
      <c r="VYN40" s="541"/>
      <c r="VYO40" s="541"/>
      <c r="VYP40" s="541"/>
      <c r="VYQ40" s="541"/>
      <c r="VYR40" s="541"/>
      <c r="VYS40" s="541"/>
      <c r="VYT40" s="541"/>
      <c r="VYU40" s="541"/>
      <c r="VYV40" s="541"/>
      <c r="VYW40" s="541"/>
      <c r="VYX40" s="541"/>
      <c r="VYY40" s="541"/>
      <c r="VYZ40" s="541"/>
      <c r="VZA40" s="541"/>
      <c r="VZB40" s="541"/>
      <c r="VZC40" s="541"/>
      <c r="VZD40" s="541"/>
      <c r="VZE40" s="541"/>
      <c r="VZF40" s="541"/>
      <c r="VZG40" s="541"/>
      <c r="VZH40" s="541"/>
      <c r="VZI40" s="541"/>
      <c r="VZJ40" s="541"/>
      <c r="VZK40" s="541"/>
      <c r="VZL40" s="541"/>
      <c r="VZM40" s="541"/>
      <c r="VZN40" s="541"/>
      <c r="VZO40" s="541"/>
      <c r="VZP40" s="541"/>
      <c r="VZQ40" s="541"/>
      <c r="VZR40" s="541"/>
      <c r="VZS40" s="541"/>
      <c r="VZT40" s="541"/>
      <c r="VZU40" s="541"/>
      <c r="VZV40" s="541"/>
      <c r="VZW40" s="541"/>
      <c r="VZX40" s="541"/>
      <c r="VZY40" s="541"/>
      <c r="VZZ40" s="541"/>
      <c r="WAA40" s="541"/>
      <c r="WAB40" s="541"/>
      <c r="WAC40" s="541"/>
      <c r="WAD40" s="541"/>
      <c r="WAE40" s="541"/>
      <c r="WAF40" s="541"/>
      <c r="WAG40" s="541"/>
      <c r="WAH40" s="541"/>
      <c r="WAI40" s="541"/>
      <c r="WAJ40" s="541"/>
      <c r="WAK40" s="541"/>
      <c r="WAL40" s="541"/>
      <c r="WAM40" s="541"/>
      <c r="WAN40" s="541"/>
      <c r="WAO40" s="541"/>
      <c r="WAP40" s="541"/>
      <c r="WAQ40" s="541"/>
      <c r="WAR40" s="541"/>
      <c r="WAS40" s="541"/>
      <c r="WAT40" s="541"/>
      <c r="WAU40" s="541"/>
      <c r="WAV40" s="541"/>
      <c r="WAW40" s="541"/>
      <c r="WAX40" s="541"/>
      <c r="WAY40" s="541"/>
      <c r="WAZ40" s="541"/>
      <c r="WBA40" s="541"/>
      <c r="WBB40" s="541"/>
      <c r="WBC40" s="541"/>
      <c r="WBD40" s="541"/>
      <c r="WBE40" s="541"/>
      <c r="WBF40" s="541"/>
      <c r="WBG40" s="541"/>
      <c r="WBH40" s="541"/>
      <c r="WBI40" s="541"/>
      <c r="WBJ40" s="541"/>
      <c r="WBK40" s="541"/>
      <c r="WBL40" s="541"/>
      <c r="WBM40" s="541"/>
      <c r="WBN40" s="541"/>
      <c r="WBO40" s="541"/>
      <c r="WBP40" s="541"/>
      <c r="WBQ40" s="541"/>
      <c r="WBR40" s="541"/>
      <c r="WBS40" s="541"/>
      <c r="WBT40" s="541"/>
      <c r="WBU40" s="541"/>
      <c r="WBV40" s="541"/>
      <c r="WBW40" s="541"/>
      <c r="WBX40" s="541"/>
      <c r="WBY40" s="541"/>
      <c r="WBZ40" s="541"/>
      <c r="WCA40" s="541"/>
      <c r="WCB40" s="541"/>
      <c r="WCC40" s="541"/>
      <c r="WCD40" s="541"/>
      <c r="WCE40" s="541"/>
      <c r="WCF40" s="541"/>
      <c r="WCG40" s="541"/>
      <c r="WCH40" s="541"/>
      <c r="WCI40" s="541"/>
      <c r="WCJ40" s="541"/>
      <c r="WCK40" s="541"/>
      <c r="WCL40" s="541"/>
      <c r="WCM40" s="541"/>
      <c r="WCN40" s="541"/>
      <c r="WCO40" s="541"/>
      <c r="WCP40" s="541"/>
      <c r="WCQ40" s="541"/>
      <c r="WCR40" s="541"/>
      <c r="WCS40" s="541"/>
      <c r="WCT40" s="541"/>
      <c r="WCU40" s="541"/>
      <c r="WCV40" s="541"/>
      <c r="WCW40" s="541"/>
      <c r="WCX40" s="541"/>
      <c r="WCY40" s="541"/>
      <c r="WCZ40" s="541"/>
      <c r="WDA40" s="541"/>
      <c r="WDB40" s="541"/>
      <c r="WDC40" s="541"/>
      <c r="WDD40" s="541"/>
      <c r="WDE40" s="541"/>
      <c r="WDF40" s="541"/>
      <c r="WDG40" s="541"/>
      <c r="WDH40" s="541"/>
      <c r="WDI40" s="541"/>
      <c r="WDJ40" s="541"/>
      <c r="WDK40" s="541"/>
      <c r="WDL40" s="541"/>
      <c r="WDM40" s="541"/>
      <c r="WDN40" s="541"/>
      <c r="WDO40" s="541"/>
      <c r="WDP40" s="541"/>
      <c r="WDQ40" s="541"/>
      <c r="WDR40" s="541"/>
      <c r="WDS40" s="541"/>
      <c r="WDT40" s="541"/>
      <c r="WDU40" s="541"/>
      <c r="WDV40" s="541"/>
      <c r="WDW40" s="541"/>
      <c r="WDX40" s="541"/>
      <c r="WDY40" s="541"/>
      <c r="WDZ40" s="541"/>
      <c r="WEA40" s="541"/>
      <c r="WEB40" s="541"/>
      <c r="WEC40" s="541"/>
      <c r="WED40" s="541"/>
      <c r="WEE40" s="541"/>
      <c r="WEF40" s="541"/>
      <c r="WEG40" s="541"/>
      <c r="WEH40" s="541"/>
      <c r="WEI40" s="541"/>
      <c r="WEJ40" s="541"/>
      <c r="WEK40" s="541"/>
      <c r="WEL40" s="541"/>
      <c r="WEM40" s="541"/>
      <c r="WEN40" s="541"/>
      <c r="WEO40" s="541"/>
      <c r="WEP40" s="541"/>
      <c r="WEQ40" s="541"/>
      <c r="WER40" s="541"/>
      <c r="WES40" s="541"/>
      <c r="WET40" s="541"/>
      <c r="WEU40" s="541"/>
      <c r="WEV40" s="541"/>
      <c r="WEW40" s="541"/>
      <c r="WEX40" s="541"/>
      <c r="WEY40" s="541"/>
      <c r="WEZ40" s="541"/>
      <c r="WFA40" s="541"/>
      <c r="WFB40" s="541"/>
      <c r="WFC40" s="541"/>
      <c r="WFD40" s="541"/>
      <c r="WFE40" s="541"/>
      <c r="WFF40" s="541"/>
      <c r="WFG40" s="541"/>
      <c r="WFH40" s="541"/>
      <c r="WFI40" s="541"/>
      <c r="WFJ40" s="541"/>
      <c r="WFK40" s="541"/>
      <c r="WFL40" s="541"/>
      <c r="WFM40" s="541"/>
      <c r="WFN40" s="541"/>
      <c r="WFO40" s="541"/>
      <c r="WFP40" s="541"/>
      <c r="WFQ40" s="541"/>
      <c r="WFR40" s="541"/>
      <c r="WFS40" s="541"/>
      <c r="WFT40" s="541"/>
      <c r="WFU40" s="541"/>
      <c r="WFV40" s="541"/>
      <c r="WFW40" s="541"/>
      <c r="WFX40" s="541"/>
      <c r="WFY40" s="541"/>
      <c r="WFZ40" s="541"/>
      <c r="WGA40" s="541"/>
      <c r="WGB40" s="541"/>
      <c r="WGC40" s="541"/>
      <c r="WGD40" s="541"/>
      <c r="WGE40" s="541"/>
      <c r="WGF40" s="541"/>
      <c r="WGG40" s="541"/>
      <c r="WGH40" s="541"/>
      <c r="WGI40" s="541"/>
      <c r="WGJ40" s="541"/>
      <c r="WGK40" s="541"/>
      <c r="WGL40" s="541"/>
      <c r="WGM40" s="541"/>
      <c r="WGN40" s="541"/>
      <c r="WGO40" s="541"/>
      <c r="WGP40" s="541"/>
      <c r="WGQ40" s="541"/>
      <c r="WGR40" s="541"/>
      <c r="WGS40" s="541"/>
      <c r="WGT40" s="541"/>
      <c r="WGU40" s="541"/>
      <c r="WGV40" s="541"/>
      <c r="WGW40" s="541"/>
      <c r="WGX40" s="541"/>
      <c r="WGY40" s="541"/>
      <c r="WGZ40" s="541"/>
      <c r="WHA40" s="541"/>
      <c r="WHB40" s="541"/>
      <c r="WHC40" s="541"/>
      <c r="WHD40" s="541"/>
      <c r="WHE40" s="541"/>
      <c r="WHF40" s="541"/>
      <c r="WHG40" s="541"/>
      <c r="WHH40" s="541"/>
      <c r="WHI40" s="541"/>
      <c r="WHJ40" s="541"/>
      <c r="WHK40" s="541"/>
      <c r="WHL40" s="541"/>
      <c r="WHM40" s="541"/>
      <c r="WHN40" s="541"/>
      <c r="WHO40" s="541"/>
      <c r="WHP40" s="541"/>
      <c r="WHQ40" s="541"/>
      <c r="WHR40" s="541"/>
      <c r="WHS40" s="541"/>
      <c r="WHT40" s="541"/>
      <c r="WHU40" s="541"/>
      <c r="WHV40" s="541"/>
      <c r="WHW40" s="541"/>
      <c r="WHX40" s="541"/>
      <c r="WHY40" s="541"/>
      <c r="WHZ40" s="541"/>
      <c r="WIA40" s="541"/>
      <c r="WIB40" s="541"/>
      <c r="WIC40" s="541"/>
      <c r="WID40" s="541"/>
      <c r="WIE40" s="541"/>
      <c r="WIF40" s="541"/>
      <c r="WIG40" s="541"/>
      <c r="WIH40" s="541"/>
      <c r="WII40" s="541"/>
      <c r="WIJ40" s="541"/>
      <c r="WIK40" s="541"/>
      <c r="WIL40" s="541"/>
      <c r="WIM40" s="541"/>
      <c r="WIN40" s="541"/>
      <c r="WIO40" s="541"/>
      <c r="WIP40" s="541"/>
      <c r="WIQ40" s="541"/>
      <c r="WIR40" s="541"/>
      <c r="WIS40" s="541"/>
      <c r="WIT40" s="541"/>
      <c r="WIU40" s="541"/>
      <c r="WIV40" s="541"/>
      <c r="WIW40" s="541"/>
      <c r="WIX40" s="541"/>
      <c r="WIY40" s="541"/>
      <c r="WIZ40" s="541"/>
      <c r="WJA40" s="541"/>
      <c r="WJB40" s="541"/>
      <c r="WJC40" s="541"/>
      <c r="WJD40" s="541"/>
      <c r="WJE40" s="541"/>
      <c r="WJF40" s="541"/>
      <c r="WJG40" s="541"/>
      <c r="WJH40" s="541"/>
      <c r="WJI40" s="541"/>
      <c r="WJJ40" s="541"/>
      <c r="WJK40" s="541"/>
      <c r="WJL40" s="541"/>
      <c r="WJM40" s="541"/>
      <c r="WJN40" s="541"/>
      <c r="WJO40" s="541"/>
      <c r="WJP40" s="541"/>
      <c r="WJQ40" s="541"/>
      <c r="WJR40" s="541"/>
      <c r="WJS40" s="541"/>
      <c r="WJT40" s="541"/>
      <c r="WJU40" s="541"/>
      <c r="WJV40" s="541"/>
      <c r="WJW40" s="541"/>
      <c r="WJX40" s="541"/>
      <c r="WJY40" s="541"/>
      <c r="WJZ40" s="541"/>
      <c r="WKA40" s="541"/>
      <c r="WKB40" s="541"/>
      <c r="WKC40" s="541"/>
      <c r="WKD40" s="541"/>
      <c r="WKE40" s="541"/>
      <c r="WKF40" s="541"/>
      <c r="WKG40" s="541"/>
      <c r="WKH40" s="541"/>
      <c r="WKI40" s="541"/>
      <c r="WKJ40" s="541"/>
      <c r="WKK40" s="541"/>
      <c r="WKL40" s="541"/>
      <c r="WKM40" s="541"/>
      <c r="WKN40" s="541"/>
      <c r="WKO40" s="541"/>
      <c r="WKP40" s="541"/>
      <c r="WKQ40" s="541"/>
      <c r="WKR40" s="541"/>
      <c r="WKS40" s="541"/>
      <c r="WKT40" s="541"/>
      <c r="WKU40" s="541"/>
      <c r="WKV40" s="541"/>
      <c r="WKW40" s="541"/>
      <c r="WKX40" s="541"/>
      <c r="WKY40" s="541"/>
      <c r="WKZ40" s="541"/>
      <c r="WLA40" s="541"/>
      <c r="WLB40" s="541"/>
      <c r="WLC40" s="541"/>
      <c r="WLD40" s="541"/>
      <c r="WLE40" s="541"/>
      <c r="WLF40" s="541"/>
      <c r="WLG40" s="541"/>
      <c r="WLH40" s="541"/>
      <c r="WLI40" s="541"/>
      <c r="WLJ40" s="541"/>
      <c r="WLK40" s="541"/>
      <c r="WLL40" s="541"/>
      <c r="WLM40" s="541"/>
      <c r="WLN40" s="541"/>
      <c r="WLO40" s="541"/>
      <c r="WLP40" s="541"/>
      <c r="WLQ40" s="541"/>
      <c r="WLR40" s="541"/>
      <c r="WLS40" s="541"/>
      <c r="WLT40" s="541"/>
      <c r="WLU40" s="541"/>
      <c r="WLV40" s="541"/>
      <c r="WLW40" s="541"/>
      <c r="WLX40" s="541"/>
      <c r="WLY40" s="541"/>
      <c r="WLZ40" s="541"/>
      <c r="WMA40" s="541"/>
      <c r="WMB40" s="541"/>
      <c r="WMC40" s="541"/>
      <c r="WMD40" s="541"/>
      <c r="WME40" s="541"/>
      <c r="WMF40" s="541"/>
      <c r="WMG40" s="541"/>
      <c r="WMH40" s="541"/>
      <c r="WMI40" s="541"/>
      <c r="WMJ40" s="541"/>
      <c r="WMK40" s="541"/>
      <c r="WML40" s="541"/>
      <c r="WMM40" s="541"/>
      <c r="WMN40" s="541"/>
      <c r="WMO40" s="541"/>
      <c r="WMP40" s="541"/>
      <c r="WMQ40" s="541"/>
      <c r="WMR40" s="541"/>
      <c r="WMS40" s="541"/>
      <c r="WMT40" s="541"/>
      <c r="WMU40" s="541"/>
      <c r="WMV40" s="541"/>
      <c r="WMW40" s="541"/>
      <c r="WMX40" s="541"/>
      <c r="WMY40" s="541"/>
      <c r="WMZ40" s="541"/>
      <c r="WNA40" s="541"/>
      <c r="WNB40" s="541"/>
      <c r="WNC40" s="541"/>
      <c r="WND40" s="541"/>
      <c r="WNE40" s="541"/>
      <c r="WNF40" s="541"/>
      <c r="WNG40" s="541"/>
      <c r="WNH40" s="541"/>
      <c r="WNI40" s="541"/>
      <c r="WNJ40" s="541"/>
      <c r="WNK40" s="541"/>
      <c r="WNL40" s="541"/>
      <c r="WNM40" s="541"/>
      <c r="WNN40" s="541"/>
      <c r="WNO40" s="541"/>
      <c r="WNP40" s="541"/>
      <c r="WNQ40" s="541"/>
      <c r="WNR40" s="541"/>
      <c r="WNS40" s="541"/>
      <c r="WNT40" s="541"/>
      <c r="WNU40" s="541"/>
      <c r="WNV40" s="541"/>
      <c r="WNW40" s="541"/>
      <c r="WNX40" s="541"/>
      <c r="WNY40" s="541"/>
      <c r="WNZ40" s="541"/>
      <c r="WOA40" s="541"/>
      <c r="WOB40" s="541"/>
      <c r="WOC40" s="541"/>
      <c r="WOD40" s="541"/>
      <c r="WOE40" s="541"/>
      <c r="WOF40" s="541"/>
      <c r="WOG40" s="541"/>
      <c r="WOH40" s="541"/>
      <c r="WOI40" s="541"/>
      <c r="WOJ40" s="541"/>
      <c r="WOK40" s="541"/>
      <c r="WOL40" s="541"/>
      <c r="WOM40" s="541"/>
      <c r="WON40" s="541"/>
      <c r="WOO40" s="541"/>
      <c r="WOP40" s="541"/>
      <c r="WOQ40" s="541"/>
      <c r="WOR40" s="541"/>
      <c r="WOS40" s="541"/>
      <c r="WOT40" s="541"/>
      <c r="WOU40" s="541"/>
      <c r="WOV40" s="541"/>
      <c r="WOW40" s="541"/>
      <c r="WOX40" s="541"/>
      <c r="WOY40" s="541"/>
      <c r="WOZ40" s="541"/>
      <c r="WPA40" s="541"/>
      <c r="WPB40" s="541"/>
      <c r="WPC40" s="541"/>
      <c r="WPD40" s="541"/>
      <c r="WPE40" s="541"/>
      <c r="WPF40" s="541"/>
      <c r="WPG40" s="541"/>
      <c r="WPH40" s="541"/>
      <c r="WPI40" s="541"/>
      <c r="WPJ40" s="541"/>
      <c r="WPK40" s="541"/>
      <c r="WPL40" s="541"/>
      <c r="WPM40" s="541"/>
      <c r="WPN40" s="541"/>
      <c r="WPO40" s="541"/>
      <c r="WPP40" s="541"/>
      <c r="WPQ40" s="541"/>
      <c r="WPR40" s="541"/>
      <c r="WPS40" s="541"/>
      <c r="WPT40" s="541"/>
      <c r="WPU40" s="541"/>
      <c r="WPV40" s="541"/>
      <c r="WPW40" s="541"/>
      <c r="WPX40" s="541"/>
      <c r="WPY40" s="541"/>
      <c r="WPZ40" s="541"/>
      <c r="WQA40" s="541"/>
      <c r="WQB40" s="541"/>
      <c r="WQC40" s="541"/>
      <c r="WQD40" s="541"/>
      <c r="WQE40" s="541"/>
      <c r="WQF40" s="541"/>
      <c r="WQG40" s="541"/>
      <c r="WQH40" s="541"/>
      <c r="WQI40" s="541"/>
      <c r="WQJ40" s="541"/>
      <c r="WQK40" s="541"/>
      <c r="WQL40" s="541"/>
      <c r="WQM40" s="541"/>
      <c r="WQN40" s="541"/>
      <c r="WQO40" s="541"/>
      <c r="WQP40" s="541"/>
      <c r="WQQ40" s="541"/>
      <c r="WQR40" s="541"/>
      <c r="WQS40" s="541"/>
      <c r="WQT40" s="541"/>
      <c r="WQU40" s="541"/>
      <c r="WQV40" s="541"/>
      <c r="WQW40" s="541"/>
      <c r="WQX40" s="541"/>
      <c r="WQY40" s="541"/>
      <c r="WQZ40" s="541"/>
      <c r="WRA40" s="541"/>
      <c r="WRB40" s="541"/>
      <c r="WRC40" s="541"/>
      <c r="WRD40" s="541"/>
      <c r="WRE40" s="541"/>
      <c r="WRF40" s="541"/>
      <c r="WRG40" s="541"/>
      <c r="WRH40" s="541"/>
      <c r="WRI40" s="541"/>
      <c r="WRJ40" s="541"/>
      <c r="WRK40" s="541"/>
      <c r="WRL40" s="541"/>
      <c r="WRM40" s="541"/>
      <c r="WRN40" s="541"/>
      <c r="WRO40" s="541"/>
      <c r="WRP40" s="541"/>
      <c r="WRQ40" s="541"/>
      <c r="WRR40" s="541"/>
      <c r="WRS40" s="541"/>
      <c r="WRT40" s="541"/>
      <c r="WRU40" s="541"/>
      <c r="WRV40" s="541"/>
      <c r="WRW40" s="541"/>
      <c r="WRX40" s="541"/>
      <c r="WRY40" s="541"/>
      <c r="WRZ40" s="541"/>
      <c r="WSA40" s="541"/>
      <c r="WSB40" s="541"/>
      <c r="WSC40" s="541"/>
      <c r="WSD40" s="541"/>
      <c r="WSE40" s="541"/>
      <c r="WSF40" s="541"/>
      <c r="WSG40" s="541"/>
      <c r="WSH40" s="541"/>
      <c r="WSI40" s="541"/>
      <c r="WSJ40" s="541"/>
      <c r="WSK40" s="541"/>
      <c r="WSL40" s="541"/>
      <c r="WSM40" s="541"/>
      <c r="WSN40" s="541"/>
      <c r="WSO40" s="541"/>
      <c r="WSP40" s="541"/>
      <c r="WSQ40" s="541"/>
      <c r="WSR40" s="541"/>
      <c r="WSS40" s="541"/>
      <c r="WST40" s="541"/>
      <c r="WSU40" s="541"/>
      <c r="WSV40" s="541"/>
      <c r="WSW40" s="541"/>
      <c r="WSX40" s="541"/>
      <c r="WSY40" s="541"/>
      <c r="WSZ40" s="541"/>
      <c r="WTA40" s="541"/>
      <c r="WTB40" s="541"/>
      <c r="WTC40" s="541"/>
      <c r="WTD40" s="541"/>
      <c r="WTE40" s="541"/>
      <c r="WTF40" s="541"/>
      <c r="WTG40" s="541"/>
      <c r="WTH40" s="541"/>
      <c r="WTI40" s="541"/>
      <c r="WTJ40" s="541"/>
      <c r="WTK40" s="541"/>
      <c r="WTL40" s="541"/>
      <c r="WTM40" s="541"/>
      <c r="WTN40" s="541"/>
      <c r="WTO40" s="541"/>
      <c r="WTP40" s="541"/>
      <c r="WTQ40" s="541"/>
      <c r="WTR40" s="541"/>
      <c r="WTS40" s="541"/>
      <c r="WTT40" s="541"/>
      <c r="WTU40" s="541"/>
      <c r="WTV40" s="541"/>
      <c r="WTW40" s="541"/>
      <c r="WTX40" s="541"/>
      <c r="WTY40" s="541"/>
      <c r="WTZ40" s="541"/>
      <c r="WUA40" s="541"/>
      <c r="WUB40" s="541"/>
      <c r="WUC40" s="541"/>
      <c r="WUD40" s="541"/>
      <c r="WUE40" s="541"/>
      <c r="WUF40" s="541"/>
      <c r="WUG40" s="541"/>
      <c r="WUH40" s="541"/>
      <c r="WUI40" s="541"/>
      <c r="WUJ40" s="541"/>
      <c r="WUK40" s="541"/>
      <c r="WUL40" s="541"/>
      <c r="WUM40" s="541"/>
      <c r="WUN40" s="541"/>
      <c r="WUO40" s="541"/>
      <c r="WUP40" s="541"/>
      <c r="WUQ40" s="541"/>
      <c r="WUR40" s="541"/>
      <c r="WUS40" s="541"/>
      <c r="WUT40" s="541"/>
      <c r="WUU40" s="541"/>
      <c r="WUV40" s="541"/>
      <c r="WUW40" s="541"/>
      <c r="WUX40" s="541"/>
      <c r="WUY40" s="541"/>
      <c r="WUZ40" s="541"/>
      <c r="WVA40" s="541"/>
      <c r="WVB40" s="541"/>
      <c r="WVC40" s="541"/>
      <c r="WVD40" s="541"/>
      <c r="WVE40" s="541"/>
      <c r="WVF40" s="541"/>
      <c r="WVG40" s="541"/>
      <c r="WVH40" s="541"/>
      <c r="WVI40" s="541"/>
      <c r="WVJ40" s="541"/>
      <c r="WVK40" s="541"/>
      <c r="WVL40" s="541"/>
      <c r="WVM40" s="541"/>
      <c r="WVN40" s="541"/>
      <c r="WVO40" s="541"/>
      <c r="WVP40" s="541"/>
      <c r="WVQ40" s="541"/>
      <c r="WVR40" s="541"/>
      <c r="WVS40" s="541"/>
      <c r="WVT40" s="541"/>
      <c r="WVU40" s="541"/>
      <c r="WVV40" s="541"/>
      <c r="WVW40" s="541"/>
      <c r="WVX40" s="541"/>
      <c r="WVY40" s="541"/>
      <c r="WVZ40" s="541"/>
      <c r="WWA40" s="541"/>
      <c r="WWB40" s="541"/>
      <c r="WWC40" s="541"/>
      <c r="WWD40" s="541"/>
      <c r="WWE40" s="541"/>
      <c r="WWF40" s="541"/>
      <c r="WWG40" s="541"/>
      <c r="WWH40" s="541"/>
      <c r="WWI40" s="541"/>
      <c r="WWJ40" s="541"/>
      <c r="WWK40" s="541"/>
      <c r="WWL40" s="541"/>
      <c r="WWM40" s="541"/>
      <c r="WWN40" s="541"/>
      <c r="WWO40" s="541"/>
      <c r="WWP40" s="541"/>
      <c r="WWQ40" s="541"/>
      <c r="WWR40" s="541"/>
      <c r="WWS40" s="541"/>
      <c r="WWT40" s="541"/>
      <c r="WWU40" s="541"/>
      <c r="WWV40" s="541"/>
      <c r="WWW40" s="541"/>
      <c r="WWX40" s="541"/>
      <c r="WWY40" s="541"/>
      <c r="WWZ40" s="541"/>
      <c r="WXA40" s="541"/>
      <c r="WXB40" s="541"/>
      <c r="WXC40" s="541"/>
      <c r="WXD40" s="541"/>
      <c r="WXE40" s="541"/>
      <c r="WXF40" s="541"/>
      <c r="WXG40" s="541"/>
      <c r="WXH40" s="541"/>
      <c r="WXI40" s="541"/>
      <c r="WXJ40" s="541"/>
      <c r="WXK40" s="541"/>
      <c r="WXL40" s="541"/>
      <c r="WXM40" s="541"/>
      <c r="WXN40" s="541"/>
      <c r="WXO40" s="541"/>
      <c r="WXP40" s="541"/>
      <c r="WXQ40" s="541"/>
      <c r="WXR40" s="541"/>
      <c r="WXS40" s="541"/>
      <c r="WXT40" s="541"/>
      <c r="WXU40" s="541"/>
      <c r="WXV40" s="541"/>
      <c r="WXW40" s="541"/>
      <c r="WXX40" s="541"/>
      <c r="WXY40" s="541"/>
      <c r="WXZ40" s="541"/>
      <c r="WYA40" s="541"/>
      <c r="WYB40" s="541"/>
      <c r="WYC40" s="541"/>
      <c r="WYD40" s="541"/>
      <c r="WYE40" s="541"/>
      <c r="WYF40" s="541"/>
      <c r="WYG40" s="541"/>
      <c r="WYH40" s="541"/>
      <c r="WYI40" s="541"/>
      <c r="WYJ40" s="541"/>
      <c r="WYK40" s="541"/>
      <c r="WYL40" s="541"/>
      <c r="WYM40" s="541"/>
      <c r="WYN40" s="541"/>
      <c r="WYO40" s="541"/>
      <c r="WYP40" s="541"/>
      <c r="WYQ40" s="541"/>
      <c r="WYR40" s="541"/>
      <c r="WYS40" s="541"/>
      <c r="WYT40" s="541"/>
      <c r="WYU40" s="541"/>
      <c r="WYV40" s="541"/>
      <c r="WYW40" s="541"/>
      <c r="WYX40" s="541"/>
      <c r="WYY40" s="541"/>
      <c r="WYZ40" s="541"/>
      <c r="WZA40" s="541"/>
      <c r="WZB40" s="541"/>
      <c r="WZC40" s="541"/>
      <c r="WZD40" s="541"/>
      <c r="WZE40" s="541"/>
      <c r="WZF40" s="541"/>
      <c r="WZG40" s="541"/>
      <c r="WZH40" s="541"/>
      <c r="WZI40" s="541"/>
      <c r="WZJ40" s="541"/>
      <c r="WZK40" s="541"/>
      <c r="WZL40" s="541"/>
      <c r="WZM40" s="541"/>
      <c r="WZN40" s="541"/>
      <c r="WZO40" s="541"/>
      <c r="WZP40" s="541"/>
      <c r="WZQ40" s="541"/>
      <c r="WZR40" s="541"/>
      <c r="WZS40" s="541"/>
      <c r="WZT40" s="541"/>
      <c r="WZU40" s="541"/>
      <c r="WZV40" s="541"/>
      <c r="WZW40" s="541"/>
      <c r="WZX40" s="541"/>
      <c r="WZY40" s="541"/>
      <c r="WZZ40" s="541"/>
      <c r="XAA40" s="541"/>
      <c r="XAB40" s="541"/>
      <c r="XAC40" s="541"/>
      <c r="XAD40" s="541"/>
      <c r="XAE40" s="541"/>
      <c r="XAF40" s="541"/>
      <c r="XAG40" s="541"/>
      <c r="XAH40" s="541"/>
      <c r="XAI40" s="541"/>
      <c r="XAJ40" s="541"/>
      <c r="XAK40" s="541"/>
      <c r="XAL40" s="541"/>
      <c r="XAM40" s="541"/>
      <c r="XAN40" s="541"/>
      <c r="XAO40" s="541"/>
      <c r="XAP40" s="541"/>
      <c r="XAQ40" s="541"/>
      <c r="XAR40" s="541"/>
      <c r="XAS40" s="541"/>
      <c r="XAT40" s="541"/>
      <c r="XAU40" s="541"/>
      <c r="XAV40" s="541"/>
      <c r="XAW40" s="541"/>
      <c r="XAX40" s="541"/>
      <c r="XAY40" s="541"/>
      <c r="XAZ40" s="541"/>
      <c r="XBA40" s="541"/>
      <c r="XBB40" s="541"/>
      <c r="XBC40" s="541"/>
      <c r="XBD40" s="541"/>
      <c r="XBE40" s="541"/>
      <c r="XBF40" s="541"/>
      <c r="XBG40" s="541"/>
      <c r="XBH40" s="541"/>
      <c r="XBI40" s="541"/>
      <c r="XBJ40" s="541"/>
      <c r="XBK40" s="541"/>
      <c r="XBL40" s="541"/>
      <c r="XBM40" s="541"/>
      <c r="XBN40" s="541"/>
      <c r="XBO40" s="541"/>
      <c r="XBP40" s="541"/>
      <c r="XBQ40" s="541"/>
      <c r="XBR40" s="541"/>
      <c r="XBS40" s="541"/>
      <c r="XBT40" s="541"/>
      <c r="XBU40" s="541"/>
      <c r="XBV40" s="541"/>
      <c r="XBW40" s="541"/>
      <c r="XBX40" s="541"/>
      <c r="XBY40" s="541"/>
      <c r="XBZ40" s="541"/>
      <c r="XCA40" s="541"/>
      <c r="XCB40" s="541"/>
      <c r="XCC40" s="541"/>
      <c r="XCD40" s="541"/>
      <c r="XCE40" s="541"/>
      <c r="XCF40" s="541"/>
      <c r="XCG40" s="541"/>
      <c r="XCH40" s="541"/>
      <c r="XCI40" s="541"/>
      <c r="XCJ40" s="541"/>
      <c r="XCK40" s="541"/>
      <c r="XCL40" s="541"/>
      <c r="XCM40" s="541"/>
      <c r="XCN40" s="541"/>
      <c r="XCO40" s="541"/>
      <c r="XCP40" s="541"/>
      <c r="XCQ40" s="541"/>
      <c r="XCR40" s="541"/>
      <c r="XCS40" s="541"/>
      <c r="XCT40" s="541"/>
      <c r="XCU40" s="541"/>
      <c r="XCV40" s="541"/>
      <c r="XCW40" s="541"/>
      <c r="XCX40" s="541"/>
      <c r="XCY40" s="541"/>
      <c r="XCZ40" s="541"/>
      <c r="XDA40" s="541"/>
      <c r="XDB40" s="541"/>
      <c r="XDC40" s="541"/>
      <c r="XDD40" s="541"/>
      <c r="XDE40" s="541"/>
      <c r="XDF40" s="541"/>
      <c r="XDG40" s="541"/>
      <c r="XDH40" s="541"/>
      <c r="XDI40" s="541"/>
      <c r="XDJ40" s="541"/>
      <c r="XDK40" s="541"/>
      <c r="XDL40" s="541"/>
      <c r="XDM40" s="541"/>
      <c r="XDN40" s="541"/>
      <c r="XDO40" s="541"/>
      <c r="XDP40" s="541"/>
      <c r="XDQ40" s="541"/>
      <c r="XDR40" s="541"/>
      <c r="XDS40" s="541"/>
      <c r="XDT40" s="541"/>
      <c r="XDU40" s="541"/>
      <c r="XDV40" s="541"/>
      <c r="XDW40" s="541"/>
      <c r="XDX40" s="541"/>
      <c r="XDY40" s="541"/>
      <c r="XDZ40" s="541"/>
      <c r="XEA40" s="541"/>
      <c r="XEB40" s="541"/>
      <c r="XEC40" s="541"/>
      <c r="XED40" s="541"/>
      <c r="XEE40" s="541"/>
      <c r="XEF40" s="541"/>
      <c r="XEG40" s="541"/>
      <c r="XEH40" s="541"/>
      <c r="XEI40" s="541"/>
      <c r="XEJ40" s="541"/>
      <c r="XEK40" s="541"/>
      <c r="XEL40" s="541"/>
      <c r="XEM40" s="541"/>
      <c r="XEN40" s="541"/>
      <c r="XEO40" s="541"/>
      <c r="XEP40" s="541"/>
      <c r="XEQ40" s="541"/>
      <c r="XER40" s="541"/>
      <c r="XES40" s="541"/>
      <c r="XET40" s="541"/>
      <c r="XEU40" s="541"/>
      <c r="XEV40" s="541"/>
      <c r="XEW40" s="541"/>
      <c r="XEX40" s="541"/>
      <c r="XEY40" s="541"/>
      <c r="XEZ40" s="541"/>
      <c r="XFA40" s="541"/>
      <c r="XFB40" s="541"/>
      <c r="XFC40" s="541"/>
      <c r="XFD40" s="541"/>
    </row>
  </sheetData>
  <mergeCells count="4127">
    <mergeCell ref="XEW40:XFD40"/>
    <mergeCell ref="XDA40:XDH40"/>
    <mergeCell ref="XDI40:XDP40"/>
    <mergeCell ref="XDQ40:XDX40"/>
    <mergeCell ref="XDY40:XEF40"/>
    <mergeCell ref="XEG40:XEN40"/>
    <mergeCell ref="XEO40:XEV40"/>
    <mergeCell ref="XBE40:XBL40"/>
    <mergeCell ref="XBM40:XBT40"/>
    <mergeCell ref="XBU40:XCB40"/>
    <mergeCell ref="XCC40:XCJ40"/>
    <mergeCell ref="XCK40:XCR40"/>
    <mergeCell ref="XCS40:XCZ40"/>
    <mergeCell ref="WZI40:WZP40"/>
    <mergeCell ref="WZQ40:WZX40"/>
    <mergeCell ref="WZY40:XAF40"/>
    <mergeCell ref="XAG40:XAN40"/>
    <mergeCell ref="XAO40:XAV40"/>
    <mergeCell ref="XAW40:XBD40"/>
    <mergeCell ref="WXM40:WXT40"/>
    <mergeCell ref="WXU40:WYB40"/>
    <mergeCell ref="WYC40:WYJ40"/>
    <mergeCell ref="WYK40:WYR40"/>
    <mergeCell ref="WYS40:WYZ40"/>
    <mergeCell ref="WZA40:WZH40"/>
    <mergeCell ref="WVQ40:WVX40"/>
    <mergeCell ref="WVY40:WWF40"/>
    <mergeCell ref="WWG40:WWN40"/>
    <mergeCell ref="WWO40:WWV40"/>
    <mergeCell ref="WWW40:WXD40"/>
    <mergeCell ref="WXE40:WXL40"/>
    <mergeCell ref="WTU40:WUB40"/>
    <mergeCell ref="WUC40:WUJ40"/>
    <mergeCell ref="WUK40:WUR40"/>
    <mergeCell ref="WUS40:WUZ40"/>
    <mergeCell ref="WVA40:WVH40"/>
    <mergeCell ref="WVI40:WVP40"/>
    <mergeCell ref="WRY40:WSF40"/>
    <mergeCell ref="WSG40:WSN40"/>
    <mergeCell ref="WSO40:WSV40"/>
    <mergeCell ref="WSW40:WTD40"/>
    <mergeCell ref="WTE40:WTL40"/>
    <mergeCell ref="WTM40:WTT40"/>
    <mergeCell ref="WQC40:WQJ40"/>
    <mergeCell ref="WQK40:WQR40"/>
    <mergeCell ref="WQS40:WQZ40"/>
    <mergeCell ref="WRA40:WRH40"/>
    <mergeCell ref="WRI40:WRP40"/>
    <mergeCell ref="WRQ40:WRX40"/>
    <mergeCell ref="WOG40:WON40"/>
    <mergeCell ref="WOO40:WOV40"/>
    <mergeCell ref="WOW40:WPD40"/>
    <mergeCell ref="WPE40:WPL40"/>
    <mergeCell ref="WPM40:WPT40"/>
    <mergeCell ref="WPU40:WQB40"/>
    <mergeCell ref="WMK40:WMR40"/>
    <mergeCell ref="WMS40:WMZ40"/>
    <mergeCell ref="WNA40:WNH40"/>
    <mergeCell ref="WNI40:WNP40"/>
    <mergeCell ref="WNQ40:WNX40"/>
    <mergeCell ref="WNY40:WOF40"/>
    <mergeCell ref="WKO40:WKV40"/>
    <mergeCell ref="WKW40:WLD40"/>
    <mergeCell ref="WLE40:WLL40"/>
    <mergeCell ref="WLM40:WLT40"/>
    <mergeCell ref="WLU40:WMB40"/>
    <mergeCell ref="WMC40:WMJ40"/>
    <mergeCell ref="WIS40:WIZ40"/>
    <mergeCell ref="WJA40:WJH40"/>
    <mergeCell ref="WJI40:WJP40"/>
    <mergeCell ref="WJQ40:WJX40"/>
    <mergeCell ref="WJY40:WKF40"/>
    <mergeCell ref="WKG40:WKN40"/>
    <mergeCell ref="WGW40:WHD40"/>
    <mergeCell ref="WHE40:WHL40"/>
    <mergeCell ref="WHM40:WHT40"/>
    <mergeCell ref="WHU40:WIB40"/>
    <mergeCell ref="WIC40:WIJ40"/>
    <mergeCell ref="WIK40:WIR40"/>
    <mergeCell ref="WFA40:WFH40"/>
    <mergeCell ref="WFI40:WFP40"/>
    <mergeCell ref="WFQ40:WFX40"/>
    <mergeCell ref="WFY40:WGF40"/>
    <mergeCell ref="WGG40:WGN40"/>
    <mergeCell ref="WGO40:WGV40"/>
    <mergeCell ref="WDE40:WDL40"/>
    <mergeCell ref="WDM40:WDT40"/>
    <mergeCell ref="WDU40:WEB40"/>
    <mergeCell ref="WEC40:WEJ40"/>
    <mergeCell ref="WEK40:WER40"/>
    <mergeCell ref="WES40:WEZ40"/>
    <mergeCell ref="WBI40:WBP40"/>
    <mergeCell ref="WBQ40:WBX40"/>
    <mergeCell ref="WBY40:WCF40"/>
    <mergeCell ref="WCG40:WCN40"/>
    <mergeCell ref="WCO40:WCV40"/>
    <mergeCell ref="WCW40:WDD40"/>
    <mergeCell ref="VZM40:VZT40"/>
    <mergeCell ref="VZU40:WAB40"/>
    <mergeCell ref="WAC40:WAJ40"/>
    <mergeCell ref="WAK40:WAR40"/>
    <mergeCell ref="WAS40:WAZ40"/>
    <mergeCell ref="WBA40:WBH40"/>
    <mergeCell ref="VXQ40:VXX40"/>
    <mergeCell ref="VXY40:VYF40"/>
    <mergeCell ref="VYG40:VYN40"/>
    <mergeCell ref="VYO40:VYV40"/>
    <mergeCell ref="VYW40:VZD40"/>
    <mergeCell ref="VZE40:VZL40"/>
    <mergeCell ref="VVU40:VWB40"/>
    <mergeCell ref="VWC40:VWJ40"/>
    <mergeCell ref="VWK40:VWR40"/>
    <mergeCell ref="VWS40:VWZ40"/>
    <mergeCell ref="VXA40:VXH40"/>
    <mergeCell ref="VXI40:VXP40"/>
    <mergeCell ref="VTY40:VUF40"/>
    <mergeCell ref="VUG40:VUN40"/>
    <mergeCell ref="VUO40:VUV40"/>
    <mergeCell ref="VUW40:VVD40"/>
    <mergeCell ref="VVE40:VVL40"/>
    <mergeCell ref="VVM40:VVT40"/>
    <mergeCell ref="VSC40:VSJ40"/>
    <mergeCell ref="VSK40:VSR40"/>
    <mergeCell ref="VSS40:VSZ40"/>
    <mergeCell ref="VTA40:VTH40"/>
    <mergeCell ref="VTI40:VTP40"/>
    <mergeCell ref="VTQ40:VTX40"/>
    <mergeCell ref="VQG40:VQN40"/>
    <mergeCell ref="VQO40:VQV40"/>
    <mergeCell ref="VQW40:VRD40"/>
    <mergeCell ref="VRE40:VRL40"/>
    <mergeCell ref="VRM40:VRT40"/>
    <mergeCell ref="VRU40:VSB40"/>
    <mergeCell ref="VOK40:VOR40"/>
    <mergeCell ref="VOS40:VOZ40"/>
    <mergeCell ref="VPA40:VPH40"/>
    <mergeCell ref="VPI40:VPP40"/>
    <mergeCell ref="VPQ40:VPX40"/>
    <mergeCell ref="VPY40:VQF40"/>
    <mergeCell ref="VMO40:VMV40"/>
    <mergeCell ref="VMW40:VND40"/>
    <mergeCell ref="VNE40:VNL40"/>
    <mergeCell ref="VNM40:VNT40"/>
    <mergeCell ref="VNU40:VOB40"/>
    <mergeCell ref="VOC40:VOJ40"/>
    <mergeCell ref="VKS40:VKZ40"/>
    <mergeCell ref="VLA40:VLH40"/>
    <mergeCell ref="VLI40:VLP40"/>
    <mergeCell ref="VLQ40:VLX40"/>
    <mergeCell ref="VLY40:VMF40"/>
    <mergeCell ref="VMG40:VMN40"/>
    <mergeCell ref="VIW40:VJD40"/>
    <mergeCell ref="VJE40:VJL40"/>
    <mergeCell ref="VJM40:VJT40"/>
    <mergeCell ref="VJU40:VKB40"/>
    <mergeCell ref="VKC40:VKJ40"/>
    <mergeCell ref="VKK40:VKR40"/>
    <mergeCell ref="VHA40:VHH40"/>
    <mergeCell ref="VHI40:VHP40"/>
    <mergeCell ref="VHQ40:VHX40"/>
    <mergeCell ref="VHY40:VIF40"/>
    <mergeCell ref="VIG40:VIN40"/>
    <mergeCell ref="VIO40:VIV40"/>
    <mergeCell ref="VFE40:VFL40"/>
    <mergeCell ref="VFM40:VFT40"/>
    <mergeCell ref="VFU40:VGB40"/>
    <mergeCell ref="VGC40:VGJ40"/>
    <mergeCell ref="VGK40:VGR40"/>
    <mergeCell ref="VGS40:VGZ40"/>
    <mergeCell ref="VDI40:VDP40"/>
    <mergeCell ref="VDQ40:VDX40"/>
    <mergeCell ref="VDY40:VEF40"/>
    <mergeCell ref="VEG40:VEN40"/>
    <mergeCell ref="VEO40:VEV40"/>
    <mergeCell ref="VEW40:VFD40"/>
    <mergeCell ref="VBM40:VBT40"/>
    <mergeCell ref="VBU40:VCB40"/>
    <mergeCell ref="VCC40:VCJ40"/>
    <mergeCell ref="VCK40:VCR40"/>
    <mergeCell ref="VCS40:VCZ40"/>
    <mergeCell ref="VDA40:VDH40"/>
    <mergeCell ref="UZQ40:UZX40"/>
    <mergeCell ref="UZY40:VAF40"/>
    <mergeCell ref="VAG40:VAN40"/>
    <mergeCell ref="VAO40:VAV40"/>
    <mergeCell ref="VAW40:VBD40"/>
    <mergeCell ref="VBE40:VBL40"/>
    <mergeCell ref="UXU40:UYB40"/>
    <mergeCell ref="UYC40:UYJ40"/>
    <mergeCell ref="UYK40:UYR40"/>
    <mergeCell ref="UYS40:UYZ40"/>
    <mergeCell ref="UZA40:UZH40"/>
    <mergeCell ref="UZI40:UZP40"/>
    <mergeCell ref="UVY40:UWF40"/>
    <mergeCell ref="UWG40:UWN40"/>
    <mergeCell ref="UWO40:UWV40"/>
    <mergeCell ref="UWW40:UXD40"/>
    <mergeCell ref="UXE40:UXL40"/>
    <mergeCell ref="UXM40:UXT40"/>
    <mergeCell ref="UUC40:UUJ40"/>
    <mergeCell ref="UUK40:UUR40"/>
    <mergeCell ref="UUS40:UUZ40"/>
    <mergeCell ref="UVA40:UVH40"/>
    <mergeCell ref="UVI40:UVP40"/>
    <mergeCell ref="UVQ40:UVX40"/>
    <mergeCell ref="USG40:USN40"/>
    <mergeCell ref="USO40:USV40"/>
    <mergeCell ref="USW40:UTD40"/>
    <mergeCell ref="UTE40:UTL40"/>
    <mergeCell ref="UTM40:UTT40"/>
    <mergeCell ref="UTU40:UUB40"/>
    <mergeCell ref="UQK40:UQR40"/>
    <mergeCell ref="UQS40:UQZ40"/>
    <mergeCell ref="URA40:URH40"/>
    <mergeCell ref="URI40:URP40"/>
    <mergeCell ref="URQ40:URX40"/>
    <mergeCell ref="URY40:USF40"/>
    <mergeCell ref="UOO40:UOV40"/>
    <mergeCell ref="UOW40:UPD40"/>
    <mergeCell ref="UPE40:UPL40"/>
    <mergeCell ref="UPM40:UPT40"/>
    <mergeCell ref="UPU40:UQB40"/>
    <mergeCell ref="UQC40:UQJ40"/>
    <mergeCell ref="UMS40:UMZ40"/>
    <mergeCell ref="UNA40:UNH40"/>
    <mergeCell ref="UNI40:UNP40"/>
    <mergeCell ref="UNQ40:UNX40"/>
    <mergeCell ref="UNY40:UOF40"/>
    <mergeCell ref="UOG40:UON40"/>
    <mergeCell ref="UKW40:ULD40"/>
    <mergeCell ref="ULE40:ULL40"/>
    <mergeCell ref="ULM40:ULT40"/>
    <mergeCell ref="ULU40:UMB40"/>
    <mergeCell ref="UMC40:UMJ40"/>
    <mergeCell ref="UMK40:UMR40"/>
    <mergeCell ref="UJA40:UJH40"/>
    <mergeCell ref="UJI40:UJP40"/>
    <mergeCell ref="UJQ40:UJX40"/>
    <mergeCell ref="UJY40:UKF40"/>
    <mergeCell ref="UKG40:UKN40"/>
    <mergeCell ref="UKO40:UKV40"/>
    <mergeCell ref="UHE40:UHL40"/>
    <mergeCell ref="UHM40:UHT40"/>
    <mergeCell ref="UHU40:UIB40"/>
    <mergeCell ref="UIC40:UIJ40"/>
    <mergeCell ref="UIK40:UIR40"/>
    <mergeCell ref="UIS40:UIZ40"/>
    <mergeCell ref="UFI40:UFP40"/>
    <mergeCell ref="UFQ40:UFX40"/>
    <mergeCell ref="UFY40:UGF40"/>
    <mergeCell ref="UGG40:UGN40"/>
    <mergeCell ref="UGO40:UGV40"/>
    <mergeCell ref="UGW40:UHD40"/>
    <mergeCell ref="UDM40:UDT40"/>
    <mergeCell ref="UDU40:UEB40"/>
    <mergeCell ref="UEC40:UEJ40"/>
    <mergeCell ref="UEK40:UER40"/>
    <mergeCell ref="UES40:UEZ40"/>
    <mergeCell ref="UFA40:UFH40"/>
    <mergeCell ref="UBQ40:UBX40"/>
    <mergeCell ref="UBY40:UCF40"/>
    <mergeCell ref="UCG40:UCN40"/>
    <mergeCell ref="UCO40:UCV40"/>
    <mergeCell ref="UCW40:UDD40"/>
    <mergeCell ref="UDE40:UDL40"/>
    <mergeCell ref="TZU40:UAB40"/>
    <mergeCell ref="UAC40:UAJ40"/>
    <mergeCell ref="UAK40:UAR40"/>
    <mergeCell ref="UAS40:UAZ40"/>
    <mergeCell ref="UBA40:UBH40"/>
    <mergeCell ref="UBI40:UBP40"/>
    <mergeCell ref="TXY40:TYF40"/>
    <mergeCell ref="TYG40:TYN40"/>
    <mergeCell ref="TYO40:TYV40"/>
    <mergeCell ref="TYW40:TZD40"/>
    <mergeCell ref="TZE40:TZL40"/>
    <mergeCell ref="TZM40:TZT40"/>
    <mergeCell ref="TWC40:TWJ40"/>
    <mergeCell ref="TWK40:TWR40"/>
    <mergeCell ref="TWS40:TWZ40"/>
    <mergeCell ref="TXA40:TXH40"/>
    <mergeCell ref="TXI40:TXP40"/>
    <mergeCell ref="TXQ40:TXX40"/>
    <mergeCell ref="TUG40:TUN40"/>
    <mergeCell ref="TUO40:TUV40"/>
    <mergeCell ref="TUW40:TVD40"/>
    <mergeCell ref="TVE40:TVL40"/>
    <mergeCell ref="TVM40:TVT40"/>
    <mergeCell ref="TVU40:TWB40"/>
    <mergeCell ref="TSK40:TSR40"/>
    <mergeCell ref="TSS40:TSZ40"/>
    <mergeCell ref="TTA40:TTH40"/>
    <mergeCell ref="TTI40:TTP40"/>
    <mergeCell ref="TTQ40:TTX40"/>
    <mergeCell ref="TTY40:TUF40"/>
    <mergeCell ref="TQO40:TQV40"/>
    <mergeCell ref="TQW40:TRD40"/>
    <mergeCell ref="TRE40:TRL40"/>
    <mergeCell ref="TRM40:TRT40"/>
    <mergeCell ref="TRU40:TSB40"/>
    <mergeCell ref="TSC40:TSJ40"/>
    <mergeCell ref="TOS40:TOZ40"/>
    <mergeCell ref="TPA40:TPH40"/>
    <mergeCell ref="TPI40:TPP40"/>
    <mergeCell ref="TPQ40:TPX40"/>
    <mergeCell ref="TPY40:TQF40"/>
    <mergeCell ref="TQG40:TQN40"/>
    <mergeCell ref="TMW40:TND40"/>
    <mergeCell ref="TNE40:TNL40"/>
    <mergeCell ref="TNM40:TNT40"/>
    <mergeCell ref="TNU40:TOB40"/>
    <mergeCell ref="TOC40:TOJ40"/>
    <mergeCell ref="TOK40:TOR40"/>
    <mergeCell ref="TLA40:TLH40"/>
    <mergeCell ref="TLI40:TLP40"/>
    <mergeCell ref="TLQ40:TLX40"/>
    <mergeCell ref="TLY40:TMF40"/>
    <mergeCell ref="TMG40:TMN40"/>
    <mergeCell ref="TMO40:TMV40"/>
    <mergeCell ref="TJE40:TJL40"/>
    <mergeCell ref="TJM40:TJT40"/>
    <mergeCell ref="TJU40:TKB40"/>
    <mergeCell ref="TKC40:TKJ40"/>
    <mergeCell ref="TKK40:TKR40"/>
    <mergeCell ref="TKS40:TKZ40"/>
    <mergeCell ref="THI40:THP40"/>
    <mergeCell ref="THQ40:THX40"/>
    <mergeCell ref="THY40:TIF40"/>
    <mergeCell ref="TIG40:TIN40"/>
    <mergeCell ref="TIO40:TIV40"/>
    <mergeCell ref="TIW40:TJD40"/>
    <mergeCell ref="TFM40:TFT40"/>
    <mergeCell ref="TFU40:TGB40"/>
    <mergeCell ref="TGC40:TGJ40"/>
    <mergeCell ref="TGK40:TGR40"/>
    <mergeCell ref="TGS40:TGZ40"/>
    <mergeCell ref="THA40:THH40"/>
    <mergeCell ref="TDQ40:TDX40"/>
    <mergeCell ref="TDY40:TEF40"/>
    <mergeCell ref="TEG40:TEN40"/>
    <mergeCell ref="TEO40:TEV40"/>
    <mergeCell ref="TEW40:TFD40"/>
    <mergeCell ref="TFE40:TFL40"/>
    <mergeCell ref="TBU40:TCB40"/>
    <mergeCell ref="TCC40:TCJ40"/>
    <mergeCell ref="TCK40:TCR40"/>
    <mergeCell ref="TCS40:TCZ40"/>
    <mergeCell ref="TDA40:TDH40"/>
    <mergeCell ref="TDI40:TDP40"/>
    <mergeCell ref="SZY40:TAF40"/>
    <mergeCell ref="TAG40:TAN40"/>
    <mergeCell ref="TAO40:TAV40"/>
    <mergeCell ref="TAW40:TBD40"/>
    <mergeCell ref="TBE40:TBL40"/>
    <mergeCell ref="TBM40:TBT40"/>
    <mergeCell ref="SYC40:SYJ40"/>
    <mergeCell ref="SYK40:SYR40"/>
    <mergeCell ref="SYS40:SYZ40"/>
    <mergeCell ref="SZA40:SZH40"/>
    <mergeCell ref="SZI40:SZP40"/>
    <mergeCell ref="SZQ40:SZX40"/>
    <mergeCell ref="SWG40:SWN40"/>
    <mergeCell ref="SWO40:SWV40"/>
    <mergeCell ref="SWW40:SXD40"/>
    <mergeCell ref="SXE40:SXL40"/>
    <mergeCell ref="SXM40:SXT40"/>
    <mergeCell ref="SXU40:SYB40"/>
    <mergeCell ref="SUK40:SUR40"/>
    <mergeCell ref="SUS40:SUZ40"/>
    <mergeCell ref="SVA40:SVH40"/>
    <mergeCell ref="SVI40:SVP40"/>
    <mergeCell ref="SVQ40:SVX40"/>
    <mergeCell ref="SVY40:SWF40"/>
    <mergeCell ref="SSO40:SSV40"/>
    <mergeCell ref="SSW40:STD40"/>
    <mergeCell ref="STE40:STL40"/>
    <mergeCell ref="STM40:STT40"/>
    <mergeCell ref="STU40:SUB40"/>
    <mergeCell ref="SUC40:SUJ40"/>
    <mergeCell ref="SQS40:SQZ40"/>
    <mergeCell ref="SRA40:SRH40"/>
    <mergeCell ref="SRI40:SRP40"/>
    <mergeCell ref="SRQ40:SRX40"/>
    <mergeCell ref="SRY40:SSF40"/>
    <mergeCell ref="SSG40:SSN40"/>
    <mergeCell ref="SOW40:SPD40"/>
    <mergeCell ref="SPE40:SPL40"/>
    <mergeCell ref="SPM40:SPT40"/>
    <mergeCell ref="SPU40:SQB40"/>
    <mergeCell ref="SQC40:SQJ40"/>
    <mergeCell ref="SQK40:SQR40"/>
    <mergeCell ref="SNA40:SNH40"/>
    <mergeCell ref="SNI40:SNP40"/>
    <mergeCell ref="SNQ40:SNX40"/>
    <mergeCell ref="SNY40:SOF40"/>
    <mergeCell ref="SOG40:SON40"/>
    <mergeCell ref="SOO40:SOV40"/>
    <mergeCell ref="SLE40:SLL40"/>
    <mergeCell ref="SLM40:SLT40"/>
    <mergeCell ref="SLU40:SMB40"/>
    <mergeCell ref="SMC40:SMJ40"/>
    <mergeCell ref="SMK40:SMR40"/>
    <mergeCell ref="SMS40:SMZ40"/>
    <mergeCell ref="SJI40:SJP40"/>
    <mergeCell ref="SJQ40:SJX40"/>
    <mergeCell ref="SJY40:SKF40"/>
    <mergeCell ref="SKG40:SKN40"/>
    <mergeCell ref="SKO40:SKV40"/>
    <mergeCell ref="SKW40:SLD40"/>
    <mergeCell ref="SHM40:SHT40"/>
    <mergeCell ref="SHU40:SIB40"/>
    <mergeCell ref="SIC40:SIJ40"/>
    <mergeCell ref="SIK40:SIR40"/>
    <mergeCell ref="SIS40:SIZ40"/>
    <mergeCell ref="SJA40:SJH40"/>
    <mergeCell ref="SFQ40:SFX40"/>
    <mergeCell ref="SFY40:SGF40"/>
    <mergeCell ref="SGG40:SGN40"/>
    <mergeCell ref="SGO40:SGV40"/>
    <mergeCell ref="SGW40:SHD40"/>
    <mergeCell ref="SHE40:SHL40"/>
    <mergeCell ref="SDU40:SEB40"/>
    <mergeCell ref="SEC40:SEJ40"/>
    <mergeCell ref="SEK40:SER40"/>
    <mergeCell ref="SES40:SEZ40"/>
    <mergeCell ref="SFA40:SFH40"/>
    <mergeCell ref="SFI40:SFP40"/>
    <mergeCell ref="SBY40:SCF40"/>
    <mergeCell ref="SCG40:SCN40"/>
    <mergeCell ref="SCO40:SCV40"/>
    <mergeCell ref="SCW40:SDD40"/>
    <mergeCell ref="SDE40:SDL40"/>
    <mergeCell ref="SDM40:SDT40"/>
    <mergeCell ref="SAC40:SAJ40"/>
    <mergeCell ref="SAK40:SAR40"/>
    <mergeCell ref="SAS40:SAZ40"/>
    <mergeCell ref="SBA40:SBH40"/>
    <mergeCell ref="SBI40:SBP40"/>
    <mergeCell ref="SBQ40:SBX40"/>
    <mergeCell ref="RYG40:RYN40"/>
    <mergeCell ref="RYO40:RYV40"/>
    <mergeCell ref="RYW40:RZD40"/>
    <mergeCell ref="RZE40:RZL40"/>
    <mergeCell ref="RZM40:RZT40"/>
    <mergeCell ref="RZU40:SAB40"/>
    <mergeCell ref="RWK40:RWR40"/>
    <mergeCell ref="RWS40:RWZ40"/>
    <mergeCell ref="RXA40:RXH40"/>
    <mergeCell ref="RXI40:RXP40"/>
    <mergeCell ref="RXQ40:RXX40"/>
    <mergeCell ref="RXY40:RYF40"/>
    <mergeCell ref="RUO40:RUV40"/>
    <mergeCell ref="RUW40:RVD40"/>
    <mergeCell ref="RVE40:RVL40"/>
    <mergeCell ref="RVM40:RVT40"/>
    <mergeCell ref="RVU40:RWB40"/>
    <mergeCell ref="RWC40:RWJ40"/>
    <mergeCell ref="RSS40:RSZ40"/>
    <mergeCell ref="RTA40:RTH40"/>
    <mergeCell ref="RTI40:RTP40"/>
    <mergeCell ref="RTQ40:RTX40"/>
    <mergeCell ref="RTY40:RUF40"/>
    <mergeCell ref="RUG40:RUN40"/>
    <mergeCell ref="RQW40:RRD40"/>
    <mergeCell ref="RRE40:RRL40"/>
    <mergeCell ref="RRM40:RRT40"/>
    <mergeCell ref="RRU40:RSB40"/>
    <mergeCell ref="RSC40:RSJ40"/>
    <mergeCell ref="RSK40:RSR40"/>
    <mergeCell ref="RPA40:RPH40"/>
    <mergeCell ref="RPI40:RPP40"/>
    <mergeCell ref="RPQ40:RPX40"/>
    <mergeCell ref="RPY40:RQF40"/>
    <mergeCell ref="RQG40:RQN40"/>
    <mergeCell ref="RQO40:RQV40"/>
    <mergeCell ref="RNE40:RNL40"/>
    <mergeCell ref="RNM40:RNT40"/>
    <mergeCell ref="RNU40:ROB40"/>
    <mergeCell ref="ROC40:ROJ40"/>
    <mergeCell ref="ROK40:ROR40"/>
    <mergeCell ref="ROS40:ROZ40"/>
    <mergeCell ref="RLI40:RLP40"/>
    <mergeCell ref="RLQ40:RLX40"/>
    <mergeCell ref="RLY40:RMF40"/>
    <mergeCell ref="RMG40:RMN40"/>
    <mergeCell ref="RMO40:RMV40"/>
    <mergeCell ref="RMW40:RND40"/>
    <mergeCell ref="RJM40:RJT40"/>
    <mergeCell ref="RJU40:RKB40"/>
    <mergeCell ref="RKC40:RKJ40"/>
    <mergeCell ref="RKK40:RKR40"/>
    <mergeCell ref="RKS40:RKZ40"/>
    <mergeCell ref="RLA40:RLH40"/>
    <mergeCell ref="RHQ40:RHX40"/>
    <mergeCell ref="RHY40:RIF40"/>
    <mergeCell ref="RIG40:RIN40"/>
    <mergeCell ref="RIO40:RIV40"/>
    <mergeCell ref="RIW40:RJD40"/>
    <mergeCell ref="RJE40:RJL40"/>
    <mergeCell ref="RFU40:RGB40"/>
    <mergeCell ref="RGC40:RGJ40"/>
    <mergeCell ref="RGK40:RGR40"/>
    <mergeCell ref="RGS40:RGZ40"/>
    <mergeCell ref="RHA40:RHH40"/>
    <mergeCell ref="RHI40:RHP40"/>
    <mergeCell ref="RDY40:REF40"/>
    <mergeCell ref="REG40:REN40"/>
    <mergeCell ref="REO40:REV40"/>
    <mergeCell ref="REW40:RFD40"/>
    <mergeCell ref="RFE40:RFL40"/>
    <mergeCell ref="RFM40:RFT40"/>
    <mergeCell ref="RCC40:RCJ40"/>
    <mergeCell ref="RCK40:RCR40"/>
    <mergeCell ref="RCS40:RCZ40"/>
    <mergeCell ref="RDA40:RDH40"/>
    <mergeCell ref="RDI40:RDP40"/>
    <mergeCell ref="RDQ40:RDX40"/>
    <mergeCell ref="RAG40:RAN40"/>
    <mergeCell ref="RAO40:RAV40"/>
    <mergeCell ref="RAW40:RBD40"/>
    <mergeCell ref="RBE40:RBL40"/>
    <mergeCell ref="RBM40:RBT40"/>
    <mergeCell ref="RBU40:RCB40"/>
    <mergeCell ref="QYK40:QYR40"/>
    <mergeCell ref="QYS40:QYZ40"/>
    <mergeCell ref="QZA40:QZH40"/>
    <mergeCell ref="QZI40:QZP40"/>
    <mergeCell ref="QZQ40:QZX40"/>
    <mergeCell ref="QZY40:RAF40"/>
    <mergeCell ref="QWO40:QWV40"/>
    <mergeCell ref="QWW40:QXD40"/>
    <mergeCell ref="QXE40:QXL40"/>
    <mergeCell ref="QXM40:QXT40"/>
    <mergeCell ref="QXU40:QYB40"/>
    <mergeCell ref="QYC40:QYJ40"/>
    <mergeCell ref="QUS40:QUZ40"/>
    <mergeCell ref="QVA40:QVH40"/>
    <mergeCell ref="QVI40:QVP40"/>
    <mergeCell ref="QVQ40:QVX40"/>
    <mergeCell ref="QVY40:QWF40"/>
    <mergeCell ref="QWG40:QWN40"/>
    <mergeCell ref="QSW40:QTD40"/>
    <mergeCell ref="QTE40:QTL40"/>
    <mergeCell ref="QTM40:QTT40"/>
    <mergeCell ref="QTU40:QUB40"/>
    <mergeCell ref="QUC40:QUJ40"/>
    <mergeCell ref="QUK40:QUR40"/>
    <mergeCell ref="QRA40:QRH40"/>
    <mergeCell ref="QRI40:QRP40"/>
    <mergeCell ref="QRQ40:QRX40"/>
    <mergeCell ref="QRY40:QSF40"/>
    <mergeCell ref="QSG40:QSN40"/>
    <mergeCell ref="QSO40:QSV40"/>
    <mergeCell ref="QPE40:QPL40"/>
    <mergeCell ref="QPM40:QPT40"/>
    <mergeCell ref="QPU40:QQB40"/>
    <mergeCell ref="QQC40:QQJ40"/>
    <mergeCell ref="QQK40:QQR40"/>
    <mergeCell ref="QQS40:QQZ40"/>
    <mergeCell ref="QNI40:QNP40"/>
    <mergeCell ref="QNQ40:QNX40"/>
    <mergeCell ref="QNY40:QOF40"/>
    <mergeCell ref="QOG40:QON40"/>
    <mergeCell ref="QOO40:QOV40"/>
    <mergeCell ref="QOW40:QPD40"/>
    <mergeCell ref="QLM40:QLT40"/>
    <mergeCell ref="QLU40:QMB40"/>
    <mergeCell ref="QMC40:QMJ40"/>
    <mergeCell ref="QMK40:QMR40"/>
    <mergeCell ref="QMS40:QMZ40"/>
    <mergeCell ref="QNA40:QNH40"/>
    <mergeCell ref="QJQ40:QJX40"/>
    <mergeCell ref="QJY40:QKF40"/>
    <mergeCell ref="QKG40:QKN40"/>
    <mergeCell ref="QKO40:QKV40"/>
    <mergeCell ref="QKW40:QLD40"/>
    <mergeCell ref="QLE40:QLL40"/>
    <mergeCell ref="QHU40:QIB40"/>
    <mergeCell ref="QIC40:QIJ40"/>
    <mergeCell ref="QIK40:QIR40"/>
    <mergeCell ref="QIS40:QIZ40"/>
    <mergeCell ref="QJA40:QJH40"/>
    <mergeCell ref="QJI40:QJP40"/>
    <mergeCell ref="QFY40:QGF40"/>
    <mergeCell ref="QGG40:QGN40"/>
    <mergeCell ref="QGO40:QGV40"/>
    <mergeCell ref="QGW40:QHD40"/>
    <mergeCell ref="QHE40:QHL40"/>
    <mergeCell ref="QHM40:QHT40"/>
    <mergeCell ref="QEC40:QEJ40"/>
    <mergeCell ref="QEK40:QER40"/>
    <mergeCell ref="QES40:QEZ40"/>
    <mergeCell ref="QFA40:QFH40"/>
    <mergeCell ref="QFI40:QFP40"/>
    <mergeCell ref="QFQ40:QFX40"/>
    <mergeCell ref="QCG40:QCN40"/>
    <mergeCell ref="QCO40:QCV40"/>
    <mergeCell ref="QCW40:QDD40"/>
    <mergeCell ref="QDE40:QDL40"/>
    <mergeCell ref="QDM40:QDT40"/>
    <mergeCell ref="QDU40:QEB40"/>
    <mergeCell ref="QAK40:QAR40"/>
    <mergeCell ref="QAS40:QAZ40"/>
    <mergeCell ref="QBA40:QBH40"/>
    <mergeCell ref="QBI40:QBP40"/>
    <mergeCell ref="QBQ40:QBX40"/>
    <mergeCell ref="QBY40:QCF40"/>
    <mergeCell ref="PYO40:PYV40"/>
    <mergeCell ref="PYW40:PZD40"/>
    <mergeCell ref="PZE40:PZL40"/>
    <mergeCell ref="PZM40:PZT40"/>
    <mergeCell ref="PZU40:QAB40"/>
    <mergeCell ref="QAC40:QAJ40"/>
    <mergeCell ref="PWS40:PWZ40"/>
    <mergeCell ref="PXA40:PXH40"/>
    <mergeCell ref="PXI40:PXP40"/>
    <mergeCell ref="PXQ40:PXX40"/>
    <mergeCell ref="PXY40:PYF40"/>
    <mergeCell ref="PYG40:PYN40"/>
    <mergeCell ref="PUW40:PVD40"/>
    <mergeCell ref="PVE40:PVL40"/>
    <mergeCell ref="PVM40:PVT40"/>
    <mergeCell ref="PVU40:PWB40"/>
    <mergeCell ref="PWC40:PWJ40"/>
    <mergeCell ref="PWK40:PWR40"/>
    <mergeCell ref="PTA40:PTH40"/>
    <mergeCell ref="PTI40:PTP40"/>
    <mergeCell ref="PTQ40:PTX40"/>
    <mergeCell ref="PTY40:PUF40"/>
    <mergeCell ref="PUG40:PUN40"/>
    <mergeCell ref="PUO40:PUV40"/>
    <mergeCell ref="PRE40:PRL40"/>
    <mergeCell ref="PRM40:PRT40"/>
    <mergeCell ref="PRU40:PSB40"/>
    <mergeCell ref="PSC40:PSJ40"/>
    <mergeCell ref="PSK40:PSR40"/>
    <mergeCell ref="PSS40:PSZ40"/>
    <mergeCell ref="PPI40:PPP40"/>
    <mergeCell ref="PPQ40:PPX40"/>
    <mergeCell ref="PPY40:PQF40"/>
    <mergeCell ref="PQG40:PQN40"/>
    <mergeCell ref="PQO40:PQV40"/>
    <mergeCell ref="PQW40:PRD40"/>
    <mergeCell ref="PNM40:PNT40"/>
    <mergeCell ref="PNU40:POB40"/>
    <mergeCell ref="POC40:POJ40"/>
    <mergeCell ref="POK40:POR40"/>
    <mergeCell ref="POS40:POZ40"/>
    <mergeCell ref="PPA40:PPH40"/>
    <mergeCell ref="PLQ40:PLX40"/>
    <mergeCell ref="PLY40:PMF40"/>
    <mergeCell ref="PMG40:PMN40"/>
    <mergeCell ref="PMO40:PMV40"/>
    <mergeCell ref="PMW40:PND40"/>
    <mergeCell ref="PNE40:PNL40"/>
    <mergeCell ref="PJU40:PKB40"/>
    <mergeCell ref="PKC40:PKJ40"/>
    <mergeCell ref="PKK40:PKR40"/>
    <mergeCell ref="PKS40:PKZ40"/>
    <mergeCell ref="PLA40:PLH40"/>
    <mergeCell ref="PLI40:PLP40"/>
    <mergeCell ref="PHY40:PIF40"/>
    <mergeCell ref="PIG40:PIN40"/>
    <mergeCell ref="PIO40:PIV40"/>
    <mergeCell ref="PIW40:PJD40"/>
    <mergeCell ref="PJE40:PJL40"/>
    <mergeCell ref="PJM40:PJT40"/>
    <mergeCell ref="PGC40:PGJ40"/>
    <mergeCell ref="PGK40:PGR40"/>
    <mergeCell ref="PGS40:PGZ40"/>
    <mergeCell ref="PHA40:PHH40"/>
    <mergeCell ref="PHI40:PHP40"/>
    <mergeCell ref="PHQ40:PHX40"/>
    <mergeCell ref="PEG40:PEN40"/>
    <mergeCell ref="PEO40:PEV40"/>
    <mergeCell ref="PEW40:PFD40"/>
    <mergeCell ref="PFE40:PFL40"/>
    <mergeCell ref="PFM40:PFT40"/>
    <mergeCell ref="PFU40:PGB40"/>
    <mergeCell ref="PCK40:PCR40"/>
    <mergeCell ref="PCS40:PCZ40"/>
    <mergeCell ref="PDA40:PDH40"/>
    <mergeCell ref="PDI40:PDP40"/>
    <mergeCell ref="PDQ40:PDX40"/>
    <mergeCell ref="PDY40:PEF40"/>
    <mergeCell ref="PAO40:PAV40"/>
    <mergeCell ref="PAW40:PBD40"/>
    <mergeCell ref="PBE40:PBL40"/>
    <mergeCell ref="PBM40:PBT40"/>
    <mergeCell ref="PBU40:PCB40"/>
    <mergeCell ref="PCC40:PCJ40"/>
    <mergeCell ref="OYS40:OYZ40"/>
    <mergeCell ref="OZA40:OZH40"/>
    <mergeCell ref="OZI40:OZP40"/>
    <mergeCell ref="OZQ40:OZX40"/>
    <mergeCell ref="OZY40:PAF40"/>
    <mergeCell ref="PAG40:PAN40"/>
    <mergeCell ref="OWW40:OXD40"/>
    <mergeCell ref="OXE40:OXL40"/>
    <mergeCell ref="OXM40:OXT40"/>
    <mergeCell ref="OXU40:OYB40"/>
    <mergeCell ref="OYC40:OYJ40"/>
    <mergeCell ref="OYK40:OYR40"/>
    <mergeCell ref="OVA40:OVH40"/>
    <mergeCell ref="OVI40:OVP40"/>
    <mergeCell ref="OVQ40:OVX40"/>
    <mergeCell ref="OVY40:OWF40"/>
    <mergeCell ref="OWG40:OWN40"/>
    <mergeCell ref="OWO40:OWV40"/>
    <mergeCell ref="OTE40:OTL40"/>
    <mergeCell ref="OTM40:OTT40"/>
    <mergeCell ref="OTU40:OUB40"/>
    <mergeCell ref="OUC40:OUJ40"/>
    <mergeCell ref="OUK40:OUR40"/>
    <mergeCell ref="OUS40:OUZ40"/>
    <mergeCell ref="ORI40:ORP40"/>
    <mergeCell ref="ORQ40:ORX40"/>
    <mergeCell ref="ORY40:OSF40"/>
    <mergeCell ref="OSG40:OSN40"/>
    <mergeCell ref="OSO40:OSV40"/>
    <mergeCell ref="OSW40:OTD40"/>
    <mergeCell ref="OPM40:OPT40"/>
    <mergeCell ref="OPU40:OQB40"/>
    <mergeCell ref="OQC40:OQJ40"/>
    <mergeCell ref="OQK40:OQR40"/>
    <mergeCell ref="OQS40:OQZ40"/>
    <mergeCell ref="ORA40:ORH40"/>
    <mergeCell ref="ONQ40:ONX40"/>
    <mergeCell ref="ONY40:OOF40"/>
    <mergeCell ref="OOG40:OON40"/>
    <mergeCell ref="OOO40:OOV40"/>
    <mergeCell ref="OOW40:OPD40"/>
    <mergeCell ref="OPE40:OPL40"/>
    <mergeCell ref="OLU40:OMB40"/>
    <mergeCell ref="OMC40:OMJ40"/>
    <mergeCell ref="OMK40:OMR40"/>
    <mergeCell ref="OMS40:OMZ40"/>
    <mergeCell ref="ONA40:ONH40"/>
    <mergeCell ref="ONI40:ONP40"/>
    <mergeCell ref="OJY40:OKF40"/>
    <mergeCell ref="OKG40:OKN40"/>
    <mergeCell ref="OKO40:OKV40"/>
    <mergeCell ref="OKW40:OLD40"/>
    <mergeCell ref="OLE40:OLL40"/>
    <mergeCell ref="OLM40:OLT40"/>
    <mergeCell ref="OIC40:OIJ40"/>
    <mergeCell ref="OIK40:OIR40"/>
    <mergeCell ref="OIS40:OIZ40"/>
    <mergeCell ref="OJA40:OJH40"/>
    <mergeCell ref="OJI40:OJP40"/>
    <mergeCell ref="OJQ40:OJX40"/>
    <mergeCell ref="OGG40:OGN40"/>
    <mergeCell ref="OGO40:OGV40"/>
    <mergeCell ref="OGW40:OHD40"/>
    <mergeCell ref="OHE40:OHL40"/>
    <mergeCell ref="OHM40:OHT40"/>
    <mergeCell ref="OHU40:OIB40"/>
    <mergeCell ref="OEK40:OER40"/>
    <mergeCell ref="OES40:OEZ40"/>
    <mergeCell ref="OFA40:OFH40"/>
    <mergeCell ref="OFI40:OFP40"/>
    <mergeCell ref="OFQ40:OFX40"/>
    <mergeCell ref="OFY40:OGF40"/>
    <mergeCell ref="OCO40:OCV40"/>
    <mergeCell ref="OCW40:ODD40"/>
    <mergeCell ref="ODE40:ODL40"/>
    <mergeCell ref="ODM40:ODT40"/>
    <mergeCell ref="ODU40:OEB40"/>
    <mergeCell ref="OEC40:OEJ40"/>
    <mergeCell ref="OAS40:OAZ40"/>
    <mergeCell ref="OBA40:OBH40"/>
    <mergeCell ref="OBI40:OBP40"/>
    <mergeCell ref="OBQ40:OBX40"/>
    <mergeCell ref="OBY40:OCF40"/>
    <mergeCell ref="OCG40:OCN40"/>
    <mergeCell ref="NYW40:NZD40"/>
    <mergeCell ref="NZE40:NZL40"/>
    <mergeCell ref="NZM40:NZT40"/>
    <mergeCell ref="NZU40:OAB40"/>
    <mergeCell ref="OAC40:OAJ40"/>
    <mergeCell ref="OAK40:OAR40"/>
    <mergeCell ref="NXA40:NXH40"/>
    <mergeCell ref="NXI40:NXP40"/>
    <mergeCell ref="NXQ40:NXX40"/>
    <mergeCell ref="NXY40:NYF40"/>
    <mergeCell ref="NYG40:NYN40"/>
    <mergeCell ref="NYO40:NYV40"/>
    <mergeCell ref="NVE40:NVL40"/>
    <mergeCell ref="NVM40:NVT40"/>
    <mergeCell ref="NVU40:NWB40"/>
    <mergeCell ref="NWC40:NWJ40"/>
    <mergeCell ref="NWK40:NWR40"/>
    <mergeCell ref="NWS40:NWZ40"/>
    <mergeCell ref="NTI40:NTP40"/>
    <mergeCell ref="NTQ40:NTX40"/>
    <mergeCell ref="NTY40:NUF40"/>
    <mergeCell ref="NUG40:NUN40"/>
    <mergeCell ref="NUO40:NUV40"/>
    <mergeCell ref="NUW40:NVD40"/>
    <mergeCell ref="NRM40:NRT40"/>
    <mergeCell ref="NRU40:NSB40"/>
    <mergeCell ref="NSC40:NSJ40"/>
    <mergeCell ref="NSK40:NSR40"/>
    <mergeCell ref="NSS40:NSZ40"/>
    <mergeCell ref="NTA40:NTH40"/>
    <mergeCell ref="NPQ40:NPX40"/>
    <mergeCell ref="NPY40:NQF40"/>
    <mergeCell ref="NQG40:NQN40"/>
    <mergeCell ref="NQO40:NQV40"/>
    <mergeCell ref="NQW40:NRD40"/>
    <mergeCell ref="NRE40:NRL40"/>
    <mergeCell ref="NNU40:NOB40"/>
    <mergeCell ref="NOC40:NOJ40"/>
    <mergeCell ref="NOK40:NOR40"/>
    <mergeCell ref="NOS40:NOZ40"/>
    <mergeCell ref="NPA40:NPH40"/>
    <mergeCell ref="NPI40:NPP40"/>
    <mergeCell ref="NLY40:NMF40"/>
    <mergeCell ref="NMG40:NMN40"/>
    <mergeCell ref="NMO40:NMV40"/>
    <mergeCell ref="NMW40:NND40"/>
    <mergeCell ref="NNE40:NNL40"/>
    <mergeCell ref="NNM40:NNT40"/>
    <mergeCell ref="NKC40:NKJ40"/>
    <mergeCell ref="NKK40:NKR40"/>
    <mergeCell ref="NKS40:NKZ40"/>
    <mergeCell ref="NLA40:NLH40"/>
    <mergeCell ref="NLI40:NLP40"/>
    <mergeCell ref="NLQ40:NLX40"/>
    <mergeCell ref="NIG40:NIN40"/>
    <mergeCell ref="NIO40:NIV40"/>
    <mergeCell ref="NIW40:NJD40"/>
    <mergeCell ref="NJE40:NJL40"/>
    <mergeCell ref="NJM40:NJT40"/>
    <mergeCell ref="NJU40:NKB40"/>
    <mergeCell ref="NGK40:NGR40"/>
    <mergeCell ref="NGS40:NGZ40"/>
    <mergeCell ref="NHA40:NHH40"/>
    <mergeCell ref="NHI40:NHP40"/>
    <mergeCell ref="NHQ40:NHX40"/>
    <mergeCell ref="NHY40:NIF40"/>
    <mergeCell ref="NEO40:NEV40"/>
    <mergeCell ref="NEW40:NFD40"/>
    <mergeCell ref="NFE40:NFL40"/>
    <mergeCell ref="NFM40:NFT40"/>
    <mergeCell ref="NFU40:NGB40"/>
    <mergeCell ref="NGC40:NGJ40"/>
    <mergeCell ref="NCS40:NCZ40"/>
    <mergeCell ref="NDA40:NDH40"/>
    <mergeCell ref="NDI40:NDP40"/>
    <mergeCell ref="NDQ40:NDX40"/>
    <mergeCell ref="NDY40:NEF40"/>
    <mergeCell ref="NEG40:NEN40"/>
    <mergeCell ref="NAW40:NBD40"/>
    <mergeCell ref="NBE40:NBL40"/>
    <mergeCell ref="NBM40:NBT40"/>
    <mergeCell ref="NBU40:NCB40"/>
    <mergeCell ref="NCC40:NCJ40"/>
    <mergeCell ref="NCK40:NCR40"/>
    <mergeCell ref="MZA40:MZH40"/>
    <mergeCell ref="MZI40:MZP40"/>
    <mergeCell ref="MZQ40:MZX40"/>
    <mergeCell ref="MZY40:NAF40"/>
    <mergeCell ref="NAG40:NAN40"/>
    <mergeCell ref="NAO40:NAV40"/>
    <mergeCell ref="MXE40:MXL40"/>
    <mergeCell ref="MXM40:MXT40"/>
    <mergeCell ref="MXU40:MYB40"/>
    <mergeCell ref="MYC40:MYJ40"/>
    <mergeCell ref="MYK40:MYR40"/>
    <mergeCell ref="MYS40:MYZ40"/>
    <mergeCell ref="MVI40:MVP40"/>
    <mergeCell ref="MVQ40:MVX40"/>
    <mergeCell ref="MVY40:MWF40"/>
    <mergeCell ref="MWG40:MWN40"/>
    <mergeCell ref="MWO40:MWV40"/>
    <mergeCell ref="MWW40:MXD40"/>
    <mergeCell ref="MTM40:MTT40"/>
    <mergeCell ref="MTU40:MUB40"/>
    <mergeCell ref="MUC40:MUJ40"/>
    <mergeCell ref="MUK40:MUR40"/>
    <mergeCell ref="MUS40:MUZ40"/>
    <mergeCell ref="MVA40:MVH40"/>
    <mergeCell ref="MRQ40:MRX40"/>
    <mergeCell ref="MRY40:MSF40"/>
    <mergeCell ref="MSG40:MSN40"/>
    <mergeCell ref="MSO40:MSV40"/>
    <mergeCell ref="MSW40:MTD40"/>
    <mergeCell ref="MTE40:MTL40"/>
    <mergeCell ref="MPU40:MQB40"/>
    <mergeCell ref="MQC40:MQJ40"/>
    <mergeCell ref="MQK40:MQR40"/>
    <mergeCell ref="MQS40:MQZ40"/>
    <mergeCell ref="MRA40:MRH40"/>
    <mergeCell ref="MRI40:MRP40"/>
    <mergeCell ref="MNY40:MOF40"/>
    <mergeCell ref="MOG40:MON40"/>
    <mergeCell ref="MOO40:MOV40"/>
    <mergeCell ref="MOW40:MPD40"/>
    <mergeCell ref="MPE40:MPL40"/>
    <mergeCell ref="MPM40:MPT40"/>
    <mergeCell ref="MMC40:MMJ40"/>
    <mergeCell ref="MMK40:MMR40"/>
    <mergeCell ref="MMS40:MMZ40"/>
    <mergeCell ref="MNA40:MNH40"/>
    <mergeCell ref="MNI40:MNP40"/>
    <mergeCell ref="MNQ40:MNX40"/>
    <mergeCell ref="MKG40:MKN40"/>
    <mergeCell ref="MKO40:MKV40"/>
    <mergeCell ref="MKW40:MLD40"/>
    <mergeCell ref="MLE40:MLL40"/>
    <mergeCell ref="MLM40:MLT40"/>
    <mergeCell ref="MLU40:MMB40"/>
    <mergeCell ref="MIK40:MIR40"/>
    <mergeCell ref="MIS40:MIZ40"/>
    <mergeCell ref="MJA40:MJH40"/>
    <mergeCell ref="MJI40:MJP40"/>
    <mergeCell ref="MJQ40:MJX40"/>
    <mergeCell ref="MJY40:MKF40"/>
    <mergeCell ref="MGO40:MGV40"/>
    <mergeCell ref="MGW40:MHD40"/>
    <mergeCell ref="MHE40:MHL40"/>
    <mergeCell ref="MHM40:MHT40"/>
    <mergeCell ref="MHU40:MIB40"/>
    <mergeCell ref="MIC40:MIJ40"/>
    <mergeCell ref="MES40:MEZ40"/>
    <mergeCell ref="MFA40:MFH40"/>
    <mergeCell ref="MFI40:MFP40"/>
    <mergeCell ref="MFQ40:MFX40"/>
    <mergeCell ref="MFY40:MGF40"/>
    <mergeCell ref="MGG40:MGN40"/>
    <mergeCell ref="MCW40:MDD40"/>
    <mergeCell ref="MDE40:MDL40"/>
    <mergeCell ref="MDM40:MDT40"/>
    <mergeCell ref="MDU40:MEB40"/>
    <mergeCell ref="MEC40:MEJ40"/>
    <mergeCell ref="MEK40:MER40"/>
    <mergeCell ref="MBA40:MBH40"/>
    <mergeCell ref="MBI40:MBP40"/>
    <mergeCell ref="MBQ40:MBX40"/>
    <mergeCell ref="MBY40:MCF40"/>
    <mergeCell ref="MCG40:MCN40"/>
    <mergeCell ref="MCO40:MCV40"/>
    <mergeCell ref="LZE40:LZL40"/>
    <mergeCell ref="LZM40:LZT40"/>
    <mergeCell ref="LZU40:MAB40"/>
    <mergeCell ref="MAC40:MAJ40"/>
    <mergeCell ref="MAK40:MAR40"/>
    <mergeCell ref="MAS40:MAZ40"/>
    <mergeCell ref="LXI40:LXP40"/>
    <mergeCell ref="LXQ40:LXX40"/>
    <mergeCell ref="LXY40:LYF40"/>
    <mergeCell ref="LYG40:LYN40"/>
    <mergeCell ref="LYO40:LYV40"/>
    <mergeCell ref="LYW40:LZD40"/>
    <mergeCell ref="LVM40:LVT40"/>
    <mergeCell ref="LVU40:LWB40"/>
    <mergeCell ref="LWC40:LWJ40"/>
    <mergeCell ref="LWK40:LWR40"/>
    <mergeCell ref="LWS40:LWZ40"/>
    <mergeCell ref="LXA40:LXH40"/>
    <mergeCell ref="LTQ40:LTX40"/>
    <mergeCell ref="LTY40:LUF40"/>
    <mergeCell ref="LUG40:LUN40"/>
    <mergeCell ref="LUO40:LUV40"/>
    <mergeCell ref="LUW40:LVD40"/>
    <mergeCell ref="LVE40:LVL40"/>
    <mergeCell ref="LRU40:LSB40"/>
    <mergeCell ref="LSC40:LSJ40"/>
    <mergeCell ref="LSK40:LSR40"/>
    <mergeCell ref="LSS40:LSZ40"/>
    <mergeCell ref="LTA40:LTH40"/>
    <mergeCell ref="LTI40:LTP40"/>
    <mergeCell ref="LPY40:LQF40"/>
    <mergeCell ref="LQG40:LQN40"/>
    <mergeCell ref="LQO40:LQV40"/>
    <mergeCell ref="LQW40:LRD40"/>
    <mergeCell ref="LRE40:LRL40"/>
    <mergeCell ref="LRM40:LRT40"/>
    <mergeCell ref="LOC40:LOJ40"/>
    <mergeCell ref="LOK40:LOR40"/>
    <mergeCell ref="LOS40:LOZ40"/>
    <mergeCell ref="LPA40:LPH40"/>
    <mergeCell ref="LPI40:LPP40"/>
    <mergeCell ref="LPQ40:LPX40"/>
    <mergeCell ref="LMG40:LMN40"/>
    <mergeCell ref="LMO40:LMV40"/>
    <mergeCell ref="LMW40:LND40"/>
    <mergeCell ref="LNE40:LNL40"/>
    <mergeCell ref="LNM40:LNT40"/>
    <mergeCell ref="LNU40:LOB40"/>
    <mergeCell ref="LKK40:LKR40"/>
    <mergeCell ref="LKS40:LKZ40"/>
    <mergeCell ref="LLA40:LLH40"/>
    <mergeCell ref="LLI40:LLP40"/>
    <mergeCell ref="LLQ40:LLX40"/>
    <mergeCell ref="LLY40:LMF40"/>
    <mergeCell ref="LIO40:LIV40"/>
    <mergeCell ref="LIW40:LJD40"/>
    <mergeCell ref="LJE40:LJL40"/>
    <mergeCell ref="LJM40:LJT40"/>
    <mergeCell ref="LJU40:LKB40"/>
    <mergeCell ref="LKC40:LKJ40"/>
    <mergeCell ref="LGS40:LGZ40"/>
    <mergeCell ref="LHA40:LHH40"/>
    <mergeCell ref="LHI40:LHP40"/>
    <mergeCell ref="LHQ40:LHX40"/>
    <mergeCell ref="LHY40:LIF40"/>
    <mergeCell ref="LIG40:LIN40"/>
    <mergeCell ref="LEW40:LFD40"/>
    <mergeCell ref="LFE40:LFL40"/>
    <mergeCell ref="LFM40:LFT40"/>
    <mergeCell ref="LFU40:LGB40"/>
    <mergeCell ref="LGC40:LGJ40"/>
    <mergeCell ref="LGK40:LGR40"/>
    <mergeCell ref="LDA40:LDH40"/>
    <mergeCell ref="LDI40:LDP40"/>
    <mergeCell ref="LDQ40:LDX40"/>
    <mergeCell ref="LDY40:LEF40"/>
    <mergeCell ref="LEG40:LEN40"/>
    <mergeCell ref="LEO40:LEV40"/>
    <mergeCell ref="LBE40:LBL40"/>
    <mergeCell ref="LBM40:LBT40"/>
    <mergeCell ref="LBU40:LCB40"/>
    <mergeCell ref="LCC40:LCJ40"/>
    <mergeCell ref="LCK40:LCR40"/>
    <mergeCell ref="LCS40:LCZ40"/>
    <mergeCell ref="KZI40:KZP40"/>
    <mergeCell ref="KZQ40:KZX40"/>
    <mergeCell ref="KZY40:LAF40"/>
    <mergeCell ref="LAG40:LAN40"/>
    <mergeCell ref="LAO40:LAV40"/>
    <mergeCell ref="LAW40:LBD40"/>
    <mergeCell ref="KXM40:KXT40"/>
    <mergeCell ref="KXU40:KYB40"/>
    <mergeCell ref="KYC40:KYJ40"/>
    <mergeCell ref="KYK40:KYR40"/>
    <mergeCell ref="KYS40:KYZ40"/>
    <mergeCell ref="KZA40:KZH40"/>
    <mergeCell ref="KVQ40:KVX40"/>
    <mergeCell ref="KVY40:KWF40"/>
    <mergeCell ref="KWG40:KWN40"/>
    <mergeCell ref="KWO40:KWV40"/>
    <mergeCell ref="KWW40:KXD40"/>
    <mergeCell ref="KXE40:KXL40"/>
    <mergeCell ref="KTU40:KUB40"/>
    <mergeCell ref="KUC40:KUJ40"/>
    <mergeCell ref="KUK40:KUR40"/>
    <mergeCell ref="KUS40:KUZ40"/>
    <mergeCell ref="KVA40:KVH40"/>
    <mergeCell ref="KVI40:KVP40"/>
    <mergeCell ref="KRY40:KSF40"/>
    <mergeCell ref="KSG40:KSN40"/>
    <mergeCell ref="KSO40:KSV40"/>
    <mergeCell ref="KSW40:KTD40"/>
    <mergeCell ref="KTE40:KTL40"/>
    <mergeCell ref="KTM40:KTT40"/>
    <mergeCell ref="KQC40:KQJ40"/>
    <mergeCell ref="KQK40:KQR40"/>
    <mergeCell ref="KQS40:KQZ40"/>
    <mergeCell ref="KRA40:KRH40"/>
    <mergeCell ref="KRI40:KRP40"/>
    <mergeCell ref="KRQ40:KRX40"/>
    <mergeCell ref="KOG40:KON40"/>
    <mergeCell ref="KOO40:KOV40"/>
    <mergeCell ref="KOW40:KPD40"/>
    <mergeCell ref="KPE40:KPL40"/>
    <mergeCell ref="KPM40:KPT40"/>
    <mergeCell ref="KPU40:KQB40"/>
    <mergeCell ref="KMK40:KMR40"/>
    <mergeCell ref="KMS40:KMZ40"/>
    <mergeCell ref="KNA40:KNH40"/>
    <mergeCell ref="KNI40:KNP40"/>
    <mergeCell ref="KNQ40:KNX40"/>
    <mergeCell ref="KNY40:KOF40"/>
    <mergeCell ref="KKO40:KKV40"/>
    <mergeCell ref="KKW40:KLD40"/>
    <mergeCell ref="KLE40:KLL40"/>
    <mergeCell ref="KLM40:KLT40"/>
    <mergeCell ref="KLU40:KMB40"/>
    <mergeCell ref="KMC40:KMJ40"/>
    <mergeCell ref="KIS40:KIZ40"/>
    <mergeCell ref="KJA40:KJH40"/>
    <mergeCell ref="KJI40:KJP40"/>
    <mergeCell ref="KJQ40:KJX40"/>
    <mergeCell ref="KJY40:KKF40"/>
    <mergeCell ref="KKG40:KKN40"/>
    <mergeCell ref="KGW40:KHD40"/>
    <mergeCell ref="KHE40:KHL40"/>
    <mergeCell ref="KHM40:KHT40"/>
    <mergeCell ref="KHU40:KIB40"/>
    <mergeCell ref="KIC40:KIJ40"/>
    <mergeCell ref="KIK40:KIR40"/>
    <mergeCell ref="KFA40:KFH40"/>
    <mergeCell ref="KFI40:KFP40"/>
    <mergeCell ref="KFQ40:KFX40"/>
    <mergeCell ref="KFY40:KGF40"/>
    <mergeCell ref="KGG40:KGN40"/>
    <mergeCell ref="KGO40:KGV40"/>
    <mergeCell ref="KDE40:KDL40"/>
    <mergeCell ref="KDM40:KDT40"/>
    <mergeCell ref="KDU40:KEB40"/>
    <mergeCell ref="KEC40:KEJ40"/>
    <mergeCell ref="KEK40:KER40"/>
    <mergeCell ref="KES40:KEZ40"/>
    <mergeCell ref="KBI40:KBP40"/>
    <mergeCell ref="KBQ40:KBX40"/>
    <mergeCell ref="KBY40:KCF40"/>
    <mergeCell ref="KCG40:KCN40"/>
    <mergeCell ref="KCO40:KCV40"/>
    <mergeCell ref="KCW40:KDD40"/>
    <mergeCell ref="JZM40:JZT40"/>
    <mergeCell ref="JZU40:KAB40"/>
    <mergeCell ref="KAC40:KAJ40"/>
    <mergeCell ref="KAK40:KAR40"/>
    <mergeCell ref="KAS40:KAZ40"/>
    <mergeCell ref="KBA40:KBH40"/>
    <mergeCell ref="JXQ40:JXX40"/>
    <mergeCell ref="JXY40:JYF40"/>
    <mergeCell ref="JYG40:JYN40"/>
    <mergeCell ref="JYO40:JYV40"/>
    <mergeCell ref="JYW40:JZD40"/>
    <mergeCell ref="JZE40:JZL40"/>
    <mergeCell ref="JVU40:JWB40"/>
    <mergeCell ref="JWC40:JWJ40"/>
    <mergeCell ref="JWK40:JWR40"/>
    <mergeCell ref="JWS40:JWZ40"/>
    <mergeCell ref="JXA40:JXH40"/>
    <mergeCell ref="JXI40:JXP40"/>
    <mergeCell ref="JTY40:JUF40"/>
    <mergeCell ref="JUG40:JUN40"/>
    <mergeCell ref="JUO40:JUV40"/>
    <mergeCell ref="JUW40:JVD40"/>
    <mergeCell ref="JVE40:JVL40"/>
    <mergeCell ref="JVM40:JVT40"/>
    <mergeCell ref="JSC40:JSJ40"/>
    <mergeCell ref="JSK40:JSR40"/>
    <mergeCell ref="JSS40:JSZ40"/>
    <mergeCell ref="JTA40:JTH40"/>
    <mergeCell ref="JTI40:JTP40"/>
    <mergeCell ref="JTQ40:JTX40"/>
    <mergeCell ref="JQG40:JQN40"/>
    <mergeCell ref="JQO40:JQV40"/>
    <mergeCell ref="JQW40:JRD40"/>
    <mergeCell ref="JRE40:JRL40"/>
    <mergeCell ref="JRM40:JRT40"/>
    <mergeCell ref="JRU40:JSB40"/>
    <mergeCell ref="JOK40:JOR40"/>
    <mergeCell ref="JOS40:JOZ40"/>
    <mergeCell ref="JPA40:JPH40"/>
    <mergeCell ref="JPI40:JPP40"/>
    <mergeCell ref="JPQ40:JPX40"/>
    <mergeCell ref="JPY40:JQF40"/>
    <mergeCell ref="JMO40:JMV40"/>
    <mergeCell ref="JMW40:JND40"/>
    <mergeCell ref="JNE40:JNL40"/>
    <mergeCell ref="JNM40:JNT40"/>
    <mergeCell ref="JNU40:JOB40"/>
    <mergeCell ref="JOC40:JOJ40"/>
    <mergeCell ref="JKS40:JKZ40"/>
    <mergeCell ref="JLA40:JLH40"/>
    <mergeCell ref="JLI40:JLP40"/>
    <mergeCell ref="JLQ40:JLX40"/>
    <mergeCell ref="JLY40:JMF40"/>
    <mergeCell ref="JMG40:JMN40"/>
    <mergeCell ref="JIW40:JJD40"/>
    <mergeCell ref="JJE40:JJL40"/>
    <mergeCell ref="JJM40:JJT40"/>
    <mergeCell ref="JJU40:JKB40"/>
    <mergeCell ref="JKC40:JKJ40"/>
    <mergeCell ref="JKK40:JKR40"/>
    <mergeCell ref="JHA40:JHH40"/>
    <mergeCell ref="JHI40:JHP40"/>
    <mergeCell ref="JHQ40:JHX40"/>
    <mergeCell ref="JHY40:JIF40"/>
    <mergeCell ref="JIG40:JIN40"/>
    <mergeCell ref="JIO40:JIV40"/>
    <mergeCell ref="JFE40:JFL40"/>
    <mergeCell ref="JFM40:JFT40"/>
    <mergeCell ref="JFU40:JGB40"/>
    <mergeCell ref="JGC40:JGJ40"/>
    <mergeCell ref="JGK40:JGR40"/>
    <mergeCell ref="JGS40:JGZ40"/>
    <mergeCell ref="JDI40:JDP40"/>
    <mergeCell ref="JDQ40:JDX40"/>
    <mergeCell ref="JDY40:JEF40"/>
    <mergeCell ref="JEG40:JEN40"/>
    <mergeCell ref="JEO40:JEV40"/>
    <mergeCell ref="JEW40:JFD40"/>
    <mergeCell ref="JBM40:JBT40"/>
    <mergeCell ref="JBU40:JCB40"/>
    <mergeCell ref="JCC40:JCJ40"/>
    <mergeCell ref="JCK40:JCR40"/>
    <mergeCell ref="JCS40:JCZ40"/>
    <mergeCell ref="JDA40:JDH40"/>
    <mergeCell ref="IZQ40:IZX40"/>
    <mergeCell ref="IZY40:JAF40"/>
    <mergeCell ref="JAG40:JAN40"/>
    <mergeCell ref="JAO40:JAV40"/>
    <mergeCell ref="JAW40:JBD40"/>
    <mergeCell ref="JBE40:JBL40"/>
    <mergeCell ref="IXU40:IYB40"/>
    <mergeCell ref="IYC40:IYJ40"/>
    <mergeCell ref="IYK40:IYR40"/>
    <mergeCell ref="IYS40:IYZ40"/>
    <mergeCell ref="IZA40:IZH40"/>
    <mergeCell ref="IZI40:IZP40"/>
    <mergeCell ref="IVY40:IWF40"/>
    <mergeCell ref="IWG40:IWN40"/>
    <mergeCell ref="IWO40:IWV40"/>
    <mergeCell ref="IWW40:IXD40"/>
    <mergeCell ref="IXE40:IXL40"/>
    <mergeCell ref="IXM40:IXT40"/>
    <mergeCell ref="IUC40:IUJ40"/>
    <mergeCell ref="IUK40:IUR40"/>
    <mergeCell ref="IUS40:IUZ40"/>
    <mergeCell ref="IVA40:IVH40"/>
    <mergeCell ref="IVI40:IVP40"/>
    <mergeCell ref="IVQ40:IVX40"/>
    <mergeCell ref="ISG40:ISN40"/>
    <mergeCell ref="ISO40:ISV40"/>
    <mergeCell ref="ISW40:ITD40"/>
    <mergeCell ref="ITE40:ITL40"/>
    <mergeCell ref="ITM40:ITT40"/>
    <mergeCell ref="ITU40:IUB40"/>
    <mergeCell ref="IQK40:IQR40"/>
    <mergeCell ref="IQS40:IQZ40"/>
    <mergeCell ref="IRA40:IRH40"/>
    <mergeCell ref="IRI40:IRP40"/>
    <mergeCell ref="IRQ40:IRX40"/>
    <mergeCell ref="IRY40:ISF40"/>
    <mergeCell ref="IOO40:IOV40"/>
    <mergeCell ref="IOW40:IPD40"/>
    <mergeCell ref="IPE40:IPL40"/>
    <mergeCell ref="IPM40:IPT40"/>
    <mergeCell ref="IPU40:IQB40"/>
    <mergeCell ref="IQC40:IQJ40"/>
    <mergeCell ref="IMS40:IMZ40"/>
    <mergeCell ref="INA40:INH40"/>
    <mergeCell ref="INI40:INP40"/>
    <mergeCell ref="INQ40:INX40"/>
    <mergeCell ref="INY40:IOF40"/>
    <mergeCell ref="IOG40:ION40"/>
    <mergeCell ref="IKW40:ILD40"/>
    <mergeCell ref="ILE40:ILL40"/>
    <mergeCell ref="ILM40:ILT40"/>
    <mergeCell ref="ILU40:IMB40"/>
    <mergeCell ref="IMC40:IMJ40"/>
    <mergeCell ref="IMK40:IMR40"/>
    <mergeCell ref="IJA40:IJH40"/>
    <mergeCell ref="IJI40:IJP40"/>
    <mergeCell ref="IJQ40:IJX40"/>
    <mergeCell ref="IJY40:IKF40"/>
    <mergeCell ref="IKG40:IKN40"/>
    <mergeCell ref="IKO40:IKV40"/>
    <mergeCell ref="IHE40:IHL40"/>
    <mergeCell ref="IHM40:IHT40"/>
    <mergeCell ref="IHU40:IIB40"/>
    <mergeCell ref="IIC40:IIJ40"/>
    <mergeCell ref="IIK40:IIR40"/>
    <mergeCell ref="IIS40:IIZ40"/>
    <mergeCell ref="IFI40:IFP40"/>
    <mergeCell ref="IFQ40:IFX40"/>
    <mergeCell ref="IFY40:IGF40"/>
    <mergeCell ref="IGG40:IGN40"/>
    <mergeCell ref="IGO40:IGV40"/>
    <mergeCell ref="IGW40:IHD40"/>
    <mergeCell ref="IDM40:IDT40"/>
    <mergeCell ref="IDU40:IEB40"/>
    <mergeCell ref="IEC40:IEJ40"/>
    <mergeCell ref="IEK40:IER40"/>
    <mergeCell ref="IES40:IEZ40"/>
    <mergeCell ref="IFA40:IFH40"/>
    <mergeCell ref="IBQ40:IBX40"/>
    <mergeCell ref="IBY40:ICF40"/>
    <mergeCell ref="ICG40:ICN40"/>
    <mergeCell ref="ICO40:ICV40"/>
    <mergeCell ref="ICW40:IDD40"/>
    <mergeCell ref="IDE40:IDL40"/>
    <mergeCell ref="HZU40:IAB40"/>
    <mergeCell ref="IAC40:IAJ40"/>
    <mergeCell ref="IAK40:IAR40"/>
    <mergeCell ref="IAS40:IAZ40"/>
    <mergeCell ref="IBA40:IBH40"/>
    <mergeCell ref="IBI40:IBP40"/>
    <mergeCell ref="HXY40:HYF40"/>
    <mergeCell ref="HYG40:HYN40"/>
    <mergeCell ref="HYO40:HYV40"/>
    <mergeCell ref="HYW40:HZD40"/>
    <mergeCell ref="HZE40:HZL40"/>
    <mergeCell ref="HZM40:HZT40"/>
    <mergeCell ref="HWC40:HWJ40"/>
    <mergeCell ref="HWK40:HWR40"/>
    <mergeCell ref="HWS40:HWZ40"/>
    <mergeCell ref="HXA40:HXH40"/>
    <mergeCell ref="HXI40:HXP40"/>
    <mergeCell ref="HXQ40:HXX40"/>
    <mergeCell ref="HUG40:HUN40"/>
    <mergeCell ref="HUO40:HUV40"/>
    <mergeCell ref="HUW40:HVD40"/>
    <mergeCell ref="HVE40:HVL40"/>
    <mergeCell ref="HVM40:HVT40"/>
    <mergeCell ref="HVU40:HWB40"/>
    <mergeCell ref="HSK40:HSR40"/>
    <mergeCell ref="HSS40:HSZ40"/>
    <mergeCell ref="HTA40:HTH40"/>
    <mergeCell ref="HTI40:HTP40"/>
    <mergeCell ref="HTQ40:HTX40"/>
    <mergeCell ref="HTY40:HUF40"/>
    <mergeCell ref="HQO40:HQV40"/>
    <mergeCell ref="HQW40:HRD40"/>
    <mergeCell ref="HRE40:HRL40"/>
    <mergeCell ref="HRM40:HRT40"/>
    <mergeCell ref="HRU40:HSB40"/>
    <mergeCell ref="HSC40:HSJ40"/>
    <mergeCell ref="HOS40:HOZ40"/>
    <mergeCell ref="HPA40:HPH40"/>
    <mergeCell ref="HPI40:HPP40"/>
    <mergeCell ref="HPQ40:HPX40"/>
    <mergeCell ref="HPY40:HQF40"/>
    <mergeCell ref="HQG40:HQN40"/>
    <mergeCell ref="HMW40:HND40"/>
    <mergeCell ref="HNE40:HNL40"/>
    <mergeCell ref="HNM40:HNT40"/>
    <mergeCell ref="HNU40:HOB40"/>
    <mergeCell ref="HOC40:HOJ40"/>
    <mergeCell ref="HOK40:HOR40"/>
    <mergeCell ref="HLA40:HLH40"/>
    <mergeCell ref="HLI40:HLP40"/>
    <mergeCell ref="HLQ40:HLX40"/>
    <mergeCell ref="HLY40:HMF40"/>
    <mergeCell ref="HMG40:HMN40"/>
    <mergeCell ref="HMO40:HMV40"/>
    <mergeCell ref="HJE40:HJL40"/>
    <mergeCell ref="HJM40:HJT40"/>
    <mergeCell ref="HJU40:HKB40"/>
    <mergeCell ref="HKC40:HKJ40"/>
    <mergeCell ref="HKK40:HKR40"/>
    <mergeCell ref="HKS40:HKZ40"/>
    <mergeCell ref="HHI40:HHP40"/>
    <mergeCell ref="HHQ40:HHX40"/>
    <mergeCell ref="HHY40:HIF40"/>
    <mergeCell ref="HIG40:HIN40"/>
    <mergeCell ref="HIO40:HIV40"/>
    <mergeCell ref="HIW40:HJD40"/>
    <mergeCell ref="HFM40:HFT40"/>
    <mergeCell ref="HFU40:HGB40"/>
    <mergeCell ref="HGC40:HGJ40"/>
    <mergeCell ref="HGK40:HGR40"/>
    <mergeCell ref="HGS40:HGZ40"/>
    <mergeCell ref="HHA40:HHH40"/>
    <mergeCell ref="HDQ40:HDX40"/>
    <mergeCell ref="HDY40:HEF40"/>
    <mergeCell ref="HEG40:HEN40"/>
    <mergeCell ref="HEO40:HEV40"/>
    <mergeCell ref="HEW40:HFD40"/>
    <mergeCell ref="HFE40:HFL40"/>
    <mergeCell ref="HBU40:HCB40"/>
    <mergeCell ref="HCC40:HCJ40"/>
    <mergeCell ref="HCK40:HCR40"/>
    <mergeCell ref="HCS40:HCZ40"/>
    <mergeCell ref="HDA40:HDH40"/>
    <mergeCell ref="HDI40:HDP40"/>
    <mergeCell ref="GZY40:HAF40"/>
    <mergeCell ref="HAG40:HAN40"/>
    <mergeCell ref="HAO40:HAV40"/>
    <mergeCell ref="HAW40:HBD40"/>
    <mergeCell ref="HBE40:HBL40"/>
    <mergeCell ref="HBM40:HBT40"/>
    <mergeCell ref="GYC40:GYJ40"/>
    <mergeCell ref="GYK40:GYR40"/>
    <mergeCell ref="GYS40:GYZ40"/>
    <mergeCell ref="GZA40:GZH40"/>
    <mergeCell ref="GZI40:GZP40"/>
    <mergeCell ref="GZQ40:GZX40"/>
    <mergeCell ref="GWG40:GWN40"/>
    <mergeCell ref="GWO40:GWV40"/>
    <mergeCell ref="GWW40:GXD40"/>
    <mergeCell ref="GXE40:GXL40"/>
    <mergeCell ref="GXM40:GXT40"/>
    <mergeCell ref="GXU40:GYB40"/>
    <mergeCell ref="GUK40:GUR40"/>
    <mergeCell ref="GUS40:GUZ40"/>
    <mergeCell ref="GVA40:GVH40"/>
    <mergeCell ref="GVI40:GVP40"/>
    <mergeCell ref="GVQ40:GVX40"/>
    <mergeCell ref="GVY40:GWF40"/>
    <mergeCell ref="GSO40:GSV40"/>
    <mergeCell ref="GSW40:GTD40"/>
    <mergeCell ref="GTE40:GTL40"/>
    <mergeCell ref="GTM40:GTT40"/>
    <mergeCell ref="GTU40:GUB40"/>
    <mergeCell ref="GUC40:GUJ40"/>
    <mergeCell ref="GQS40:GQZ40"/>
    <mergeCell ref="GRA40:GRH40"/>
    <mergeCell ref="GRI40:GRP40"/>
    <mergeCell ref="GRQ40:GRX40"/>
    <mergeCell ref="GRY40:GSF40"/>
    <mergeCell ref="GSG40:GSN40"/>
    <mergeCell ref="GOW40:GPD40"/>
    <mergeCell ref="GPE40:GPL40"/>
    <mergeCell ref="GPM40:GPT40"/>
    <mergeCell ref="GPU40:GQB40"/>
    <mergeCell ref="GQC40:GQJ40"/>
    <mergeCell ref="GQK40:GQR40"/>
    <mergeCell ref="GNA40:GNH40"/>
    <mergeCell ref="GNI40:GNP40"/>
    <mergeCell ref="GNQ40:GNX40"/>
    <mergeCell ref="GNY40:GOF40"/>
    <mergeCell ref="GOG40:GON40"/>
    <mergeCell ref="GOO40:GOV40"/>
    <mergeCell ref="GLE40:GLL40"/>
    <mergeCell ref="GLM40:GLT40"/>
    <mergeCell ref="GLU40:GMB40"/>
    <mergeCell ref="GMC40:GMJ40"/>
    <mergeCell ref="GMK40:GMR40"/>
    <mergeCell ref="GMS40:GMZ40"/>
    <mergeCell ref="GJI40:GJP40"/>
    <mergeCell ref="GJQ40:GJX40"/>
    <mergeCell ref="GJY40:GKF40"/>
    <mergeCell ref="GKG40:GKN40"/>
    <mergeCell ref="GKO40:GKV40"/>
    <mergeCell ref="GKW40:GLD40"/>
    <mergeCell ref="GHM40:GHT40"/>
    <mergeCell ref="GHU40:GIB40"/>
    <mergeCell ref="GIC40:GIJ40"/>
    <mergeCell ref="GIK40:GIR40"/>
    <mergeCell ref="GIS40:GIZ40"/>
    <mergeCell ref="GJA40:GJH40"/>
    <mergeCell ref="GFQ40:GFX40"/>
    <mergeCell ref="GFY40:GGF40"/>
    <mergeCell ref="GGG40:GGN40"/>
    <mergeCell ref="GGO40:GGV40"/>
    <mergeCell ref="GGW40:GHD40"/>
    <mergeCell ref="GHE40:GHL40"/>
    <mergeCell ref="GDU40:GEB40"/>
    <mergeCell ref="GEC40:GEJ40"/>
    <mergeCell ref="GEK40:GER40"/>
    <mergeCell ref="GES40:GEZ40"/>
    <mergeCell ref="GFA40:GFH40"/>
    <mergeCell ref="GFI40:GFP40"/>
    <mergeCell ref="GBY40:GCF40"/>
    <mergeCell ref="GCG40:GCN40"/>
    <mergeCell ref="GCO40:GCV40"/>
    <mergeCell ref="GCW40:GDD40"/>
    <mergeCell ref="GDE40:GDL40"/>
    <mergeCell ref="GDM40:GDT40"/>
    <mergeCell ref="GAC40:GAJ40"/>
    <mergeCell ref="GAK40:GAR40"/>
    <mergeCell ref="GAS40:GAZ40"/>
    <mergeCell ref="GBA40:GBH40"/>
    <mergeCell ref="GBI40:GBP40"/>
    <mergeCell ref="GBQ40:GBX40"/>
    <mergeCell ref="FYG40:FYN40"/>
    <mergeCell ref="FYO40:FYV40"/>
    <mergeCell ref="FYW40:FZD40"/>
    <mergeCell ref="FZE40:FZL40"/>
    <mergeCell ref="FZM40:FZT40"/>
    <mergeCell ref="FZU40:GAB40"/>
    <mergeCell ref="FWK40:FWR40"/>
    <mergeCell ref="FWS40:FWZ40"/>
    <mergeCell ref="FXA40:FXH40"/>
    <mergeCell ref="FXI40:FXP40"/>
    <mergeCell ref="FXQ40:FXX40"/>
    <mergeCell ref="FXY40:FYF40"/>
    <mergeCell ref="FUO40:FUV40"/>
    <mergeCell ref="FUW40:FVD40"/>
    <mergeCell ref="FVE40:FVL40"/>
    <mergeCell ref="FVM40:FVT40"/>
    <mergeCell ref="FVU40:FWB40"/>
    <mergeCell ref="FWC40:FWJ40"/>
    <mergeCell ref="FSS40:FSZ40"/>
    <mergeCell ref="FTA40:FTH40"/>
    <mergeCell ref="FTI40:FTP40"/>
    <mergeCell ref="FTQ40:FTX40"/>
    <mergeCell ref="FTY40:FUF40"/>
    <mergeCell ref="FUG40:FUN40"/>
    <mergeCell ref="FQW40:FRD40"/>
    <mergeCell ref="FRE40:FRL40"/>
    <mergeCell ref="FRM40:FRT40"/>
    <mergeCell ref="FRU40:FSB40"/>
    <mergeCell ref="FSC40:FSJ40"/>
    <mergeCell ref="FSK40:FSR40"/>
    <mergeCell ref="FPA40:FPH40"/>
    <mergeCell ref="FPI40:FPP40"/>
    <mergeCell ref="FPQ40:FPX40"/>
    <mergeCell ref="FPY40:FQF40"/>
    <mergeCell ref="FQG40:FQN40"/>
    <mergeCell ref="FQO40:FQV40"/>
    <mergeCell ref="FNE40:FNL40"/>
    <mergeCell ref="FNM40:FNT40"/>
    <mergeCell ref="FNU40:FOB40"/>
    <mergeCell ref="FOC40:FOJ40"/>
    <mergeCell ref="FOK40:FOR40"/>
    <mergeCell ref="FOS40:FOZ40"/>
    <mergeCell ref="FLI40:FLP40"/>
    <mergeCell ref="FLQ40:FLX40"/>
    <mergeCell ref="FLY40:FMF40"/>
    <mergeCell ref="FMG40:FMN40"/>
    <mergeCell ref="FMO40:FMV40"/>
    <mergeCell ref="FMW40:FND40"/>
    <mergeCell ref="FJM40:FJT40"/>
    <mergeCell ref="FJU40:FKB40"/>
    <mergeCell ref="FKC40:FKJ40"/>
    <mergeCell ref="FKK40:FKR40"/>
    <mergeCell ref="FKS40:FKZ40"/>
    <mergeCell ref="FLA40:FLH40"/>
    <mergeCell ref="FHQ40:FHX40"/>
    <mergeCell ref="FHY40:FIF40"/>
    <mergeCell ref="FIG40:FIN40"/>
    <mergeCell ref="FIO40:FIV40"/>
    <mergeCell ref="FIW40:FJD40"/>
    <mergeCell ref="FJE40:FJL40"/>
    <mergeCell ref="FFU40:FGB40"/>
    <mergeCell ref="FGC40:FGJ40"/>
    <mergeCell ref="FGK40:FGR40"/>
    <mergeCell ref="FGS40:FGZ40"/>
    <mergeCell ref="FHA40:FHH40"/>
    <mergeCell ref="FHI40:FHP40"/>
    <mergeCell ref="FDY40:FEF40"/>
    <mergeCell ref="FEG40:FEN40"/>
    <mergeCell ref="FEO40:FEV40"/>
    <mergeCell ref="FEW40:FFD40"/>
    <mergeCell ref="FFE40:FFL40"/>
    <mergeCell ref="FFM40:FFT40"/>
    <mergeCell ref="FCC40:FCJ40"/>
    <mergeCell ref="FCK40:FCR40"/>
    <mergeCell ref="FCS40:FCZ40"/>
    <mergeCell ref="FDA40:FDH40"/>
    <mergeCell ref="FDI40:FDP40"/>
    <mergeCell ref="FDQ40:FDX40"/>
    <mergeCell ref="FAG40:FAN40"/>
    <mergeCell ref="FAO40:FAV40"/>
    <mergeCell ref="FAW40:FBD40"/>
    <mergeCell ref="FBE40:FBL40"/>
    <mergeCell ref="FBM40:FBT40"/>
    <mergeCell ref="FBU40:FCB40"/>
    <mergeCell ref="EYK40:EYR40"/>
    <mergeCell ref="EYS40:EYZ40"/>
    <mergeCell ref="EZA40:EZH40"/>
    <mergeCell ref="EZI40:EZP40"/>
    <mergeCell ref="EZQ40:EZX40"/>
    <mergeCell ref="EZY40:FAF40"/>
    <mergeCell ref="EWO40:EWV40"/>
    <mergeCell ref="EWW40:EXD40"/>
    <mergeCell ref="EXE40:EXL40"/>
    <mergeCell ref="EXM40:EXT40"/>
    <mergeCell ref="EXU40:EYB40"/>
    <mergeCell ref="EYC40:EYJ40"/>
    <mergeCell ref="EUS40:EUZ40"/>
    <mergeCell ref="EVA40:EVH40"/>
    <mergeCell ref="EVI40:EVP40"/>
    <mergeCell ref="EVQ40:EVX40"/>
    <mergeCell ref="EVY40:EWF40"/>
    <mergeCell ref="EWG40:EWN40"/>
    <mergeCell ref="ESW40:ETD40"/>
    <mergeCell ref="ETE40:ETL40"/>
    <mergeCell ref="ETM40:ETT40"/>
    <mergeCell ref="ETU40:EUB40"/>
    <mergeCell ref="EUC40:EUJ40"/>
    <mergeCell ref="EUK40:EUR40"/>
    <mergeCell ref="ERA40:ERH40"/>
    <mergeCell ref="ERI40:ERP40"/>
    <mergeCell ref="ERQ40:ERX40"/>
    <mergeCell ref="ERY40:ESF40"/>
    <mergeCell ref="ESG40:ESN40"/>
    <mergeCell ref="ESO40:ESV40"/>
    <mergeCell ref="EPE40:EPL40"/>
    <mergeCell ref="EPM40:EPT40"/>
    <mergeCell ref="EPU40:EQB40"/>
    <mergeCell ref="EQC40:EQJ40"/>
    <mergeCell ref="EQK40:EQR40"/>
    <mergeCell ref="EQS40:EQZ40"/>
    <mergeCell ref="ENI40:ENP40"/>
    <mergeCell ref="ENQ40:ENX40"/>
    <mergeCell ref="ENY40:EOF40"/>
    <mergeCell ref="EOG40:EON40"/>
    <mergeCell ref="EOO40:EOV40"/>
    <mergeCell ref="EOW40:EPD40"/>
    <mergeCell ref="ELM40:ELT40"/>
    <mergeCell ref="ELU40:EMB40"/>
    <mergeCell ref="EMC40:EMJ40"/>
    <mergeCell ref="EMK40:EMR40"/>
    <mergeCell ref="EMS40:EMZ40"/>
    <mergeCell ref="ENA40:ENH40"/>
    <mergeCell ref="EJQ40:EJX40"/>
    <mergeCell ref="EJY40:EKF40"/>
    <mergeCell ref="EKG40:EKN40"/>
    <mergeCell ref="EKO40:EKV40"/>
    <mergeCell ref="EKW40:ELD40"/>
    <mergeCell ref="ELE40:ELL40"/>
    <mergeCell ref="EHU40:EIB40"/>
    <mergeCell ref="EIC40:EIJ40"/>
    <mergeCell ref="EIK40:EIR40"/>
    <mergeCell ref="EIS40:EIZ40"/>
    <mergeCell ref="EJA40:EJH40"/>
    <mergeCell ref="EJI40:EJP40"/>
    <mergeCell ref="EFY40:EGF40"/>
    <mergeCell ref="EGG40:EGN40"/>
    <mergeCell ref="EGO40:EGV40"/>
    <mergeCell ref="EGW40:EHD40"/>
    <mergeCell ref="EHE40:EHL40"/>
    <mergeCell ref="EHM40:EHT40"/>
    <mergeCell ref="EEC40:EEJ40"/>
    <mergeCell ref="EEK40:EER40"/>
    <mergeCell ref="EES40:EEZ40"/>
    <mergeCell ref="EFA40:EFH40"/>
    <mergeCell ref="EFI40:EFP40"/>
    <mergeCell ref="EFQ40:EFX40"/>
    <mergeCell ref="ECG40:ECN40"/>
    <mergeCell ref="ECO40:ECV40"/>
    <mergeCell ref="ECW40:EDD40"/>
    <mergeCell ref="EDE40:EDL40"/>
    <mergeCell ref="EDM40:EDT40"/>
    <mergeCell ref="EDU40:EEB40"/>
    <mergeCell ref="EAK40:EAR40"/>
    <mergeCell ref="EAS40:EAZ40"/>
    <mergeCell ref="EBA40:EBH40"/>
    <mergeCell ref="EBI40:EBP40"/>
    <mergeCell ref="EBQ40:EBX40"/>
    <mergeCell ref="EBY40:ECF40"/>
    <mergeCell ref="DYO40:DYV40"/>
    <mergeCell ref="DYW40:DZD40"/>
    <mergeCell ref="DZE40:DZL40"/>
    <mergeCell ref="DZM40:DZT40"/>
    <mergeCell ref="DZU40:EAB40"/>
    <mergeCell ref="EAC40:EAJ40"/>
    <mergeCell ref="DWS40:DWZ40"/>
    <mergeCell ref="DXA40:DXH40"/>
    <mergeCell ref="DXI40:DXP40"/>
    <mergeCell ref="DXQ40:DXX40"/>
    <mergeCell ref="DXY40:DYF40"/>
    <mergeCell ref="DYG40:DYN40"/>
    <mergeCell ref="DUW40:DVD40"/>
    <mergeCell ref="DVE40:DVL40"/>
    <mergeCell ref="DVM40:DVT40"/>
    <mergeCell ref="DVU40:DWB40"/>
    <mergeCell ref="DWC40:DWJ40"/>
    <mergeCell ref="DWK40:DWR40"/>
    <mergeCell ref="DTA40:DTH40"/>
    <mergeCell ref="DTI40:DTP40"/>
    <mergeCell ref="DTQ40:DTX40"/>
    <mergeCell ref="DTY40:DUF40"/>
    <mergeCell ref="DUG40:DUN40"/>
    <mergeCell ref="DUO40:DUV40"/>
    <mergeCell ref="DRE40:DRL40"/>
    <mergeCell ref="DRM40:DRT40"/>
    <mergeCell ref="DRU40:DSB40"/>
    <mergeCell ref="DSC40:DSJ40"/>
    <mergeCell ref="DSK40:DSR40"/>
    <mergeCell ref="DSS40:DSZ40"/>
    <mergeCell ref="DPI40:DPP40"/>
    <mergeCell ref="DPQ40:DPX40"/>
    <mergeCell ref="DPY40:DQF40"/>
    <mergeCell ref="DQG40:DQN40"/>
    <mergeCell ref="DQO40:DQV40"/>
    <mergeCell ref="DQW40:DRD40"/>
    <mergeCell ref="DNM40:DNT40"/>
    <mergeCell ref="DNU40:DOB40"/>
    <mergeCell ref="DOC40:DOJ40"/>
    <mergeCell ref="DOK40:DOR40"/>
    <mergeCell ref="DOS40:DOZ40"/>
    <mergeCell ref="DPA40:DPH40"/>
    <mergeCell ref="DLQ40:DLX40"/>
    <mergeCell ref="DLY40:DMF40"/>
    <mergeCell ref="DMG40:DMN40"/>
    <mergeCell ref="DMO40:DMV40"/>
    <mergeCell ref="DMW40:DND40"/>
    <mergeCell ref="DNE40:DNL40"/>
    <mergeCell ref="DJU40:DKB40"/>
    <mergeCell ref="DKC40:DKJ40"/>
    <mergeCell ref="DKK40:DKR40"/>
    <mergeCell ref="DKS40:DKZ40"/>
    <mergeCell ref="DLA40:DLH40"/>
    <mergeCell ref="DLI40:DLP40"/>
    <mergeCell ref="DHY40:DIF40"/>
    <mergeCell ref="DIG40:DIN40"/>
    <mergeCell ref="DIO40:DIV40"/>
    <mergeCell ref="DIW40:DJD40"/>
    <mergeCell ref="DJE40:DJL40"/>
    <mergeCell ref="DJM40:DJT40"/>
    <mergeCell ref="DGC40:DGJ40"/>
    <mergeCell ref="DGK40:DGR40"/>
    <mergeCell ref="DGS40:DGZ40"/>
    <mergeCell ref="DHA40:DHH40"/>
    <mergeCell ref="DHI40:DHP40"/>
    <mergeCell ref="DHQ40:DHX40"/>
    <mergeCell ref="DEG40:DEN40"/>
    <mergeCell ref="DEO40:DEV40"/>
    <mergeCell ref="DEW40:DFD40"/>
    <mergeCell ref="DFE40:DFL40"/>
    <mergeCell ref="DFM40:DFT40"/>
    <mergeCell ref="DFU40:DGB40"/>
    <mergeCell ref="DCK40:DCR40"/>
    <mergeCell ref="DCS40:DCZ40"/>
    <mergeCell ref="DDA40:DDH40"/>
    <mergeCell ref="DDI40:DDP40"/>
    <mergeCell ref="DDQ40:DDX40"/>
    <mergeCell ref="DDY40:DEF40"/>
    <mergeCell ref="DAO40:DAV40"/>
    <mergeCell ref="DAW40:DBD40"/>
    <mergeCell ref="DBE40:DBL40"/>
    <mergeCell ref="DBM40:DBT40"/>
    <mergeCell ref="DBU40:DCB40"/>
    <mergeCell ref="DCC40:DCJ40"/>
    <mergeCell ref="CYS40:CYZ40"/>
    <mergeCell ref="CZA40:CZH40"/>
    <mergeCell ref="CZI40:CZP40"/>
    <mergeCell ref="CZQ40:CZX40"/>
    <mergeCell ref="CZY40:DAF40"/>
    <mergeCell ref="DAG40:DAN40"/>
    <mergeCell ref="CWW40:CXD40"/>
    <mergeCell ref="CXE40:CXL40"/>
    <mergeCell ref="CXM40:CXT40"/>
    <mergeCell ref="CXU40:CYB40"/>
    <mergeCell ref="CYC40:CYJ40"/>
    <mergeCell ref="CYK40:CYR40"/>
    <mergeCell ref="CVA40:CVH40"/>
    <mergeCell ref="CVI40:CVP40"/>
    <mergeCell ref="CVQ40:CVX40"/>
    <mergeCell ref="CVY40:CWF40"/>
    <mergeCell ref="CWG40:CWN40"/>
    <mergeCell ref="CWO40:CWV40"/>
    <mergeCell ref="CTE40:CTL40"/>
    <mergeCell ref="CTM40:CTT40"/>
    <mergeCell ref="CTU40:CUB40"/>
    <mergeCell ref="CUC40:CUJ40"/>
    <mergeCell ref="CUK40:CUR40"/>
    <mergeCell ref="CUS40:CUZ40"/>
    <mergeCell ref="CRI40:CRP40"/>
    <mergeCell ref="CRQ40:CRX40"/>
    <mergeCell ref="CRY40:CSF40"/>
    <mergeCell ref="CSG40:CSN40"/>
    <mergeCell ref="CSO40:CSV40"/>
    <mergeCell ref="CSW40:CTD40"/>
    <mergeCell ref="CPM40:CPT40"/>
    <mergeCell ref="CPU40:CQB40"/>
    <mergeCell ref="CQC40:CQJ40"/>
    <mergeCell ref="CQK40:CQR40"/>
    <mergeCell ref="CQS40:CQZ40"/>
    <mergeCell ref="CRA40:CRH40"/>
    <mergeCell ref="CNQ40:CNX40"/>
    <mergeCell ref="CNY40:COF40"/>
    <mergeCell ref="COG40:CON40"/>
    <mergeCell ref="COO40:COV40"/>
    <mergeCell ref="COW40:CPD40"/>
    <mergeCell ref="CPE40:CPL40"/>
    <mergeCell ref="CLU40:CMB40"/>
    <mergeCell ref="CMC40:CMJ40"/>
    <mergeCell ref="CMK40:CMR40"/>
    <mergeCell ref="CMS40:CMZ40"/>
    <mergeCell ref="CNA40:CNH40"/>
    <mergeCell ref="CNI40:CNP40"/>
    <mergeCell ref="CJY40:CKF40"/>
    <mergeCell ref="CKG40:CKN40"/>
    <mergeCell ref="CKO40:CKV40"/>
    <mergeCell ref="CKW40:CLD40"/>
    <mergeCell ref="CLE40:CLL40"/>
    <mergeCell ref="CLM40:CLT40"/>
    <mergeCell ref="CIC40:CIJ40"/>
    <mergeCell ref="CIK40:CIR40"/>
    <mergeCell ref="CIS40:CIZ40"/>
    <mergeCell ref="CJA40:CJH40"/>
    <mergeCell ref="CJI40:CJP40"/>
    <mergeCell ref="CJQ40:CJX40"/>
    <mergeCell ref="CGG40:CGN40"/>
    <mergeCell ref="CGO40:CGV40"/>
    <mergeCell ref="CGW40:CHD40"/>
    <mergeCell ref="CHE40:CHL40"/>
    <mergeCell ref="CHM40:CHT40"/>
    <mergeCell ref="CHU40:CIB40"/>
    <mergeCell ref="CEK40:CER40"/>
    <mergeCell ref="CES40:CEZ40"/>
    <mergeCell ref="CFA40:CFH40"/>
    <mergeCell ref="CFI40:CFP40"/>
    <mergeCell ref="CFQ40:CFX40"/>
    <mergeCell ref="CFY40:CGF40"/>
    <mergeCell ref="CCO40:CCV40"/>
    <mergeCell ref="CCW40:CDD40"/>
    <mergeCell ref="CDE40:CDL40"/>
    <mergeCell ref="CDM40:CDT40"/>
    <mergeCell ref="CDU40:CEB40"/>
    <mergeCell ref="CEC40:CEJ40"/>
    <mergeCell ref="CAS40:CAZ40"/>
    <mergeCell ref="CBA40:CBH40"/>
    <mergeCell ref="CBI40:CBP40"/>
    <mergeCell ref="CBQ40:CBX40"/>
    <mergeCell ref="CBY40:CCF40"/>
    <mergeCell ref="CCG40:CCN40"/>
    <mergeCell ref="BYW40:BZD40"/>
    <mergeCell ref="BZE40:BZL40"/>
    <mergeCell ref="BZM40:BZT40"/>
    <mergeCell ref="BZU40:CAB40"/>
    <mergeCell ref="CAC40:CAJ40"/>
    <mergeCell ref="CAK40:CAR40"/>
    <mergeCell ref="BXA40:BXH40"/>
    <mergeCell ref="BXI40:BXP40"/>
    <mergeCell ref="BXQ40:BXX40"/>
    <mergeCell ref="BXY40:BYF40"/>
    <mergeCell ref="BYG40:BYN40"/>
    <mergeCell ref="BYO40:BYV40"/>
    <mergeCell ref="BVE40:BVL40"/>
    <mergeCell ref="BVM40:BVT40"/>
    <mergeCell ref="BVU40:BWB40"/>
    <mergeCell ref="BWC40:BWJ40"/>
    <mergeCell ref="BWK40:BWR40"/>
    <mergeCell ref="BWS40:BWZ40"/>
    <mergeCell ref="BTI40:BTP40"/>
    <mergeCell ref="BTQ40:BTX40"/>
    <mergeCell ref="BTY40:BUF40"/>
    <mergeCell ref="BUG40:BUN40"/>
    <mergeCell ref="BUO40:BUV40"/>
    <mergeCell ref="BUW40:BVD40"/>
    <mergeCell ref="BRM40:BRT40"/>
    <mergeCell ref="BRU40:BSB40"/>
    <mergeCell ref="BSC40:BSJ40"/>
    <mergeCell ref="BSK40:BSR40"/>
    <mergeCell ref="BSS40:BSZ40"/>
    <mergeCell ref="BTA40:BTH40"/>
    <mergeCell ref="BPQ40:BPX40"/>
    <mergeCell ref="BPY40:BQF40"/>
    <mergeCell ref="BQG40:BQN40"/>
    <mergeCell ref="BQO40:BQV40"/>
    <mergeCell ref="BQW40:BRD40"/>
    <mergeCell ref="BRE40:BRL40"/>
    <mergeCell ref="BNU40:BOB40"/>
    <mergeCell ref="BOC40:BOJ40"/>
    <mergeCell ref="BOK40:BOR40"/>
    <mergeCell ref="BOS40:BOZ40"/>
    <mergeCell ref="BPA40:BPH40"/>
    <mergeCell ref="BPI40:BPP40"/>
    <mergeCell ref="BLY40:BMF40"/>
    <mergeCell ref="BMG40:BMN40"/>
    <mergeCell ref="BMO40:BMV40"/>
    <mergeCell ref="BMW40:BND40"/>
    <mergeCell ref="BNE40:BNL40"/>
    <mergeCell ref="BNM40:BNT40"/>
    <mergeCell ref="BKC40:BKJ40"/>
    <mergeCell ref="BKK40:BKR40"/>
    <mergeCell ref="BKS40:BKZ40"/>
    <mergeCell ref="BLA40:BLH40"/>
    <mergeCell ref="BLI40:BLP40"/>
    <mergeCell ref="BLQ40:BLX40"/>
    <mergeCell ref="BIG40:BIN40"/>
    <mergeCell ref="BIO40:BIV40"/>
    <mergeCell ref="BIW40:BJD40"/>
    <mergeCell ref="BJE40:BJL40"/>
    <mergeCell ref="BJM40:BJT40"/>
    <mergeCell ref="BJU40:BKB40"/>
    <mergeCell ref="BGK40:BGR40"/>
    <mergeCell ref="BGS40:BGZ40"/>
    <mergeCell ref="BHA40:BHH40"/>
    <mergeCell ref="BHI40:BHP40"/>
    <mergeCell ref="BHQ40:BHX40"/>
    <mergeCell ref="BHY40:BIF40"/>
    <mergeCell ref="BEO40:BEV40"/>
    <mergeCell ref="BEW40:BFD40"/>
    <mergeCell ref="BFE40:BFL40"/>
    <mergeCell ref="BFM40:BFT40"/>
    <mergeCell ref="BFU40:BGB40"/>
    <mergeCell ref="BGC40:BGJ40"/>
    <mergeCell ref="BCS40:BCZ40"/>
    <mergeCell ref="BDA40:BDH40"/>
    <mergeCell ref="BDI40:BDP40"/>
    <mergeCell ref="BDQ40:BDX40"/>
    <mergeCell ref="BDY40:BEF40"/>
    <mergeCell ref="BEG40:BEN40"/>
    <mergeCell ref="BAW40:BBD40"/>
    <mergeCell ref="BBE40:BBL40"/>
    <mergeCell ref="BBM40:BBT40"/>
    <mergeCell ref="BBU40:BCB40"/>
    <mergeCell ref="BCC40:BCJ40"/>
    <mergeCell ref="BCK40:BCR40"/>
    <mergeCell ref="AZA40:AZH40"/>
    <mergeCell ref="AZI40:AZP40"/>
    <mergeCell ref="AZQ40:AZX40"/>
    <mergeCell ref="AZY40:BAF40"/>
    <mergeCell ref="BAG40:BAN40"/>
    <mergeCell ref="BAO40:BAV40"/>
    <mergeCell ref="AXE40:AXL40"/>
    <mergeCell ref="AXM40:AXT40"/>
    <mergeCell ref="AXU40:AYB40"/>
    <mergeCell ref="AYC40:AYJ40"/>
    <mergeCell ref="AYK40:AYR40"/>
    <mergeCell ref="AYS40:AYZ40"/>
    <mergeCell ref="AVI40:AVP40"/>
    <mergeCell ref="AVQ40:AVX40"/>
    <mergeCell ref="AVY40:AWF40"/>
    <mergeCell ref="AWG40:AWN40"/>
    <mergeCell ref="AWO40:AWV40"/>
    <mergeCell ref="AWW40:AXD40"/>
    <mergeCell ref="ATM40:ATT40"/>
    <mergeCell ref="ATU40:AUB40"/>
    <mergeCell ref="AUC40:AUJ40"/>
    <mergeCell ref="AUK40:AUR40"/>
    <mergeCell ref="AUS40:AUZ40"/>
    <mergeCell ref="AVA40:AVH40"/>
    <mergeCell ref="ARQ40:ARX40"/>
    <mergeCell ref="ARY40:ASF40"/>
    <mergeCell ref="ASG40:ASN40"/>
    <mergeCell ref="ASO40:ASV40"/>
    <mergeCell ref="ASW40:ATD40"/>
    <mergeCell ref="ATE40:ATL40"/>
    <mergeCell ref="APU40:AQB40"/>
    <mergeCell ref="AQC40:AQJ40"/>
    <mergeCell ref="AQK40:AQR40"/>
    <mergeCell ref="AQS40:AQZ40"/>
    <mergeCell ref="ARA40:ARH40"/>
    <mergeCell ref="ARI40:ARP40"/>
    <mergeCell ref="ANY40:AOF40"/>
    <mergeCell ref="AOG40:AON40"/>
    <mergeCell ref="AOO40:AOV40"/>
    <mergeCell ref="AOW40:APD40"/>
    <mergeCell ref="APE40:APL40"/>
    <mergeCell ref="APM40:APT40"/>
    <mergeCell ref="AMC40:AMJ40"/>
    <mergeCell ref="AMK40:AMR40"/>
    <mergeCell ref="AMS40:AMZ40"/>
    <mergeCell ref="ANA40:ANH40"/>
    <mergeCell ref="ANI40:ANP40"/>
    <mergeCell ref="ANQ40:ANX40"/>
    <mergeCell ref="AKG40:AKN40"/>
    <mergeCell ref="AKO40:AKV40"/>
    <mergeCell ref="AKW40:ALD40"/>
    <mergeCell ref="ALE40:ALL40"/>
    <mergeCell ref="ALM40:ALT40"/>
    <mergeCell ref="ALU40:AMB40"/>
    <mergeCell ref="AIK40:AIR40"/>
    <mergeCell ref="AIS40:AIZ40"/>
    <mergeCell ref="AJA40:AJH40"/>
    <mergeCell ref="AJI40:AJP40"/>
    <mergeCell ref="AJQ40:AJX40"/>
    <mergeCell ref="AJY40:AKF40"/>
    <mergeCell ref="AGO40:AGV40"/>
    <mergeCell ref="AGW40:AHD40"/>
    <mergeCell ref="AHE40:AHL40"/>
    <mergeCell ref="AHM40:AHT40"/>
    <mergeCell ref="AHU40:AIB40"/>
    <mergeCell ref="AIC40:AIJ40"/>
    <mergeCell ref="AES40:AEZ40"/>
    <mergeCell ref="AFA40:AFH40"/>
    <mergeCell ref="AFI40:AFP40"/>
    <mergeCell ref="AFQ40:AFX40"/>
    <mergeCell ref="AFY40:AGF40"/>
    <mergeCell ref="AGG40:AGN40"/>
    <mergeCell ref="ACW40:ADD40"/>
    <mergeCell ref="ADE40:ADL40"/>
    <mergeCell ref="ADM40:ADT40"/>
    <mergeCell ref="ADU40:AEB40"/>
    <mergeCell ref="AEC40:AEJ40"/>
    <mergeCell ref="AEK40:AER40"/>
    <mergeCell ref="ABA40:ABH40"/>
    <mergeCell ref="ABI40:ABP40"/>
    <mergeCell ref="ABQ40:ABX40"/>
    <mergeCell ref="ABY40:ACF40"/>
    <mergeCell ref="ACG40:ACN40"/>
    <mergeCell ref="ACO40:ACV40"/>
    <mergeCell ref="ZE40:ZL40"/>
    <mergeCell ref="ZM40:ZT40"/>
    <mergeCell ref="ZU40:AAB40"/>
    <mergeCell ref="AAC40:AAJ40"/>
    <mergeCell ref="AAK40:AAR40"/>
    <mergeCell ref="AAS40:AAZ40"/>
    <mergeCell ref="XI40:XP40"/>
    <mergeCell ref="XQ40:XX40"/>
    <mergeCell ref="XY40:YF40"/>
    <mergeCell ref="YG40:YN40"/>
    <mergeCell ref="YO40:YV40"/>
    <mergeCell ref="YW40:ZD40"/>
    <mergeCell ref="VM40:VT40"/>
    <mergeCell ref="VU40:WB40"/>
    <mergeCell ref="WC40:WJ40"/>
    <mergeCell ref="WK40:WR40"/>
    <mergeCell ref="WS40:WZ40"/>
    <mergeCell ref="XA40:XH40"/>
    <mergeCell ref="TQ40:TX40"/>
    <mergeCell ref="TY40:UF40"/>
    <mergeCell ref="UG40:UN40"/>
    <mergeCell ref="UO40:UV40"/>
    <mergeCell ref="UW40:VD40"/>
    <mergeCell ref="VE40:VL40"/>
    <mergeCell ref="RU40:SB40"/>
    <mergeCell ref="SC40:SJ40"/>
    <mergeCell ref="SK40:SR40"/>
    <mergeCell ref="SS40:SZ40"/>
    <mergeCell ref="TA40:TH40"/>
    <mergeCell ref="TI40:TP40"/>
    <mergeCell ref="PY40:QF40"/>
    <mergeCell ref="QG40:QN40"/>
    <mergeCell ref="QO40:QV40"/>
    <mergeCell ref="QW40:RD40"/>
    <mergeCell ref="RE40:RL40"/>
    <mergeCell ref="RM40:RT40"/>
    <mergeCell ref="OC40:OJ40"/>
    <mergeCell ref="OK40:OR40"/>
    <mergeCell ref="OS40:OZ40"/>
    <mergeCell ref="PA40:PH40"/>
    <mergeCell ref="PI40:PP40"/>
    <mergeCell ref="PQ40:PX40"/>
    <mergeCell ref="MG40:MN40"/>
    <mergeCell ref="MO40:MV40"/>
    <mergeCell ref="MW40:ND40"/>
    <mergeCell ref="NE40:NL40"/>
    <mergeCell ref="NM40:NT40"/>
    <mergeCell ref="NU40:OB40"/>
    <mergeCell ref="KK40:KR40"/>
    <mergeCell ref="KS40:KZ40"/>
    <mergeCell ref="LA40:LH40"/>
    <mergeCell ref="LI40:LP40"/>
    <mergeCell ref="LQ40:LX40"/>
    <mergeCell ref="LY40:MF40"/>
    <mergeCell ref="IO40:IV40"/>
    <mergeCell ref="IW40:JD40"/>
    <mergeCell ref="JE40:JL40"/>
    <mergeCell ref="JM40:JT40"/>
    <mergeCell ref="JU40:KB40"/>
    <mergeCell ref="KC40:KJ40"/>
    <mergeCell ref="GS40:GZ40"/>
    <mergeCell ref="HA40:HH40"/>
    <mergeCell ref="HI40:HP40"/>
    <mergeCell ref="HQ40:HX40"/>
    <mergeCell ref="HY40:IF40"/>
    <mergeCell ref="IG40:IN40"/>
    <mergeCell ref="EW40:FD40"/>
    <mergeCell ref="FE40:FL40"/>
    <mergeCell ref="FM40:FT40"/>
    <mergeCell ref="FU40:GB40"/>
    <mergeCell ref="GC40:GJ40"/>
    <mergeCell ref="GK40:GR40"/>
    <mergeCell ref="DA40:DH40"/>
    <mergeCell ref="DI40:DP40"/>
    <mergeCell ref="DQ40:DX40"/>
    <mergeCell ref="DY40:EF40"/>
    <mergeCell ref="EG40:EN40"/>
    <mergeCell ref="EO40:EV40"/>
    <mergeCell ref="BE40:BL40"/>
    <mergeCell ref="BM40:BT40"/>
    <mergeCell ref="BU40:CB40"/>
    <mergeCell ref="CC40:CJ40"/>
    <mergeCell ref="CK40:CR40"/>
    <mergeCell ref="CS40:CZ40"/>
    <mergeCell ref="XEG39:XEN39"/>
    <mergeCell ref="XEO39:XEV39"/>
    <mergeCell ref="XEW39:XFD39"/>
    <mergeCell ref="A40:H40"/>
    <mergeCell ref="I40:P40"/>
    <mergeCell ref="Q40:X40"/>
    <mergeCell ref="Y40:AF40"/>
    <mergeCell ref="AG40:AN40"/>
    <mergeCell ref="AO40:AV40"/>
    <mergeCell ref="AW40:BD40"/>
    <mergeCell ref="XCK39:XCR39"/>
    <mergeCell ref="XCS39:XCZ39"/>
    <mergeCell ref="XDA39:XDH39"/>
    <mergeCell ref="XDI39:XDP39"/>
    <mergeCell ref="XDQ39:XDX39"/>
    <mergeCell ref="XDY39:XEF39"/>
    <mergeCell ref="XAO39:XAV39"/>
    <mergeCell ref="XAW39:XBD39"/>
    <mergeCell ref="XBE39:XBL39"/>
    <mergeCell ref="XBM39:XBT39"/>
    <mergeCell ref="XBU39:XCB39"/>
    <mergeCell ref="XCC39:XCJ39"/>
    <mergeCell ref="WYS39:WYZ39"/>
    <mergeCell ref="WZA39:WZH39"/>
    <mergeCell ref="WZI39:WZP39"/>
    <mergeCell ref="WZQ39:WZX39"/>
    <mergeCell ref="WZY39:XAF39"/>
    <mergeCell ref="XAG39:XAN39"/>
    <mergeCell ref="WWW39:WXD39"/>
    <mergeCell ref="WXE39:WXL39"/>
    <mergeCell ref="WXM39:WXT39"/>
    <mergeCell ref="WXU39:WYB39"/>
    <mergeCell ref="WYC39:WYJ39"/>
    <mergeCell ref="WYK39:WYR39"/>
    <mergeCell ref="WVA39:WVH39"/>
    <mergeCell ref="WVI39:WVP39"/>
    <mergeCell ref="WVQ39:WVX39"/>
    <mergeCell ref="WVY39:WWF39"/>
    <mergeCell ref="WWG39:WWN39"/>
    <mergeCell ref="WWO39:WWV39"/>
    <mergeCell ref="WTE39:WTL39"/>
    <mergeCell ref="WTM39:WTT39"/>
    <mergeCell ref="WTU39:WUB39"/>
    <mergeCell ref="WUC39:WUJ39"/>
    <mergeCell ref="WUK39:WUR39"/>
    <mergeCell ref="WUS39:WUZ39"/>
    <mergeCell ref="WRI39:WRP39"/>
    <mergeCell ref="WRQ39:WRX39"/>
    <mergeCell ref="WRY39:WSF39"/>
    <mergeCell ref="WSG39:WSN39"/>
    <mergeCell ref="WSO39:WSV39"/>
    <mergeCell ref="WSW39:WTD39"/>
    <mergeCell ref="WPM39:WPT39"/>
    <mergeCell ref="WPU39:WQB39"/>
    <mergeCell ref="WQC39:WQJ39"/>
    <mergeCell ref="WQK39:WQR39"/>
    <mergeCell ref="WQS39:WQZ39"/>
    <mergeCell ref="WRA39:WRH39"/>
    <mergeCell ref="WNQ39:WNX39"/>
    <mergeCell ref="WNY39:WOF39"/>
    <mergeCell ref="WOG39:WON39"/>
    <mergeCell ref="WOO39:WOV39"/>
    <mergeCell ref="WOW39:WPD39"/>
    <mergeCell ref="WPE39:WPL39"/>
    <mergeCell ref="WLU39:WMB39"/>
    <mergeCell ref="WMC39:WMJ39"/>
    <mergeCell ref="WMK39:WMR39"/>
    <mergeCell ref="WMS39:WMZ39"/>
    <mergeCell ref="WNA39:WNH39"/>
    <mergeCell ref="WNI39:WNP39"/>
    <mergeCell ref="WJY39:WKF39"/>
    <mergeCell ref="WKG39:WKN39"/>
    <mergeCell ref="WKO39:WKV39"/>
    <mergeCell ref="WKW39:WLD39"/>
    <mergeCell ref="WLE39:WLL39"/>
    <mergeCell ref="WLM39:WLT39"/>
    <mergeCell ref="WIC39:WIJ39"/>
    <mergeCell ref="WIK39:WIR39"/>
    <mergeCell ref="WIS39:WIZ39"/>
    <mergeCell ref="WJA39:WJH39"/>
    <mergeCell ref="WJI39:WJP39"/>
    <mergeCell ref="WJQ39:WJX39"/>
    <mergeCell ref="WGG39:WGN39"/>
    <mergeCell ref="WGO39:WGV39"/>
    <mergeCell ref="WGW39:WHD39"/>
    <mergeCell ref="WHE39:WHL39"/>
    <mergeCell ref="WHM39:WHT39"/>
    <mergeCell ref="WHU39:WIB39"/>
    <mergeCell ref="WEK39:WER39"/>
    <mergeCell ref="WES39:WEZ39"/>
    <mergeCell ref="WFA39:WFH39"/>
    <mergeCell ref="WFI39:WFP39"/>
    <mergeCell ref="WFQ39:WFX39"/>
    <mergeCell ref="WFY39:WGF39"/>
    <mergeCell ref="WCO39:WCV39"/>
    <mergeCell ref="WCW39:WDD39"/>
    <mergeCell ref="WDE39:WDL39"/>
    <mergeCell ref="WDM39:WDT39"/>
    <mergeCell ref="WDU39:WEB39"/>
    <mergeCell ref="WEC39:WEJ39"/>
    <mergeCell ref="WAS39:WAZ39"/>
    <mergeCell ref="WBA39:WBH39"/>
    <mergeCell ref="WBI39:WBP39"/>
    <mergeCell ref="WBQ39:WBX39"/>
    <mergeCell ref="WBY39:WCF39"/>
    <mergeCell ref="WCG39:WCN39"/>
    <mergeCell ref="VYW39:VZD39"/>
    <mergeCell ref="VZE39:VZL39"/>
    <mergeCell ref="VZM39:VZT39"/>
    <mergeCell ref="VZU39:WAB39"/>
    <mergeCell ref="WAC39:WAJ39"/>
    <mergeCell ref="WAK39:WAR39"/>
    <mergeCell ref="VXA39:VXH39"/>
    <mergeCell ref="VXI39:VXP39"/>
    <mergeCell ref="VXQ39:VXX39"/>
    <mergeCell ref="VXY39:VYF39"/>
    <mergeCell ref="VYG39:VYN39"/>
    <mergeCell ref="VYO39:VYV39"/>
    <mergeCell ref="VVE39:VVL39"/>
    <mergeCell ref="VVM39:VVT39"/>
    <mergeCell ref="VVU39:VWB39"/>
    <mergeCell ref="VWC39:VWJ39"/>
    <mergeCell ref="VWK39:VWR39"/>
    <mergeCell ref="VWS39:VWZ39"/>
    <mergeCell ref="VTI39:VTP39"/>
    <mergeCell ref="VTQ39:VTX39"/>
    <mergeCell ref="VTY39:VUF39"/>
    <mergeCell ref="VUG39:VUN39"/>
    <mergeCell ref="VUO39:VUV39"/>
    <mergeCell ref="VUW39:VVD39"/>
    <mergeCell ref="VRM39:VRT39"/>
    <mergeCell ref="VRU39:VSB39"/>
    <mergeCell ref="VSC39:VSJ39"/>
    <mergeCell ref="VSK39:VSR39"/>
    <mergeCell ref="VSS39:VSZ39"/>
    <mergeCell ref="VTA39:VTH39"/>
    <mergeCell ref="VPQ39:VPX39"/>
    <mergeCell ref="VPY39:VQF39"/>
    <mergeCell ref="VQG39:VQN39"/>
    <mergeCell ref="VQO39:VQV39"/>
    <mergeCell ref="VQW39:VRD39"/>
    <mergeCell ref="VRE39:VRL39"/>
    <mergeCell ref="VNU39:VOB39"/>
    <mergeCell ref="VOC39:VOJ39"/>
    <mergeCell ref="VOK39:VOR39"/>
    <mergeCell ref="VOS39:VOZ39"/>
    <mergeCell ref="VPA39:VPH39"/>
    <mergeCell ref="VPI39:VPP39"/>
    <mergeCell ref="VLY39:VMF39"/>
    <mergeCell ref="VMG39:VMN39"/>
    <mergeCell ref="VMO39:VMV39"/>
    <mergeCell ref="VMW39:VND39"/>
    <mergeCell ref="VNE39:VNL39"/>
    <mergeCell ref="VNM39:VNT39"/>
    <mergeCell ref="VKC39:VKJ39"/>
    <mergeCell ref="VKK39:VKR39"/>
    <mergeCell ref="VKS39:VKZ39"/>
    <mergeCell ref="VLA39:VLH39"/>
    <mergeCell ref="VLI39:VLP39"/>
    <mergeCell ref="VLQ39:VLX39"/>
    <mergeCell ref="VIG39:VIN39"/>
    <mergeCell ref="VIO39:VIV39"/>
    <mergeCell ref="VIW39:VJD39"/>
    <mergeCell ref="VJE39:VJL39"/>
    <mergeCell ref="VJM39:VJT39"/>
    <mergeCell ref="VJU39:VKB39"/>
    <mergeCell ref="VGK39:VGR39"/>
    <mergeCell ref="VGS39:VGZ39"/>
    <mergeCell ref="VHA39:VHH39"/>
    <mergeCell ref="VHI39:VHP39"/>
    <mergeCell ref="VHQ39:VHX39"/>
    <mergeCell ref="VHY39:VIF39"/>
    <mergeCell ref="VEO39:VEV39"/>
    <mergeCell ref="VEW39:VFD39"/>
    <mergeCell ref="VFE39:VFL39"/>
    <mergeCell ref="VFM39:VFT39"/>
    <mergeCell ref="VFU39:VGB39"/>
    <mergeCell ref="VGC39:VGJ39"/>
    <mergeCell ref="VCS39:VCZ39"/>
    <mergeCell ref="VDA39:VDH39"/>
    <mergeCell ref="VDI39:VDP39"/>
    <mergeCell ref="VDQ39:VDX39"/>
    <mergeCell ref="VDY39:VEF39"/>
    <mergeCell ref="VEG39:VEN39"/>
    <mergeCell ref="VAW39:VBD39"/>
    <mergeCell ref="VBE39:VBL39"/>
    <mergeCell ref="VBM39:VBT39"/>
    <mergeCell ref="VBU39:VCB39"/>
    <mergeCell ref="VCC39:VCJ39"/>
    <mergeCell ref="VCK39:VCR39"/>
    <mergeCell ref="UZA39:UZH39"/>
    <mergeCell ref="UZI39:UZP39"/>
    <mergeCell ref="UZQ39:UZX39"/>
    <mergeCell ref="UZY39:VAF39"/>
    <mergeCell ref="VAG39:VAN39"/>
    <mergeCell ref="VAO39:VAV39"/>
    <mergeCell ref="UXE39:UXL39"/>
    <mergeCell ref="UXM39:UXT39"/>
    <mergeCell ref="UXU39:UYB39"/>
    <mergeCell ref="UYC39:UYJ39"/>
    <mergeCell ref="UYK39:UYR39"/>
    <mergeCell ref="UYS39:UYZ39"/>
    <mergeCell ref="UVI39:UVP39"/>
    <mergeCell ref="UVQ39:UVX39"/>
    <mergeCell ref="UVY39:UWF39"/>
    <mergeCell ref="UWG39:UWN39"/>
    <mergeCell ref="UWO39:UWV39"/>
    <mergeCell ref="UWW39:UXD39"/>
    <mergeCell ref="UTM39:UTT39"/>
    <mergeCell ref="UTU39:UUB39"/>
    <mergeCell ref="UUC39:UUJ39"/>
    <mergeCell ref="UUK39:UUR39"/>
    <mergeCell ref="UUS39:UUZ39"/>
    <mergeCell ref="UVA39:UVH39"/>
    <mergeCell ref="URQ39:URX39"/>
    <mergeCell ref="URY39:USF39"/>
    <mergeCell ref="USG39:USN39"/>
    <mergeCell ref="USO39:USV39"/>
    <mergeCell ref="USW39:UTD39"/>
    <mergeCell ref="UTE39:UTL39"/>
    <mergeCell ref="UPU39:UQB39"/>
    <mergeCell ref="UQC39:UQJ39"/>
    <mergeCell ref="UQK39:UQR39"/>
    <mergeCell ref="UQS39:UQZ39"/>
    <mergeCell ref="URA39:URH39"/>
    <mergeCell ref="URI39:URP39"/>
    <mergeCell ref="UNY39:UOF39"/>
    <mergeCell ref="UOG39:UON39"/>
    <mergeCell ref="UOO39:UOV39"/>
    <mergeCell ref="UOW39:UPD39"/>
    <mergeCell ref="UPE39:UPL39"/>
    <mergeCell ref="UPM39:UPT39"/>
    <mergeCell ref="UMC39:UMJ39"/>
    <mergeCell ref="UMK39:UMR39"/>
    <mergeCell ref="UMS39:UMZ39"/>
    <mergeCell ref="UNA39:UNH39"/>
    <mergeCell ref="UNI39:UNP39"/>
    <mergeCell ref="UNQ39:UNX39"/>
    <mergeCell ref="UKG39:UKN39"/>
    <mergeCell ref="UKO39:UKV39"/>
    <mergeCell ref="UKW39:ULD39"/>
    <mergeCell ref="ULE39:ULL39"/>
    <mergeCell ref="ULM39:ULT39"/>
    <mergeCell ref="ULU39:UMB39"/>
    <mergeCell ref="UIK39:UIR39"/>
    <mergeCell ref="UIS39:UIZ39"/>
    <mergeCell ref="UJA39:UJH39"/>
    <mergeCell ref="UJI39:UJP39"/>
    <mergeCell ref="UJQ39:UJX39"/>
    <mergeCell ref="UJY39:UKF39"/>
    <mergeCell ref="UGO39:UGV39"/>
    <mergeCell ref="UGW39:UHD39"/>
    <mergeCell ref="UHE39:UHL39"/>
    <mergeCell ref="UHM39:UHT39"/>
    <mergeCell ref="UHU39:UIB39"/>
    <mergeCell ref="UIC39:UIJ39"/>
    <mergeCell ref="UES39:UEZ39"/>
    <mergeCell ref="UFA39:UFH39"/>
    <mergeCell ref="UFI39:UFP39"/>
    <mergeCell ref="UFQ39:UFX39"/>
    <mergeCell ref="UFY39:UGF39"/>
    <mergeCell ref="UGG39:UGN39"/>
    <mergeCell ref="UCW39:UDD39"/>
    <mergeCell ref="UDE39:UDL39"/>
    <mergeCell ref="UDM39:UDT39"/>
    <mergeCell ref="UDU39:UEB39"/>
    <mergeCell ref="UEC39:UEJ39"/>
    <mergeCell ref="UEK39:UER39"/>
    <mergeCell ref="UBA39:UBH39"/>
    <mergeCell ref="UBI39:UBP39"/>
    <mergeCell ref="UBQ39:UBX39"/>
    <mergeCell ref="UBY39:UCF39"/>
    <mergeCell ref="UCG39:UCN39"/>
    <mergeCell ref="UCO39:UCV39"/>
    <mergeCell ref="TZE39:TZL39"/>
    <mergeCell ref="TZM39:TZT39"/>
    <mergeCell ref="TZU39:UAB39"/>
    <mergeCell ref="UAC39:UAJ39"/>
    <mergeCell ref="UAK39:UAR39"/>
    <mergeCell ref="UAS39:UAZ39"/>
    <mergeCell ref="TXI39:TXP39"/>
    <mergeCell ref="TXQ39:TXX39"/>
    <mergeCell ref="TXY39:TYF39"/>
    <mergeCell ref="TYG39:TYN39"/>
    <mergeCell ref="TYO39:TYV39"/>
    <mergeCell ref="TYW39:TZD39"/>
    <mergeCell ref="TVM39:TVT39"/>
    <mergeCell ref="TVU39:TWB39"/>
    <mergeCell ref="TWC39:TWJ39"/>
    <mergeCell ref="TWK39:TWR39"/>
    <mergeCell ref="TWS39:TWZ39"/>
    <mergeCell ref="TXA39:TXH39"/>
    <mergeCell ref="TTQ39:TTX39"/>
    <mergeCell ref="TTY39:TUF39"/>
    <mergeCell ref="TUG39:TUN39"/>
    <mergeCell ref="TUO39:TUV39"/>
    <mergeCell ref="TUW39:TVD39"/>
    <mergeCell ref="TVE39:TVL39"/>
    <mergeCell ref="TRU39:TSB39"/>
    <mergeCell ref="TSC39:TSJ39"/>
    <mergeCell ref="TSK39:TSR39"/>
    <mergeCell ref="TSS39:TSZ39"/>
    <mergeCell ref="TTA39:TTH39"/>
    <mergeCell ref="TTI39:TTP39"/>
    <mergeCell ref="TPY39:TQF39"/>
    <mergeCell ref="TQG39:TQN39"/>
    <mergeCell ref="TQO39:TQV39"/>
    <mergeCell ref="TQW39:TRD39"/>
    <mergeCell ref="TRE39:TRL39"/>
    <mergeCell ref="TRM39:TRT39"/>
    <mergeCell ref="TOC39:TOJ39"/>
    <mergeCell ref="TOK39:TOR39"/>
    <mergeCell ref="TOS39:TOZ39"/>
    <mergeCell ref="TPA39:TPH39"/>
    <mergeCell ref="TPI39:TPP39"/>
    <mergeCell ref="TPQ39:TPX39"/>
    <mergeCell ref="TMG39:TMN39"/>
    <mergeCell ref="TMO39:TMV39"/>
    <mergeCell ref="TMW39:TND39"/>
    <mergeCell ref="TNE39:TNL39"/>
    <mergeCell ref="TNM39:TNT39"/>
    <mergeCell ref="TNU39:TOB39"/>
    <mergeCell ref="TKK39:TKR39"/>
    <mergeCell ref="TKS39:TKZ39"/>
    <mergeCell ref="TLA39:TLH39"/>
    <mergeCell ref="TLI39:TLP39"/>
    <mergeCell ref="TLQ39:TLX39"/>
    <mergeCell ref="TLY39:TMF39"/>
    <mergeCell ref="TIO39:TIV39"/>
    <mergeCell ref="TIW39:TJD39"/>
    <mergeCell ref="TJE39:TJL39"/>
    <mergeCell ref="TJM39:TJT39"/>
    <mergeCell ref="TJU39:TKB39"/>
    <mergeCell ref="TKC39:TKJ39"/>
    <mergeCell ref="TGS39:TGZ39"/>
    <mergeCell ref="THA39:THH39"/>
    <mergeCell ref="THI39:THP39"/>
    <mergeCell ref="THQ39:THX39"/>
    <mergeCell ref="THY39:TIF39"/>
    <mergeCell ref="TIG39:TIN39"/>
    <mergeCell ref="TEW39:TFD39"/>
    <mergeCell ref="TFE39:TFL39"/>
    <mergeCell ref="TFM39:TFT39"/>
    <mergeCell ref="TFU39:TGB39"/>
    <mergeCell ref="TGC39:TGJ39"/>
    <mergeCell ref="TGK39:TGR39"/>
    <mergeCell ref="TDA39:TDH39"/>
    <mergeCell ref="TDI39:TDP39"/>
    <mergeCell ref="TDQ39:TDX39"/>
    <mergeCell ref="TDY39:TEF39"/>
    <mergeCell ref="TEG39:TEN39"/>
    <mergeCell ref="TEO39:TEV39"/>
    <mergeCell ref="TBE39:TBL39"/>
    <mergeCell ref="TBM39:TBT39"/>
    <mergeCell ref="TBU39:TCB39"/>
    <mergeCell ref="TCC39:TCJ39"/>
    <mergeCell ref="TCK39:TCR39"/>
    <mergeCell ref="TCS39:TCZ39"/>
    <mergeCell ref="SZI39:SZP39"/>
    <mergeCell ref="SZQ39:SZX39"/>
    <mergeCell ref="SZY39:TAF39"/>
    <mergeCell ref="TAG39:TAN39"/>
    <mergeCell ref="TAO39:TAV39"/>
    <mergeCell ref="TAW39:TBD39"/>
    <mergeCell ref="SXM39:SXT39"/>
    <mergeCell ref="SXU39:SYB39"/>
    <mergeCell ref="SYC39:SYJ39"/>
    <mergeCell ref="SYK39:SYR39"/>
    <mergeCell ref="SYS39:SYZ39"/>
    <mergeCell ref="SZA39:SZH39"/>
    <mergeCell ref="SVQ39:SVX39"/>
    <mergeCell ref="SVY39:SWF39"/>
    <mergeCell ref="SWG39:SWN39"/>
    <mergeCell ref="SWO39:SWV39"/>
    <mergeCell ref="SWW39:SXD39"/>
    <mergeCell ref="SXE39:SXL39"/>
    <mergeCell ref="STU39:SUB39"/>
    <mergeCell ref="SUC39:SUJ39"/>
    <mergeCell ref="SUK39:SUR39"/>
    <mergeCell ref="SUS39:SUZ39"/>
    <mergeCell ref="SVA39:SVH39"/>
    <mergeCell ref="SVI39:SVP39"/>
    <mergeCell ref="SRY39:SSF39"/>
    <mergeCell ref="SSG39:SSN39"/>
    <mergeCell ref="SSO39:SSV39"/>
    <mergeCell ref="SSW39:STD39"/>
    <mergeCell ref="STE39:STL39"/>
    <mergeCell ref="STM39:STT39"/>
    <mergeCell ref="SQC39:SQJ39"/>
    <mergeCell ref="SQK39:SQR39"/>
    <mergeCell ref="SQS39:SQZ39"/>
    <mergeCell ref="SRA39:SRH39"/>
    <mergeCell ref="SRI39:SRP39"/>
    <mergeCell ref="SRQ39:SRX39"/>
    <mergeCell ref="SOG39:SON39"/>
    <mergeCell ref="SOO39:SOV39"/>
    <mergeCell ref="SOW39:SPD39"/>
    <mergeCell ref="SPE39:SPL39"/>
    <mergeCell ref="SPM39:SPT39"/>
    <mergeCell ref="SPU39:SQB39"/>
    <mergeCell ref="SMK39:SMR39"/>
    <mergeCell ref="SMS39:SMZ39"/>
    <mergeCell ref="SNA39:SNH39"/>
    <mergeCell ref="SNI39:SNP39"/>
    <mergeCell ref="SNQ39:SNX39"/>
    <mergeCell ref="SNY39:SOF39"/>
    <mergeCell ref="SKO39:SKV39"/>
    <mergeCell ref="SKW39:SLD39"/>
    <mergeCell ref="SLE39:SLL39"/>
    <mergeCell ref="SLM39:SLT39"/>
    <mergeCell ref="SLU39:SMB39"/>
    <mergeCell ref="SMC39:SMJ39"/>
    <mergeCell ref="SIS39:SIZ39"/>
    <mergeCell ref="SJA39:SJH39"/>
    <mergeCell ref="SJI39:SJP39"/>
    <mergeCell ref="SJQ39:SJX39"/>
    <mergeCell ref="SJY39:SKF39"/>
    <mergeCell ref="SKG39:SKN39"/>
    <mergeCell ref="SGW39:SHD39"/>
    <mergeCell ref="SHE39:SHL39"/>
    <mergeCell ref="SHM39:SHT39"/>
    <mergeCell ref="SHU39:SIB39"/>
    <mergeCell ref="SIC39:SIJ39"/>
    <mergeCell ref="SIK39:SIR39"/>
    <mergeCell ref="SFA39:SFH39"/>
    <mergeCell ref="SFI39:SFP39"/>
    <mergeCell ref="SFQ39:SFX39"/>
    <mergeCell ref="SFY39:SGF39"/>
    <mergeCell ref="SGG39:SGN39"/>
    <mergeCell ref="SGO39:SGV39"/>
    <mergeCell ref="SDE39:SDL39"/>
    <mergeCell ref="SDM39:SDT39"/>
    <mergeCell ref="SDU39:SEB39"/>
    <mergeCell ref="SEC39:SEJ39"/>
    <mergeCell ref="SEK39:SER39"/>
    <mergeCell ref="SES39:SEZ39"/>
    <mergeCell ref="SBI39:SBP39"/>
    <mergeCell ref="SBQ39:SBX39"/>
    <mergeCell ref="SBY39:SCF39"/>
    <mergeCell ref="SCG39:SCN39"/>
    <mergeCell ref="SCO39:SCV39"/>
    <mergeCell ref="SCW39:SDD39"/>
    <mergeCell ref="RZM39:RZT39"/>
    <mergeCell ref="RZU39:SAB39"/>
    <mergeCell ref="SAC39:SAJ39"/>
    <mergeCell ref="SAK39:SAR39"/>
    <mergeCell ref="SAS39:SAZ39"/>
    <mergeCell ref="SBA39:SBH39"/>
    <mergeCell ref="RXQ39:RXX39"/>
    <mergeCell ref="RXY39:RYF39"/>
    <mergeCell ref="RYG39:RYN39"/>
    <mergeCell ref="RYO39:RYV39"/>
    <mergeCell ref="RYW39:RZD39"/>
    <mergeCell ref="RZE39:RZL39"/>
    <mergeCell ref="RVU39:RWB39"/>
    <mergeCell ref="RWC39:RWJ39"/>
    <mergeCell ref="RWK39:RWR39"/>
    <mergeCell ref="RWS39:RWZ39"/>
    <mergeCell ref="RXA39:RXH39"/>
    <mergeCell ref="RXI39:RXP39"/>
    <mergeCell ref="RTY39:RUF39"/>
    <mergeCell ref="RUG39:RUN39"/>
    <mergeCell ref="RUO39:RUV39"/>
    <mergeCell ref="RUW39:RVD39"/>
    <mergeCell ref="RVE39:RVL39"/>
    <mergeCell ref="RVM39:RVT39"/>
    <mergeCell ref="RSC39:RSJ39"/>
    <mergeCell ref="RSK39:RSR39"/>
    <mergeCell ref="RSS39:RSZ39"/>
    <mergeCell ref="RTA39:RTH39"/>
    <mergeCell ref="RTI39:RTP39"/>
    <mergeCell ref="RTQ39:RTX39"/>
    <mergeCell ref="RQG39:RQN39"/>
    <mergeCell ref="RQO39:RQV39"/>
    <mergeCell ref="RQW39:RRD39"/>
    <mergeCell ref="RRE39:RRL39"/>
    <mergeCell ref="RRM39:RRT39"/>
    <mergeCell ref="RRU39:RSB39"/>
    <mergeCell ref="ROK39:ROR39"/>
    <mergeCell ref="ROS39:ROZ39"/>
    <mergeCell ref="RPA39:RPH39"/>
    <mergeCell ref="RPI39:RPP39"/>
    <mergeCell ref="RPQ39:RPX39"/>
    <mergeCell ref="RPY39:RQF39"/>
    <mergeCell ref="RMO39:RMV39"/>
    <mergeCell ref="RMW39:RND39"/>
    <mergeCell ref="RNE39:RNL39"/>
    <mergeCell ref="RNM39:RNT39"/>
    <mergeCell ref="RNU39:ROB39"/>
    <mergeCell ref="ROC39:ROJ39"/>
    <mergeCell ref="RKS39:RKZ39"/>
    <mergeCell ref="RLA39:RLH39"/>
    <mergeCell ref="RLI39:RLP39"/>
    <mergeCell ref="RLQ39:RLX39"/>
    <mergeCell ref="RLY39:RMF39"/>
    <mergeCell ref="RMG39:RMN39"/>
    <mergeCell ref="RIW39:RJD39"/>
    <mergeCell ref="RJE39:RJL39"/>
    <mergeCell ref="RJM39:RJT39"/>
    <mergeCell ref="RJU39:RKB39"/>
    <mergeCell ref="RKC39:RKJ39"/>
    <mergeCell ref="RKK39:RKR39"/>
    <mergeCell ref="RHA39:RHH39"/>
    <mergeCell ref="RHI39:RHP39"/>
    <mergeCell ref="RHQ39:RHX39"/>
    <mergeCell ref="RHY39:RIF39"/>
    <mergeCell ref="RIG39:RIN39"/>
    <mergeCell ref="RIO39:RIV39"/>
    <mergeCell ref="RFE39:RFL39"/>
    <mergeCell ref="RFM39:RFT39"/>
    <mergeCell ref="RFU39:RGB39"/>
    <mergeCell ref="RGC39:RGJ39"/>
    <mergeCell ref="RGK39:RGR39"/>
    <mergeCell ref="RGS39:RGZ39"/>
    <mergeCell ref="RDI39:RDP39"/>
    <mergeCell ref="RDQ39:RDX39"/>
    <mergeCell ref="RDY39:REF39"/>
    <mergeCell ref="REG39:REN39"/>
    <mergeCell ref="REO39:REV39"/>
    <mergeCell ref="REW39:RFD39"/>
    <mergeCell ref="RBM39:RBT39"/>
    <mergeCell ref="RBU39:RCB39"/>
    <mergeCell ref="RCC39:RCJ39"/>
    <mergeCell ref="RCK39:RCR39"/>
    <mergeCell ref="RCS39:RCZ39"/>
    <mergeCell ref="RDA39:RDH39"/>
    <mergeCell ref="QZQ39:QZX39"/>
    <mergeCell ref="QZY39:RAF39"/>
    <mergeCell ref="RAG39:RAN39"/>
    <mergeCell ref="RAO39:RAV39"/>
    <mergeCell ref="RAW39:RBD39"/>
    <mergeCell ref="RBE39:RBL39"/>
    <mergeCell ref="QXU39:QYB39"/>
    <mergeCell ref="QYC39:QYJ39"/>
    <mergeCell ref="QYK39:QYR39"/>
    <mergeCell ref="QYS39:QYZ39"/>
    <mergeCell ref="QZA39:QZH39"/>
    <mergeCell ref="QZI39:QZP39"/>
    <mergeCell ref="QVY39:QWF39"/>
    <mergeCell ref="QWG39:QWN39"/>
    <mergeCell ref="QWO39:QWV39"/>
    <mergeCell ref="QWW39:QXD39"/>
    <mergeCell ref="QXE39:QXL39"/>
    <mergeCell ref="QXM39:QXT39"/>
    <mergeCell ref="QUC39:QUJ39"/>
    <mergeCell ref="QUK39:QUR39"/>
    <mergeCell ref="QUS39:QUZ39"/>
    <mergeCell ref="QVA39:QVH39"/>
    <mergeCell ref="QVI39:QVP39"/>
    <mergeCell ref="QVQ39:QVX39"/>
    <mergeCell ref="QSG39:QSN39"/>
    <mergeCell ref="QSO39:QSV39"/>
    <mergeCell ref="QSW39:QTD39"/>
    <mergeCell ref="QTE39:QTL39"/>
    <mergeCell ref="QTM39:QTT39"/>
    <mergeCell ref="QTU39:QUB39"/>
    <mergeCell ref="QQK39:QQR39"/>
    <mergeCell ref="QQS39:QQZ39"/>
    <mergeCell ref="QRA39:QRH39"/>
    <mergeCell ref="QRI39:QRP39"/>
    <mergeCell ref="QRQ39:QRX39"/>
    <mergeCell ref="QRY39:QSF39"/>
    <mergeCell ref="QOO39:QOV39"/>
    <mergeCell ref="QOW39:QPD39"/>
    <mergeCell ref="QPE39:QPL39"/>
    <mergeCell ref="QPM39:QPT39"/>
    <mergeCell ref="QPU39:QQB39"/>
    <mergeCell ref="QQC39:QQJ39"/>
    <mergeCell ref="QMS39:QMZ39"/>
    <mergeCell ref="QNA39:QNH39"/>
    <mergeCell ref="QNI39:QNP39"/>
    <mergeCell ref="QNQ39:QNX39"/>
    <mergeCell ref="QNY39:QOF39"/>
    <mergeCell ref="QOG39:QON39"/>
    <mergeCell ref="QKW39:QLD39"/>
    <mergeCell ref="QLE39:QLL39"/>
    <mergeCell ref="QLM39:QLT39"/>
    <mergeCell ref="QLU39:QMB39"/>
    <mergeCell ref="QMC39:QMJ39"/>
    <mergeCell ref="QMK39:QMR39"/>
    <mergeCell ref="QJA39:QJH39"/>
    <mergeCell ref="QJI39:QJP39"/>
    <mergeCell ref="QJQ39:QJX39"/>
    <mergeCell ref="QJY39:QKF39"/>
    <mergeCell ref="QKG39:QKN39"/>
    <mergeCell ref="QKO39:QKV39"/>
    <mergeCell ref="QHE39:QHL39"/>
    <mergeCell ref="QHM39:QHT39"/>
    <mergeCell ref="QHU39:QIB39"/>
    <mergeCell ref="QIC39:QIJ39"/>
    <mergeCell ref="QIK39:QIR39"/>
    <mergeCell ref="QIS39:QIZ39"/>
    <mergeCell ref="QFI39:QFP39"/>
    <mergeCell ref="QFQ39:QFX39"/>
    <mergeCell ref="QFY39:QGF39"/>
    <mergeCell ref="QGG39:QGN39"/>
    <mergeCell ref="QGO39:QGV39"/>
    <mergeCell ref="QGW39:QHD39"/>
    <mergeCell ref="QDM39:QDT39"/>
    <mergeCell ref="QDU39:QEB39"/>
    <mergeCell ref="QEC39:QEJ39"/>
    <mergeCell ref="QEK39:QER39"/>
    <mergeCell ref="QES39:QEZ39"/>
    <mergeCell ref="QFA39:QFH39"/>
    <mergeCell ref="QBQ39:QBX39"/>
    <mergeCell ref="QBY39:QCF39"/>
    <mergeCell ref="QCG39:QCN39"/>
    <mergeCell ref="QCO39:QCV39"/>
    <mergeCell ref="QCW39:QDD39"/>
    <mergeCell ref="QDE39:QDL39"/>
    <mergeCell ref="PZU39:QAB39"/>
    <mergeCell ref="QAC39:QAJ39"/>
    <mergeCell ref="QAK39:QAR39"/>
    <mergeCell ref="QAS39:QAZ39"/>
    <mergeCell ref="QBA39:QBH39"/>
    <mergeCell ref="QBI39:QBP39"/>
    <mergeCell ref="PXY39:PYF39"/>
    <mergeCell ref="PYG39:PYN39"/>
    <mergeCell ref="PYO39:PYV39"/>
    <mergeCell ref="PYW39:PZD39"/>
    <mergeCell ref="PZE39:PZL39"/>
    <mergeCell ref="PZM39:PZT39"/>
    <mergeCell ref="PWC39:PWJ39"/>
    <mergeCell ref="PWK39:PWR39"/>
    <mergeCell ref="PWS39:PWZ39"/>
    <mergeCell ref="PXA39:PXH39"/>
    <mergeCell ref="PXI39:PXP39"/>
    <mergeCell ref="PXQ39:PXX39"/>
    <mergeCell ref="PUG39:PUN39"/>
    <mergeCell ref="PUO39:PUV39"/>
    <mergeCell ref="PUW39:PVD39"/>
    <mergeCell ref="PVE39:PVL39"/>
    <mergeCell ref="PVM39:PVT39"/>
    <mergeCell ref="PVU39:PWB39"/>
    <mergeCell ref="PSK39:PSR39"/>
    <mergeCell ref="PSS39:PSZ39"/>
    <mergeCell ref="PTA39:PTH39"/>
    <mergeCell ref="PTI39:PTP39"/>
    <mergeCell ref="PTQ39:PTX39"/>
    <mergeCell ref="PTY39:PUF39"/>
    <mergeCell ref="PQO39:PQV39"/>
    <mergeCell ref="PQW39:PRD39"/>
    <mergeCell ref="PRE39:PRL39"/>
    <mergeCell ref="PRM39:PRT39"/>
    <mergeCell ref="PRU39:PSB39"/>
    <mergeCell ref="PSC39:PSJ39"/>
    <mergeCell ref="POS39:POZ39"/>
    <mergeCell ref="PPA39:PPH39"/>
    <mergeCell ref="PPI39:PPP39"/>
    <mergeCell ref="PPQ39:PPX39"/>
    <mergeCell ref="PPY39:PQF39"/>
    <mergeCell ref="PQG39:PQN39"/>
    <mergeCell ref="PMW39:PND39"/>
    <mergeCell ref="PNE39:PNL39"/>
    <mergeCell ref="PNM39:PNT39"/>
    <mergeCell ref="PNU39:POB39"/>
    <mergeCell ref="POC39:POJ39"/>
    <mergeCell ref="POK39:POR39"/>
    <mergeCell ref="PLA39:PLH39"/>
    <mergeCell ref="PLI39:PLP39"/>
    <mergeCell ref="PLQ39:PLX39"/>
    <mergeCell ref="PLY39:PMF39"/>
    <mergeCell ref="PMG39:PMN39"/>
    <mergeCell ref="PMO39:PMV39"/>
    <mergeCell ref="PJE39:PJL39"/>
    <mergeCell ref="PJM39:PJT39"/>
    <mergeCell ref="PJU39:PKB39"/>
    <mergeCell ref="PKC39:PKJ39"/>
    <mergeCell ref="PKK39:PKR39"/>
    <mergeCell ref="PKS39:PKZ39"/>
    <mergeCell ref="PHI39:PHP39"/>
    <mergeCell ref="PHQ39:PHX39"/>
    <mergeCell ref="PHY39:PIF39"/>
    <mergeCell ref="PIG39:PIN39"/>
    <mergeCell ref="PIO39:PIV39"/>
    <mergeCell ref="PIW39:PJD39"/>
    <mergeCell ref="PFM39:PFT39"/>
    <mergeCell ref="PFU39:PGB39"/>
    <mergeCell ref="PGC39:PGJ39"/>
    <mergeCell ref="PGK39:PGR39"/>
    <mergeCell ref="PGS39:PGZ39"/>
    <mergeCell ref="PHA39:PHH39"/>
    <mergeCell ref="PDQ39:PDX39"/>
    <mergeCell ref="PDY39:PEF39"/>
    <mergeCell ref="PEG39:PEN39"/>
    <mergeCell ref="PEO39:PEV39"/>
    <mergeCell ref="PEW39:PFD39"/>
    <mergeCell ref="PFE39:PFL39"/>
    <mergeCell ref="PBU39:PCB39"/>
    <mergeCell ref="PCC39:PCJ39"/>
    <mergeCell ref="PCK39:PCR39"/>
    <mergeCell ref="PCS39:PCZ39"/>
    <mergeCell ref="PDA39:PDH39"/>
    <mergeCell ref="PDI39:PDP39"/>
    <mergeCell ref="OZY39:PAF39"/>
    <mergeCell ref="PAG39:PAN39"/>
    <mergeCell ref="PAO39:PAV39"/>
    <mergeCell ref="PAW39:PBD39"/>
    <mergeCell ref="PBE39:PBL39"/>
    <mergeCell ref="PBM39:PBT39"/>
    <mergeCell ref="OYC39:OYJ39"/>
    <mergeCell ref="OYK39:OYR39"/>
    <mergeCell ref="OYS39:OYZ39"/>
    <mergeCell ref="OZA39:OZH39"/>
    <mergeCell ref="OZI39:OZP39"/>
    <mergeCell ref="OZQ39:OZX39"/>
    <mergeCell ref="OWG39:OWN39"/>
    <mergeCell ref="OWO39:OWV39"/>
    <mergeCell ref="OWW39:OXD39"/>
    <mergeCell ref="OXE39:OXL39"/>
    <mergeCell ref="OXM39:OXT39"/>
    <mergeCell ref="OXU39:OYB39"/>
    <mergeCell ref="OUK39:OUR39"/>
    <mergeCell ref="OUS39:OUZ39"/>
    <mergeCell ref="OVA39:OVH39"/>
    <mergeCell ref="OVI39:OVP39"/>
    <mergeCell ref="OVQ39:OVX39"/>
    <mergeCell ref="OVY39:OWF39"/>
    <mergeCell ref="OSO39:OSV39"/>
    <mergeCell ref="OSW39:OTD39"/>
    <mergeCell ref="OTE39:OTL39"/>
    <mergeCell ref="OTM39:OTT39"/>
    <mergeCell ref="OTU39:OUB39"/>
    <mergeCell ref="OUC39:OUJ39"/>
    <mergeCell ref="OQS39:OQZ39"/>
    <mergeCell ref="ORA39:ORH39"/>
    <mergeCell ref="ORI39:ORP39"/>
    <mergeCell ref="ORQ39:ORX39"/>
    <mergeCell ref="ORY39:OSF39"/>
    <mergeCell ref="OSG39:OSN39"/>
    <mergeCell ref="OOW39:OPD39"/>
    <mergeCell ref="OPE39:OPL39"/>
    <mergeCell ref="OPM39:OPT39"/>
    <mergeCell ref="OPU39:OQB39"/>
    <mergeCell ref="OQC39:OQJ39"/>
    <mergeCell ref="OQK39:OQR39"/>
    <mergeCell ref="ONA39:ONH39"/>
    <mergeCell ref="ONI39:ONP39"/>
    <mergeCell ref="ONQ39:ONX39"/>
    <mergeCell ref="ONY39:OOF39"/>
    <mergeCell ref="OOG39:OON39"/>
    <mergeCell ref="OOO39:OOV39"/>
    <mergeCell ref="OLE39:OLL39"/>
    <mergeCell ref="OLM39:OLT39"/>
    <mergeCell ref="OLU39:OMB39"/>
    <mergeCell ref="OMC39:OMJ39"/>
    <mergeCell ref="OMK39:OMR39"/>
    <mergeCell ref="OMS39:OMZ39"/>
    <mergeCell ref="OJI39:OJP39"/>
    <mergeCell ref="OJQ39:OJX39"/>
    <mergeCell ref="OJY39:OKF39"/>
    <mergeCell ref="OKG39:OKN39"/>
    <mergeCell ref="OKO39:OKV39"/>
    <mergeCell ref="OKW39:OLD39"/>
    <mergeCell ref="OHM39:OHT39"/>
    <mergeCell ref="OHU39:OIB39"/>
    <mergeCell ref="OIC39:OIJ39"/>
    <mergeCell ref="OIK39:OIR39"/>
    <mergeCell ref="OIS39:OIZ39"/>
    <mergeCell ref="OJA39:OJH39"/>
    <mergeCell ref="OFQ39:OFX39"/>
    <mergeCell ref="OFY39:OGF39"/>
    <mergeCell ref="OGG39:OGN39"/>
    <mergeCell ref="OGO39:OGV39"/>
    <mergeCell ref="OGW39:OHD39"/>
    <mergeCell ref="OHE39:OHL39"/>
    <mergeCell ref="ODU39:OEB39"/>
    <mergeCell ref="OEC39:OEJ39"/>
    <mergeCell ref="OEK39:OER39"/>
    <mergeCell ref="OES39:OEZ39"/>
    <mergeCell ref="OFA39:OFH39"/>
    <mergeCell ref="OFI39:OFP39"/>
    <mergeCell ref="OBY39:OCF39"/>
    <mergeCell ref="OCG39:OCN39"/>
    <mergeCell ref="OCO39:OCV39"/>
    <mergeCell ref="OCW39:ODD39"/>
    <mergeCell ref="ODE39:ODL39"/>
    <mergeCell ref="ODM39:ODT39"/>
    <mergeCell ref="OAC39:OAJ39"/>
    <mergeCell ref="OAK39:OAR39"/>
    <mergeCell ref="OAS39:OAZ39"/>
    <mergeCell ref="OBA39:OBH39"/>
    <mergeCell ref="OBI39:OBP39"/>
    <mergeCell ref="OBQ39:OBX39"/>
    <mergeCell ref="NYG39:NYN39"/>
    <mergeCell ref="NYO39:NYV39"/>
    <mergeCell ref="NYW39:NZD39"/>
    <mergeCell ref="NZE39:NZL39"/>
    <mergeCell ref="NZM39:NZT39"/>
    <mergeCell ref="NZU39:OAB39"/>
    <mergeCell ref="NWK39:NWR39"/>
    <mergeCell ref="NWS39:NWZ39"/>
    <mergeCell ref="NXA39:NXH39"/>
    <mergeCell ref="NXI39:NXP39"/>
    <mergeCell ref="NXQ39:NXX39"/>
    <mergeCell ref="NXY39:NYF39"/>
    <mergeCell ref="NUO39:NUV39"/>
    <mergeCell ref="NUW39:NVD39"/>
    <mergeCell ref="NVE39:NVL39"/>
    <mergeCell ref="NVM39:NVT39"/>
    <mergeCell ref="NVU39:NWB39"/>
    <mergeCell ref="NWC39:NWJ39"/>
    <mergeCell ref="NSS39:NSZ39"/>
    <mergeCell ref="NTA39:NTH39"/>
    <mergeCell ref="NTI39:NTP39"/>
    <mergeCell ref="NTQ39:NTX39"/>
    <mergeCell ref="NTY39:NUF39"/>
    <mergeCell ref="NUG39:NUN39"/>
    <mergeCell ref="NQW39:NRD39"/>
    <mergeCell ref="NRE39:NRL39"/>
    <mergeCell ref="NRM39:NRT39"/>
    <mergeCell ref="NRU39:NSB39"/>
    <mergeCell ref="NSC39:NSJ39"/>
    <mergeCell ref="NSK39:NSR39"/>
    <mergeCell ref="NPA39:NPH39"/>
    <mergeCell ref="NPI39:NPP39"/>
    <mergeCell ref="NPQ39:NPX39"/>
    <mergeCell ref="NPY39:NQF39"/>
    <mergeCell ref="NQG39:NQN39"/>
    <mergeCell ref="NQO39:NQV39"/>
    <mergeCell ref="NNE39:NNL39"/>
    <mergeCell ref="NNM39:NNT39"/>
    <mergeCell ref="NNU39:NOB39"/>
    <mergeCell ref="NOC39:NOJ39"/>
    <mergeCell ref="NOK39:NOR39"/>
    <mergeCell ref="NOS39:NOZ39"/>
    <mergeCell ref="NLI39:NLP39"/>
    <mergeCell ref="NLQ39:NLX39"/>
    <mergeCell ref="NLY39:NMF39"/>
    <mergeCell ref="NMG39:NMN39"/>
    <mergeCell ref="NMO39:NMV39"/>
    <mergeCell ref="NMW39:NND39"/>
    <mergeCell ref="NJM39:NJT39"/>
    <mergeCell ref="NJU39:NKB39"/>
    <mergeCell ref="NKC39:NKJ39"/>
    <mergeCell ref="NKK39:NKR39"/>
    <mergeCell ref="NKS39:NKZ39"/>
    <mergeCell ref="NLA39:NLH39"/>
    <mergeCell ref="NHQ39:NHX39"/>
    <mergeCell ref="NHY39:NIF39"/>
    <mergeCell ref="NIG39:NIN39"/>
    <mergeCell ref="NIO39:NIV39"/>
    <mergeCell ref="NIW39:NJD39"/>
    <mergeCell ref="NJE39:NJL39"/>
    <mergeCell ref="NFU39:NGB39"/>
    <mergeCell ref="NGC39:NGJ39"/>
    <mergeCell ref="NGK39:NGR39"/>
    <mergeCell ref="NGS39:NGZ39"/>
    <mergeCell ref="NHA39:NHH39"/>
    <mergeCell ref="NHI39:NHP39"/>
    <mergeCell ref="NDY39:NEF39"/>
    <mergeCell ref="NEG39:NEN39"/>
    <mergeCell ref="NEO39:NEV39"/>
    <mergeCell ref="NEW39:NFD39"/>
    <mergeCell ref="NFE39:NFL39"/>
    <mergeCell ref="NFM39:NFT39"/>
    <mergeCell ref="NCC39:NCJ39"/>
    <mergeCell ref="NCK39:NCR39"/>
    <mergeCell ref="NCS39:NCZ39"/>
    <mergeCell ref="NDA39:NDH39"/>
    <mergeCell ref="NDI39:NDP39"/>
    <mergeCell ref="NDQ39:NDX39"/>
    <mergeCell ref="NAG39:NAN39"/>
    <mergeCell ref="NAO39:NAV39"/>
    <mergeCell ref="NAW39:NBD39"/>
    <mergeCell ref="NBE39:NBL39"/>
    <mergeCell ref="NBM39:NBT39"/>
    <mergeCell ref="NBU39:NCB39"/>
    <mergeCell ref="MYK39:MYR39"/>
    <mergeCell ref="MYS39:MYZ39"/>
    <mergeCell ref="MZA39:MZH39"/>
    <mergeCell ref="MZI39:MZP39"/>
    <mergeCell ref="MZQ39:MZX39"/>
    <mergeCell ref="MZY39:NAF39"/>
    <mergeCell ref="MWO39:MWV39"/>
    <mergeCell ref="MWW39:MXD39"/>
    <mergeCell ref="MXE39:MXL39"/>
    <mergeCell ref="MXM39:MXT39"/>
    <mergeCell ref="MXU39:MYB39"/>
    <mergeCell ref="MYC39:MYJ39"/>
    <mergeCell ref="MUS39:MUZ39"/>
    <mergeCell ref="MVA39:MVH39"/>
    <mergeCell ref="MVI39:MVP39"/>
    <mergeCell ref="MVQ39:MVX39"/>
    <mergeCell ref="MVY39:MWF39"/>
    <mergeCell ref="MWG39:MWN39"/>
    <mergeCell ref="MSW39:MTD39"/>
    <mergeCell ref="MTE39:MTL39"/>
    <mergeCell ref="MTM39:MTT39"/>
    <mergeCell ref="MTU39:MUB39"/>
    <mergeCell ref="MUC39:MUJ39"/>
    <mergeCell ref="MUK39:MUR39"/>
    <mergeCell ref="MRA39:MRH39"/>
    <mergeCell ref="MRI39:MRP39"/>
    <mergeCell ref="MRQ39:MRX39"/>
    <mergeCell ref="MRY39:MSF39"/>
    <mergeCell ref="MSG39:MSN39"/>
    <mergeCell ref="MSO39:MSV39"/>
    <mergeCell ref="MPE39:MPL39"/>
    <mergeCell ref="MPM39:MPT39"/>
    <mergeCell ref="MPU39:MQB39"/>
    <mergeCell ref="MQC39:MQJ39"/>
    <mergeCell ref="MQK39:MQR39"/>
    <mergeCell ref="MQS39:MQZ39"/>
    <mergeCell ref="MNI39:MNP39"/>
    <mergeCell ref="MNQ39:MNX39"/>
    <mergeCell ref="MNY39:MOF39"/>
    <mergeCell ref="MOG39:MON39"/>
    <mergeCell ref="MOO39:MOV39"/>
    <mergeCell ref="MOW39:MPD39"/>
    <mergeCell ref="MLM39:MLT39"/>
    <mergeCell ref="MLU39:MMB39"/>
    <mergeCell ref="MMC39:MMJ39"/>
    <mergeCell ref="MMK39:MMR39"/>
    <mergeCell ref="MMS39:MMZ39"/>
    <mergeCell ref="MNA39:MNH39"/>
    <mergeCell ref="MJQ39:MJX39"/>
    <mergeCell ref="MJY39:MKF39"/>
    <mergeCell ref="MKG39:MKN39"/>
    <mergeCell ref="MKO39:MKV39"/>
    <mergeCell ref="MKW39:MLD39"/>
    <mergeCell ref="MLE39:MLL39"/>
    <mergeCell ref="MHU39:MIB39"/>
    <mergeCell ref="MIC39:MIJ39"/>
    <mergeCell ref="MIK39:MIR39"/>
    <mergeCell ref="MIS39:MIZ39"/>
    <mergeCell ref="MJA39:MJH39"/>
    <mergeCell ref="MJI39:MJP39"/>
    <mergeCell ref="MFY39:MGF39"/>
    <mergeCell ref="MGG39:MGN39"/>
    <mergeCell ref="MGO39:MGV39"/>
    <mergeCell ref="MGW39:MHD39"/>
    <mergeCell ref="MHE39:MHL39"/>
    <mergeCell ref="MHM39:MHT39"/>
    <mergeCell ref="MEC39:MEJ39"/>
    <mergeCell ref="MEK39:MER39"/>
    <mergeCell ref="MES39:MEZ39"/>
    <mergeCell ref="MFA39:MFH39"/>
    <mergeCell ref="MFI39:MFP39"/>
    <mergeCell ref="MFQ39:MFX39"/>
    <mergeCell ref="MCG39:MCN39"/>
    <mergeCell ref="MCO39:MCV39"/>
    <mergeCell ref="MCW39:MDD39"/>
    <mergeCell ref="MDE39:MDL39"/>
    <mergeCell ref="MDM39:MDT39"/>
    <mergeCell ref="MDU39:MEB39"/>
    <mergeCell ref="MAK39:MAR39"/>
    <mergeCell ref="MAS39:MAZ39"/>
    <mergeCell ref="MBA39:MBH39"/>
    <mergeCell ref="MBI39:MBP39"/>
    <mergeCell ref="MBQ39:MBX39"/>
    <mergeCell ref="MBY39:MCF39"/>
    <mergeCell ref="LYO39:LYV39"/>
    <mergeCell ref="LYW39:LZD39"/>
    <mergeCell ref="LZE39:LZL39"/>
    <mergeCell ref="LZM39:LZT39"/>
    <mergeCell ref="LZU39:MAB39"/>
    <mergeCell ref="MAC39:MAJ39"/>
    <mergeCell ref="LWS39:LWZ39"/>
    <mergeCell ref="LXA39:LXH39"/>
    <mergeCell ref="LXI39:LXP39"/>
    <mergeCell ref="LXQ39:LXX39"/>
    <mergeCell ref="LXY39:LYF39"/>
    <mergeCell ref="LYG39:LYN39"/>
    <mergeCell ref="LUW39:LVD39"/>
    <mergeCell ref="LVE39:LVL39"/>
    <mergeCell ref="LVM39:LVT39"/>
    <mergeCell ref="LVU39:LWB39"/>
    <mergeCell ref="LWC39:LWJ39"/>
    <mergeCell ref="LWK39:LWR39"/>
    <mergeCell ref="LTA39:LTH39"/>
    <mergeCell ref="LTI39:LTP39"/>
    <mergeCell ref="LTQ39:LTX39"/>
    <mergeCell ref="LTY39:LUF39"/>
    <mergeCell ref="LUG39:LUN39"/>
    <mergeCell ref="LUO39:LUV39"/>
    <mergeCell ref="LRE39:LRL39"/>
    <mergeCell ref="LRM39:LRT39"/>
    <mergeCell ref="LRU39:LSB39"/>
    <mergeCell ref="LSC39:LSJ39"/>
    <mergeCell ref="LSK39:LSR39"/>
    <mergeCell ref="LSS39:LSZ39"/>
    <mergeCell ref="LPI39:LPP39"/>
    <mergeCell ref="LPQ39:LPX39"/>
    <mergeCell ref="LPY39:LQF39"/>
    <mergeCell ref="LQG39:LQN39"/>
    <mergeCell ref="LQO39:LQV39"/>
    <mergeCell ref="LQW39:LRD39"/>
    <mergeCell ref="LNM39:LNT39"/>
    <mergeCell ref="LNU39:LOB39"/>
    <mergeCell ref="LOC39:LOJ39"/>
    <mergeCell ref="LOK39:LOR39"/>
    <mergeCell ref="LOS39:LOZ39"/>
    <mergeCell ref="LPA39:LPH39"/>
    <mergeCell ref="LLQ39:LLX39"/>
    <mergeCell ref="LLY39:LMF39"/>
    <mergeCell ref="LMG39:LMN39"/>
    <mergeCell ref="LMO39:LMV39"/>
    <mergeCell ref="LMW39:LND39"/>
    <mergeCell ref="LNE39:LNL39"/>
    <mergeCell ref="LJU39:LKB39"/>
    <mergeCell ref="LKC39:LKJ39"/>
    <mergeCell ref="LKK39:LKR39"/>
    <mergeCell ref="LKS39:LKZ39"/>
    <mergeCell ref="LLA39:LLH39"/>
    <mergeCell ref="LLI39:LLP39"/>
    <mergeCell ref="LHY39:LIF39"/>
    <mergeCell ref="LIG39:LIN39"/>
    <mergeCell ref="LIO39:LIV39"/>
    <mergeCell ref="LIW39:LJD39"/>
    <mergeCell ref="LJE39:LJL39"/>
    <mergeCell ref="LJM39:LJT39"/>
    <mergeCell ref="LGC39:LGJ39"/>
    <mergeCell ref="LGK39:LGR39"/>
    <mergeCell ref="LGS39:LGZ39"/>
    <mergeCell ref="LHA39:LHH39"/>
    <mergeCell ref="LHI39:LHP39"/>
    <mergeCell ref="LHQ39:LHX39"/>
    <mergeCell ref="LEG39:LEN39"/>
    <mergeCell ref="LEO39:LEV39"/>
    <mergeCell ref="LEW39:LFD39"/>
    <mergeCell ref="LFE39:LFL39"/>
    <mergeCell ref="LFM39:LFT39"/>
    <mergeCell ref="LFU39:LGB39"/>
    <mergeCell ref="LCK39:LCR39"/>
    <mergeCell ref="LCS39:LCZ39"/>
    <mergeCell ref="LDA39:LDH39"/>
    <mergeCell ref="LDI39:LDP39"/>
    <mergeCell ref="LDQ39:LDX39"/>
    <mergeCell ref="LDY39:LEF39"/>
    <mergeCell ref="LAO39:LAV39"/>
    <mergeCell ref="LAW39:LBD39"/>
    <mergeCell ref="LBE39:LBL39"/>
    <mergeCell ref="LBM39:LBT39"/>
    <mergeCell ref="LBU39:LCB39"/>
    <mergeCell ref="LCC39:LCJ39"/>
    <mergeCell ref="KYS39:KYZ39"/>
    <mergeCell ref="KZA39:KZH39"/>
    <mergeCell ref="KZI39:KZP39"/>
    <mergeCell ref="KZQ39:KZX39"/>
    <mergeCell ref="KZY39:LAF39"/>
    <mergeCell ref="LAG39:LAN39"/>
    <mergeCell ref="KWW39:KXD39"/>
    <mergeCell ref="KXE39:KXL39"/>
    <mergeCell ref="KXM39:KXT39"/>
    <mergeCell ref="KXU39:KYB39"/>
    <mergeCell ref="KYC39:KYJ39"/>
    <mergeCell ref="KYK39:KYR39"/>
    <mergeCell ref="KVA39:KVH39"/>
    <mergeCell ref="KVI39:KVP39"/>
    <mergeCell ref="KVQ39:KVX39"/>
    <mergeCell ref="KVY39:KWF39"/>
    <mergeCell ref="KWG39:KWN39"/>
    <mergeCell ref="KWO39:KWV39"/>
    <mergeCell ref="KTE39:KTL39"/>
    <mergeCell ref="KTM39:KTT39"/>
    <mergeCell ref="KTU39:KUB39"/>
    <mergeCell ref="KUC39:KUJ39"/>
    <mergeCell ref="KUK39:KUR39"/>
    <mergeCell ref="KUS39:KUZ39"/>
    <mergeCell ref="KRI39:KRP39"/>
    <mergeCell ref="KRQ39:KRX39"/>
    <mergeCell ref="KRY39:KSF39"/>
    <mergeCell ref="KSG39:KSN39"/>
    <mergeCell ref="KSO39:KSV39"/>
    <mergeCell ref="KSW39:KTD39"/>
    <mergeCell ref="KPM39:KPT39"/>
    <mergeCell ref="KPU39:KQB39"/>
    <mergeCell ref="KQC39:KQJ39"/>
    <mergeCell ref="KQK39:KQR39"/>
    <mergeCell ref="KQS39:KQZ39"/>
    <mergeCell ref="KRA39:KRH39"/>
    <mergeCell ref="KNQ39:KNX39"/>
    <mergeCell ref="KNY39:KOF39"/>
    <mergeCell ref="KOG39:KON39"/>
    <mergeCell ref="KOO39:KOV39"/>
    <mergeCell ref="KOW39:KPD39"/>
    <mergeCell ref="KPE39:KPL39"/>
    <mergeCell ref="KLU39:KMB39"/>
    <mergeCell ref="KMC39:KMJ39"/>
    <mergeCell ref="KMK39:KMR39"/>
    <mergeCell ref="KMS39:KMZ39"/>
    <mergeCell ref="KNA39:KNH39"/>
    <mergeCell ref="KNI39:KNP39"/>
    <mergeCell ref="KJY39:KKF39"/>
    <mergeCell ref="KKG39:KKN39"/>
    <mergeCell ref="KKO39:KKV39"/>
    <mergeCell ref="KKW39:KLD39"/>
    <mergeCell ref="KLE39:KLL39"/>
    <mergeCell ref="KLM39:KLT39"/>
    <mergeCell ref="KIC39:KIJ39"/>
    <mergeCell ref="KIK39:KIR39"/>
    <mergeCell ref="KIS39:KIZ39"/>
    <mergeCell ref="KJA39:KJH39"/>
    <mergeCell ref="KJI39:KJP39"/>
    <mergeCell ref="KJQ39:KJX39"/>
    <mergeCell ref="KGG39:KGN39"/>
    <mergeCell ref="KGO39:KGV39"/>
    <mergeCell ref="KGW39:KHD39"/>
    <mergeCell ref="KHE39:KHL39"/>
    <mergeCell ref="KHM39:KHT39"/>
    <mergeCell ref="KHU39:KIB39"/>
    <mergeCell ref="KEK39:KER39"/>
    <mergeCell ref="KES39:KEZ39"/>
    <mergeCell ref="KFA39:KFH39"/>
    <mergeCell ref="KFI39:KFP39"/>
    <mergeCell ref="KFQ39:KFX39"/>
    <mergeCell ref="KFY39:KGF39"/>
    <mergeCell ref="KCO39:KCV39"/>
    <mergeCell ref="KCW39:KDD39"/>
    <mergeCell ref="KDE39:KDL39"/>
    <mergeCell ref="KDM39:KDT39"/>
    <mergeCell ref="KDU39:KEB39"/>
    <mergeCell ref="KEC39:KEJ39"/>
    <mergeCell ref="KAS39:KAZ39"/>
    <mergeCell ref="KBA39:KBH39"/>
    <mergeCell ref="KBI39:KBP39"/>
    <mergeCell ref="KBQ39:KBX39"/>
    <mergeCell ref="KBY39:KCF39"/>
    <mergeCell ref="KCG39:KCN39"/>
    <mergeCell ref="JYW39:JZD39"/>
    <mergeCell ref="JZE39:JZL39"/>
    <mergeCell ref="JZM39:JZT39"/>
    <mergeCell ref="JZU39:KAB39"/>
    <mergeCell ref="KAC39:KAJ39"/>
    <mergeCell ref="KAK39:KAR39"/>
    <mergeCell ref="JXA39:JXH39"/>
    <mergeCell ref="JXI39:JXP39"/>
    <mergeCell ref="JXQ39:JXX39"/>
    <mergeCell ref="JXY39:JYF39"/>
    <mergeCell ref="JYG39:JYN39"/>
    <mergeCell ref="JYO39:JYV39"/>
    <mergeCell ref="JVE39:JVL39"/>
    <mergeCell ref="JVM39:JVT39"/>
    <mergeCell ref="JVU39:JWB39"/>
    <mergeCell ref="JWC39:JWJ39"/>
    <mergeCell ref="JWK39:JWR39"/>
    <mergeCell ref="JWS39:JWZ39"/>
    <mergeCell ref="JTI39:JTP39"/>
    <mergeCell ref="JTQ39:JTX39"/>
    <mergeCell ref="JTY39:JUF39"/>
    <mergeCell ref="JUG39:JUN39"/>
    <mergeCell ref="JUO39:JUV39"/>
    <mergeCell ref="JUW39:JVD39"/>
    <mergeCell ref="JRM39:JRT39"/>
    <mergeCell ref="JRU39:JSB39"/>
    <mergeCell ref="JSC39:JSJ39"/>
    <mergeCell ref="JSK39:JSR39"/>
    <mergeCell ref="JSS39:JSZ39"/>
    <mergeCell ref="JTA39:JTH39"/>
    <mergeCell ref="JPQ39:JPX39"/>
    <mergeCell ref="JPY39:JQF39"/>
    <mergeCell ref="JQG39:JQN39"/>
    <mergeCell ref="JQO39:JQV39"/>
    <mergeCell ref="JQW39:JRD39"/>
    <mergeCell ref="JRE39:JRL39"/>
    <mergeCell ref="JNU39:JOB39"/>
    <mergeCell ref="JOC39:JOJ39"/>
    <mergeCell ref="JOK39:JOR39"/>
    <mergeCell ref="JOS39:JOZ39"/>
    <mergeCell ref="JPA39:JPH39"/>
    <mergeCell ref="JPI39:JPP39"/>
    <mergeCell ref="JLY39:JMF39"/>
    <mergeCell ref="JMG39:JMN39"/>
    <mergeCell ref="JMO39:JMV39"/>
    <mergeCell ref="JMW39:JND39"/>
    <mergeCell ref="JNE39:JNL39"/>
    <mergeCell ref="JNM39:JNT39"/>
    <mergeCell ref="JKC39:JKJ39"/>
    <mergeCell ref="JKK39:JKR39"/>
    <mergeCell ref="JKS39:JKZ39"/>
    <mergeCell ref="JLA39:JLH39"/>
    <mergeCell ref="JLI39:JLP39"/>
    <mergeCell ref="JLQ39:JLX39"/>
    <mergeCell ref="JIG39:JIN39"/>
    <mergeCell ref="JIO39:JIV39"/>
    <mergeCell ref="JIW39:JJD39"/>
    <mergeCell ref="JJE39:JJL39"/>
    <mergeCell ref="JJM39:JJT39"/>
    <mergeCell ref="JJU39:JKB39"/>
    <mergeCell ref="JGK39:JGR39"/>
    <mergeCell ref="JGS39:JGZ39"/>
    <mergeCell ref="JHA39:JHH39"/>
    <mergeCell ref="JHI39:JHP39"/>
    <mergeCell ref="JHQ39:JHX39"/>
    <mergeCell ref="JHY39:JIF39"/>
    <mergeCell ref="JEO39:JEV39"/>
    <mergeCell ref="JEW39:JFD39"/>
    <mergeCell ref="JFE39:JFL39"/>
    <mergeCell ref="JFM39:JFT39"/>
    <mergeCell ref="JFU39:JGB39"/>
    <mergeCell ref="JGC39:JGJ39"/>
    <mergeCell ref="JCS39:JCZ39"/>
    <mergeCell ref="JDA39:JDH39"/>
    <mergeCell ref="JDI39:JDP39"/>
    <mergeCell ref="JDQ39:JDX39"/>
    <mergeCell ref="JDY39:JEF39"/>
    <mergeCell ref="JEG39:JEN39"/>
    <mergeCell ref="JAW39:JBD39"/>
    <mergeCell ref="JBE39:JBL39"/>
    <mergeCell ref="JBM39:JBT39"/>
    <mergeCell ref="JBU39:JCB39"/>
    <mergeCell ref="JCC39:JCJ39"/>
    <mergeCell ref="JCK39:JCR39"/>
    <mergeCell ref="IZA39:IZH39"/>
    <mergeCell ref="IZI39:IZP39"/>
    <mergeCell ref="IZQ39:IZX39"/>
    <mergeCell ref="IZY39:JAF39"/>
    <mergeCell ref="JAG39:JAN39"/>
    <mergeCell ref="JAO39:JAV39"/>
    <mergeCell ref="IXE39:IXL39"/>
    <mergeCell ref="IXM39:IXT39"/>
    <mergeCell ref="IXU39:IYB39"/>
    <mergeCell ref="IYC39:IYJ39"/>
    <mergeCell ref="IYK39:IYR39"/>
    <mergeCell ref="IYS39:IYZ39"/>
    <mergeCell ref="IVI39:IVP39"/>
    <mergeCell ref="IVQ39:IVX39"/>
    <mergeCell ref="IVY39:IWF39"/>
    <mergeCell ref="IWG39:IWN39"/>
    <mergeCell ref="IWO39:IWV39"/>
    <mergeCell ref="IWW39:IXD39"/>
    <mergeCell ref="ITM39:ITT39"/>
    <mergeCell ref="ITU39:IUB39"/>
    <mergeCell ref="IUC39:IUJ39"/>
    <mergeCell ref="IUK39:IUR39"/>
    <mergeCell ref="IUS39:IUZ39"/>
    <mergeCell ref="IVA39:IVH39"/>
    <mergeCell ref="IRQ39:IRX39"/>
    <mergeCell ref="IRY39:ISF39"/>
    <mergeCell ref="ISG39:ISN39"/>
    <mergeCell ref="ISO39:ISV39"/>
    <mergeCell ref="ISW39:ITD39"/>
    <mergeCell ref="ITE39:ITL39"/>
    <mergeCell ref="IPU39:IQB39"/>
    <mergeCell ref="IQC39:IQJ39"/>
    <mergeCell ref="IQK39:IQR39"/>
    <mergeCell ref="IQS39:IQZ39"/>
    <mergeCell ref="IRA39:IRH39"/>
    <mergeCell ref="IRI39:IRP39"/>
    <mergeCell ref="INY39:IOF39"/>
    <mergeCell ref="IOG39:ION39"/>
    <mergeCell ref="IOO39:IOV39"/>
    <mergeCell ref="IOW39:IPD39"/>
    <mergeCell ref="IPE39:IPL39"/>
    <mergeCell ref="IPM39:IPT39"/>
    <mergeCell ref="IMC39:IMJ39"/>
    <mergeCell ref="IMK39:IMR39"/>
    <mergeCell ref="IMS39:IMZ39"/>
    <mergeCell ref="INA39:INH39"/>
    <mergeCell ref="INI39:INP39"/>
    <mergeCell ref="INQ39:INX39"/>
    <mergeCell ref="IKG39:IKN39"/>
    <mergeCell ref="IKO39:IKV39"/>
    <mergeCell ref="IKW39:ILD39"/>
    <mergeCell ref="ILE39:ILL39"/>
    <mergeCell ref="ILM39:ILT39"/>
    <mergeCell ref="ILU39:IMB39"/>
    <mergeCell ref="IIK39:IIR39"/>
    <mergeCell ref="IIS39:IIZ39"/>
    <mergeCell ref="IJA39:IJH39"/>
    <mergeCell ref="IJI39:IJP39"/>
    <mergeCell ref="IJQ39:IJX39"/>
    <mergeCell ref="IJY39:IKF39"/>
    <mergeCell ref="IGO39:IGV39"/>
    <mergeCell ref="IGW39:IHD39"/>
    <mergeCell ref="IHE39:IHL39"/>
    <mergeCell ref="IHM39:IHT39"/>
    <mergeCell ref="IHU39:IIB39"/>
    <mergeCell ref="IIC39:IIJ39"/>
    <mergeCell ref="IES39:IEZ39"/>
    <mergeCell ref="IFA39:IFH39"/>
    <mergeCell ref="IFI39:IFP39"/>
    <mergeCell ref="IFQ39:IFX39"/>
    <mergeCell ref="IFY39:IGF39"/>
    <mergeCell ref="IGG39:IGN39"/>
    <mergeCell ref="ICW39:IDD39"/>
    <mergeCell ref="IDE39:IDL39"/>
    <mergeCell ref="IDM39:IDT39"/>
    <mergeCell ref="IDU39:IEB39"/>
    <mergeCell ref="IEC39:IEJ39"/>
    <mergeCell ref="IEK39:IER39"/>
    <mergeCell ref="IBA39:IBH39"/>
    <mergeCell ref="IBI39:IBP39"/>
    <mergeCell ref="IBQ39:IBX39"/>
    <mergeCell ref="IBY39:ICF39"/>
    <mergeCell ref="ICG39:ICN39"/>
    <mergeCell ref="ICO39:ICV39"/>
    <mergeCell ref="HZE39:HZL39"/>
    <mergeCell ref="HZM39:HZT39"/>
    <mergeCell ref="HZU39:IAB39"/>
    <mergeCell ref="IAC39:IAJ39"/>
    <mergeCell ref="IAK39:IAR39"/>
    <mergeCell ref="IAS39:IAZ39"/>
    <mergeCell ref="HXI39:HXP39"/>
    <mergeCell ref="HXQ39:HXX39"/>
    <mergeCell ref="HXY39:HYF39"/>
    <mergeCell ref="HYG39:HYN39"/>
    <mergeCell ref="HYO39:HYV39"/>
    <mergeCell ref="HYW39:HZD39"/>
    <mergeCell ref="HVM39:HVT39"/>
    <mergeCell ref="HVU39:HWB39"/>
    <mergeCell ref="HWC39:HWJ39"/>
    <mergeCell ref="HWK39:HWR39"/>
    <mergeCell ref="HWS39:HWZ39"/>
    <mergeCell ref="HXA39:HXH39"/>
    <mergeCell ref="HTQ39:HTX39"/>
    <mergeCell ref="HTY39:HUF39"/>
    <mergeCell ref="HUG39:HUN39"/>
    <mergeCell ref="HUO39:HUV39"/>
    <mergeCell ref="HUW39:HVD39"/>
    <mergeCell ref="HVE39:HVL39"/>
    <mergeCell ref="HRU39:HSB39"/>
    <mergeCell ref="HSC39:HSJ39"/>
    <mergeCell ref="HSK39:HSR39"/>
    <mergeCell ref="HSS39:HSZ39"/>
    <mergeCell ref="HTA39:HTH39"/>
    <mergeCell ref="HTI39:HTP39"/>
    <mergeCell ref="HPY39:HQF39"/>
    <mergeCell ref="HQG39:HQN39"/>
    <mergeCell ref="HQO39:HQV39"/>
    <mergeCell ref="HQW39:HRD39"/>
    <mergeCell ref="HRE39:HRL39"/>
    <mergeCell ref="HRM39:HRT39"/>
    <mergeCell ref="HOC39:HOJ39"/>
    <mergeCell ref="HOK39:HOR39"/>
    <mergeCell ref="HOS39:HOZ39"/>
    <mergeCell ref="HPA39:HPH39"/>
    <mergeCell ref="HPI39:HPP39"/>
    <mergeCell ref="HPQ39:HPX39"/>
    <mergeCell ref="HMG39:HMN39"/>
    <mergeCell ref="HMO39:HMV39"/>
    <mergeCell ref="HMW39:HND39"/>
    <mergeCell ref="HNE39:HNL39"/>
    <mergeCell ref="HNM39:HNT39"/>
    <mergeCell ref="HNU39:HOB39"/>
    <mergeCell ref="HKK39:HKR39"/>
    <mergeCell ref="HKS39:HKZ39"/>
    <mergeCell ref="HLA39:HLH39"/>
    <mergeCell ref="HLI39:HLP39"/>
    <mergeCell ref="HLQ39:HLX39"/>
    <mergeCell ref="HLY39:HMF39"/>
    <mergeCell ref="HIO39:HIV39"/>
    <mergeCell ref="HIW39:HJD39"/>
    <mergeCell ref="HJE39:HJL39"/>
    <mergeCell ref="HJM39:HJT39"/>
    <mergeCell ref="HJU39:HKB39"/>
    <mergeCell ref="HKC39:HKJ39"/>
    <mergeCell ref="HGS39:HGZ39"/>
    <mergeCell ref="HHA39:HHH39"/>
    <mergeCell ref="HHI39:HHP39"/>
    <mergeCell ref="HHQ39:HHX39"/>
    <mergeCell ref="HHY39:HIF39"/>
    <mergeCell ref="HIG39:HIN39"/>
    <mergeCell ref="HEW39:HFD39"/>
    <mergeCell ref="HFE39:HFL39"/>
    <mergeCell ref="HFM39:HFT39"/>
    <mergeCell ref="HFU39:HGB39"/>
    <mergeCell ref="HGC39:HGJ39"/>
    <mergeCell ref="HGK39:HGR39"/>
    <mergeCell ref="HDA39:HDH39"/>
    <mergeCell ref="HDI39:HDP39"/>
    <mergeCell ref="HDQ39:HDX39"/>
    <mergeCell ref="HDY39:HEF39"/>
    <mergeCell ref="HEG39:HEN39"/>
    <mergeCell ref="HEO39:HEV39"/>
    <mergeCell ref="HBE39:HBL39"/>
    <mergeCell ref="HBM39:HBT39"/>
    <mergeCell ref="HBU39:HCB39"/>
    <mergeCell ref="HCC39:HCJ39"/>
    <mergeCell ref="HCK39:HCR39"/>
    <mergeCell ref="HCS39:HCZ39"/>
    <mergeCell ref="GZI39:GZP39"/>
    <mergeCell ref="GZQ39:GZX39"/>
    <mergeCell ref="GZY39:HAF39"/>
    <mergeCell ref="HAG39:HAN39"/>
    <mergeCell ref="HAO39:HAV39"/>
    <mergeCell ref="HAW39:HBD39"/>
    <mergeCell ref="GXM39:GXT39"/>
    <mergeCell ref="GXU39:GYB39"/>
    <mergeCell ref="GYC39:GYJ39"/>
    <mergeCell ref="GYK39:GYR39"/>
    <mergeCell ref="GYS39:GYZ39"/>
    <mergeCell ref="GZA39:GZH39"/>
    <mergeCell ref="GVQ39:GVX39"/>
    <mergeCell ref="GVY39:GWF39"/>
    <mergeCell ref="GWG39:GWN39"/>
    <mergeCell ref="GWO39:GWV39"/>
    <mergeCell ref="GWW39:GXD39"/>
    <mergeCell ref="GXE39:GXL39"/>
    <mergeCell ref="GTU39:GUB39"/>
    <mergeCell ref="GUC39:GUJ39"/>
    <mergeCell ref="GUK39:GUR39"/>
    <mergeCell ref="GUS39:GUZ39"/>
    <mergeCell ref="GVA39:GVH39"/>
    <mergeCell ref="GVI39:GVP39"/>
    <mergeCell ref="GRY39:GSF39"/>
    <mergeCell ref="GSG39:GSN39"/>
    <mergeCell ref="GSO39:GSV39"/>
    <mergeCell ref="GSW39:GTD39"/>
    <mergeCell ref="GTE39:GTL39"/>
    <mergeCell ref="GTM39:GTT39"/>
    <mergeCell ref="GQC39:GQJ39"/>
    <mergeCell ref="GQK39:GQR39"/>
    <mergeCell ref="GQS39:GQZ39"/>
    <mergeCell ref="GRA39:GRH39"/>
    <mergeCell ref="GRI39:GRP39"/>
    <mergeCell ref="GRQ39:GRX39"/>
    <mergeCell ref="GOG39:GON39"/>
    <mergeCell ref="GOO39:GOV39"/>
    <mergeCell ref="GOW39:GPD39"/>
    <mergeCell ref="GPE39:GPL39"/>
    <mergeCell ref="GPM39:GPT39"/>
    <mergeCell ref="GPU39:GQB39"/>
    <mergeCell ref="GMK39:GMR39"/>
    <mergeCell ref="GMS39:GMZ39"/>
    <mergeCell ref="GNA39:GNH39"/>
    <mergeCell ref="GNI39:GNP39"/>
    <mergeCell ref="GNQ39:GNX39"/>
    <mergeCell ref="GNY39:GOF39"/>
    <mergeCell ref="GKO39:GKV39"/>
    <mergeCell ref="GKW39:GLD39"/>
    <mergeCell ref="GLE39:GLL39"/>
    <mergeCell ref="GLM39:GLT39"/>
    <mergeCell ref="GLU39:GMB39"/>
    <mergeCell ref="GMC39:GMJ39"/>
    <mergeCell ref="GIS39:GIZ39"/>
    <mergeCell ref="GJA39:GJH39"/>
    <mergeCell ref="GJI39:GJP39"/>
    <mergeCell ref="GJQ39:GJX39"/>
    <mergeCell ref="GJY39:GKF39"/>
    <mergeCell ref="GKG39:GKN39"/>
    <mergeCell ref="GGW39:GHD39"/>
    <mergeCell ref="GHE39:GHL39"/>
    <mergeCell ref="GHM39:GHT39"/>
    <mergeCell ref="GHU39:GIB39"/>
    <mergeCell ref="GIC39:GIJ39"/>
    <mergeCell ref="GIK39:GIR39"/>
    <mergeCell ref="GFA39:GFH39"/>
    <mergeCell ref="GFI39:GFP39"/>
    <mergeCell ref="GFQ39:GFX39"/>
    <mergeCell ref="GFY39:GGF39"/>
    <mergeCell ref="GGG39:GGN39"/>
    <mergeCell ref="GGO39:GGV39"/>
    <mergeCell ref="GDE39:GDL39"/>
    <mergeCell ref="GDM39:GDT39"/>
    <mergeCell ref="GDU39:GEB39"/>
    <mergeCell ref="GEC39:GEJ39"/>
    <mergeCell ref="GEK39:GER39"/>
    <mergeCell ref="GES39:GEZ39"/>
    <mergeCell ref="GBI39:GBP39"/>
    <mergeCell ref="GBQ39:GBX39"/>
    <mergeCell ref="GBY39:GCF39"/>
    <mergeCell ref="GCG39:GCN39"/>
    <mergeCell ref="GCO39:GCV39"/>
    <mergeCell ref="GCW39:GDD39"/>
    <mergeCell ref="FZM39:FZT39"/>
    <mergeCell ref="FZU39:GAB39"/>
    <mergeCell ref="GAC39:GAJ39"/>
    <mergeCell ref="GAK39:GAR39"/>
    <mergeCell ref="GAS39:GAZ39"/>
    <mergeCell ref="GBA39:GBH39"/>
    <mergeCell ref="FXQ39:FXX39"/>
    <mergeCell ref="FXY39:FYF39"/>
    <mergeCell ref="FYG39:FYN39"/>
    <mergeCell ref="FYO39:FYV39"/>
    <mergeCell ref="FYW39:FZD39"/>
    <mergeCell ref="FZE39:FZL39"/>
    <mergeCell ref="FVU39:FWB39"/>
    <mergeCell ref="FWC39:FWJ39"/>
    <mergeCell ref="FWK39:FWR39"/>
    <mergeCell ref="FWS39:FWZ39"/>
    <mergeCell ref="FXA39:FXH39"/>
    <mergeCell ref="FXI39:FXP39"/>
    <mergeCell ref="FTY39:FUF39"/>
    <mergeCell ref="FUG39:FUN39"/>
    <mergeCell ref="FUO39:FUV39"/>
    <mergeCell ref="FUW39:FVD39"/>
    <mergeCell ref="FVE39:FVL39"/>
    <mergeCell ref="FVM39:FVT39"/>
    <mergeCell ref="FSC39:FSJ39"/>
    <mergeCell ref="FSK39:FSR39"/>
    <mergeCell ref="FSS39:FSZ39"/>
    <mergeCell ref="FTA39:FTH39"/>
    <mergeCell ref="FTI39:FTP39"/>
    <mergeCell ref="FTQ39:FTX39"/>
    <mergeCell ref="FQG39:FQN39"/>
    <mergeCell ref="FQO39:FQV39"/>
    <mergeCell ref="FQW39:FRD39"/>
    <mergeCell ref="FRE39:FRL39"/>
    <mergeCell ref="FRM39:FRT39"/>
    <mergeCell ref="FRU39:FSB39"/>
    <mergeCell ref="FOK39:FOR39"/>
    <mergeCell ref="FOS39:FOZ39"/>
    <mergeCell ref="FPA39:FPH39"/>
    <mergeCell ref="FPI39:FPP39"/>
    <mergeCell ref="FPQ39:FPX39"/>
    <mergeCell ref="FPY39:FQF39"/>
    <mergeCell ref="FMO39:FMV39"/>
    <mergeCell ref="FMW39:FND39"/>
    <mergeCell ref="FNE39:FNL39"/>
    <mergeCell ref="FNM39:FNT39"/>
    <mergeCell ref="FNU39:FOB39"/>
    <mergeCell ref="FOC39:FOJ39"/>
    <mergeCell ref="FKS39:FKZ39"/>
    <mergeCell ref="FLA39:FLH39"/>
    <mergeCell ref="FLI39:FLP39"/>
    <mergeCell ref="FLQ39:FLX39"/>
    <mergeCell ref="FLY39:FMF39"/>
    <mergeCell ref="FMG39:FMN39"/>
    <mergeCell ref="FIW39:FJD39"/>
    <mergeCell ref="FJE39:FJL39"/>
    <mergeCell ref="FJM39:FJT39"/>
    <mergeCell ref="FJU39:FKB39"/>
    <mergeCell ref="FKC39:FKJ39"/>
    <mergeCell ref="FKK39:FKR39"/>
    <mergeCell ref="FHA39:FHH39"/>
    <mergeCell ref="FHI39:FHP39"/>
    <mergeCell ref="FHQ39:FHX39"/>
    <mergeCell ref="FHY39:FIF39"/>
    <mergeCell ref="FIG39:FIN39"/>
    <mergeCell ref="FIO39:FIV39"/>
    <mergeCell ref="FFE39:FFL39"/>
    <mergeCell ref="FFM39:FFT39"/>
    <mergeCell ref="FFU39:FGB39"/>
    <mergeCell ref="FGC39:FGJ39"/>
    <mergeCell ref="FGK39:FGR39"/>
    <mergeCell ref="FGS39:FGZ39"/>
    <mergeCell ref="FDI39:FDP39"/>
    <mergeCell ref="FDQ39:FDX39"/>
    <mergeCell ref="FDY39:FEF39"/>
    <mergeCell ref="FEG39:FEN39"/>
    <mergeCell ref="FEO39:FEV39"/>
    <mergeCell ref="FEW39:FFD39"/>
    <mergeCell ref="FBM39:FBT39"/>
    <mergeCell ref="FBU39:FCB39"/>
    <mergeCell ref="FCC39:FCJ39"/>
    <mergeCell ref="FCK39:FCR39"/>
    <mergeCell ref="FCS39:FCZ39"/>
    <mergeCell ref="FDA39:FDH39"/>
    <mergeCell ref="EZQ39:EZX39"/>
    <mergeCell ref="EZY39:FAF39"/>
    <mergeCell ref="FAG39:FAN39"/>
    <mergeCell ref="FAO39:FAV39"/>
    <mergeCell ref="FAW39:FBD39"/>
    <mergeCell ref="FBE39:FBL39"/>
    <mergeCell ref="EXU39:EYB39"/>
    <mergeCell ref="EYC39:EYJ39"/>
    <mergeCell ref="EYK39:EYR39"/>
    <mergeCell ref="EYS39:EYZ39"/>
    <mergeCell ref="EZA39:EZH39"/>
    <mergeCell ref="EZI39:EZP39"/>
    <mergeCell ref="EVY39:EWF39"/>
    <mergeCell ref="EWG39:EWN39"/>
    <mergeCell ref="EWO39:EWV39"/>
    <mergeCell ref="EWW39:EXD39"/>
    <mergeCell ref="EXE39:EXL39"/>
    <mergeCell ref="EXM39:EXT39"/>
    <mergeCell ref="EUC39:EUJ39"/>
    <mergeCell ref="EUK39:EUR39"/>
    <mergeCell ref="EUS39:EUZ39"/>
    <mergeCell ref="EVA39:EVH39"/>
    <mergeCell ref="EVI39:EVP39"/>
    <mergeCell ref="EVQ39:EVX39"/>
    <mergeCell ref="ESG39:ESN39"/>
    <mergeCell ref="ESO39:ESV39"/>
    <mergeCell ref="ESW39:ETD39"/>
    <mergeCell ref="ETE39:ETL39"/>
    <mergeCell ref="ETM39:ETT39"/>
    <mergeCell ref="ETU39:EUB39"/>
    <mergeCell ref="EQK39:EQR39"/>
    <mergeCell ref="EQS39:EQZ39"/>
    <mergeCell ref="ERA39:ERH39"/>
    <mergeCell ref="ERI39:ERP39"/>
    <mergeCell ref="ERQ39:ERX39"/>
    <mergeCell ref="ERY39:ESF39"/>
    <mergeCell ref="EOO39:EOV39"/>
    <mergeCell ref="EOW39:EPD39"/>
    <mergeCell ref="EPE39:EPL39"/>
    <mergeCell ref="EPM39:EPT39"/>
    <mergeCell ref="EPU39:EQB39"/>
    <mergeCell ref="EQC39:EQJ39"/>
    <mergeCell ref="EMS39:EMZ39"/>
    <mergeCell ref="ENA39:ENH39"/>
    <mergeCell ref="ENI39:ENP39"/>
    <mergeCell ref="ENQ39:ENX39"/>
    <mergeCell ref="ENY39:EOF39"/>
    <mergeCell ref="EOG39:EON39"/>
    <mergeCell ref="EKW39:ELD39"/>
    <mergeCell ref="ELE39:ELL39"/>
    <mergeCell ref="ELM39:ELT39"/>
    <mergeCell ref="ELU39:EMB39"/>
    <mergeCell ref="EMC39:EMJ39"/>
    <mergeCell ref="EMK39:EMR39"/>
    <mergeCell ref="EJA39:EJH39"/>
    <mergeCell ref="EJI39:EJP39"/>
    <mergeCell ref="EJQ39:EJX39"/>
    <mergeCell ref="EJY39:EKF39"/>
    <mergeCell ref="EKG39:EKN39"/>
    <mergeCell ref="EKO39:EKV39"/>
    <mergeCell ref="EHE39:EHL39"/>
    <mergeCell ref="EHM39:EHT39"/>
    <mergeCell ref="EHU39:EIB39"/>
    <mergeCell ref="EIC39:EIJ39"/>
    <mergeCell ref="EIK39:EIR39"/>
    <mergeCell ref="EIS39:EIZ39"/>
    <mergeCell ref="EFI39:EFP39"/>
    <mergeCell ref="EFQ39:EFX39"/>
    <mergeCell ref="EFY39:EGF39"/>
    <mergeCell ref="EGG39:EGN39"/>
    <mergeCell ref="EGO39:EGV39"/>
    <mergeCell ref="EGW39:EHD39"/>
    <mergeCell ref="EDM39:EDT39"/>
    <mergeCell ref="EDU39:EEB39"/>
    <mergeCell ref="EEC39:EEJ39"/>
    <mergeCell ref="EEK39:EER39"/>
    <mergeCell ref="EES39:EEZ39"/>
    <mergeCell ref="EFA39:EFH39"/>
    <mergeCell ref="EBQ39:EBX39"/>
    <mergeCell ref="EBY39:ECF39"/>
    <mergeCell ref="ECG39:ECN39"/>
    <mergeCell ref="ECO39:ECV39"/>
    <mergeCell ref="ECW39:EDD39"/>
    <mergeCell ref="EDE39:EDL39"/>
    <mergeCell ref="DZU39:EAB39"/>
    <mergeCell ref="EAC39:EAJ39"/>
    <mergeCell ref="EAK39:EAR39"/>
    <mergeCell ref="EAS39:EAZ39"/>
    <mergeCell ref="EBA39:EBH39"/>
    <mergeCell ref="EBI39:EBP39"/>
    <mergeCell ref="DXY39:DYF39"/>
    <mergeCell ref="DYG39:DYN39"/>
    <mergeCell ref="DYO39:DYV39"/>
    <mergeCell ref="DYW39:DZD39"/>
    <mergeCell ref="DZE39:DZL39"/>
    <mergeCell ref="DZM39:DZT39"/>
    <mergeCell ref="DWC39:DWJ39"/>
    <mergeCell ref="DWK39:DWR39"/>
    <mergeCell ref="DWS39:DWZ39"/>
    <mergeCell ref="DXA39:DXH39"/>
    <mergeCell ref="DXI39:DXP39"/>
    <mergeCell ref="DXQ39:DXX39"/>
    <mergeCell ref="DUG39:DUN39"/>
    <mergeCell ref="DUO39:DUV39"/>
    <mergeCell ref="DUW39:DVD39"/>
    <mergeCell ref="DVE39:DVL39"/>
    <mergeCell ref="DVM39:DVT39"/>
    <mergeCell ref="DVU39:DWB39"/>
    <mergeCell ref="DSK39:DSR39"/>
    <mergeCell ref="DSS39:DSZ39"/>
    <mergeCell ref="DTA39:DTH39"/>
    <mergeCell ref="DTI39:DTP39"/>
    <mergeCell ref="DTQ39:DTX39"/>
    <mergeCell ref="DTY39:DUF39"/>
    <mergeCell ref="DQO39:DQV39"/>
    <mergeCell ref="DQW39:DRD39"/>
    <mergeCell ref="DRE39:DRL39"/>
    <mergeCell ref="DRM39:DRT39"/>
    <mergeCell ref="DRU39:DSB39"/>
    <mergeCell ref="DSC39:DSJ39"/>
    <mergeCell ref="DOS39:DOZ39"/>
    <mergeCell ref="DPA39:DPH39"/>
    <mergeCell ref="DPI39:DPP39"/>
    <mergeCell ref="DPQ39:DPX39"/>
    <mergeCell ref="DPY39:DQF39"/>
    <mergeCell ref="DQG39:DQN39"/>
    <mergeCell ref="DMW39:DND39"/>
    <mergeCell ref="DNE39:DNL39"/>
    <mergeCell ref="DNM39:DNT39"/>
    <mergeCell ref="DNU39:DOB39"/>
    <mergeCell ref="DOC39:DOJ39"/>
    <mergeCell ref="DOK39:DOR39"/>
    <mergeCell ref="DLA39:DLH39"/>
    <mergeCell ref="DLI39:DLP39"/>
    <mergeCell ref="DLQ39:DLX39"/>
    <mergeCell ref="DLY39:DMF39"/>
    <mergeCell ref="DMG39:DMN39"/>
    <mergeCell ref="DMO39:DMV39"/>
    <mergeCell ref="DJE39:DJL39"/>
    <mergeCell ref="DJM39:DJT39"/>
    <mergeCell ref="DJU39:DKB39"/>
    <mergeCell ref="DKC39:DKJ39"/>
    <mergeCell ref="DKK39:DKR39"/>
    <mergeCell ref="DKS39:DKZ39"/>
    <mergeCell ref="DHI39:DHP39"/>
    <mergeCell ref="DHQ39:DHX39"/>
    <mergeCell ref="DHY39:DIF39"/>
    <mergeCell ref="DIG39:DIN39"/>
    <mergeCell ref="DIO39:DIV39"/>
    <mergeCell ref="DIW39:DJD39"/>
    <mergeCell ref="DFM39:DFT39"/>
    <mergeCell ref="DFU39:DGB39"/>
    <mergeCell ref="DGC39:DGJ39"/>
    <mergeCell ref="DGK39:DGR39"/>
    <mergeCell ref="DGS39:DGZ39"/>
    <mergeCell ref="DHA39:DHH39"/>
    <mergeCell ref="DDQ39:DDX39"/>
    <mergeCell ref="DDY39:DEF39"/>
    <mergeCell ref="DEG39:DEN39"/>
    <mergeCell ref="DEO39:DEV39"/>
    <mergeCell ref="DEW39:DFD39"/>
    <mergeCell ref="DFE39:DFL39"/>
    <mergeCell ref="DBU39:DCB39"/>
    <mergeCell ref="DCC39:DCJ39"/>
    <mergeCell ref="DCK39:DCR39"/>
    <mergeCell ref="DCS39:DCZ39"/>
    <mergeCell ref="DDA39:DDH39"/>
    <mergeCell ref="DDI39:DDP39"/>
    <mergeCell ref="CZY39:DAF39"/>
    <mergeCell ref="DAG39:DAN39"/>
    <mergeCell ref="DAO39:DAV39"/>
    <mergeCell ref="DAW39:DBD39"/>
    <mergeCell ref="DBE39:DBL39"/>
    <mergeCell ref="DBM39:DBT39"/>
    <mergeCell ref="CYC39:CYJ39"/>
    <mergeCell ref="CYK39:CYR39"/>
    <mergeCell ref="CYS39:CYZ39"/>
    <mergeCell ref="CZA39:CZH39"/>
    <mergeCell ref="CZI39:CZP39"/>
    <mergeCell ref="CZQ39:CZX39"/>
    <mergeCell ref="CWG39:CWN39"/>
    <mergeCell ref="CWO39:CWV39"/>
    <mergeCell ref="CWW39:CXD39"/>
    <mergeCell ref="CXE39:CXL39"/>
    <mergeCell ref="CXM39:CXT39"/>
    <mergeCell ref="CXU39:CYB39"/>
    <mergeCell ref="CUK39:CUR39"/>
    <mergeCell ref="CUS39:CUZ39"/>
    <mergeCell ref="CVA39:CVH39"/>
    <mergeCell ref="CVI39:CVP39"/>
    <mergeCell ref="CVQ39:CVX39"/>
    <mergeCell ref="CVY39:CWF39"/>
    <mergeCell ref="CSO39:CSV39"/>
    <mergeCell ref="CSW39:CTD39"/>
    <mergeCell ref="CTE39:CTL39"/>
    <mergeCell ref="CTM39:CTT39"/>
    <mergeCell ref="CTU39:CUB39"/>
    <mergeCell ref="CUC39:CUJ39"/>
    <mergeCell ref="CQS39:CQZ39"/>
    <mergeCell ref="CRA39:CRH39"/>
    <mergeCell ref="CRI39:CRP39"/>
    <mergeCell ref="CRQ39:CRX39"/>
    <mergeCell ref="CRY39:CSF39"/>
    <mergeCell ref="CSG39:CSN39"/>
    <mergeCell ref="COW39:CPD39"/>
    <mergeCell ref="CPE39:CPL39"/>
    <mergeCell ref="CPM39:CPT39"/>
    <mergeCell ref="CPU39:CQB39"/>
    <mergeCell ref="CQC39:CQJ39"/>
    <mergeCell ref="CQK39:CQR39"/>
    <mergeCell ref="CNA39:CNH39"/>
    <mergeCell ref="CNI39:CNP39"/>
    <mergeCell ref="CNQ39:CNX39"/>
    <mergeCell ref="CNY39:COF39"/>
    <mergeCell ref="COG39:CON39"/>
    <mergeCell ref="COO39:COV39"/>
    <mergeCell ref="CLE39:CLL39"/>
    <mergeCell ref="CLM39:CLT39"/>
    <mergeCell ref="CLU39:CMB39"/>
    <mergeCell ref="CMC39:CMJ39"/>
    <mergeCell ref="CMK39:CMR39"/>
    <mergeCell ref="CMS39:CMZ39"/>
    <mergeCell ref="CJI39:CJP39"/>
    <mergeCell ref="CJQ39:CJX39"/>
    <mergeCell ref="CJY39:CKF39"/>
    <mergeCell ref="CKG39:CKN39"/>
    <mergeCell ref="CKO39:CKV39"/>
    <mergeCell ref="CKW39:CLD39"/>
    <mergeCell ref="CHM39:CHT39"/>
    <mergeCell ref="CHU39:CIB39"/>
    <mergeCell ref="CIC39:CIJ39"/>
    <mergeCell ref="CIK39:CIR39"/>
    <mergeCell ref="CIS39:CIZ39"/>
    <mergeCell ref="CJA39:CJH39"/>
    <mergeCell ref="CFQ39:CFX39"/>
    <mergeCell ref="CFY39:CGF39"/>
    <mergeCell ref="CGG39:CGN39"/>
    <mergeCell ref="CGO39:CGV39"/>
    <mergeCell ref="CGW39:CHD39"/>
    <mergeCell ref="CHE39:CHL39"/>
    <mergeCell ref="CDU39:CEB39"/>
    <mergeCell ref="CEC39:CEJ39"/>
    <mergeCell ref="CEK39:CER39"/>
    <mergeCell ref="CES39:CEZ39"/>
    <mergeCell ref="CFA39:CFH39"/>
    <mergeCell ref="CFI39:CFP39"/>
    <mergeCell ref="CBY39:CCF39"/>
    <mergeCell ref="CCG39:CCN39"/>
    <mergeCell ref="CCO39:CCV39"/>
    <mergeCell ref="CCW39:CDD39"/>
    <mergeCell ref="CDE39:CDL39"/>
    <mergeCell ref="CDM39:CDT39"/>
    <mergeCell ref="CAC39:CAJ39"/>
    <mergeCell ref="CAK39:CAR39"/>
    <mergeCell ref="CAS39:CAZ39"/>
    <mergeCell ref="CBA39:CBH39"/>
    <mergeCell ref="CBI39:CBP39"/>
    <mergeCell ref="CBQ39:CBX39"/>
    <mergeCell ref="BYG39:BYN39"/>
    <mergeCell ref="BYO39:BYV39"/>
    <mergeCell ref="BYW39:BZD39"/>
    <mergeCell ref="BZE39:BZL39"/>
    <mergeCell ref="BZM39:BZT39"/>
    <mergeCell ref="BZU39:CAB39"/>
    <mergeCell ref="BWK39:BWR39"/>
    <mergeCell ref="BWS39:BWZ39"/>
    <mergeCell ref="BXA39:BXH39"/>
    <mergeCell ref="BXI39:BXP39"/>
    <mergeCell ref="BXQ39:BXX39"/>
    <mergeCell ref="BXY39:BYF39"/>
    <mergeCell ref="BUO39:BUV39"/>
    <mergeCell ref="BUW39:BVD39"/>
    <mergeCell ref="BVE39:BVL39"/>
    <mergeCell ref="BVM39:BVT39"/>
    <mergeCell ref="BVU39:BWB39"/>
    <mergeCell ref="BWC39:BWJ39"/>
    <mergeCell ref="BSS39:BSZ39"/>
    <mergeCell ref="BTA39:BTH39"/>
    <mergeCell ref="BTI39:BTP39"/>
    <mergeCell ref="BTQ39:BTX39"/>
    <mergeCell ref="BTY39:BUF39"/>
    <mergeCell ref="BUG39:BUN39"/>
    <mergeCell ref="BQW39:BRD39"/>
    <mergeCell ref="BRE39:BRL39"/>
    <mergeCell ref="BRM39:BRT39"/>
    <mergeCell ref="BRU39:BSB39"/>
    <mergeCell ref="BSC39:BSJ39"/>
    <mergeCell ref="BSK39:BSR39"/>
    <mergeCell ref="BPA39:BPH39"/>
    <mergeCell ref="BPI39:BPP39"/>
    <mergeCell ref="BPQ39:BPX39"/>
    <mergeCell ref="BPY39:BQF39"/>
    <mergeCell ref="BQG39:BQN39"/>
    <mergeCell ref="BQO39:BQV39"/>
    <mergeCell ref="BNE39:BNL39"/>
    <mergeCell ref="BNM39:BNT39"/>
    <mergeCell ref="BNU39:BOB39"/>
    <mergeCell ref="BOC39:BOJ39"/>
    <mergeCell ref="BOK39:BOR39"/>
    <mergeCell ref="BOS39:BOZ39"/>
    <mergeCell ref="BLI39:BLP39"/>
    <mergeCell ref="BLQ39:BLX39"/>
    <mergeCell ref="BLY39:BMF39"/>
    <mergeCell ref="BMG39:BMN39"/>
    <mergeCell ref="BMO39:BMV39"/>
    <mergeCell ref="BMW39:BND39"/>
    <mergeCell ref="BJM39:BJT39"/>
    <mergeCell ref="BJU39:BKB39"/>
    <mergeCell ref="BKC39:BKJ39"/>
    <mergeCell ref="BKK39:BKR39"/>
    <mergeCell ref="BKS39:BKZ39"/>
    <mergeCell ref="BLA39:BLH39"/>
    <mergeCell ref="BHQ39:BHX39"/>
    <mergeCell ref="BHY39:BIF39"/>
    <mergeCell ref="BIG39:BIN39"/>
    <mergeCell ref="BIO39:BIV39"/>
    <mergeCell ref="BIW39:BJD39"/>
    <mergeCell ref="BJE39:BJL39"/>
    <mergeCell ref="BFU39:BGB39"/>
    <mergeCell ref="BGC39:BGJ39"/>
    <mergeCell ref="BGK39:BGR39"/>
    <mergeCell ref="BGS39:BGZ39"/>
    <mergeCell ref="BHA39:BHH39"/>
    <mergeCell ref="BHI39:BHP39"/>
    <mergeCell ref="BDY39:BEF39"/>
    <mergeCell ref="BEG39:BEN39"/>
    <mergeCell ref="BEO39:BEV39"/>
    <mergeCell ref="BEW39:BFD39"/>
    <mergeCell ref="BFE39:BFL39"/>
    <mergeCell ref="BFM39:BFT39"/>
    <mergeCell ref="BCC39:BCJ39"/>
    <mergeCell ref="BCK39:BCR39"/>
    <mergeCell ref="BCS39:BCZ39"/>
    <mergeCell ref="BDA39:BDH39"/>
    <mergeCell ref="BDI39:BDP39"/>
    <mergeCell ref="BDQ39:BDX39"/>
    <mergeCell ref="BAG39:BAN39"/>
    <mergeCell ref="BAO39:BAV39"/>
    <mergeCell ref="BAW39:BBD39"/>
    <mergeCell ref="BBE39:BBL39"/>
    <mergeCell ref="BBM39:BBT39"/>
    <mergeCell ref="BBU39:BCB39"/>
    <mergeCell ref="AYK39:AYR39"/>
    <mergeCell ref="AYS39:AYZ39"/>
    <mergeCell ref="AZA39:AZH39"/>
    <mergeCell ref="AZI39:AZP39"/>
    <mergeCell ref="AZQ39:AZX39"/>
    <mergeCell ref="AZY39:BAF39"/>
    <mergeCell ref="AWO39:AWV39"/>
    <mergeCell ref="AWW39:AXD39"/>
    <mergeCell ref="AXE39:AXL39"/>
    <mergeCell ref="AXM39:AXT39"/>
    <mergeCell ref="AXU39:AYB39"/>
    <mergeCell ref="AYC39:AYJ39"/>
    <mergeCell ref="AUS39:AUZ39"/>
    <mergeCell ref="AVA39:AVH39"/>
    <mergeCell ref="AVI39:AVP39"/>
    <mergeCell ref="AVQ39:AVX39"/>
    <mergeCell ref="AVY39:AWF39"/>
    <mergeCell ref="AWG39:AWN39"/>
    <mergeCell ref="ASW39:ATD39"/>
    <mergeCell ref="ATE39:ATL39"/>
    <mergeCell ref="ATM39:ATT39"/>
    <mergeCell ref="ATU39:AUB39"/>
    <mergeCell ref="AUC39:AUJ39"/>
    <mergeCell ref="AUK39:AUR39"/>
    <mergeCell ref="ARA39:ARH39"/>
    <mergeCell ref="ARI39:ARP39"/>
    <mergeCell ref="ARQ39:ARX39"/>
    <mergeCell ref="ARY39:ASF39"/>
    <mergeCell ref="ASG39:ASN39"/>
    <mergeCell ref="ASO39:ASV39"/>
    <mergeCell ref="APE39:APL39"/>
    <mergeCell ref="APM39:APT39"/>
    <mergeCell ref="APU39:AQB39"/>
    <mergeCell ref="AQC39:AQJ39"/>
    <mergeCell ref="AQK39:AQR39"/>
    <mergeCell ref="AQS39:AQZ39"/>
    <mergeCell ref="ANI39:ANP39"/>
    <mergeCell ref="ANQ39:ANX39"/>
    <mergeCell ref="ANY39:AOF39"/>
    <mergeCell ref="AOG39:AON39"/>
    <mergeCell ref="AOO39:AOV39"/>
    <mergeCell ref="AOW39:APD39"/>
    <mergeCell ref="ALM39:ALT39"/>
    <mergeCell ref="ALU39:AMB39"/>
    <mergeCell ref="AMC39:AMJ39"/>
    <mergeCell ref="AMK39:AMR39"/>
    <mergeCell ref="AMS39:AMZ39"/>
    <mergeCell ref="ANA39:ANH39"/>
    <mergeCell ref="AJQ39:AJX39"/>
    <mergeCell ref="AJY39:AKF39"/>
    <mergeCell ref="AKG39:AKN39"/>
    <mergeCell ref="AKO39:AKV39"/>
    <mergeCell ref="AKW39:ALD39"/>
    <mergeCell ref="ALE39:ALL39"/>
    <mergeCell ref="AHU39:AIB39"/>
    <mergeCell ref="AIC39:AIJ39"/>
    <mergeCell ref="AIK39:AIR39"/>
    <mergeCell ref="AIS39:AIZ39"/>
    <mergeCell ref="AJA39:AJH39"/>
    <mergeCell ref="AJI39:AJP39"/>
    <mergeCell ref="AFY39:AGF39"/>
    <mergeCell ref="AGG39:AGN39"/>
    <mergeCell ref="AGO39:AGV39"/>
    <mergeCell ref="AGW39:AHD39"/>
    <mergeCell ref="AHE39:AHL39"/>
    <mergeCell ref="AHM39:AHT39"/>
    <mergeCell ref="AEC39:AEJ39"/>
    <mergeCell ref="AEK39:AER39"/>
    <mergeCell ref="AES39:AEZ39"/>
    <mergeCell ref="AFA39:AFH39"/>
    <mergeCell ref="AFI39:AFP39"/>
    <mergeCell ref="AFQ39:AFX39"/>
    <mergeCell ref="ACG39:ACN39"/>
    <mergeCell ref="ACO39:ACV39"/>
    <mergeCell ref="ACW39:ADD39"/>
    <mergeCell ref="ADE39:ADL39"/>
    <mergeCell ref="ADM39:ADT39"/>
    <mergeCell ref="ADU39:AEB39"/>
    <mergeCell ref="AAK39:AAR39"/>
    <mergeCell ref="AAS39:AAZ39"/>
    <mergeCell ref="ABA39:ABH39"/>
    <mergeCell ref="ABI39:ABP39"/>
    <mergeCell ref="ABQ39:ABX39"/>
    <mergeCell ref="ABY39:ACF39"/>
    <mergeCell ref="YO39:YV39"/>
    <mergeCell ref="YW39:ZD39"/>
    <mergeCell ref="ZE39:ZL39"/>
    <mergeCell ref="ZM39:ZT39"/>
    <mergeCell ref="ZU39:AAB39"/>
    <mergeCell ref="AAC39:AAJ39"/>
    <mergeCell ref="WS39:WZ39"/>
    <mergeCell ref="XA39:XH39"/>
    <mergeCell ref="XI39:XP39"/>
    <mergeCell ref="XQ39:XX39"/>
    <mergeCell ref="XY39:YF39"/>
    <mergeCell ref="YG39:YN39"/>
    <mergeCell ref="UW39:VD39"/>
    <mergeCell ref="VE39:VL39"/>
    <mergeCell ref="VM39:VT39"/>
    <mergeCell ref="VU39:WB39"/>
    <mergeCell ref="WC39:WJ39"/>
    <mergeCell ref="WK39:WR39"/>
    <mergeCell ref="TA39:TH39"/>
    <mergeCell ref="TI39:TP39"/>
    <mergeCell ref="TQ39:TX39"/>
    <mergeCell ref="TY39:UF39"/>
    <mergeCell ref="UG39:UN39"/>
    <mergeCell ref="UO39:UV39"/>
    <mergeCell ref="RE39:RL39"/>
    <mergeCell ref="RM39:RT39"/>
    <mergeCell ref="RU39:SB39"/>
    <mergeCell ref="SC39:SJ39"/>
    <mergeCell ref="SK39:SR39"/>
    <mergeCell ref="SS39:SZ39"/>
    <mergeCell ref="PI39:PP39"/>
    <mergeCell ref="PQ39:PX39"/>
    <mergeCell ref="PY39:QF39"/>
    <mergeCell ref="QG39:QN39"/>
    <mergeCell ref="QO39:QV39"/>
    <mergeCell ref="QW39:RD39"/>
    <mergeCell ref="NM39:NT39"/>
    <mergeCell ref="NU39:OB39"/>
    <mergeCell ref="OC39:OJ39"/>
    <mergeCell ref="OK39:OR39"/>
    <mergeCell ref="OS39:OZ39"/>
    <mergeCell ref="PA39:PH39"/>
    <mergeCell ref="LQ39:LX39"/>
    <mergeCell ref="LY39:MF39"/>
    <mergeCell ref="MG39:MN39"/>
    <mergeCell ref="MO39:MV39"/>
    <mergeCell ref="MW39:ND39"/>
    <mergeCell ref="NE39:NL39"/>
    <mergeCell ref="JU39:KB39"/>
    <mergeCell ref="KC39:KJ39"/>
    <mergeCell ref="KK39:KR39"/>
    <mergeCell ref="KS39:KZ39"/>
    <mergeCell ref="LA39:LH39"/>
    <mergeCell ref="LI39:LP39"/>
    <mergeCell ref="HY39:IF39"/>
    <mergeCell ref="IG39:IN39"/>
    <mergeCell ref="IO39:IV39"/>
    <mergeCell ref="IW39:JD39"/>
    <mergeCell ref="JE39:JL39"/>
    <mergeCell ref="JM39:JT39"/>
    <mergeCell ref="GC39:GJ39"/>
    <mergeCell ref="GK39:GR39"/>
    <mergeCell ref="GS39:GZ39"/>
    <mergeCell ref="HA39:HH39"/>
    <mergeCell ref="HI39:HP39"/>
    <mergeCell ref="HQ39:HX39"/>
    <mergeCell ref="EG39:EN39"/>
    <mergeCell ref="EO39:EV39"/>
    <mergeCell ref="EW39:FD39"/>
    <mergeCell ref="FE39:FL39"/>
    <mergeCell ref="FM39:FT39"/>
    <mergeCell ref="FU39:GB39"/>
    <mergeCell ref="CK39:CR39"/>
    <mergeCell ref="CS39:CZ39"/>
    <mergeCell ref="DA39:DH39"/>
    <mergeCell ref="DI39:DP39"/>
    <mergeCell ref="DQ39:DX39"/>
    <mergeCell ref="DY39:EF39"/>
    <mergeCell ref="AO39:AV39"/>
    <mergeCell ref="AW39:BD39"/>
    <mergeCell ref="BE39:BL39"/>
    <mergeCell ref="BM39:BT39"/>
    <mergeCell ref="BU39:CB39"/>
    <mergeCell ref="CC39:CJ39"/>
    <mergeCell ref="A38:H38"/>
    <mergeCell ref="A39:H39"/>
    <mergeCell ref="I39:P39"/>
    <mergeCell ref="Q39:X39"/>
    <mergeCell ref="Y39:AF39"/>
    <mergeCell ref="AG39:AN39"/>
    <mergeCell ref="A30:E30"/>
    <mergeCell ref="A31:E31"/>
    <mergeCell ref="A32:E32"/>
    <mergeCell ref="C35:G35"/>
    <mergeCell ref="D19:E19"/>
    <mergeCell ref="D20:E20"/>
    <mergeCell ref="D23:E23"/>
    <mergeCell ref="D24:E24"/>
    <mergeCell ref="D25:E25"/>
    <mergeCell ref="E28:G28"/>
    <mergeCell ref="A37:H37"/>
    <mergeCell ref="A12:B12"/>
    <mergeCell ref="D12:E12"/>
    <mergeCell ref="A15:B15"/>
    <mergeCell ref="D15:E15"/>
    <mergeCell ref="A16:B16"/>
    <mergeCell ref="D16:E16"/>
    <mergeCell ref="A9:B9"/>
    <mergeCell ref="D9:E9"/>
    <mergeCell ref="A10:B10"/>
    <mergeCell ref="D10:E10"/>
    <mergeCell ref="A11:B11"/>
    <mergeCell ref="D11:E11"/>
    <mergeCell ref="A1:B2"/>
    <mergeCell ref="C1:H2"/>
    <mergeCell ref="G3:H3"/>
    <mergeCell ref="A4:C5"/>
    <mergeCell ref="F4:H4"/>
    <mergeCell ref="A8:B8"/>
    <mergeCell ref="D8:E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XFD41"/>
  <sheetViews>
    <sheetView view="pageBreakPreview" topLeftCell="A9" zoomScale="85" zoomScaleNormal="100" zoomScaleSheetLayoutView="85" workbookViewId="0">
      <selection activeCell="A38" sqref="A38:XFD41"/>
    </sheetView>
  </sheetViews>
  <sheetFormatPr baseColWidth="10" defaultColWidth="11.42578125" defaultRowHeight="15" x14ac:dyDescent="0.2"/>
  <cols>
    <col min="1" max="1" width="30" style="7" bestFit="1" customWidth="1"/>
    <col min="2" max="2" width="18.140625" style="7" bestFit="1" customWidth="1"/>
    <col min="3" max="3" width="14.42578125" style="13" bestFit="1" customWidth="1"/>
    <col min="4" max="4" width="9.7109375" style="7" customWidth="1"/>
    <col min="5" max="5" width="6.140625" style="7" customWidth="1"/>
    <col min="6" max="6" width="16" style="7" bestFit="1" customWidth="1"/>
    <col min="7" max="7" width="18" style="7" bestFit="1" customWidth="1"/>
    <col min="8" max="8" width="21.28515625" style="7" bestFit="1" customWidth="1"/>
    <col min="9" max="9" width="11.42578125" style="7"/>
    <col min="10" max="10" width="20.85546875" style="7" customWidth="1"/>
    <col min="11" max="16384" width="11.42578125" style="7"/>
  </cols>
  <sheetData>
    <row r="1" spans="1:9" ht="15.75" customHeight="1" x14ac:dyDescent="0.2">
      <c r="A1" s="559" t="str">
        <f>'2,2'!A1:B2</f>
        <v xml:space="preserve">REPUBLICIA DE COLOMBIA - DEPARTAMENTO DE ANTIOQUIA - MUNICIPIO DE ANORI </v>
      </c>
      <c r="B1" s="560"/>
      <c r="C1" s="563" t="s">
        <v>50</v>
      </c>
      <c r="D1" s="564"/>
      <c r="E1" s="564"/>
      <c r="F1" s="564"/>
      <c r="G1" s="564"/>
      <c r="H1" s="565"/>
    </row>
    <row r="2" spans="1:9" ht="38.25" customHeight="1" thickBot="1" x14ac:dyDescent="0.25">
      <c r="A2" s="561"/>
      <c r="B2" s="562"/>
      <c r="C2" s="566"/>
      <c r="D2" s="567"/>
      <c r="E2" s="567"/>
      <c r="F2" s="567"/>
      <c r="G2" s="567"/>
      <c r="H2" s="568"/>
    </row>
    <row r="3" spans="1:9" ht="15.75" x14ac:dyDescent="0.25">
      <c r="A3" s="8"/>
      <c r="B3" s="9"/>
      <c r="C3" s="9"/>
      <c r="D3" s="9"/>
      <c r="E3" s="9"/>
      <c r="F3" s="10"/>
      <c r="G3" s="614" t="s">
        <v>51</v>
      </c>
      <c r="H3" s="615"/>
    </row>
    <row r="4" spans="1:9" ht="38.450000000000003" customHeight="1" x14ac:dyDescent="0.2">
      <c r="A4" s="571" t="str">
        <f>'2,2'!A4:C4</f>
        <v>PAVIMENTACION DE VIA URBANA EN EL MUNICIPIO DE ANORI DEPARTAMENTO DE ANTIOQUIA</v>
      </c>
      <c r="B4" s="572"/>
      <c r="C4" s="572"/>
      <c r="D4" s="11" t="s">
        <v>53</v>
      </c>
      <c r="E4" s="11">
        <f>PPTO!A10</f>
        <v>2.4</v>
      </c>
      <c r="F4" s="604" t="str">
        <f>PPTO!B10</f>
        <v>SUMINISTRO EXTENDIDA Y COMPACTACION DE BASE GRANULAR TIPO INVIAS</v>
      </c>
      <c r="G4" s="604"/>
      <c r="H4" s="605"/>
    </row>
    <row r="5" spans="1:9" ht="29.45" customHeight="1" x14ac:dyDescent="0.25">
      <c r="A5" s="571"/>
      <c r="B5" s="572"/>
      <c r="C5" s="572"/>
      <c r="F5" s="14" t="s">
        <v>54</v>
      </c>
      <c r="G5" s="15" t="str">
        <f>'[103]PRESUPUESTO GENERAL'!C14</f>
        <v>M3/COMP</v>
      </c>
      <c r="H5" s="16"/>
    </row>
    <row r="6" spans="1:9" ht="16.5" thickBot="1" x14ac:dyDescent="0.3">
      <c r="A6" s="17" t="s">
        <v>55</v>
      </c>
      <c r="H6" s="16"/>
    </row>
    <row r="7" spans="1:9" x14ac:dyDescent="0.2">
      <c r="A7" s="575" t="s">
        <v>56</v>
      </c>
      <c r="B7" s="576"/>
      <c r="C7" s="18" t="s">
        <v>91</v>
      </c>
      <c r="D7" s="577" t="s">
        <v>58</v>
      </c>
      <c r="E7" s="578"/>
      <c r="F7" s="18" t="s">
        <v>59</v>
      </c>
      <c r="G7" s="19" t="s">
        <v>60</v>
      </c>
      <c r="H7" s="16"/>
    </row>
    <row r="8" spans="1:9" x14ac:dyDescent="0.2">
      <c r="A8" s="586" t="s">
        <v>96</v>
      </c>
      <c r="B8" s="587"/>
      <c r="C8" s="20"/>
      <c r="D8" s="581">
        <v>195000</v>
      </c>
      <c r="E8" s="582"/>
      <c r="F8" s="41">
        <v>30</v>
      </c>
      <c r="G8" s="22">
        <f>D8/F8</f>
        <v>6500</v>
      </c>
      <c r="H8" s="23"/>
    </row>
    <row r="9" spans="1:9" x14ac:dyDescent="0.2">
      <c r="A9" s="586" t="s">
        <v>105</v>
      </c>
      <c r="B9" s="587"/>
      <c r="C9" s="20"/>
      <c r="D9" s="581">
        <v>80000</v>
      </c>
      <c r="E9" s="582"/>
      <c r="F9" s="41">
        <v>30</v>
      </c>
      <c r="G9" s="22">
        <f t="shared" ref="G9:G10" si="0">D9/F9</f>
        <v>2666.6666666666665</v>
      </c>
      <c r="H9" s="23"/>
    </row>
    <row r="10" spans="1:9" x14ac:dyDescent="0.2">
      <c r="A10" s="586" t="s">
        <v>98</v>
      </c>
      <c r="B10" s="587"/>
      <c r="C10" s="20"/>
      <c r="D10" s="581">
        <v>132000</v>
      </c>
      <c r="E10" s="582"/>
      <c r="F10" s="41">
        <v>30</v>
      </c>
      <c r="G10" s="22">
        <f t="shared" si="0"/>
        <v>4400</v>
      </c>
      <c r="H10" s="23"/>
    </row>
    <row r="11" spans="1:9" x14ac:dyDescent="0.2">
      <c r="A11" s="586" t="s">
        <v>61</v>
      </c>
      <c r="B11" s="587"/>
      <c r="C11" s="20"/>
      <c r="D11" s="588">
        <v>87.5</v>
      </c>
      <c r="E11" s="589"/>
      <c r="F11" s="41">
        <v>1</v>
      </c>
      <c r="G11" s="22">
        <f t="shared" ref="G11" si="1">+D11*F11</f>
        <v>87.5</v>
      </c>
      <c r="H11" s="23"/>
    </row>
    <row r="12" spans="1:9" ht="15.75" thickBot="1" x14ac:dyDescent="0.25">
      <c r="A12" s="593"/>
      <c r="B12" s="594"/>
      <c r="C12" s="24"/>
      <c r="D12" s="583"/>
      <c r="E12" s="584"/>
      <c r="F12" s="36"/>
      <c r="G12" s="27"/>
      <c r="H12" s="23"/>
    </row>
    <row r="13" spans="1:9" ht="16.5" thickBot="1" x14ac:dyDescent="0.3">
      <c r="A13" s="12"/>
      <c r="D13" s="28"/>
      <c r="E13" s="28"/>
      <c r="F13" s="28"/>
      <c r="G13" s="29" t="s">
        <v>63</v>
      </c>
      <c r="H13" s="30">
        <f>SUM(G8:G11)</f>
        <v>13654.166666666666</v>
      </c>
      <c r="I13" s="62"/>
    </row>
    <row r="14" spans="1:9" ht="16.5" thickBot="1" x14ac:dyDescent="0.3">
      <c r="A14" s="17" t="s">
        <v>64</v>
      </c>
      <c r="D14" s="28"/>
      <c r="E14" s="28"/>
      <c r="F14" s="28"/>
      <c r="G14" s="28"/>
      <c r="H14" s="23"/>
    </row>
    <row r="15" spans="1:9" x14ac:dyDescent="0.2">
      <c r="A15" s="575" t="s">
        <v>56</v>
      </c>
      <c r="B15" s="576"/>
      <c r="C15" s="18" t="s">
        <v>65</v>
      </c>
      <c r="D15" s="579" t="s">
        <v>66</v>
      </c>
      <c r="E15" s="580"/>
      <c r="F15" s="31" t="s">
        <v>57</v>
      </c>
      <c r="G15" s="32" t="s">
        <v>60</v>
      </c>
      <c r="H15" s="23"/>
    </row>
    <row r="16" spans="1:9" x14ac:dyDescent="0.2">
      <c r="A16" s="586" t="s">
        <v>106</v>
      </c>
      <c r="B16" s="587"/>
      <c r="C16" s="20" t="s">
        <v>107</v>
      </c>
      <c r="D16" s="588">
        <v>88000</v>
      </c>
      <c r="E16" s="589"/>
      <c r="F16" s="41">
        <v>1.1000000000000001</v>
      </c>
      <c r="G16" s="22">
        <f>+D16*F16</f>
        <v>96800.000000000015</v>
      </c>
      <c r="H16" s="23"/>
      <c r="I16" s="62"/>
    </row>
    <row r="17" spans="1:9" ht="15.75" thickBot="1" x14ac:dyDescent="0.25">
      <c r="A17" s="590"/>
      <c r="B17" s="591"/>
      <c r="C17" s="24"/>
      <c r="D17" s="583"/>
      <c r="E17" s="584"/>
      <c r="F17" s="36"/>
      <c r="G17" s="27"/>
      <c r="H17" s="23"/>
    </row>
    <row r="18" spans="1:9" ht="16.5" thickBot="1" x14ac:dyDescent="0.3">
      <c r="A18" s="12"/>
      <c r="D18" s="28"/>
      <c r="E18" s="28"/>
      <c r="F18" s="28"/>
      <c r="G18" s="29" t="s">
        <v>63</v>
      </c>
      <c r="H18" s="30">
        <f>SUM(G16:G16)</f>
        <v>96800.000000000015</v>
      </c>
    </row>
    <row r="19" spans="1:9" ht="16.5" thickBot="1" x14ac:dyDescent="0.3">
      <c r="A19" s="17" t="s">
        <v>71</v>
      </c>
      <c r="D19" s="28"/>
      <c r="E19" s="28"/>
      <c r="F19" s="28"/>
      <c r="G19" s="28"/>
      <c r="H19" s="23"/>
    </row>
    <row r="20" spans="1:9" x14ac:dyDescent="0.2">
      <c r="A20" s="37" t="s">
        <v>72</v>
      </c>
      <c r="B20" s="18" t="s">
        <v>73</v>
      </c>
      <c r="C20" s="18" t="s">
        <v>74</v>
      </c>
      <c r="D20" s="579" t="s">
        <v>75</v>
      </c>
      <c r="E20" s="580"/>
      <c r="F20" s="31" t="s">
        <v>76</v>
      </c>
      <c r="G20" s="32" t="s">
        <v>60</v>
      </c>
      <c r="H20" s="23"/>
    </row>
    <row r="21" spans="1:9" ht="15.75" thickBot="1" x14ac:dyDescent="0.25">
      <c r="A21" s="38" t="s">
        <v>108</v>
      </c>
      <c r="B21" s="39">
        <v>1.1000000000000001</v>
      </c>
      <c r="C21" s="24">
        <v>95</v>
      </c>
      <c r="D21" s="583">
        <f>+B21*C21</f>
        <v>104.50000000000001</v>
      </c>
      <c r="E21" s="584"/>
      <c r="F21" s="36">
        <v>1300</v>
      </c>
      <c r="G21" s="27">
        <f>+D21*F21</f>
        <v>135850.00000000003</v>
      </c>
      <c r="H21" s="23"/>
      <c r="I21" s="62"/>
    </row>
    <row r="22" spans="1:9" ht="16.5" thickBot="1" x14ac:dyDescent="0.3">
      <c r="A22" s="12"/>
      <c r="D22" s="28"/>
      <c r="E22" s="28"/>
      <c r="F22" s="28"/>
      <c r="G22" s="29" t="s">
        <v>63</v>
      </c>
      <c r="H22" s="30">
        <f>SUM(G21:G21)</f>
        <v>135850.00000000003</v>
      </c>
    </row>
    <row r="23" spans="1:9" ht="16.5" thickBot="1" x14ac:dyDescent="0.3">
      <c r="A23" s="17" t="s">
        <v>77</v>
      </c>
      <c r="D23" s="28"/>
      <c r="E23" s="28"/>
      <c r="F23" s="28"/>
      <c r="G23" s="28"/>
      <c r="H23" s="23"/>
    </row>
    <row r="24" spans="1:9" x14ac:dyDescent="0.2">
      <c r="A24" s="37" t="s">
        <v>78</v>
      </c>
      <c r="B24" s="18" t="s">
        <v>79</v>
      </c>
      <c r="C24" s="18" t="s">
        <v>80</v>
      </c>
      <c r="D24" s="579" t="s">
        <v>81</v>
      </c>
      <c r="E24" s="580"/>
      <c r="F24" s="31" t="s">
        <v>59</v>
      </c>
      <c r="G24" s="32" t="s">
        <v>60</v>
      </c>
      <c r="H24" s="23"/>
    </row>
    <row r="25" spans="1:9" x14ac:dyDescent="0.2">
      <c r="A25" s="40" t="s">
        <v>109</v>
      </c>
      <c r="B25" s="41">
        <f>D25/C25</f>
        <v>61281.675000000003</v>
      </c>
      <c r="C25" s="42">
        <v>1.85</v>
      </c>
      <c r="D25" s="588">
        <f>'MANO DE OBRA'!F16</f>
        <v>113371.09875</v>
      </c>
      <c r="E25" s="589"/>
      <c r="F25" s="41">
        <v>26.331518716555188</v>
      </c>
      <c r="G25" s="22">
        <f>D25/F25</f>
        <v>4305.5282898939349</v>
      </c>
      <c r="H25" s="23"/>
    </row>
    <row r="26" spans="1:9" ht="15.75" thickBot="1" x14ac:dyDescent="0.25">
      <c r="A26" s="38"/>
      <c r="B26" s="39"/>
      <c r="C26" s="24"/>
      <c r="D26" s="583"/>
      <c r="E26" s="584"/>
      <c r="F26" s="36"/>
      <c r="G26" s="27"/>
      <c r="H26" s="23"/>
    </row>
    <row r="27" spans="1:9" ht="16.5" thickBot="1" x14ac:dyDescent="0.3">
      <c r="A27" s="12"/>
      <c r="D27" s="28"/>
      <c r="E27" s="28"/>
      <c r="F27" s="28"/>
      <c r="G27" s="29" t="s">
        <v>63</v>
      </c>
      <c r="H27" s="30">
        <f>SUM(G25:G25)</f>
        <v>4305.5282898939349</v>
      </c>
    </row>
    <row r="28" spans="1:9" ht="15.75" thickBot="1" x14ac:dyDescent="0.25">
      <c r="A28" s="12"/>
      <c r="D28" s="28"/>
      <c r="E28" s="28"/>
      <c r="F28" s="28"/>
      <c r="G28" s="28"/>
      <c r="H28" s="23"/>
    </row>
    <row r="29" spans="1:9" ht="16.5" thickBot="1" x14ac:dyDescent="0.3">
      <c r="A29" s="12"/>
      <c r="D29" s="28"/>
      <c r="E29" s="585" t="s">
        <v>84</v>
      </c>
      <c r="F29" s="585"/>
      <c r="G29" s="585"/>
      <c r="H29" s="44">
        <f>ROUND(H13+H18+H22+H27,0)</f>
        <v>250610</v>
      </c>
    </row>
    <row r="30" spans="1:9" ht="16.5" thickBot="1" x14ac:dyDescent="0.3">
      <c r="A30" s="17" t="s">
        <v>85</v>
      </c>
      <c r="H30" s="16"/>
    </row>
    <row r="31" spans="1:9" x14ac:dyDescent="0.2">
      <c r="A31" s="575" t="s">
        <v>56</v>
      </c>
      <c r="B31" s="576"/>
      <c r="C31" s="576"/>
      <c r="D31" s="576"/>
      <c r="E31" s="576"/>
      <c r="F31" s="18" t="s">
        <v>86</v>
      </c>
      <c r="G31" s="45" t="s">
        <v>87</v>
      </c>
      <c r="H31" s="46"/>
    </row>
    <row r="32" spans="1:9" x14ac:dyDescent="0.2">
      <c r="A32" s="596" t="s">
        <v>88</v>
      </c>
      <c r="B32" s="597"/>
      <c r="C32" s="597"/>
      <c r="D32" s="597"/>
      <c r="E32" s="597"/>
      <c r="F32" s="90">
        <v>0.27500000000000002</v>
      </c>
      <c r="G32" s="47">
        <f>+F32*H29</f>
        <v>68917.75</v>
      </c>
      <c r="H32" s="48"/>
    </row>
    <row r="33" spans="1:16384" ht="15.75" thickBot="1" x14ac:dyDescent="0.25">
      <c r="A33" s="598" t="s">
        <v>89</v>
      </c>
      <c r="B33" s="599"/>
      <c r="C33" s="599"/>
      <c r="D33" s="599"/>
      <c r="E33" s="599"/>
      <c r="F33" s="49">
        <v>0.05</v>
      </c>
      <c r="G33" s="50">
        <f>+F33*H29</f>
        <v>12530.5</v>
      </c>
      <c r="H33" s="51"/>
    </row>
    <row r="34" spans="1:16384" ht="16.5" thickBot="1" x14ac:dyDescent="0.3">
      <c r="A34" s="12"/>
      <c r="G34" s="29" t="s">
        <v>63</v>
      </c>
      <c r="H34" s="52">
        <f>SUM(G32:G33)</f>
        <v>81448.25</v>
      </c>
    </row>
    <row r="35" spans="1:16384" ht="16.5" thickBot="1" x14ac:dyDescent="0.3">
      <c r="A35" s="53"/>
      <c r="H35" s="16"/>
    </row>
    <row r="36" spans="1:16384" ht="16.5" thickBot="1" x14ac:dyDescent="0.3">
      <c r="A36" s="53"/>
      <c r="C36" s="600" t="s">
        <v>90</v>
      </c>
      <c r="D36" s="600"/>
      <c r="E36" s="600"/>
      <c r="F36" s="600"/>
      <c r="G36" s="601"/>
      <c r="H36" s="44">
        <f>ROUND(H34+H29,0)</f>
        <v>332058</v>
      </c>
    </row>
    <row r="37" spans="1:16384" ht="15.75" x14ac:dyDescent="0.25">
      <c r="A37" s="53"/>
      <c r="H37" s="63"/>
    </row>
    <row r="38" spans="1:16384" ht="15.75" x14ac:dyDescent="0.25">
      <c r="A38" s="542" t="s">
        <v>32</v>
      </c>
      <c r="B38" s="542"/>
      <c r="C38" s="542"/>
      <c r="D38" s="542"/>
      <c r="E38" s="542"/>
      <c r="F38" s="542"/>
      <c r="G38" s="542"/>
      <c r="H38" s="542"/>
    </row>
    <row r="39" spans="1:16384" ht="21.6" customHeight="1" x14ac:dyDescent="0.25">
      <c r="A39" s="542" t="s">
        <v>33</v>
      </c>
      <c r="B39" s="542"/>
      <c r="C39" s="542"/>
      <c r="D39" s="542"/>
      <c r="E39" s="542"/>
      <c r="F39" s="542"/>
      <c r="G39" s="542"/>
      <c r="H39" s="542"/>
    </row>
    <row r="40" spans="1:16384" ht="15.75" x14ac:dyDescent="0.25">
      <c r="A40" s="542" t="s">
        <v>34</v>
      </c>
      <c r="B40" s="542"/>
      <c r="C40" s="542"/>
      <c r="D40" s="542"/>
      <c r="E40" s="542"/>
      <c r="F40" s="542"/>
      <c r="G40" s="542"/>
      <c r="H40" s="542"/>
      <c r="I40" s="541"/>
      <c r="J40" s="541"/>
      <c r="K40" s="541"/>
      <c r="L40" s="541"/>
      <c r="M40" s="541"/>
      <c r="N40" s="541"/>
      <c r="O40" s="541"/>
      <c r="P40" s="541"/>
      <c r="Q40" s="541"/>
      <c r="R40" s="541"/>
      <c r="S40" s="541"/>
      <c r="T40" s="541"/>
      <c r="U40" s="541"/>
      <c r="V40" s="541"/>
      <c r="W40" s="541"/>
      <c r="X40" s="541"/>
      <c r="Y40" s="541"/>
      <c r="Z40" s="541"/>
      <c r="AA40" s="541"/>
      <c r="AB40" s="541"/>
      <c r="AC40" s="541"/>
      <c r="AD40" s="541"/>
      <c r="AE40" s="541"/>
      <c r="AF40" s="541"/>
      <c r="AG40" s="541"/>
      <c r="AH40" s="541"/>
      <c r="AI40" s="541"/>
      <c r="AJ40" s="541"/>
      <c r="AK40" s="541"/>
      <c r="AL40" s="541"/>
      <c r="AM40" s="541"/>
      <c r="AN40" s="541"/>
      <c r="AO40" s="541"/>
      <c r="AP40" s="541"/>
      <c r="AQ40" s="541"/>
      <c r="AR40" s="541"/>
      <c r="AS40" s="541"/>
      <c r="AT40" s="541"/>
      <c r="AU40" s="541"/>
      <c r="AV40" s="541"/>
      <c r="AW40" s="541"/>
      <c r="AX40" s="541"/>
      <c r="AY40" s="541"/>
      <c r="AZ40" s="541"/>
      <c r="BA40" s="541"/>
      <c r="BB40" s="541"/>
      <c r="BC40" s="541"/>
      <c r="BD40" s="541"/>
      <c r="BE40" s="541"/>
      <c r="BF40" s="541"/>
      <c r="BG40" s="541"/>
      <c r="BH40" s="541"/>
      <c r="BI40" s="541"/>
      <c r="BJ40" s="541"/>
      <c r="BK40" s="541"/>
      <c r="BL40" s="541"/>
      <c r="BM40" s="541"/>
      <c r="BN40" s="541"/>
      <c r="BO40" s="541"/>
      <c r="BP40" s="541"/>
      <c r="BQ40" s="541"/>
      <c r="BR40" s="541"/>
      <c r="BS40" s="541"/>
      <c r="BT40" s="541"/>
      <c r="BU40" s="541"/>
      <c r="BV40" s="541"/>
      <c r="BW40" s="541"/>
      <c r="BX40" s="541"/>
      <c r="BY40" s="541"/>
      <c r="BZ40" s="541"/>
      <c r="CA40" s="541"/>
      <c r="CB40" s="541"/>
      <c r="CC40" s="541"/>
      <c r="CD40" s="541"/>
      <c r="CE40" s="541"/>
      <c r="CF40" s="541"/>
      <c r="CG40" s="541"/>
      <c r="CH40" s="541"/>
      <c r="CI40" s="541"/>
      <c r="CJ40" s="541"/>
      <c r="CK40" s="541"/>
      <c r="CL40" s="541"/>
      <c r="CM40" s="541"/>
      <c r="CN40" s="541"/>
      <c r="CO40" s="541"/>
      <c r="CP40" s="541"/>
      <c r="CQ40" s="541"/>
      <c r="CR40" s="541"/>
      <c r="CS40" s="541"/>
      <c r="CT40" s="541"/>
      <c r="CU40" s="541"/>
      <c r="CV40" s="541"/>
      <c r="CW40" s="541"/>
      <c r="CX40" s="541"/>
      <c r="CY40" s="541"/>
      <c r="CZ40" s="541"/>
      <c r="DA40" s="541"/>
      <c r="DB40" s="541"/>
      <c r="DC40" s="541"/>
      <c r="DD40" s="541"/>
      <c r="DE40" s="541"/>
      <c r="DF40" s="541"/>
      <c r="DG40" s="541"/>
      <c r="DH40" s="541"/>
      <c r="DI40" s="541"/>
      <c r="DJ40" s="541"/>
      <c r="DK40" s="541"/>
      <c r="DL40" s="541"/>
      <c r="DM40" s="541"/>
      <c r="DN40" s="541"/>
      <c r="DO40" s="541"/>
      <c r="DP40" s="541"/>
      <c r="DQ40" s="541"/>
      <c r="DR40" s="541"/>
      <c r="DS40" s="541"/>
      <c r="DT40" s="541"/>
      <c r="DU40" s="541"/>
      <c r="DV40" s="541"/>
      <c r="DW40" s="541"/>
      <c r="DX40" s="541"/>
      <c r="DY40" s="541"/>
      <c r="DZ40" s="541"/>
      <c r="EA40" s="541"/>
      <c r="EB40" s="541"/>
      <c r="EC40" s="541"/>
      <c r="ED40" s="541"/>
      <c r="EE40" s="541"/>
      <c r="EF40" s="541"/>
      <c r="EG40" s="541"/>
      <c r="EH40" s="541"/>
      <c r="EI40" s="541"/>
      <c r="EJ40" s="541"/>
      <c r="EK40" s="541"/>
      <c r="EL40" s="541"/>
      <c r="EM40" s="541"/>
      <c r="EN40" s="541"/>
      <c r="EO40" s="541"/>
      <c r="EP40" s="541"/>
      <c r="EQ40" s="541"/>
      <c r="ER40" s="541"/>
      <c r="ES40" s="541"/>
      <c r="ET40" s="541"/>
      <c r="EU40" s="541"/>
      <c r="EV40" s="541"/>
      <c r="EW40" s="541"/>
      <c r="EX40" s="541"/>
      <c r="EY40" s="541"/>
      <c r="EZ40" s="541"/>
      <c r="FA40" s="541"/>
      <c r="FB40" s="541"/>
      <c r="FC40" s="541"/>
      <c r="FD40" s="541"/>
      <c r="FE40" s="541"/>
      <c r="FF40" s="541"/>
      <c r="FG40" s="541"/>
      <c r="FH40" s="541"/>
      <c r="FI40" s="541"/>
      <c r="FJ40" s="541"/>
      <c r="FK40" s="541"/>
      <c r="FL40" s="541"/>
      <c r="FM40" s="541"/>
      <c r="FN40" s="541"/>
      <c r="FO40" s="541"/>
      <c r="FP40" s="541"/>
      <c r="FQ40" s="541"/>
      <c r="FR40" s="541"/>
      <c r="FS40" s="541"/>
      <c r="FT40" s="541"/>
      <c r="FU40" s="541"/>
      <c r="FV40" s="541"/>
      <c r="FW40" s="541"/>
      <c r="FX40" s="541"/>
      <c r="FY40" s="541"/>
      <c r="FZ40" s="541"/>
      <c r="GA40" s="541"/>
      <c r="GB40" s="541"/>
      <c r="GC40" s="541"/>
      <c r="GD40" s="541"/>
      <c r="GE40" s="541"/>
      <c r="GF40" s="541"/>
      <c r="GG40" s="541"/>
      <c r="GH40" s="541"/>
      <c r="GI40" s="541"/>
      <c r="GJ40" s="541"/>
      <c r="GK40" s="541"/>
      <c r="GL40" s="541"/>
      <c r="GM40" s="541"/>
      <c r="GN40" s="541"/>
      <c r="GO40" s="541"/>
      <c r="GP40" s="541"/>
      <c r="GQ40" s="541"/>
      <c r="GR40" s="541"/>
      <c r="GS40" s="541"/>
      <c r="GT40" s="541"/>
      <c r="GU40" s="541"/>
      <c r="GV40" s="541"/>
      <c r="GW40" s="541"/>
      <c r="GX40" s="541"/>
      <c r="GY40" s="541"/>
      <c r="GZ40" s="541"/>
      <c r="HA40" s="541"/>
      <c r="HB40" s="541"/>
      <c r="HC40" s="541"/>
      <c r="HD40" s="541"/>
      <c r="HE40" s="541"/>
      <c r="HF40" s="541"/>
      <c r="HG40" s="541"/>
      <c r="HH40" s="541"/>
      <c r="HI40" s="541"/>
      <c r="HJ40" s="541"/>
      <c r="HK40" s="541"/>
      <c r="HL40" s="541"/>
      <c r="HM40" s="541"/>
      <c r="HN40" s="541"/>
      <c r="HO40" s="541"/>
      <c r="HP40" s="541"/>
      <c r="HQ40" s="541"/>
      <c r="HR40" s="541"/>
      <c r="HS40" s="541"/>
      <c r="HT40" s="541"/>
      <c r="HU40" s="541"/>
      <c r="HV40" s="541"/>
      <c r="HW40" s="541"/>
      <c r="HX40" s="541"/>
      <c r="HY40" s="541"/>
      <c r="HZ40" s="541"/>
      <c r="IA40" s="541"/>
      <c r="IB40" s="541"/>
      <c r="IC40" s="541"/>
      <c r="ID40" s="541"/>
      <c r="IE40" s="541"/>
      <c r="IF40" s="541"/>
      <c r="IG40" s="541"/>
      <c r="IH40" s="541"/>
      <c r="II40" s="541"/>
      <c r="IJ40" s="541"/>
      <c r="IK40" s="541"/>
      <c r="IL40" s="541"/>
      <c r="IM40" s="541"/>
      <c r="IN40" s="541"/>
      <c r="IO40" s="541"/>
      <c r="IP40" s="541"/>
      <c r="IQ40" s="541"/>
      <c r="IR40" s="541"/>
      <c r="IS40" s="541"/>
      <c r="IT40" s="541"/>
      <c r="IU40" s="541"/>
      <c r="IV40" s="541"/>
      <c r="IW40" s="541"/>
      <c r="IX40" s="541"/>
      <c r="IY40" s="541"/>
      <c r="IZ40" s="541"/>
      <c r="JA40" s="541"/>
      <c r="JB40" s="541"/>
      <c r="JC40" s="541"/>
      <c r="JD40" s="541"/>
      <c r="JE40" s="541"/>
      <c r="JF40" s="541"/>
      <c r="JG40" s="541"/>
      <c r="JH40" s="541"/>
      <c r="JI40" s="541"/>
      <c r="JJ40" s="541"/>
      <c r="JK40" s="541"/>
      <c r="JL40" s="541"/>
      <c r="JM40" s="541"/>
      <c r="JN40" s="541"/>
      <c r="JO40" s="541"/>
      <c r="JP40" s="541"/>
      <c r="JQ40" s="541"/>
      <c r="JR40" s="541"/>
      <c r="JS40" s="541"/>
      <c r="JT40" s="541"/>
      <c r="JU40" s="541"/>
      <c r="JV40" s="541"/>
      <c r="JW40" s="541"/>
      <c r="JX40" s="541"/>
      <c r="JY40" s="541"/>
      <c r="JZ40" s="541"/>
      <c r="KA40" s="541"/>
      <c r="KB40" s="541"/>
      <c r="KC40" s="541"/>
      <c r="KD40" s="541"/>
      <c r="KE40" s="541"/>
      <c r="KF40" s="541"/>
      <c r="KG40" s="541"/>
      <c r="KH40" s="541"/>
      <c r="KI40" s="541"/>
      <c r="KJ40" s="541"/>
      <c r="KK40" s="541"/>
      <c r="KL40" s="541"/>
      <c r="KM40" s="541"/>
      <c r="KN40" s="541"/>
      <c r="KO40" s="541"/>
      <c r="KP40" s="541"/>
      <c r="KQ40" s="541"/>
      <c r="KR40" s="541"/>
      <c r="KS40" s="541"/>
      <c r="KT40" s="541"/>
      <c r="KU40" s="541"/>
      <c r="KV40" s="541"/>
      <c r="KW40" s="541"/>
      <c r="KX40" s="541"/>
      <c r="KY40" s="541"/>
      <c r="KZ40" s="541"/>
      <c r="LA40" s="541"/>
      <c r="LB40" s="541"/>
      <c r="LC40" s="541"/>
      <c r="LD40" s="541"/>
      <c r="LE40" s="541"/>
      <c r="LF40" s="541"/>
      <c r="LG40" s="541"/>
      <c r="LH40" s="541"/>
      <c r="LI40" s="541"/>
      <c r="LJ40" s="541"/>
      <c r="LK40" s="541"/>
      <c r="LL40" s="541"/>
      <c r="LM40" s="541"/>
      <c r="LN40" s="541"/>
      <c r="LO40" s="541"/>
      <c r="LP40" s="541"/>
      <c r="LQ40" s="541"/>
      <c r="LR40" s="541"/>
      <c r="LS40" s="541"/>
      <c r="LT40" s="541"/>
      <c r="LU40" s="541"/>
      <c r="LV40" s="541"/>
      <c r="LW40" s="541"/>
      <c r="LX40" s="541"/>
      <c r="LY40" s="541"/>
      <c r="LZ40" s="541"/>
      <c r="MA40" s="541"/>
      <c r="MB40" s="541"/>
      <c r="MC40" s="541"/>
      <c r="MD40" s="541"/>
      <c r="ME40" s="541"/>
      <c r="MF40" s="541"/>
      <c r="MG40" s="541"/>
      <c r="MH40" s="541"/>
      <c r="MI40" s="541"/>
      <c r="MJ40" s="541"/>
      <c r="MK40" s="541"/>
      <c r="ML40" s="541"/>
      <c r="MM40" s="541"/>
      <c r="MN40" s="541"/>
      <c r="MO40" s="541"/>
      <c r="MP40" s="541"/>
      <c r="MQ40" s="541"/>
      <c r="MR40" s="541"/>
      <c r="MS40" s="541"/>
      <c r="MT40" s="541"/>
      <c r="MU40" s="541"/>
      <c r="MV40" s="541"/>
      <c r="MW40" s="541"/>
      <c r="MX40" s="541"/>
      <c r="MY40" s="541"/>
      <c r="MZ40" s="541"/>
      <c r="NA40" s="541"/>
      <c r="NB40" s="541"/>
      <c r="NC40" s="541"/>
      <c r="ND40" s="541"/>
      <c r="NE40" s="541"/>
      <c r="NF40" s="541"/>
      <c r="NG40" s="541"/>
      <c r="NH40" s="541"/>
      <c r="NI40" s="541"/>
      <c r="NJ40" s="541"/>
      <c r="NK40" s="541"/>
      <c r="NL40" s="541"/>
      <c r="NM40" s="541"/>
      <c r="NN40" s="541"/>
      <c r="NO40" s="541"/>
      <c r="NP40" s="541"/>
      <c r="NQ40" s="541"/>
      <c r="NR40" s="541"/>
      <c r="NS40" s="541"/>
      <c r="NT40" s="541"/>
      <c r="NU40" s="541"/>
      <c r="NV40" s="541"/>
      <c r="NW40" s="541"/>
      <c r="NX40" s="541"/>
      <c r="NY40" s="541"/>
      <c r="NZ40" s="541"/>
      <c r="OA40" s="541"/>
      <c r="OB40" s="541"/>
      <c r="OC40" s="541"/>
      <c r="OD40" s="541"/>
      <c r="OE40" s="541"/>
      <c r="OF40" s="541"/>
      <c r="OG40" s="541"/>
      <c r="OH40" s="541"/>
      <c r="OI40" s="541"/>
      <c r="OJ40" s="541"/>
      <c r="OK40" s="541"/>
      <c r="OL40" s="541"/>
      <c r="OM40" s="541"/>
      <c r="ON40" s="541"/>
      <c r="OO40" s="541"/>
      <c r="OP40" s="541"/>
      <c r="OQ40" s="541"/>
      <c r="OR40" s="541"/>
      <c r="OS40" s="541"/>
      <c r="OT40" s="541"/>
      <c r="OU40" s="541"/>
      <c r="OV40" s="541"/>
      <c r="OW40" s="541"/>
      <c r="OX40" s="541"/>
      <c r="OY40" s="541"/>
      <c r="OZ40" s="541"/>
      <c r="PA40" s="541"/>
      <c r="PB40" s="541"/>
      <c r="PC40" s="541"/>
      <c r="PD40" s="541"/>
      <c r="PE40" s="541"/>
      <c r="PF40" s="541"/>
      <c r="PG40" s="541"/>
      <c r="PH40" s="541"/>
      <c r="PI40" s="541"/>
      <c r="PJ40" s="541"/>
      <c r="PK40" s="541"/>
      <c r="PL40" s="541"/>
      <c r="PM40" s="541"/>
      <c r="PN40" s="541"/>
      <c r="PO40" s="541"/>
      <c r="PP40" s="541"/>
      <c r="PQ40" s="541"/>
      <c r="PR40" s="541"/>
      <c r="PS40" s="541"/>
      <c r="PT40" s="541"/>
      <c r="PU40" s="541"/>
      <c r="PV40" s="541"/>
      <c r="PW40" s="541"/>
      <c r="PX40" s="541"/>
      <c r="PY40" s="541"/>
      <c r="PZ40" s="541"/>
      <c r="QA40" s="541"/>
      <c r="QB40" s="541"/>
      <c r="QC40" s="541"/>
      <c r="QD40" s="541"/>
      <c r="QE40" s="541"/>
      <c r="QF40" s="541"/>
      <c r="QG40" s="541"/>
      <c r="QH40" s="541"/>
      <c r="QI40" s="541"/>
      <c r="QJ40" s="541"/>
      <c r="QK40" s="541"/>
      <c r="QL40" s="541"/>
      <c r="QM40" s="541"/>
      <c r="QN40" s="541"/>
      <c r="QO40" s="541"/>
      <c r="QP40" s="541"/>
      <c r="QQ40" s="541"/>
      <c r="QR40" s="541"/>
      <c r="QS40" s="541"/>
      <c r="QT40" s="541"/>
      <c r="QU40" s="541"/>
      <c r="QV40" s="541"/>
      <c r="QW40" s="541"/>
      <c r="QX40" s="541"/>
      <c r="QY40" s="541"/>
      <c r="QZ40" s="541"/>
      <c r="RA40" s="541"/>
      <c r="RB40" s="541"/>
      <c r="RC40" s="541"/>
      <c r="RD40" s="541"/>
      <c r="RE40" s="541"/>
      <c r="RF40" s="541"/>
      <c r="RG40" s="541"/>
      <c r="RH40" s="541"/>
      <c r="RI40" s="541"/>
      <c r="RJ40" s="541"/>
      <c r="RK40" s="541"/>
      <c r="RL40" s="541"/>
      <c r="RM40" s="541"/>
      <c r="RN40" s="541"/>
      <c r="RO40" s="541"/>
      <c r="RP40" s="541"/>
      <c r="RQ40" s="541"/>
      <c r="RR40" s="541"/>
      <c r="RS40" s="541"/>
      <c r="RT40" s="541"/>
      <c r="RU40" s="541"/>
      <c r="RV40" s="541"/>
      <c r="RW40" s="541"/>
      <c r="RX40" s="541"/>
      <c r="RY40" s="541"/>
      <c r="RZ40" s="541"/>
      <c r="SA40" s="541"/>
      <c r="SB40" s="541"/>
      <c r="SC40" s="541"/>
      <c r="SD40" s="541"/>
      <c r="SE40" s="541"/>
      <c r="SF40" s="541"/>
      <c r="SG40" s="541"/>
      <c r="SH40" s="541"/>
      <c r="SI40" s="541"/>
      <c r="SJ40" s="541"/>
      <c r="SK40" s="541"/>
      <c r="SL40" s="541"/>
      <c r="SM40" s="541"/>
      <c r="SN40" s="541"/>
      <c r="SO40" s="541"/>
      <c r="SP40" s="541"/>
      <c r="SQ40" s="541"/>
      <c r="SR40" s="541"/>
      <c r="SS40" s="541"/>
      <c r="ST40" s="541"/>
      <c r="SU40" s="541"/>
      <c r="SV40" s="541"/>
      <c r="SW40" s="541"/>
      <c r="SX40" s="541"/>
      <c r="SY40" s="541"/>
      <c r="SZ40" s="541"/>
      <c r="TA40" s="541"/>
      <c r="TB40" s="541"/>
      <c r="TC40" s="541"/>
      <c r="TD40" s="541"/>
      <c r="TE40" s="541"/>
      <c r="TF40" s="541"/>
      <c r="TG40" s="541"/>
      <c r="TH40" s="541"/>
      <c r="TI40" s="541"/>
      <c r="TJ40" s="541"/>
      <c r="TK40" s="541"/>
      <c r="TL40" s="541"/>
      <c r="TM40" s="541"/>
      <c r="TN40" s="541"/>
      <c r="TO40" s="541"/>
      <c r="TP40" s="541"/>
      <c r="TQ40" s="541"/>
      <c r="TR40" s="541"/>
      <c r="TS40" s="541"/>
      <c r="TT40" s="541"/>
      <c r="TU40" s="541"/>
      <c r="TV40" s="541"/>
      <c r="TW40" s="541"/>
      <c r="TX40" s="541"/>
      <c r="TY40" s="541"/>
      <c r="TZ40" s="541"/>
      <c r="UA40" s="541"/>
      <c r="UB40" s="541"/>
      <c r="UC40" s="541"/>
      <c r="UD40" s="541"/>
      <c r="UE40" s="541"/>
      <c r="UF40" s="541"/>
      <c r="UG40" s="541"/>
      <c r="UH40" s="541"/>
      <c r="UI40" s="541"/>
      <c r="UJ40" s="541"/>
      <c r="UK40" s="541"/>
      <c r="UL40" s="541"/>
      <c r="UM40" s="541"/>
      <c r="UN40" s="541"/>
      <c r="UO40" s="541"/>
      <c r="UP40" s="541"/>
      <c r="UQ40" s="541"/>
      <c r="UR40" s="541"/>
      <c r="US40" s="541"/>
      <c r="UT40" s="541"/>
      <c r="UU40" s="541"/>
      <c r="UV40" s="541"/>
      <c r="UW40" s="541"/>
      <c r="UX40" s="541"/>
      <c r="UY40" s="541"/>
      <c r="UZ40" s="541"/>
      <c r="VA40" s="541"/>
      <c r="VB40" s="541"/>
      <c r="VC40" s="541"/>
      <c r="VD40" s="541"/>
      <c r="VE40" s="541"/>
      <c r="VF40" s="541"/>
      <c r="VG40" s="541"/>
      <c r="VH40" s="541"/>
      <c r="VI40" s="541"/>
      <c r="VJ40" s="541"/>
      <c r="VK40" s="541"/>
      <c r="VL40" s="541"/>
      <c r="VM40" s="541"/>
      <c r="VN40" s="541"/>
      <c r="VO40" s="541"/>
      <c r="VP40" s="541"/>
      <c r="VQ40" s="541"/>
      <c r="VR40" s="541"/>
      <c r="VS40" s="541"/>
      <c r="VT40" s="541"/>
      <c r="VU40" s="541"/>
      <c r="VV40" s="541"/>
      <c r="VW40" s="541"/>
      <c r="VX40" s="541"/>
      <c r="VY40" s="541"/>
      <c r="VZ40" s="541"/>
      <c r="WA40" s="541"/>
      <c r="WB40" s="541"/>
      <c r="WC40" s="541"/>
      <c r="WD40" s="541"/>
      <c r="WE40" s="541"/>
      <c r="WF40" s="541"/>
      <c r="WG40" s="541"/>
      <c r="WH40" s="541"/>
      <c r="WI40" s="541"/>
      <c r="WJ40" s="541"/>
      <c r="WK40" s="541"/>
      <c r="WL40" s="541"/>
      <c r="WM40" s="541"/>
      <c r="WN40" s="541"/>
      <c r="WO40" s="541"/>
      <c r="WP40" s="541"/>
      <c r="WQ40" s="541"/>
      <c r="WR40" s="541"/>
      <c r="WS40" s="541"/>
      <c r="WT40" s="541"/>
      <c r="WU40" s="541"/>
      <c r="WV40" s="541"/>
      <c r="WW40" s="541"/>
      <c r="WX40" s="541"/>
      <c r="WY40" s="541"/>
      <c r="WZ40" s="541"/>
      <c r="XA40" s="541"/>
      <c r="XB40" s="541"/>
      <c r="XC40" s="541"/>
      <c r="XD40" s="541"/>
      <c r="XE40" s="541"/>
      <c r="XF40" s="541"/>
      <c r="XG40" s="541"/>
      <c r="XH40" s="541"/>
      <c r="XI40" s="541"/>
      <c r="XJ40" s="541"/>
      <c r="XK40" s="541"/>
      <c r="XL40" s="541"/>
      <c r="XM40" s="541"/>
      <c r="XN40" s="541"/>
      <c r="XO40" s="541"/>
      <c r="XP40" s="541"/>
      <c r="XQ40" s="541"/>
      <c r="XR40" s="541"/>
      <c r="XS40" s="541"/>
      <c r="XT40" s="541"/>
      <c r="XU40" s="541"/>
      <c r="XV40" s="541"/>
      <c r="XW40" s="541"/>
      <c r="XX40" s="541"/>
      <c r="XY40" s="541"/>
      <c r="XZ40" s="541"/>
      <c r="YA40" s="541"/>
      <c r="YB40" s="541"/>
      <c r="YC40" s="541"/>
      <c r="YD40" s="541"/>
      <c r="YE40" s="541"/>
      <c r="YF40" s="541"/>
      <c r="YG40" s="541"/>
      <c r="YH40" s="541"/>
      <c r="YI40" s="541"/>
      <c r="YJ40" s="541"/>
      <c r="YK40" s="541"/>
      <c r="YL40" s="541"/>
      <c r="YM40" s="541"/>
      <c r="YN40" s="541"/>
      <c r="YO40" s="541"/>
      <c r="YP40" s="541"/>
      <c r="YQ40" s="541"/>
      <c r="YR40" s="541"/>
      <c r="YS40" s="541"/>
      <c r="YT40" s="541"/>
      <c r="YU40" s="541"/>
      <c r="YV40" s="541"/>
      <c r="YW40" s="541"/>
      <c r="YX40" s="541"/>
      <c r="YY40" s="541"/>
      <c r="YZ40" s="541"/>
      <c r="ZA40" s="541"/>
      <c r="ZB40" s="541"/>
      <c r="ZC40" s="541"/>
      <c r="ZD40" s="541"/>
      <c r="ZE40" s="541"/>
      <c r="ZF40" s="541"/>
      <c r="ZG40" s="541"/>
      <c r="ZH40" s="541"/>
      <c r="ZI40" s="541"/>
      <c r="ZJ40" s="541"/>
      <c r="ZK40" s="541"/>
      <c r="ZL40" s="541"/>
      <c r="ZM40" s="541"/>
      <c r="ZN40" s="541"/>
      <c r="ZO40" s="541"/>
      <c r="ZP40" s="541"/>
      <c r="ZQ40" s="541"/>
      <c r="ZR40" s="541"/>
      <c r="ZS40" s="541"/>
      <c r="ZT40" s="541"/>
      <c r="ZU40" s="541"/>
      <c r="ZV40" s="541"/>
      <c r="ZW40" s="541"/>
      <c r="ZX40" s="541"/>
      <c r="ZY40" s="541"/>
      <c r="ZZ40" s="541"/>
      <c r="AAA40" s="541"/>
      <c r="AAB40" s="541"/>
      <c r="AAC40" s="541"/>
      <c r="AAD40" s="541"/>
      <c r="AAE40" s="541"/>
      <c r="AAF40" s="541"/>
      <c r="AAG40" s="541"/>
      <c r="AAH40" s="541"/>
      <c r="AAI40" s="541"/>
      <c r="AAJ40" s="541"/>
      <c r="AAK40" s="541"/>
      <c r="AAL40" s="541"/>
      <c r="AAM40" s="541"/>
      <c r="AAN40" s="541"/>
      <c r="AAO40" s="541"/>
      <c r="AAP40" s="541"/>
      <c r="AAQ40" s="541"/>
      <c r="AAR40" s="541"/>
      <c r="AAS40" s="541"/>
      <c r="AAT40" s="541"/>
      <c r="AAU40" s="541"/>
      <c r="AAV40" s="541"/>
      <c r="AAW40" s="541"/>
      <c r="AAX40" s="541"/>
      <c r="AAY40" s="541"/>
      <c r="AAZ40" s="541"/>
      <c r="ABA40" s="541"/>
      <c r="ABB40" s="541"/>
      <c r="ABC40" s="541"/>
      <c r="ABD40" s="541"/>
      <c r="ABE40" s="541"/>
      <c r="ABF40" s="541"/>
      <c r="ABG40" s="541"/>
      <c r="ABH40" s="541"/>
      <c r="ABI40" s="541"/>
      <c r="ABJ40" s="541"/>
      <c r="ABK40" s="541"/>
      <c r="ABL40" s="541"/>
      <c r="ABM40" s="541"/>
      <c r="ABN40" s="541"/>
      <c r="ABO40" s="541"/>
      <c r="ABP40" s="541"/>
      <c r="ABQ40" s="541"/>
      <c r="ABR40" s="541"/>
      <c r="ABS40" s="541"/>
      <c r="ABT40" s="541"/>
      <c r="ABU40" s="541"/>
      <c r="ABV40" s="541"/>
      <c r="ABW40" s="541"/>
      <c r="ABX40" s="541"/>
      <c r="ABY40" s="541"/>
      <c r="ABZ40" s="541"/>
      <c r="ACA40" s="541"/>
      <c r="ACB40" s="541"/>
      <c r="ACC40" s="541"/>
      <c r="ACD40" s="541"/>
      <c r="ACE40" s="541"/>
      <c r="ACF40" s="541"/>
      <c r="ACG40" s="541"/>
      <c r="ACH40" s="541"/>
      <c r="ACI40" s="541"/>
      <c r="ACJ40" s="541"/>
      <c r="ACK40" s="541"/>
      <c r="ACL40" s="541"/>
      <c r="ACM40" s="541"/>
      <c r="ACN40" s="541"/>
      <c r="ACO40" s="541"/>
      <c r="ACP40" s="541"/>
      <c r="ACQ40" s="541"/>
      <c r="ACR40" s="541"/>
      <c r="ACS40" s="541"/>
      <c r="ACT40" s="541"/>
      <c r="ACU40" s="541"/>
      <c r="ACV40" s="541"/>
      <c r="ACW40" s="541"/>
      <c r="ACX40" s="541"/>
      <c r="ACY40" s="541"/>
      <c r="ACZ40" s="541"/>
      <c r="ADA40" s="541"/>
      <c r="ADB40" s="541"/>
      <c r="ADC40" s="541"/>
      <c r="ADD40" s="541"/>
      <c r="ADE40" s="541"/>
      <c r="ADF40" s="541"/>
      <c r="ADG40" s="541"/>
      <c r="ADH40" s="541"/>
      <c r="ADI40" s="541"/>
      <c r="ADJ40" s="541"/>
      <c r="ADK40" s="541"/>
      <c r="ADL40" s="541"/>
      <c r="ADM40" s="541"/>
      <c r="ADN40" s="541"/>
      <c r="ADO40" s="541"/>
      <c r="ADP40" s="541"/>
      <c r="ADQ40" s="541"/>
      <c r="ADR40" s="541"/>
      <c r="ADS40" s="541"/>
      <c r="ADT40" s="541"/>
      <c r="ADU40" s="541"/>
      <c r="ADV40" s="541"/>
      <c r="ADW40" s="541"/>
      <c r="ADX40" s="541"/>
      <c r="ADY40" s="541"/>
      <c r="ADZ40" s="541"/>
      <c r="AEA40" s="541"/>
      <c r="AEB40" s="541"/>
      <c r="AEC40" s="541"/>
      <c r="AED40" s="541"/>
      <c r="AEE40" s="541"/>
      <c r="AEF40" s="541"/>
      <c r="AEG40" s="541"/>
      <c r="AEH40" s="541"/>
      <c r="AEI40" s="541"/>
      <c r="AEJ40" s="541"/>
      <c r="AEK40" s="541"/>
      <c r="AEL40" s="541"/>
      <c r="AEM40" s="541"/>
      <c r="AEN40" s="541"/>
      <c r="AEO40" s="541"/>
      <c r="AEP40" s="541"/>
      <c r="AEQ40" s="541"/>
      <c r="AER40" s="541"/>
      <c r="AES40" s="541"/>
      <c r="AET40" s="541"/>
      <c r="AEU40" s="541"/>
      <c r="AEV40" s="541"/>
      <c r="AEW40" s="541"/>
      <c r="AEX40" s="541"/>
      <c r="AEY40" s="541"/>
      <c r="AEZ40" s="541"/>
      <c r="AFA40" s="541"/>
      <c r="AFB40" s="541"/>
      <c r="AFC40" s="541"/>
      <c r="AFD40" s="541"/>
      <c r="AFE40" s="541"/>
      <c r="AFF40" s="541"/>
      <c r="AFG40" s="541"/>
      <c r="AFH40" s="541"/>
      <c r="AFI40" s="541"/>
      <c r="AFJ40" s="541"/>
      <c r="AFK40" s="541"/>
      <c r="AFL40" s="541"/>
      <c r="AFM40" s="541"/>
      <c r="AFN40" s="541"/>
      <c r="AFO40" s="541"/>
      <c r="AFP40" s="541"/>
      <c r="AFQ40" s="541"/>
      <c r="AFR40" s="541"/>
      <c r="AFS40" s="541"/>
      <c r="AFT40" s="541"/>
      <c r="AFU40" s="541"/>
      <c r="AFV40" s="541"/>
      <c r="AFW40" s="541"/>
      <c r="AFX40" s="541"/>
      <c r="AFY40" s="541"/>
      <c r="AFZ40" s="541"/>
      <c r="AGA40" s="541"/>
      <c r="AGB40" s="541"/>
      <c r="AGC40" s="541"/>
      <c r="AGD40" s="541"/>
      <c r="AGE40" s="541"/>
      <c r="AGF40" s="541"/>
      <c r="AGG40" s="541"/>
      <c r="AGH40" s="541"/>
      <c r="AGI40" s="541"/>
      <c r="AGJ40" s="541"/>
      <c r="AGK40" s="541"/>
      <c r="AGL40" s="541"/>
      <c r="AGM40" s="541"/>
      <c r="AGN40" s="541"/>
      <c r="AGO40" s="541"/>
      <c r="AGP40" s="541"/>
      <c r="AGQ40" s="541"/>
      <c r="AGR40" s="541"/>
      <c r="AGS40" s="541"/>
      <c r="AGT40" s="541"/>
      <c r="AGU40" s="541"/>
      <c r="AGV40" s="541"/>
      <c r="AGW40" s="541"/>
      <c r="AGX40" s="541"/>
      <c r="AGY40" s="541"/>
      <c r="AGZ40" s="541"/>
      <c r="AHA40" s="541"/>
      <c r="AHB40" s="541"/>
      <c r="AHC40" s="541"/>
      <c r="AHD40" s="541"/>
      <c r="AHE40" s="541"/>
      <c r="AHF40" s="541"/>
      <c r="AHG40" s="541"/>
      <c r="AHH40" s="541"/>
      <c r="AHI40" s="541"/>
      <c r="AHJ40" s="541"/>
      <c r="AHK40" s="541"/>
      <c r="AHL40" s="541"/>
      <c r="AHM40" s="541"/>
      <c r="AHN40" s="541"/>
      <c r="AHO40" s="541"/>
      <c r="AHP40" s="541"/>
      <c r="AHQ40" s="541"/>
      <c r="AHR40" s="541"/>
      <c r="AHS40" s="541"/>
      <c r="AHT40" s="541"/>
      <c r="AHU40" s="541"/>
      <c r="AHV40" s="541"/>
      <c r="AHW40" s="541"/>
      <c r="AHX40" s="541"/>
      <c r="AHY40" s="541"/>
      <c r="AHZ40" s="541"/>
      <c r="AIA40" s="541"/>
      <c r="AIB40" s="541"/>
      <c r="AIC40" s="541"/>
      <c r="AID40" s="541"/>
      <c r="AIE40" s="541"/>
      <c r="AIF40" s="541"/>
      <c r="AIG40" s="541"/>
      <c r="AIH40" s="541"/>
      <c r="AII40" s="541"/>
      <c r="AIJ40" s="541"/>
      <c r="AIK40" s="541"/>
      <c r="AIL40" s="541"/>
      <c r="AIM40" s="541"/>
      <c r="AIN40" s="541"/>
      <c r="AIO40" s="541"/>
      <c r="AIP40" s="541"/>
      <c r="AIQ40" s="541"/>
      <c r="AIR40" s="541"/>
      <c r="AIS40" s="541"/>
      <c r="AIT40" s="541"/>
      <c r="AIU40" s="541"/>
      <c r="AIV40" s="541"/>
      <c r="AIW40" s="541"/>
      <c r="AIX40" s="541"/>
      <c r="AIY40" s="541"/>
      <c r="AIZ40" s="541"/>
      <c r="AJA40" s="541"/>
      <c r="AJB40" s="541"/>
      <c r="AJC40" s="541"/>
      <c r="AJD40" s="541"/>
      <c r="AJE40" s="541"/>
      <c r="AJF40" s="541"/>
      <c r="AJG40" s="541"/>
      <c r="AJH40" s="541"/>
      <c r="AJI40" s="541"/>
      <c r="AJJ40" s="541"/>
      <c r="AJK40" s="541"/>
      <c r="AJL40" s="541"/>
      <c r="AJM40" s="541"/>
      <c r="AJN40" s="541"/>
      <c r="AJO40" s="541"/>
      <c r="AJP40" s="541"/>
      <c r="AJQ40" s="541"/>
      <c r="AJR40" s="541"/>
      <c r="AJS40" s="541"/>
      <c r="AJT40" s="541"/>
      <c r="AJU40" s="541"/>
      <c r="AJV40" s="541"/>
      <c r="AJW40" s="541"/>
      <c r="AJX40" s="541"/>
      <c r="AJY40" s="541"/>
      <c r="AJZ40" s="541"/>
      <c r="AKA40" s="541"/>
      <c r="AKB40" s="541"/>
      <c r="AKC40" s="541"/>
      <c r="AKD40" s="541"/>
      <c r="AKE40" s="541"/>
      <c r="AKF40" s="541"/>
      <c r="AKG40" s="541"/>
      <c r="AKH40" s="541"/>
      <c r="AKI40" s="541"/>
      <c r="AKJ40" s="541"/>
      <c r="AKK40" s="541"/>
      <c r="AKL40" s="541"/>
      <c r="AKM40" s="541"/>
      <c r="AKN40" s="541"/>
      <c r="AKO40" s="541"/>
      <c r="AKP40" s="541"/>
      <c r="AKQ40" s="541"/>
      <c r="AKR40" s="541"/>
      <c r="AKS40" s="541"/>
      <c r="AKT40" s="541"/>
      <c r="AKU40" s="541"/>
      <c r="AKV40" s="541"/>
      <c r="AKW40" s="541"/>
      <c r="AKX40" s="541"/>
      <c r="AKY40" s="541"/>
      <c r="AKZ40" s="541"/>
      <c r="ALA40" s="541"/>
      <c r="ALB40" s="541"/>
      <c r="ALC40" s="541"/>
      <c r="ALD40" s="541"/>
      <c r="ALE40" s="541"/>
      <c r="ALF40" s="541"/>
      <c r="ALG40" s="541"/>
      <c r="ALH40" s="541"/>
      <c r="ALI40" s="541"/>
      <c r="ALJ40" s="541"/>
      <c r="ALK40" s="541"/>
      <c r="ALL40" s="541"/>
      <c r="ALM40" s="541"/>
      <c r="ALN40" s="541"/>
      <c r="ALO40" s="541"/>
      <c r="ALP40" s="541"/>
      <c r="ALQ40" s="541"/>
      <c r="ALR40" s="541"/>
      <c r="ALS40" s="541"/>
      <c r="ALT40" s="541"/>
      <c r="ALU40" s="541"/>
      <c r="ALV40" s="541"/>
      <c r="ALW40" s="541"/>
      <c r="ALX40" s="541"/>
      <c r="ALY40" s="541"/>
      <c r="ALZ40" s="541"/>
      <c r="AMA40" s="541"/>
      <c r="AMB40" s="541"/>
      <c r="AMC40" s="541"/>
      <c r="AMD40" s="541"/>
      <c r="AME40" s="541"/>
      <c r="AMF40" s="541"/>
      <c r="AMG40" s="541"/>
      <c r="AMH40" s="541"/>
      <c r="AMI40" s="541"/>
      <c r="AMJ40" s="541"/>
      <c r="AMK40" s="541"/>
      <c r="AML40" s="541"/>
      <c r="AMM40" s="541"/>
      <c r="AMN40" s="541"/>
      <c r="AMO40" s="541"/>
      <c r="AMP40" s="541"/>
      <c r="AMQ40" s="541"/>
      <c r="AMR40" s="541"/>
      <c r="AMS40" s="541"/>
      <c r="AMT40" s="541"/>
      <c r="AMU40" s="541"/>
      <c r="AMV40" s="541"/>
      <c r="AMW40" s="541"/>
      <c r="AMX40" s="541"/>
      <c r="AMY40" s="541"/>
      <c r="AMZ40" s="541"/>
      <c r="ANA40" s="541"/>
      <c r="ANB40" s="541"/>
      <c r="ANC40" s="541"/>
      <c r="AND40" s="541"/>
      <c r="ANE40" s="541"/>
      <c r="ANF40" s="541"/>
      <c r="ANG40" s="541"/>
      <c r="ANH40" s="541"/>
      <c r="ANI40" s="541"/>
      <c r="ANJ40" s="541"/>
      <c r="ANK40" s="541"/>
      <c r="ANL40" s="541"/>
      <c r="ANM40" s="541"/>
      <c r="ANN40" s="541"/>
      <c r="ANO40" s="541"/>
      <c r="ANP40" s="541"/>
      <c r="ANQ40" s="541"/>
      <c r="ANR40" s="541"/>
      <c r="ANS40" s="541"/>
      <c r="ANT40" s="541"/>
      <c r="ANU40" s="541"/>
      <c r="ANV40" s="541"/>
      <c r="ANW40" s="541"/>
      <c r="ANX40" s="541"/>
      <c r="ANY40" s="541"/>
      <c r="ANZ40" s="541"/>
      <c r="AOA40" s="541"/>
      <c r="AOB40" s="541"/>
      <c r="AOC40" s="541"/>
      <c r="AOD40" s="541"/>
      <c r="AOE40" s="541"/>
      <c r="AOF40" s="541"/>
      <c r="AOG40" s="541"/>
      <c r="AOH40" s="541"/>
      <c r="AOI40" s="541"/>
      <c r="AOJ40" s="541"/>
      <c r="AOK40" s="541"/>
      <c r="AOL40" s="541"/>
      <c r="AOM40" s="541"/>
      <c r="AON40" s="541"/>
      <c r="AOO40" s="541"/>
      <c r="AOP40" s="541"/>
      <c r="AOQ40" s="541"/>
      <c r="AOR40" s="541"/>
      <c r="AOS40" s="541"/>
      <c r="AOT40" s="541"/>
      <c r="AOU40" s="541"/>
      <c r="AOV40" s="541"/>
      <c r="AOW40" s="541"/>
      <c r="AOX40" s="541"/>
      <c r="AOY40" s="541"/>
      <c r="AOZ40" s="541"/>
      <c r="APA40" s="541"/>
      <c r="APB40" s="541"/>
      <c r="APC40" s="541"/>
      <c r="APD40" s="541"/>
      <c r="APE40" s="541"/>
      <c r="APF40" s="541"/>
      <c r="APG40" s="541"/>
      <c r="APH40" s="541"/>
      <c r="API40" s="541"/>
      <c r="APJ40" s="541"/>
      <c r="APK40" s="541"/>
      <c r="APL40" s="541"/>
      <c r="APM40" s="541"/>
      <c r="APN40" s="541"/>
      <c r="APO40" s="541"/>
      <c r="APP40" s="541"/>
      <c r="APQ40" s="541"/>
      <c r="APR40" s="541"/>
      <c r="APS40" s="541"/>
      <c r="APT40" s="541"/>
      <c r="APU40" s="541"/>
      <c r="APV40" s="541"/>
      <c r="APW40" s="541"/>
      <c r="APX40" s="541"/>
      <c r="APY40" s="541"/>
      <c r="APZ40" s="541"/>
      <c r="AQA40" s="541"/>
      <c r="AQB40" s="541"/>
      <c r="AQC40" s="541"/>
      <c r="AQD40" s="541"/>
      <c r="AQE40" s="541"/>
      <c r="AQF40" s="541"/>
      <c r="AQG40" s="541"/>
      <c r="AQH40" s="541"/>
      <c r="AQI40" s="541"/>
      <c r="AQJ40" s="541"/>
      <c r="AQK40" s="541"/>
      <c r="AQL40" s="541"/>
      <c r="AQM40" s="541"/>
      <c r="AQN40" s="541"/>
      <c r="AQO40" s="541"/>
      <c r="AQP40" s="541"/>
      <c r="AQQ40" s="541"/>
      <c r="AQR40" s="541"/>
      <c r="AQS40" s="541"/>
      <c r="AQT40" s="541"/>
      <c r="AQU40" s="541"/>
      <c r="AQV40" s="541"/>
      <c r="AQW40" s="541"/>
      <c r="AQX40" s="541"/>
      <c r="AQY40" s="541"/>
      <c r="AQZ40" s="541"/>
      <c r="ARA40" s="541"/>
      <c r="ARB40" s="541"/>
      <c r="ARC40" s="541"/>
      <c r="ARD40" s="541"/>
      <c r="ARE40" s="541"/>
      <c r="ARF40" s="541"/>
      <c r="ARG40" s="541"/>
      <c r="ARH40" s="541"/>
      <c r="ARI40" s="541"/>
      <c r="ARJ40" s="541"/>
      <c r="ARK40" s="541"/>
      <c r="ARL40" s="541"/>
      <c r="ARM40" s="541"/>
      <c r="ARN40" s="541"/>
      <c r="ARO40" s="541"/>
      <c r="ARP40" s="541"/>
      <c r="ARQ40" s="541"/>
      <c r="ARR40" s="541"/>
      <c r="ARS40" s="541"/>
      <c r="ART40" s="541"/>
      <c r="ARU40" s="541"/>
      <c r="ARV40" s="541"/>
      <c r="ARW40" s="541"/>
      <c r="ARX40" s="541"/>
      <c r="ARY40" s="541"/>
      <c r="ARZ40" s="541"/>
      <c r="ASA40" s="541"/>
      <c r="ASB40" s="541"/>
      <c r="ASC40" s="541"/>
      <c r="ASD40" s="541"/>
      <c r="ASE40" s="541"/>
      <c r="ASF40" s="541"/>
      <c r="ASG40" s="541"/>
      <c r="ASH40" s="541"/>
      <c r="ASI40" s="541"/>
      <c r="ASJ40" s="541"/>
      <c r="ASK40" s="541"/>
      <c r="ASL40" s="541"/>
      <c r="ASM40" s="541"/>
      <c r="ASN40" s="541"/>
      <c r="ASO40" s="541"/>
      <c r="ASP40" s="541"/>
      <c r="ASQ40" s="541"/>
      <c r="ASR40" s="541"/>
      <c r="ASS40" s="541"/>
      <c r="AST40" s="541"/>
      <c r="ASU40" s="541"/>
      <c r="ASV40" s="541"/>
      <c r="ASW40" s="541"/>
      <c r="ASX40" s="541"/>
      <c r="ASY40" s="541"/>
      <c r="ASZ40" s="541"/>
      <c r="ATA40" s="541"/>
      <c r="ATB40" s="541"/>
      <c r="ATC40" s="541"/>
      <c r="ATD40" s="541"/>
      <c r="ATE40" s="541"/>
      <c r="ATF40" s="541"/>
      <c r="ATG40" s="541"/>
      <c r="ATH40" s="541"/>
      <c r="ATI40" s="541"/>
      <c r="ATJ40" s="541"/>
      <c r="ATK40" s="541"/>
      <c r="ATL40" s="541"/>
      <c r="ATM40" s="541"/>
      <c r="ATN40" s="541"/>
      <c r="ATO40" s="541"/>
      <c r="ATP40" s="541"/>
      <c r="ATQ40" s="541"/>
      <c r="ATR40" s="541"/>
      <c r="ATS40" s="541"/>
      <c r="ATT40" s="541"/>
      <c r="ATU40" s="541"/>
      <c r="ATV40" s="541"/>
      <c r="ATW40" s="541"/>
      <c r="ATX40" s="541"/>
      <c r="ATY40" s="541"/>
      <c r="ATZ40" s="541"/>
      <c r="AUA40" s="541"/>
      <c r="AUB40" s="541"/>
      <c r="AUC40" s="541"/>
      <c r="AUD40" s="541"/>
      <c r="AUE40" s="541"/>
      <c r="AUF40" s="541"/>
      <c r="AUG40" s="541"/>
      <c r="AUH40" s="541"/>
      <c r="AUI40" s="541"/>
      <c r="AUJ40" s="541"/>
      <c r="AUK40" s="541"/>
      <c r="AUL40" s="541"/>
      <c r="AUM40" s="541"/>
      <c r="AUN40" s="541"/>
      <c r="AUO40" s="541"/>
      <c r="AUP40" s="541"/>
      <c r="AUQ40" s="541"/>
      <c r="AUR40" s="541"/>
      <c r="AUS40" s="541"/>
      <c r="AUT40" s="541"/>
      <c r="AUU40" s="541"/>
      <c r="AUV40" s="541"/>
      <c r="AUW40" s="541"/>
      <c r="AUX40" s="541"/>
      <c r="AUY40" s="541"/>
      <c r="AUZ40" s="541"/>
      <c r="AVA40" s="541"/>
      <c r="AVB40" s="541"/>
      <c r="AVC40" s="541"/>
      <c r="AVD40" s="541"/>
      <c r="AVE40" s="541"/>
      <c r="AVF40" s="541"/>
      <c r="AVG40" s="541"/>
      <c r="AVH40" s="541"/>
      <c r="AVI40" s="541"/>
      <c r="AVJ40" s="541"/>
      <c r="AVK40" s="541"/>
      <c r="AVL40" s="541"/>
      <c r="AVM40" s="541"/>
      <c r="AVN40" s="541"/>
      <c r="AVO40" s="541"/>
      <c r="AVP40" s="541"/>
      <c r="AVQ40" s="541"/>
      <c r="AVR40" s="541"/>
      <c r="AVS40" s="541"/>
      <c r="AVT40" s="541"/>
      <c r="AVU40" s="541"/>
      <c r="AVV40" s="541"/>
      <c r="AVW40" s="541"/>
      <c r="AVX40" s="541"/>
      <c r="AVY40" s="541"/>
      <c r="AVZ40" s="541"/>
      <c r="AWA40" s="541"/>
      <c r="AWB40" s="541"/>
      <c r="AWC40" s="541"/>
      <c r="AWD40" s="541"/>
      <c r="AWE40" s="541"/>
      <c r="AWF40" s="541"/>
      <c r="AWG40" s="541"/>
      <c r="AWH40" s="541"/>
      <c r="AWI40" s="541"/>
      <c r="AWJ40" s="541"/>
      <c r="AWK40" s="541"/>
      <c r="AWL40" s="541"/>
      <c r="AWM40" s="541"/>
      <c r="AWN40" s="541"/>
      <c r="AWO40" s="541"/>
      <c r="AWP40" s="541"/>
      <c r="AWQ40" s="541"/>
      <c r="AWR40" s="541"/>
      <c r="AWS40" s="541"/>
      <c r="AWT40" s="541"/>
      <c r="AWU40" s="541"/>
      <c r="AWV40" s="541"/>
      <c r="AWW40" s="541"/>
      <c r="AWX40" s="541"/>
      <c r="AWY40" s="541"/>
      <c r="AWZ40" s="541"/>
      <c r="AXA40" s="541"/>
      <c r="AXB40" s="541"/>
      <c r="AXC40" s="541"/>
      <c r="AXD40" s="541"/>
      <c r="AXE40" s="541"/>
      <c r="AXF40" s="541"/>
      <c r="AXG40" s="541"/>
      <c r="AXH40" s="541"/>
      <c r="AXI40" s="541"/>
      <c r="AXJ40" s="541"/>
      <c r="AXK40" s="541"/>
      <c r="AXL40" s="541"/>
      <c r="AXM40" s="541"/>
      <c r="AXN40" s="541"/>
      <c r="AXO40" s="541"/>
      <c r="AXP40" s="541"/>
      <c r="AXQ40" s="541"/>
      <c r="AXR40" s="541"/>
      <c r="AXS40" s="541"/>
      <c r="AXT40" s="541"/>
      <c r="AXU40" s="541"/>
      <c r="AXV40" s="541"/>
      <c r="AXW40" s="541"/>
      <c r="AXX40" s="541"/>
      <c r="AXY40" s="541"/>
      <c r="AXZ40" s="541"/>
      <c r="AYA40" s="541"/>
      <c r="AYB40" s="541"/>
      <c r="AYC40" s="541"/>
      <c r="AYD40" s="541"/>
      <c r="AYE40" s="541"/>
      <c r="AYF40" s="541"/>
      <c r="AYG40" s="541"/>
      <c r="AYH40" s="541"/>
      <c r="AYI40" s="541"/>
      <c r="AYJ40" s="541"/>
      <c r="AYK40" s="541"/>
      <c r="AYL40" s="541"/>
      <c r="AYM40" s="541"/>
      <c r="AYN40" s="541"/>
      <c r="AYO40" s="541"/>
      <c r="AYP40" s="541"/>
      <c r="AYQ40" s="541"/>
      <c r="AYR40" s="541"/>
      <c r="AYS40" s="541"/>
      <c r="AYT40" s="541"/>
      <c r="AYU40" s="541"/>
      <c r="AYV40" s="541"/>
      <c r="AYW40" s="541"/>
      <c r="AYX40" s="541"/>
      <c r="AYY40" s="541"/>
      <c r="AYZ40" s="541"/>
      <c r="AZA40" s="541"/>
      <c r="AZB40" s="541"/>
      <c r="AZC40" s="541"/>
      <c r="AZD40" s="541"/>
      <c r="AZE40" s="541"/>
      <c r="AZF40" s="541"/>
      <c r="AZG40" s="541"/>
      <c r="AZH40" s="541"/>
      <c r="AZI40" s="541"/>
      <c r="AZJ40" s="541"/>
      <c r="AZK40" s="541"/>
      <c r="AZL40" s="541"/>
      <c r="AZM40" s="541"/>
      <c r="AZN40" s="541"/>
      <c r="AZO40" s="541"/>
      <c r="AZP40" s="541"/>
      <c r="AZQ40" s="541"/>
      <c r="AZR40" s="541"/>
      <c r="AZS40" s="541"/>
      <c r="AZT40" s="541"/>
      <c r="AZU40" s="541"/>
      <c r="AZV40" s="541"/>
      <c r="AZW40" s="541"/>
      <c r="AZX40" s="541"/>
      <c r="AZY40" s="541"/>
      <c r="AZZ40" s="541"/>
      <c r="BAA40" s="541"/>
      <c r="BAB40" s="541"/>
      <c r="BAC40" s="541"/>
      <c r="BAD40" s="541"/>
      <c r="BAE40" s="541"/>
      <c r="BAF40" s="541"/>
      <c r="BAG40" s="541"/>
      <c r="BAH40" s="541"/>
      <c r="BAI40" s="541"/>
      <c r="BAJ40" s="541"/>
      <c r="BAK40" s="541"/>
      <c r="BAL40" s="541"/>
      <c r="BAM40" s="541"/>
      <c r="BAN40" s="541"/>
      <c r="BAO40" s="541"/>
      <c r="BAP40" s="541"/>
      <c r="BAQ40" s="541"/>
      <c r="BAR40" s="541"/>
      <c r="BAS40" s="541"/>
      <c r="BAT40" s="541"/>
      <c r="BAU40" s="541"/>
      <c r="BAV40" s="541"/>
      <c r="BAW40" s="541"/>
      <c r="BAX40" s="541"/>
      <c r="BAY40" s="541"/>
      <c r="BAZ40" s="541"/>
      <c r="BBA40" s="541"/>
      <c r="BBB40" s="541"/>
      <c r="BBC40" s="541"/>
      <c r="BBD40" s="541"/>
      <c r="BBE40" s="541"/>
      <c r="BBF40" s="541"/>
      <c r="BBG40" s="541"/>
      <c r="BBH40" s="541"/>
      <c r="BBI40" s="541"/>
      <c r="BBJ40" s="541"/>
      <c r="BBK40" s="541"/>
      <c r="BBL40" s="541"/>
      <c r="BBM40" s="541"/>
      <c r="BBN40" s="541"/>
      <c r="BBO40" s="541"/>
      <c r="BBP40" s="541"/>
      <c r="BBQ40" s="541"/>
      <c r="BBR40" s="541"/>
      <c r="BBS40" s="541"/>
      <c r="BBT40" s="541"/>
      <c r="BBU40" s="541"/>
      <c r="BBV40" s="541"/>
      <c r="BBW40" s="541"/>
      <c r="BBX40" s="541"/>
      <c r="BBY40" s="541"/>
      <c r="BBZ40" s="541"/>
      <c r="BCA40" s="541"/>
      <c r="BCB40" s="541"/>
      <c r="BCC40" s="541"/>
      <c r="BCD40" s="541"/>
      <c r="BCE40" s="541"/>
      <c r="BCF40" s="541"/>
      <c r="BCG40" s="541"/>
      <c r="BCH40" s="541"/>
      <c r="BCI40" s="541"/>
      <c r="BCJ40" s="541"/>
      <c r="BCK40" s="541"/>
      <c r="BCL40" s="541"/>
      <c r="BCM40" s="541"/>
      <c r="BCN40" s="541"/>
      <c r="BCO40" s="541"/>
      <c r="BCP40" s="541"/>
      <c r="BCQ40" s="541"/>
      <c r="BCR40" s="541"/>
      <c r="BCS40" s="541"/>
      <c r="BCT40" s="541"/>
      <c r="BCU40" s="541"/>
      <c r="BCV40" s="541"/>
      <c r="BCW40" s="541"/>
      <c r="BCX40" s="541"/>
      <c r="BCY40" s="541"/>
      <c r="BCZ40" s="541"/>
      <c r="BDA40" s="541"/>
      <c r="BDB40" s="541"/>
      <c r="BDC40" s="541"/>
      <c r="BDD40" s="541"/>
      <c r="BDE40" s="541"/>
      <c r="BDF40" s="541"/>
      <c r="BDG40" s="541"/>
      <c r="BDH40" s="541"/>
      <c r="BDI40" s="541"/>
      <c r="BDJ40" s="541"/>
      <c r="BDK40" s="541"/>
      <c r="BDL40" s="541"/>
      <c r="BDM40" s="541"/>
      <c r="BDN40" s="541"/>
      <c r="BDO40" s="541"/>
      <c r="BDP40" s="541"/>
      <c r="BDQ40" s="541"/>
      <c r="BDR40" s="541"/>
      <c r="BDS40" s="541"/>
      <c r="BDT40" s="541"/>
      <c r="BDU40" s="541"/>
      <c r="BDV40" s="541"/>
      <c r="BDW40" s="541"/>
      <c r="BDX40" s="541"/>
      <c r="BDY40" s="541"/>
      <c r="BDZ40" s="541"/>
      <c r="BEA40" s="541"/>
      <c r="BEB40" s="541"/>
      <c r="BEC40" s="541"/>
      <c r="BED40" s="541"/>
      <c r="BEE40" s="541"/>
      <c r="BEF40" s="541"/>
      <c r="BEG40" s="541"/>
      <c r="BEH40" s="541"/>
      <c r="BEI40" s="541"/>
      <c r="BEJ40" s="541"/>
      <c r="BEK40" s="541"/>
      <c r="BEL40" s="541"/>
      <c r="BEM40" s="541"/>
      <c r="BEN40" s="541"/>
      <c r="BEO40" s="541"/>
      <c r="BEP40" s="541"/>
      <c r="BEQ40" s="541"/>
      <c r="BER40" s="541"/>
      <c r="BES40" s="541"/>
      <c r="BET40" s="541"/>
      <c r="BEU40" s="541"/>
      <c r="BEV40" s="541"/>
      <c r="BEW40" s="541"/>
      <c r="BEX40" s="541"/>
      <c r="BEY40" s="541"/>
      <c r="BEZ40" s="541"/>
      <c r="BFA40" s="541"/>
      <c r="BFB40" s="541"/>
      <c r="BFC40" s="541"/>
      <c r="BFD40" s="541"/>
      <c r="BFE40" s="541"/>
      <c r="BFF40" s="541"/>
      <c r="BFG40" s="541"/>
      <c r="BFH40" s="541"/>
      <c r="BFI40" s="541"/>
      <c r="BFJ40" s="541"/>
      <c r="BFK40" s="541"/>
      <c r="BFL40" s="541"/>
      <c r="BFM40" s="541"/>
      <c r="BFN40" s="541"/>
      <c r="BFO40" s="541"/>
      <c r="BFP40" s="541"/>
      <c r="BFQ40" s="541"/>
      <c r="BFR40" s="541"/>
      <c r="BFS40" s="541"/>
      <c r="BFT40" s="541"/>
      <c r="BFU40" s="541"/>
      <c r="BFV40" s="541"/>
      <c r="BFW40" s="541"/>
      <c r="BFX40" s="541"/>
      <c r="BFY40" s="541"/>
      <c r="BFZ40" s="541"/>
      <c r="BGA40" s="541"/>
      <c r="BGB40" s="541"/>
      <c r="BGC40" s="541"/>
      <c r="BGD40" s="541"/>
      <c r="BGE40" s="541"/>
      <c r="BGF40" s="541"/>
      <c r="BGG40" s="541"/>
      <c r="BGH40" s="541"/>
      <c r="BGI40" s="541"/>
      <c r="BGJ40" s="541"/>
      <c r="BGK40" s="541"/>
      <c r="BGL40" s="541"/>
      <c r="BGM40" s="541"/>
      <c r="BGN40" s="541"/>
      <c r="BGO40" s="541"/>
      <c r="BGP40" s="541"/>
      <c r="BGQ40" s="541"/>
      <c r="BGR40" s="541"/>
      <c r="BGS40" s="541"/>
      <c r="BGT40" s="541"/>
      <c r="BGU40" s="541"/>
      <c r="BGV40" s="541"/>
      <c r="BGW40" s="541"/>
      <c r="BGX40" s="541"/>
      <c r="BGY40" s="541"/>
      <c r="BGZ40" s="541"/>
      <c r="BHA40" s="541"/>
      <c r="BHB40" s="541"/>
      <c r="BHC40" s="541"/>
      <c r="BHD40" s="541"/>
      <c r="BHE40" s="541"/>
      <c r="BHF40" s="541"/>
      <c r="BHG40" s="541"/>
      <c r="BHH40" s="541"/>
      <c r="BHI40" s="541"/>
      <c r="BHJ40" s="541"/>
      <c r="BHK40" s="541"/>
      <c r="BHL40" s="541"/>
      <c r="BHM40" s="541"/>
      <c r="BHN40" s="541"/>
      <c r="BHO40" s="541"/>
      <c r="BHP40" s="541"/>
      <c r="BHQ40" s="541"/>
      <c r="BHR40" s="541"/>
      <c r="BHS40" s="541"/>
      <c r="BHT40" s="541"/>
      <c r="BHU40" s="541"/>
      <c r="BHV40" s="541"/>
      <c r="BHW40" s="541"/>
      <c r="BHX40" s="541"/>
      <c r="BHY40" s="541"/>
      <c r="BHZ40" s="541"/>
      <c r="BIA40" s="541"/>
      <c r="BIB40" s="541"/>
      <c r="BIC40" s="541"/>
      <c r="BID40" s="541"/>
      <c r="BIE40" s="541"/>
      <c r="BIF40" s="541"/>
      <c r="BIG40" s="541"/>
      <c r="BIH40" s="541"/>
      <c r="BII40" s="541"/>
      <c r="BIJ40" s="541"/>
      <c r="BIK40" s="541"/>
      <c r="BIL40" s="541"/>
      <c r="BIM40" s="541"/>
      <c r="BIN40" s="541"/>
      <c r="BIO40" s="541"/>
      <c r="BIP40" s="541"/>
      <c r="BIQ40" s="541"/>
      <c r="BIR40" s="541"/>
      <c r="BIS40" s="541"/>
      <c r="BIT40" s="541"/>
      <c r="BIU40" s="541"/>
      <c r="BIV40" s="541"/>
      <c r="BIW40" s="541"/>
      <c r="BIX40" s="541"/>
      <c r="BIY40" s="541"/>
      <c r="BIZ40" s="541"/>
      <c r="BJA40" s="541"/>
      <c r="BJB40" s="541"/>
      <c r="BJC40" s="541"/>
      <c r="BJD40" s="541"/>
      <c r="BJE40" s="541"/>
      <c r="BJF40" s="541"/>
      <c r="BJG40" s="541"/>
      <c r="BJH40" s="541"/>
      <c r="BJI40" s="541"/>
      <c r="BJJ40" s="541"/>
      <c r="BJK40" s="541"/>
      <c r="BJL40" s="541"/>
      <c r="BJM40" s="541"/>
      <c r="BJN40" s="541"/>
      <c r="BJO40" s="541"/>
      <c r="BJP40" s="541"/>
      <c r="BJQ40" s="541"/>
      <c r="BJR40" s="541"/>
      <c r="BJS40" s="541"/>
      <c r="BJT40" s="541"/>
      <c r="BJU40" s="541"/>
      <c r="BJV40" s="541"/>
      <c r="BJW40" s="541"/>
      <c r="BJX40" s="541"/>
      <c r="BJY40" s="541"/>
      <c r="BJZ40" s="541"/>
      <c r="BKA40" s="541"/>
      <c r="BKB40" s="541"/>
      <c r="BKC40" s="541"/>
      <c r="BKD40" s="541"/>
      <c r="BKE40" s="541"/>
      <c r="BKF40" s="541"/>
      <c r="BKG40" s="541"/>
      <c r="BKH40" s="541"/>
      <c r="BKI40" s="541"/>
      <c r="BKJ40" s="541"/>
      <c r="BKK40" s="541"/>
      <c r="BKL40" s="541"/>
      <c r="BKM40" s="541"/>
      <c r="BKN40" s="541"/>
      <c r="BKO40" s="541"/>
      <c r="BKP40" s="541"/>
      <c r="BKQ40" s="541"/>
      <c r="BKR40" s="541"/>
      <c r="BKS40" s="541"/>
      <c r="BKT40" s="541"/>
      <c r="BKU40" s="541"/>
      <c r="BKV40" s="541"/>
      <c r="BKW40" s="541"/>
      <c r="BKX40" s="541"/>
      <c r="BKY40" s="541"/>
      <c r="BKZ40" s="541"/>
      <c r="BLA40" s="541"/>
      <c r="BLB40" s="541"/>
      <c r="BLC40" s="541"/>
      <c r="BLD40" s="541"/>
      <c r="BLE40" s="541"/>
      <c r="BLF40" s="541"/>
      <c r="BLG40" s="541"/>
      <c r="BLH40" s="541"/>
      <c r="BLI40" s="541"/>
      <c r="BLJ40" s="541"/>
      <c r="BLK40" s="541"/>
      <c r="BLL40" s="541"/>
      <c r="BLM40" s="541"/>
      <c r="BLN40" s="541"/>
      <c r="BLO40" s="541"/>
      <c r="BLP40" s="541"/>
      <c r="BLQ40" s="541"/>
      <c r="BLR40" s="541"/>
      <c r="BLS40" s="541"/>
      <c r="BLT40" s="541"/>
      <c r="BLU40" s="541"/>
      <c r="BLV40" s="541"/>
      <c r="BLW40" s="541"/>
      <c r="BLX40" s="541"/>
      <c r="BLY40" s="541"/>
      <c r="BLZ40" s="541"/>
      <c r="BMA40" s="541"/>
      <c r="BMB40" s="541"/>
      <c r="BMC40" s="541"/>
      <c r="BMD40" s="541"/>
      <c r="BME40" s="541"/>
      <c r="BMF40" s="541"/>
      <c r="BMG40" s="541"/>
      <c r="BMH40" s="541"/>
      <c r="BMI40" s="541"/>
      <c r="BMJ40" s="541"/>
      <c r="BMK40" s="541"/>
      <c r="BML40" s="541"/>
      <c r="BMM40" s="541"/>
      <c r="BMN40" s="541"/>
      <c r="BMO40" s="541"/>
      <c r="BMP40" s="541"/>
      <c r="BMQ40" s="541"/>
      <c r="BMR40" s="541"/>
      <c r="BMS40" s="541"/>
      <c r="BMT40" s="541"/>
      <c r="BMU40" s="541"/>
      <c r="BMV40" s="541"/>
      <c r="BMW40" s="541"/>
      <c r="BMX40" s="541"/>
      <c r="BMY40" s="541"/>
      <c r="BMZ40" s="541"/>
      <c r="BNA40" s="541"/>
      <c r="BNB40" s="541"/>
      <c r="BNC40" s="541"/>
      <c r="BND40" s="541"/>
      <c r="BNE40" s="541"/>
      <c r="BNF40" s="541"/>
      <c r="BNG40" s="541"/>
      <c r="BNH40" s="541"/>
      <c r="BNI40" s="541"/>
      <c r="BNJ40" s="541"/>
      <c r="BNK40" s="541"/>
      <c r="BNL40" s="541"/>
      <c r="BNM40" s="541"/>
      <c r="BNN40" s="541"/>
      <c r="BNO40" s="541"/>
      <c r="BNP40" s="541"/>
      <c r="BNQ40" s="541"/>
      <c r="BNR40" s="541"/>
      <c r="BNS40" s="541"/>
      <c r="BNT40" s="541"/>
      <c r="BNU40" s="541"/>
      <c r="BNV40" s="541"/>
      <c r="BNW40" s="541"/>
      <c r="BNX40" s="541"/>
      <c r="BNY40" s="541"/>
      <c r="BNZ40" s="541"/>
      <c r="BOA40" s="541"/>
      <c r="BOB40" s="541"/>
      <c r="BOC40" s="541"/>
      <c r="BOD40" s="541"/>
      <c r="BOE40" s="541"/>
      <c r="BOF40" s="541"/>
      <c r="BOG40" s="541"/>
      <c r="BOH40" s="541"/>
      <c r="BOI40" s="541"/>
      <c r="BOJ40" s="541"/>
      <c r="BOK40" s="541"/>
      <c r="BOL40" s="541"/>
      <c r="BOM40" s="541"/>
      <c r="BON40" s="541"/>
      <c r="BOO40" s="541"/>
      <c r="BOP40" s="541"/>
      <c r="BOQ40" s="541"/>
      <c r="BOR40" s="541"/>
      <c r="BOS40" s="541"/>
      <c r="BOT40" s="541"/>
      <c r="BOU40" s="541"/>
      <c r="BOV40" s="541"/>
      <c r="BOW40" s="541"/>
      <c r="BOX40" s="541"/>
      <c r="BOY40" s="541"/>
      <c r="BOZ40" s="541"/>
      <c r="BPA40" s="541"/>
      <c r="BPB40" s="541"/>
      <c r="BPC40" s="541"/>
      <c r="BPD40" s="541"/>
      <c r="BPE40" s="541"/>
      <c r="BPF40" s="541"/>
      <c r="BPG40" s="541"/>
      <c r="BPH40" s="541"/>
      <c r="BPI40" s="541"/>
      <c r="BPJ40" s="541"/>
      <c r="BPK40" s="541"/>
      <c r="BPL40" s="541"/>
      <c r="BPM40" s="541"/>
      <c r="BPN40" s="541"/>
      <c r="BPO40" s="541"/>
      <c r="BPP40" s="541"/>
      <c r="BPQ40" s="541"/>
      <c r="BPR40" s="541"/>
      <c r="BPS40" s="541"/>
      <c r="BPT40" s="541"/>
      <c r="BPU40" s="541"/>
      <c r="BPV40" s="541"/>
      <c r="BPW40" s="541"/>
      <c r="BPX40" s="541"/>
      <c r="BPY40" s="541"/>
      <c r="BPZ40" s="541"/>
      <c r="BQA40" s="541"/>
      <c r="BQB40" s="541"/>
      <c r="BQC40" s="541"/>
      <c r="BQD40" s="541"/>
      <c r="BQE40" s="541"/>
      <c r="BQF40" s="541"/>
      <c r="BQG40" s="541"/>
      <c r="BQH40" s="541"/>
      <c r="BQI40" s="541"/>
      <c r="BQJ40" s="541"/>
      <c r="BQK40" s="541"/>
      <c r="BQL40" s="541"/>
      <c r="BQM40" s="541"/>
      <c r="BQN40" s="541"/>
      <c r="BQO40" s="541"/>
      <c r="BQP40" s="541"/>
      <c r="BQQ40" s="541"/>
      <c r="BQR40" s="541"/>
      <c r="BQS40" s="541"/>
      <c r="BQT40" s="541"/>
      <c r="BQU40" s="541"/>
      <c r="BQV40" s="541"/>
      <c r="BQW40" s="541"/>
      <c r="BQX40" s="541"/>
      <c r="BQY40" s="541"/>
      <c r="BQZ40" s="541"/>
      <c r="BRA40" s="541"/>
      <c r="BRB40" s="541"/>
      <c r="BRC40" s="541"/>
      <c r="BRD40" s="541"/>
      <c r="BRE40" s="541"/>
      <c r="BRF40" s="541"/>
      <c r="BRG40" s="541"/>
      <c r="BRH40" s="541"/>
      <c r="BRI40" s="541"/>
      <c r="BRJ40" s="541"/>
      <c r="BRK40" s="541"/>
      <c r="BRL40" s="541"/>
      <c r="BRM40" s="541"/>
      <c r="BRN40" s="541"/>
      <c r="BRO40" s="541"/>
      <c r="BRP40" s="541"/>
      <c r="BRQ40" s="541"/>
      <c r="BRR40" s="541"/>
      <c r="BRS40" s="541"/>
      <c r="BRT40" s="541"/>
      <c r="BRU40" s="541"/>
      <c r="BRV40" s="541"/>
      <c r="BRW40" s="541"/>
      <c r="BRX40" s="541"/>
      <c r="BRY40" s="541"/>
      <c r="BRZ40" s="541"/>
      <c r="BSA40" s="541"/>
      <c r="BSB40" s="541"/>
      <c r="BSC40" s="541"/>
      <c r="BSD40" s="541"/>
      <c r="BSE40" s="541"/>
      <c r="BSF40" s="541"/>
      <c r="BSG40" s="541"/>
      <c r="BSH40" s="541"/>
      <c r="BSI40" s="541"/>
      <c r="BSJ40" s="541"/>
      <c r="BSK40" s="541"/>
      <c r="BSL40" s="541"/>
      <c r="BSM40" s="541"/>
      <c r="BSN40" s="541"/>
      <c r="BSO40" s="541"/>
      <c r="BSP40" s="541"/>
      <c r="BSQ40" s="541"/>
      <c r="BSR40" s="541"/>
      <c r="BSS40" s="541"/>
      <c r="BST40" s="541"/>
      <c r="BSU40" s="541"/>
      <c r="BSV40" s="541"/>
      <c r="BSW40" s="541"/>
      <c r="BSX40" s="541"/>
      <c r="BSY40" s="541"/>
      <c r="BSZ40" s="541"/>
      <c r="BTA40" s="541"/>
      <c r="BTB40" s="541"/>
      <c r="BTC40" s="541"/>
      <c r="BTD40" s="541"/>
      <c r="BTE40" s="541"/>
      <c r="BTF40" s="541"/>
      <c r="BTG40" s="541"/>
      <c r="BTH40" s="541"/>
      <c r="BTI40" s="541"/>
      <c r="BTJ40" s="541"/>
      <c r="BTK40" s="541"/>
      <c r="BTL40" s="541"/>
      <c r="BTM40" s="541"/>
      <c r="BTN40" s="541"/>
      <c r="BTO40" s="541"/>
      <c r="BTP40" s="541"/>
      <c r="BTQ40" s="541"/>
      <c r="BTR40" s="541"/>
      <c r="BTS40" s="541"/>
      <c r="BTT40" s="541"/>
      <c r="BTU40" s="541"/>
      <c r="BTV40" s="541"/>
      <c r="BTW40" s="541"/>
      <c r="BTX40" s="541"/>
      <c r="BTY40" s="541"/>
      <c r="BTZ40" s="541"/>
      <c r="BUA40" s="541"/>
      <c r="BUB40" s="541"/>
      <c r="BUC40" s="541"/>
      <c r="BUD40" s="541"/>
      <c r="BUE40" s="541"/>
      <c r="BUF40" s="541"/>
      <c r="BUG40" s="541"/>
      <c r="BUH40" s="541"/>
      <c r="BUI40" s="541"/>
      <c r="BUJ40" s="541"/>
      <c r="BUK40" s="541"/>
      <c r="BUL40" s="541"/>
      <c r="BUM40" s="541"/>
      <c r="BUN40" s="541"/>
      <c r="BUO40" s="541"/>
      <c r="BUP40" s="541"/>
      <c r="BUQ40" s="541"/>
      <c r="BUR40" s="541"/>
      <c r="BUS40" s="541"/>
      <c r="BUT40" s="541"/>
      <c r="BUU40" s="541"/>
      <c r="BUV40" s="541"/>
      <c r="BUW40" s="541"/>
      <c r="BUX40" s="541"/>
      <c r="BUY40" s="541"/>
      <c r="BUZ40" s="541"/>
      <c r="BVA40" s="541"/>
      <c r="BVB40" s="541"/>
      <c r="BVC40" s="541"/>
      <c r="BVD40" s="541"/>
      <c r="BVE40" s="541"/>
      <c r="BVF40" s="541"/>
      <c r="BVG40" s="541"/>
      <c r="BVH40" s="541"/>
      <c r="BVI40" s="541"/>
      <c r="BVJ40" s="541"/>
      <c r="BVK40" s="541"/>
      <c r="BVL40" s="541"/>
      <c r="BVM40" s="541"/>
      <c r="BVN40" s="541"/>
      <c r="BVO40" s="541"/>
      <c r="BVP40" s="541"/>
      <c r="BVQ40" s="541"/>
      <c r="BVR40" s="541"/>
      <c r="BVS40" s="541"/>
      <c r="BVT40" s="541"/>
      <c r="BVU40" s="541"/>
      <c r="BVV40" s="541"/>
      <c r="BVW40" s="541"/>
      <c r="BVX40" s="541"/>
      <c r="BVY40" s="541"/>
      <c r="BVZ40" s="541"/>
      <c r="BWA40" s="541"/>
      <c r="BWB40" s="541"/>
      <c r="BWC40" s="541"/>
      <c r="BWD40" s="541"/>
      <c r="BWE40" s="541"/>
      <c r="BWF40" s="541"/>
      <c r="BWG40" s="541"/>
      <c r="BWH40" s="541"/>
      <c r="BWI40" s="541"/>
      <c r="BWJ40" s="541"/>
      <c r="BWK40" s="541"/>
      <c r="BWL40" s="541"/>
      <c r="BWM40" s="541"/>
      <c r="BWN40" s="541"/>
      <c r="BWO40" s="541"/>
      <c r="BWP40" s="541"/>
      <c r="BWQ40" s="541"/>
      <c r="BWR40" s="541"/>
      <c r="BWS40" s="541"/>
      <c r="BWT40" s="541"/>
      <c r="BWU40" s="541"/>
      <c r="BWV40" s="541"/>
      <c r="BWW40" s="541"/>
      <c r="BWX40" s="541"/>
      <c r="BWY40" s="541"/>
      <c r="BWZ40" s="541"/>
      <c r="BXA40" s="541"/>
      <c r="BXB40" s="541"/>
      <c r="BXC40" s="541"/>
      <c r="BXD40" s="541"/>
      <c r="BXE40" s="541"/>
      <c r="BXF40" s="541"/>
      <c r="BXG40" s="541"/>
      <c r="BXH40" s="541"/>
      <c r="BXI40" s="541"/>
      <c r="BXJ40" s="541"/>
      <c r="BXK40" s="541"/>
      <c r="BXL40" s="541"/>
      <c r="BXM40" s="541"/>
      <c r="BXN40" s="541"/>
      <c r="BXO40" s="541"/>
      <c r="BXP40" s="541"/>
      <c r="BXQ40" s="541"/>
      <c r="BXR40" s="541"/>
      <c r="BXS40" s="541"/>
      <c r="BXT40" s="541"/>
      <c r="BXU40" s="541"/>
      <c r="BXV40" s="541"/>
      <c r="BXW40" s="541"/>
      <c r="BXX40" s="541"/>
      <c r="BXY40" s="541"/>
      <c r="BXZ40" s="541"/>
      <c r="BYA40" s="541"/>
      <c r="BYB40" s="541"/>
      <c r="BYC40" s="541"/>
      <c r="BYD40" s="541"/>
      <c r="BYE40" s="541"/>
      <c r="BYF40" s="541"/>
      <c r="BYG40" s="541"/>
      <c r="BYH40" s="541"/>
      <c r="BYI40" s="541"/>
      <c r="BYJ40" s="541"/>
      <c r="BYK40" s="541"/>
      <c r="BYL40" s="541"/>
      <c r="BYM40" s="541"/>
      <c r="BYN40" s="541"/>
      <c r="BYO40" s="541"/>
      <c r="BYP40" s="541"/>
      <c r="BYQ40" s="541"/>
      <c r="BYR40" s="541"/>
      <c r="BYS40" s="541"/>
      <c r="BYT40" s="541"/>
      <c r="BYU40" s="541"/>
      <c r="BYV40" s="541"/>
      <c r="BYW40" s="541"/>
      <c r="BYX40" s="541"/>
      <c r="BYY40" s="541"/>
      <c r="BYZ40" s="541"/>
      <c r="BZA40" s="541"/>
      <c r="BZB40" s="541"/>
      <c r="BZC40" s="541"/>
      <c r="BZD40" s="541"/>
      <c r="BZE40" s="541"/>
      <c r="BZF40" s="541"/>
      <c r="BZG40" s="541"/>
      <c r="BZH40" s="541"/>
      <c r="BZI40" s="541"/>
      <c r="BZJ40" s="541"/>
      <c r="BZK40" s="541"/>
      <c r="BZL40" s="541"/>
      <c r="BZM40" s="541"/>
      <c r="BZN40" s="541"/>
      <c r="BZO40" s="541"/>
      <c r="BZP40" s="541"/>
      <c r="BZQ40" s="541"/>
      <c r="BZR40" s="541"/>
      <c r="BZS40" s="541"/>
      <c r="BZT40" s="541"/>
      <c r="BZU40" s="541"/>
      <c r="BZV40" s="541"/>
      <c r="BZW40" s="541"/>
      <c r="BZX40" s="541"/>
      <c r="BZY40" s="541"/>
      <c r="BZZ40" s="541"/>
      <c r="CAA40" s="541"/>
      <c r="CAB40" s="541"/>
      <c r="CAC40" s="541"/>
      <c r="CAD40" s="541"/>
      <c r="CAE40" s="541"/>
      <c r="CAF40" s="541"/>
      <c r="CAG40" s="541"/>
      <c r="CAH40" s="541"/>
      <c r="CAI40" s="541"/>
      <c r="CAJ40" s="541"/>
      <c r="CAK40" s="541"/>
      <c r="CAL40" s="541"/>
      <c r="CAM40" s="541"/>
      <c r="CAN40" s="541"/>
      <c r="CAO40" s="541"/>
      <c r="CAP40" s="541"/>
      <c r="CAQ40" s="541"/>
      <c r="CAR40" s="541"/>
      <c r="CAS40" s="541"/>
      <c r="CAT40" s="541"/>
      <c r="CAU40" s="541"/>
      <c r="CAV40" s="541"/>
      <c r="CAW40" s="541"/>
      <c r="CAX40" s="541"/>
      <c r="CAY40" s="541"/>
      <c r="CAZ40" s="541"/>
      <c r="CBA40" s="541"/>
      <c r="CBB40" s="541"/>
      <c r="CBC40" s="541"/>
      <c r="CBD40" s="541"/>
      <c r="CBE40" s="541"/>
      <c r="CBF40" s="541"/>
      <c r="CBG40" s="541"/>
      <c r="CBH40" s="541"/>
      <c r="CBI40" s="541"/>
      <c r="CBJ40" s="541"/>
      <c r="CBK40" s="541"/>
      <c r="CBL40" s="541"/>
      <c r="CBM40" s="541"/>
      <c r="CBN40" s="541"/>
      <c r="CBO40" s="541"/>
      <c r="CBP40" s="541"/>
      <c r="CBQ40" s="541"/>
      <c r="CBR40" s="541"/>
      <c r="CBS40" s="541"/>
      <c r="CBT40" s="541"/>
      <c r="CBU40" s="541"/>
      <c r="CBV40" s="541"/>
      <c r="CBW40" s="541"/>
      <c r="CBX40" s="541"/>
      <c r="CBY40" s="541"/>
      <c r="CBZ40" s="541"/>
      <c r="CCA40" s="541"/>
      <c r="CCB40" s="541"/>
      <c r="CCC40" s="541"/>
      <c r="CCD40" s="541"/>
      <c r="CCE40" s="541"/>
      <c r="CCF40" s="541"/>
      <c r="CCG40" s="541"/>
      <c r="CCH40" s="541"/>
      <c r="CCI40" s="541"/>
      <c r="CCJ40" s="541"/>
      <c r="CCK40" s="541"/>
      <c r="CCL40" s="541"/>
      <c r="CCM40" s="541"/>
      <c r="CCN40" s="541"/>
      <c r="CCO40" s="541"/>
      <c r="CCP40" s="541"/>
      <c r="CCQ40" s="541"/>
      <c r="CCR40" s="541"/>
      <c r="CCS40" s="541"/>
      <c r="CCT40" s="541"/>
      <c r="CCU40" s="541"/>
      <c r="CCV40" s="541"/>
      <c r="CCW40" s="541"/>
      <c r="CCX40" s="541"/>
      <c r="CCY40" s="541"/>
      <c r="CCZ40" s="541"/>
      <c r="CDA40" s="541"/>
      <c r="CDB40" s="541"/>
      <c r="CDC40" s="541"/>
      <c r="CDD40" s="541"/>
      <c r="CDE40" s="541"/>
      <c r="CDF40" s="541"/>
      <c r="CDG40" s="541"/>
      <c r="CDH40" s="541"/>
      <c r="CDI40" s="541"/>
      <c r="CDJ40" s="541"/>
      <c r="CDK40" s="541"/>
      <c r="CDL40" s="541"/>
      <c r="CDM40" s="541"/>
      <c r="CDN40" s="541"/>
      <c r="CDO40" s="541"/>
      <c r="CDP40" s="541"/>
      <c r="CDQ40" s="541"/>
      <c r="CDR40" s="541"/>
      <c r="CDS40" s="541"/>
      <c r="CDT40" s="541"/>
      <c r="CDU40" s="541"/>
      <c r="CDV40" s="541"/>
      <c r="CDW40" s="541"/>
      <c r="CDX40" s="541"/>
      <c r="CDY40" s="541"/>
      <c r="CDZ40" s="541"/>
      <c r="CEA40" s="541"/>
      <c r="CEB40" s="541"/>
      <c r="CEC40" s="541"/>
      <c r="CED40" s="541"/>
      <c r="CEE40" s="541"/>
      <c r="CEF40" s="541"/>
      <c r="CEG40" s="541"/>
      <c r="CEH40" s="541"/>
      <c r="CEI40" s="541"/>
      <c r="CEJ40" s="541"/>
      <c r="CEK40" s="541"/>
      <c r="CEL40" s="541"/>
      <c r="CEM40" s="541"/>
      <c r="CEN40" s="541"/>
      <c r="CEO40" s="541"/>
      <c r="CEP40" s="541"/>
      <c r="CEQ40" s="541"/>
      <c r="CER40" s="541"/>
      <c r="CES40" s="541"/>
      <c r="CET40" s="541"/>
      <c r="CEU40" s="541"/>
      <c r="CEV40" s="541"/>
      <c r="CEW40" s="541"/>
      <c r="CEX40" s="541"/>
      <c r="CEY40" s="541"/>
      <c r="CEZ40" s="541"/>
      <c r="CFA40" s="541"/>
      <c r="CFB40" s="541"/>
      <c r="CFC40" s="541"/>
      <c r="CFD40" s="541"/>
      <c r="CFE40" s="541"/>
      <c r="CFF40" s="541"/>
      <c r="CFG40" s="541"/>
      <c r="CFH40" s="541"/>
      <c r="CFI40" s="541"/>
      <c r="CFJ40" s="541"/>
      <c r="CFK40" s="541"/>
      <c r="CFL40" s="541"/>
      <c r="CFM40" s="541"/>
      <c r="CFN40" s="541"/>
      <c r="CFO40" s="541"/>
      <c r="CFP40" s="541"/>
      <c r="CFQ40" s="541"/>
      <c r="CFR40" s="541"/>
      <c r="CFS40" s="541"/>
      <c r="CFT40" s="541"/>
      <c r="CFU40" s="541"/>
      <c r="CFV40" s="541"/>
      <c r="CFW40" s="541"/>
      <c r="CFX40" s="541"/>
      <c r="CFY40" s="541"/>
      <c r="CFZ40" s="541"/>
      <c r="CGA40" s="541"/>
      <c r="CGB40" s="541"/>
      <c r="CGC40" s="541"/>
      <c r="CGD40" s="541"/>
      <c r="CGE40" s="541"/>
      <c r="CGF40" s="541"/>
      <c r="CGG40" s="541"/>
      <c r="CGH40" s="541"/>
      <c r="CGI40" s="541"/>
      <c r="CGJ40" s="541"/>
      <c r="CGK40" s="541"/>
      <c r="CGL40" s="541"/>
      <c r="CGM40" s="541"/>
      <c r="CGN40" s="541"/>
      <c r="CGO40" s="541"/>
      <c r="CGP40" s="541"/>
      <c r="CGQ40" s="541"/>
      <c r="CGR40" s="541"/>
      <c r="CGS40" s="541"/>
      <c r="CGT40" s="541"/>
      <c r="CGU40" s="541"/>
      <c r="CGV40" s="541"/>
      <c r="CGW40" s="541"/>
      <c r="CGX40" s="541"/>
      <c r="CGY40" s="541"/>
      <c r="CGZ40" s="541"/>
      <c r="CHA40" s="541"/>
      <c r="CHB40" s="541"/>
      <c r="CHC40" s="541"/>
      <c r="CHD40" s="541"/>
      <c r="CHE40" s="541"/>
      <c r="CHF40" s="541"/>
      <c r="CHG40" s="541"/>
      <c r="CHH40" s="541"/>
      <c r="CHI40" s="541"/>
      <c r="CHJ40" s="541"/>
      <c r="CHK40" s="541"/>
      <c r="CHL40" s="541"/>
      <c r="CHM40" s="541"/>
      <c r="CHN40" s="541"/>
      <c r="CHO40" s="541"/>
      <c r="CHP40" s="541"/>
      <c r="CHQ40" s="541"/>
      <c r="CHR40" s="541"/>
      <c r="CHS40" s="541"/>
      <c r="CHT40" s="541"/>
      <c r="CHU40" s="541"/>
      <c r="CHV40" s="541"/>
      <c r="CHW40" s="541"/>
      <c r="CHX40" s="541"/>
      <c r="CHY40" s="541"/>
      <c r="CHZ40" s="541"/>
      <c r="CIA40" s="541"/>
      <c r="CIB40" s="541"/>
      <c r="CIC40" s="541"/>
      <c r="CID40" s="541"/>
      <c r="CIE40" s="541"/>
      <c r="CIF40" s="541"/>
      <c r="CIG40" s="541"/>
      <c r="CIH40" s="541"/>
      <c r="CII40" s="541"/>
      <c r="CIJ40" s="541"/>
      <c r="CIK40" s="541"/>
      <c r="CIL40" s="541"/>
      <c r="CIM40" s="541"/>
      <c r="CIN40" s="541"/>
      <c r="CIO40" s="541"/>
      <c r="CIP40" s="541"/>
      <c r="CIQ40" s="541"/>
      <c r="CIR40" s="541"/>
      <c r="CIS40" s="541"/>
      <c r="CIT40" s="541"/>
      <c r="CIU40" s="541"/>
      <c r="CIV40" s="541"/>
      <c r="CIW40" s="541"/>
      <c r="CIX40" s="541"/>
      <c r="CIY40" s="541"/>
      <c r="CIZ40" s="541"/>
      <c r="CJA40" s="541"/>
      <c r="CJB40" s="541"/>
      <c r="CJC40" s="541"/>
      <c r="CJD40" s="541"/>
      <c r="CJE40" s="541"/>
      <c r="CJF40" s="541"/>
      <c r="CJG40" s="541"/>
      <c r="CJH40" s="541"/>
      <c r="CJI40" s="541"/>
      <c r="CJJ40" s="541"/>
      <c r="CJK40" s="541"/>
      <c r="CJL40" s="541"/>
      <c r="CJM40" s="541"/>
      <c r="CJN40" s="541"/>
      <c r="CJO40" s="541"/>
      <c r="CJP40" s="541"/>
      <c r="CJQ40" s="541"/>
      <c r="CJR40" s="541"/>
      <c r="CJS40" s="541"/>
      <c r="CJT40" s="541"/>
      <c r="CJU40" s="541"/>
      <c r="CJV40" s="541"/>
      <c r="CJW40" s="541"/>
      <c r="CJX40" s="541"/>
      <c r="CJY40" s="541"/>
      <c r="CJZ40" s="541"/>
      <c r="CKA40" s="541"/>
      <c r="CKB40" s="541"/>
      <c r="CKC40" s="541"/>
      <c r="CKD40" s="541"/>
      <c r="CKE40" s="541"/>
      <c r="CKF40" s="541"/>
      <c r="CKG40" s="541"/>
      <c r="CKH40" s="541"/>
      <c r="CKI40" s="541"/>
      <c r="CKJ40" s="541"/>
      <c r="CKK40" s="541"/>
      <c r="CKL40" s="541"/>
      <c r="CKM40" s="541"/>
      <c r="CKN40" s="541"/>
      <c r="CKO40" s="541"/>
      <c r="CKP40" s="541"/>
      <c r="CKQ40" s="541"/>
      <c r="CKR40" s="541"/>
      <c r="CKS40" s="541"/>
      <c r="CKT40" s="541"/>
      <c r="CKU40" s="541"/>
      <c r="CKV40" s="541"/>
      <c r="CKW40" s="541"/>
      <c r="CKX40" s="541"/>
      <c r="CKY40" s="541"/>
      <c r="CKZ40" s="541"/>
      <c r="CLA40" s="541"/>
      <c r="CLB40" s="541"/>
      <c r="CLC40" s="541"/>
      <c r="CLD40" s="541"/>
      <c r="CLE40" s="541"/>
      <c r="CLF40" s="541"/>
      <c r="CLG40" s="541"/>
      <c r="CLH40" s="541"/>
      <c r="CLI40" s="541"/>
      <c r="CLJ40" s="541"/>
      <c r="CLK40" s="541"/>
      <c r="CLL40" s="541"/>
      <c r="CLM40" s="541"/>
      <c r="CLN40" s="541"/>
      <c r="CLO40" s="541"/>
      <c r="CLP40" s="541"/>
      <c r="CLQ40" s="541"/>
      <c r="CLR40" s="541"/>
      <c r="CLS40" s="541"/>
      <c r="CLT40" s="541"/>
      <c r="CLU40" s="541"/>
      <c r="CLV40" s="541"/>
      <c r="CLW40" s="541"/>
      <c r="CLX40" s="541"/>
      <c r="CLY40" s="541"/>
      <c r="CLZ40" s="541"/>
      <c r="CMA40" s="541"/>
      <c r="CMB40" s="541"/>
      <c r="CMC40" s="541"/>
      <c r="CMD40" s="541"/>
      <c r="CME40" s="541"/>
      <c r="CMF40" s="541"/>
      <c r="CMG40" s="541"/>
      <c r="CMH40" s="541"/>
      <c r="CMI40" s="541"/>
      <c r="CMJ40" s="541"/>
      <c r="CMK40" s="541"/>
      <c r="CML40" s="541"/>
      <c r="CMM40" s="541"/>
      <c r="CMN40" s="541"/>
      <c r="CMO40" s="541"/>
      <c r="CMP40" s="541"/>
      <c r="CMQ40" s="541"/>
      <c r="CMR40" s="541"/>
      <c r="CMS40" s="541"/>
      <c r="CMT40" s="541"/>
      <c r="CMU40" s="541"/>
      <c r="CMV40" s="541"/>
      <c r="CMW40" s="541"/>
      <c r="CMX40" s="541"/>
      <c r="CMY40" s="541"/>
      <c r="CMZ40" s="541"/>
      <c r="CNA40" s="541"/>
      <c r="CNB40" s="541"/>
      <c r="CNC40" s="541"/>
      <c r="CND40" s="541"/>
      <c r="CNE40" s="541"/>
      <c r="CNF40" s="541"/>
      <c r="CNG40" s="541"/>
      <c r="CNH40" s="541"/>
      <c r="CNI40" s="541"/>
      <c r="CNJ40" s="541"/>
      <c r="CNK40" s="541"/>
      <c r="CNL40" s="541"/>
      <c r="CNM40" s="541"/>
      <c r="CNN40" s="541"/>
      <c r="CNO40" s="541"/>
      <c r="CNP40" s="541"/>
      <c r="CNQ40" s="541"/>
      <c r="CNR40" s="541"/>
      <c r="CNS40" s="541"/>
      <c r="CNT40" s="541"/>
      <c r="CNU40" s="541"/>
      <c r="CNV40" s="541"/>
      <c r="CNW40" s="541"/>
      <c r="CNX40" s="541"/>
      <c r="CNY40" s="541"/>
      <c r="CNZ40" s="541"/>
      <c r="COA40" s="541"/>
      <c r="COB40" s="541"/>
      <c r="COC40" s="541"/>
      <c r="COD40" s="541"/>
      <c r="COE40" s="541"/>
      <c r="COF40" s="541"/>
      <c r="COG40" s="541"/>
      <c r="COH40" s="541"/>
      <c r="COI40" s="541"/>
      <c r="COJ40" s="541"/>
      <c r="COK40" s="541"/>
      <c r="COL40" s="541"/>
      <c r="COM40" s="541"/>
      <c r="CON40" s="541"/>
      <c r="COO40" s="541"/>
      <c r="COP40" s="541"/>
      <c r="COQ40" s="541"/>
      <c r="COR40" s="541"/>
      <c r="COS40" s="541"/>
      <c r="COT40" s="541"/>
      <c r="COU40" s="541"/>
      <c r="COV40" s="541"/>
      <c r="COW40" s="541"/>
      <c r="COX40" s="541"/>
      <c r="COY40" s="541"/>
      <c r="COZ40" s="541"/>
      <c r="CPA40" s="541"/>
      <c r="CPB40" s="541"/>
      <c r="CPC40" s="541"/>
      <c r="CPD40" s="541"/>
      <c r="CPE40" s="541"/>
      <c r="CPF40" s="541"/>
      <c r="CPG40" s="541"/>
      <c r="CPH40" s="541"/>
      <c r="CPI40" s="541"/>
      <c r="CPJ40" s="541"/>
      <c r="CPK40" s="541"/>
      <c r="CPL40" s="541"/>
      <c r="CPM40" s="541"/>
      <c r="CPN40" s="541"/>
      <c r="CPO40" s="541"/>
      <c r="CPP40" s="541"/>
      <c r="CPQ40" s="541"/>
      <c r="CPR40" s="541"/>
      <c r="CPS40" s="541"/>
      <c r="CPT40" s="541"/>
      <c r="CPU40" s="541"/>
      <c r="CPV40" s="541"/>
      <c r="CPW40" s="541"/>
      <c r="CPX40" s="541"/>
      <c r="CPY40" s="541"/>
      <c r="CPZ40" s="541"/>
      <c r="CQA40" s="541"/>
      <c r="CQB40" s="541"/>
      <c r="CQC40" s="541"/>
      <c r="CQD40" s="541"/>
      <c r="CQE40" s="541"/>
      <c r="CQF40" s="541"/>
      <c r="CQG40" s="541"/>
      <c r="CQH40" s="541"/>
      <c r="CQI40" s="541"/>
      <c r="CQJ40" s="541"/>
      <c r="CQK40" s="541"/>
      <c r="CQL40" s="541"/>
      <c r="CQM40" s="541"/>
      <c r="CQN40" s="541"/>
      <c r="CQO40" s="541"/>
      <c r="CQP40" s="541"/>
      <c r="CQQ40" s="541"/>
      <c r="CQR40" s="541"/>
      <c r="CQS40" s="541"/>
      <c r="CQT40" s="541"/>
      <c r="CQU40" s="541"/>
      <c r="CQV40" s="541"/>
      <c r="CQW40" s="541"/>
      <c r="CQX40" s="541"/>
      <c r="CQY40" s="541"/>
      <c r="CQZ40" s="541"/>
      <c r="CRA40" s="541"/>
      <c r="CRB40" s="541"/>
      <c r="CRC40" s="541"/>
      <c r="CRD40" s="541"/>
      <c r="CRE40" s="541"/>
      <c r="CRF40" s="541"/>
      <c r="CRG40" s="541"/>
      <c r="CRH40" s="541"/>
      <c r="CRI40" s="541"/>
      <c r="CRJ40" s="541"/>
      <c r="CRK40" s="541"/>
      <c r="CRL40" s="541"/>
      <c r="CRM40" s="541"/>
      <c r="CRN40" s="541"/>
      <c r="CRO40" s="541"/>
      <c r="CRP40" s="541"/>
      <c r="CRQ40" s="541"/>
      <c r="CRR40" s="541"/>
      <c r="CRS40" s="541"/>
      <c r="CRT40" s="541"/>
      <c r="CRU40" s="541"/>
      <c r="CRV40" s="541"/>
      <c r="CRW40" s="541"/>
      <c r="CRX40" s="541"/>
      <c r="CRY40" s="541"/>
      <c r="CRZ40" s="541"/>
      <c r="CSA40" s="541"/>
      <c r="CSB40" s="541"/>
      <c r="CSC40" s="541"/>
      <c r="CSD40" s="541"/>
      <c r="CSE40" s="541"/>
      <c r="CSF40" s="541"/>
      <c r="CSG40" s="541"/>
      <c r="CSH40" s="541"/>
      <c r="CSI40" s="541"/>
      <c r="CSJ40" s="541"/>
      <c r="CSK40" s="541"/>
      <c r="CSL40" s="541"/>
      <c r="CSM40" s="541"/>
      <c r="CSN40" s="541"/>
      <c r="CSO40" s="541"/>
      <c r="CSP40" s="541"/>
      <c r="CSQ40" s="541"/>
      <c r="CSR40" s="541"/>
      <c r="CSS40" s="541"/>
      <c r="CST40" s="541"/>
      <c r="CSU40" s="541"/>
      <c r="CSV40" s="541"/>
      <c r="CSW40" s="541"/>
      <c r="CSX40" s="541"/>
      <c r="CSY40" s="541"/>
      <c r="CSZ40" s="541"/>
      <c r="CTA40" s="541"/>
      <c r="CTB40" s="541"/>
      <c r="CTC40" s="541"/>
      <c r="CTD40" s="541"/>
      <c r="CTE40" s="541"/>
      <c r="CTF40" s="541"/>
      <c r="CTG40" s="541"/>
      <c r="CTH40" s="541"/>
      <c r="CTI40" s="541"/>
      <c r="CTJ40" s="541"/>
      <c r="CTK40" s="541"/>
      <c r="CTL40" s="541"/>
      <c r="CTM40" s="541"/>
      <c r="CTN40" s="541"/>
      <c r="CTO40" s="541"/>
      <c r="CTP40" s="541"/>
      <c r="CTQ40" s="541"/>
      <c r="CTR40" s="541"/>
      <c r="CTS40" s="541"/>
      <c r="CTT40" s="541"/>
      <c r="CTU40" s="541"/>
      <c r="CTV40" s="541"/>
      <c r="CTW40" s="541"/>
      <c r="CTX40" s="541"/>
      <c r="CTY40" s="541"/>
      <c r="CTZ40" s="541"/>
      <c r="CUA40" s="541"/>
      <c r="CUB40" s="541"/>
      <c r="CUC40" s="541"/>
      <c r="CUD40" s="541"/>
      <c r="CUE40" s="541"/>
      <c r="CUF40" s="541"/>
      <c r="CUG40" s="541"/>
      <c r="CUH40" s="541"/>
      <c r="CUI40" s="541"/>
      <c r="CUJ40" s="541"/>
      <c r="CUK40" s="541"/>
      <c r="CUL40" s="541"/>
      <c r="CUM40" s="541"/>
      <c r="CUN40" s="541"/>
      <c r="CUO40" s="541"/>
      <c r="CUP40" s="541"/>
      <c r="CUQ40" s="541"/>
      <c r="CUR40" s="541"/>
      <c r="CUS40" s="541"/>
      <c r="CUT40" s="541"/>
      <c r="CUU40" s="541"/>
      <c r="CUV40" s="541"/>
      <c r="CUW40" s="541"/>
      <c r="CUX40" s="541"/>
      <c r="CUY40" s="541"/>
      <c r="CUZ40" s="541"/>
      <c r="CVA40" s="541"/>
      <c r="CVB40" s="541"/>
      <c r="CVC40" s="541"/>
      <c r="CVD40" s="541"/>
      <c r="CVE40" s="541"/>
      <c r="CVF40" s="541"/>
      <c r="CVG40" s="541"/>
      <c r="CVH40" s="541"/>
      <c r="CVI40" s="541"/>
      <c r="CVJ40" s="541"/>
      <c r="CVK40" s="541"/>
      <c r="CVL40" s="541"/>
      <c r="CVM40" s="541"/>
      <c r="CVN40" s="541"/>
      <c r="CVO40" s="541"/>
      <c r="CVP40" s="541"/>
      <c r="CVQ40" s="541"/>
      <c r="CVR40" s="541"/>
      <c r="CVS40" s="541"/>
      <c r="CVT40" s="541"/>
      <c r="CVU40" s="541"/>
      <c r="CVV40" s="541"/>
      <c r="CVW40" s="541"/>
      <c r="CVX40" s="541"/>
      <c r="CVY40" s="541"/>
      <c r="CVZ40" s="541"/>
      <c r="CWA40" s="541"/>
      <c r="CWB40" s="541"/>
      <c r="CWC40" s="541"/>
      <c r="CWD40" s="541"/>
      <c r="CWE40" s="541"/>
      <c r="CWF40" s="541"/>
      <c r="CWG40" s="541"/>
      <c r="CWH40" s="541"/>
      <c r="CWI40" s="541"/>
      <c r="CWJ40" s="541"/>
      <c r="CWK40" s="541"/>
      <c r="CWL40" s="541"/>
      <c r="CWM40" s="541"/>
      <c r="CWN40" s="541"/>
      <c r="CWO40" s="541"/>
      <c r="CWP40" s="541"/>
      <c r="CWQ40" s="541"/>
      <c r="CWR40" s="541"/>
      <c r="CWS40" s="541"/>
      <c r="CWT40" s="541"/>
      <c r="CWU40" s="541"/>
      <c r="CWV40" s="541"/>
      <c r="CWW40" s="541"/>
      <c r="CWX40" s="541"/>
      <c r="CWY40" s="541"/>
      <c r="CWZ40" s="541"/>
      <c r="CXA40" s="541"/>
      <c r="CXB40" s="541"/>
      <c r="CXC40" s="541"/>
      <c r="CXD40" s="541"/>
      <c r="CXE40" s="541"/>
      <c r="CXF40" s="541"/>
      <c r="CXG40" s="541"/>
      <c r="CXH40" s="541"/>
      <c r="CXI40" s="541"/>
      <c r="CXJ40" s="541"/>
      <c r="CXK40" s="541"/>
      <c r="CXL40" s="541"/>
      <c r="CXM40" s="541"/>
      <c r="CXN40" s="541"/>
      <c r="CXO40" s="541"/>
      <c r="CXP40" s="541"/>
      <c r="CXQ40" s="541"/>
      <c r="CXR40" s="541"/>
      <c r="CXS40" s="541"/>
      <c r="CXT40" s="541"/>
      <c r="CXU40" s="541"/>
      <c r="CXV40" s="541"/>
      <c r="CXW40" s="541"/>
      <c r="CXX40" s="541"/>
      <c r="CXY40" s="541"/>
      <c r="CXZ40" s="541"/>
      <c r="CYA40" s="541"/>
      <c r="CYB40" s="541"/>
      <c r="CYC40" s="541"/>
      <c r="CYD40" s="541"/>
      <c r="CYE40" s="541"/>
      <c r="CYF40" s="541"/>
      <c r="CYG40" s="541"/>
      <c r="CYH40" s="541"/>
      <c r="CYI40" s="541"/>
      <c r="CYJ40" s="541"/>
      <c r="CYK40" s="541"/>
      <c r="CYL40" s="541"/>
      <c r="CYM40" s="541"/>
      <c r="CYN40" s="541"/>
      <c r="CYO40" s="541"/>
      <c r="CYP40" s="541"/>
      <c r="CYQ40" s="541"/>
      <c r="CYR40" s="541"/>
      <c r="CYS40" s="541"/>
      <c r="CYT40" s="541"/>
      <c r="CYU40" s="541"/>
      <c r="CYV40" s="541"/>
      <c r="CYW40" s="541"/>
      <c r="CYX40" s="541"/>
      <c r="CYY40" s="541"/>
      <c r="CYZ40" s="541"/>
      <c r="CZA40" s="541"/>
      <c r="CZB40" s="541"/>
      <c r="CZC40" s="541"/>
      <c r="CZD40" s="541"/>
      <c r="CZE40" s="541"/>
      <c r="CZF40" s="541"/>
      <c r="CZG40" s="541"/>
      <c r="CZH40" s="541"/>
      <c r="CZI40" s="541"/>
      <c r="CZJ40" s="541"/>
      <c r="CZK40" s="541"/>
      <c r="CZL40" s="541"/>
      <c r="CZM40" s="541"/>
      <c r="CZN40" s="541"/>
      <c r="CZO40" s="541"/>
      <c r="CZP40" s="541"/>
      <c r="CZQ40" s="541"/>
      <c r="CZR40" s="541"/>
      <c r="CZS40" s="541"/>
      <c r="CZT40" s="541"/>
      <c r="CZU40" s="541"/>
      <c r="CZV40" s="541"/>
      <c r="CZW40" s="541"/>
      <c r="CZX40" s="541"/>
      <c r="CZY40" s="541"/>
      <c r="CZZ40" s="541"/>
      <c r="DAA40" s="541"/>
      <c r="DAB40" s="541"/>
      <c r="DAC40" s="541"/>
      <c r="DAD40" s="541"/>
      <c r="DAE40" s="541"/>
      <c r="DAF40" s="541"/>
      <c r="DAG40" s="541"/>
      <c r="DAH40" s="541"/>
      <c r="DAI40" s="541"/>
      <c r="DAJ40" s="541"/>
      <c r="DAK40" s="541"/>
      <c r="DAL40" s="541"/>
      <c r="DAM40" s="541"/>
      <c r="DAN40" s="541"/>
      <c r="DAO40" s="541"/>
      <c r="DAP40" s="541"/>
      <c r="DAQ40" s="541"/>
      <c r="DAR40" s="541"/>
      <c r="DAS40" s="541"/>
      <c r="DAT40" s="541"/>
      <c r="DAU40" s="541"/>
      <c r="DAV40" s="541"/>
      <c r="DAW40" s="541"/>
      <c r="DAX40" s="541"/>
      <c r="DAY40" s="541"/>
      <c r="DAZ40" s="541"/>
      <c r="DBA40" s="541"/>
      <c r="DBB40" s="541"/>
      <c r="DBC40" s="541"/>
      <c r="DBD40" s="541"/>
      <c r="DBE40" s="541"/>
      <c r="DBF40" s="541"/>
      <c r="DBG40" s="541"/>
      <c r="DBH40" s="541"/>
      <c r="DBI40" s="541"/>
      <c r="DBJ40" s="541"/>
      <c r="DBK40" s="541"/>
      <c r="DBL40" s="541"/>
      <c r="DBM40" s="541"/>
      <c r="DBN40" s="541"/>
      <c r="DBO40" s="541"/>
      <c r="DBP40" s="541"/>
      <c r="DBQ40" s="541"/>
      <c r="DBR40" s="541"/>
      <c r="DBS40" s="541"/>
      <c r="DBT40" s="541"/>
      <c r="DBU40" s="541"/>
      <c r="DBV40" s="541"/>
      <c r="DBW40" s="541"/>
      <c r="DBX40" s="541"/>
      <c r="DBY40" s="541"/>
      <c r="DBZ40" s="541"/>
      <c r="DCA40" s="541"/>
      <c r="DCB40" s="541"/>
      <c r="DCC40" s="541"/>
      <c r="DCD40" s="541"/>
      <c r="DCE40" s="541"/>
      <c r="DCF40" s="541"/>
      <c r="DCG40" s="541"/>
      <c r="DCH40" s="541"/>
      <c r="DCI40" s="541"/>
      <c r="DCJ40" s="541"/>
      <c r="DCK40" s="541"/>
      <c r="DCL40" s="541"/>
      <c r="DCM40" s="541"/>
      <c r="DCN40" s="541"/>
      <c r="DCO40" s="541"/>
      <c r="DCP40" s="541"/>
      <c r="DCQ40" s="541"/>
      <c r="DCR40" s="541"/>
      <c r="DCS40" s="541"/>
      <c r="DCT40" s="541"/>
      <c r="DCU40" s="541"/>
      <c r="DCV40" s="541"/>
      <c r="DCW40" s="541"/>
      <c r="DCX40" s="541"/>
      <c r="DCY40" s="541"/>
      <c r="DCZ40" s="541"/>
      <c r="DDA40" s="541"/>
      <c r="DDB40" s="541"/>
      <c r="DDC40" s="541"/>
      <c r="DDD40" s="541"/>
      <c r="DDE40" s="541"/>
      <c r="DDF40" s="541"/>
      <c r="DDG40" s="541"/>
      <c r="DDH40" s="541"/>
      <c r="DDI40" s="541"/>
      <c r="DDJ40" s="541"/>
      <c r="DDK40" s="541"/>
      <c r="DDL40" s="541"/>
      <c r="DDM40" s="541"/>
      <c r="DDN40" s="541"/>
      <c r="DDO40" s="541"/>
      <c r="DDP40" s="541"/>
      <c r="DDQ40" s="541"/>
      <c r="DDR40" s="541"/>
      <c r="DDS40" s="541"/>
      <c r="DDT40" s="541"/>
      <c r="DDU40" s="541"/>
      <c r="DDV40" s="541"/>
      <c r="DDW40" s="541"/>
      <c r="DDX40" s="541"/>
      <c r="DDY40" s="541"/>
      <c r="DDZ40" s="541"/>
      <c r="DEA40" s="541"/>
      <c r="DEB40" s="541"/>
      <c r="DEC40" s="541"/>
      <c r="DED40" s="541"/>
      <c r="DEE40" s="541"/>
      <c r="DEF40" s="541"/>
      <c r="DEG40" s="541"/>
      <c r="DEH40" s="541"/>
      <c r="DEI40" s="541"/>
      <c r="DEJ40" s="541"/>
      <c r="DEK40" s="541"/>
      <c r="DEL40" s="541"/>
      <c r="DEM40" s="541"/>
      <c r="DEN40" s="541"/>
      <c r="DEO40" s="541"/>
      <c r="DEP40" s="541"/>
      <c r="DEQ40" s="541"/>
      <c r="DER40" s="541"/>
      <c r="DES40" s="541"/>
      <c r="DET40" s="541"/>
      <c r="DEU40" s="541"/>
      <c r="DEV40" s="541"/>
      <c r="DEW40" s="541"/>
      <c r="DEX40" s="541"/>
      <c r="DEY40" s="541"/>
      <c r="DEZ40" s="541"/>
      <c r="DFA40" s="541"/>
      <c r="DFB40" s="541"/>
      <c r="DFC40" s="541"/>
      <c r="DFD40" s="541"/>
      <c r="DFE40" s="541"/>
      <c r="DFF40" s="541"/>
      <c r="DFG40" s="541"/>
      <c r="DFH40" s="541"/>
      <c r="DFI40" s="541"/>
      <c r="DFJ40" s="541"/>
      <c r="DFK40" s="541"/>
      <c r="DFL40" s="541"/>
      <c r="DFM40" s="541"/>
      <c r="DFN40" s="541"/>
      <c r="DFO40" s="541"/>
      <c r="DFP40" s="541"/>
      <c r="DFQ40" s="541"/>
      <c r="DFR40" s="541"/>
      <c r="DFS40" s="541"/>
      <c r="DFT40" s="541"/>
      <c r="DFU40" s="541"/>
      <c r="DFV40" s="541"/>
      <c r="DFW40" s="541"/>
      <c r="DFX40" s="541"/>
      <c r="DFY40" s="541"/>
      <c r="DFZ40" s="541"/>
      <c r="DGA40" s="541"/>
      <c r="DGB40" s="541"/>
      <c r="DGC40" s="541"/>
      <c r="DGD40" s="541"/>
      <c r="DGE40" s="541"/>
      <c r="DGF40" s="541"/>
      <c r="DGG40" s="541"/>
      <c r="DGH40" s="541"/>
      <c r="DGI40" s="541"/>
      <c r="DGJ40" s="541"/>
      <c r="DGK40" s="541"/>
      <c r="DGL40" s="541"/>
      <c r="DGM40" s="541"/>
      <c r="DGN40" s="541"/>
      <c r="DGO40" s="541"/>
      <c r="DGP40" s="541"/>
      <c r="DGQ40" s="541"/>
      <c r="DGR40" s="541"/>
      <c r="DGS40" s="541"/>
      <c r="DGT40" s="541"/>
      <c r="DGU40" s="541"/>
      <c r="DGV40" s="541"/>
      <c r="DGW40" s="541"/>
      <c r="DGX40" s="541"/>
      <c r="DGY40" s="541"/>
      <c r="DGZ40" s="541"/>
      <c r="DHA40" s="541"/>
      <c r="DHB40" s="541"/>
      <c r="DHC40" s="541"/>
      <c r="DHD40" s="541"/>
      <c r="DHE40" s="541"/>
      <c r="DHF40" s="541"/>
      <c r="DHG40" s="541"/>
      <c r="DHH40" s="541"/>
      <c r="DHI40" s="541"/>
      <c r="DHJ40" s="541"/>
      <c r="DHK40" s="541"/>
      <c r="DHL40" s="541"/>
      <c r="DHM40" s="541"/>
      <c r="DHN40" s="541"/>
      <c r="DHO40" s="541"/>
      <c r="DHP40" s="541"/>
      <c r="DHQ40" s="541"/>
      <c r="DHR40" s="541"/>
      <c r="DHS40" s="541"/>
      <c r="DHT40" s="541"/>
      <c r="DHU40" s="541"/>
      <c r="DHV40" s="541"/>
      <c r="DHW40" s="541"/>
      <c r="DHX40" s="541"/>
      <c r="DHY40" s="541"/>
      <c r="DHZ40" s="541"/>
      <c r="DIA40" s="541"/>
      <c r="DIB40" s="541"/>
      <c r="DIC40" s="541"/>
      <c r="DID40" s="541"/>
      <c r="DIE40" s="541"/>
      <c r="DIF40" s="541"/>
      <c r="DIG40" s="541"/>
      <c r="DIH40" s="541"/>
      <c r="DII40" s="541"/>
      <c r="DIJ40" s="541"/>
      <c r="DIK40" s="541"/>
      <c r="DIL40" s="541"/>
      <c r="DIM40" s="541"/>
      <c r="DIN40" s="541"/>
      <c r="DIO40" s="541"/>
      <c r="DIP40" s="541"/>
      <c r="DIQ40" s="541"/>
      <c r="DIR40" s="541"/>
      <c r="DIS40" s="541"/>
      <c r="DIT40" s="541"/>
      <c r="DIU40" s="541"/>
      <c r="DIV40" s="541"/>
      <c r="DIW40" s="541"/>
      <c r="DIX40" s="541"/>
      <c r="DIY40" s="541"/>
      <c r="DIZ40" s="541"/>
      <c r="DJA40" s="541"/>
      <c r="DJB40" s="541"/>
      <c r="DJC40" s="541"/>
      <c r="DJD40" s="541"/>
      <c r="DJE40" s="541"/>
      <c r="DJF40" s="541"/>
      <c r="DJG40" s="541"/>
      <c r="DJH40" s="541"/>
      <c r="DJI40" s="541"/>
      <c r="DJJ40" s="541"/>
      <c r="DJK40" s="541"/>
      <c r="DJL40" s="541"/>
      <c r="DJM40" s="541"/>
      <c r="DJN40" s="541"/>
      <c r="DJO40" s="541"/>
      <c r="DJP40" s="541"/>
      <c r="DJQ40" s="541"/>
      <c r="DJR40" s="541"/>
      <c r="DJS40" s="541"/>
      <c r="DJT40" s="541"/>
      <c r="DJU40" s="541"/>
      <c r="DJV40" s="541"/>
      <c r="DJW40" s="541"/>
      <c r="DJX40" s="541"/>
      <c r="DJY40" s="541"/>
      <c r="DJZ40" s="541"/>
      <c r="DKA40" s="541"/>
      <c r="DKB40" s="541"/>
      <c r="DKC40" s="541"/>
      <c r="DKD40" s="541"/>
      <c r="DKE40" s="541"/>
      <c r="DKF40" s="541"/>
      <c r="DKG40" s="541"/>
      <c r="DKH40" s="541"/>
      <c r="DKI40" s="541"/>
      <c r="DKJ40" s="541"/>
      <c r="DKK40" s="541"/>
      <c r="DKL40" s="541"/>
      <c r="DKM40" s="541"/>
      <c r="DKN40" s="541"/>
      <c r="DKO40" s="541"/>
      <c r="DKP40" s="541"/>
      <c r="DKQ40" s="541"/>
      <c r="DKR40" s="541"/>
      <c r="DKS40" s="541"/>
      <c r="DKT40" s="541"/>
      <c r="DKU40" s="541"/>
      <c r="DKV40" s="541"/>
      <c r="DKW40" s="541"/>
      <c r="DKX40" s="541"/>
      <c r="DKY40" s="541"/>
      <c r="DKZ40" s="541"/>
      <c r="DLA40" s="541"/>
      <c r="DLB40" s="541"/>
      <c r="DLC40" s="541"/>
      <c r="DLD40" s="541"/>
      <c r="DLE40" s="541"/>
      <c r="DLF40" s="541"/>
      <c r="DLG40" s="541"/>
      <c r="DLH40" s="541"/>
      <c r="DLI40" s="541"/>
      <c r="DLJ40" s="541"/>
      <c r="DLK40" s="541"/>
      <c r="DLL40" s="541"/>
      <c r="DLM40" s="541"/>
      <c r="DLN40" s="541"/>
      <c r="DLO40" s="541"/>
      <c r="DLP40" s="541"/>
      <c r="DLQ40" s="541"/>
      <c r="DLR40" s="541"/>
      <c r="DLS40" s="541"/>
      <c r="DLT40" s="541"/>
      <c r="DLU40" s="541"/>
      <c r="DLV40" s="541"/>
      <c r="DLW40" s="541"/>
      <c r="DLX40" s="541"/>
      <c r="DLY40" s="541"/>
      <c r="DLZ40" s="541"/>
      <c r="DMA40" s="541"/>
      <c r="DMB40" s="541"/>
      <c r="DMC40" s="541"/>
      <c r="DMD40" s="541"/>
      <c r="DME40" s="541"/>
      <c r="DMF40" s="541"/>
      <c r="DMG40" s="541"/>
      <c r="DMH40" s="541"/>
      <c r="DMI40" s="541"/>
      <c r="DMJ40" s="541"/>
      <c r="DMK40" s="541"/>
      <c r="DML40" s="541"/>
      <c r="DMM40" s="541"/>
      <c r="DMN40" s="541"/>
      <c r="DMO40" s="541"/>
      <c r="DMP40" s="541"/>
      <c r="DMQ40" s="541"/>
      <c r="DMR40" s="541"/>
      <c r="DMS40" s="541"/>
      <c r="DMT40" s="541"/>
      <c r="DMU40" s="541"/>
      <c r="DMV40" s="541"/>
      <c r="DMW40" s="541"/>
      <c r="DMX40" s="541"/>
      <c r="DMY40" s="541"/>
      <c r="DMZ40" s="541"/>
      <c r="DNA40" s="541"/>
      <c r="DNB40" s="541"/>
      <c r="DNC40" s="541"/>
      <c r="DND40" s="541"/>
      <c r="DNE40" s="541"/>
      <c r="DNF40" s="541"/>
      <c r="DNG40" s="541"/>
      <c r="DNH40" s="541"/>
      <c r="DNI40" s="541"/>
      <c r="DNJ40" s="541"/>
      <c r="DNK40" s="541"/>
      <c r="DNL40" s="541"/>
      <c r="DNM40" s="541"/>
      <c r="DNN40" s="541"/>
      <c r="DNO40" s="541"/>
      <c r="DNP40" s="541"/>
      <c r="DNQ40" s="541"/>
      <c r="DNR40" s="541"/>
      <c r="DNS40" s="541"/>
      <c r="DNT40" s="541"/>
      <c r="DNU40" s="541"/>
      <c r="DNV40" s="541"/>
      <c r="DNW40" s="541"/>
      <c r="DNX40" s="541"/>
      <c r="DNY40" s="541"/>
      <c r="DNZ40" s="541"/>
      <c r="DOA40" s="541"/>
      <c r="DOB40" s="541"/>
      <c r="DOC40" s="541"/>
      <c r="DOD40" s="541"/>
      <c r="DOE40" s="541"/>
      <c r="DOF40" s="541"/>
      <c r="DOG40" s="541"/>
      <c r="DOH40" s="541"/>
      <c r="DOI40" s="541"/>
      <c r="DOJ40" s="541"/>
      <c r="DOK40" s="541"/>
      <c r="DOL40" s="541"/>
      <c r="DOM40" s="541"/>
      <c r="DON40" s="541"/>
      <c r="DOO40" s="541"/>
      <c r="DOP40" s="541"/>
      <c r="DOQ40" s="541"/>
      <c r="DOR40" s="541"/>
      <c r="DOS40" s="541"/>
      <c r="DOT40" s="541"/>
      <c r="DOU40" s="541"/>
      <c r="DOV40" s="541"/>
      <c r="DOW40" s="541"/>
      <c r="DOX40" s="541"/>
      <c r="DOY40" s="541"/>
      <c r="DOZ40" s="541"/>
      <c r="DPA40" s="541"/>
      <c r="DPB40" s="541"/>
      <c r="DPC40" s="541"/>
      <c r="DPD40" s="541"/>
      <c r="DPE40" s="541"/>
      <c r="DPF40" s="541"/>
      <c r="DPG40" s="541"/>
      <c r="DPH40" s="541"/>
      <c r="DPI40" s="541"/>
      <c r="DPJ40" s="541"/>
      <c r="DPK40" s="541"/>
      <c r="DPL40" s="541"/>
      <c r="DPM40" s="541"/>
      <c r="DPN40" s="541"/>
      <c r="DPO40" s="541"/>
      <c r="DPP40" s="541"/>
      <c r="DPQ40" s="541"/>
      <c r="DPR40" s="541"/>
      <c r="DPS40" s="541"/>
      <c r="DPT40" s="541"/>
      <c r="DPU40" s="541"/>
      <c r="DPV40" s="541"/>
      <c r="DPW40" s="541"/>
      <c r="DPX40" s="541"/>
      <c r="DPY40" s="541"/>
      <c r="DPZ40" s="541"/>
      <c r="DQA40" s="541"/>
      <c r="DQB40" s="541"/>
      <c r="DQC40" s="541"/>
      <c r="DQD40" s="541"/>
      <c r="DQE40" s="541"/>
      <c r="DQF40" s="541"/>
      <c r="DQG40" s="541"/>
      <c r="DQH40" s="541"/>
      <c r="DQI40" s="541"/>
      <c r="DQJ40" s="541"/>
      <c r="DQK40" s="541"/>
      <c r="DQL40" s="541"/>
      <c r="DQM40" s="541"/>
      <c r="DQN40" s="541"/>
      <c r="DQO40" s="541"/>
      <c r="DQP40" s="541"/>
      <c r="DQQ40" s="541"/>
      <c r="DQR40" s="541"/>
      <c r="DQS40" s="541"/>
      <c r="DQT40" s="541"/>
      <c r="DQU40" s="541"/>
      <c r="DQV40" s="541"/>
      <c r="DQW40" s="541"/>
      <c r="DQX40" s="541"/>
      <c r="DQY40" s="541"/>
      <c r="DQZ40" s="541"/>
      <c r="DRA40" s="541"/>
      <c r="DRB40" s="541"/>
      <c r="DRC40" s="541"/>
      <c r="DRD40" s="541"/>
      <c r="DRE40" s="541"/>
      <c r="DRF40" s="541"/>
      <c r="DRG40" s="541"/>
      <c r="DRH40" s="541"/>
      <c r="DRI40" s="541"/>
      <c r="DRJ40" s="541"/>
      <c r="DRK40" s="541"/>
      <c r="DRL40" s="541"/>
      <c r="DRM40" s="541"/>
      <c r="DRN40" s="541"/>
      <c r="DRO40" s="541"/>
      <c r="DRP40" s="541"/>
      <c r="DRQ40" s="541"/>
      <c r="DRR40" s="541"/>
      <c r="DRS40" s="541"/>
      <c r="DRT40" s="541"/>
      <c r="DRU40" s="541"/>
      <c r="DRV40" s="541"/>
      <c r="DRW40" s="541"/>
      <c r="DRX40" s="541"/>
      <c r="DRY40" s="541"/>
      <c r="DRZ40" s="541"/>
      <c r="DSA40" s="541"/>
      <c r="DSB40" s="541"/>
      <c r="DSC40" s="541"/>
      <c r="DSD40" s="541"/>
      <c r="DSE40" s="541"/>
      <c r="DSF40" s="541"/>
      <c r="DSG40" s="541"/>
      <c r="DSH40" s="541"/>
      <c r="DSI40" s="541"/>
      <c r="DSJ40" s="541"/>
      <c r="DSK40" s="541"/>
      <c r="DSL40" s="541"/>
      <c r="DSM40" s="541"/>
      <c r="DSN40" s="541"/>
      <c r="DSO40" s="541"/>
      <c r="DSP40" s="541"/>
      <c r="DSQ40" s="541"/>
      <c r="DSR40" s="541"/>
      <c r="DSS40" s="541"/>
      <c r="DST40" s="541"/>
      <c r="DSU40" s="541"/>
      <c r="DSV40" s="541"/>
      <c r="DSW40" s="541"/>
      <c r="DSX40" s="541"/>
      <c r="DSY40" s="541"/>
      <c r="DSZ40" s="541"/>
      <c r="DTA40" s="541"/>
      <c r="DTB40" s="541"/>
      <c r="DTC40" s="541"/>
      <c r="DTD40" s="541"/>
      <c r="DTE40" s="541"/>
      <c r="DTF40" s="541"/>
      <c r="DTG40" s="541"/>
      <c r="DTH40" s="541"/>
      <c r="DTI40" s="541"/>
      <c r="DTJ40" s="541"/>
      <c r="DTK40" s="541"/>
      <c r="DTL40" s="541"/>
      <c r="DTM40" s="541"/>
      <c r="DTN40" s="541"/>
      <c r="DTO40" s="541"/>
      <c r="DTP40" s="541"/>
      <c r="DTQ40" s="541"/>
      <c r="DTR40" s="541"/>
      <c r="DTS40" s="541"/>
      <c r="DTT40" s="541"/>
      <c r="DTU40" s="541"/>
      <c r="DTV40" s="541"/>
      <c r="DTW40" s="541"/>
      <c r="DTX40" s="541"/>
      <c r="DTY40" s="541"/>
      <c r="DTZ40" s="541"/>
      <c r="DUA40" s="541"/>
      <c r="DUB40" s="541"/>
      <c r="DUC40" s="541"/>
      <c r="DUD40" s="541"/>
      <c r="DUE40" s="541"/>
      <c r="DUF40" s="541"/>
      <c r="DUG40" s="541"/>
      <c r="DUH40" s="541"/>
      <c r="DUI40" s="541"/>
      <c r="DUJ40" s="541"/>
      <c r="DUK40" s="541"/>
      <c r="DUL40" s="541"/>
      <c r="DUM40" s="541"/>
      <c r="DUN40" s="541"/>
      <c r="DUO40" s="541"/>
      <c r="DUP40" s="541"/>
      <c r="DUQ40" s="541"/>
      <c r="DUR40" s="541"/>
      <c r="DUS40" s="541"/>
      <c r="DUT40" s="541"/>
      <c r="DUU40" s="541"/>
      <c r="DUV40" s="541"/>
      <c r="DUW40" s="541"/>
      <c r="DUX40" s="541"/>
      <c r="DUY40" s="541"/>
      <c r="DUZ40" s="541"/>
      <c r="DVA40" s="541"/>
      <c r="DVB40" s="541"/>
      <c r="DVC40" s="541"/>
      <c r="DVD40" s="541"/>
      <c r="DVE40" s="541"/>
      <c r="DVF40" s="541"/>
      <c r="DVG40" s="541"/>
      <c r="DVH40" s="541"/>
      <c r="DVI40" s="541"/>
      <c r="DVJ40" s="541"/>
      <c r="DVK40" s="541"/>
      <c r="DVL40" s="541"/>
      <c r="DVM40" s="541"/>
      <c r="DVN40" s="541"/>
      <c r="DVO40" s="541"/>
      <c r="DVP40" s="541"/>
      <c r="DVQ40" s="541"/>
      <c r="DVR40" s="541"/>
      <c r="DVS40" s="541"/>
      <c r="DVT40" s="541"/>
      <c r="DVU40" s="541"/>
      <c r="DVV40" s="541"/>
      <c r="DVW40" s="541"/>
      <c r="DVX40" s="541"/>
      <c r="DVY40" s="541"/>
      <c r="DVZ40" s="541"/>
      <c r="DWA40" s="541"/>
      <c r="DWB40" s="541"/>
      <c r="DWC40" s="541"/>
      <c r="DWD40" s="541"/>
      <c r="DWE40" s="541"/>
      <c r="DWF40" s="541"/>
      <c r="DWG40" s="541"/>
      <c r="DWH40" s="541"/>
      <c r="DWI40" s="541"/>
      <c r="DWJ40" s="541"/>
      <c r="DWK40" s="541"/>
      <c r="DWL40" s="541"/>
      <c r="DWM40" s="541"/>
      <c r="DWN40" s="541"/>
      <c r="DWO40" s="541"/>
      <c r="DWP40" s="541"/>
      <c r="DWQ40" s="541"/>
      <c r="DWR40" s="541"/>
      <c r="DWS40" s="541"/>
      <c r="DWT40" s="541"/>
      <c r="DWU40" s="541"/>
      <c r="DWV40" s="541"/>
      <c r="DWW40" s="541"/>
      <c r="DWX40" s="541"/>
      <c r="DWY40" s="541"/>
      <c r="DWZ40" s="541"/>
      <c r="DXA40" s="541"/>
      <c r="DXB40" s="541"/>
      <c r="DXC40" s="541"/>
      <c r="DXD40" s="541"/>
      <c r="DXE40" s="541"/>
      <c r="DXF40" s="541"/>
      <c r="DXG40" s="541"/>
      <c r="DXH40" s="541"/>
      <c r="DXI40" s="541"/>
      <c r="DXJ40" s="541"/>
      <c r="DXK40" s="541"/>
      <c r="DXL40" s="541"/>
      <c r="DXM40" s="541"/>
      <c r="DXN40" s="541"/>
      <c r="DXO40" s="541"/>
      <c r="DXP40" s="541"/>
      <c r="DXQ40" s="541"/>
      <c r="DXR40" s="541"/>
      <c r="DXS40" s="541"/>
      <c r="DXT40" s="541"/>
      <c r="DXU40" s="541"/>
      <c r="DXV40" s="541"/>
      <c r="DXW40" s="541"/>
      <c r="DXX40" s="541"/>
      <c r="DXY40" s="541"/>
      <c r="DXZ40" s="541"/>
      <c r="DYA40" s="541"/>
      <c r="DYB40" s="541"/>
      <c r="DYC40" s="541"/>
      <c r="DYD40" s="541"/>
      <c r="DYE40" s="541"/>
      <c r="DYF40" s="541"/>
      <c r="DYG40" s="541"/>
      <c r="DYH40" s="541"/>
      <c r="DYI40" s="541"/>
      <c r="DYJ40" s="541"/>
      <c r="DYK40" s="541"/>
      <c r="DYL40" s="541"/>
      <c r="DYM40" s="541"/>
      <c r="DYN40" s="541"/>
      <c r="DYO40" s="541"/>
      <c r="DYP40" s="541"/>
      <c r="DYQ40" s="541"/>
      <c r="DYR40" s="541"/>
      <c r="DYS40" s="541"/>
      <c r="DYT40" s="541"/>
      <c r="DYU40" s="541"/>
      <c r="DYV40" s="541"/>
      <c r="DYW40" s="541"/>
      <c r="DYX40" s="541"/>
      <c r="DYY40" s="541"/>
      <c r="DYZ40" s="541"/>
      <c r="DZA40" s="541"/>
      <c r="DZB40" s="541"/>
      <c r="DZC40" s="541"/>
      <c r="DZD40" s="541"/>
      <c r="DZE40" s="541"/>
      <c r="DZF40" s="541"/>
      <c r="DZG40" s="541"/>
      <c r="DZH40" s="541"/>
      <c r="DZI40" s="541"/>
      <c r="DZJ40" s="541"/>
      <c r="DZK40" s="541"/>
      <c r="DZL40" s="541"/>
      <c r="DZM40" s="541"/>
      <c r="DZN40" s="541"/>
      <c r="DZO40" s="541"/>
      <c r="DZP40" s="541"/>
      <c r="DZQ40" s="541"/>
      <c r="DZR40" s="541"/>
      <c r="DZS40" s="541"/>
      <c r="DZT40" s="541"/>
      <c r="DZU40" s="541"/>
      <c r="DZV40" s="541"/>
      <c r="DZW40" s="541"/>
      <c r="DZX40" s="541"/>
      <c r="DZY40" s="541"/>
      <c r="DZZ40" s="541"/>
      <c r="EAA40" s="541"/>
      <c r="EAB40" s="541"/>
      <c r="EAC40" s="541"/>
      <c r="EAD40" s="541"/>
      <c r="EAE40" s="541"/>
      <c r="EAF40" s="541"/>
      <c r="EAG40" s="541"/>
      <c r="EAH40" s="541"/>
      <c r="EAI40" s="541"/>
      <c r="EAJ40" s="541"/>
      <c r="EAK40" s="541"/>
      <c r="EAL40" s="541"/>
      <c r="EAM40" s="541"/>
      <c r="EAN40" s="541"/>
      <c r="EAO40" s="541"/>
      <c r="EAP40" s="541"/>
      <c r="EAQ40" s="541"/>
      <c r="EAR40" s="541"/>
      <c r="EAS40" s="541"/>
      <c r="EAT40" s="541"/>
      <c r="EAU40" s="541"/>
      <c r="EAV40" s="541"/>
      <c r="EAW40" s="541"/>
      <c r="EAX40" s="541"/>
      <c r="EAY40" s="541"/>
      <c r="EAZ40" s="541"/>
      <c r="EBA40" s="541"/>
      <c r="EBB40" s="541"/>
      <c r="EBC40" s="541"/>
      <c r="EBD40" s="541"/>
      <c r="EBE40" s="541"/>
      <c r="EBF40" s="541"/>
      <c r="EBG40" s="541"/>
      <c r="EBH40" s="541"/>
      <c r="EBI40" s="541"/>
      <c r="EBJ40" s="541"/>
      <c r="EBK40" s="541"/>
      <c r="EBL40" s="541"/>
      <c r="EBM40" s="541"/>
      <c r="EBN40" s="541"/>
      <c r="EBO40" s="541"/>
      <c r="EBP40" s="541"/>
      <c r="EBQ40" s="541"/>
      <c r="EBR40" s="541"/>
      <c r="EBS40" s="541"/>
      <c r="EBT40" s="541"/>
      <c r="EBU40" s="541"/>
      <c r="EBV40" s="541"/>
      <c r="EBW40" s="541"/>
      <c r="EBX40" s="541"/>
      <c r="EBY40" s="541"/>
      <c r="EBZ40" s="541"/>
      <c r="ECA40" s="541"/>
      <c r="ECB40" s="541"/>
      <c r="ECC40" s="541"/>
      <c r="ECD40" s="541"/>
      <c r="ECE40" s="541"/>
      <c r="ECF40" s="541"/>
      <c r="ECG40" s="541"/>
      <c r="ECH40" s="541"/>
      <c r="ECI40" s="541"/>
      <c r="ECJ40" s="541"/>
      <c r="ECK40" s="541"/>
      <c r="ECL40" s="541"/>
      <c r="ECM40" s="541"/>
      <c r="ECN40" s="541"/>
      <c r="ECO40" s="541"/>
      <c r="ECP40" s="541"/>
      <c r="ECQ40" s="541"/>
      <c r="ECR40" s="541"/>
      <c r="ECS40" s="541"/>
      <c r="ECT40" s="541"/>
      <c r="ECU40" s="541"/>
      <c r="ECV40" s="541"/>
      <c r="ECW40" s="541"/>
      <c r="ECX40" s="541"/>
      <c r="ECY40" s="541"/>
      <c r="ECZ40" s="541"/>
      <c r="EDA40" s="541"/>
      <c r="EDB40" s="541"/>
      <c r="EDC40" s="541"/>
      <c r="EDD40" s="541"/>
      <c r="EDE40" s="541"/>
      <c r="EDF40" s="541"/>
      <c r="EDG40" s="541"/>
      <c r="EDH40" s="541"/>
      <c r="EDI40" s="541"/>
      <c r="EDJ40" s="541"/>
      <c r="EDK40" s="541"/>
      <c r="EDL40" s="541"/>
      <c r="EDM40" s="541"/>
      <c r="EDN40" s="541"/>
      <c r="EDO40" s="541"/>
      <c r="EDP40" s="541"/>
      <c r="EDQ40" s="541"/>
      <c r="EDR40" s="541"/>
      <c r="EDS40" s="541"/>
      <c r="EDT40" s="541"/>
      <c r="EDU40" s="541"/>
      <c r="EDV40" s="541"/>
      <c r="EDW40" s="541"/>
      <c r="EDX40" s="541"/>
      <c r="EDY40" s="541"/>
      <c r="EDZ40" s="541"/>
      <c r="EEA40" s="541"/>
      <c r="EEB40" s="541"/>
      <c r="EEC40" s="541"/>
      <c r="EED40" s="541"/>
      <c r="EEE40" s="541"/>
      <c r="EEF40" s="541"/>
      <c r="EEG40" s="541"/>
      <c r="EEH40" s="541"/>
      <c r="EEI40" s="541"/>
      <c r="EEJ40" s="541"/>
      <c r="EEK40" s="541"/>
      <c r="EEL40" s="541"/>
      <c r="EEM40" s="541"/>
      <c r="EEN40" s="541"/>
      <c r="EEO40" s="541"/>
      <c r="EEP40" s="541"/>
      <c r="EEQ40" s="541"/>
      <c r="EER40" s="541"/>
      <c r="EES40" s="541"/>
      <c r="EET40" s="541"/>
      <c r="EEU40" s="541"/>
      <c r="EEV40" s="541"/>
      <c r="EEW40" s="541"/>
      <c r="EEX40" s="541"/>
      <c r="EEY40" s="541"/>
      <c r="EEZ40" s="541"/>
      <c r="EFA40" s="541"/>
      <c r="EFB40" s="541"/>
      <c r="EFC40" s="541"/>
      <c r="EFD40" s="541"/>
      <c r="EFE40" s="541"/>
      <c r="EFF40" s="541"/>
      <c r="EFG40" s="541"/>
      <c r="EFH40" s="541"/>
      <c r="EFI40" s="541"/>
      <c r="EFJ40" s="541"/>
      <c r="EFK40" s="541"/>
      <c r="EFL40" s="541"/>
      <c r="EFM40" s="541"/>
      <c r="EFN40" s="541"/>
      <c r="EFO40" s="541"/>
      <c r="EFP40" s="541"/>
      <c r="EFQ40" s="541"/>
      <c r="EFR40" s="541"/>
      <c r="EFS40" s="541"/>
      <c r="EFT40" s="541"/>
      <c r="EFU40" s="541"/>
      <c r="EFV40" s="541"/>
      <c r="EFW40" s="541"/>
      <c r="EFX40" s="541"/>
      <c r="EFY40" s="541"/>
      <c r="EFZ40" s="541"/>
      <c r="EGA40" s="541"/>
      <c r="EGB40" s="541"/>
      <c r="EGC40" s="541"/>
      <c r="EGD40" s="541"/>
      <c r="EGE40" s="541"/>
      <c r="EGF40" s="541"/>
      <c r="EGG40" s="541"/>
      <c r="EGH40" s="541"/>
      <c r="EGI40" s="541"/>
      <c r="EGJ40" s="541"/>
      <c r="EGK40" s="541"/>
      <c r="EGL40" s="541"/>
      <c r="EGM40" s="541"/>
      <c r="EGN40" s="541"/>
      <c r="EGO40" s="541"/>
      <c r="EGP40" s="541"/>
      <c r="EGQ40" s="541"/>
      <c r="EGR40" s="541"/>
      <c r="EGS40" s="541"/>
      <c r="EGT40" s="541"/>
      <c r="EGU40" s="541"/>
      <c r="EGV40" s="541"/>
      <c r="EGW40" s="541"/>
      <c r="EGX40" s="541"/>
      <c r="EGY40" s="541"/>
      <c r="EGZ40" s="541"/>
      <c r="EHA40" s="541"/>
      <c r="EHB40" s="541"/>
      <c r="EHC40" s="541"/>
      <c r="EHD40" s="541"/>
      <c r="EHE40" s="541"/>
      <c r="EHF40" s="541"/>
      <c r="EHG40" s="541"/>
      <c r="EHH40" s="541"/>
      <c r="EHI40" s="541"/>
      <c r="EHJ40" s="541"/>
      <c r="EHK40" s="541"/>
      <c r="EHL40" s="541"/>
      <c r="EHM40" s="541"/>
      <c r="EHN40" s="541"/>
      <c r="EHO40" s="541"/>
      <c r="EHP40" s="541"/>
      <c r="EHQ40" s="541"/>
      <c r="EHR40" s="541"/>
      <c r="EHS40" s="541"/>
      <c r="EHT40" s="541"/>
      <c r="EHU40" s="541"/>
      <c r="EHV40" s="541"/>
      <c r="EHW40" s="541"/>
      <c r="EHX40" s="541"/>
      <c r="EHY40" s="541"/>
      <c r="EHZ40" s="541"/>
      <c r="EIA40" s="541"/>
      <c r="EIB40" s="541"/>
      <c r="EIC40" s="541"/>
      <c r="EID40" s="541"/>
      <c r="EIE40" s="541"/>
      <c r="EIF40" s="541"/>
      <c r="EIG40" s="541"/>
      <c r="EIH40" s="541"/>
      <c r="EII40" s="541"/>
      <c r="EIJ40" s="541"/>
      <c r="EIK40" s="541"/>
      <c r="EIL40" s="541"/>
      <c r="EIM40" s="541"/>
      <c r="EIN40" s="541"/>
      <c r="EIO40" s="541"/>
      <c r="EIP40" s="541"/>
      <c r="EIQ40" s="541"/>
      <c r="EIR40" s="541"/>
      <c r="EIS40" s="541"/>
      <c r="EIT40" s="541"/>
      <c r="EIU40" s="541"/>
      <c r="EIV40" s="541"/>
      <c r="EIW40" s="541"/>
      <c r="EIX40" s="541"/>
      <c r="EIY40" s="541"/>
      <c r="EIZ40" s="541"/>
      <c r="EJA40" s="541"/>
      <c r="EJB40" s="541"/>
      <c r="EJC40" s="541"/>
      <c r="EJD40" s="541"/>
      <c r="EJE40" s="541"/>
      <c r="EJF40" s="541"/>
      <c r="EJG40" s="541"/>
      <c r="EJH40" s="541"/>
      <c r="EJI40" s="541"/>
      <c r="EJJ40" s="541"/>
      <c r="EJK40" s="541"/>
      <c r="EJL40" s="541"/>
      <c r="EJM40" s="541"/>
      <c r="EJN40" s="541"/>
      <c r="EJO40" s="541"/>
      <c r="EJP40" s="541"/>
      <c r="EJQ40" s="541"/>
      <c r="EJR40" s="541"/>
      <c r="EJS40" s="541"/>
      <c r="EJT40" s="541"/>
      <c r="EJU40" s="541"/>
      <c r="EJV40" s="541"/>
      <c r="EJW40" s="541"/>
      <c r="EJX40" s="541"/>
      <c r="EJY40" s="541"/>
      <c r="EJZ40" s="541"/>
      <c r="EKA40" s="541"/>
      <c r="EKB40" s="541"/>
      <c r="EKC40" s="541"/>
      <c r="EKD40" s="541"/>
      <c r="EKE40" s="541"/>
      <c r="EKF40" s="541"/>
      <c r="EKG40" s="541"/>
      <c r="EKH40" s="541"/>
      <c r="EKI40" s="541"/>
      <c r="EKJ40" s="541"/>
      <c r="EKK40" s="541"/>
      <c r="EKL40" s="541"/>
      <c r="EKM40" s="541"/>
      <c r="EKN40" s="541"/>
      <c r="EKO40" s="541"/>
      <c r="EKP40" s="541"/>
      <c r="EKQ40" s="541"/>
      <c r="EKR40" s="541"/>
      <c r="EKS40" s="541"/>
      <c r="EKT40" s="541"/>
      <c r="EKU40" s="541"/>
      <c r="EKV40" s="541"/>
      <c r="EKW40" s="541"/>
      <c r="EKX40" s="541"/>
      <c r="EKY40" s="541"/>
      <c r="EKZ40" s="541"/>
      <c r="ELA40" s="541"/>
      <c r="ELB40" s="541"/>
      <c r="ELC40" s="541"/>
      <c r="ELD40" s="541"/>
      <c r="ELE40" s="541"/>
      <c r="ELF40" s="541"/>
      <c r="ELG40" s="541"/>
      <c r="ELH40" s="541"/>
      <c r="ELI40" s="541"/>
      <c r="ELJ40" s="541"/>
      <c r="ELK40" s="541"/>
      <c r="ELL40" s="541"/>
      <c r="ELM40" s="541"/>
      <c r="ELN40" s="541"/>
      <c r="ELO40" s="541"/>
      <c r="ELP40" s="541"/>
      <c r="ELQ40" s="541"/>
      <c r="ELR40" s="541"/>
      <c r="ELS40" s="541"/>
      <c r="ELT40" s="541"/>
      <c r="ELU40" s="541"/>
      <c r="ELV40" s="541"/>
      <c r="ELW40" s="541"/>
      <c r="ELX40" s="541"/>
      <c r="ELY40" s="541"/>
      <c r="ELZ40" s="541"/>
      <c r="EMA40" s="541"/>
      <c r="EMB40" s="541"/>
      <c r="EMC40" s="541"/>
      <c r="EMD40" s="541"/>
      <c r="EME40" s="541"/>
      <c r="EMF40" s="541"/>
      <c r="EMG40" s="541"/>
      <c r="EMH40" s="541"/>
      <c r="EMI40" s="541"/>
      <c r="EMJ40" s="541"/>
      <c r="EMK40" s="541"/>
      <c r="EML40" s="541"/>
      <c r="EMM40" s="541"/>
      <c r="EMN40" s="541"/>
      <c r="EMO40" s="541"/>
      <c r="EMP40" s="541"/>
      <c r="EMQ40" s="541"/>
      <c r="EMR40" s="541"/>
      <c r="EMS40" s="541"/>
      <c r="EMT40" s="541"/>
      <c r="EMU40" s="541"/>
      <c r="EMV40" s="541"/>
      <c r="EMW40" s="541"/>
      <c r="EMX40" s="541"/>
      <c r="EMY40" s="541"/>
      <c r="EMZ40" s="541"/>
      <c r="ENA40" s="541"/>
      <c r="ENB40" s="541"/>
      <c r="ENC40" s="541"/>
      <c r="END40" s="541"/>
      <c r="ENE40" s="541"/>
      <c r="ENF40" s="541"/>
      <c r="ENG40" s="541"/>
      <c r="ENH40" s="541"/>
      <c r="ENI40" s="541"/>
      <c r="ENJ40" s="541"/>
      <c r="ENK40" s="541"/>
      <c r="ENL40" s="541"/>
      <c r="ENM40" s="541"/>
      <c r="ENN40" s="541"/>
      <c r="ENO40" s="541"/>
      <c r="ENP40" s="541"/>
      <c r="ENQ40" s="541"/>
      <c r="ENR40" s="541"/>
      <c r="ENS40" s="541"/>
      <c r="ENT40" s="541"/>
      <c r="ENU40" s="541"/>
      <c r="ENV40" s="541"/>
      <c r="ENW40" s="541"/>
      <c r="ENX40" s="541"/>
      <c r="ENY40" s="541"/>
      <c r="ENZ40" s="541"/>
      <c r="EOA40" s="541"/>
      <c r="EOB40" s="541"/>
      <c r="EOC40" s="541"/>
      <c r="EOD40" s="541"/>
      <c r="EOE40" s="541"/>
      <c r="EOF40" s="541"/>
      <c r="EOG40" s="541"/>
      <c r="EOH40" s="541"/>
      <c r="EOI40" s="541"/>
      <c r="EOJ40" s="541"/>
      <c r="EOK40" s="541"/>
      <c r="EOL40" s="541"/>
      <c r="EOM40" s="541"/>
      <c r="EON40" s="541"/>
      <c r="EOO40" s="541"/>
      <c r="EOP40" s="541"/>
      <c r="EOQ40" s="541"/>
      <c r="EOR40" s="541"/>
      <c r="EOS40" s="541"/>
      <c r="EOT40" s="541"/>
      <c r="EOU40" s="541"/>
      <c r="EOV40" s="541"/>
      <c r="EOW40" s="541"/>
      <c r="EOX40" s="541"/>
      <c r="EOY40" s="541"/>
      <c r="EOZ40" s="541"/>
      <c r="EPA40" s="541"/>
      <c r="EPB40" s="541"/>
      <c r="EPC40" s="541"/>
      <c r="EPD40" s="541"/>
      <c r="EPE40" s="541"/>
      <c r="EPF40" s="541"/>
      <c r="EPG40" s="541"/>
      <c r="EPH40" s="541"/>
      <c r="EPI40" s="541"/>
      <c r="EPJ40" s="541"/>
      <c r="EPK40" s="541"/>
      <c r="EPL40" s="541"/>
      <c r="EPM40" s="541"/>
      <c r="EPN40" s="541"/>
      <c r="EPO40" s="541"/>
      <c r="EPP40" s="541"/>
      <c r="EPQ40" s="541"/>
      <c r="EPR40" s="541"/>
      <c r="EPS40" s="541"/>
      <c r="EPT40" s="541"/>
      <c r="EPU40" s="541"/>
      <c r="EPV40" s="541"/>
      <c r="EPW40" s="541"/>
      <c r="EPX40" s="541"/>
      <c r="EPY40" s="541"/>
      <c r="EPZ40" s="541"/>
      <c r="EQA40" s="541"/>
      <c r="EQB40" s="541"/>
      <c r="EQC40" s="541"/>
      <c r="EQD40" s="541"/>
      <c r="EQE40" s="541"/>
      <c r="EQF40" s="541"/>
      <c r="EQG40" s="541"/>
      <c r="EQH40" s="541"/>
      <c r="EQI40" s="541"/>
      <c r="EQJ40" s="541"/>
      <c r="EQK40" s="541"/>
      <c r="EQL40" s="541"/>
      <c r="EQM40" s="541"/>
      <c r="EQN40" s="541"/>
      <c r="EQO40" s="541"/>
      <c r="EQP40" s="541"/>
      <c r="EQQ40" s="541"/>
      <c r="EQR40" s="541"/>
      <c r="EQS40" s="541"/>
      <c r="EQT40" s="541"/>
      <c r="EQU40" s="541"/>
      <c r="EQV40" s="541"/>
      <c r="EQW40" s="541"/>
      <c r="EQX40" s="541"/>
      <c r="EQY40" s="541"/>
      <c r="EQZ40" s="541"/>
      <c r="ERA40" s="541"/>
      <c r="ERB40" s="541"/>
      <c r="ERC40" s="541"/>
      <c r="ERD40" s="541"/>
      <c r="ERE40" s="541"/>
      <c r="ERF40" s="541"/>
      <c r="ERG40" s="541"/>
      <c r="ERH40" s="541"/>
      <c r="ERI40" s="541"/>
      <c r="ERJ40" s="541"/>
      <c r="ERK40" s="541"/>
      <c r="ERL40" s="541"/>
      <c r="ERM40" s="541"/>
      <c r="ERN40" s="541"/>
      <c r="ERO40" s="541"/>
      <c r="ERP40" s="541"/>
      <c r="ERQ40" s="541"/>
      <c r="ERR40" s="541"/>
      <c r="ERS40" s="541"/>
      <c r="ERT40" s="541"/>
      <c r="ERU40" s="541"/>
      <c r="ERV40" s="541"/>
      <c r="ERW40" s="541"/>
      <c r="ERX40" s="541"/>
      <c r="ERY40" s="541"/>
      <c r="ERZ40" s="541"/>
      <c r="ESA40" s="541"/>
      <c r="ESB40" s="541"/>
      <c r="ESC40" s="541"/>
      <c r="ESD40" s="541"/>
      <c r="ESE40" s="541"/>
      <c r="ESF40" s="541"/>
      <c r="ESG40" s="541"/>
      <c r="ESH40" s="541"/>
      <c r="ESI40" s="541"/>
      <c r="ESJ40" s="541"/>
      <c r="ESK40" s="541"/>
      <c r="ESL40" s="541"/>
      <c r="ESM40" s="541"/>
      <c r="ESN40" s="541"/>
      <c r="ESO40" s="541"/>
      <c r="ESP40" s="541"/>
      <c r="ESQ40" s="541"/>
      <c r="ESR40" s="541"/>
      <c r="ESS40" s="541"/>
      <c r="EST40" s="541"/>
      <c r="ESU40" s="541"/>
      <c r="ESV40" s="541"/>
      <c r="ESW40" s="541"/>
      <c r="ESX40" s="541"/>
      <c r="ESY40" s="541"/>
      <c r="ESZ40" s="541"/>
      <c r="ETA40" s="541"/>
      <c r="ETB40" s="541"/>
      <c r="ETC40" s="541"/>
      <c r="ETD40" s="541"/>
      <c r="ETE40" s="541"/>
      <c r="ETF40" s="541"/>
      <c r="ETG40" s="541"/>
      <c r="ETH40" s="541"/>
      <c r="ETI40" s="541"/>
      <c r="ETJ40" s="541"/>
      <c r="ETK40" s="541"/>
      <c r="ETL40" s="541"/>
      <c r="ETM40" s="541"/>
      <c r="ETN40" s="541"/>
      <c r="ETO40" s="541"/>
      <c r="ETP40" s="541"/>
      <c r="ETQ40" s="541"/>
      <c r="ETR40" s="541"/>
      <c r="ETS40" s="541"/>
      <c r="ETT40" s="541"/>
      <c r="ETU40" s="541"/>
      <c r="ETV40" s="541"/>
      <c r="ETW40" s="541"/>
      <c r="ETX40" s="541"/>
      <c r="ETY40" s="541"/>
      <c r="ETZ40" s="541"/>
      <c r="EUA40" s="541"/>
      <c r="EUB40" s="541"/>
      <c r="EUC40" s="541"/>
      <c r="EUD40" s="541"/>
      <c r="EUE40" s="541"/>
      <c r="EUF40" s="541"/>
      <c r="EUG40" s="541"/>
      <c r="EUH40" s="541"/>
      <c r="EUI40" s="541"/>
      <c r="EUJ40" s="541"/>
      <c r="EUK40" s="541"/>
      <c r="EUL40" s="541"/>
      <c r="EUM40" s="541"/>
      <c r="EUN40" s="541"/>
      <c r="EUO40" s="541"/>
      <c r="EUP40" s="541"/>
      <c r="EUQ40" s="541"/>
      <c r="EUR40" s="541"/>
      <c r="EUS40" s="541"/>
      <c r="EUT40" s="541"/>
      <c r="EUU40" s="541"/>
      <c r="EUV40" s="541"/>
      <c r="EUW40" s="541"/>
      <c r="EUX40" s="541"/>
      <c r="EUY40" s="541"/>
      <c r="EUZ40" s="541"/>
      <c r="EVA40" s="541"/>
      <c r="EVB40" s="541"/>
      <c r="EVC40" s="541"/>
      <c r="EVD40" s="541"/>
      <c r="EVE40" s="541"/>
      <c r="EVF40" s="541"/>
      <c r="EVG40" s="541"/>
      <c r="EVH40" s="541"/>
      <c r="EVI40" s="541"/>
      <c r="EVJ40" s="541"/>
      <c r="EVK40" s="541"/>
      <c r="EVL40" s="541"/>
      <c r="EVM40" s="541"/>
      <c r="EVN40" s="541"/>
      <c r="EVO40" s="541"/>
      <c r="EVP40" s="541"/>
      <c r="EVQ40" s="541"/>
      <c r="EVR40" s="541"/>
      <c r="EVS40" s="541"/>
      <c r="EVT40" s="541"/>
      <c r="EVU40" s="541"/>
      <c r="EVV40" s="541"/>
      <c r="EVW40" s="541"/>
      <c r="EVX40" s="541"/>
      <c r="EVY40" s="541"/>
      <c r="EVZ40" s="541"/>
      <c r="EWA40" s="541"/>
      <c r="EWB40" s="541"/>
      <c r="EWC40" s="541"/>
      <c r="EWD40" s="541"/>
      <c r="EWE40" s="541"/>
      <c r="EWF40" s="541"/>
      <c r="EWG40" s="541"/>
      <c r="EWH40" s="541"/>
      <c r="EWI40" s="541"/>
      <c r="EWJ40" s="541"/>
      <c r="EWK40" s="541"/>
      <c r="EWL40" s="541"/>
      <c r="EWM40" s="541"/>
      <c r="EWN40" s="541"/>
      <c r="EWO40" s="541"/>
      <c r="EWP40" s="541"/>
      <c r="EWQ40" s="541"/>
      <c r="EWR40" s="541"/>
      <c r="EWS40" s="541"/>
      <c r="EWT40" s="541"/>
      <c r="EWU40" s="541"/>
      <c r="EWV40" s="541"/>
      <c r="EWW40" s="541"/>
      <c r="EWX40" s="541"/>
      <c r="EWY40" s="541"/>
      <c r="EWZ40" s="541"/>
      <c r="EXA40" s="541"/>
      <c r="EXB40" s="541"/>
      <c r="EXC40" s="541"/>
      <c r="EXD40" s="541"/>
      <c r="EXE40" s="541"/>
      <c r="EXF40" s="541"/>
      <c r="EXG40" s="541"/>
      <c r="EXH40" s="541"/>
      <c r="EXI40" s="541"/>
      <c r="EXJ40" s="541"/>
      <c r="EXK40" s="541"/>
      <c r="EXL40" s="541"/>
      <c r="EXM40" s="541"/>
      <c r="EXN40" s="541"/>
      <c r="EXO40" s="541"/>
      <c r="EXP40" s="541"/>
      <c r="EXQ40" s="541"/>
      <c r="EXR40" s="541"/>
      <c r="EXS40" s="541"/>
      <c r="EXT40" s="541"/>
      <c r="EXU40" s="541"/>
      <c r="EXV40" s="541"/>
      <c r="EXW40" s="541"/>
      <c r="EXX40" s="541"/>
      <c r="EXY40" s="541"/>
      <c r="EXZ40" s="541"/>
      <c r="EYA40" s="541"/>
      <c r="EYB40" s="541"/>
      <c r="EYC40" s="541"/>
      <c r="EYD40" s="541"/>
      <c r="EYE40" s="541"/>
      <c r="EYF40" s="541"/>
      <c r="EYG40" s="541"/>
      <c r="EYH40" s="541"/>
      <c r="EYI40" s="541"/>
      <c r="EYJ40" s="541"/>
      <c r="EYK40" s="541"/>
      <c r="EYL40" s="541"/>
      <c r="EYM40" s="541"/>
      <c r="EYN40" s="541"/>
      <c r="EYO40" s="541"/>
      <c r="EYP40" s="541"/>
      <c r="EYQ40" s="541"/>
      <c r="EYR40" s="541"/>
      <c r="EYS40" s="541"/>
      <c r="EYT40" s="541"/>
      <c r="EYU40" s="541"/>
      <c r="EYV40" s="541"/>
      <c r="EYW40" s="541"/>
      <c r="EYX40" s="541"/>
      <c r="EYY40" s="541"/>
      <c r="EYZ40" s="541"/>
      <c r="EZA40" s="541"/>
      <c r="EZB40" s="541"/>
      <c r="EZC40" s="541"/>
      <c r="EZD40" s="541"/>
      <c r="EZE40" s="541"/>
      <c r="EZF40" s="541"/>
      <c r="EZG40" s="541"/>
      <c r="EZH40" s="541"/>
      <c r="EZI40" s="541"/>
      <c r="EZJ40" s="541"/>
      <c r="EZK40" s="541"/>
      <c r="EZL40" s="541"/>
      <c r="EZM40" s="541"/>
      <c r="EZN40" s="541"/>
      <c r="EZO40" s="541"/>
      <c r="EZP40" s="541"/>
      <c r="EZQ40" s="541"/>
      <c r="EZR40" s="541"/>
      <c r="EZS40" s="541"/>
      <c r="EZT40" s="541"/>
      <c r="EZU40" s="541"/>
      <c r="EZV40" s="541"/>
      <c r="EZW40" s="541"/>
      <c r="EZX40" s="541"/>
      <c r="EZY40" s="541"/>
      <c r="EZZ40" s="541"/>
      <c r="FAA40" s="541"/>
      <c r="FAB40" s="541"/>
      <c r="FAC40" s="541"/>
      <c r="FAD40" s="541"/>
      <c r="FAE40" s="541"/>
      <c r="FAF40" s="541"/>
      <c r="FAG40" s="541"/>
      <c r="FAH40" s="541"/>
      <c r="FAI40" s="541"/>
      <c r="FAJ40" s="541"/>
      <c r="FAK40" s="541"/>
      <c r="FAL40" s="541"/>
      <c r="FAM40" s="541"/>
      <c r="FAN40" s="541"/>
      <c r="FAO40" s="541"/>
      <c r="FAP40" s="541"/>
      <c r="FAQ40" s="541"/>
      <c r="FAR40" s="541"/>
      <c r="FAS40" s="541"/>
      <c r="FAT40" s="541"/>
      <c r="FAU40" s="541"/>
      <c r="FAV40" s="541"/>
      <c r="FAW40" s="541"/>
      <c r="FAX40" s="541"/>
      <c r="FAY40" s="541"/>
      <c r="FAZ40" s="541"/>
      <c r="FBA40" s="541"/>
      <c r="FBB40" s="541"/>
      <c r="FBC40" s="541"/>
      <c r="FBD40" s="541"/>
      <c r="FBE40" s="541"/>
      <c r="FBF40" s="541"/>
      <c r="FBG40" s="541"/>
      <c r="FBH40" s="541"/>
      <c r="FBI40" s="541"/>
      <c r="FBJ40" s="541"/>
      <c r="FBK40" s="541"/>
      <c r="FBL40" s="541"/>
      <c r="FBM40" s="541"/>
      <c r="FBN40" s="541"/>
      <c r="FBO40" s="541"/>
      <c r="FBP40" s="541"/>
      <c r="FBQ40" s="541"/>
      <c r="FBR40" s="541"/>
      <c r="FBS40" s="541"/>
      <c r="FBT40" s="541"/>
      <c r="FBU40" s="541"/>
      <c r="FBV40" s="541"/>
      <c r="FBW40" s="541"/>
      <c r="FBX40" s="541"/>
      <c r="FBY40" s="541"/>
      <c r="FBZ40" s="541"/>
      <c r="FCA40" s="541"/>
      <c r="FCB40" s="541"/>
      <c r="FCC40" s="541"/>
      <c r="FCD40" s="541"/>
      <c r="FCE40" s="541"/>
      <c r="FCF40" s="541"/>
      <c r="FCG40" s="541"/>
      <c r="FCH40" s="541"/>
      <c r="FCI40" s="541"/>
      <c r="FCJ40" s="541"/>
      <c r="FCK40" s="541"/>
      <c r="FCL40" s="541"/>
      <c r="FCM40" s="541"/>
      <c r="FCN40" s="541"/>
      <c r="FCO40" s="541"/>
      <c r="FCP40" s="541"/>
      <c r="FCQ40" s="541"/>
      <c r="FCR40" s="541"/>
      <c r="FCS40" s="541"/>
      <c r="FCT40" s="541"/>
      <c r="FCU40" s="541"/>
      <c r="FCV40" s="541"/>
      <c r="FCW40" s="541"/>
      <c r="FCX40" s="541"/>
      <c r="FCY40" s="541"/>
      <c r="FCZ40" s="541"/>
      <c r="FDA40" s="541"/>
      <c r="FDB40" s="541"/>
      <c r="FDC40" s="541"/>
      <c r="FDD40" s="541"/>
      <c r="FDE40" s="541"/>
      <c r="FDF40" s="541"/>
      <c r="FDG40" s="541"/>
      <c r="FDH40" s="541"/>
      <c r="FDI40" s="541"/>
      <c r="FDJ40" s="541"/>
      <c r="FDK40" s="541"/>
      <c r="FDL40" s="541"/>
      <c r="FDM40" s="541"/>
      <c r="FDN40" s="541"/>
      <c r="FDO40" s="541"/>
      <c r="FDP40" s="541"/>
      <c r="FDQ40" s="541"/>
      <c r="FDR40" s="541"/>
      <c r="FDS40" s="541"/>
      <c r="FDT40" s="541"/>
      <c r="FDU40" s="541"/>
      <c r="FDV40" s="541"/>
      <c r="FDW40" s="541"/>
      <c r="FDX40" s="541"/>
      <c r="FDY40" s="541"/>
      <c r="FDZ40" s="541"/>
      <c r="FEA40" s="541"/>
      <c r="FEB40" s="541"/>
      <c r="FEC40" s="541"/>
      <c r="FED40" s="541"/>
      <c r="FEE40" s="541"/>
      <c r="FEF40" s="541"/>
      <c r="FEG40" s="541"/>
      <c r="FEH40" s="541"/>
      <c r="FEI40" s="541"/>
      <c r="FEJ40" s="541"/>
      <c r="FEK40" s="541"/>
      <c r="FEL40" s="541"/>
      <c r="FEM40" s="541"/>
      <c r="FEN40" s="541"/>
      <c r="FEO40" s="541"/>
      <c r="FEP40" s="541"/>
      <c r="FEQ40" s="541"/>
      <c r="FER40" s="541"/>
      <c r="FES40" s="541"/>
      <c r="FET40" s="541"/>
      <c r="FEU40" s="541"/>
      <c r="FEV40" s="541"/>
      <c r="FEW40" s="541"/>
      <c r="FEX40" s="541"/>
      <c r="FEY40" s="541"/>
      <c r="FEZ40" s="541"/>
      <c r="FFA40" s="541"/>
      <c r="FFB40" s="541"/>
      <c r="FFC40" s="541"/>
      <c r="FFD40" s="541"/>
      <c r="FFE40" s="541"/>
      <c r="FFF40" s="541"/>
      <c r="FFG40" s="541"/>
      <c r="FFH40" s="541"/>
      <c r="FFI40" s="541"/>
      <c r="FFJ40" s="541"/>
      <c r="FFK40" s="541"/>
      <c r="FFL40" s="541"/>
      <c r="FFM40" s="541"/>
      <c r="FFN40" s="541"/>
      <c r="FFO40" s="541"/>
      <c r="FFP40" s="541"/>
      <c r="FFQ40" s="541"/>
      <c r="FFR40" s="541"/>
      <c r="FFS40" s="541"/>
      <c r="FFT40" s="541"/>
      <c r="FFU40" s="541"/>
      <c r="FFV40" s="541"/>
      <c r="FFW40" s="541"/>
      <c r="FFX40" s="541"/>
      <c r="FFY40" s="541"/>
      <c r="FFZ40" s="541"/>
      <c r="FGA40" s="541"/>
      <c r="FGB40" s="541"/>
      <c r="FGC40" s="541"/>
      <c r="FGD40" s="541"/>
      <c r="FGE40" s="541"/>
      <c r="FGF40" s="541"/>
      <c r="FGG40" s="541"/>
      <c r="FGH40" s="541"/>
      <c r="FGI40" s="541"/>
      <c r="FGJ40" s="541"/>
      <c r="FGK40" s="541"/>
      <c r="FGL40" s="541"/>
      <c r="FGM40" s="541"/>
      <c r="FGN40" s="541"/>
      <c r="FGO40" s="541"/>
      <c r="FGP40" s="541"/>
      <c r="FGQ40" s="541"/>
      <c r="FGR40" s="541"/>
      <c r="FGS40" s="541"/>
      <c r="FGT40" s="541"/>
      <c r="FGU40" s="541"/>
      <c r="FGV40" s="541"/>
      <c r="FGW40" s="541"/>
      <c r="FGX40" s="541"/>
      <c r="FGY40" s="541"/>
      <c r="FGZ40" s="541"/>
      <c r="FHA40" s="541"/>
      <c r="FHB40" s="541"/>
      <c r="FHC40" s="541"/>
      <c r="FHD40" s="541"/>
      <c r="FHE40" s="541"/>
      <c r="FHF40" s="541"/>
      <c r="FHG40" s="541"/>
      <c r="FHH40" s="541"/>
      <c r="FHI40" s="541"/>
      <c r="FHJ40" s="541"/>
      <c r="FHK40" s="541"/>
      <c r="FHL40" s="541"/>
      <c r="FHM40" s="541"/>
      <c r="FHN40" s="541"/>
      <c r="FHO40" s="541"/>
      <c r="FHP40" s="541"/>
      <c r="FHQ40" s="541"/>
      <c r="FHR40" s="541"/>
      <c r="FHS40" s="541"/>
      <c r="FHT40" s="541"/>
      <c r="FHU40" s="541"/>
      <c r="FHV40" s="541"/>
      <c r="FHW40" s="541"/>
      <c r="FHX40" s="541"/>
      <c r="FHY40" s="541"/>
      <c r="FHZ40" s="541"/>
      <c r="FIA40" s="541"/>
      <c r="FIB40" s="541"/>
      <c r="FIC40" s="541"/>
      <c r="FID40" s="541"/>
      <c r="FIE40" s="541"/>
      <c r="FIF40" s="541"/>
      <c r="FIG40" s="541"/>
      <c r="FIH40" s="541"/>
      <c r="FII40" s="541"/>
      <c r="FIJ40" s="541"/>
      <c r="FIK40" s="541"/>
      <c r="FIL40" s="541"/>
      <c r="FIM40" s="541"/>
      <c r="FIN40" s="541"/>
      <c r="FIO40" s="541"/>
      <c r="FIP40" s="541"/>
      <c r="FIQ40" s="541"/>
      <c r="FIR40" s="541"/>
      <c r="FIS40" s="541"/>
      <c r="FIT40" s="541"/>
      <c r="FIU40" s="541"/>
      <c r="FIV40" s="541"/>
      <c r="FIW40" s="541"/>
      <c r="FIX40" s="541"/>
      <c r="FIY40" s="541"/>
      <c r="FIZ40" s="541"/>
      <c r="FJA40" s="541"/>
      <c r="FJB40" s="541"/>
      <c r="FJC40" s="541"/>
      <c r="FJD40" s="541"/>
      <c r="FJE40" s="541"/>
      <c r="FJF40" s="541"/>
      <c r="FJG40" s="541"/>
      <c r="FJH40" s="541"/>
      <c r="FJI40" s="541"/>
      <c r="FJJ40" s="541"/>
      <c r="FJK40" s="541"/>
      <c r="FJL40" s="541"/>
      <c r="FJM40" s="541"/>
      <c r="FJN40" s="541"/>
      <c r="FJO40" s="541"/>
      <c r="FJP40" s="541"/>
      <c r="FJQ40" s="541"/>
      <c r="FJR40" s="541"/>
      <c r="FJS40" s="541"/>
      <c r="FJT40" s="541"/>
      <c r="FJU40" s="541"/>
      <c r="FJV40" s="541"/>
      <c r="FJW40" s="541"/>
      <c r="FJX40" s="541"/>
      <c r="FJY40" s="541"/>
      <c r="FJZ40" s="541"/>
      <c r="FKA40" s="541"/>
      <c r="FKB40" s="541"/>
      <c r="FKC40" s="541"/>
      <c r="FKD40" s="541"/>
      <c r="FKE40" s="541"/>
      <c r="FKF40" s="541"/>
      <c r="FKG40" s="541"/>
      <c r="FKH40" s="541"/>
      <c r="FKI40" s="541"/>
      <c r="FKJ40" s="541"/>
      <c r="FKK40" s="541"/>
      <c r="FKL40" s="541"/>
      <c r="FKM40" s="541"/>
      <c r="FKN40" s="541"/>
      <c r="FKO40" s="541"/>
      <c r="FKP40" s="541"/>
      <c r="FKQ40" s="541"/>
      <c r="FKR40" s="541"/>
      <c r="FKS40" s="541"/>
      <c r="FKT40" s="541"/>
      <c r="FKU40" s="541"/>
      <c r="FKV40" s="541"/>
      <c r="FKW40" s="541"/>
      <c r="FKX40" s="541"/>
      <c r="FKY40" s="541"/>
      <c r="FKZ40" s="541"/>
      <c r="FLA40" s="541"/>
      <c r="FLB40" s="541"/>
      <c r="FLC40" s="541"/>
      <c r="FLD40" s="541"/>
      <c r="FLE40" s="541"/>
      <c r="FLF40" s="541"/>
      <c r="FLG40" s="541"/>
      <c r="FLH40" s="541"/>
      <c r="FLI40" s="541"/>
      <c r="FLJ40" s="541"/>
      <c r="FLK40" s="541"/>
      <c r="FLL40" s="541"/>
      <c r="FLM40" s="541"/>
      <c r="FLN40" s="541"/>
      <c r="FLO40" s="541"/>
      <c r="FLP40" s="541"/>
      <c r="FLQ40" s="541"/>
      <c r="FLR40" s="541"/>
      <c r="FLS40" s="541"/>
      <c r="FLT40" s="541"/>
      <c r="FLU40" s="541"/>
      <c r="FLV40" s="541"/>
      <c r="FLW40" s="541"/>
      <c r="FLX40" s="541"/>
      <c r="FLY40" s="541"/>
      <c r="FLZ40" s="541"/>
      <c r="FMA40" s="541"/>
      <c r="FMB40" s="541"/>
      <c r="FMC40" s="541"/>
      <c r="FMD40" s="541"/>
      <c r="FME40" s="541"/>
      <c r="FMF40" s="541"/>
      <c r="FMG40" s="541"/>
      <c r="FMH40" s="541"/>
      <c r="FMI40" s="541"/>
      <c r="FMJ40" s="541"/>
      <c r="FMK40" s="541"/>
      <c r="FML40" s="541"/>
      <c r="FMM40" s="541"/>
      <c r="FMN40" s="541"/>
      <c r="FMO40" s="541"/>
      <c r="FMP40" s="541"/>
      <c r="FMQ40" s="541"/>
      <c r="FMR40" s="541"/>
      <c r="FMS40" s="541"/>
      <c r="FMT40" s="541"/>
      <c r="FMU40" s="541"/>
      <c r="FMV40" s="541"/>
      <c r="FMW40" s="541"/>
      <c r="FMX40" s="541"/>
      <c r="FMY40" s="541"/>
      <c r="FMZ40" s="541"/>
      <c r="FNA40" s="541"/>
      <c r="FNB40" s="541"/>
      <c r="FNC40" s="541"/>
      <c r="FND40" s="541"/>
      <c r="FNE40" s="541"/>
      <c r="FNF40" s="541"/>
      <c r="FNG40" s="541"/>
      <c r="FNH40" s="541"/>
      <c r="FNI40" s="541"/>
      <c r="FNJ40" s="541"/>
      <c r="FNK40" s="541"/>
      <c r="FNL40" s="541"/>
      <c r="FNM40" s="541"/>
      <c r="FNN40" s="541"/>
      <c r="FNO40" s="541"/>
      <c r="FNP40" s="541"/>
      <c r="FNQ40" s="541"/>
      <c r="FNR40" s="541"/>
      <c r="FNS40" s="541"/>
      <c r="FNT40" s="541"/>
      <c r="FNU40" s="541"/>
      <c r="FNV40" s="541"/>
      <c r="FNW40" s="541"/>
      <c r="FNX40" s="541"/>
      <c r="FNY40" s="541"/>
      <c r="FNZ40" s="541"/>
      <c r="FOA40" s="541"/>
      <c r="FOB40" s="541"/>
      <c r="FOC40" s="541"/>
      <c r="FOD40" s="541"/>
      <c r="FOE40" s="541"/>
      <c r="FOF40" s="541"/>
      <c r="FOG40" s="541"/>
      <c r="FOH40" s="541"/>
      <c r="FOI40" s="541"/>
      <c r="FOJ40" s="541"/>
      <c r="FOK40" s="541"/>
      <c r="FOL40" s="541"/>
      <c r="FOM40" s="541"/>
      <c r="FON40" s="541"/>
      <c r="FOO40" s="541"/>
      <c r="FOP40" s="541"/>
      <c r="FOQ40" s="541"/>
      <c r="FOR40" s="541"/>
      <c r="FOS40" s="541"/>
      <c r="FOT40" s="541"/>
      <c r="FOU40" s="541"/>
      <c r="FOV40" s="541"/>
      <c r="FOW40" s="541"/>
      <c r="FOX40" s="541"/>
      <c r="FOY40" s="541"/>
      <c r="FOZ40" s="541"/>
      <c r="FPA40" s="541"/>
      <c r="FPB40" s="541"/>
      <c r="FPC40" s="541"/>
      <c r="FPD40" s="541"/>
      <c r="FPE40" s="541"/>
      <c r="FPF40" s="541"/>
      <c r="FPG40" s="541"/>
      <c r="FPH40" s="541"/>
      <c r="FPI40" s="541"/>
      <c r="FPJ40" s="541"/>
      <c r="FPK40" s="541"/>
      <c r="FPL40" s="541"/>
      <c r="FPM40" s="541"/>
      <c r="FPN40" s="541"/>
      <c r="FPO40" s="541"/>
      <c r="FPP40" s="541"/>
      <c r="FPQ40" s="541"/>
      <c r="FPR40" s="541"/>
      <c r="FPS40" s="541"/>
      <c r="FPT40" s="541"/>
      <c r="FPU40" s="541"/>
      <c r="FPV40" s="541"/>
      <c r="FPW40" s="541"/>
      <c r="FPX40" s="541"/>
      <c r="FPY40" s="541"/>
      <c r="FPZ40" s="541"/>
      <c r="FQA40" s="541"/>
      <c r="FQB40" s="541"/>
      <c r="FQC40" s="541"/>
      <c r="FQD40" s="541"/>
      <c r="FQE40" s="541"/>
      <c r="FQF40" s="541"/>
      <c r="FQG40" s="541"/>
      <c r="FQH40" s="541"/>
      <c r="FQI40" s="541"/>
      <c r="FQJ40" s="541"/>
      <c r="FQK40" s="541"/>
      <c r="FQL40" s="541"/>
      <c r="FQM40" s="541"/>
      <c r="FQN40" s="541"/>
      <c r="FQO40" s="541"/>
      <c r="FQP40" s="541"/>
      <c r="FQQ40" s="541"/>
      <c r="FQR40" s="541"/>
      <c r="FQS40" s="541"/>
      <c r="FQT40" s="541"/>
      <c r="FQU40" s="541"/>
      <c r="FQV40" s="541"/>
      <c r="FQW40" s="541"/>
      <c r="FQX40" s="541"/>
      <c r="FQY40" s="541"/>
      <c r="FQZ40" s="541"/>
      <c r="FRA40" s="541"/>
      <c r="FRB40" s="541"/>
      <c r="FRC40" s="541"/>
      <c r="FRD40" s="541"/>
      <c r="FRE40" s="541"/>
      <c r="FRF40" s="541"/>
      <c r="FRG40" s="541"/>
      <c r="FRH40" s="541"/>
      <c r="FRI40" s="541"/>
      <c r="FRJ40" s="541"/>
      <c r="FRK40" s="541"/>
      <c r="FRL40" s="541"/>
      <c r="FRM40" s="541"/>
      <c r="FRN40" s="541"/>
      <c r="FRO40" s="541"/>
      <c r="FRP40" s="541"/>
      <c r="FRQ40" s="541"/>
      <c r="FRR40" s="541"/>
      <c r="FRS40" s="541"/>
      <c r="FRT40" s="541"/>
      <c r="FRU40" s="541"/>
      <c r="FRV40" s="541"/>
      <c r="FRW40" s="541"/>
      <c r="FRX40" s="541"/>
      <c r="FRY40" s="541"/>
      <c r="FRZ40" s="541"/>
      <c r="FSA40" s="541"/>
      <c r="FSB40" s="541"/>
      <c r="FSC40" s="541"/>
      <c r="FSD40" s="541"/>
      <c r="FSE40" s="541"/>
      <c r="FSF40" s="541"/>
      <c r="FSG40" s="541"/>
      <c r="FSH40" s="541"/>
      <c r="FSI40" s="541"/>
      <c r="FSJ40" s="541"/>
      <c r="FSK40" s="541"/>
      <c r="FSL40" s="541"/>
      <c r="FSM40" s="541"/>
      <c r="FSN40" s="541"/>
      <c r="FSO40" s="541"/>
      <c r="FSP40" s="541"/>
      <c r="FSQ40" s="541"/>
      <c r="FSR40" s="541"/>
      <c r="FSS40" s="541"/>
      <c r="FST40" s="541"/>
      <c r="FSU40" s="541"/>
      <c r="FSV40" s="541"/>
      <c r="FSW40" s="541"/>
      <c r="FSX40" s="541"/>
      <c r="FSY40" s="541"/>
      <c r="FSZ40" s="541"/>
      <c r="FTA40" s="541"/>
      <c r="FTB40" s="541"/>
      <c r="FTC40" s="541"/>
      <c r="FTD40" s="541"/>
      <c r="FTE40" s="541"/>
      <c r="FTF40" s="541"/>
      <c r="FTG40" s="541"/>
      <c r="FTH40" s="541"/>
      <c r="FTI40" s="541"/>
      <c r="FTJ40" s="541"/>
      <c r="FTK40" s="541"/>
      <c r="FTL40" s="541"/>
      <c r="FTM40" s="541"/>
      <c r="FTN40" s="541"/>
      <c r="FTO40" s="541"/>
      <c r="FTP40" s="541"/>
      <c r="FTQ40" s="541"/>
      <c r="FTR40" s="541"/>
      <c r="FTS40" s="541"/>
      <c r="FTT40" s="541"/>
      <c r="FTU40" s="541"/>
      <c r="FTV40" s="541"/>
      <c r="FTW40" s="541"/>
      <c r="FTX40" s="541"/>
      <c r="FTY40" s="541"/>
      <c r="FTZ40" s="541"/>
      <c r="FUA40" s="541"/>
      <c r="FUB40" s="541"/>
      <c r="FUC40" s="541"/>
      <c r="FUD40" s="541"/>
      <c r="FUE40" s="541"/>
      <c r="FUF40" s="541"/>
      <c r="FUG40" s="541"/>
      <c r="FUH40" s="541"/>
      <c r="FUI40" s="541"/>
      <c r="FUJ40" s="541"/>
      <c r="FUK40" s="541"/>
      <c r="FUL40" s="541"/>
      <c r="FUM40" s="541"/>
      <c r="FUN40" s="541"/>
      <c r="FUO40" s="541"/>
      <c r="FUP40" s="541"/>
      <c r="FUQ40" s="541"/>
      <c r="FUR40" s="541"/>
      <c r="FUS40" s="541"/>
      <c r="FUT40" s="541"/>
      <c r="FUU40" s="541"/>
      <c r="FUV40" s="541"/>
      <c r="FUW40" s="541"/>
      <c r="FUX40" s="541"/>
      <c r="FUY40" s="541"/>
      <c r="FUZ40" s="541"/>
      <c r="FVA40" s="541"/>
      <c r="FVB40" s="541"/>
      <c r="FVC40" s="541"/>
      <c r="FVD40" s="541"/>
      <c r="FVE40" s="541"/>
      <c r="FVF40" s="541"/>
      <c r="FVG40" s="541"/>
      <c r="FVH40" s="541"/>
      <c r="FVI40" s="541"/>
      <c r="FVJ40" s="541"/>
      <c r="FVK40" s="541"/>
      <c r="FVL40" s="541"/>
      <c r="FVM40" s="541"/>
      <c r="FVN40" s="541"/>
      <c r="FVO40" s="541"/>
      <c r="FVP40" s="541"/>
      <c r="FVQ40" s="541"/>
      <c r="FVR40" s="541"/>
      <c r="FVS40" s="541"/>
      <c r="FVT40" s="541"/>
      <c r="FVU40" s="541"/>
      <c r="FVV40" s="541"/>
      <c r="FVW40" s="541"/>
      <c r="FVX40" s="541"/>
      <c r="FVY40" s="541"/>
      <c r="FVZ40" s="541"/>
      <c r="FWA40" s="541"/>
      <c r="FWB40" s="541"/>
      <c r="FWC40" s="541"/>
      <c r="FWD40" s="541"/>
      <c r="FWE40" s="541"/>
      <c r="FWF40" s="541"/>
      <c r="FWG40" s="541"/>
      <c r="FWH40" s="541"/>
      <c r="FWI40" s="541"/>
      <c r="FWJ40" s="541"/>
      <c r="FWK40" s="541"/>
      <c r="FWL40" s="541"/>
      <c r="FWM40" s="541"/>
      <c r="FWN40" s="541"/>
      <c r="FWO40" s="541"/>
      <c r="FWP40" s="541"/>
      <c r="FWQ40" s="541"/>
      <c r="FWR40" s="541"/>
      <c r="FWS40" s="541"/>
      <c r="FWT40" s="541"/>
      <c r="FWU40" s="541"/>
      <c r="FWV40" s="541"/>
      <c r="FWW40" s="541"/>
      <c r="FWX40" s="541"/>
      <c r="FWY40" s="541"/>
      <c r="FWZ40" s="541"/>
      <c r="FXA40" s="541"/>
      <c r="FXB40" s="541"/>
      <c r="FXC40" s="541"/>
      <c r="FXD40" s="541"/>
      <c r="FXE40" s="541"/>
      <c r="FXF40" s="541"/>
      <c r="FXG40" s="541"/>
      <c r="FXH40" s="541"/>
      <c r="FXI40" s="541"/>
      <c r="FXJ40" s="541"/>
      <c r="FXK40" s="541"/>
      <c r="FXL40" s="541"/>
      <c r="FXM40" s="541"/>
      <c r="FXN40" s="541"/>
      <c r="FXO40" s="541"/>
      <c r="FXP40" s="541"/>
      <c r="FXQ40" s="541"/>
      <c r="FXR40" s="541"/>
      <c r="FXS40" s="541"/>
      <c r="FXT40" s="541"/>
      <c r="FXU40" s="541"/>
      <c r="FXV40" s="541"/>
      <c r="FXW40" s="541"/>
      <c r="FXX40" s="541"/>
      <c r="FXY40" s="541"/>
      <c r="FXZ40" s="541"/>
      <c r="FYA40" s="541"/>
      <c r="FYB40" s="541"/>
      <c r="FYC40" s="541"/>
      <c r="FYD40" s="541"/>
      <c r="FYE40" s="541"/>
      <c r="FYF40" s="541"/>
      <c r="FYG40" s="541"/>
      <c r="FYH40" s="541"/>
      <c r="FYI40" s="541"/>
      <c r="FYJ40" s="541"/>
      <c r="FYK40" s="541"/>
      <c r="FYL40" s="541"/>
      <c r="FYM40" s="541"/>
      <c r="FYN40" s="541"/>
      <c r="FYO40" s="541"/>
      <c r="FYP40" s="541"/>
      <c r="FYQ40" s="541"/>
      <c r="FYR40" s="541"/>
      <c r="FYS40" s="541"/>
      <c r="FYT40" s="541"/>
      <c r="FYU40" s="541"/>
      <c r="FYV40" s="541"/>
      <c r="FYW40" s="541"/>
      <c r="FYX40" s="541"/>
      <c r="FYY40" s="541"/>
      <c r="FYZ40" s="541"/>
      <c r="FZA40" s="541"/>
      <c r="FZB40" s="541"/>
      <c r="FZC40" s="541"/>
      <c r="FZD40" s="541"/>
      <c r="FZE40" s="541"/>
      <c r="FZF40" s="541"/>
      <c r="FZG40" s="541"/>
      <c r="FZH40" s="541"/>
      <c r="FZI40" s="541"/>
      <c r="FZJ40" s="541"/>
      <c r="FZK40" s="541"/>
      <c r="FZL40" s="541"/>
      <c r="FZM40" s="541"/>
      <c r="FZN40" s="541"/>
      <c r="FZO40" s="541"/>
      <c r="FZP40" s="541"/>
      <c r="FZQ40" s="541"/>
      <c r="FZR40" s="541"/>
      <c r="FZS40" s="541"/>
      <c r="FZT40" s="541"/>
      <c r="FZU40" s="541"/>
      <c r="FZV40" s="541"/>
      <c r="FZW40" s="541"/>
      <c r="FZX40" s="541"/>
      <c r="FZY40" s="541"/>
      <c r="FZZ40" s="541"/>
      <c r="GAA40" s="541"/>
      <c r="GAB40" s="541"/>
      <c r="GAC40" s="541"/>
      <c r="GAD40" s="541"/>
      <c r="GAE40" s="541"/>
      <c r="GAF40" s="541"/>
      <c r="GAG40" s="541"/>
      <c r="GAH40" s="541"/>
      <c r="GAI40" s="541"/>
      <c r="GAJ40" s="541"/>
      <c r="GAK40" s="541"/>
      <c r="GAL40" s="541"/>
      <c r="GAM40" s="541"/>
      <c r="GAN40" s="541"/>
      <c r="GAO40" s="541"/>
      <c r="GAP40" s="541"/>
      <c r="GAQ40" s="541"/>
      <c r="GAR40" s="541"/>
      <c r="GAS40" s="541"/>
      <c r="GAT40" s="541"/>
      <c r="GAU40" s="541"/>
      <c r="GAV40" s="541"/>
      <c r="GAW40" s="541"/>
      <c r="GAX40" s="541"/>
      <c r="GAY40" s="541"/>
      <c r="GAZ40" s="541"/>
      <c r="GBA40" s="541"/>
      <c r="GBB40" s="541"/>
      <c r="GBC40" s="541"/>
      <c r="GBD40" s="541"/>
      <c r="GBE40" s="541"/>
      <c r="GBF40" s="541"/>
      <c r="GBG40" s="541"/>
      <c r="GBH40" s="541"/>
      <c r="GBI40" s="541"/>
      <c r="GBJ40" s="541"/>
      <c r="GBK40" s="541"/>
      <c r="GBL40" s="541"/>
      <c r="GBM40" s="541"/>
      <c r="GBN40" s="541"/>
      <c r="GBO40" s="541"/>
      <c r="GBP40" s="541"/>
      <c r="GBQ40" s="541"/>
      <c r="GBR40" s="541"/>
      <c r="GBS40" s="541"/>
      <c r="GBT40" s="541"/>
      <c r="GBU40" s="541"/>
      <c r="GBV40" s="541"/>
      <c r="GBW40" s="541"/>
      <c r="GBX40" s="541"/>
      <c r="GBY40" s="541"/>
      <c r="GBZ40" s="541"/>
      <c r="GCA40" s="541"/>
      <c r="GCB40" s="541"/>
      <c r="GCC40" s="541"/>
      <c r="GCD40" s="541"/>
      <c r="GCE40" s="541"/>
      <c r="GCF40" s="541"/>
      <c r="GCG40" s="541"/>
      <c r="GCH40" s="541"/>
      <c r="GCI40" s="541"/>
      <c r="GCJ40" s="541"/>
      <c r="GCK40" s="541"/>
      <c r="GCL40" s="541"/>
      <c r="GCM40" s="541"/>
      <c r="GCN40" s="541"/>
      <c r="GCO40" s="541"/>
      <c r="GCP40" s="541"/>
      <c r="GCQ40" s="541"/>
      <c r="GCR40" s="541"/>
      <c r="GCS40" s="541"/>
      <c r="GCT40" s="541"/>
      <c r="GCU40" s="541"/>
      <c r="GCV40" s="541"/>
      <c r="GCW40" s="541"/>
      <c r="GCX40" s="541"/>
      <c r="GCY40" s="541"/>
      <c r="GCZ40" s="541"/>
      <c r="GDA40" s="541"/>
      <c r="GDB40" s="541"/>
      <c r="GDC40" s="541"/>
      <c r="GDD40" s="541"/>
      <c r="GDE40" s="541"/>
      <c r="GDF40" s="541"/>
      <c r="GDG40" s="541"/>
      <c r="GDH40" s="541"/>
      <c r="GDI40" s="541"/>
      <c r="GDJ40" s="541"/>
      <c r="GDK40" s="541"/>
      <c r="GDL40" s="541"/>
      <c r="GDM40" s="541"/>
      <c r="GDN40" s="541"/>
      <c r="GDO40" s="541"/>
      <c r="GDP40" s="541"/>
      <c r="GDQ40" s="541"/>
      <c r="GDR40" s="541"/>
      <c r="GDS40" s="541"/>
      <c r="GDT40" s="541"/>
      <c r="GDU40" s="541"/>
      <c r="GDV40" s="541"/>
      <c r="GDW40" s="541"/>
      <c r="GDX40" s="541"/>
      <c r="GDY40" s="541"/>
      <c r="GDZ40" s="541"/>
      <c r="GEA40" s="541"/>
      <c r="GEB40" s="541"/>
      <c r="GEC40" s="541"/>
      <c r="GED40" s="541"/>
      <c r="GEE40" s="541"/>
      <c r="GEF40" s="541"/>
      <c r="GEG40" s="541"/>
      <c r="GEH40" s="541"/>
      <c r="GEI40" s="541"/>
      <c r="GEJ40" s="541"/>
      <c r="GEK40" s="541"/>
      <c r="GEL40" s="541"/>
      <c r="GEM40" s="541"/>
      <c r="GEN40" s="541"/>
      <c r="GEO40" s="541"/>
      <c r="GEP40" s="541"/>
      <c r="GEQ40" s="541"/>
      <c r="GER40" s="541"/>
      <c r="GES40" s="541"/>
      <c r="GET40" s="541"/>
      <c r="GEU40" s="541"/>
      <c r="GEV40" s="541"/>
      <c r="GEW40" s="541"/>
      <c r="GEX40" s="541"/>
      <c r="GEY40" s="541"/>
      <c r="GEZ40" s="541"/>
      <c r="GFA40" s="541"/>
      <c r="GFB40" s="541"/>
      <c r="GFC40" s="541"/>
      <c r="GFD40" s="541"/>
      <c r="GFE40" s="541"/>
      <c r="GFF40" s="541"/>
      <c r="GFG40" s="541"/>
      <c r="GFH40" s="541"/>
      <c r="GFI40" s="541"/>
      <c r="GFJ40" s="541"/>
      <c r="GFK40" s="541"/>
      <c r="GFL40" s="541"/>
      <c r="GFM40" s="541"/>
      <c r="GFN40" s="541"/>
      <c r="GFO40" s="541"/>
      <c r="GFP40" s="541"/>
      <c r="GFQ40" s="541"/>
      <c r="GFR40" s="541"/>
      <c r="GFS40" s="541"/>
      <c r="GFT40" s="541"/>
      <c r="GFU40" s="541"/>
      <c r="GFV40" s="541"/>
      <c r="GFW40" s="541"/>
      <c r="GFX40" s="541"/>
      <c r="GFY40" s="541"/>
      <c r="GFZ40" s="541"/>
      <c r="GGA40" s="541"/>
      <c r="GGB40" s="541"/>
      <c r="GGC40" s="541"/>
      <c r="GGD40" s="541"/>
      <c r="GGE40" s="541"/>
      <c r="GGF40" s="541"/>
      <c r="GGG40" s="541"/>
      <c r="GGH40" s="541"/>
      <c r="GGI40" s="541"/>
      <c r="GGJ40" s="541"/>
      <c r="GGK40" s="541"/>
      <c r="GGL40" s="541"/>
      <c r="GGM40" s="541"/>
      <c r="GGN40" s="541"/>
      <c r="GGO40" s="541"/>
      <c r="GGP40" s="541"/>
      <c r="GGQ40" s="541"/>
      <c r="GGR40" s="541"/>
      <c r="GGS40" s="541"/>
      <c r="GGT40" s="541"/>
      <c r="GGU40" s="541"/>
      <c r="GGV40" s="541"/>
      <c r="GGW40" s="541"/>
      <c r="GGX40" s="541"/>
      <c r="GGY40" s="541"/>
      <c r="GGZ40" s="541"/>
      <c r="GHA40" s="541"/>
      <c r="GHB40" s="541"/>
      <c r="GHC40" s="541"/>
      <c r="GHD40" s="541"/>
      <c r="GHE40" s="541"/>
      <c r="GHF40" s="541"/>
      <c r="GHG40" s="541"/>
      <c r="GHH40" s="541"/>
      <c r="GHI40" s="541"/>
      <c r="GHJ40" s="541"/>
      <c r="GHK40" s="541"/>
      <c r="GHL40" s="541"/>
      <c r="GHM40" s="541"/>
      <c r="GHN40" s="541"/>
      <c r="GHO40" s="541"/>
      <c r="GHP40" s="541"/>
      <c r="GHQ40" s="541"/>
      <c r="GHR40" s="541"/>
      <c r="GHS40" s="541"/>
      <c r="GHT40" s="541"/>
      <c r="GHU40" s="541"/>
      <c r="GHV40" s="541"/>
      <c r="GHW40" s="541"/>
      <c r="GHX40" s="541"/>
      <c r="GHY40" s="541"/>
      <c r="GHZ40" s="541"/>
      <c r="GIA40" s="541"/>
      <c r="GIB40" s="541"/>
      <c r="GIC40" s="541"/>
      <c r="GID40" s="541"/>
      <c r="GIE40" s="541"/>
      <c r="GIF40" s="541"/>
      <c r="GIG40" s="541"/>
      <c r="GIH40" s="541"/>
      <c r="GII40" s="541"/>
      <c r="GIJ40" s="541"/>
      <c r="GIK40" s="541"/>
      <c r="GIL40" s="541"/>
      <c r="GIM40" s="541"/>
      <c r="GIN40" s="541"/>
      <c r="GIO40" s="541"/>
      <c r="GIP40" s="541"/>
      <c r="GIQ40" s="541"/>
      <c r="GIR40" s="541"/>
      <c r="GIS40" s="541"/>
      <c r="GIT40" s="541"/>
      <c r="GIU40" s="541"/>
      <c r="GIV40" s="541"/>
      <c r="GIW40" s="541"/>
      <c r="GIX40" s="541"/>
      <c r="GIY40" s="541"/>
      <c r="GIZ40" s="541"/>
      <c r="GJA40" s="541"/>
      <c r="GJB40" s="541"/>
      <c r="GJC40" s="541"/>
      <c r="GJD40" s="541"/>
      <c r="GJE40" s="541"/>
      <c r="GJF40" s="541"/>
      <c r="GJG40" s="541"/>
      <c r="GJH40" s="541"/>
      <c r="GJI40" s="541"/>
      <c r="GJJ40" s="541"/>
      <c r="GJK40" s="541"/>
      <c r="GJL40" s="541"/>
      <c r="GJM40" s="541"/>
      <c r="GJN40" s="541"/>
      <c r="GJO40" s="541"/>
      <c r="GJP40" s="541"/>
      <c r="GJQ40" s="541"/>
      <c r="GJR40" s="541"/>
      <c r="GJS40" s="541"/>
      <c r="GJT40" s="541"/>
      <c r="GJU40" s="541"/>
      <c r="GJV40" s="541"/>
      <c r="GJW40" s="541"/>
      <c r="GJX40" s="541"/>
      <c r="GJY40" s="541"/>
      <c r="GJZ40" s="541"/>
      <c r="GKA40" s="541"/>
      <c r="GKB40" s="541"/>
      <c r="GKC40" s="541"/>
      <c r="GKD40" s="541"/>
      <c r="GKE40" s="541"/>
      <c r="GKF40" s="541"/>
      <c r="GKG40" s="541"/>
      <c r="GKH40" s="541"/>
      <c r="GKI40" s="541"/>
      <c r="GKJ40" s="541"/>
      <c r="GKK40" s="541"/>
      <c r="GKL40" s="541"/>
      <c r="GKM40" s="541"/>
      <c r="GKN40" s="541"/>
      <c r="GKO40" s="541"/>
      <c r="GKP40" s="541"/>
      <c r="GKQ40" s="541"/>
      <c r="GKR40" s="541"/>
      <c r="GKS40" s="541"/>
      <c r="GKT40" s="541"/>
      <c r="GKU40" s="541"/>
      <c r="GKV40" s="541"/>
      <c r="GKW40" s="541"/>
      <c r="GKX40" s="541"/>
      <c r="GKY40" s="541"/>
      <c r="GKZ40" s="541"/>
      <c r="GLA40" s="541"/>
      <c r="GLB40" s="541"/>
      <c r="GLC40" s="541"/>
      <c r="GLD40" s="541"/>
      <c r="GLE40" s="541"/>
      <c r="GLF40" s="541"/>
      <c r="GLG40" s="541"/>
      <c r="GLH40" s="541"/>
      <c r="GLI40" s="541"/>
      <c r="GLJ40" s="541"/>
      <c r="GLK40" s="541"/>
      <c r="GLL40" s="541"/>
      <c r="GLM40" s="541"/>
      <c r="GLN40" s="541"/>
      <c r="GLO40" s="541"/>
      <c r="GLP40" s="541"/>
      <c r="GLQ40" s="541"/>
      <c r="GLR40" s="541"/>
      <c r="GLS40" s="541"/>
      <c r="GLT40" s="541"/>
      <c r="GLU40" s="541"/>
      <c r="GLV40" s="541"/>
      <c r="GLW40" s="541"/>
      <c r="GLX40" s="541"/>
      <c r="GLY40" s="541"/>
      <c r="GLZ40" s="541"/>
      <c r="GMA40" s="541"/>
      <c r="GMB40" s="541"/>
      <c r="GMC40" s="541"/>
      <c r="GMD40" s="541"/>
      <c r="GME40" s="541"/>
      <c r="GMF40" s="541"/>
      <c r="GMG40" s="541"/>
      <c r="GMH40" s="541"/>
      <c r="GMI40" s="541"/>
      <c r="GMJ40" s="541"/>
      <c r="GMK40" s="541"/>
      <c r="GML40" s="541"/>
      <c r="GMM40" s="541"/>
      <c r="GMN40" s="541"/>
      <c r="GMO40" s="541"/>
      <c r="GMP40" s="541"/>
      <c r="GMQ40" s="541"/>
      <c r="GMR40" s="541"/>
      <c r="GMS40" s="541"/>
      <c r="GMT40" s="541"/>
      <c r="GMU40" s="541"/>
      <c r="GMV40" s="541"/>
      <c r="GMW40" s="541"/>
      <c r="GMX40" s="541"/>
      <c r="GMY40" s="541"/>
      <c r="GMZ40" s="541"/>
      <c r="GNA40" s="541"/>
      <c r="GNB40" s="541"/>
      <c r="GNC40" s="541"/>
      <c r="GND40" s="541"/>
      <c r="GNE40" s="541"/>
      <c r="GNF40" s="541"/>
      <c r="GNG40" s="541"/>
      <c r="GNH40" s="541"/>
      <c r="GNI40" s="541"/>
      <c r="GNJ40" s="541"/>
      <c r="GNK40" s="541"/>
      <c r="GNL40" s="541"/>
      <c r="GNM40" s="541"/>
      <c r="GNN40" s="541"/>
      <c r="GNO40" s="541"/>
      <c r="GNP40" s="541"/>
      <c r="GNQ40" s="541"/>
      <c r="GNR40" s="541"/>
      <c r="GNS40" s="541"/>
      <c r="GNT40" s="541"/>
      <c r="GNU40" s="541"/>
      <c r="GNV40" s="541"/>
      <c r="GNW40" s="541"/>
      <c r="GNX40" s="541"/>
      <c r="GNY40" s="541"/>
      <c r="GNZ40" s="541"/>
      <c r="GOA40" s="541"/>
      <c r="GOB40" s="541"/>
      <c r="GOC40" s="541"/>
      <c r="GOD40" s="541"/>
      <c r="GOE40" s="541"/>
      <c r="GOF40" s="541"/>
      <c r="GOG40" s="541"/>
      <c r="GOH40" s="541"/>
      <c r="GOI40" s="541"/>
      <c r="GOJ40" s="541"/>
      <c r="GOK40" s="541"/>
      <c r="GOL40" s="541"/>
      <c r="GOM40" s="541"/>
      <c r="GON40" s="541"/>
      <c r="GOO40" s="541"/>
      <c r="GOP40" s="541"/>
      <c r="GOQ40" s="541"/>
      <c r="GOR40" s="541"/>
      <c r="GOS40" s="541"/>
      <c r="GOT40" s="541"/>
      <c r="GOU40" s="541"/>
      <c r="GOV40" s="541"/>
      <c r="GOW40" s="541"/>
      <c r="GOX40" s="541"/>
      <c r="GOY40" s="541"/>
      <c r="GOZ40" s="541"/>
      <c r="GPA40" s="541"/>
      <c r="GPB40" s="541"/>
      <c r="GPC40" s="541"/>
      <c r="GPD40" s="541"/>
      <c r="GPE40" s="541"/>
      <c r="GPF40" s="541"/>
      <c r="GPG40" s="541"/>
      <c r="GPH40" s="541"/>
      <c r="GPI40" s="541"/>
      <c r="GPJ40" s="541"/>
      <c r="GPK40" s="541"/>
      <c r="GPL40" s="541"/>
      <c r="GPM40" s="541"/>
      <c r="GPN40" s="541"/>
      <c r="GPO40" s="541"/>
      <c r="GPP40" s="541"/>
      <c r="GPQ40" s="541"/>
      <c r="GPR40" s="541"/>
      <c r="GPS40" s="541"/>
      <c r="GPT40" s="541"/>
      <c r="GPU40" s="541"/>
      <c r="GPV40" s="541"/>
      <c r="GPW40" s="541"/>
      <c r="GPX40" s="541"/>
      <c r="GPY40" s="541"/>
      <c r="GPZ40" s="541"/>
      <c r="GQA40" s="541"/>
      <c r="GQB40" s="541"/>
      <c r="GQC40" s="541"/>
      <c r="GQD40" s="541"/>
      <c r="GQE40" s="541"/>
      <c r="GQF40" s="541"/>
      <c r="GQG40" s="541"/>
      <c r="GQH40" s="541"/>
      <c r="GQI40" s="541"/>
      <c r="GQJ40" s="541"/>
      <c r="GQK40" s="541"/>
      <c r="GQL40" s="541"/>
      <c r="GQM40" s="541"/>
      <c r="GQN40" s="541"/>
      <c r="GQO40" s="541"/>
      <c r="GQP40" s="541"/>
      <c r="GQQ40" s="541"/>
      <c r="GQR40" s="541"/>
      <c r="GQS40" s="541"/>
      <c r="GQT40" s="541"/>
      <c r="GQU40" s="541"/>
      <c r="GQV40" s="541"/>
      <c r="GQW40" s="541"/>
      <c r="GQX40" s="541"/>
      <c r="GQY40" s="541"/>
      <c r="GQZ40" s="541"/>
      <c r="GRA40" s="541"/>
      <c r="GRB40" s="541"/>
      <c r="GRC40" s="541"/>
      <c r="GRD40" s="541"/>
      <c r="GRE40" s="541"/>
      <c r="GRF40" s="541"/>
      <c r="GRG40" s="541"/>
      <c r="GRH40" s="541"/>
      <c r="GRI40" s="541"/>
      <c r="GRJ40" s="541"/>
      <c r="GRK40" s="541"/>
      <c r="GRL40" s="541"/>
      <c r="GRM40" s="541"/>
      <c r="GRN40" s="541"/>
      <c r="GRO40" s="541"/>
      <c r="GRP40" s="541"/>
      <c r="GRQ40" s="541"/>
      <c r="GRR40" s="541"/>
      <c r="GRS40" s="541"/>
      <c r="GRT40" s="541"/>
      <c r="GRU40" s="541"/>
      <c r="GRV40" s="541"/>
      <c r="GRW40" s="541"/>
      <c r="GRX40" s="541"/>
      <c r="GRY40" s="541"/>
      <c r="GRZ40" s="541"/>
      <c r="GSA40" s="541"/>
      <c r="GSB40" s="541"/>
      <c r="GSC40" s="541"/>
      <c r="GSD40" s="541"/>
      <c r="GSE40" s="541"/>
      <c r="GSF40" s="541"/>
      <c r="GSG40" s="541"/>
      <c r="GSH40" s="541"/>
      <c r="GSI40" s="541"/>
      <c r="GSJ40" s="541"/>
      <c r="GSK40" s="541"/>
      <c r="GSL40" s="541"/>
      <c r="GSM40" s="541"/>
      <c r="GSN40" s="541"/>
      <c r="GSO40" s="541"/>
      <c r="GSP40" s="541"/>
      <c r="GSQ40" s="541"/>
      <c r="GSR40" s="541"/>
      <c r="GSS40" s="541"/>
      <c r="GST40" s="541"/>
      <c r="GSU40" s="541"/>
      <c r="GSV40" s="541"/>
      <c r="GSW40" s="541"/>
      <c r="GSX40" s="541"/>
      <c r="GSY40" s="541"/>
      <c r="GSZ40" s="541"/>
      <c r="GTA40" s="541"/>
      <c r="GTB40" s="541"/>
      <c r="GTC40" s="541"/>
      <c r="GTD40" s="541"/>
      <c r="GTE40" s="541"/>
      <c r="GTF40" s="541"/>
      <c r="GTG40" s="541"/>
      <c r="GTH40" s="541"/>
      <c r="GTI40" s="541"/>
      <c r="GTJ40" s="541"/>
      <c r="GTK40" s="541"/>
      <c r="GTL40" s="541"/>
      <c r="GTM40" s="541"/>
      <c r="GTN40" s="541"/>
      <c r="GTO40" s="541"/>
      <c r="GTP40" s="541"/>
      <c r="GTQ40" s="541"/>
      <c r="GTR40" s="541"/>
      <c r="GTS40" s="541"/>
      <c r="GTT40" s="541"/>
      <c r="GTU40" s="541"/>
      <c r="GTV40" s="541"/>
      <c r="GTW40" s="541"/>
      <c r="GTX40" s="541"/>
      <c r="GTY40" s="541"/>
      <c r="GTZ40" s="541"/>
      <c r="GUA40" s="541"/>
      <c r="GUB40" s="541"/>
      <c r="GUC40" s="541"/>
      <c r="GUD40" s="541"/>
      <c r="GUE40" s="541"/>
      <c r="GUF40" s="541"/>
      <c r="GUG40" s="541"/>
      <c r="GUH40" s="541"/>
      <c r="GUI40" s="541"/>
      <c r="GUJ40" s="541"/>
      <c r="GUK40" s="541"/>
      <c r="GUL40" s="541"/>
      <c r="GUM40" s="541"/>
      <c r="GUN40" s="541"/>
      <c r="GUO40" s="541"/>
      <c r="GUP40" s="541"/>
      <c r="GUQ40" s="541"/>
      <c r="GUR40" s="541"/>
      <c r="GUS40" s="541"/>
      <c r="GUT40" s="541"/>
      <c r="GUU40" s="541"/>
      <c r="GUV40" s="541"/>
      <c r="GUW40" s="541"/>
      <c r="GUX40" s="541"/>
      <c r="GUY40" s="541"/>
      <c r="GUZ40" s="541"/>
      <c r="GVA40" s="541"/>
      <c r="GVB40" s="541"/>
      <c r="GVC40" s="541"/>
      <c r="GVD40" s="541"/>
      <c r="GVE40" s="541"/>
      <c r="GVF40" s="541"/>
      <c r="GVG40" s="541"/>
      <c r="GVH40" s="541"/>
      <c r="GVI40" s="541"/>
      <c r="GVJ40" s="541"/>
      <c r="GVK40" s="541"/>
      <c r="GVL40" s="541"/>
      <c r="GVM40" s="541"/>
      <c r="GVN40" s="541"/>
      <c r="GVO40" s="541"/>
      <c r="GVP40" s="541"/>
      <c r="GVQ40" s="541"/>
      <c r="GVR40" s="541"/>
      <c r="GVS40" s="541"/>
      <c r="GVT40" s="541"/>
      <c r="GVU40" s="541"/>
      <c r="GVV40" s="541"/>
      <c r="GVW40" s="541"/>
      <c r="GVX40" s="541"/>
      <c r="GVY40" s="541"/>
      <c r="GVZ40" s="541"/>
      <c r="GWA40" s="541"/>
      <c r="GWB40" s="541"/>
      <c r="GWC40" s="541"/>
      <c r="GWD40" s="541"/>
      <c r="GWE40" s="541"/>
      <c r="GWF40" s="541"/>
      <c r="GWG40" s="541"/>
      <c r="GWH40" s="541"/>
      <c r="GWI40" s="541"/>
      <c r="GWJ40" s="541"/>
      <c r="GWK40" s="541"/>
      <c r="GWL40" s="541"/>
      <c r="GWM40" s="541"/>
      <c r="GWN40" s="541"/>
      <c r="GWO40" s="541"/>
      <c r="GWP40" s="541"/>
      <c r="GWQ40" s="541"/>
      <c r="GWR40" s="541"/>
      <c r="GWS40" s="541"/>
      <c r="GWT40" s="541"/>
      <c r="GWU40" s="541"/>
      <c r="GWV40" s="541"/>
      <c r="GWW40" s="541"/>
      <c r="GWX40" s="541"/>
      <c r="GWY40" s="541"/>
      <c r="GWZ40" s="541"/>
      <c r="GXA40" s="541"/>
      <c r="GXB40" s="541"/>
      <c r="GXC40" s="541"/>
      <c r="GXD40" s="541"/>
      <c r="GXE40" s="541"/>
      <c r="GXF40" s="541"/>
      <c r="GXG40" s="541"/>
      <c r="GXH40" s="541"/>
      <c r="GXI40" s="541"/>
      <c r="GXJ40" s="541"/>
      <c r="GXK40" s="541"/>
      <c r="GXL40" s="541"/>
      <c r="GXM40" s="541"/>
      <c r="GXN40" s="541"/>
      <c r="GXO40" s="541"/>
      <c r="GXP40" s="541"/>
      <c r="GXQ40" s="541"/>
      <c r="GXR40" s="541"/>
      <c r="GXS40" s="541"/>
      <c r="GXT40" s="541"/>
      <c r="GXU40" s="541"/>
      <c r="GXV40" s="541"/>
      <c r="GXW40" s="541"/>
      <c r="GXX40" s="541"/>
      <c r="GXY40" s="541"/>
      <c r="GXZ40" s="541"/>
      <c r="GYA40" s="541"/>
      <c r="GYB40" s="541"/>
      <c r="GYC40" s="541"/>
      <c r="GYD40" s="541"/>
      <c r="GYE40" s="541"/>
      <c r="GYF40" s="541"/>
      <c r="GYG40" s="541"/>
      <c r="GYH40" s="541"/>
      <c r="GYI40" s="541"/>
      <c r="GYJ40" s="541"/>
      <c r="GYK40" s="541"/>
      <c r="GYL40" s="541"/>
      <c r="GYM40" s="541"/>
      <c r="GYN40" s="541"/>
      <c r="GYO40" s="541"/>
      <c r="GYP40" s="541"/>
      <c r="GYQ40" s="541"/>
      <c r="GYR40" s="541"/>
      <c r="GYS40" s="541"/>
      <c r="GYT40" s="541"/>
      <c r="GYU40" s="541"/>
      <c r="GYV40" s="541"/>
      <c r="GYW40" s="541"/>
      <c r="GYX40" s="541"/>
      <c r="GYY40" s="541"/>
      <c r="GYZ40" s="541"/>
      <c r="GZA40" s="541"/>
      <c r="GZB40" s="541"/>
      <c r="GZC40" s="541"/>
      <c r="GZD40" s="541"/>
      <c r="GZE40" s="541"/>
      <c r="GZF40" s="541"/>
      <c r="GZG40" s="541"/>
      <c r="GZH40" s="541"/>
      <c r="GZI40" s="541"/>
      <c r="GZJ40" s="541"/>
      <c r="GZK40" s="541"/>
      <c r="GZL40" s="541"/>
      <c r="GZM40" s="541"/>
      <c r="GZN40" s="541"/>
      <c r="GZO40" s="541"/>
      <c r="GZP40" s="541"/>
      <c r="GZQ40" s="541"/>
      <c r="GZR40" s="541"/>
      <c r="GZS40" s="541"/>
      <c r="GZT40" s="541"/>
      <c r="GZU40" s="541"/>
      <c r="GZV40" s="541"/>
      <c r="GZW40" s="541"/>
      <c r="GZX40" s="541"/>
      <c r="GZY40" s="541"/>
      <c r="GZZ40" s="541"/>
      <c r="HAA40" s="541"/>
      <c r="HAB40" s="541"/>
      <c r="HAC40" s="541"/>
      <c r="HAD40" s="541"/>
      <c r="HAE40" s="541"/>
      <c r="HAF40" s="541"/>
      <c r="HAG40" s="541"/>
      <c r="HAH40" s="541"/>
      <c r="HAI40" s="541"/>
      <c r="HAJ40" s="541"/>
      <c r="HAK40" s="541"/>
      <c r="HAL40" s="541"/>
      <c r="HAM40" s="541"/>
      <c r="HAN40" s="541"/>
      <c r="HAO40" s="541"/>
      <c r="HAP40" s="541"/>
      <c r="HAQ40" s="541"/>
      <c r="HAR40" s="541"/>
      <c r="HAS40" s="541"/>
      <c r="HAT40" s="541"/>
      <c r="HAU40" s="541"/>
      <c r="HAV40" s="541"/>
      <c r="HAW40" s="541"/>
      <c r="HAX40" s="541"/>
      <c r="HAY40" s="541"/>
      <c r="HAZ40" s="541"/>
      <c r="HBA40" s="541"/>
      <c r="HBB40" s="541"/>
      <c r="HBC40" s="541"/>
      <c r="HBD40" s="541"/>
      <c r="HBE40" s="541"/>
      <c r="HBF40" s="541"/>
      <c r="HBG40" s="541"/>
      <c r="HBH40" s="541"/>
      <c r="HBI40" s="541"/>
      <c r="HBJ40" s="541"/>
      <c r="HBK40" s="541"/>
      <c r="HBL40" s="541"/>
      <c r="HBM40" s="541"/>
      <c r="HBN40" s="541"/>
      <c r="HBO40" s="541"/>
      <c r="HBP40" s="541"/>
      <c r="HBQ40" s="541"/>
      <c r="HBR40" s="541"/>
      <c r="HBS40" s="541"/>
      <c r="HBT40" s="541"/>
      <c r="HBU40" s="541"/>
      <c r="HBV40" s="541"/>
      <c r="HBW40" s="541"/>
      <c r="HBX40" s="541"/>
      <c r="HBY40" s="541"/>
      <c r="HBZ40" s="541"/>
      <c r="HCA40" s="541"/>
      <c r="HCB40" s="541"/>
      <c r="HCC40" s="541"/>
      <c r="HCD40" s="541"/>
      <c r="HCE40" s="541"/>
      <c r="HCF40" s="541"/>
      <c r="HCG40" s="541"/>
      <c r="HCH40" s="541"/>
      <c r="HCI40" s="541"/>
      <c r="HCJ40" s="541"/>
      <c r="HCK40" s="541"/>
      <c r="HCL40" s="541"/>
      <c r="HCM40" s="541"/>
      <c r="HCN40" s="541"/>
      <c r="HCO40" s="541"/>
      <c r="HCP40" s="541"/>
      <c r="HCQ40" s="541"/>
      <c r="HCR40" s="541"/>
      <c r="HCS40" s="541"/>
      <c r="HCT40" s="541"/>
      <c r="HCU40" s="541"/>
      <c r="HCV40" s="541"/>
      <c r="HCW40" s="541"/>
      <c r="HCX40" s="541"/>
      <c r="HCY40" s="541"/>
      <c r="HCZ40" s="541"/>
      <c r="HDA40" s="541"/>
      <c r="HDB40" s="541"/>
      <c r="HDC40" s="541"/>
      <c r="HDD40" s="541"/>
      <c r="HDE40" s="541"/>
      <c r="HDF40" s="541"/>
      <c r="HDG40" s="541"/>
      <c r="HDH40" s="541"/>
      <c r="HDI40" s="541"/>
      <c r="HDJ40" s="541"/>
      <c r="HDK40" s="541"/>
      <c r="HDL40" s="541"/>
      <c r="HDM40" s="541"/>
      <c r="HDN40" s="541"/>
      <c r="HDO40" s="541"/>
      <c r="HDP40" s="541"/>
      <c r="HDQ40" s="541"/>
      <c r="HDR40" s="541"/>
      <c r="HDS40" s="541"/>
      <c r="HDT40" s="541"/>
      <c r="HDU40" s="541"/>
      <c r="HDV40" s="541"/>
      <c r="HDW40" s="541"/>
      <c r="HDX40" s="541"/>
      <c r="HDY40" s="541"/>
      <c r="HDZ40" s="541"/>
      <c r="HEA40" s="541"/>
      <c r="HEB40" s="541"/>
      <c r="HEC40" s="541"/>
      <c r="HED40" s="541"/>
      <c r="HEE40" s="541"/>
      <c r="HEF40" s="541"/>
      <c r="HEG40" s="541"/>
      <c r="HEH40" s="541"/>
      <c r="HEI40" s="541"/>
      <c r="HEJ40" s="541"/>
      <c r="HEK40" s="541"/>
      <c r="HEL40" s="541"/>
      <c r="HEM40" s="541"/>
      <c r="HEN40" s="541"/>
      <c r="HEO40" s="541"/>
      <c r="HEP40" s="541"/>
      <c r="HEQ40" s="541"/>
      <c r="HER40" s="541"/>
      <c r="HES40" s="541"/>
      <c r="HET40" s="541"/>
      <c r="HEU40" s="541"/>
      <c r="HEV40" s="541"/>
      <c r="HEW40" s="541"/>
      <c r="HEX40" s="541"/>
      <c r="HEY40" s="541"/>
      <c r="HEZ40" s="541"/>
      <c r="HFA40" s="541"/>
      <c r="HFB40" s="541"/>
      <c r="HFC40" s="541"/>
      <c r="HFD40" s="541"/>
      <c r="HFE40" s="541"/>
      <c r="HFF40" s="541"/>
      <c r="HFG40" s="541"/>
      <c r="HFH40" s="541"/>
      <c r="HFI40" s="541"/>
      <c r="HFJ40" s="541"/>
      <c r="HFK40" s="541"/>
      <c r="HFL40" s="541"/>
      <c r="HFM40" s="541"/>
      <c r="HFN40" s="541"/>
      <c r="HFO40" s="541"/>
      <c r="HFP40" s="541"/>
      <c r="HFQ40" s="541"/>
      <c r="HFR40" s="541"/>
      <c r="HFS40" s="541"/>
      <c r="HFT40" s="541"/>
      <c r="HFU40" s="541"/>
      <c r="HFV40" s="541"/>
      <c r="HFW40" s="541"/>
      <c r="HFX40" s="541"/>
      <c r="HFY40" s="541"/>
      <c r="HFZ40" s="541"/>
      <c r="HGA40" s="541"/>
      <c r="HGB40" s="541"/>
      <c r="HGC40" s="541"/>
      <c r="HGD40" s="541"/>
      <c r="HGE40" s="541"/>
      <c r="HGF40" s="541"/>
      <c r="HGG40" s="541"/>
      <c r="HGH40" s="541"/>
      <c r="HGI40" s="541"/>
      <c r="HGJ40" s="541"/>
      <c r="HGK40" s="541"/>
      <c r="HGL40" s="541"/>
      <c r="HGM40" s="541"/>
      <c r="HGN40" s="541"/>
      <c r="HGO40" s="541"/>
      <c r="HGP40" s="541"/>
      <c r="HGQ40" s="541"/>
      <c r="HGR40" s="541"/>
      <c r="HGS40" s="541"/>
      <c r="HGT40" s="541"/>
      <c r="HGU40" s="541"/>
      <c r="HGV40" s="541"/>
      <c r="HGW40" s="541"/>
      <c r="HGX40" s="541"/>
      <c r="HGY40" s="541"/>
      <c r="HGZ40" s="541"/>
      <c r="HHA40" s="541"/>
      <c r="HHB40" s="541"/>
      <c r="HHC40" s="541"/>
      <c r="HHD40" s="541"/>
      <c r="HHE40" s="541"/>
      <c r="HHF40" s="541"/>
      <c r="HHG40" s="541"/>
      <c r="HHH40" s="541"/>
      <c r="HHI40" s="541"/>
      <c r="HHJ40" s="541"/>
      <c r="HHK40" s="541"/>
      <c r="HHL40" s="541"/>
      <c r="HHM40" s="541"/>
      <c r="HHN40" s="541"/>
      <c r="HHO40" s="541"/>
      <c r="HHP40" s="541"/>
      <c r="HHQ40" s="541"/>
      <c r="HHR40" s="541"/>
      <c r="HHS40" s="541"/>
      <c r="HHT40" s="541"/>
      <c r="HHU40" s="541"/>
      <c r="HHV40" s="541"/>
      <c r="HHW40" s="541"/>
      <c r="HHX40" s="541"/>
      <c r="HHY40" s="541"/>
      <c r="HHZ40" s="541"/>
      <c r="HIA40" s="541"/>
      <c r="HIB40" s="541"/>
      <c r="HIC40" s="541"/>
      <c r="HID40" s="541"/>
      <c r="HIE40" s="541"/>
      <c r="HIF40" s="541"/>
      <c r="HIG40" s="541"/>
      <c r="HIH40" s="541"/>
      <c r="HII40" s="541"/>
      <c r="HIJ40" s="541"/>
      <c r="HIK40" s="541"/>
      <c r="HIL40" s="541"/>
      <c r="HIM40" s="541"/>
      <c r="HIN40" s="541"/>
      <c r="HIO40" s="541"/>
      <c r="HIP40" s="541"/>
      <c r="HIQ40" s="541"/>
      <c r="HIR40" s="541"/>
      <c r="HIS40" s="541"/>
      <c r="HIT40" s="541"/>
      <c r="HIU40" s="541"/>
      <c r="HIV40" s="541"/>
      <c r="HIW40" s="541"/>
      <c r="HIX40" s="541"/>
      <c r="HIY40" s="541"/>
      <c r="HIZ40" s="541"/>
      <c r="HJA40" s="541"/>
      <c r="HJB40" s="541"/>
      <c r="HJC40" s="541"/>
      <c r="HJD40" s="541"/>
      <c r="HJE40" s="541"/>
      <c r="HJF40" s="541"/>
      <c r="HJG40" s="541"/>
      <c r="HJH40" s="541"/>
      <c r="HJI40" s="541"/>
      <c r="HJJ40" s="541"/>
      <c r="HJK40" s="541"/>
      <c r="HJL40" s="541"/>
      <c r="HJM40" s="541"/>
      <c r="HJN40" s="541"/>
      <c r="HJO40" s="541"/>
      <c r="HJP40" s="541"/>
      <c r="HJQ40" s="541"/>
      <c r="HJR40" s="541"/>
      <c r="HJS40" s="541"/>
      <c r="HJT40" s="541"/>
      <c r="HJU40" s="541"/>
      <c r="HJV40" s="541"/>
      <c r="HJW40" s="541"/>
      <c r="HJX40" s="541"/>
      <c r="HJY40" s="541"/>
      <c r="HJZ40" s="541"/>
      <c r="HKA40" s="541"/>
      <c r="HKB40" s="541"/>
      <c r="HKC40" s="541"/>
      <c r="HKD40" s="541"/>
      <c r="HKE40" s="541"/>
      <c r="HKF40" s="541"/>
      <c r="HKG40" s="541"/>
      <c r="HKH40" s="541"/>
      <c r="HKI40" s="541"/>
      <c r="HKJ40" s="541"/>
      <c r="HKK40" s="541"/>
      <c r="HKL40" s="541"/>
      <c r="HKM40" s="541"/>
      <c r="HKN40" s="541"/>
      <c r="HKO40" s="541"/>
      <c r="HKP40" s="541"/>
      <c r="HKQ40" s="541"/>
      <c r="HKR40" s="541"/>
      <c r="HKS40" s="541"/>
      <c r="HKT40" s="541"/>
      <c r="HKU40" s="541"/>
      <c r="HKV40" s="541"/>
      <c r="HKW40" s="541"/>
      <c r="HKX40" s="541"/>
      <c r="HKY40" s="541"/>
      <c r="HKZ40" s="541"/>
      <c r="HLA40" s="541"/>
      <c r="HLB40" s="541"/>
      <c r="HLC40" s="541"/>
      <c r="HLD40" s="541"/>
      <c r="HLE40" s="541"/>
      <c r="HLF40" s="541"/>
      <c r="HLG40" s="541"/>
      <c r="HLH40" s="541"/>
      <c r="HLI40" s="541"/>
      <c r="HLJ40" s="541"/>
      <c r="HLK40" s="541"/>
      <c r="HLL40" s="541"/>
      <c r="HLM40" s="541"/>
      <c r="HLN40" s="541"/>
      <c r="HLO40" s="541"/>
      <c r="HLP40" s="541"/>
      <c r="HLQ40" s="541"/>
      <c r="HLR40" s="541"/>
      <c r="HLS40" s="541"/>
      <c r="HLT40" s="541"/>
      <c r="HLU40" s="541"/>
      <c r="HLV40" s="541"/>
      <c r="HLW40" s="541"/>
      <c r="HLX40" s="541"/>
      <c r="HLY40" s="541"/>
      <c r="HLZ40" s="541"/>
      <c r="HMA40" s="541"/>
      <c r="HMB40" s="541"/>
      <c r="HMC40" s="541"/>
      <c r="HMD40" s="541"/>
      <c r="HME40" s="541"/>
      <c r="HMF40" s="541"/>
      <c r="HMG40" s="541"/>
      <c r="HMH40" s="541"/>
      <c r="HMI40" s="541"/>
      <c r="HMJ40" s="541"/>
      <c r="HMK40" s="541"/>
      <c r="HML40" s="541"/>
      <c r="HMM40" s="541"/>
      <c r="HMN40" s="541"/>
      <c r="HMO40" s="541"/>
      <c r="HMP40" s="541"/>
      <c r="HMQ40" s="541"/>
      <c r="HMR40" s="541"/>
      <c r="HMS40" s="541"/>
      <c r="HMT40" s="541"/>
      <c r="HMU40" s="541"/>
      <c r="HMV40" s="541"/>
      <c r="HMW40" s="541"/>
      <c r="HMX40" s="541"/>
      <c r="HMY40" s="541"/>
      <c r="HMZ40" s="541"/>
      <c r="HNA40" s="541"/>
      <c r="HNB40" s="541"/>
      <c r="HNC40" s="541"/>
      <c r="HND40" s="541"/>
      <c r="HNE40" s="541"/>
      <c r="HNF40" s="541"/>
      <c r="HNG40" s="541"/>
      <c r="HNH40" s="541"/>
      <c r="HNI40" s="541"/>
      <c r="HNJ40" s="541"/>
      <c r="HNK40" s="541"/>
      <c r="HNL40" s="541"/>
      <c r="HNM40" s="541"/>
      <c r="HNN40" s="541"/>
      <c r="HNO40" s="541"/>
      <c r="HNP40" s="541"/>
      <c r="HNQ40" s="541"/>
      <c r="HNR40" s="541"/>
      <c r="HNS40" s="541"/>
      <c r="HNT40" s="541"/>
      <c r="HNU40" s="541"/>
      <c r="HNV40" s="541"/>
      <c r="HNW40" s="541"/>
      <c r="HNX40" s="541"/>
      <c r="HNY40" s="541"/>
      <c r="HNZ40" s="541"/>
      <c r="HOA40" s="541"/>
      <c r="HOB40" s="541"/>
      <c r="HOC40" s="541"/>
      <c r="HOD40" s="541"/>
      <c r="HOE40" s="541"/>
      <c r="HOF40" s="541"/>
      <c r="HOG40" s="541"/>
      <c r="HOH40" s="541"/>
      <c r="HOI40" s="541"/>
      <c r="HOJ40" s="541"/>
      <c r="HOK40" s="541"/>
      <c r="HOL40" s="541"/>
      <c r="HOM40" s="541"/>
      <c r="HON40" s="541"/>
      <c r="HOO40" s="541"/>
      <c r="HOP40" s="541"/>
      <c r="HOQ40" s="541"/>
      <c r="HOR40" s="541"/>
      <c r="HOS40" s="541"/>
      <c r="HOT40" s="541"/>
      <c r="HOU40" s="541"/>
      <c r="HOV40" s="541"/>
      <c r="HOW40" s="541"/>
      <c r="HOX40" s="541"/>
      <c r="HOY40" s="541"/>
      <c r="HOZ40" s="541"/>
      <c r="HPA40" s="541"/>
      <c r="HPB40" s="541"/>
      <c r="HPC40" s="541"/>
      <c r="HPD40" s="541"/>
      <c r="HPE40" s="541"/>
      <c r="HPF40" s="541"/>
      <c r="HPG40" s="541"/>
      <c r="HPH40" s="541"/>
      <c r="HPI40" s="541"/>
      <c r="HPJ40" s="541"/>
      <c r="HPK40" s="541"/>
      <c r="HPL40" s="541"/>
      <c r="HPM40" s="541"/>
      <c r="HPN40" s="541"/>
      <c r="HPO40" s="541"/>
      <c r="HPP40" s="541"/>
      <c r="HPQ40" s="541"/>
      <c r="HPR40" s="541"/>
      <c r="HPS40" s="541"/>
      <c r="HPT40" s="541"/>
      <c r="HPU40" s="541"/>
      <c r="HPV40" s="541"/>
      <c r="HPW40" s="541"/>
      <c r="HPX40" s="541"/>
      <c r="HPY40" s="541"/>
      <c r="HPZ40" s="541"/>
      <c r="HQA40" s="541"/>
      <c r="HQB40" s="541"/>
      <c r="HQC40" s="541"/>
      <c r="HQD40" s="541"/>
      <c r="HQE40" s="541"/>
      <c r="HQF40" s="541"/>
      <c r="HQG40" s="541"/>
      <c r="HQH40" s="541"/>
      <c r="HQI40" s="541"/>
      <c r="HQJ40" s="541"/>
      <c r="HQK40" s="541"/>
      <c r="HQL40" s="541"/>
      <c r="HQM40" s="541"/>
      <c r="HQN40" s="541"/>
      <c r="HQO40" s="541"/>
      <c r="HQP40" s="541"/>
      <c r="HQQ40" s="541"/>
      <c r="HQR40" s="541"/>
      <c r="HQS40" s="541"/>
      <c r="HQT40" s="541"/>
      <c r="HQU40" s="541"/>
      <c r="HQV40" s="541"/>
      <c r="HQW40" s="541"/>
      <c r="HQX40" s="541"/>
      <c r="HQY40" s="541"/>
      <c r="HQZ40" s="541"/>
      <c r="HRA40" s="541"/>
      <c r="HRB40" s="541"/>
      <c r="HRC40" s="541"/>
      <c r="HRD40" s="541"/>
      <c r="HRE40" s="541"/>
      <c r="HRF40" s="541"/>
      <c r="HRG40" s="541"/>
      <c r="HRH40" s="541"/>
      <c r="HRI40" s="541"/>
      <c r="HRJ40" s="541"/>
      <c r="HRK40" s="541"/>
      <c r="HRL40" s="541"/>
      <c r="HRM40" s="541"/>
      <c r="HRN40" s="541"/>
      <c r="HRO40" s="541"/>
      <c r="HRP40" s="541"/>
      <c r="HRQ40" s="541"/>
      <c r="HRR40" s="541"/>
      <c r="HRS40" s="541"/>
      <c r="HRT40" s="541"/>
      <c r="HRU40" s="541"/>
      <c r="HRV40" s="541"/>
      <c r="HRW40" s="541"/>
      <c r="HRX40" s="541"/>
      <c r="HRY40" s="541"/>
      <c r="HRZ40" s="541"/>
      <c r="HSA40" s="541"/>
      <c r="HSB40" s="541"/>
      <c r="HSC40" s="541"/>
      <c r="HSD40" s="541"/>
      <c r="HSE40" s="541"/>
      <c r="HSF40" s="541"/>
      <c r="HSG40" s="541"/>
      <c r="HSH40" s="541"/>
      <c r="HSI40" s="541"/>
      <c r="HSJ40" s="541"/>
      <c r="HSK40" s="541"/>
      <c r="HSL40" s="541"/>
      <c r="HSM40" s="541"/>
      <c r="HSN40" s="541"/>
      <c r="HSO40" s="541"/>
      <c r="HSP40" s="541"/>
      <c r="HSQ40" s="541"/>
      <c r="HSR40" s="541"/>
      <c r="HSS40" s="541"/>
      <c r="HST40" s="541"/>
      <c r="HSU40" s="541"/>
      <c r="HSV40" s="541"/>
      <c r="HSW40" s="541"/>
      <c r="HSX40" s="541"/>
      <c r="HSY40" s="541"/>
      <c r="HSZ40" s="541"/>
      <c r="HTA40" s="541"/>
      <c r="HTB40" s="541"/>
      <c r="HTC40" s="541"/>
      <c r="HTD40" s="541"/>
      <c r="HTE40" s="541"/>
      <c r="HTF40" s="541"/>
      <c r="HTG40" s="541"/>
      <c r="HTH40" s="541"/>
      <c r="HTI40" s="541"/>
      <c r="HTJ40" s="541"/>
      <c r="HTK40" s="541"/>
      <c r="HTL40" s="541"/>
      <c r="HTM40" s="541"/>
      <c r="HTN40" s="541"/>
      <c r="HTO40" s="541"/>
      <c r="HTP40" s="541"/>
      <c r="HTQ40" s="541"/>
      <c r="HTR40" s="541"/>
      <c r="HTS40" s="541"/>
      <c r="HTT40" s="541"/>
      <c r="HTU40" s="541"/>
      <c r="HTV40" s="541"/>
      <c r="HTW40" s="541"/>
      <c r="HTX40" s="541"/>
      <c r="HTY40" s="541"/>
      <c r="HTZ40" s="541"/>
      <c r="HUA40" s="541"/>
      <c r="HUB40" s="541"/>
      <c r="HUC40" s="541"/>
      <c r="HUD40" s="541"/>
      <c r="HUE40" s="541"/>
      <c r="HUF40" s="541"/>
      <c r="HUG40" s="541"/>
      <c r="HUH40" s="541"/>
      <c r="HUI40" s="541"/>
      <c r="HUJ40" s="541"/>
      <c r="HUK40" s="541"/>
      <c r="HUL40" s="541"/>
      <c r="HUM40" s="541"/>
      <c r="HUN40" s="541"/>
      <c r="HUO40" s="541"/>
      <c r="HUP40" s="541"/>
      <c r="HUQ40" s="541"/>
      <c r="HUR40" s="541"/>
      <c r="HUS40" s="541"/>
      <c r="HUT40" s="541"/>
      <c r="HUU40" s="541"/>
      <c r="HUV40" s="541"/>
      <c r="HUW40" s="541"/>
      <c r="HUX40" s="541"/>
      <c r="HUY40" s="541"/>
      <c r="HUZ40" s="541"/>
      <c r="HVA40" s="541"/>
      <c r="HVB40" s="541"/>
      <c r="HVC40" s="541"/>
      <c r="HVD40" s="541"/>
      <c r="HVE40" s="541"/>
      <c r="HVF40" s="541"/>
      <c r="HVG40" s="541"/>
      <c r="HVH40" s="541"/>
      <c r="HVI40" s="541"/>
      <c r="HVJ40" s="541"/>
      <c r="HVK40" s="541"/>
      <c r="HVL40" s="541"/>
      <c r="HVM40" s="541"/>
      <c r="HVN40" s="541"/>
      <c r="HVO40" s="541"/>
      <c r="HVP40" s="541"/>
      <c r="HVQ40" s="541"/>
      <c r="HVR40" s="541"/>
      <c r="HVS40" s="541"/>
      <c r="HVT40" s="541"/>
      <c r="HVU40" s="541"/>
      <c r="HVV40" s="541"/>
      <c r="HVW40" s="541"/>
      <c r="HVX40" s="541"/>
      <c r="HVY40" s="541"/>
      <c r="HVZ40" s="541"/>
      <c r="HWA40" s="541"/>
      <c r="HWB40" s="541"/>
      <c r="HWC40" s="541"/>
      <c r="HWD40" s="541"/>
      <c r="HWE40" s="541"/>
      <c r="HWF40" s="541"/>
      <c r="HWG40" s="541"/>
      <c r="HWH40" s="541"/>
      <c r="HWI40" s="541"/>
      <c r="HWJ40" s="541"/>
      <c r="HWK40" s="541"/>
      <c r="HWL40" s="541"/>
      <c r="HWM40" s="541"/>
      <c r="HWN40" s="541"/>
      <c r="HWO40" s="541"/>
      <c r="HWP40" s="541"/>
      <c r="HWQ40" s="541"/>
      <c r="HWR40" s="541"/>
      <c r="HWS40" s="541"/>
      <c r="HWT40" s="541"/>
      <c r="HWU40" s="541"/>
      <c r="HWV40" s="541"/>
      <c r="HWW40" s="541"/>
      <c r="HWX40" s="541"/>
      <c r="HWY40" s="541"/>
      <c r="HWZ40" s="541"/>
      <c r="HXA40" s="541"/>
      <c r="HXB40" s="541"/>
      <c r="HXC40" s="541"/>
      <c r="HXD40" s="541"/>
      <c r="HXE40" s="541"/>
      <c r="HXF40" s="541"/>
      <c r="HXG40" s="541"/>
      <c r="HXH40" s="541"/>
      <c r="HXI40" s="541"/>
      <c r="HXJ40" s="541"/>
      <c r="HXK40" s="541"/>
      <c r="HXL40" s="541"/>
      <c r="HXM40" s="541"/>
      <c r="HXN40" s="541"/>
      <c r="HXO40" s="541"/>
      <c r="HXP40" s="541"/>
      <c r="HXQ40" s="541"/>
      <c r="HXR40" s="541"/>
      <c r="HXS40" s="541"/>
      <c r="HXT40" s="541"/>
      <c r="HXU40" s="541"/>
      <c r="HXV40" s="541"/>
      <c r="HXW40" s="541"/>
      <c r="HXX40" s="541"/>
      <c r="HXY40" s="541"/>
      <c r="HXZ40" s="541"/>
      <c r="HYA40" s="541"/>
      <c r="HYB40" s="541"/>
      <c r="HYC40" s="541"/>
      <c r="HYD40" s="541"/>
      <c r="HYE40" s="541"/>
      <c r="HYF40" s="541"/>
      <c r="HYG40" s="541"/>
      <c r="HYH40" s="541"/>
      <c r="HYI40" s="541"/>
      <c r="HYJ40" s="541"/>
      <c r="HYK40" s="541"/>
      <c r="HYL40" s="541"/>
      <c r="HYM40" s="541"/>
      <c r="HYN40" s="541"/>
      <c r="HYO40" s="541"/>
      <c r="HYP40" s="541"/>
      <c r="HYQ40" s="541"/>
      <c r="HYR40" s="541"/>
      <c r="HYS40" s="541"/>
      <c r="HYT40" s="541"/>
      <c r="HYU40" s="541"/>
      <c r="HYV40" s="541"/>
      <c r="HYW40" s="541"/>
      <c r="HYX40" s="541"/>
      <c r="HYY40" s="541"/>
      <c r="HYZ40" s="541"/>
      <c r="HZA40" s="541"/>
      <c r="HZB40" s="541"/>
      <c r="HZC40" s="541"/>
      <c r="HZD40" s="541"/>
      <c r="HZE40" s="541"/>
      <c r="HZF40" s="541"/>
      <c r="HZG40" s="541"/>
      <c r="HZH40" s="541"/>
      <c r="HZI40" s="541"/>
      <c r="HZJ40" s="541"/>
      <c r="HZK40" s="541"/>
      <c r="HZL40" s="541"/>
      <c r="HZM40" s="541"/>
      <c r="HZN40" s="541"/>
      <c r="HZO40" s="541"/>
      <c r="HZP40" s="541"/>
      <c r="HZQ40" s="541"/>
      <c r="HZR40" s="541"/>
      <c r="HZS40" s="541"/>
      <c r="HZT40" s="541"/>
      <c r="HZU40" s="541"/>
      <c r="HZV40" s="541"/>
      <c r="HZW40" s="541"/>
      <c r="HZX40" s="541"/>
      <c r="HZY40" s="541"/>
      <c r="HZZ40" s="541"/>
      <c r="IAA40" s="541"/>
      <c r="IAB40" s="541"/>
      <c r="IAC40" s="541"/>
      <c r="IAD40" s="541"/>
      <c r="IAE40" s="541"/>
      <c r="IAF40" s="541"/>
      <c r="IAG40" s="541"/>
      <c r="IAH40" s="541"/>
      <c r="IAI40" s="541"/>
      <c r="IAJ40" s="541"/>
      <c r="IAK40" s="541"/>
      <c r="IAL40" s="541"/>
      <c r="IAM40" s="541"/>
      <c r="IAN40" s="541"/>
      <c r="IAO40" s="541"/>
      <c r="IAP40" s="541"/>
      <c r="IAQ40" s="541"/>
      <c r="IAR40" s="541"/>
      <c r="IAS40" s="541"/>
      <c r="IAT40" s="541"/>
      <c r="IAU40" s="541"/>
      <c r="IAV40" s="541"/>
      <c r="IAW40" s="541"/>
      <c r="IAX40" s="541"/>
      <c r="IAY40" s="541"/>
      <c r="IAZ40" s="541"/>
      <c r="IBA40" s="541"/>
      <c r="IBB40" s="541"/>
      <c r="IBC40" s="541"/>
      <c r="IBD40" s="541"/>
      <c r="IBE40" s="541"/>
      <c r="IBF40" s="541"/>
      <c r="IBG40" s="541"/>
      <c r="IBH40" s="541"/>
      <c r="IBI40" s="541"/>
      <c r="IBJ40" s="541"/>
      <c r="IBK40" s="541"/>
      <c r="IBL40" s="541"/>
      <c r="IBM40" s="541"/>
      <c r="IBN40" s="541"/>
      <c r="IBO40" s="541"/>
      <c r="IBP40" s="541"/>
      <c r="IBQ40" s="541"/>
      <c r="IBR40" s="541"/>
      <c r="IBS40" s="541"/>
      <c r="IBT40" s="541"/>
      <c r="IBU40" s="541"/>
      <c r="IBV40" s="541"/>
      <c r="IBW40" s="541"/>
      <c r="IBX40" s="541"/>
      <c r="IBY40" s="541"/>
      <c r="IBZ40" s="541"/>
      <c r="ICA40" s="541"/>
      <c r="ICB40" s="541"/>
      <c r="ICC40" s="541"/>
      <c r="ICD40" s="541"/>
      <c r="ICE40" s="541"/>
      <c r="ICF40" s="541"/>
      <c r="ICG40" s="541"/>
      <c r="ICH40" s="541"/>
      <c r="ICI40" s="541"/>
      <c r="ICJ40" s="541"/>
      <c r="ICK40" s="541"/>
      <c r="ICL40" s="541"/>
      <c r="ICM40" s="541"/>
      <c r="ICN40" s="541"/>
      <c r="ICO40" s="541"/>
      <c r="ICP40" s="541"/>
      <c r="ICQ40" s="541"/>
      <c r="ICR40" s="541"/>
      <c r="ICS40" s="541"/>
      <c r="ICT40" s="541"/>
      <c r="ICU40" s="541"/>
      <c r="ICV40" s="541"/>
      <c r="ICW40" s="541"/>
      <c r="ICX40" s="541"/>
      <c r="ICY40" s="541"/>
      <c r="ICZ40" s="541"/>
      <c r="IDA40" s="541"/>
      <c r="IDB40" s="541"/>
      <c r="IDC40" s="541"/>
      <c r="IDD40" s="541"/>
      <c r="IDE40" s="541"/>
      <c r="IDF40" s="541"/>
      <c r="IDG40" s="541"/>
      <c r="IDH40" s="541"/>
      <c r="IDI40" s="541"/>
      <c r="IDJ40" s="541"/>
      <c r="IDK40" s="541"/>
      <c r="IDL40" s="541"/>
      <c r="IDM40" s="541"/>
      <c r="IDN40" s="541"/>
      <c r="IDO40" s="541"/>
      <c r="IDP40" s="541"/>
      <c r="IDQ40" s="541"/>
      <c r="IDR40" s="541"/>
      <c r="IDS40" s="541"/>
      <c r="IDT40" s="541"/>
      <c r="IDU40" s="541"/>
      <c r="IDV40" s="541"/>
      <c r="IDW40" s="541"/>
      <c r="IDX40" s="541"/>
      <c r="IDY40" s="541"/>
      <c r="IDZ40" s="541"/>
      <c r="IEA40" s="541"/>
      <c r="IEB40" s="541"/>
      <c r="IEC40" s="541"/>
      <c r="IED40" s="541"/>
      <c r="IEE40" s="541"/>
      <c r="IEF40" s="541"/>
      <c r="IEG40" s="541"/>
      <c r="IEH40" s="541"/>
      <c r="IEI40" s="541"/>
      <c r="IEJ40" s="541"/>
      <c r="IEK40" s="541"/>
      <c r="IEL40" s="541"/>
      <c r="IEM40" s="541"/>
      <c r="IEN40" s="541"/>
      <c r="IEO40" s="541"/>
      <c r="IEP40" s="541"/>
      <c r="IEQ40" s="541"/>
      <c r="IER40" s="541"/>
      <c r="IES40" s="541"/>
      <c r="IET40" s="541"/>
      <c r="IEU40" s="541"/>
      <c r="IEV40" s="541"/>
      <c r="IEW40" s="541"/>
      <c r="IEX40" s="541"/>
      <c r="IEY40" s="541"/>
      <c r="IEZ40" s="541"/>
      <c r="IFA40" s="541"/>
      <c r="IFB40" s="541"/>
      <c r="IFC40" s="541"/>
      <c r="IFD40" s="541"/>
      <c r="IFE40" s="541"/>
      <c r="IFF40" s="541"/>
      <c r="IFG40" s="541"/>
      <c r="IFH40" s="541"/>
      <c r="IFI40" s="541"/>
      <c r="IFJ40" s="541"/>
      <c r="IFK40" s="541"/>
      <c r="IFL40" s="541"/>
      <c r="IFM40" s="541"/>
      <c r="IFN40" s="541"/>
      <c r="IFO40" s="541"/>
      <c r="IFP40" s="541"/>
      <c r="IFQ40" s="541"/>
      <c r="IFR40" s="541"/>
      <c r="IFS40" s="541"/>
      <c r="IFT40" s="541"/>
      <c r="IFU40" s="541"/>
      <c r="IFV40" s="541"/>
      <c r="IFW40" s="541"/>
      <c r="IFX40" s="541"/>
      <c r="IFY40" s="541"/>
      <c r="IFZ40" s="541"/>
      <c r="IGA40" s="541"/>
      <c r="IGB40" s="541"/>
      <c r="IGC40" s="541"/>
      <c r="IGD40" s="541"/>
      <c r="IGE40" s="541"/>
      <c r="IGF40" s="541"/>
      <c r="IGG40" s="541"/>
      <c r="IGH40" s="541"/>
      <c r="IGI40" s="541"/>
      <c r="IGJ40" s="541"/>
      <c r="IGK40" s="541"/>
      <c r="IGL40" s="541"/>
      <c r="IGM40" s="541"/>
      <c r="IGN40" s="541"/>
      <c r="IGO40" s="541"/>
      <c r="IGP40" s="541"/>
      <c r="IGQ40" s="541"/>
      <c r="IGR40" s="541"/>
      <c r="IGS40" s="541"/>
      <c r="IGT40" s="541"/>
      <c r="IGU40" s="541"/>
      <c r="IGV40" s="541"/>
      <c r="IGW40" s="541"/>
      <c r="IGX40" s="541"/>
      <c r="IGY40" s="541"/>
      <c r="IGZ40" s="541"/>
      <c r="IHA40" s="541"/>
      <c r="IHB40" s="541"/>
      <c r="IHC40" s="541"/>
      <c r="IHD40" s="541"/>
      <c r="IHE40" s="541"/>
      <c r="IHF40" s="541"/>
      <c r="IHG40" s="541"/>
      <c r="IHH40" s="541"/>
      <c r="IHI40" s="541"/>
      <c r="IHJ40" s="541"/>
      <c r="IHK40" s="541"/>
      <c r="IHL40" s="541"/>
      <c r="IHM40" s="541"/>
      <c r="IHN40" s="541"/>
      <c r="IHO40" s="541"/>
      <c r="IHP40" s="541"/>
      <c r="IHQ40" s="541"/>
      <c r="IHR40" s="541"/>
      <c r="IHS40" s="541"/>
      <c r="IHT40" s="541"/>
      <c r="IHU40" s="541"/>
      <c r="IHV40" s="541"/>
      <c r="IHW40" s="541"/>
      <c r="IHX40" s="541"/>
      <c r="IHY40" s="541"/>
      <c r="IHZ40" s="541"/>
      <c r="IIA40" s="541"/>
      <c r="IIB40" s="541"/>
      <c r="IIC40" s="541"/>
      <c r="IID40" s="541"/>
      <c r="IIE40" s="541"/>
      <c r="IIF40" s="541"/>
      <c r="IIG40" s="541"/>
      <c r="IIH40" s="541"/>
      <c r="III40" s="541"/>
      <c r="IIJ40" s="541"/>
      <c r="IIK40" s="541"/>
      <c r="IIL40" s="541"/>
      <c r="IIM40" s="541"/>
      <c r="IIN40" s="541"/>
      <c r="IIO40" s="541"/>
      <c r="IIP40" s="541"/>
      <c r="IIQ40" s="541"/>
      <c r="IIR40" s="541"/>
      <c r="IIS40" s="541"/>
      <c r="IIT40" s="541"/>
      <c r="IIU40" s="541"/>
      <c r="IIV40" s="541"/>
      <c r="IIW40" s="541"/>
      <c r="IIX40" s="541"/>
      <c r="IIY40" s="541"/>
      <c r="IIZ40" s="541"/>
      <c r="IJA40" s="541"/>
      <c r="IJB40" s="541"/>
      <c r="IJC40" s="541"/>
      <c r="IJD40" s="541"/>
      <c r="IJE40" s="541"/>
      <c r="IJF40" s="541"/>
      <c r="IJG40" s="541"/>
      <c r="IJH40" s="541"/>
      <c r="IJI40" s="541"/>
      <c r="IJJ40" s="541"/>
      <c r="IJK40" s="541"/>
      <c r="IJL40" s="541"/>
      <c r="IJM40" s="541"/>
      <c r="IJN40" s="541"/>
      <c r="IJO40" s="541"/>
      <c r="IJP40" s="541"/>
      <c r="IJQ40" s="541"/>
      <c r="IJR40" s="541"/>
      <c r="IJS40" s="541"/>
      <c r="IJT40" s="541"/>
      <c r="IJU40" s="541"/>
      <c r="IJV40" s="541"/>
      <c r="IJW40" s="541"/>
      <c r="IJX40" s="541"/>
      <c r="IJY40" s="541"/>
      <c r="IJZ40" s="541"/>
      <c r="IKA40" s="541"/>
      <c r="IKB40" s="541"/>
      <c r="IKC40" s="541"/>
      <c r="IKD40" s="541"/>
      <c r="IKE40" s="541"/>
      <c r="IKF40" s="541"/>
      <c r="IKG40" s="541"/>
      <c r="IKH40" s="541"/>
      <c r="IKI40" s="541"/>
      <c r="IKJ40" s="541"/>
      <c r="IKK40" s="541"/>
      <c r="IKL40" s="541"/>
      <c r="IKM40" s="541"/>
      <c r="IKN40" s="541"/>
      <c r="IKO40" s="541"/>
      <c r="IKP40" s="541"/>
      <c r="IKQ40" s="541"/>
      <c r="IKR40" s="541"/>
      <c r="IKS40" s="541"/>
      <c r="IKT40" s="541"/>
      <c r="IKU40" s="541"/>
      <c r="IKV40" s="541"/>
      <c r="IKW40" s="541"/>
      <c r="IKX40" s="541"/>
      <c r="IKY40" s="541"/>
      <c r="IKZ40" s="541"/>
      <c r="ILA40" s="541"/>
      <c r="ILB40" s="541"/>
      <c r="ILC40" s="541"/>
      <c r="ILD40" s="541"/>
      <c r="ILE40" s="541"/>
      <c r="ILF40" s="541"/>
      <c r="ILG40" s="541"/>
      <c r="ILH40" s="541"/>
      <c r="ILI40" s="541"/>
      <c r="ILJ40" s="541"/>
      <c r="ILK40" s="541"/>
      <c r="ILL40" s="541"/>
      <c r="ILM40" s="541"/>
      <c r="ILN40" s="541"/>
      <c r="ILO40" s="541"/>
      <c r="ILP40" s="541"/>
      <c r="ILQ40" s="541"/>
      <c r="ILR40" s="541"/>
      <c r="ILS40" s="541"/>
      <c r="ILT40" s="541"/>
      <c r="ILU40" s="541"/>
      <c r="ILV40" s="541"/>
      <c r="ILW40" s="541"/>
      <c r="ILX40" s="541"/>
      <c r="ILY40" s="541"/>
      <c r="ILZ40" s="541"/>
      <c r="IMA40" s="541"/>
      <c r="IMB40" s="541"/>
      <c r="IMC40" s="541"/>
      <c r="IMD40" s="541"/>
      <c r="IME40" s="541"/>
      <c r="IMF40" s="541"/>
      <c r="IMG40" s="541"/>
      <c r="IMH40" s="541"/>
      <c r="IMI40" s="541"/>
      <c r="IMJ40" s="541"/>
      <c r="IMK40" s="541"/>
      <c r="IML40" s="541"/>
      <c r="IMM40" s="541"/>
      <c r="IMN40" s="541"/>
      <c r="IMO40" s="541"/>
      <c r="IMP40" s="541"/>
      <c r="IMQ40" s="541"/>
      <c r="IMR40" s="541"/>
      <c r="IMS40" s="541"/>
      <c r="IMT40" s="541"/>
      <c r="IMU40" s="541"/>
      <c r="IMV40" s="541"/>
      <c r="IMW40" s="541"/>
      <c r="IMX40" s="541"/>
      <c r="IMY40" s="541"/>
      <c r="IMZ40" s="541"/>
      <c r="INA40" s="541"/>
      <c r="INB40" s="541"/>
      <c r="INC40" s="541"/>
      <c r="IND40" s="541"/>
      <c r="INE40" s="541"/>
      <c r="INF40" s="541"/>
      <c r="ING40" s="541"/>
      <c r="INH40" s="541"/>
      <c r="INI40" s="541"/>
      <c r="INJ40" s="541"/>
      <c r="INK40" s="541"/>
      <c r="INL40" s="541"/>
      <c r="INM40" s="541"/>
      <c r="INN40" s="541"/>
      <c r="INO40" s="541"/>
      <c r="INP40" s="541"/>
      <c r="INQ40" s="541"/>
      <c r="INR40" s="541"/>
      <c r="INS40" s="541"/>
      <c r="INT40" s="541"/>
      <c r="INU40" s="541"/>
      <c r="INV40" s="541"/>
      <c r="INW40" s="541"/>
      <c r="INX40" s="541"/>
      <c r="INY40" s="541"/>
      <c r="INZ40" s="541"/>
      <c r="IOA40" s="541"/>
      <c r="IOB40" s="541"/>
      <c r="IOC40" s="541"/>
      <c r="IOD40" s="541"/>
      <c r="IOE40" s="541"/>
      <c r="IOF40" s="541"/>
      <c r="IOG40" s="541"/>
      <c r="IOH40" s="541"/>
      <c r="IOI40" s="541"/>
      <c r="IOJ40" s="541"/>
      <c r="IOK40" s="541"/>
      <c r="IOL40" s="541"/>
      <c r="IOM40" s="541"/>
      <c r="ION40" s="541"/>
      <c r="IOO40" s="541"/>
      <c r="IOP40" s="541"/>
      <c r="IOQ40" s="541"/>
      <c r="IOR40" s="541"/>
      <c r="IOS40" s="541"/>
      <c r="IOT40" s="541"/>
      <c r="IOU40" s="541"/>
      <c r="IOV40" s="541"/>
      <c r="IOW40" s="541"/>
      <c r="IOX40" s="541"/>
      <c r="IOY40" s="541"/>
      <c r="IOZ40" s="541"/>
      <c r="IPA40" s="541"/>
      <c r="IPB40" s="541"/>
      <c r="IPC40" s="541"/>
      <c r="IPD40" s="541"/>
      <c r="IPE40" s="541"/>
      <c r="IPF40" s="541"/>
      <c r="IPG40" s="541"/>
      <c r="IPH40" s="541"/>
      <c r="IPI40" s="541"/>
      <c r="IPJ40" s="541"/>
      <c r="IPK40" s="541"/>
      <c r="IPL40" s="541"/>
      <c r="IPM40" s="541"/>
      <c r="IPN40" s="541"/>
      <c r="IPO40" s="541"/>
      <c r="IPP40" s="541"/>
      <c r="IPQ40" s="541"/>
      <c r="IPR40" s="541"/>
      <c r="IPS40" s="541"/>
      <c r="IPT40" s="541"/>
      <c r="IPU40" s="541"/>
      <c r="IPV40" s="541"/>
      <c r="IPW40" s="541"/>
      <c r="IPX40" s="541"/>
      <c r="IPY40" s="541"/>
      <c r="IPZ40" s="541"/>
      <c r="IQA40" s="541"/>
      <c r="IQB40" s="541"/>
      <c r="IQC40" s="541"/>
      <c r="IQD40" s="541"/>
      <c r="IQE40" s="541"/>
      <c r="IQF40" s="541"/>
      <c r="IQG40" s="541"/>
      <c r="IQH40" s="541"/>
      <c r="IQI40" s="541"/>
      <c r="IQJ40" s="541"/>
      <c r="IQK40" s="541"/>
      <c r="IQL40" s="541"/>
      <c r="IQM40" s="541"/>
      <c r="IQN40" s="541"/>
      <c r="IQO40" s="541"/>
      <c r="IQP40" s="541"/>
      <c r="IQQ40" s="541"/>
      <c r="IQR40" s="541"/>
      <c r="IQS40" s="541"/>
      <c r="IQT40" s="541"/>
      <c r="IQU40" s="541"/>
      <c r="IQV40" s="541"/>
      <c r="IQW40" s="541"/>
      <c r="IQX40" s="541"/>
      <c r="IQY40" s="541"/>
      <c r="IQZ40" s="541"/>
      <c r="IRA40" s="541"/>
      <c r="IRB40" s="541"/>
      <c r="IRC40" s="541"/>
      <c r="IRD40" s="541"/>
      <c r="IRE40" s="541"/>
      <c r="IRF40" s="541"/>
      <c r="IRG40" s="541"/>
      <c r="IRH40" s="541"/>
      <c r="IRI40" s="541"/>
      <c r="IRJ40" s="541"/>
      <c r="IRK40" s="541"/>
      <c r="IRL40" s="541"/>
      <c r="IRM40" s="541"/>
      <c r="IRN40" s="541"/>
      <c r="IRO40" s="541"/>
      <c r="IRP40" s="541"/>
      <c r="IRQ40" s="541"/>
      <c r="IRR40" s="541"/>
      <c r="IRS40" s="541"/>
      <c r="IRT40" s="541"/>
      <c r="IRU40" s="541"/>
      <c r="IRV40" s="541"/>
      <c r="IRW40" s="541"/>
      <c r="IRX40" s="541"/>
      <c r="IRY40" s="541"/>
      <c r="IRZ40" s="541"/>
      <c r="ISA40" s="541"/>
      <c r="ISB40" s="541"/>
      <c r="ISC40" s="541"/>
      <c r="ISD40" s="541"/>
      <c r="ISE40" s="541"/>
      <c r="ISF40" s="541"/>
      <c r="ISG40" s="541"/>
      <c r="ISH40" s="541"/>
      <c r="ISI40" s="541"/>
      <c r="ISJ40" s="541"/>
      <c r="ISK40" s="541"/>
      <c r="ISL40" s="541"/>
      <c r="ISM40" s="541"/>
      <c r="ISN40" s="541"/>
      <c r="ISO40" s="541"/>
      <c r="ISP40" s="541"/>
      <c r="ISQ40" s="541"/>
      <c r="ISR40" s="541"/>
      <c r="ISS40" s="541"/>
      <c r="IST40" s="541"/>
      <c r="ISU40" s="541"/>
      <c r="ISV40" s="541"/>
      <c r="ISW40" s="541"/>
      <c r="ISX40" s="541"/>
      <c r="ISY40" s="541"/>
      <c r="ISZ40" s="541"/>
      <c r="ITA40" s="541"/>
      <c r="ITB40" s="541"/>
      <c r="ITC40" s="541"/>
      <c r="ITD40" s="541"/>
      <c r="ITE40" s="541"/>
      <c r="ITF40" s="541"/>
      <c r="ITG40" s="541"/>
      <c r="ITH40" s="541"/>
      <c r="ITI40" s="541"/>
      <c r="ITJ40" s="541"/>
      <c r="ITK40" s="541"/>
      <c r="ITL40" s="541"/>
      <c r="ITM40" s="541"/>
      <c r="ITN40" s="541"/>
      <c r="ITO40" s="541"/>
      <c r="ITP40" s="541"/>
      <c r="ITQ40" s="541"/>
      <c r="ITR40" s="541"/>
      <c r="ITS40" s="541"/>
      <c r="ITT40" s="541"/>
      <c r="ITU40" s="541"/>
      <c r="ITV40" s="541"/>
      <c r="ITW40" s="541"/>
      <c r="ITX40" s="541"/>
      <c r="ITY40" s="541"/>
      <c r="ITZ40" s="541"/>
      <c r="IUA40" s="541"/>
      <c r="IUB40" s="541"/>
      <c r="IUC40" s="541"/>
      <c r="IUD40" s="541"/>
      <c r="IUE40" s="541"/>
      <c r="IUF40" s="541"/>
      <c r="IUG40" s="541"/>
      <c r="IUH40" s="541"/>
      <c r="IUI40" s="541"/>
      <c r="IUJ40" s="541"/>
      <c r="IUK40" s="541"/>
      <c r="IUL40" s="541"/>
      <c r="IUM40" s="541"/>
      <c r="IUN40" s="541"/>
      <c r="IUO40" s="541"/>
      <c r="IUP40" s="541"/>
      <c r="IUQ40" s="541"/>
      <c r="IUR40" s="541"/>
      <c r="IUS40" s="541"/>
      <c r="IUT40" s="541"/>
      <c r="IUU40" s="541"/>
      <c r="IUV40" s="541"/>
      <c r="IUW40" s="541"/>
      <c r="IUX40" s="541"/>
      <c r="IUY40" s="541"/>
      <c r="IUZ40" s="541"/>
      <c r="IVA40" s="541"/>
      <c r="IVB40" s="541"/>
      <c r="IVC40" s="541"/>
      <c r="IVD40" s="541"/>
      <c r="IVE40" s="541"/>
      <c r="IVF40" s="541"/>
      <c r="IVG40" s="541"/>
      <c r="IVH40" s="541"/>
      <c r="IVI40" s="541"/>
      <c r="IVJ40" s="541"/>
      <c r="IVK40" s="541"/>
      <c r="IVL40" s="541"/>
      <c r="IVM40" s="541"/>
      <c r="IVN40" s="541"/>
      <c r="IVO40" s="541"/>
      <c r="IVP40" s="541"/>
      <c r="IVQ40" s="541"/>
      <c r="IVR40" s="541"/>
      <c r="IVS40" s="541"/>
      <c r="IVT40" s="541"/>
      <c r="IVU40" s="541"/>
      <c r="IVV40" s="541"/>
      <c r="IVW40" s="541"/>
      <c r="IVX40" s="541"/>
      <c r="IVY40" s="541"/>
      <c r="IVZ40" s="541"/>
      <c r="IWA40" s="541"/>
      <c r="IWB40" s="541"/>
      <c r="IWC40" s="541"/>
      <c r="IWD40" s="541"/>
      <c r="IWE40" s="541"/>
      <c r="IWF40" s="541"/>
      <c r="IWG40" s="541"/>
      <c r="IWH40" s="541"/>
      <c r="IWI40" s="541"/>
      <c r="IWJ40" s="541"/>
      <c r="IWK40" s="541"/>
      <c r="IWL40" s="541"/>
      <c r="IWM40" s="541"/>
      <c r="IWN40" s="541"/>
      <c r="IWO40" s="541"/>
      <c r="IWP40" s="541"/>
      <c r="IWQ40" s="541"/>
      <c r="IWR40" s="541"/>
      <c r="IWS40" s="541"/>
      <c r="IWT40" s="541"/>
      <c r="IWU40" s="541"/>
      <c r="IWV40" s="541"/>
      <c r="IWW40" s="541"/>
      <c r="IWX40" s="541"/>
      <c r="IWY40" s="541"/>
      <c r="IWZ40" s="541"/>
      <c r="IXA40" s="541"/>
      <c r="IXB40" s="541"/>
      <c r="IXC40" s="541"/>
      <c r="IXD40" s="541"/>
      <c r="IXE40" s="541"/>
      <c r="IXF40" s="541"/>
      <c r="IXG40" s="541"/>
      <c r="IXH40" s="541"/>
      <c r="IXI40" s="541"/>
      <c r="IXJ40" s="541"/>
      <c r="IXK40" s="541"/>
      <c r="IXL40" s="541"/>
      <c r="IXM40" s="541"/>
      <c r="IXN40" s="541"/>
      <c r="IXO40" s="541"/>
      <c r="IXP40" s="541"/>
      <c r="IXQ40" s="541"/>
      <c r="IXR40" s="541"/>
      <c r="IXS40" s="541"/>
      <c r="IXT40" s="541"/>
      <c r="IXU40" s="541"/>
      <c r="IXV40" s="541"/>
      <c r="IXW40" s="541"/>
      <c r="IXX40" s="541"/>
      <c r="IXY40" s="541"/>
      <c r="IXZ40" s="541"/>
      <c r="IYA40" s="541"/>
      <c r="IYB40" s="541"/>
      <c r="IYC40" s="541"/>
      <c r="IYD40" s="541"/>
      <c r="IYE40" s="541"/>
      <c r="IYF40" s="541"/>
      <c r="IYG40" s="541"/>
      <c r="IYH40" s="541"/>
      <c r="IYI40" s="541"/>
      <c r="IYJ40" s="541"/>
      <c r="IYK40" s="541"/>
      <c r="IYL40" s="541"/>
      <c r="IYM40" s="541"/>
      <c r="IYN40" s="541"/>
      <c r="IYO40" s="541"/>
      <c r="IYP40" s="541"/>
      <c r="IYQ40" s="541"/>
      <c r="IYR40" s="541"/>
      <c r="IYS40" s="541"/>
      <c r="IYT40" s="541"/>
      <c r="IYU40" s="541"/>
      <c r="IYV40" s="541"/>
      <c r="IYW40" s="541"/>
      <c r="IYX40" s="541"/>
      <c r="IYY40" s="541"/>
      <c r="IYZ40" s="541"/>
      <c r="IZA40" s="541"/>
      <c r="IZB40" s="541"/>
      <c r="IZC40" s="541"/>
      <c r="IZD40" s="541"/>
      <c r="IZE40" s="541"/>
      <c r="IZF40" s="541"/>
      <c r="IZG40" s="541"/>
      <c r="IZH40" s="541"/>
      <c r="IZI40" s="541"/>
      <c r="IZJ40" s="541"/>
      <c r="IZK40" s="541"/>
      <c r="IZL40" s="541"/>
      <c r="IZM40" s="541"/>
      <c r="IZN40" s="541"/>
      <c r="IZO40" s="541"/>
      <c r="IZP40" s="541"/>
      <c r="IZQ40" s="541"/>
      <c r="IZR40" s="541"/>
      <c r="IZS40" s="541"/>
      <c r="IZT40" s="541"/>
      <c r="IZU40" s="541"/>
      <c r="IZV40" s="541"/>
      <c r="IZW40" s="541"/>
      <c r="IZX40" s="541"/>
      <c r="IZY40" s="541"/>
      <c r="IZZ40" s="541"/>
      <c r="JAA40" s="541"/>
      <c r="JAB40" s="541"/>
      <c r="JAC40" s="541"/>
      <c r="JAD40" s="541"/>
      <c r="JAE40" s="541"/>
      <c r="JAF40" s="541"/>
      <c r="JAG40" s="541"/>
      <c r="JAH40" s="541"/>
      <c r="JAI40" s="541"/>
      <c r="JAJ40" s="541"/>
      <c r="JAK40" s="541"/>
      <c r="JAL40" s="541"/>
      <c r="JAM40" s="541"/>
      <c r="JAN40" s="541"/>
      <c r="JAO40" s="541"/>
      <c r="JAP40" s="541"/>
      <c r="JAQ40" s="541"/>
      <c r="JAR40" s="541"/>
      <c r="JAS40" s="541"/>
      <c r="JAT40" s="541"/>
      <c r="JAU40" s="541"/>
      <c r="JAV40" s="541"/>
      <c r="JAW40" s="541"/>
      <c r="JAX40" s="541"/>
      <c r="JAY40" s="541"/>
      <c r="JAZ40" s="541"/>
      <c r="JBA40" s="541"/>
      <c r="JBB40" s="541"/>
      <c r="JBC40" s="541"/>
      <c r="JBD40" s="541"/>
      <c r="JBE40" s="541"/>
      <c r="JBF40" s="541"/>
      <c r="JBG40" s="541"/>
      <c r="JBH40" s="541"/>
      <c r="JBI40" s="541"/>
      <c r="JBJ40" s="541"/>
      <c r="JBK40" s="541"/>
      <c r="JBL40" s="541"/>
      <c r="JBM40" s="541"/>
      <c r="JBN40" s="541"/>
      <c r="JBO40" s="541"/>
      <c r="JBP40" s="541"/>
      <c r="JBQ40" s="541"/>
      <c r="JBR40" s="541"/>
      <c r="JBS40" s="541"/>
      <c r="JBT40" s="541"/>
      <c r="JBU40" s="541"/>
      <c r="JBV40" s="541"/>
      <c r="JBW40" s="541"/>
      <c r="JBX40" s="541"/>
      <c r="JBY40" s="541"/>
      <c r="JBZ40" s="541"/>
      <c r="JCA40" s="541"/>
      <c r="JCB40" s="541"/>
      <c r="JCC40" s="541"/>
      <c r="JCD40" s="541"/>
      <c r="JCE40" s="541"/>
      <c r="JCF40" s="541"/>
      <c r="JCG40" s="541"/>
      <c r="JCH40" s="541"/>
      <c r="JCI40" s="541"/>
      <c r="JCJ40" s="541"/>
      <c r="JCK40" s="541"/>
      <c r="JCL40" s="541"/>
      <c r="JCM40" s="541"/>
      <c r="JCN40" s="541"/>
      <c r="JCO40" s="541"/>
      <c r="JCP40" s="541"/>
      <c r="JCQ40" s="541"/>
      <c r="JCR40" s="541"/>
      <c r="JCS40" s="541"/>
      <c r="JCT40" s="541"/>
      <c r="JCU40" s="541"/>
      <c r="JCV40" s="541"/>
      <c r="JCW40" s="541"/>
      <c r="JCX40" s="541"/>
      <c r="JCY40" s="541"/>
      <c r="JCZ40" s="541"/>
      <c r="JDA40" s="541"/>
      <c r="JDB40" s="541"/>
      <c r="JDC40" s="541"/>
      <c r="JDD40" s="541"/>
      <c r="JDE40" s="541"/>
      <c r="JDF40" s="541"/>
      <c r="JDG40" s="541"/>
      <c r="JDH40" s="541"/>
      <c r="JDI40" s="541"/>
      <c r="JDJ40" s="541"/>
      <c r="JDK40" s="541"/>
      <c r="JDL40" s="541"/>
      <c r="JDM40" s="541"/>
      <c r="JDN40" s="541"/>
      <c r="JDO40" s="541"/>
      <c r="JDP40" s="541"/>
      <c r="JDQ40" s="541"/>
      <c r="JDR40" s="541"/>
      <c r="JDS40" s="541"/>
      <c r="JDT40" s="541"/>
      <c r="JDU40" s="541"/>
      <c r="JDV40" s="541"/>
      <c r="JDW40" s="541"/>
      <c r="JDX40" s="541"/>
      <c r="JDY40" s="541"/>
      <c r="JDZ40" s="541"/>
      <c r="JEA40" s="541"/>
      <c r="JEB40" s="541"/>
      <c r="JEC40" s="541"/>
      <c r="JED40" s="541"/>
      <c r="JEE40" s="541"/>
      <c r="JEF40" s="541"/>
      <c r="JEG40" s="541"/>
      <c r="JEH40" s="541"/>
      <c r="JEI40" s="541"/>
      <c r="JEJ40" s="541"/>
      <c r="JEK40" s="541"/>
      <c r="JEL40" s="541"/>
      <c r="JEM40" s="541"/>
      <c r="JEN40" s="541"/>
      <c r="JEO40" s="541"/>
      <c r="JEP40" s="541"/>
      <c r="JEQ40" s="541"/>
      <c r="JER40" s="541"/>
      <c r="JES40" s="541"/>
      <c r="JET40" s="541"/>
      <c r="JEU40" s="541"/>
      <c r="JEV40" s="541"/>
      <c r="JEW40" s="541"/>
      <c r="JEX40" s="541"/>
      <c r="JEY40" s="541"/>
      <c r="JEZ40" s="541"/>
      <c r="JFA40" s="541"/>
      <c r="JFB40" s="541"/>
      <c r="JFC40" s="541"/>
      <c r="JFD40" s="541"/>
      <c r="JFE40" s="541"/>
      <c r="JFF40" s="541"/>
      <c r="JFG40" s="541"/>
      <c r="JFH40" s="541"/>
      <c r="JFI40" s="541"/>
      <c r="JFJ40" s="541"/>
      <c r="JFK40" s="541"/>
      <c r="JFL40" s="541"/>
      <c r="JFM40" s="541"/>
      <c r="JFN40" s="541"/>
      <c r="JFO40" s="541"/>
      <c r="JFP40" s="541"/>
      <c r="JFQ40" s="541"/>
      <c r="JFR40" s="541"/>
      <c r="JFS40" s="541"/>
      <c r="JFT40" s="541"/>
      <c r="JFU40" s="541"/>
      <c r="JFV40" s="541"/>
      <c r="JFW40" s="541"/>
      <c r="JFX40" s="541"/>
      <c r="JFY40" s="541"/>
      <c r="JFZ40" s="541"/>
      <c r="JGA40" s="541"/>
      <c r="JGB40" s="541"/>
      <c r="JGC40" s="541"/>
      <c r="JGD40" s="541"/>
      <c r="JGE40" s="541"/>
      <c r="JGF40" s="541"/>
      <c r="JGG40" s="541"/>
      <c r="JGH40" s="541"/>
      <c r="JGI40" s="541"/>
      <c r="JGJ40" s="541"/>
      <c r="JGK40" s="541"/>
      <c r="JGL40" s="541"/>
      <c r="JGM40" s="541"/>
      <c r="JGN40" s="541"/>
      <c r="JGO40" s="541"/>
      <c r="JGP40" s="541"/>
      <c r="JGQ40" s="541"/>
      <c r="JGR40" s="541"/>
      <c r="JGS40" s="541"/>
      <c r="JGT40" s="541"/>
      <c r="JGU40" s="541"/>
      <c r="JGV40" s="541"/>
      <c r="JGW40" s="541"/>
      <c r="JGX40" s="541"/>
      <c r="JGY40" s="541"/>
      <c r="JGZ40" s="541"/>
      <c r="JHA40" s="541"/>
      <c r="JHB40" s="541"/>
      <c r="JHC40" s="541"/>
      <c r="JHD40" s="541"/>
      <c r="JHE40" s="541"/>
      <c r="JHF40" s="541"/>
      <c r="JHG40" s="541"/>
      <c r="JHH40" s="541"/>
      <c r="JHI40" s="541"/>
      <c r="JHJ40" s="541"/>
      <c r="JHK40" s="541"/>
      <c r="JHL40" s="541"/>
      <c r="JHM40" s="541"/>
      <c r="JHN40" s="541"/>
      <c r="JHO40" s="541"/>
      <c r="JHP40" s="541"/>
      <c r="JHQ40" s="541"/>
      <c r="JHR40" s="541"/>
      <c r="JHS40" s="541"/>
      <c r="JHT40" s="541"/>
      <c r="JHU40" s="541"/>
      <c r="JHV40" s="541"/>
      <c r="JHW40" s="541"/>
      <c r="JHX40" s="541"/>
      <c r="JHY40" s="541"/>
      <c r="JHZ40" s="541"/>
      <c r="JIA40" s="541"/>
      <c r="JIB40" s="541"/>
      <c r="JIC40" s="541"/>
      <c r="JID40" s="541"/>
      <c r="JIE40" s="541"/>
      <c r="JIF40" s="541"/>
      <c r="JIG40" s="541"/>
      <c r="JIH40" s="541"/>
      <c r="JII40" s="541"/>
      <c r="JIJ40" s="541"/>
      <c r="JIK40" s="541"/>
      <c r="JIL40" s="541"/>
      <c r="JIM40" s="541"/>
      <c r="JIN40" s="541"/>
      <c r="JIO40" s="541"/>
      <c r="JIP40" s="541"/>
      <c r="JIQ40" s="541"/>
      <c r="JIR40" s="541"/>
      <c r="JIS40" s="541"/>
      <c r="JIT40" s="541"/>
      <c r="JIU40" s="541"/>
      <c r="JIV40" s="541"/>
      <c r="JIW40" s="541"/>
      <c r="JIX40" s="541"/>
      <c r="JIY40" s="541"/>
      <c r="JIZ40" s="541"/>
      <c r="JJA40" s="541"/>
      <c r="JJB40" s="541"/>
      <c r="JJC40" s="541"/>
      <c r="JJD40" s="541"/>
      <c r="JJE40" s="541"/>
      <c r="JJF40" s="541"/>
      <c r="JJG40" s="541"/>
      <c r="JJH40" s="541"/>
      <c r="JJI40" s="541"/>
      <c r="JJJ40" s="541"/>
      <c r="JJK40" s="541"/>
      <c r="JJL40" s="541"/>
      <c r="JJM40" s="541"/>
      <c r="JJN40" s="541"/>
      <c r="JJO40" s="541"/>
      <c r="JJP40" s="541"/>
      <c r="JJQ40" s="541"/>
      <c r="JJR40" s="541"/>
      <c r="JJS40" s="541"/>
      <c r="JJT40" s="541"/>
      <c r="JJU40" s="541"/>
      <c r="JJV40" s="541"/>
      <c r="JJW40" s="541"/>
      <c r="JJX40" s="541"/>
      <c r="JJY40" s="541"/>
      <c r="JJZ40" s="541"/>
      <c r="JKA40" s="541"/>
      <c r="JKB40" s="541"/>
      <c r="JKC40" s="541"/>
      <c r="JKD40" s="541"/>
      <c r="JKE40" s="541"/>
      <c r="JKF40" s="541"/>
      <c r="JKG40" s="541"/>
      <c r="JKH40" s="541"/>
      <c r="JKI40" s="541"/>
      <c r="JKJ40" s="541"/>
      <c r="JKK40" s="541"/>
      <c r="JKL40" s="541"/>
      <c r="JKM40" s="541"/>
      <c r="JKN40" s="541"/>
      <c r="JKO40" s="541"/>
      <c r="JKP40" s="541"/>
      <c r="JKQ40" s="541"/>
      <c r="JKR40" s="541"/>
      <c r="JKS40" s="541"/>
      <c r="JKT40" s="541"/>
      <c r="JKU40" s="541"/>
      <c r="JKV40" s="541"/>
      <c r="JKW40" s="541"/>
      <c r="JKX40" s="541"/>
      <c r="JKY40" s="541"/>
      <c r="JKZ40" s="541"/>
      <c r="JLA40" s="541"/>
      <c r="JLB40" s="541"/>
      <c r="JLC40" s="541"/>
      <c r="JLD40" s="541"/>
      <c r="JLE40" s="541"/>
      <c r="JLF40" s="541"/>
      <c r="JLG40" s="541"/>
      <c r="JLH40" s="541"/>
      <c r="JLI40" s="541"/>
      <c r="JLJ40" s="541"/>
      <c r="JLK40" s="541"/>
      <c r="JLL40" s="541"/>
      <c r="JLM40" s="541"/>
      <c r="JLN40" s="541"/>
      <c r="JLO40" s="541"/>
      <c r="JLP40" s="541"/>
      <c r="JLQ40" s="541"/>
      <c r="JLR40" s="541"/>
      <c r="JLS40" s="541"/>
      <c r="JLT40" s="541"/>
      <c r="JLU40" s="541"/>
      <c r="JLV40" s="541"/>
      <c r="JLW40" s="541"/>
      <c r="JLX40" s="541"/>
      <c r="JLY40" s="541"/>
      <c r="JLZ40" s="541"/>
      <c r="JMA40" s="541"/>
      <c r="JMB40" s="541"/>
      <c r="JMC40" s="541"/>
      <c r="JMD40" s="541"/>
      <c r="JME40" s="541"/>
      <c r="JMF40" s="541"/>
      <c r="JMG40" s="541"/>
      <c r="JMH40" s="541"/>
      <c r="JMI40" s="541"/>
      <c r="JMJ40" s="541"/>
      <c r="JMK40" s="541"/>
      <c r="JML40" s="541"/>
      <c r="JMM40" s="541"/>
      <c r="JMN40" s="541"/>
      <c r="JMO40" s="541"/>
      <c r="JMP40" s="541"/>
      <c r="JMQ40" s="541"/>
      <c r="JMR40" s="541"/>
      <c r="JMS40" s="541"/>
      <c r="JMT40" s="541"/>
      <c r="JMU40" s="541"/>
      <c r="JMV40" s="541"/>
      <c r="JMW40" s="541"/>
      <c r="JMX40" s="541"/>
      <c r="JMY40" s="541"/>
      <c r="JMZ40" s="541"/>
      <c r="JNA40" s="541"/>
      <c r="JNB40" s="541"/>
      <c r="JNC40" s="541"/>
      <c r="JND40" s="541"/>
      <c r="JNE40" s="541"/>
      <c r="JNF40" s="541"/>
      <c r="JNG40" s="541"/>
      <c r="JNH40" s="541"/>
      <c r="JNI40" s="541"/>
      <c r="JNJ40" s="541"/>
      <c r="JNK40" s="541"/>
      <c r="JNL40" s="541"/>
      <c r="JNM40" s="541"/>
      <c r="JNN40" s="541"/>
      <c r="JNO40" s="541"/>
      <c r="JNP40" s="541"/>
      <c r="JNQ40" s="541"/>
      <c r="JNR40" s="541"/>
      <c r="JNS40" s="541"/>
      <c r="JNT40" s="541"/>
      <c r="JNU40" s="541"/>
      <c r="JNV40" s="541"/>
      <c r="JNW40" s="541"/>
      <c r="JNX40" s="541"/>
      <c r="JNY40" s="541"/>
      <c r="JNZ40" s="541"/>
      <c r="JOA40" s="541"/>
      <c r="JOB40" s="541"/>
      <c r="JOC40" s="541"/>
      <c r="JOD40" s="541"/>
      <c r="JOE40" s="541"/>
      <c r="JOF40" s="541"/>
      <c r="JOG40" s="541"/>
      <c r="JOH40" s="541"/>
      <c r="JOI40" s="541"/>
      <c r="JOJ40" s="541"/>
      <c r="JOK40" s="541"/>
      <c r="JOL40" s="541"/>
      <c r="JOM40" s="541"/>
      <c r="JON40" s="541"/>
      <c r="JOO40" s="541"/>
      <c r="JOP40" s="541"/>
      <c r="JOQ40" s="541"/>
      <c r="JOR40" s="541"/>
      <c r="JOS40" s="541"/>
      <c r="JOT40" s="541"/>
      <c r="JOU40" s="541"/>
      <c r="JOV40" s="541"/>
      <c r="JOW40" s="541"/>
      <c r="JOX40" s="541"/>
      <c r="JOY40" s="541"/>
      <c r="JOZ40" s="541"/>
      <c r="JPA40" s="541"/>
      <c r="JPB40" s="541"/>
      <c r="JPC40" s="541"/>
      <c r="JPD40" s="541"/>
      <c r="JPE40" s="541"/>
      <c r="JPF40" s="541"/>
      <c r="JPG40" s="541"/>
      <c r="JPH40" s="541"/>
      <c r="JPI40" s="541"/>
      <c r="JPJ40" s="541"/>
      <c r="JPK40" s="541"/>
      <c r="JPL40" s="541"/>
      <c r="JPM40" s="541"/>
      <c r="JPN40" s="541"/>
      <c r="JPO40" s="541"/>
      <c r="JPP40" s="541"/>
      <c r="JPQ40" s="541"/>
      <c r="JPR40" s="541"/>
      <c r="JPS40" s="541"/>
      <c r="JPT40" s="541"/>
      <c r="JPU40" s="541"/>
      <c r="JPV40" s="541"/>
      <c r="JPW40" s="541"/>
      <c r="JPX40" s="541"/>
      <c r="JPY40" s="541"/>
      <c r="JPZ40" s="541"/>
      <c r="JQA40" s="541"/>
      <c r="JQB40" s="541"/>
      <c r="JQC40" s="541"/>
      <c r="JQD40" s="541"/>
      <c r="JQE40" s="541"/>
      <c r="JQF40" s="541"/>
      <c r="JQG40" s="541"/>
      <c r="JQH40" s="541"/>
      <c r="JQI40" s="541"/>
      <c r="JQJ40" s="541"/>
      <c r="JQK40" s="541"/>
      <c r="JQL40" s="541"/>
      <c r="JQM40" s="541"/>
      <c r="JQN40" s="541"/>
      <c r="JQO40" s="541"/>
      <c r="JQP40" s="541"/>
      <c r="JQQ40" s="541"/>
      <c r="JQR40" s="541"/>
      <c r="JQS40" s="541"/>
      <c r="JQT40" s="541"/>
      <c r="JQU40" s="541"/>
      <c r="JQV40" s="541"/>
      <c r="JQW40" s="541"/>
      <c r="JQX40" s="541"/>
      <c r="JQY40" s="541"/>
      <c r="JQZ40" s="541"/>
      <c r="JRA40" s="541"/>
      <c r="JRB40" s="541"/>
      <c r="JRC40" s="541"/>
      <c r="JRD40" s="541"/>
      <c r="JRE40" s="541"/>
      <c r="JRF40" s="541"/>
      <c r="JRG40" s="541"/>
      <c r="JRH40" s="541"/>
      <c r="JRI40" s="541"/>
      <c r="JRJ40" s="541"/>
      <c r="JRK40" s="541"/>
      <c r="JRL40" s="541"/>
      <c r="JRM40" s="541"/>
      <c r="JRN40" s="541"/>
      <c r="JRO40" s="541"/>
      <c r="JRP40" s="541"/>
      <c r="JRQ40" s="541"/>
      <c r="JRR40" s="541"/>
      <c r="JRS40" s="541"/>
      <c r="JRT40" s="541"/>
      <c r="JRU40" s="541"/>
      <c r="JRV40" s="541"/>
      <c r="JRW40" s="541"/>
      <c r="JRX40" s="541"/>
      <c r="JRY40" s="541"/>
      <c r="JRZ40" s="541"/>
      <c r="JSA40" s="541"/>
      <c r="JSB40" s="541"/>
      <c r="JSC40" s="541"/>
      <c r="JSD40" s="541"/>
      <c r="JSE40" s="541"/>
      <c r="JSF40" s="541"/>
      <c r="JSG40" s="541"/>
      <c r="JSH40" s="541"/>
      <c r="JSI40" s="541"/>
      <c r="JSJ40" s="541"/>
      <c r="JSK40" s="541"/>
      <c r="JSL40" s="541"/>
      <c r="JSM40" s="541"/>
      <c r="JSN40" s="541"/>
      <c r="JSO40" s="541"/>
      <c r="JSP40" s="541"/>
      <c r="JSQ40" s="541"/>
      <c r="JSR40" s="541"/>
      <c r="JSS40" s="541"/>
      <c r="JST40" s="541"/>
      <c r="JSU40" s="541"/>
      <c r="JSV40" s="541"/>
      <c r="JSW40" s="541"/>
      <c r="JSX40" s="541"/>
      <c r="JSY40" s="541"/>
      <c r="JSZ40" s="541"/>
      <c r="JTA40" s="541"/>
      <c r="JTB40" s="541"/>
      <c r="JTC40" s="541"/>
      <c r="JTD40" s="541"/>
      <c r="JTE40" s="541"/>
      <c r="JTF40" s="541"/>
      <c r="JTG40" s="541"/>
      <c r="JTH40" s="541"/>
      <c r="JTI40" s="541"/>
      <c r="JTJ40" s="541"/>
      <c r="JTK40" s="541"/>
      <c r="JTL40" s="541"/>
      <c r="JTM40" s="541"/>
      <c r="JTN40" s="541"/>
      <c r="JTO40" s="541"/>
      <c r="JTP40" s="541"/>
      <c r="JTQ40" s="541"/>
      <c r="JTR40" s="541"/>
      <c r="JTS40" s="541"/>
      <c r="JTT40" s="541"/>
      <c r="JTU40" s="541"/>
      <c r="JTV40" s="541"/>
      <c r="JTW40" s="541"/>
      <c r="JTX40" s="541"/>
      <c r="JTY40" s="541"/>
      <c r="JTZ40" s="541"/>
      <c r="JUA40" s="541"/>
      <c r="JUB40" s="541"/>
      <c r="JUC40" s="541"/>
      <c r="JUD40" s="541"/>
      <c r="JUE40" s="541"/>
      <c r="JUF40" s="541"/>
      <c r="JUG40" s="541"/>
      <c r="JUH40" s="541"/>
      <c r="JUI40" s="541"/>
      <c r="JUJ40" s="541"/>
      <c r="JUK40" s="541"/>
      <c r="JUL40" s="541"/>
      <c r="JUM40" s="541"/>
      <c r="JUN40" s="541"/>
      <c r="JUO40" s="541"/>
      <c r="JUP40" s="541"/>
      <c r="JUQ40" s="541"/>
      <c r="JUR40" s="541"/>
      <c r="JUS40" s="541"/>
      <c r="JUT40" s="541"/>
      <c r="JUU40" s="541"/>
      <c r="JUV40" s="541"/>
      <c r="JUW40" s="541"/>
      <c r="JUX40" s="541"/>
      <c r="JUY40" s="541"/>
      <c r="JUZ40" s="541"/>
      <c r="JVA40" s="541"/>
      <c r="JVB40" s="541"/>
      <c r="JVC40" s="541"/>
      <c r="JVD40" s="541"/>
      <c r="JVE40" s="541"/>
      <c r="JVF40" s="541"/>
      <c r="JVG40" s="541"/>
      <c r="JVH40" s="541"/>
      <c r="JVI40" s="541"/>
      <c r="JVJ40" s="541"/>
      <c r="JVK40" s="541"/>
      <c r="JVL40" s="541"/>
      <c r="JVM40" s="541"/>
      <c r="JVN40" s="541"/>
      <c r="JVO40" s="541"/>
      <c r="JVP40" s="541"/>
      <c r="JVQ40" s="541"/>
      <c r="JVR40" s="541"/>
      <c r="JVS40" s="541"/>
      <c r="JVT40" s="541"/>
      <c r="JVU40" s="541"/>
      <c r="JVV40" s="541"/>
      <c r="JVW40" s="541"/>
      <c r="JVX40" s="541"/>
      <c r="JVY40" s="541"/>
      <c r="JVZ40" s="541"/>
      <c r="JWA40" s="541"/>
      <c r="JWB40" s="541"/>
      <c r="JWC40" s="541"/>
      <c r="JWD40" s="541"/>
      <c r="JWE40" s="541"/>
      <c r="JWF40" s="541"/>
      <c r="JWG40" s="541"/>
      <c r="JWH40" s="541"/>
      <c r="JWI40" s="541"/>
      <c r="JWJ40" s="541"/>
      <c r="JWK40" s="541"/>
      <c r="JWL40" s="541"/>
      <c r="JWM40" s="541"/>
      <c r="JWN40" s="541"/>
      <c r="JWO40" s="541"/>
      <c r="JWP40" s="541"/>
      <c r="JWQ40" s="541"/>
      <c r="JWR40" s="541"/>
      <c r="JWS40" s="541"/>
      <c r="JWT40" s="541"/>
      <c r="JWU40" s="541"/>
      <c r="JWV40" s="541"/>
      <c r="JWW40" s="541"/>
      <c r="JWX40" s="541"/>
      <c r="JWY40" s="541"/>
      <c r="JWZ40" s="541"/>
      <c r="JXA40" s="541"/>
      <c r="JXB40" s="541"/>
      <c r="JXC40" s="541"/>
      <c r="JXD40" s="541"/>
      <c r="JXE40" s="541"/>
      <c r="JXF40" s="541"/>
      <c r="JXG40" s="541"/>
      <c r="JXH40" s="541"/>
      <c r="JXI40" s="541"/>
      <c r="JXJ40" s="541"/>
      <c r="JXK40" s="541"/>
      <c r="JXL40" s="541"/>
      <c r="JXM40" s="541"/>
      <c r="JXN40" s="541"/>
      <c r="JXO40" s="541"/>
      <c r="JXP40" s="541"/>
      <c r="JXQ40" s="541"/>
      <c r="JXR40" s="541"/>
      <c r="JXS40" s="541"/>
      <c r="JXT40" s="541"/>
      <c r="JXU40" s="541"/>
      <c r="JXV40" s="541"/>
      <c r="JXW40" s="541"/>
      <c r="JXX40" s="541"/>
      <c r="JXY40" s="541"/>
      <c r="JXZ40" s="541"/>
      <c r="JYA40" s="541"/>
      <c r="JYB40" s="541"/>
      <c r="JYC40" s="541"/>
      <c r="JYD40" s="541"/>
      <c r="JYE40" s="541"/>
      <c r="JYF40" s="541"/>
      <c r="JYG40" s="541"/>
      <c r="JYH40" s="541"/>
      <c r="JYI40" s="541"/>
      <c r="JYJ40" s="541"/>
      <c r="JYK40" s="541"/>
      <c r="JYL40" s="541"/>
      <c r="JYM40" s="541"/>
      <c r="JYN40" s="541"/>
      <c r="JYO40" s="541"/>
      <c r="JYP40" s="541"/>
      <c r="JYQ40" s="541"/>
      <c r="JYR40" s="541"/>
      <c r="JYS40" s="541"/>
      <c r="JYT40" s="541"/>
      <c r="JYU40" s="541"/>
      <c r="JYV40" s="541"/>
      <c r="JYW40" s="541"/>
      <c r="JYX40" s="541"/>
      <c r="JYY40" s="541"/>
      <c r="JYZ40" s="541"/>
      <c r="JZA40" s="541"/>
      <c r="JZB40" s="541"/>
      <c r="JZC40" s="541"/>
      <c r="JZD40" s="541"/>
      <c r="JZE40" s="541"/>
      <c r="JZF40" s="541"/>
      <c r="JZG40" s="541"/>
      <c r="JZH40" s="541"/>
      <c r="JZI40" s="541"/>
      <c r="JZJ40" s="541"/>
      <c r="JZK40" s="541"/>
      <c r="JZL40" s="541"/>
      <c r="JZM40" s="541"/>
      <c r="JZN40" s="541"/>
      <c r="JZO40" s="541"/>
      <c r="JZP40" s="541"/>
      <c r="JZQ40" s="541"/>
      <c r="JZR40" s="541"/>
      <c r="JZS40" s="541"/>
      <c r="JZT40" s="541"/>
      <c r="JZU40" s="541"/>
      <c r="JZV40" s="541"/>
      <c r="JZW40" s="541"/>
      <c r="JZX40" s="541"/>
      <c r="JZY40" s="541"/>
      <c r="JZZ40" s="541"/>
      <c r="KAA40" s="541"/>
      <c r="KAB40" s="541"/>
      <c r="KAC40" s="541"/>
      <c r="KAD40" s="541"/>
      <c r="KAE40" s="541"/>
      <c r="KAF40" s="541"/>
      <c r="KAG40" s="541"/>
      <c r="KAH40" s="541"/>
      <c r="KAI40" s="541"/>
      <c r="KAJ40" s="541"/>
      <c r="KAK40" s="541"/>
      <c r="KAL40" s="541"/>
      <c r="KAM40" s="541"/>
      <c r="KAN40" s="541"/>
      <c r="KAO40" s="541"/>
      <c r="KAP40" s="541"/>
      <c r="KAQ40" s="541"/>
      <c r="KAR40" s="541"/>
      <c r="KAS40" s="541"/>
      <c r="KAT40" s="541"/>
      <c r="KAU40" s="541"/>
      <c r="KAV40" s="541"/>
      <c r="KAW40" s="541"/>
      <c r="KAX40" s="541"/>
      <c r="KAY40" s="541"/>
      <c r="KAZ40" s="541"/>
      <c r="KBA40" s="541"/>
      <c r="KBB40" s="541"/>
      <c r="KBC40" s="541"/>
      <c r="KBD40" s="541"/>
      <c r="KBE40" s="541"/>
      <c r="KBF40" s="541"/>
      <c r="KBG40" s="541"/>
      <c r="KBH40" s="541"/>
      <c r="KBI40" s="541"/>
      <c r="KBJ40" s="541"/>
      <c r="KBK40" s="541"/>
      <c r="KBL40" s="541"/>
      <c r="KBM40" s="541"/>
      <c r="KBN40" s="541"/>
      <c r="KBO40" s="541"/>
      <c r="KBP40" s="541"/>
      <c r="KBQ40" s="541"/>
      <c r="KBR40" s="541"/>
      <c r="KBS40" s="541"/>
      <c r="KBT40" s="541"/>
      <c r="KBU40" s="541"/>
      <c r="KBV40" s="541"/>
      <c r="KBW40" s="541"/>
      <c r="KBX40" s="541"/>
      <c r="KBY40" s="541"/>
      <c r="KBZ40" s="541"/>
      <c r="KCA40" s="541"/>
      <c r="KCB40" s="541"/>
      <c r="KCC40" s="541"/>
      <c r="KCD40" s="541"/>
      <c r="KCE40" s="541"/>
      <c r="KCF40" s="541"/>
      <c r="KCG40" s="541"/>
      <c r="KCH40" s="541"/>
      <c r="KCI40" s="541"/>
      <c r="KCJ40" s="541"/>
      <c r="KCK40" s="541"/>
      <c r="KCL40" s="541"/>
      <c r="KCM40" s="541"/>
      <c r="KCN40" s="541"/>
      <c r="KCO40" s="541"/>
      <c r="KCP40" s="541"/>
      <c r="KCQ40" s="541"/>
      <c r="KCR40" s="541"/>
      <c r="KCS40" s="541"/>
      <c r="KCT40" s="541"/>
      <c r="KCU40" s="541"/>
      <c r="KCV40" s="541"/>
      <c r="KCW40" s="541"/>
      <c r="KCX40" s="541"/>
      <c r="KCY40" s="541"/>
      <c r="KCZ40" s="541"/>
      <c r="KDA40" s="541"/>
      <c r="KDB40" s="541"/>
      <c r="KDC40" s="541"/>
      <c r="KDD40" s="541"/>
      <c r="KDE40" s="541"/>
      <c r="KDF40" s="541"/>
      <c r="KDG40" s="541"/>
      <c r="KDH40" s="541"/>
      <c r="KDI40" s="541"/>
      <c r="KDJ40" s="541"/>
      <c r="KDK40" s="541"/>
      <c r="KDL40" s="541"/>
      <c r="KDM40" s="541"/>
      <c r="KDN40" s="541"/>
      <c r="KDO40" s="541"/>
      <c r="KDP40" s="541"/>
      <c r="KDQ40" s="541"/>
      <c r="KDR40" s="541"/>
      <c r="KDS40" s="541"/>
      <c r="KDT40" s="541"/>
      <c r="KDU40" s="541"/>
      <c r="KDV40" s="541"/>
      <c r="KDW40" s="541"/>
      <c r="KDX40" s="541"/>
      <c r="KDY40" s="541"/>
      <c r="KDZ40" s="541"/>
      <c r="KEA40" s="541"/>
      <c r="KEB40" s="541"/>
      <c r="KEC40" s="541"/>
      <c r="KED40" s="541"/>
      <c r="KEE40" s="541"/>
      <c r="KEF40" s="541"/>
      <c r="KEG40" s="541"/>
      <c r="KEH40" s="541"/>
      <c r="KEI40" s="541"/>
      <c r="KEJ40" s="541"/>
      <c r="KEK40" s="541"/>
      <c r="KEL40" s="541"/>
      <c r="KEM40" s="541"/>
      <c r="KEN40" s="541"/>
      <c r="KEO40" s="541"/>
      <c r="KEP40" s="541"/>
      <c r="KEQ40" s="541"/>
      <c r="KER40" s="541"/>
      <c r="KES40" s="541"/>
      <c r="KET40" s="541"/>
      <c r="KEU40" s="541"/>
      <c r="KEV40" s="541"/>
      <c r="KEW40" s="541"/>
      <c r="KEX40" s="541"/>
      <c r="KEY40" s="541"/>
      <c r="KEZ40" s="541"/>
      <c r="KFA40" s="541"/>
      <c r="KFB40" s="541"/>
      <c r="KFC40" s="541"/>
      <c r="KFD40" s="541"/>
      <c r="KFE40" s="541"/>
      <c r="KFF40" s="541"/>
      <c r="KFG40" s="541"/>
      <c r="KFH40" s="541"/>
      <c r="KFI40" s="541"/>
      <c r="KFJ40" s="541"/>
      <c r="KFK40" s="541"/>
      <c r="KFL40" s="541"/>
      <c r="KFM40" s="541"/>
      <c r="KFN40" s="541"/>
      <c r="KFO40" s="541"/>
      <c r="KFP40" s="541"/>
      <c r="KFQ40" s="541"/>
      <c r="KFR40" s="541"/>
      <c r="KFS40" s="541"/>
      <c r="KFT40" s="541"/>
      <c r="KFU40" s="541"/>
      <c r="KFV40" s="541"/>
      <c r="KFW40" s="541"/>
      <c r="KFX40" s="541"/>
      <c r="KFY40" s="541"/>
      <c r="KFZ40" s="541"/>
      <c r="KGA40" s="541"/>
      <c r="KGB40" s="541"/>
      <c r="KGC40" s="541"/>
      <c r="KGD40" s="541"/>
      <c r="KGE40" s="541"/>
      <c r="KGF40" s="541"/>
      <c r="KGG40" s="541"/>
      <c r="KGH40" s="541"/>
      <c r="KGI40" s="541"/>
      <c r="KGJ40" s="541"/>
      <c r="KGK40" s="541"/>
      <c r="KGL40" s="541"/>
      <c r="KGM40" s="541"/>
      <c r="KGN40" s="541"/>
      <c r="KGO40" s="541"/>
      <c r="KGP40" s="541"/>
      <c r="KGQ40" s="541"/>
      <c r="KGR40" s="541"/>
      <c r="KGS40" s="541"/>
      <c r="KGT40" s="541"/>
      <c r="KGU40" s="541"/>
      <c r="KGV40" s="541"/>
      <c r="KGW40" s="541"/>
      <c r="KGX40" s="541"/>
      <c r="KGY40" s="541"/>
      <c r="KGZ40" s="541"/>
      <c r="KHA40" s="541"/>
      <c r="KHB40" s="541"/>
      <c r="KHC40" s="541"/>
      <c r="KHD40" s="541"/>
      <c r="KHE40" s="541"/>
      <c r="KHF40" s="541"/>
      <c r="KHG40" s="541"/>
      <c r="KHH40" s="541"/>
      <c r="KHI40" s="541"/>
      <c r="KHJ40" s="541"/>
      <c r="KHK40" s="541"/>
      <c r="KHL40" s="541"/>
      <c r="KHM40" s="541"/>
      <c r="KHN40" s="541"/>
      <c r="KHO40" s="541"/>
      <c r="KHP40" s="541"/>
      <c r="KHQ40" s="541"/>
      <c r="KHR40" s="541"/>
      <c r="KHS40" s="541"/>
      <c r="KHT40" s="541"/>
      <c r="KHU40" s="541"/>
      <c r="KHV40" s="541"/>
      <c r="KHW40" s="541"/>
      <c r="KHX40" s="541"/>
      <c r="KHY40" s="541"/>
      <c r="KHZ40" s="541"/>
      <c r="KIA40" s="541"/>
      <c r="KIB40" s="541"/>
      <c r="KIC40" s="541"/>
      <c r="KID40" s="541"/>
      <c r="KIE40" s="541"/>
      <c r="KIF40" s="541"/>
      <c r="KIG40" s="541"/>
      <c r="KIH40" s="541"/>
      <c r="KII40" s="541"/>
      <c r="KIJ40" s="541"/>
      <c r="KIK40" s="541"/>
      <c r="KIL40" s="541"/>
      <c r="KIM40" s="541"/>
      <c r="KIN40" s="541"/>
      <c r="KIO40" s="541"/>
      <c r="KIP40" s="541"/>
      <c r="KIQ40" s="541"/>
      <c r="KIR40" s="541"/>
      <c r="KIS40" s="541"/>
      <c r="KIT40" s="541"/>
      <c r="KIU40" s="541"/>
      <c r="KIV40" s="541"/>
      <c r="KIW40" s="541"/>
      <c r="KIX40" s="541"/>
      <c r="KIY40" s="541"/>
      <c r="KIZ40" s="541"/>
      <c r="KJA40" s="541"/>
      <c r="KJB40" s="541"/>
      <c r="KJC40" s="541"/>
      <c r="KJD40" s="541"/>
      <c r="KJE40" s="541"/>
      <c r="KJF40" s="541"/>
      <c r="KJG40" s="541"/>
      <c r="KJH40" s="541"/>
      <c r="KJI40" s="541"/>
      <c r="KJJ40" s="541"/>
      <c r="KJK40" s="541"/>
      <c r="KJL40" s="541"/>
      <c r="KJM40" s="541"/>
      <c r="KJN40" s="541"/>
      <c r="KJO40" s="541"/>
      <c r="KJP40" s="541"/>
      <c r="KJQ40" s="541"/>
      <c r="KJR40" s="541"/>
      <c r="KJS40" s="541"/>
      <c r="KJT40" s="541"/>
      <c r="KJU40" s="541"/>
      <c r="KJV40" s="541"/>
      <c r="KJW40" s="541"/>
      <c r="KJX40" s="541"/>
      <c r="KJY40" s="541"/>
      <c r="KJZ40" s="541"/>
      <c r="KKA40" s="541"/>
      <c r="KKB40" s="541"/>
      <c r="KKC40" s="541"/>
      <c r="KKD40" s="541"/>
      <c r="KKE40" s="541"/>
      <c r="KKF40" s="541"/>
      <c r="KKG40" s="541"/>
      <c r="KKH40" s="541"/>
      <c r="KKI40" s="541"/>
      <c r="KKJ40" s="541"/>
      <c r="KKK40" s="541"/>
      <c r="KKL40" s="541"/>
      <c r="KKM40" s="541"/>
      <c r="KKN40" s="541"/>
      <c r="KKO40" s="541"/>
      <c r="KKP40" s="541"/>
      <c r="KKQ40" s="541"/>
      <c r="KKR40" s="541"/>
      <c r="KKS40" s="541"/>
      <c r="KKT40" s="541"/>
      <c r="KKU40" s="541"/>
      <c r="KKV40" s="541"/>
      <c r="KKW40" s="541"/>
      <c r="KKX40" s="541"/>
      <c r="KKY40" s="541"/>
      <c r="KKZ40" s="541"/>
      <c r="KLA40" s="541"/>
      <c r="KLB40" s="541"/>
      <c r="KLC40" s="541"/>
      <c r="KLD40" s="541"/>
      <c r="KLE40" s="541"/>
      <c r="KLF40" s="541"/>
      <c r="KLG40" s="541"/>
      <c r="KLH40" s="541"/>
      <c r="KLI40" s="541"/>
      <c r="KLJ40" s="541"/>
      <c r="KLK40" s="541"/>
      <c r="KLL40" s="541"/>
      <c r="KLM40" s="541"/>
      <c r="KLN40" s="541"/>
      <c r="KLO40" s="541"/>
      <c r="KLP40" s="541"/>
      <c r="KLQ40" s="541"/>
      <c r="KLR40" s="541"/>
      <c r="KLS40" s="541"/>
      <c r="KLT40" s="541"/>
      <c r="KLU40" s="541"/>
      <c r="KLV40" s="541"/>
      <c r="KLW40" s="541"/>
      <c r="KLX40" s="541"/>
      <c r="KLY40" s="541"/>
      <c r="KLZ40" s="541"/>
      <c r="KMA40" s="541"/>
      <c r="KMB40" s="541"/>
      <c r="KMC40" s="541"/>
      <c r="KMD40" s="541"/>
      <c r="KME40" s="541"/>
      <c r="KMF40" s="541"/>
      <c r="KMG40" s="541"/>
      <c r="KMH40" s="541"/>
      <c r="KMI40" s="541"/>
      <c r="KMJ40" s="541"/>
      <c r="KMK40" s="541"/>
      <c r="KML40" s="541"/>
      <c r="KMM40" s="541"/>
      <c r="KMN40" s="541"/>
      <c r="KMO40" s="541"/>
      <c r="KMP40" s="541"/>
      <c r="KMQ40" s="541"/>
      <c r="KMR40" s="541"/>
      <c r="KMS40" s="541"/>
      <c r="KMT40" s="541"/>
      <c r="KMU40" s="541"/>
      <c r="KMV40" s="541"/>
      <c r="KMW40" s="541"/>
      <c r="KMX40" s="541"/>
      <c r="KMY40" s="541"/>
      <c r="KMZ40" s="541"/>
      <c r="KNA40" s="541"/>
      <c r="KNB40" s="541"/>
      <c r="KNC40" s="541"/>
      <c r="KND40" s="541"/>
      <c r="KNE40" s="541"/>
      <c r="KNF40" s="541"/>
      <c r="KNG40" s="541"/>
      <c r="KNH40" s="541"/>
      <c r="KNI40" s="541"/>
      <c r="KNJ40" s="541"/>
      <c r="KNK40" s="541"/>
      <c r="KNL40" s="541"/>
      <c r="KNM40" s="541"/>
      <c r="KNN40" s="541"/>
      <c r="KNO40" s="541"/>
      <c r="KNP40" s="541"/>
      <c r="KNQ40" s="541"/>
      <c r="KNR40" s="541"/>
      <c r="KNS40" s="541"/>
      <c r="KNT40" s="541"/>
      <c r="KNU40" s="541"/>
      <c r="KNV40" s="541"/>
      <c r="KNW40" s="541"/>
      <c r="KNX40" s="541"/>
      <c r="KNY40" s="541"/>
      <c r="KNZ40" s="541"/>
      <c r="KOA40" s="541"/>
      <c r="KOB40" s="541"/>
      <c r="KOC40" s="541"/>
      <c r="KOD40" s="541"/>
      <c r="KOE40" s="541"/>
      <c r="KOF40" s="541"/>
      <c r="KOG40" s="541"/>
      <c r="KOH40" s="541"/>
      <c r="KOI40" s="541"/>
      <c r="KOJ40" s="541"/>
      <c r="KOK40" s="541"/>
      <c r="KOL40" s="541"/>
      <c r="KOM40" s="541"/>
      <c r="KON40" s="541"/>
      <c r="KOO40" s="541"/>
      <c r="KOP40" s="541"/>
      <c r="KOQ40" s="541"/>
      <c r="KOR40" s="541"/>
      <c r="KOS40" s="541"/>
      <c r="KOT40" s="541"/>
      <c r="KOU40" s="541"/>
      <c r="KOV40" s="541"/>
      <c r="KOW40" s="541"/>
      <c r="KOX40" s="541"/>
      <c r="KOY40" s="541"/>
      <c r="KOZ40" s="541"/>
      <c r="KPA40" s="541"/>
      <c r="KPB40" s="541"/>
      <c r="KPC40" s="541"/>
      <c r="KPD40" s="541"/>
      <c r="KPE40" s="541"/>
      <c r="KPF40" s="541"/>
      <c r="KPG40" s="541"/>
      <c r="KPH40" s="541"/>
      <c r="KPI40" s="541"/>
      <c r="KPJ40" s="541"/>
      <c r="KPK40" s="541"/>
      <c r="KPL40" s="541"/>
      <c r="KPM40" s="541"/>
      <c r="KPN40" s="541"/>
      <c r="KPO40" s="541"/>
      <c r="KPP40" s="541"/>
      <c r="KPQ40" s="541"/>
      <c r="KPR40" s="541"/>
      <c r="KPS40" s="541"/>
      <c r="KPT40" s="541"/>
      <c r="KPU40" s="541"/>
      <c r="KPV40" s="541"/>
      <c r="KPW40" s="541"/>
      <c r="KPX40" s="541"/>
      <c r="KPY40" s="541"/>
      <c r="KPZ40" s="541"/>
      <c r="KQA40" s="541"/>
      <c r="KQB40" s="541"/>
      <c r="KQC40" s="541"/>
      <c r="KQD40" s="541"/>
      <c r="KQE40" s="541"/>
      <c r="KQF40" s="541"/>
      <c r="KQG40" s="541"/>
      <c r="KQH40" s="541"/>
      <c r="KQI40" s="541"/>
      <c r="KQJ40" s="541"/>
      <c r="KQK40" s="541"/>
      <c r="KQL40" s="541"/>
      <c r="KQM40" s="541"/>
      <c r="KQN40" s="541"/>
      <c r="KQO40" s="541"/>
      <c r="KQP40" s="541"/>
      <c r="KQQ40" s="541"/>
      <c r="KQR40" s="541"/>
      <c r="KQS40" s="541"/>
      <c r="KQT40" s="541"/>
      <c r="KQU40" s="541"/>
      <c r="KQV40" s="541"/>
      <c r="KQW40" s="541"/>
      <c r="KQX40" s="541"/>
      <c r="KQY40" s="541"/>
      <c r="KQZ40" s="541"/>
      <c r="KRA40" s="541"/>
      <c r="KRB40" s="541"/>
      <c r="KRC40" s="541"/>
      <c r="KRD40" s="541"/>
      <c r="KRE40" s="541"/>
      <c r="KRF40" s="541"/>
      <c r="KRG40" s="541"/>
      <c r="KRH40" s="541"/>
      <c r="KRI40" s="541"/>
      <c r="KRJ40" s="541"/>
      <c r="KRK40" s="541"/>
      <c r="KRL40" s="541"/>
      <c r="KRM40" s="541"/>
      <c r="KRN40" s="541"/>
      <c r="KRO40" s="541"/>
      <c r="KRP40" s="541"/>
      <c r="KRQ40" s="541"/>
      <c r="KRR40" s="541"/>
      <c r="KRS40" s="541"/>
      <c r="KRT40" s="541"/>
      <c r="KRU40" s="541"/>
      <c r="KRV40" s="541"/>
      <c r="KRW40" s="541"/>
      <c r="KRX40" s="541"/>
      <c r="KRY40" s="541"/>
      <c r="KRZ40" s="541"/>
      <c r="KSA40" s="541"/>
      <c r="KSB40" s="541"/>
      <c r="KSC40" s="541"/>
      <c r="KSD40" s="541"/>
      <c r="KSE40" s="541"/>
      <c r="KSF40" s="541"/>
      <c r="KSG40" s="541"/>
      <c r="KSH40" s="541"/>
      <c r="KSI40" s="541"/>
      <c r="KSJ40" s="541"/>
      <c r="KSK40" s="541"/>
      <c r="KSL40" s="541"/>
      <c r="KSM40" s="541"/>
      <c r="KSN40" s="541"/>
      <c r="KSO40" s="541"/>
      <c r="KSP40" s="541"/>
      <c r="KSQ40" s="541"/>
      <c r="KSR40" s="541"/>
      <c r="KSS40" s="541"/>
      <c r="KST40" s="541"/>
      <c r="KSU40" s="541"/>
      <c r="KSV40" s="541"/>
      <c r="KSW40" s="541"/>
      <c r="KSX40" s="541"/>
      <c r="KSY40" s="541"/>
      <c r="KSZ40" s="541"/>
      <c r="KTA40" s="541"/>
      <c r="KTB40" s="541"/>
      <c r="KTC40" s="541"/>
      <c r="KTD40" s="541"/>
      <c r="KTE40" s="541"/>
      <c r="KTF40" s="541"/>
      <c r="KTG40" s="541"/>
      <c r="KTH40" s="541"/>
      <c r="KTI40" s="541"/>
      <c r="KTJ40" s="541"/>
      <c r="KTK40" s="541"/>
      <c r="KTL40" s="541"/>
      <c r="KTM40" s="541"/>
      <c r="KTN40" s="541"/>
      <c r="KTO40" s="541"/>
      <c r="KTP40" s="541"/>
      <c r="KTQ40" s="541"/>
      <c r="KTR40" s="541"/>
      <c r="KTS40" s="541"/>
      <c r="KTT40" s="541"/>
      <c r="KTU40" s="541"/>
      <c r="KTV40" s="541"/>
      <c r="KTW40" s="541"/>
      <c r="KTX40" s="541"/>
      <c r="KTY40" s="541"/>
      <c r="KTZ40" s="541"/>
      <c r="KUA40" s="541"/>
      <c r="KUB40" s="541"/>
      <c r="KUC40" s="541"/>
      <c r="KUD40" s="541"/>
      <c r="KUE40" s="541"/>
      <c r="KUF40" s="541"/>
      <c r="KUG40" s="541"/>
      <c r="KUH40" s="541"/>
      <c r="KUI40" s="541"/>
      <c r="KUJ40" s="541"/>
      <c r="KUK40" s="541"/>
      <c r="KUL40" s="541"/>
      <c r="KUM40" s="541"/>
      <c r="KUN40" s="541"/>
      <c r="KUO40" s="541"/>
      <c r="KUP40" s="541"/>
      <c r="KUQ40" s="541"/>
      <c r="KUR40" s="541"/>
      <c r="KUS40" s="541"/>
      <c r="KUT40" s="541"/>
      <c r="KUU40" s="541"/>
      <c r="KUV40" s="541"/>
      <c r="KUW40" s="541"/>
      <c r="KUX40" s="541"/>
      <c r="KUY40" s="541"/>
      <c r="KUZ40" s="541"/>
      <c r="KVA40" s="541"/>
      <c r="KVB40" s="541"/>
      <c r="KVC40" s="541"/>
      <c r="KVD40" s="541"/>
      <c r="KVE40" s="541"/>
      <c r="KVF40" s="541"/>
      <c r="KVG40" s="541"/>
      <c r="KVH40" s="541"/>
      <c r="KVI40" s="541"/>
      <c r="KVJ40" s="541"/>
      <c r="KVK40" s="541"/>
      <c r="KVL40" s="541"/>
      <c r="KVM40" s="541"/>
      <c r="KVN40" s="541"/>
      <c r="KVO40" s="541"/>
      <c r="KVP40" s="541"/>
      <c r="KVQ40" s="541"/>
      <c r="KVR40" s="541"/>
      <c r="KVS40" s="541"/>
      <c r="KVT40" s="541"/>
      <c r="KVU40" s="541"/>
      <c r="KVV40" s="541"/>
      <c r="KVW40" s="541"/>
      <c r="KVX40" s="541"/>
      <c r="KVY40" s="541"/>
      <c r="KVZ40" s="541"/>
      <c r="KWA40" s="541"/>
      <c r="KWB40" s="541"/>
      <c r="KWC40" s="541"/>
      <c r="KWD40" s="541"/>
      <c r="KWE40" s="541"/>
      <c r="KWF40" s="541"/>
      <c r="KWG40" s="541"/>
      <c r="KWH40" s="541"/>
      <c r="KWI40" s="541"/>
      <c r="KWJ40" s="541"/>
      <c r="KWK40" s="541"/>
      <c r="KWL40" s="541"/>
      <c r="KWM40" s="541"/>
      <c r="KWN40" s="541"/>
      <c r="KWO40" s="541"/>
      <c r="KWP40" s="541"/>
      <c r="KWQ40" s="541"/>
      <c r="KWR40" s="541"/>
      <c r="KWS40" s="541"/>
      <c r="KWT40" s="541"/>
      <c r="KWU40" s="541"/>
      <c r="KWV40" s="541"/>
      <c r="KWW40" s="541"/>
      <c r="KWX40" s="541"/>
      <c r="KWY40" s="541"/>
      <c r="KWZ40" s="541"/>
      <c r="KXA40" s="541"/>
      <c r="KXB40" s="541"/>
      <c r="KXC40" s="541"/>
      <c r="KXD40" s="541"/>
      <c r="KXE40" s="541"/>
      <c r="KXF40" s="541"/>
      <c r="KXG40" s="541"/>
      <c r="KXH40" s="541"/>
      <c r="KXI40" s="541"/>
      <c r="KXJ40" s="541"/>
      <c r="KXK40" s="541"/>
      <c r="KXL40" s="541"/>
      <c r="KXM40" s="541"/>
      <c r="KXN40" s="541"/>
      <c r="KXO40" s="541"/>
      <c r="KXP40" s="541"/>
      <c r="KXQ40" s="541"/>
      <c r="KXR40" s="541"/>
      <c r="KXS40" s="541"/>
      <c r="KXT40" s="541"/>
      <c r="KXU40" s="541"/>
      <c r="KXV40" s="541"/>
      <c r="KXW40" s="541"/>
      <c r="KXX40" s="541"/>
      <c r="KXY40" s="541"/>
      <c r="KXZ40" s="541"/>
      <c r="KYA40" s="541"/>
      <c r="KYB40" s="541"/>
      <c r="KYC40" s="541"/>
      <c r="KYD40" s="541"/>
      <c r="KYE40" s="541"/>
      <c r="KYF40" s="541"/>
      <c r="KYG40" s="541"/>
      <c r="KYH40" s="541"/>
      <c r="KYI40" s="541"/>
      <c r="KYJ40" s="541"/>
      <c r="KYK40" s="541"/>
      <c r="KYL40" s="541"/>
      <c r="KYM40" s="541"/>
      <c r="KYN40" s="541"/>
      <c r="KYO40" s="541"/>
      <c r="KYP40" s="541"/>
      <c r="KYQ40" s="541"/>
      <c r="KYR40" s="541"/>
      <c r="KYS40" s="541"/>
      <c r="KYT40" s="541"/>
      <c r="KYU40" s="541"/>
      <c r="KYV40" s="541"/>
      <c r="KYW40" s="541"/>
      <c r="KYX40" s="541"/>
      <c r="KYY40" s="541"/>
      <c r="KYZ40" s="541"/>
      <c r="KZA40" s="541"/>
      <c r="KZB40" s="541"/>
      <c r="KZC40" s="541"/>
      <c r="KZD40" s="541"/>
      <c r="KZE40" s="541"/>
      <c r="KZF40" s="541"/>
      <c r="KZG40" s="541"/>
      <c r="KZH40" s="541"/>
      <c r="KZI40" s="541"/>
      <c r="KZJ40" s="541"/>
      <c r="KZK40" s="541"/>
      <c r="KZL40" s="541"/>
      <c r="KZM40" s="541"/>
      <c r="KZN40" s="541"/>
      <c r="KZO40" s="541"/>
      <c r="KZP40" s="541"/>
      <c r="KZQ40" s="541"/>
      <c r="KZR40" s="541"/>
      <c r="KZS40" s="541"/>
      <c r="KZT40" s="541"/>
      <c r="KZU40" s="541"/>
      <c r="KZV40" s="541"/>
      <c r="KZW40" s="541"/>
      <c r="KZX40" s="541"/>
      <c r="KZY40" s="541"/>
      <c r="KZZ40" s="541"/>
      <c r="LAA40" s="541"/>
      <c r="LAB40" s="541"/>
      <c r="LAC40" s="541"/>
      <c r="LAD40" s="541"/>
      <c r="LAE40" s="541"/>
      <c r="LAF40" s="541"/>
      <c r="LAG40" s="541"/>
      <c r="LAH40" s="541"/>
      <c r="LAI40" s="541"/>
      <c r="LAJ40" s="541"/>
      <c r="LAK40" s="541"/>
      <c r="LAL40" s="541"/>
      <c r="LAM40" s="541"/>
      <c r="LAN40" s="541"/>
      <c r="LAO40" s="541"/>
      <c r="LAP40" s="541"/>
      <c r="LAQ40" s="541"/>
      <c r="LAR40" s="541"/>
      <c r="LAS40" s="541"/>
      <c r="LAT40" s="541"/>
      <c r="LAU40" s="541"/>
      <c r="LAV40" s="541"/>
      <c r="LAW40" s="541"/>
      <c r="LAX40" s="541"/>
      <c r="LAY40" s="541"/>
      <c r="LAZ40" s="541"/>
      <c r="LBA40" s="541"/>
      <c r="LBB40" s="541"/>
      <c r="LBC40" s="541"/>
      <c r="LBD40" s="541"/>
      <c r="LBE40" s="541"/>
      <c r="LBF40" s="541"/>
      <c r="LBG40" s="541"/>
      <c r="LBH40" s="541"/>
      <c r="LBI40" s="541"/>
      <c r="LBJ40" s="541"/>
      <c r="LBK40" s="541"/>
      <c r="LBL40" s="541"/>
      <c r="LBM40" s="541"/>
      <c r="LBN40" s="541"/>
      <c r="LBO40" s="541"/>
      <c r="LBP40" s="541"/>
      <c r="LBQ40" s="541"/>
      <c r="LBR40" s="541"/>
      <c r="LBS40" s="541"/>
      <c r="LBT40" s="541"/>
      <c r="LBU40" s="541"/>
      <c r="LBV40" s="541"/>
      <c r="LBW40" s="541"/>
      <c r="LBX40" s="541"/>
      <c r="LBY40" s="541"/>
      <c r="LBZ40" s="541"/>
      <c r="LCA40" s="541"/>
      <c r="LCB40" s="541"/>
      <c r="LCC40" s="541"/>
      <c r="LCD40" s="541"/>
      <c r="LCE40" s="541"/>
      <c r="LCF40" s="541"/>
      <c r="LCG40" s="541"/>
      <c r="LCH40" s="541"/>
      <c r="LCI40" s="541"/>
      <c r="LCJ40" s="541"/>
      <c r="LCK40" s="541"/>
      <c r="LCL40" s="541"/>
      <c r="LCM40" s="541"/>
      <c r="LCN40" s="541"/>
      <c r="LCO40" s="541"/>
      <c r="LCP40" s="541"/>
      <c r="LCQ40" s="541"/>
      <c r="LCR40" s="541"/>
      <c r="LCS40" s="541"/>
      <c r="LCT40" s="541"/>
      <c r="LCU40" s="541"/>
      <c r="LCV40" s="541"/>
      <c r="LCW40" s="541"/>
      <c r="LCX40" s="541"/>
      <c r="LCY40" s="541"/>
      <c r="LCZ40" s="541"/>
      <c r="LDA40" s="541"/>
      <c r="LDB40" s="541"/>
      <c r="LDC40" s="541"/>
      <c r="LDD40" s="541"/>
      <c r="LDE40" s="541"/>
      <c r="LDF40" s="541"/>
      <c r="LDG40" s="541"/>
      <c r="LDH40" s="541"/>
      <c r="LDI40" s="541"/>
      <c r="LDJ40" s="541"/>
      <c r="LDK40" s="541"/>
      <c r="LDL40" s="541"/>
      <c r="LDM40" s="541"/>
      <c r="LDN40" s="541"/>
      <c r="LDO40" s="541"/>
      <c r="LDP40" s="541"/>
      <c r="LDQ40" s="541"/>
      <c r="LDR40" s="541"/>
      <c r="LDS40" s="541"/>
      <c r="LDT40" s="541"/>
      <c r="LDU40" s="541"/>
      <c r="LDV40" s="541"/>
      <c r="LDW40" s="541"/>
      <c r="LDX40" s="541"/>
      <c r="LDY40" s="541"/>
      <c r="LDZ40" s="541"/>
      <c r="LEA40" s="541"/>
      <c r="LEB40" s="541"/>
      <c r="LEC40" s="541"/>
      <c r="LED40" s="541"/>
      <c r="LEE40" s="541"/>
      <c r="LEF40" s="541"/>
      <c r="LEG40" s="541"/>
      <c r="LEH40" s="541"/>
      <c r="LEI40" s="541"/>
      <c r="LEJ40" s="541"/>
      <c r="LEK40" s="541"/>
      <c r="LEL40" s="541"/>
      <c r="LEM40" s="541"/>
      <c r="LEN40" s="541"/>
      <c r="LEO40" s="541"/>
      <c r="LEP40" s="541"/>
      <c r="LEQ40" s="541"/>
      <c r="LER40" s="541"/>
      <c r="LES40" s="541"/>
      <c r="LET40" s="541"/>
      <c r="LEU40" s="541"/>
      <c r="LEV40" s="541"/>
      <c r="LEW40" s="541"/>
      <c r="LEX40" s="541"/>
      <c r="LEY40" s="541"/>
      <c r="LEZ40" s="541"/>
      <c r="LFA40" s="541"/>
      <c r="LFB40" s="541"/>
      <c r="LFC40" s="541"/>
      <c r="LFD40" s="541"/>
      <c r="LFE40" s="541"/>
      <c r="LFF40" s="541"/>
      <c r="LFG40" s="541"/>
      <c r="LFH40" s="541"/>
      <c r="LFI40" s="541"/>
      <c r="LFJ40" s="541"/>
      <c r="LFK40" s="541"/>
      <c r="LFL40" s="541"/>
      <c r="LFM40" s="541"/>
      <c r="LFN40" s="541"/>
      <c r="LFO40" s="541"/>
      <c r="LFP40" s="541"/>
      <c r="LFQ40" s="541"/>
      <c r="LFR40" s="541"/>
      <c r="LFS40" s="541"/>
      <c r="LFT40" s="541"/>
      <c r="LFU40" s="541"/>
      <c r="LFV40" s="541"/>
      <c r="LFW40" s="541"/>
      <c r="LFX40" s="541"/>
      <c r="LFY40" s="541"/>
      <c r="LFZ40" s="541"/>
      <c r="LGA40" s="541"/>
      <c r="LGB40" s="541"/>
      <c r="LGC40" s="541"/>
      <c r="LGD40" s="541"/>
      <c r="LGE40" s="541"/>
      <c r="LGF40" s="541"/>
      <c r="LGG40" s="541"/>
      <c r="LGH40" s="541"/>
      <c r="LGI40" s="541"/>
      <c r="LGJ40" s="541"/>
      <c r="LGK40" s="541"/>
      <c r="LGL40" s="541"/>
      <c r="LGM40" s="541"/>
      <c r="LGN40" s="541"/>
      <c r="LGO40" s="541"/>
      <c r="LGP40" s="541"/>
      <c r="LGQ40" s="541"/>
      <c r="LGR40" s="541"/>
      <c r="LGS40" s="541"/>
      <c r="LGT40" s="541"/>
      <c r="LGU40" s="541"/>
      <c r="LGV40" s="541"/>
      <c r="LGW40" s="541"/>
      <c r="LGX40" s="541"/>
      <c r="LGY40" s="541"/>
      <c r="LGZ40" s="541"/>
      <c r="LHA40" s="541"/>
      <c r="LHB40" s="541"/>
      <c r="LHC40" s="541"/>
      <c r="LHD40" s="541"/>
      <c r="LHE40" s="541"/>
      <c r="LHF40" s="541"/>
      <c r="LHG40" s="541"/>
      <c r="LHH40" s="541"/>
      <c r="LHI40" s="541"/>
      <c r="LHJ40" s="541"/>
      <c r="LHK40" s="541"/>
      <c r="LHL40" s="541"/>
      <c r="LHM40" s="541"/>
      <c r="LHN40" s="541"/>
      <c r="LHO40" s="541"/>
      <c r="LHP40" s="541"/>
      <c r="LHQ40" s="541"/>
      <c r="LHR40" s="541"/>
      <c r="LHS40" s="541"/>
      <c r="LHT40" s="541"/>
      <c r="LHU40" s="541"/>
      <c r="LHV40" s="541"/>
      <c r="LHW40" s="541"/>
      <c r="LHX40" s="541"/>
      <c r="LHY40" s="541"/>
      <c r="LHZ40" s="541"/>
      <c r="LIA40" s="541"/>
      <c r="LIB40" s="541"/>
      <c r="LIC40" s="541"/>
      <c r="LID40" s="541"/>
      <c r="LIE40" s="541"/>
      <c r="LIF40" s="541"/>
      <c r="LIG40" s="541"/>
      <c r="LIH40" s="541"/>
      <c r="LII40" s="541"/>
      <c r="LIJ40" s="541"/>
      <c r="LIK40" s="541"/>
      <c r="LIL40" s="541"/>
      <c r="LIM40" s="541"/>
      <c r="LIN40" s="541"/>
      <c r="LIO40" s="541"/>
      <c r="LIP40" s="541"/>
      <c r="LIQ40" s="541"/>
      <c r="LIR40" s="541"/>
      <c r="LIS40" s="541"/>
      <c r="LIT40" s="541"/>
      <c r="LIU40" s="541"/>
      <c r="LIV40" s="541"/>
      <c r="LIW40" s="541"/>
      <c r="LIX40" s="541"/>
      <c r="LIY40" s="541"/>
      <c r="LIZ40" s="541"/>
      <c r="LJA40" s="541"/>
      <c r="LJB40" s="541"/>
      <c r="LJC40" s="541"/>
      <c r="LJD40" s="541"/>
      <c r="LJE40" s="541"/>
      <c r="LJF40" s="541"/>
      <c r="LJG40" s="541"/>
      <c r="LJH40" s="541"/>
      <c r="LJI40" s="541"/>
      <c r="LJJ40" s="541"/>
      <c r="LJK40" s="541"/>
      <c r="LJL40" s="541"/>
      <c r="LJM40" s="541"/>
      <c r="LJN40" s="541"/>
      <c r="LJO40" s="541"/>
      <c r="LJP40" s="541"/>
      <c r="LJQ40" s="541"/>
      <c r="LJR40" s="541"/>
      <c r="LJS40" s="541"/>
      <c r="LJT40" s="541"/>
      <c r="LJU40" s="541"/>
      <c r="LJV40" s="541"/>
      <c r="LJW40" s="541"/>
      <c r="LJX40" s="541"/>
      <c r="LJY40" s="541"/>
      <c r="LJZ40" s="541"/>
      <c r="LKA40" s="541"/>
      <c r="LKB40" s="541"/>
      <c r="LKC40" s="541"/>
      <c r="LKD40" s="541"/>
      <c r="LKE40" s="541"/>
      <c r="LKF40" s="541"/>
      <c r="LKG40" s="541"/>
      <c r="LKH40" s="541"/>
      <c r="LKI40" s="541"/>
      <c r="LKJ40" s="541"/>
      <c r="LKK40" s="541"/>
      <c r="LKL40" s="541"/>
      <c r="LKM40" s="541"/>
      <c r="LKN40" s="541"/>
      <c r="LKO40" s="541"/>
      <c r="LKP40" s="541"/>
      <c r="LKQ40" s="541"/>
      <c r="LKR40" s="541"/>
      <c r="LKS40" s="541"/>
      <c r="LKT40" s="541"/>
      <c r="LKU40" s="541"/>
      <c r="LKV40" s="541"/>
      <c r="LKW40" s="541"/>
      <c r="LKX40" s="541"/>
      <c r="LKY40" s="541"/>
      <c r="LKZ40" s="541"/>
      <c r="LLA40" s="541"/>
      <c r="LLB40" s="541"/>
      <c r="LLC40" s="541"/>
      <c r="LLD40" s="541"/>
      <c r="LLE40" s="541"/>
      <c r="LLF40" s="541"/>
      <c r="LLG40" s="541"/>
      <c r="LLH40" s="541"/>
      <c r="LLI40" s="541"/>
      <c r="LLJ40" s="541"/>
      <c r="LLK40" s="541"/>
      <c r="LLL40" s="541"/>
      <c r="LLM40" s="541"/>
      <c r="LLN40" s="541"/>
      <c r="LLO40" s="541"/>
      <c r="LLP40" s="541"/>
      <c r="LLQ40" s="541"/>
      <c r="LLR40" s="541"/>
      <c r="LLS40" s="541"/>
      <c r="LLT40" s="541"/>
      <c r="LLU40" s="541"/>
      <c r="LLV40" s="541"/>
      <c r="LLW40" s="541"/>
      <c r="LLX40" s="541"/>
      <c r="LLY40" s="541"/>
      <c r="LLZ40" s="541"/>
      <c r="LMA40" s="541"/>
      <c r="LMB40" s="541"/>
      <c r="LMC40" s="541"/>
      <c r="LMD40" s="541"/>
      <c r="LME40" s="541"/>
      <c r="LMF40" s="541"/>
      <c r="LMG40" s="541"/>
      <c r="LMH40" s="541"/>
      <c r="LMI40" s="541"/>
      <c r="LMJ40" s="541"/>
      <c r="LMK40" s="541"/>
      <c r="LML40" s="541"/>
      <c r="LMM40" s="541"/>
      <c r="LMN40" s="541"/>
      <c r="LMO40" s="541"/>
      <c r="LMP40" s="541"/>
      <c r="LMQ40" s="541"/>
      <c r="LMR40" s="541"/>
      <c r="LMS40" s="541"/>
      <c r="LMT40" s="541"/>
      <c r="LMU40" s="541"/>
      <c r="LMV40" s="541"/>
      <c r="LMW40" s="541"/>
      <c r="LMX40" s="541"/>
      <c r="LMY40" s="541"/>
      <c r="LMZ40" s="541"/>
      <c r="LNA40" s="541"/>
      <c r="LNB40" s="541"/>
      <c r="LNC40" s="541"/>
      <c r="LND40" s="541"/>
      <c r="LNE40" s="541"/>
      <c r="LNF40" s="541"/>
      <c r="LNG40" s="541"/>
      <c r="LNH40" s="541"/>
      <c r="LNI40" s="541"/>
      <c r="LNJ40" s="541"/>
      <c r="LNK40" s="541"/>
      <c r="LNL40" s="541"/>
      <c r="LNM40" s="541"/>
      <c r="LNN40" s="541"/>
      <c r="LNO40" s="541"/>
      <c r="LNP40" s="541"/>
      <c r="LNQ40" s="541"/>
      <c r="LNR40" s="541"/>
      <c r="LNS40" s="541"/>
      <c r="LNT40" s="541"/>
      <c r="LNU40" s="541"/>
      <c r="LNV40" s="541"/>
      <c r="LNW40" s="541"/>
      <c r="LNX40" s="541"/>
      <c r="LNY40" s="541"/>
      <c r="LNZ40" s="541"/>
      <c r="LOA40" s="541"/>
      <c r="LOB40" s="541"/>
      <c r="LOC40" s="541"/>
      <c r="LOD40" s="541"/>
      <c r="LOE40" s="541"/>
      <c r="LOF40" s="541"/>
      <c r="LOG40" s="541"/>
      <c r="LOH40" s="541"/>
      <c r="LOI40" s="541"/>
      <c r="LOJ40" s="541"/>
      <c r="LOK40" s="541"/>
      <c r="LOL40" s="541"/>
      <c r="LOM40" s="541"/>
      <c r="LON40" s="541"/>
      <c r="LOO40" s="541"/>
      <c r="LOP40" s="541"/>
      <c r="LOQ40" s="541"/>
      <c r="LOR40" s="541"/>
      <c r="LOS40" s="541"/>
      <c r="LOT40" s="541"/>
      <c r="LOU40" s="541"/>
      <c r="LOV40" s="541"/>
      <c r="LOW40" s="541"/>
      <c r="LOX40" s="541"/>
      <c r="LOY40" s="541"/>
      <c r="LOZ40" s="541"/>
      <c r="LPA40" s="541"/>
      <c r="LPB40" s="541"/>
      <c r="LPC40" s="541"/>
      <c r="LPD40" s="541"/>
      <c r="LPE40" s="541"/>
      <c r="LPF40" s="541"/>
      <c r="LPG40" s="541"/>
      <c r="LPH40" s="541"/>
      <c r="LPI40" s="541"/>
      <c r="LPJ40" s="541"/>
      <c r="LPK40" s="541"/>
      <c r="LPL40" s="541"/>
      <c r="LPM40" s="541"/>
      <c r="LPN40" s="541"/>
      <c r="LPO40" s="541"/>
      <c r="LPP40" s="541"/>
      <c r="LPQ40" s="541"/>
      <c r="LPR40" s="541"/>
      <c r="LPS40" s="541"/>
      <c r="LPT40" s="541"/>
      <c r="LPU40" s="541"/>
      <c r="LPV40" s="541"/>
      <c r="LPW40" s="541"/>
      <c r="LPX40" s="541"/>
      <c r="LPY40" s="541"/>
      <c r="LPZ40" s="541"/>
      <c r="LQA40" s="541"/>
      <c r="LQB40" s="541"/>
      <c r="LQC40" s="541"/>
      <c r="LQD40" s="541"/>
      <c r="LQE40" s="541"/>
      <c r="LQF40" s="541"/>
      <c r="LQG40" s="541"/>
      <c r="LQH40" s="541"/>
      <c r="LQI40" s="541"/>
      <c r="LQJ40" s="541"/>
      <c r="LQK40" s="541"/>
      <c r="LQL40" s="541"/>
      <c r="LQM40" s="541"/>
      <c r="LQN40" s="541"/>
      <c r="LQO40" s="541"/>
      <c r="LQP40" s="541"/>
      <c r="LQQ40" s="541"/>
      <c r="LQR40" s="541"/>
      <c r="LQS40" s="541"/>
      <c r="LQT40" s="541"/>
      <c r="LQU40" s="541"/>
      <c r="LQV40" s="541"/>
      <c r="LQW40" s="541"/>
      <c r="LQX40" s="541"/>
      <c r="LQY40" s="541"/>
      <c r="LQZ40" s="541"/>
      <c r="LRA40" s="541"/>
      <c r="LRB40" s="541"/>
      <c r="LRC40" s="541"/>
      <c r="LRD40" s="541"/>
      <c r="LRE40" s="541"/>
      <c r="LRF40" s="541"/>
      <c r="LRG40" s="541"/>
      <c r="LRH40" s="541"/>
      <c r="LRI40" s="541"/>
      <c r="LRJ40" s="541"/>
      <c r="LRK40" s="541"/>
      <c r="LRL40" s="541"/>
      <c r="LRM40" s="541"/>
      <c r="LRN40" s="541"/>
      <c r="LRO40" s="541"/>
      <c r="LRP40" s="541"/>
      <c r="LRQ40" s="541"/>
      <c r="LRR40" s="541"/>
      <c r="LRS40" s="541"/>
      <c r="LRT40" s="541"/>
      <c r="LRU40" s="541"/>
      <c r="LRV40" s="541"/>
      <c r="LRW40" s="541"/>
      <c r="LRX40" s="541"/>
      <c r="LRY40" s="541"/>
      <c r="LRZ40" s="541"/>
      <c r="LSA40" s="541"/>
      <c r="LSB40" s="541"/>
      <c r="LSC40" s="541"/>
      <c r="LSD40" s="541"/>
      <c r="LSE40" s="541"/>
      <c r="LSF40" s="541"/>
      <c r="LSG40" s="541"/>
      <c r="LSH40" s="541"/>
      <c r="LSI40" s="541"/>
      <c r="LSJ40" s="541"/>
      <c r="LSK40" s="541"/>
      <c r="LSL40" s="541"/>
      <c r="LSM40" s="541"/>
      <c r="LSN40" s="541"/>
      <c r="LSO40" s="541"/>
      <c r="LSP40" s="541"/>
      <c r="LSQ40" s="541"/>
      <c r="LSR40" s="541"/>
      <c r="LSS40" s="541"/>
      <c r="LST40" s="541"/>
      <c r="LSU40" s="541"/>
      <c r="LSV40" s="541"/>
      <c r="LSW40" s="541"/>
      <c r="LSX40" s="541"/>
      <c r="LSY40" s="541"/>
      <c r="LSZ40" s="541"/>
      <c r="LTA40" s="541"/>
      <c r="LTB40" s="541"/>
      <c r="LTC40" s="541"/>
      <c r="LTD40" s="541"/>
      <c r="LTE40" s="541"/>
      <c r="LTF40" s="541"/>
      <c r="LTG40" s="541"/>
      <c r="LTH40" s="541"/>
      <c r="LTI40" s="541"/>
      <c r="LTJ40" s="541"/>
      <c r="LTK40" s="541"/>
      <c r="LTL40" s="541"/>
      <c r="LTM40" s="541"/>
      <c r="LTN40" s="541"/>
      <c r="LTO40" s="541"/>
      <c r="LTP40" s="541"/>
      <c r="LTQ40" s="541"/>
      <c r="LTR40" s="541"/>
      <c r="LTS40" s="541"/>
      <c r="LTT40" s="541"/>
      <c r="LTU40" s="541"/>
      <c r="LTV40" s="541"/>
      <c r="LTW40" s="541"/>
      <c r="LTX40" s="541"/>
      <c r="LTY40" s="541"/>
      <c r="LTZ40" s="541"/>
      <c r="LUA40" s="541"/>
      <c r="LUB40" s="541"/>
      <c r="LUC40" s="541"/>
      <c r="LUD40" s="541"/>
      <c r="LUE40" s="541"/>
      <c r="LUF40" s="541"/>
      <c r="LUG40" s="541"/>
      <c r="LUH40" s="541"/>
      <c r="LUI40" s="541"/>
      <c r="LUJ40" s="541"/>
      <c r="LUK40" s="541"/>
      <c r="LUL40" s="541"/>
      <c r="LUM40" s="541"/>
      <c r="LUN40" s="541"/>
      <c r="LUO40" s="541"/>
      <c r="LUP40" s="541"/>
      <c r="LUQ40" s="541"/>
      <c r="LUR40" s="541"/>
      <c r="LUS40" s="541"/>
      <c r="LUT40" s="541"/>
      <c r="LUU40" s="541"/>
      <c r="LUV40" s="541"/>
      <c r="LUW40" s="541"/>
      <c r="LUX40" s="541"/>
      <c r="LUY40" s="541"/>
      <c r="LUZ40" s="541"/>
      <c r="LVA40" s="541"/>
      <c r="LVB40" s="541"/>
      <c r="LVC40" s="541"/>
      <c r="LVD40" s="541"/>
      <c r="LVE40" s="541"/>
      <c r="LVF40" s="541"/>
      <c r="LVG40" s="541"/>
      <c r="LVH40" s="541"/>
      <c r="LVI40" s="541"/>
      <c r="LVJ40" s="541"/>
      <c r="LVK40" s="541"/>
      <c r="LVL40" s="541"/>
      <c r="LVM40" s="541"/>
      <c r="LVN40" s="541"/>
      <c r="LVO40" s="541"/>
      <c r="LVP40" s="541"/>
      <c r="LVQ40" s="541"/>
      <c r="LVR40" s="541"/>
      <c r="LVS40" s="541"/>
      <c r="LVT40" s="541"/>
      <c r="LVU40" s="541"/>
      <c r="LVV40" s="541"/>
      <c r="LVW40" s="541"/>
      <c r="LVX40" s="541"/>
      <c r="LVY40" s="541"/>
      <c r="LVZ40" s="541"/>
      <c r="LWA40" s="541"/>
      <c r="LWB40" s="541"/>
      <c r="LWC40" s="541"/>
      <c r="LWD40" s="541"/>
      <c r="LWE40" s="541"/>
      <c r="LWF40" s="541"/>
      <c r="LWG40" s="541"/>
      <c r="LWH40" s="541"/>
      <c r="LWI40" s="541"/>
      <c r="LWJ40" s="541"/>
      <c r="LWK40" s="541"/>
      <c r="LWL40" s="541"/>
      <c r="LWM40" s="541"/>
      <c r="LWN40" s="541"/>
      <c r="LWO40" s="541"/>
      <c r="LWP40" s="541"/>
      <c r="LWQ40" s="541"/>
      <c r="LWR40" s="541"/>
      <c r="LWS40" s="541"/>
      <c r="LWT40" s="541"/>
      <c r="LWU40" s="541"/>
      <c r="LWV40" s="541"/>
      <c r="LWW40" s="541"/>
      <c r="LWX40" s="541"/>
      <c r="LWY40" s="541"/>
      <c r="LWZ40" s="541"/>
      <c r="LXA40" s="541"/>
      <c r="LXB40" s="541"/>
      <c r="LXC40" s="541"/>
      <c r="LXD40" s="541"/>
      <c r="LXE40" s="541"/>
      <c r="LXF40" s="541"/>
      <c r="LXG40" s="541"/>
      <c r="LXH40" s="541"/>
      <c r="LXI40" s="541"/>
      <c r="LXJ40" s="541"/>
      <c r="LXK40" s="541"/>
      <c r="LXL40" s="541"/>
      <c r="LXM40" s="541"/>
      <c r="LXN40" s="541"/>
      <c r="LXO40" s="541"/>
      <c r="LXP40" s="541"/>
      <c r="LXQ40" s="541"/>
      <c r="LXR40" s="541"/>
      <c r="LXS40" s="541"/>
      <c r="LXT40" s="541"/>
      <c r="LXU40" s="541"/>
      <c r="LXV40" s="541"/>
      <c r="LXW40" s="541"/>
      <c r="LXX40" s="541"/>
      <c r="LXY40" s="541"/>
      <c r="LXZ40" s="541"/>
      <c r="LYA40" s="541"/>
      <c r="LYB40" s="541"/>
      <c r="LYC40" s="541"/>
      <c r="LYD40" s="541"/>
      <c r="LYE40" s="541"/>
      <c r="LYF40" s="541"/>
      <c r="LYG40" s="541"/>
      <c r="LYH40" s="541"/>
      <c r="LYI40" s="541"/>
      <c r="LYJ40" s="541"/>
      <c r="LYK40" s="541"/>
      <c r="LYL40" s="541"/>
      <c r="LYM40" s="541"/>
      <c r="LYN40" s="541"/>
      <c r="LYO40" s="541"/>
      <c r="LYP40" s="541"/>
      <c r="LYQ40" s="541"/>
      <c r="LYR40" s="541"/>
      <c r="LYS40" s="541"/>
      <c r="LYT40" s="541"/>
      <c r="LYU40" s="541"/>
      <c r="LYV40" s="541"/>
      <c r="LYW40" s="541"/>
      <c r="LYX40" s="541"/>
      <c r="LYY40" s="541"/>
      <c r="LYZ40" s="541"/>
      <c r="LZA40" s="541"/>
      <c r="LZB40" s="541"/>
      <c r="LZC40" s="541"/>
      <c r="LZD40" s="541"/>
      <c r="LZE40" s="541"/>
      <c r="LZF40" s="541"/>
      <c r="LZG40" s="541"/>
      <c r="LZH40" s="541"/>
      <c r="LZI40" s="541"/>
      <c r="LZJ40" s="541"/>
      <c r="LZK40" s="541"/>
      <c r="LZL40" s="541"/>
      <c r="LZM40" s="541"/>
      <c r="LZN40" s="541"/>
      <c r="LZO40" s="541"/>
      <c r="LZP40" s="541"/>
      <c r="LZQ40" s="541"/>
      <c r="LZR40" s="541"/>
      <c r="LZS40" s="541"/>
      <c r="LZT40" s="541"/>
      <c r="LZU40" s="541"/>
      <c r="LZV40" s="541"/>
      <c r="LZW40" s="541"/>
      <c r="LZX40" s="541"/>
      <c r="LZY40" s="541"/>
      <c r="LZZ40" s="541"/>
      <c r="MAA40" s="541"/>
      <c r="MAB40" s="541"/>
      <c r="MAC40" s="541"/>
      <c r="MAD40" s="541"/>
      <c r="MAE40" s="541"/>
      <c r="MAF40" s="541"/>
      <c r="MAG40" s="541"/>
      <c r="MAH40" s="541"/>
      <c r="MAI40" s="541"/>
      <c r="MAJ40" s="541"/>
      <c r="MAK40" s="541"/>
      <c r="MAL40" s="541"/>
      <c r="MAM40" s="541"/>
      <c r="MAN40" s="541"/>
      <c r="MAO40" s="541"/>
      <c r="MAP40" s="541"/>
      <c r="MAQ40" s="541"/>
      <c r="MAR40" s="541"/>
      <c r="MAS40" s="541"/>
      <c r="MAT40" s="541"/>
      <c r="MAU40" s="541"/>
      <c r="MAV40" s="541"/>
      <c r="MAW40" s="541"/>
      <c r="MAX40" s="541"/>
      <c r="MAY40" s="541"/>
      <c r="MAZ40" s="541"/>
      <c r="MBA40" s="541"/>
      <c r="MBB40" s="541"/>
      <c r="MBC40" s="541"/>
      <c r="MBD40" s="541"/>
      <c r="MBE40" s="541"/>
      <c r="MBF40" s="541"/>
      <c r="MBG40" s="541"/>
      <c r="MBH40" s="541"/>
      <c r="MBI40" s="541"/>
      <c r="MBJ40" s="541"/>
      <c r="MBK40" s="541"/>
      <c r="MBL40" s="541"/>
      <c r="MBM40" s="541"/>
      <c r="MBN40" s="541"/>
      <c r="MBO40" s="541"/>
      <c r="MBP40" s="541"/>
      <c r="MBQ40" s="541"/>
      <c r="MBR40" s="541"/>
      <c r="MBS40" s="541"/>
      <c r="MBT40" s="541"/>
      <c r="MBU40" s="541"/>
      <c r="MBV40" s="541"/>
      <c r="MBW40" s="541"/>
      <c r="MBX40" s="541"/>
      <c r="MBY40" s="541"/>
      <c r="MBZ40" s="541"/>
      <c r="MCA40" s="541"/>
      <c r="MCB40" s="541"/>
      <c r="MCC40" s="541"/>
      <c r="MCD40" s="541"/>
      <c r="MCE40" s="541"/>
      <c r="MCF40" s="541"/>
      <c r="MCG40" s="541"/>
      <c r="MCH40" s="541"/>
      <c r="MCI40" s="541"/>
      <c r="MCJ40" s="541"/>
      <c r="MCK40" s="541"/>
      <c r="MCL40" s="541"/>
      <c r="MCM40" s="541"/>
      <c r="MCN40" s="541"/>
      <c r="MCO40" s="541"/>
      <c r="MCP40" s="541"/>
      <c r="MCQ40" s="541"/>
      <c r="MCR40" s="541"/>
      <c r="MCS40" s="541"/>
      <c r="MCT40" s="541"/>
      <c r="MCU40" s="541"/>
      <c r="MCV40" s="541"/>
      <c r="MCW40" s="541"/>
      <c r="MCX40" s="541"/>
      <c r="MCY40" s="541"/>
      <c r="MCZ40" s="541"/>
      <c r="MDA40" s="541"/>
      <c r="MDB40" s="541"/>
      <c r="MDC40" s="541"/>
      <c r="MDD40" s="541"/>
      <c r="MDE40" s="541"/>
      <c r="MDF40" s="541"/>
      <c r="MDG40" s="541"/>
      <c r="MDH40" s="541"/>
      <c r="MDI40" s="541"/>
      <c r="MDJ40" s="541"/>
      <c r="MDK40" s="541"/>
      <c r="MDL40" s="541"/>
      <c r="MDM40" s="541"/>
      <c r="MDN40" s="541"/>
      <c r="MDO40" s="541"/>
      <c r="MDP40" s="541"/>
      <c r="MDQ40" s="541"/>
      <c r="MDR40" s="541"/>
      <c r="MDS40" s="541"/>
      <c r="MDT40" s="541"/>
      <c r="MDU40" s="541"/>
      <c r="MDV40" s="541"/>
      <c r="MDW40" s="541"/>
      <c r="MDX40" s="541"/>
      <c r="MDY40" s="541"/>
      <c r="MDZ40" s="541"/>
      <c r="MEA40" s="541"/>
      <c r="MEB40" s="541"/>
      <c r="MEC40" s="541"/>
      <c r="MED40" s="541"/>
      <c r="MEE40" s="541"/>
      <c r="MEF40" s="541"/>
      <c r="MEG40" s="541"/>
      <c r="MEH40" s="541"/>
      <c r="MEI40" s="541"/>
      <c r="MEJ40" s="541"/>
      <c r="MEK40" s="541"/>
      <c r="MEL40" s="541"/>
      <c r="MEM40" s="541"/>
      <c r="MEN40" s="541"/>
      <c r="MEO40" s="541"/>
      <c r="MEP40" s="541"/>
      <c r="MEQ40" s="541"/>
      <c r="MER40" s="541"/>
      <c r="MES40" s="541"/>
      <c r="MET40" s="541"/>
      <c r="MEU40" s="541"/>
      <c r="MEV40" s="541"/>
      <c r="MEW40" s="541"/>
      <c r="MEX40" s="541"/>
      <c r="MEY40" s="541"/>
      <c r="MEZ40" s="541"/>
      <c r="MFA40" s="541"/>
      <c r="MFB40" s="541"/>
      <c r="MFC40" s="541"/>
      <c r="MFD40" s="541"/>
      <c r="MFE40" s="541"/>
      <c r="MFF40" s="541"/>
      <c r="MFG40" s="541"/>
      <c r="MFH40" s="541"/>
      <c r="MFI40" s="541"/>
      <c r="MFJ40" s="541"/>
      <c r="MFK40" s="541"/>
      <c r="MFL40" s="541"/>
      <c r="MFM40" s="541"/>
      <c r="MFN40" s="541"/>
      <c r="MFO40" s="541"/>
      <c r="MFP40" s="541"/>
      <c r="MFQ40" s="541"/>
      <c r="MFR40" s="541"/>
      <c r="MFS40" s="541"/>
      <c r="MFT40" s="541"/>
      <c r="MFU40" s="541"/>
      <c r="MFV40" s="541"/>
      <c r="MFW40" s="541"/>
      <c r="MFX40" s="541"/>
      <c r="MFY40" s="541"/>
      <c r="MFZ40" s="541"/>
      <c r="MGA40" s="541"/>
      <c r="MGB40" s="541"/>
      <c r="MGC40" s="541"/>
      <c r="MGD40" s="541"/>
      <c r="MGE40" s="541"/>
      <c r="MGF40" s="541"/>
      <c r="MGG40" s="541"/>
      <c r="MGH40" s="541"/>
      <c r="MGI40" s="541"/>
      <c r="MGJ40" s="541"/>
      <c r="MGK40" s="541"/>
      <c r="MGL40" s="541"/>
      <c r="MGM40" s="541"/>
      <c r="MGN40" s="541"/>
      <c r="MGO40" s="541"/>
      <c r="MGP40" s="541"/>
      <c r="MGQ40" s="541"/>
      <c r="MGR40" s="541"/>
      <c r="MGS40" s="541"/>
      <c r="MGT40" s="541"/>
      <c r="MGU40" s="541"/>
      <c r="MGV40" s="541"/>
      <c r="MGW40" s="541"/>
      <c r="MGX40" s="541"/>
      <c r="MGY40" s="541"/>
      <c r="MGZ40" s="541"/>
      <c r="MHA40" s="541"/>
      <c r="MHB40" s="541"/>
      <c r="MHC40" s="541"/>
      <c r="MHD40" s="541"/>
      <c r="MHE40" s="541"/>
      <c r="MHF40" s="541"/>
      <c r="MHG40" s="541"/>
      <c r="MHH40" s="541"/>
      <c r="MHI40" s="541"/>
      <c r="MHJ40" s="541"/>
      <c r="MHK40" s="541"/>
      <c r="MHL40" s="541"/>
      <c r="MHM40" s="541"/>
      <c r="MHN40" s="541"/>
      <c r="MHO40" s="541"/>
      <c r="MHP40" s="541"/>
      <c r="MHQ40" s="541"/>
      <c r="MHR40" s="541"/>
      <c r="MHS40" s="541"/>
      <c r="MHT40" s="541"/>
      <c r="MHU40" s="541"/>
      <c r="MHV40" s="541"/>
      <c r="MHW40" s="541"/>
      <c r="MHX40" s="541"/>
      <c r="MHY40" s="541"/>
      <c r="MHZ40" s="541"/>
      <c r="MIA40" s="541"/>
      <c r="MIB40" s="541"/>
      <c r="MIC40" s="541"/>
      <c r="MID40" s="541"/>
      <c r="MIE40" s="541"/>
      <c r="MIF40" s="541"/>
      <c r="MIG40" s="541"/>
      <c r="MIH40" s="541"/>
      <c r="MII40" s="541"/>
      <c r="MIJ40" s="541"/>
      <c r="MIK40" s="541"/>
      <c r="MIL40" s="541"/>
      <c r="MIM40" s="541"/>
      <c r="MIN40" s="541"/>
      <c r="MIO40" s="541"/>
      <c r="MIP40" s="541"/>
      <c r="MIQ40" s="541"/>
      <c r="MIR40" s="541"/>
      <c r="MIS40" s="541"/>
      <c r="MIT40" s="541"/>
      <c r="MIU40" s="541"/>
      <c r="MIV40" s="541"/>
      <c r="MIW40" s="541"/>
      <c r="MIX40" s="541"/>
      <c r="MIY40" s="541"/>
      <c r="MIZ40" s="541"/>
      <c r="MJA40" s="541"/>
      <c r="MJB40" s="541"/>
      <c r="MJC40" s="541"/>
      <c r="MJD40" s="541"/>
      <c r="MJE40" s="541"/>
      <c r="MJF40" s="541"/>
      <c r="MJG40" s="541"/>
      <c r="MJH40" s="541"/>
      <c r="MJI40" s="541"/>
      <c r="MJJ40" s="541"/>
      <c r="MJK40" s="541"/>
      <c r="MJL40" s="541"/>
      <c r="MJM40" s="541"/>
      <c r="MJN40" s="541"/>
      <c r="MJO40" s="541"/>
      <c r="MJP40" s="541"/>
      <c r="MJQ40" s="541"/>
      <c r="MJR40" s="541"/>
      <c r="MJS40" s="541"/>
      <c r="MJT40" s="541"/>
      <c r="MJU40" s="541"/>
      <c r="MJV40" s="541"/>
      <c r="MJW40" s="541"/>
      <c r="MJX40" s="541"/>
      <c r="MJY40" s="541"/>
      <c r="MJZ40" s="541"/>
      <c r="MKA40" s="541"/>
      <c r="MKB40" s="541"/>
      <c r="MKC40" s="541"/>
      <c r="MKD40" s="541"/>
      <c r="MKE40" s="541"/>
      <c r="MKF40" s="541"/>
      <c r="MKG40" s="541"/>
      <c r="MKH40" s="541"/>
      <c r="MKI40" s="541"/>
      <c r="MKJ40" s="541"/>
      <c r="MKK40" s="541"/>
      <c r="MKL40" s="541"/>
      <c r="MKM40" s="541"/>
      <c r="MKN40" s="541"/>
      <c r="MKO40" s="541"/>
      <c r="MKP40" s="541"/>
      <c r="MKQ40" s="541"/>
      <c r="MKR40" s="541"/>
      <c r="MKS40" s="541"/>
      <c r="MKT40" s="541"/>
      <c r="MKU40" s="541"/>
      <c r="MKV40" s="541"/>
      <c r="MKW40" s="541"/>
      <c r="MKX40" s="541"/>
      <c r="MKY40" s="541"/>
      <c r="MKZ40" s="541"/>
      <c r="MLA40" s="541"/>
      <c r="MLB40" s="541"/>
      <c r="MLC40" s="541"/>
      <c r="MLD40" s="541"/>
      <c r="MLE40" s="541"/>
      <c r="MLF40" s="541"/>
      <c r="MLG40" s="541"/>
      <c r="MLH40" s="541"/>
      <c r="MLI40" s="541"/>
      <c r="MLJ40" s="541"/>
      <c r="MLK40" s="541"/>
      <c r="MLL40" s="541"/>
      <c r="MLM40" s="541"/>
      <c r="MLN40" s="541"/>
      <c r="MLO40" s="541"/>
      <c r="MLP40" s="541"/>
      <c r="MLQ40" s="541"/>
      <c r="MLR40" s="541"/>
      <c r="MLS40" s="541"/>
      <c r="MLT40" s="541"/>
      <c r="MLU40" s="541"/>
      <c r="MLV40" s="541"/>
      <c r="MLW40" s="541"/>
      <c r="MLX40" s="541"/>
      <c r="MLY40" s="541"/>
      <c r="MLZ40" s="541"/>
      <c r="MMA40" s="541"/>
      <c r="MMB40" s="541"/>
      <c r="MMC40" s="541"/>
      <c r="MMD40" s="541"/>
      <c r="MME40" s="541"/>
      <c r="MMF40" s="541"/>
      <c r="MMG40" s="541"/>
      <c r="MMH40" s="541"/>
      <c r="MMI40" s="541"/>
      <c r="MMJ40" s="541"/>
      <c r="MMK40" s="541"/>
      <c r="MML40" s="541"/>
      <c r="MMM40" s="541"/>
      <c r="MMN40" s="541"/>
      <c r="MMO40" s="541"/>
      <c r="MMP40" s="541"/>
      <c r="MMQ40" s="541"/>
      <c r="MMR40" s="541"/>
      <c r="MMS40" s="541"/>
      <c r="MMT40" s="541"/>
      <c r="MMU40" s="541"/>
      <c r="MMV40" s="541"/>
      <c r="MMW40" s="541"/>
      <c r="MMX40" s="541"/>
      <c r="MMY40" s="541"/>
      <c r="MMZ40" s="541"/>
      <c r="MNA40" s="541"/>
      <c r="MNB40" s="541"/>
      <c r="MNC40" s="541"/>
      <c r="MND40" s="541"/>
      <c r="MNE40" s="541"/>
      <c r="MNF40" s="541"/>
      <c r="MNG40" s="541"/>
      <c r="MNH40" s="541"/>
      <c r="MNI40" s="541"/>
      <c r="MNJ40" s="541"/>
      <c r="MNK40" s="541"/>
      <c r="MNL40" s="541"/>
      <c r="MNM40" s="541"/>
      <c r="MNN40" s="541"/>
      <c r="MNO40" s="541"/>
      <c r="MNP40" s="541"/>
      <c r="MNQ40" s="541"/>
      <c r="MNR40" s="541"/>
      <c r="MNS40" s="541"/>
      <c r="MNT40" s="541"/>
      <c r="MNU40" s="541"/>
      <c r="MNV40" s="541"/>
      <c r="MNW40" s="541"/>
      <c r="MNX40" s="541"/>
      <c r="MNY40" s="541"/>
      <c r="MNZ40" s="541"/>
      <c r="MOA40" s="541"/>
      <c r="MOB40" s="541"/>
      <c r="MOC40" s="541"/>
      <c r="MOD40" s="541"/>
      <c r="MOE40" s="541"/>
      <c r="MOF40" s="541"/>
      <c r="MOG40" s="541"/>
      <c r="MOH40" s="541"/>
      <c r="MOI40" s="541"/>
      <c r="MOJ40" s="541"/>
      <c r="MOK40" s="541"/>
      <c r="MOL40" s="541"/>
      <c r="MOM40" s="541"/>
      <c r="MON40" s="541"/>
      <c r="MOO40" s="541"/>
      <c r="MOP40" s="541"/>
      <c r="MOQ40" s="541"/>
      <c r="MOR40" s="541"/>
      <c r="MOS40" s="541"/>
      <c r="MOT40" s="541"/>
      <c r="MOU40" s="541"/>
      <c r="MOV40" s="541"/>
      <c r="MOW40" s="541"/>
      <c r="MOX40" s="541"/>
      <c r="MOY40" s="541"/>
      <c r="MOZ40" s="541"/>
      <c r="MPA40" s="541"/>
      <c r="MPB40" s="541"/>
      <c r="MPC40" s="541"/>
      <c r="MPD40" s="541"/>
      <c r="MPE40" s="541"/>
      <c r="MPF40" s="541"/>
      <c r="MPG40" s="541"/>
      <c r="MPH40" s="541"/>
      <c r="MPI40" s="541"/>
      <c r="MPJ40" s="541"/>
      <c r="MPK40" s="541"/>
      <c r="MPL40" s="541"/>
      <c r="MPM40" s="541"/>
      <c r="MPN40" s="541"/>
      <c r="MPO40" s="541"/>
      <c r="MPP40" s="541"/>
      <c r="MPQ40" s="541"/>
      <c r="MPR40" s="541"/>
      <c r="MPS40" s="541"/>
      <c r="MPT40" s="541"/>
      <c r="MPU40" s="541"/>
      <c r="MPV40" s="541"/>
      <c r="MPW40" s="541"/>
      <c r="MPX40" s="541"/>
      <c r="MPY40" s="541"/>
      <c r="MPZ40" s="541"/>
      <c r="MQA40" s="541"/>
      <c r="MQB40" s="541"/>
      <c r="MQC40" s="541"/>
      <c r="MQD40" s="541"/>
      <c r="MQE40" s="541"/>
      <c r="MQF40" s="541"/>
      <c r="MQG40" s="541"/>
      <c r="MQH40" s="541"/>
      <c r="MQI40" s="541"/>
      <c r="MQJ40" s="541"/>
      <c r="MQK40" s="541"/>
      <c r="MQL40" s="541"/>
      <c r="MQM40" s="541"/>
      <c r="MQN40" s="541"/>
      <c r="MQO40" s="541"/>
      <c r="MQP40" s="541"/>
      <c r="MQQ40" s="541"/>
      <c r="MQR40" s="541"/>
      <c r="MQS40" s="541"/>
      <c r="MQT40" s="541"/>
      <c r="MQU40" s="541"/>
      <c r="MQV40" s="541"/>
      <c r="MQW40" s="541"/>
      <c r="MQX40" s="541"/>
      <c r="MQY40" s="541"/>
      <c r="MQZ40" s="541"/>
      <c r="MRA40" s="541"/>
      <c r="MRB40" s="541"/>
      <c r="MRC40" s="541"/>
      <c r="MRD40" s="541"/>
      <c r="MRE40" s="541"/>
      <c r="MRF40" s="541"/>
      <c r="MRG40" s="541"/>
      <c r="MRH40" s="541"/>
      <c r="MRI40" s="541"/>
      <c r="MRJ40" s="541"/>
      <c r="MRK40" s="541"/>
      <c r="MRL40" s="541"/>
      <c r="MRM40" s="541"/>
      <c r="MRN40" s="541"/>
      <c r="MRO40" s="541"/>
      <c r="MRP40" s="541"/>
      <c r="MRQ40" s="541"/>
      <c r="MRR40" s="541"/>
      <c r="MRS40" s="541"/>
      <c r="MRT40" s="541"/>
      <c r="MRU40" s="541"/>
      <c r="MRV40" s="541"/>
      <c r="MRW40" s="541"/>
      <c r="MRX40" s="541"/>
      <c r="MRY40" s="541"/>
      <c r="MRZ40" s="541"/>
      <c r="MSA40" s="541"/>
      <c r="MSB40" s="541"/>
      <c r="MSC40" s="541"/>
      <c r="MSD40" s="541"/>
      <c r="MSE40" s="541"/>
      <c r="MSF40" s="541"/>
      <c r="MSG40" s="541"/>
      <c r="MSH40" s="541"/>
      <c r="MSI40" s="541"/>
      <c r="MSJ40" s="541"/>
      <c r="MSK40" s="541"/>
      <c r="MSL40" s="541"/>
      <c r="MSM40" s="541"/>
      <c r="MSN40" s="541"/>
      <c r="MSO40" s="541"/>
      <c r="MSP40" s="541"/>
      <c r="MSQ40" s="541"/>
      <c r="MSR40" s="541"/>
      <c r="MSS40" s="541"/>
      <c r="MST40" s="541"/>
      <c r="MSU40" s="541"/>
      <c r="MSV40" s="541"/>
      <c r="MSW40" s="541"/>
      <c r="MSX40" s="541"/>
      <c r="MSY40" s="541"/>
      <c r="MSZ40" s="541"/>
      <c r="MTA40" s="541"/>
      <c r="MTB40" s="541"/>
      <c r="MTC40" s="541"/>
      <c r="MTD40" s="541"/>
      <c r="MTE40" s="541"/>
      <c r="MTF40" s="541"/>
      <c r="MTG40" s="541"/>
      <c r="MTH40" s="541"/>
      <c r="MTI40" s="541"/>
      <c r="MTJ40" s="541"/>
      <c r="MTK40" s="541"/>
      <c r="MTL40" s="541"/>
      <c r="MTM40" s="541"/>
      <c r="MTN40" s="541"/>
      <c r="MTO40" s="541"/>
      <c r="MTP40" s="541"/>
      <c r="MTQ40" s="541"/>
      <c r="MTR40" s="541"/>
      <c r="MTS40" s="541"/>
      <c r="MTT40" s="541"/>
      <c r="MTU40" s="541"/>
      <c r="MTV40" s="541"/>
      <c r="MTW40" s="541"/>
      <c r="MTX40" s="541"/>
      <c r="MTY40" s="541"/>
      <c r="MTZ40" s="541"/>
      <c r="MUA40" s="541"/>
      <c r="MUB40" s="541"/>
      <c r="MUC40" s="541"/>
      <c r="MUD40" s="541"/>
      <c r="MUE40" s="541"/>
      <c r="MUF40" s="541"/>
      <c r="MUG40" s="541"/>
      <c r="MUH40" s="541"/>
      <c r="MUI40" s="541"/>
      <c r="MUJ40" s="541"/>
      <c r="MUK40" s="541"/>
      <c r="MUL40" s="541"/>
      <c r="MUM40" s="541"/>
      <c r="MUN40" s="541"/>
      <c r="MUO40" s="541"/>
      <c r="MUP40" s="541"/>
      <c r="MUQ40" s="541"/>
      <c r="MUR40" s="541"/>
      <c r="MUS40" s="541"/>
      <c r="MUT40" s="541"/>
      <c r="MUU40" s="541"/>
      <c r="MUV40" s="541"/>
      <c r="MUW40" s="541"/>
      <c r="MUX40" s="541"/>
      <c r="MUY40" s="541"/>
      <c r="MUZ40" s="541"/>
      <c r="MVA40" s="541"/>
      <c r="MVB40" s="541"/>
      <c r="MVC40" s="541"/>
      <c r="MVD40" s="541"/>
      <c r="MVE40" s="541"/>
      <c r="MVF40" s="541"/>
      <c r="MVG40" s="541"/>
      <c r="MVH40" s="541"/>
      <c r="MVI40" s="541"/>
      <c r="MVJ40" s="541"/>
      <c r="MVK40" s="541"/>
      <c r="MVL40" s="541"/>
      <c r="MVM40" s="541"/>
      <c r="MVN40" s="541"/>
      <c r="MVO40" s="541"/>
      <c r="MVP40" s="541"/>
      <c r="MVQ40" s="541"/>
      <c r="MVR40" s="541"/>
      <c r="MVS40" s="541"/>
      <c r="MVT40" s="541"/>
      <c r="MVU40" s="541"/>
      <c r="MVV40" s="541"/>
      <c r="MVW40" s="541"/>
      <c r="MVX40" s="541"/>
      <c r="MVY40" s="541"/>
      <c r="MVZ40" s="541"/>
      <c r="MWA40" s="541"/>
      <c r="MWB40" s="541"/>
      <c r="MWC40" s="541"/>
      <c r="MWD40" s="541"/>
      <c r="MWE40" s="541"/>
      <c r="MWF40" s="541"/>
      <c r="MWG40" s="541"/>
      <c r="MWH40" s="541"/>
      <c r="MWI40" s="541"/>
      <c r="MWJ40" s="541"/>
      <c r="MWK40" s="541"/>
      <c r="MWL40" s="541"/>
      <c r="MWM40" s="541"/>
      <c r="MWN40" s="541"/>
      <c r="MWO40" s="541"/>
      <c r="MWP40" s="541"/>
      <c r="MWQ40" s="541"/>
      <c r="MWR40" s="541"/>
      <c r="MWS40" s="541"/>
      <c r="MWT40" s="541"/>
      <c r="MWU40" s="541"/>
      <c r="MWV40" s="541"/>
      <c r="MWW40" s="541"/>
      <c r="MWX40" s="541"/>
      <c r="MWY40" s="541"/>
      <c r="MWZ40" s="541"/>
      <c r="MXA40" s="541"/>
      <c r="MXB40" s="541"/>
      <c r="MXC40" s="541"/>
      <c r="MXD40" s="541"/>
      <c r="MXE40" s="541"/>
      <c r="MXF40" s="541"/>
      <c r="MXG40" s="541"/>
      <c r="MXH40" s="541"/>
      <c r="MXI40" s="541"/>
      <c r="MXJ40" s="541"/>
      <c r="MXK40" s="541"/>
      <c r="MXL40" s="541"/>
      <c r="MXM40" s="541"/>
      <c r="MXN40" s="541"/>
      <c r="MXO40" s="541"/>
      <c r="MXP40" s="541"/>
      <c r="MXQ40" s="541"/>
      <c r="MXR40" s="541"/>
      <c r="MXS40" s="541"/>
      <c r="MXT40" s="541"/>
      <c r="MXU40" s="541"/>
      <c r="MXV40" s="541"/>
      <c r="MXW40" s="541"/>
      <c r="MXX40" s="541"/>
      <c r="MXY40" s="541"/>
      <c r="MXZ40" s="541"/>
      <c r="MYA40" s="541"/>
      <c r="MYB40" s="541"/>
      <c r="MYC40" s="541"/>
      <c r="MYD40" s="541"/>
      <c r="MYE40" s="541"/>
      <c r="MYF40" s="541"/>
      <c r="MYG40" s="541"/>
      <c r="MYH40" s="541"/>
      <c r="MYI40" s="541"/>
      <c r="MYJ40" s="541"/>
      <c r="MYK40" s="541"/>
      <c r="MYL40" s="541"/>
      <c r="MYM40" s="541"/>
      <c r="MYN40" s="541"/>
      <c r="MYO40" s="541"/>
      <c r="MYP40" s="541"/>
      <c r="MYQ40" s="541"/>
      <c r="MYR40" s="541"/>
      <c r="MYS40" s="541"/>
      <c r="MYT40" s="541"/>
      <c r="MYU40" s="541"/>
      <c r="MYV40" s="541"/>
      <c r="MYW40" s="541"/>
      <c r="MYX40" s="541"/>
      <c r="MYY40" s="541"/>
      <c r="MYZ40" s="541"/>
      <c r="MZA40" s="541"/>
      <c r="MZB40" s="541"/>
      <c r="MZC40" s="541"/>
      <c r="MZD40" s="541"/>
      <c r="MZE40" s="541"/>
      <c r="MZF40" s="541"/>
      <c r="MZG40" s="541"/>
      <c r="MZH40" s="541"/>
      <c r="MZI40" s="541"/>
      <c r="MZJ40" s="541"/>
      <c r="MZK40" s="541"/>
      <c r="MZL40" s="541"/>
      <c r="MZM40" s="541"/>
      <c r="MZN40" s="541"/>
      <c r="MZO40" s="541"/>
      <c r="MZP40" s="541"/>
      <c r="MZQ40" s="541"/>
      <c r="MZR40" s="541"/>
      <c r="MZS40" s="541"/>
      <c r="MZT40" s="541"/>
      <c r="MZU40" s="541"/>
      <c r="MZV40" s="541"/>
      <c r="MZW40" s="541"/>
      <c r="MZX40" s="541"/>
      <c r="MZY40" s="541"/>
      <c r="MZZ40" s="541"/>
      <c r="NAA40" s="541"/>
      <c r="NAB40" s="541"/>
      <c r="NAC40" s="541"/>
      <c r="NAD40" s="541"/>
      <c r="NAE40" s="541"/>
      <c r="NAF40" s="541"/>
      <c r="NAG40" s="541"/>
      <c r="NAH40" s="541"/>
      <c r="NAI40" s="541"/>
      <c r="NAJ40" s="541"/>
      <c r="NAK40" s="541"/>
      <c r="NAL40" s="541"/>
      <c r="NAM40" s="541"/>
      <c r="NAN40" s="541"/>
      <c r="NAO40" s="541"/>
      <c r="NAP40" s="541"/>
      <c r="NAQ40" s="541"/>
      <c r="NAR40" s="541"/>
      <c r="NAS40" s="541"/>
      <c r="NAT40" s="541"/>
      <c r="NAU40" s="541"/>
      <c r="NAV40" s="541"/>
      <c r="NAW40" s="541"/>
      <c r="NAX40" s="541"/>
      <c r="NAY40" s="541"/>
      <c r="NAZ40" s="541"/>
      <c r="NBA40" s="541"/>
      <c r="NBB40" s="541"/>
      <c r="NBC40" s="541"/>
      <c r="NBD40" s="541"/>
      <c r="NBE40" s="541"/>
      <c r="NBF40" s="541"/>
      <c r="NBG40" s="541"/>
      <c r="NBH40" s="541"/>
      <c r="NBI40" s="541"/>
      <c r="NBJ40" s="541"/>
      <c r="NBK40" s="541"/>
      <c r="NBL40" s="541"/>
      <c r="NBM40" s="541"/>
      <c r="NBN40" s="541"/>
      <c r="NBO40" s="541"/>
      <c r="NBP40" s="541"/>
      <c r="NBQ40" s="541"/>
      <c r="NBR40" s="541"/>
      <c r="NBS40" s="541"/>
      <c r="NBT40" s="541"/>
      <c r="NBU40" s="541"/>
      <c r="NBV40" s="541"/>
      <c r="NBW40" s="541"/>
      <c r="NBX40" s="541"/>
      <c r="NBY40" s="541"/>
      <c r="NBZ40" s="541"/>
      <c r="NCA40" s="541"/>
      <c r="NCB40" s="541"/>
      <c r="NCC40" s="541"/>
      <c r="NCD40" s="541"/>
      <c r="NCE40" s="541"/>
      <c r="NCF40" s="541"/>
      <c r="NCG40" s="541"/>
      <c r="NCH40" s="541"/>
      <c r="NCI40" s="541"/>
      <c r="NCJ40" s="541"/>
      <c r="NCK40" s="541"/>
      <c r="NCL40" s="541"/>
      <c r="NCM40" s="541"/>
      <c r="NCN40" s="541"/>
      <c r="NCO40" s="541"/>
      <c r="NCP40" s="541"/>
      <c r="NCQ40" s="541"/>
      <c r="NCR40" s="541"/>
      <c r="NCS40" s="541"/>
      <c r="NCT40" s="541"/>
      <c r="NCU40" s="541"/>
      <c r="NCV40" s="541"/>
      <c r="NCW40" s="541"/>
      <c r="NCX40" s="541"/>
      <c r="NCY40" s="541"/>
      <c r="NCZ40" s="541"/>
      <c r="NDA40" s="541"/>
      <c r="NDB40" s="541"/>
      <c r="NDC40" s="541"/>
      <c r="NDD40" s="541"/>
      <c r="NDE40" s="541"/>
      <c r="NDF40" s="541"/>
      <c r="NDG40" s="541"/>
      <c r="NDH40" s="541"/>
      <c r="NDI40" s="541"/>
      <c r="NDJ40" s="541"/>
      <c r="NDK40" s="541"/>
      <c r="NDL40" s="541"/>
      <c r="NDM40" s="541"/>
      <c r="NDN40" s="541"/>
      <c r="NDO40" s="541"/>
      <c r="NDP40" s="541"/>
      <c r="NDQ40" s="541"/>
      <c r="NDR40" s="541"/>
      <c r="NDS40" s="541"/>
      <c r="NDT40" s="541"/>
      <c r="NDU40" s="541"/>
      <c r="NDV40" s="541"/>
      <c r="NDW40" s="541"/>
      <c r="NDX40" s="541"/>
      <c r="NDY40" s="541"/>
      <c r="NDZ40" s="541"/>
      <c r="NEA40" s="541"/>
      <c r="NEB40" s="541"/>
      <c r="NEC40" s="541"/>
      <c r="NED40" s="541"/>
      <c r="NEE40" s="541"/>
      <c r="NEF40" s="541"/>
      <c r="NEG40" s="541"/>
      <c r="NEH40" s="541"/>
      <c r="NEI40" s="541"/>
      <c r="NEJ40" s="541"/>
      <c r="NEK40" s="541"/>
      <c r="NEL40" s="541"/>
      <c r="NEM40" s="541"/>
      <c r="NEN40" s="541"/>
      <c r="NEO40" s="541"/>
      <c r="NEP40" s="541"/>
      <c r="NEQ40" s="541"/>
      <c r="NER40" s="541"/>
      <c r="NES40" s="541"/>
      <c r="NET40" s="541"/>
      <c r="NEU40" s="541"/>
      <c r="NEV40" s="541"/>
      <c r="NEW40" s="541"/>
      <c r="NEX40" s="541"/>
      <c r="NEY40" s="541"/>
      <c r="NEZ40" s="541"/>
      <c r="NFA40" s="541"/>
      <c r="NFB40" s="541"/>
      <c r="NFC40" s="541"/>
      <c r="NFD40" s="541"/>
      <c r="NFE40" s="541"/>
      <c r="NFF40" s="541"/>
      <c r="NFG40" s="541"/>
      <c r="NFH40" s="541"/>
      <c r="NFI40" s="541"/>
      <c r="NFJ40" s="541"/>
      <c r="NFK40" s="541"/>
      <c r="NFL40" s="541"/>
      <c r="NFM40" s="541"/>
      <c r="NFN40" s="541"/>
      <c r="NFO40" s="541"/>
      <c r="NFP40" s="541"/>
      <c r="NFQ40" s="541"/>
      <c r="NFR40" s="541"/>
      <c r="NFS40" s="541"/>
      <c r="NFT40" s="541"/>
      <c r="NFU40" s="541"/>
      <c r="NFV40" s="541"/>
      <c r="NFW40" s="541"/>
      <c r="NFX40" s="541"/>
      <c r="NFY40" s="541"/>
      <c r="NFZ40" s="541"/>
      <c r="NGA40" s="541"/>
      <c r="NGB40" s="541"/>
      <c r="NGC40" s="541"/>
      <c r="NGD40" s="541"/>
      <c r="NGE40" s="541"/>
      <c r="NGF40" s="541"/>
      <c r="NGG40" s="541"/>
      <c r="NGH40" s="541"/>
      <c r="NGI40" s="541"/>
      <c r="NGJ40" s="541"/>
      <c r="NGK40" s="541"/>
      <c r="NGL40" s="541"/>
      <c r="NGM40" s="541"/>
      <c r="NGN40" s="541"/>
      <c r="NGO40" s="541"/>
      <c r="NGP40" s="541"/>
      <c r="NGQ40" s="541"/>
      <c r="NGR40" s="541"/>
      <c r="NGS40" s="541"/>
      <c r="NGT40" s="541"/>
      <c r="NGU40" s="541"/>
      <c r="NGV40" s="541"/>
      <c r="NGW40" s="541"/>
      <c r="NGX40" s="541"/>
      <c r="NGY40" s="541"/>
      <c r="NGZ40" s="541"/>
      <c r="NHA40" s="541"/>
      <c r="NHB40" s="541"/>
      <c r="NHC40" s="541"/>
      <c r="NHD40" s="541"/>
      <c r="NHE40" s="541"/>
      <c r="NHF40" s="541"/>
      <c r="NHG40" s="541"/>
      <c r="NHH40" s="541"/>
      <c r="NHI40" s="541"/>
      <c r="NHJ40" s="541"/>
      <c r="NHK40" s="541"/>
      <c r="NHL40" s="541"/>
      <c r="NHM40" s="541"/>
      <c r="NHN40" s="541"/>
      <c r="NHO40" s="541"/>
      <c r="NHP40" s="541"/>
      <c r="NHQ40" s="541"/>
      <c r="NHR40" s="541"/>
      <c r="NHS40" s="541"/>
      <c r="NHT40" s="541"/>
      <c r="NHU40" s="541"/>
      <c r="NHV40" s="541"/>
      <c r="NHW40" s="541"/>
      <c r="NHX40" s="541"/>
      <c r="NHY40" s="541"/>
      <c r="NHZ40" s="541"/>
      <c r="NIA40" s="541"/>
      <c r="NIB40" s="541"/>
      <c r="NIC40" s="541"/>
      <c r="NID40" s="541"/>
      <c r="NIE40" s="541"/>
      <c r="NIF40" s="541"/>
      <c r="NIG40" s="541"/>
      <c r="NIH40" s="541"/>
      <c r="NII40" s="541"/>
      <c r="NIJ40" s="541"/>
      <c r="NIK40" s="541"/>
      <c r="NIL40" s="541"/>
      <c r="NIM40" s="541"/>
      <c r="NIN40" s="541"/>
      <c r="NIO40" s="541"/>
      <c r="NIP40" s="541"/>
      <c r="NIQ40" s="541"/>
      <c r="NIR40" s="541"/>
      <c r="NIS40" s="541"/>
      <c r="NIT40" s="541"/>
      <c r="NIU40" s="541"/>
      <c r="NIV40" s="541"/>
      <c r="NIW40" s="541"/>
      <c r="NIX40" s="541"/>
      <c r="NIY40" s="541"/>
      <c r="NIZ40" s="541"/>
      <c r="NJA40" s="541"/>
      <c r="NJB40" s="541"/>
      <c r="NJC40" s="541"/>
      <c r="NJD40" s="541"/>
      <c r="NJE40" s="541"/>
      <c r="NJF40" s="541"/>
      <c r="NJG40" s="541"/>
      <c r="NJH40" s="541"/>
      <c r="NJI40" s="541"/>
      <c r="NJJ40" s="541"/>
      <c r="NJK40" s="541"/>
      <c r="NJL40" s="541"/>
      <c r="NJM40" s="541"/>
      <c r="NJN40" s="541"/>
      <c r="NJO40" s="541"/>
      <c r="NJP40" s="541"/>
      <c r="NJQ40" s="541"/>
      <c r="NJR40" s="541"/>
      <c r="NJS40" s="541"/>
      <c r="NJT40" s="541"/>
      <c r="NJU40" s="541"/>
      <c r="NJV40" s="541"/>
      <c r="NJW40" s="541"/>
      <c r="NJX40" s="541"/>
      <c r="NJY40" s="541"/>
      <c r="NJZ40" s="541"/>
      <c r="NKA40" s="541"/>
      <c r="NKB40" s="541"/>
      <c r="NKC40" s="541"/>
      <c r="NKD40" s="541"/>
      <c r="NKE40" s="541"/>
      <c r="NKF40" s="541"/>
      <c r="NKG40" s="541"/>
      <c r="NKH40" s="541"/>
      <c r="NKI40" s="541"/>
      <c r="NKJ40" s="541"/>
      <c r="NKK40" s="541"/>
      <c r="NKL40" s="541"/>
      <c r="NKM40" s="541"/>
      <c r="NKN40" s="541"/>
      <c r="NKO40" s="541"/>
      <c r="NKP40" s="541"/>
      <c r="NKQ40" s="541"/>
      <c r="NKR40" s="541"/>
      <c r="NKS40" s="541"/>
      <c r="NKT40" s="541"/>
      <c r="NKU40" s="541"/>
      <c r="NKV40" s="541"/>
      <c r="NKW40" s="541"/>
      <c r="NKX40" s="541"/>
      <c r="NKY40" s="541"/>
      <c r="NKZ40" s="541"/>
      <c r="NLA40" s="541"/>
      <c r="NLB40" s="541"/>
      <c r="NLC40" s="541"/>
      <c r="NLD40" s="541"/>
      <c r="NLE40" s="541"/>
      <c r="NLF40" s="541"/>
      <c r="NLG40" s="541"/>
      <c r="NLH40" s="541"/>
      <c r="NLI40" s="541"/>
      <c r="NLJ40" s="541"/>
      <c r="NLK40" s="541"/>
      <c r="NLL40" s="541"/>
      <c r="NLM40" s="541"/>
      <c r="NLN40" s="541"/>
      <c r="NLO40" s="541"/>
      <c r="NLP40" s="541"/>
      <c r="NLQ40" s="541"/>
      <c r="NLR40" s="541"/>
      <c r="NLS40" s="541"/>
      <c r="NLT40" s="541"/>
      <c r="NLU40" s="541"/>
      <c r="NLV40" s="541"/>
      <c r="NLW40" s="541"/>
      <c r="NLX40" s="541"/>
      <c r="NLY40" s="541"/>
      <c r="NLZ40" s="541"/>
      <c r="NMA40" s="541"/>
      <c r="NMB40" s="541"/>
      <c r="NMC40" s="541"/>
      <c r="NMD40" s="541"/>
      <c r="NME40" s="541"/>
      <c r="NMF40" s="541"/>
      <c r="NMG40" s="541"/>
      <c r="NMH40" s="541"/>
      <c r="NMI40" s="541"/>
      <c r="NMJ40" s="541"/>
      <c r="NMK40" s="541"/>
      <c r="NML40" s="541"/>
      <c r="NMM40" s="541"/>
      <c r="NMN40" s="541"/>
      <c r="NMO40" s="541"/>
      <c r="NMP40" s="541"/>
      <c r="NMQ40" s="541"/>
      <c r="NMR40" s="541"/>
      <c r="NMS40" s="541"/>
      <c r="NMT40" s="541"/>
      <c r="NMU40" s="541"/>
      <c r="NMV40" s="541"/>
      <c r="NMW40" s="541"/>
      <c r="NMX40" s="541"/>
      <c r="NMY40" s="541"/>
      <c r="NMZ40" s="541"/>
      <c r="NNA40" s="541"/>
      <c r="NNB40" s="541"/>
      <c r="NNC40" s="541"/>
      <c r="NND40" s="541"/>
      <c r="NNE40" s="541"/>
      <c r="NNF40" s="541"/>
      <c r="NNG40" s="541"/>
      <c r="NNH40" s="541"/>
      <c r="NNI40" s="541"/>
      <c r="NNJ40" s="541"/>
      <c r="NNK40" s="541"/>
      <c r="NNL40" s="541"/>
      <c r="NNM40" s="541"/>
      <c r="NNN40" s="541"/>
      <c r="NNO40" s="541"/>
      <c r="NNP40" s="541"/>
      <c r="NNQ40" s="541"/>
      <c r="NNR40" s="541"/>
      <c r="NNS40" s="541"/>
      <c r="NNT40" s="541"/>
      <c r="NNU40" s="541"/>
      <c r="NNV40" s="541"/>
      <c r="NNW40" s="541"/>
      <c r="NNX40" s="541"/>
      <c r="NNY40" s="541"/>
      <c r="NNZ40" s="541"/>
      <c r="NOA40" s="541"/>
      <c r="NOB40" s="541"/>
      <c r="NOC40" s="541"/>
      <c r="NOD40" s="541"/>
      <c r="NOE40" s="541"/>
      <c r="NOF40" s="541"/>
      <c r="NOG40" s="541"/>
      <c r="NOH40" s="541"/>
      <c r="NOI40" s="541"/>
      <c r="NOJ40" s="541"/>
      <c r="NOK40" s="541"/>
      <c r="NOL40" s="541"/>
      <c r="NOM40" s="541"/>
      <c r="NON40" s="541"/>
      <c r="NOO40" s="541"/>
      <c r="NOP40" s="541"/>
      <c r="NOQ40" s="541"/>
      <c r="NOR40" s="541"/>
      <c r="NOS40" s="541"/>
      <c r="NOT40" s="541"/>
      <c r="NOU40" s="541"/>
      <c r="NOV40" s="541"/>
      <c r="NOW40" s="541"/>
      <c r="NOX40" s="541"/>
      <c r="NOY40" s="541"/>
      <c r="NOZ40" s="541"/>
      <c r="NPA40" s="541"/>
      <c r="NPB40" s="541"/>
      <c r="NPC40" s="541"/>
      <c r="NPD40" s="541"/>
      <c r="NPE40" s="541"/>
      <c r="NPF40" s="541"/>
      <c r="NPG40" s="541"/>
      <c r="NPH40" s="541"/>
      <c r="NPI40" s="541"/>
      <c r="NPJ40" s="541"/>
      <c r="NPK40" s="541"/>
      <c r="NPL40" s="541"/>
      <c r="NPM40" s="541"/>
      <c r="NPN40" s="541"/>
      <c r="NPO40" s="541"/>
      <c r="NPP40" s="541"/>
      <c r="NPQ40" s="541"/>
      <c r="NPR40" s="541"/>
      <c r="NPS40" s="541"/>
      <c r="NPT40" s="541"/>
      <c r="NPU40" s="541"/>
      <c r="NPV40" s="541"/>
      <c r="NPW40" s="541"/>
      <c r="NPX40" s="541"/>
      <c r="NPY40" s="541"/>
      <c r="NPZ40" s="541"/>
      <c r="NQA40" s="541"/>
      <c r="NQB40" s="541"/>
      <c r="NQC40" s="541"/>
      <c r="NQD40" s="541"/>
      <c r="NQE40" s="541"/>
      <c r="NQF40" s="541"/>
      <c r="NQG40" s="541"/>
      <c r="NQH40" s="541"/>
      <c r="NQI40" s="541"/>
      <c r="NQJ40" s="541"/>
      <c r="NQK40" s="541"/>
      <c r="NQL40" s="541"/>
      <c r="NQM40" s="541"/>
      <c r="NQN40" s="541"/>
      <c r="NQO40" s="541"/>
      <c r="NQP40" s="541"/>
      <c r="NQQ40" s="541"/>
      <c r="NQR40" s="541"/>
      <c r="NQS40" s="541"/>
      <c r="NQT40" s="541"/>
      <c r="NQU40" s="541"/>
      <c r="NQV40" s="541"/>
      <c r="NQW40" s="541"/>
      <c r="NQX40" s="541"/>
      <c r="NQY40" s="541"/>
      <c r="NQZ40" s="541"/>
      <c r="NRA40" s="541"/>
      <c r="NRB40" s="541"/>
      <c r="NRC40" s="541"/>
      <c r="NRD40" s="541"/>
      <c r="NRE40" s="541"/>
      <c r="NRF40" s="541"/>
      <c r="NRG40" s="541"/>
      <c r="NRH40" s="541"/>
      <c r="NRI40" s="541"/>
      <c r="NRJ40" s="541"/>
      <c r="NRK40" s="541"/>
      <c r="NRL40" s="541"/>
      <c r="NRM40" s="541"/>
      <c r="NRN40" s="541"/>
      <c r="NRO40" s="541"/>
      <c r="NRP40" s="541"/>
      <c r="NRQ40" s="541"/>
      <c r="NRR40" s="541"/>
      <c r="NRS40" s="541"/>
      <c r="NRT40" s="541"/>
      <c r="NRU40" s="541"/>
      <c r="NRV40" s="541"/>
      <c r="NRW40" s="541"/>
      <c r="NRX40" s="541"/>
      <c r="NRY40" s="541"/>
      <c r="NRZ40" s="541"/>
      <c r="NSA40" s="541"/>
      <c r="NSB40" s="541"/>
      <c r="NSC40" s="541"/>
      <c r="NSD40" s="541"/>
      <c r="NSE40" s="541"/>
      <c r="NSF40" s="541"/>
      <c r="NSG40" s="541"/>
      <c r="NSH40" s="541"/>
      <c r="NSI40" s="541"/>
      <c r="NSJ40" s="541"/>
      <c r="NSK40" s="541"/>
      <c r="NSL40" s="541"/>
      <c r="NSM40" s="541"/>
      <c r="NSN40" s="541"/>
      <c r="NSO40" s="541"/>
      <c r="NSP40" s="541"/>
      <c r="NSQ40" s="541"/>
      <c r="NSR40" s="541"/>
      <c r="NSS40" s="541"/>
      <c r="NST40" s="541"/>
      <c r="NSU40" s="541"/>
      <c r="NSV40" s="541"/>
      <c r="NSW40" s="541"/>
      <c r="NSX40" s="541"/>
      <c r="NSY40" s="541"/>
      <c r="NSZ40" s="541"/>
      <c r="NTA40" s="541"/>
      <c r="NTB40" s="541"/>
      <c r="NTC40" s="541"/>
      <c r="NTD40" s="541"/>
      <c r="NTE40" s="541"/>
      <c r="NTF40" s="541"/>
      <c r="NTG40" s="541"/>
      <c r="NTH40" s="541"/>
      <c r="NTI40" s="541"/>
      <c r="NTJ40" s="541"/>
      <c r="NTK40" s="541"/>
      <c r="NTL40" s="541"/>
      <c r="NTM40" s="541"/>
      <c r="NTN40" s="541"/>
      <c r="NTO40" s="541"/>
      <c r="NTP40" s="541"/>
      <c r="NTQ40" s="541"/>
      <c r="NTR40" s="541"/>
      <c r="NTS40" s="541"/>
      <c r="NTT40" s="541"/>
      <c r="NTU40" s="541"/>
      <c r="NTV40" s="541"/>
      <c r="NTW40" s="541"/>
      <c r="NTX40" s="541"/>
      <c r="NTY40" s="541"/>
      <c r="NTZ40" s="541"/>
      <c r="NUA40" s="541"/>
      <c r="NUB40" s="541"/>
      <c r="NUC40" s="541"/>
      <c r="NUD40" s="541"/>
      <c r="NUE40" s="541"/>
      <c r="NUF40" s="541"/>
      <c r="NUG40" s="541"/>
      <c r="NUH40" s="541"/>
      <c r="NUI40" s="541"/>
      <c r="NUJ40" s="541"/>
      <c r="NUK40" s="541"/>
      <c r="NUL40" s="541"/>
      <c r="NUM40" s="541"/>
      <c r="NUN40" s="541"/>
      <c r="NUO40" s="541"/>
      <c r="NUP40" s="541"/>
      <c r="NUQ40" s="541"/>
      <c r="NUR40" s="541"/>
      <c r="NUS40" s="541"/>
      <c r="NUT40" s="541"/>
      <c r="NUU40" s="541"/>
      <c r="NUV40" s="541"/>
      <c r="NUW40" s="541"/>
      <c r="NUX40" s="541"/>
      <c r="NUY40" s="541"/>
      <c r="NUZ40" s="541"/>
      <c r="NVA40" s="541"/>
      <c r="NVB40" s="541"/>
      <c r="NVC40" s="541"/>
      <c r="NVD40" s="541"/>
      <c r="NVE40" s="541"/>
      <c r="NVF40" s="541"/>
      <c r="NVG40" s="541"/>
      <c r="NVH40" s="541"/>
      <c r="NVI40" s="541"/>
      <c r="NVJ40" s="541"/>
      <c r="NVK40" s="541"/>
      <c r="NVL40" s="541"/>
      <c r="NVM40" s="541"/>
      <c r="NVN40" s="541"/>
      <c r="NVO40" s="541"/>
      <c r="NVP40" s="541"/>
      <c r="NVQ40" s="541"/>
      <c r="NVR40" s="541"/>
      <c r="NVS40" s="541"/>
      <c r="NVT40" s="541"/>
      <c r="NVU40" s="541"/>
      <c r="NVV40" s="541"/>
      <c r="NVW40" s="541"/>
      <c r="NVX40" s="541"/>
      <c r="NVY40" s="541"/>
      <c r="NVZ40" s="541"/>
      <c r="NWA40" s="541"/>
      <c r="NWB40" s="541"/>
      <c r="NWC40" s="541"/>
      <c r="NWD40" s="541"/>
      <c r="NWE40" s="541"/>
      <c r="NWF40" s="541"/>
      <c r="NWG40" s="541"/>
      <c r="NWH40" s="541"/>
      <c r="NWI40" s="541"/>
      <c r="NWJ40" s="541"/>
      <c r="NWK40" s="541"/>
      <c r="NWL40" s="541"/>
      <c r="NWM40" s="541"/>
      <c r="NWN40" s="541"/>
      <c r="NWO40" s="541"/>
      <c r="NWP40" s="541"/>
      <c r="NWQ40" s="541"/>
      <c r="NWR40" s="541"/>
      <c r="NWS40" s="541"/>
      <c r="NWT40" s="541"/>
      <c r="NWU40" s="541"/>
      <c r="NWV40" s="541"/>
      <c r="NWW40" s="541"/>
      <c r="NWX40" s="541"/>
      <c r="NWY40" s="541"/>
      <c r="NWZ40" s="541"/>
      <c r="NXA40" s="541"/>
      <c r="NXB40" s="541"/>
      <c r="NXC40" s="541"/>
      <c r="NXD40" s="541"/>
      <c r="NXE40" s="541"/>
      <c r="NXF40" s="541"/>
      <c r="NXG40" s="541"/>
      <c r="NXH40" s="541"/>
      <c r="NXI40" s="541"/>
      <c r="NXJ40" s="541"/>
      <c r="NXK40" s="541"/>
      <c r="NXL40" s="541"/>
      <c r="NXM40" s="541"/>
      <c r="NXN40" s="541"/>
      <c r="NXO40" s="541"/>
      <c r="NXP40" s="541"/>
      <c r="NXQ40" s="541"/>
      <c r="NXR40" s="541"/>
      <c r="NXS40" s="541"/>
      <c r="NXT40" s="541"/>
      <c r="NXU40" s="541"/>
      <c r="NXV40" s="541"/>
      <c r="NXW40" s="541"/>
      <c r="NXX40" s="541"/>
      <c r="NXY40" s="541"/>
      <c r="NXZ40" s="541"/>
      <c r="NYA40" s="541"/>
      <c r="NYB40" s="541"/>
      <c r="NYC40" s="541"/>
      <c r="NYD40" s="541"/>
      <c r="NYE40" s="541"/>
      <c r="NYF40" s="541"/>
      <c r="NYG40" s="541"/>
      <c r="NYH40" s="541"/>
      <c r="NYI40" s="541"/>
      <c r="NYJ40" s="541"/>
      <c r="NYK40" s="541"/>
      <c r="NYL40" s="541"/>
      <c r="NYM40" s="541"/>
      <c r="NYN40" s="541"/>
      <c r="NYO40" s="541"/>
      <c r="NYP40" s="541"/>
      <c r="NYQ40" s="541"/>
      <c r="NYR40" s="541"/>
      <c r="NYS40" s="541"/>
      <c r="NYT40" s="541"/>
      <c r="NYU40" s="541"/>
      <c r="NYV40" s="541"/>
      <c r="NYW40" s="541"/>
      <c r="NYX40" s="541"/>
      <c r="NYY40" s="541"/>
      <c r="NYZ40" s="541"/>
      <c r="NZA40" s="541"/>
      <c r="NZB40" s="541"/>
      <c r="NZC40" s="541"/>
      <c r="NZD40" s="541"/>
      <c r="NZE40" s="541"/>
      <c r="NZF40" s="541"/>
      <c r="NZG40" s="541"/>
      <c r="NZH40" s="541"/>
      <c r="NZI40" s="541"/>
      <c r="NZJ40" s="541"/>
      <c r="NZK40" s="541"/>
      <c r="NZL40" s="541"/>
      <c r="NZM40" s="541"/>
      <c r="NZN40" s="541"/>
      <c r="NZO40" s="541"/>
      <c r="NZP40" s="541"/>
      <c r="NZQ40" s="541"/>
      <c r="NZR40" s="541"/>
      <c r="NZS40" s="541"/>
      <c r="NZT40" s="541"/>
      <c r="NZU40" s="541"/>
      <c r="NZV40" s="541"/>
      <c r="NZW40" s="541"/>
      <c r="NZX40" s="541"/>
      <c r="NZY40" s="541"/>
      <c r="NZZ40" s="541"/>
      <c r="OAA40" s="541"/>
      <c r="OAB40" s="541"/>
      <c r="OAC40" s="541"/>
      <c r="OAD40" s="541"/>
      <c r="OAE40" s="541"/>
      <c r="OAF40" s="541"/>
      <c r="OAG40" s="541"/>
      <c r="OAH40" s="541"/>
      <c r="OAI40" s="541"/>
      <c r="OAJ40" s="541"/>
      <c r="OAK40" s="541"/>
      <c r="OAL40" s="541"/>
      <c r="OAM40" s="541"/>
      <c r="OAN40" s="541"/>
      <c r="OAO40" s="541"/>
      <c r="OAP40" s="541"/>
      <c r="OAQ40" s="541"/>
      <c r="OAR40" s="541"/>
      <c r="OAS40" s="541"/>
      <c r="OAT40" s="541"/>
      <c r="OAU40" s="541"/>
      <c r="OAV40" s="541"/>
      <c r="OAW40" s="541"/>
      <c r="OAX40" s="541"/>
      <c r="OAY40" s="541"/>
      <c r="OAZ40" s="541"/>
      <c r="OBA40" s="541"/>
      <c r="OBB40" s="541"/>
      <c r="OBC40" s="541"/>
      <c r="OBD40" s="541"/>
      <c r="OBE40" s="541"/>
      <c r="OBF40" s="541"/>
      <c r="OBG40" s="541"/>
      <c r="OBH40" s="541"/>
      <c r="OBI40" s="541"/>
      <c r="OBJ40" s="541"/>
      <c r="OBK40" s="541"/>
      <c r="OBL40" s="541"/>
      <c r="OBM40" s="541"/>
      <c r="OBN40" s="541"/>
      <c r="OBO40" s="541"/>
      <c r="OBP40" s="541"/>
      <c r="OBQ40" s="541"/>
      <c r="OBR40" s="541"/>
      <c r="OBS40" s="541"/>
      <c r="OBT40" s="541"/>
      <c r="OBU40" s="541"/>
      <c r="OBV40" s="541"/>
      <c r="OBW40" s="541"/>
      <c r="OBX40" s="541"/>
      <c r="OBY40" s="541"/>
      <c r="OBZ40" s="541"/>
      <c r="OCA40" s="541"/>
      <c r="OCB40" s="541"/>
      <c r="OCC40" s="541"/>
      <c r="OCD40" s="541"/>
      <c r="OCE40" s="541"/>
      <c r="OCF40" s="541"/>
      <c r="OCG40" s="541"/>
      <c r="OCH40" s="541"/>
      <c r="OCI40" s="541"/>
      <c r="OCJ40" s="541"/>
      <c r="OCK40" s="541"/>
      <c r="OCL40" s="541"/>
      <c r="OCM40" s="541"/>
      <c r="OCN40" s="541"/>
      <c r="OCO40" s="541"/>
      <c r="OCP40" s="541"/>
      <c r="OCQ40" s="541"/>
      <c r="OCR40" s="541"/>
      <c r="OCS40" s="541"/>
      <c r="OCT40" s="541"/>
      <c r="OCU40" s="541"/>
      <c r="OCV40" s="541"/>
      <c r="OCW40" s="541"/>
      <c r="OCX40" s="541"/>
      <c r="OCY40" s="541"/>
      <c r="OCZ40" s="541"/>
      <c r="ODA40" s="541"/>
      <c r="ODB40" s="541"/>
      <c r="ODC40" s="541"/>
      <c r="ODD40" s="541"/>
      <c r="ODE40" s="541"/>
      <c r="ODF40" s="541"/>
      <c r="ODG40" s="541"/>
      <c r="ODH40" s="541"/>
      <c r="ODI40" s="541"/>
      <c r="ODJ40" s="541"/>
      <c r="ODK40" s="541"/>
      <c r="ODL40" s="541"/>
      <c r="ODM40" s="541"/>
      <c r="ODN40" s="541"/>
      <c r="ODO40" s="541"/>
      <c r="ODP40" s="541"/>
      <c r="ODQ40" s="541"/>
      <c r="ODR40" s="541"/>
      <c r="ODS40" s="541"/>
      <c r="ODT40" s="541"/>
      <c r="ODU40" s="541"/>
      <c r="ODV40" s="541"/>
      <c r="ODW40" s="541"/>
      <c r="ODX40" s="541"/>
      <c r="ODY40" s="541"/>
      <c r="ODZ40" s="541"/>
      <c r="OEA40" s="541"/>
      <c r="OEB40" s="541"/>
      <c r="OEC40" s="541"/>
      <c r="OED40" s="541"/>
      <c r="OEE40" s="541"/>
      <c r="OEF40" s="541"/>
      <c r="OEG40" s="541"/>
      <c r="OEH40" s="541"/>
      <c r="OEI40" s="541"/>
      <c r="OEJ40" s="541"/>
      <c r="OEK40" s="541"/>
      <c r="OEL40" s="541"/>
      <c r="OEM40" s="541"/>
      <c r="OEN40" s="541"/>
      <c r="OEO40" s="541"/>
      <c r="OEP40" s="541"/>
      <c r="OEQ40" s="541"/>
      <c r="OER40" s="541"/>
      <c r="OES40" s="541"/>
      <c r="OET40" s="541"/>
      <c r="OEU40" s="541"/>
      <c r="OEV40" s="541"/>
      <c r="OEW40" s="541"/>
      <c r="OEX40" s="541"/>
      <c r="OEY40" s="541"/>
      <c r="OEZ40" s="541"/>
      <c r="OFA40" s="541"/>
      <c r="OFB40" s="541"/>
      <c r="OFC40" s="541"/>
      <c r="OFD40" s="541"/>
      <c r="OFE40" s="541"/>
      <c r="OFF40" s="541"/>
      <c r="OFG40" s="541"/>
      <c r="OFH40" s="541"/>
      <c r="OFI40" s="541"/>
      <c r="OFJ40" s="541"/>
      <c r="OFK40" s="541"/>
      <c r="OFL40" s="541"/>
      <c r="OFM40" s="541"/>
      <c r="OFN40" s="541"/>
      <c r="OFO40" s="541"/>
      <c r="OFP40" s="541"/>
      <c r="OFQ40" s="541"/>
      <c r="OFR40" s="541"/>
      <c r="OFS40" s="541"/>
      <c r="OFT40" s="541"/>
      <c r="OFU40" s="541"/>
      <c r="OFV40" s="541"/>
      <c r="OFW40" s="541"/>
      <c r="OFX40" s="541"/>
      <c r="OFY40" s="541"/>
      <c r="OFZ40" s="541"/>
      <c r="OGA40" s="541"/>
      <c r="OGB40" s="541"/>
      <c r="OGC40" s="541"/>
      <c r="OGD40" s="541"/>
      <c r="OGE40" s="541"/>
      <c r="OGF40" s="541"/>
      <c r="OGG40" s="541"/>
      <c r="OGH40" s="541"/>
      <c r="OGI40" s="541"/>
      <c r="OGJ40" s="541"/>
      <c r="OGK40" s="541"/>
      <c r="OGL40" s="541"/>
      <c r="OGM40" s="541"/>
      <c r="OGN40" s="541"/>
      <c r="OGO40" s="541"/>
      <c r="OGP40" s="541"/>
      <c r="OGQ40" s="541"/>
      <c r="OGR40" s="541"/>
      <c r="OGS40" s="541"/>
      <c r="OGT40" s="541"/>
      <c r="OGU40" s="541"/>
      <c r="OGV40" s="541"/>
      <c r="OGW40" s="541"/>
      <c r="OGX40" s="541"/>
      <c r="OGY40" s="541"/>
      <c r="OGZ40" s="541"/>
      <c r="OHA40" s="541"/>
      <c r="OHB40" s="541"/>
      <c r="OHC40" s="541"/>
      <c r="OHD40" s="541"/>
      <c r="OHE40" s="541"/>
      <c r="OHF40" s="541"/>
      <c r="OHG40" s="541"/>
      <c r="OHH40" s="541"/>
      <c r="OHI40" s="541"/>
      <c r="OHJ40" s="541"/>
      <c r="OHK40" s="541"/>
      <c r="OHL40" s="541"/>
      <c r="OHM40" s="541"/>
      <c r="OHN40" s="541"/>
      <c r="OHO40" s="541"/>
      <c r="OHP40" s="541"/>
      <c r="OHQ40" s="541"/>
      <c r="OHR40" s="541"/>
      <c r="OHS40" s="541"/>
      <c r="OHT40" s="541"/>
      <c r="OHU40" s="541"/>
      <c r="OHV40" s="541"/>
      <c r="OHW40" s="541"/>
      <c r="OHX40" s="541"/>
      <c r="OHY40" s="541"/>
      <c r="OHZ40" s="541"/>
      <c r="OIA40" s="541"/>
      <c r="OIB40" s="541"/>
      <c r="OIC40" s="541"/>
      <c r="OID40" s="541"/>
      <c r="OIE40" s="541"/>
      <c r="OIF40" s="541"/>
      <c r="OIG40" s="541"/>
      <c r="OIH40" s="541"/>
      <c r="OII40" s="541"/>
      <c r="OIJ40" s="541"/>
      <c r="OIK40" s="541"/>
      <c r="OIL40" s="541"/>
      <c r="OIM40" s="541"/>
      <c r="OIN40" s="541"/>
      <c r="OIO40" s="541"/>
      <c r="OIP40" s="541"/>
      <c r="OIQ40" s="541"/>
      <c r="OIR40" s="541"/>
      <c r="OIS40" s="541"/>
      <c r="OIT40" s="541"/>
      <c r="OIU40" s="541"/>
      <c r="OIV40" s="541"/>
      <c r="OIW40" s="541"/>
      <c r="OIX40" s="541"/>
      <c r="OIY40" s="541"/>
      <c r="OIZ40" s="541"/>
      <c r="OJA40" s="541"/>
      <c r="OJB40" s="541"/>
      <c r="OJC40" s="541"/>
      <c r="OJD40" s="541"/>
      <c r="OJE40" s="541"/>
      <c r="OJF40" s="541"/>
      <c r="OJG40" s="541"/>
      <c r="OJH40" s="541"/>
      <c r="OJI40" s="541"/>
      <c r="OJJ40" s="541"/>
      <c r="OJK40" s="541"/>
      <c r="OJL40" s="541"/>
      <c r="OJM40" s="541"/>
      <c r="OJN40" s="541"/>
      <c r="OJO40" s="541"/>
      <c r="OJP40" s="541"/>
      <c r="OJQ40" s="541"/>
      <c r="OJR40" s="541"/>
      <c r="OJS40" s="541"/>
      <c r="OJT40" s="541"/>
      <c r="OJU40" s="541"/>
      <c r="OJV40" s="541"/>
      <c r="OJW40" s="541"/>
      <c r="OJX40" s="541"/>
      <c r="OJY40" s="541"/>
      <c r="OJZ40" s="541"/>
      <c r="OKA40" s="541"/>
      <c r="OKB40" s="541"/>
      <c r="OKC40" s="541"/>
      <c r="OKD40" s="541"/>
      <c r="OKE40" s="541"/>
      <c r="OKF40" s="541"/>
      <c r="OKG40" s="541"/>
      <c r="OKH40" s="541"/>
      <c r="OKI40" s="541"/>
      <c r="OKJ40" s="541"/>
      <c r="OKK40" s="541"/>
      <c r="OKL40" s="541"/>
      <c r="OKM40" s="541"/>
      <c r="OKN40" s="541"/>
      <c r="OKO40" s="541"/>
      <c r="OKP40" s="541"/>
      <c r="OKQ40" s="541"/>
      <c r="OKR40" s="541"/>
      <c r="OKS40" s="541"/>
      <c r="OKT40" s="541"/>
      <c r="OKU40" s="541"/>
      <c r="OKV40" s="541"/>
      <c r="OKW40" s="541"/>
      <c r="OKX40" s="541"/>
      <c r="OKY40" s="541"/>
      <c r="OKZ40" s="541"/>
      <c r="OLA40" s="541"/>
      <c r="OLB40" s="541"/>
      <c r="OLC40" s="541"/>
      <c r="OLD40" s="541"/>
      <c r="OLE40" s="541"/>
      <c r="OLF40" s="541"/>
      <c r="OLG40" s="541"/>
      <c r="OLH40" s="541"/>
      <c r="OLI40" s="541"/>
      <c r="OLJ40" s="541"/>
      <c r="OLK40" s="541"/>
      <c r="OLL40" s="541"/>
      <c r="OLM40" s="541"/>
      <c r="OLN40" s="541"/>
      <c r="OLO40" s="541"/>
      <c r="OLP40" s="541"/>
      <c r="OLQ40" s="541"/>
      <c r="OLR40" s="541"/>
      <c r="OLS40" s="541"/>
      <c r="OLT40" s="541"/>
      <c r="OLU40" s="541"/>
      <c r="OLV40" s="541"/>
      <c r="OLW40" s="541"/>
      <c r="OLX40" s="541"/>
      <c r="OLY40" s="541"/>
      <c r="OLZ40" s="541"/>
      <c r="OMA40" s="541"/>
      <c r="OMB40" s="541"/>
      <c r="OMC40" s="541"/>
      <c r="OMD40" s="541"/>
      <c r="OME40" s="541"/>
      <c r="OMF40" s="541"/>
      <c r="OMG40" s="541"/>
      <c r="OMH40" s="541"/>
      <c r="OMI40" s="541"/>
      <c r="OMJ40" s="541"/>
      <c r="OMK40" s="541"/>
      <c r="OML40" s="541"/>
      <c r="OMM40" s="541"/>
      <c r="OMN40" s="541"/>
      <c r="OMO40" s="541"/>
      <c r="OMP40" s="541"/>
      <c r="OMQ40" s="541"/>
      <c r="OMR40" s="541"/>
      <c r="OMS40" s="541"/>
      <c r="OMT40" s="541"/>
      <c r="OMU40" s="541"/>
      <c r="OMV40" s="541"/>
      <c r="OMW40" s="541"/>
      <c r="OMX40" s="541"/>
      <c r="OMY40" s="541"/>
      <c r="OMZ40" s="541"/>
      <c r="ONA40" s="541"/>
      <c r="ONB40" s="541"/>
      <c r="ONC40" s="541"/>
      <c r="OND40" s="541"/>
      <c r="ONE40" s="541"/>
      <c r="ONF40" s="541"/>
      <c r="ONG40" s="541"/>
      <c r="ONH40" s="541"/>
      <c r="ONI40" s="541"/>
      <c r="ONJ40" s="541"/>
      <c r="ONK40" s="541"/>
      <c r="ONL40" s="541"/>
      <c r="ONM40" s="541"/>
      <c r="ONN40" s="541"/>
      <c r="ONO40" s="541"/>
      <c r="ONP40" s="541"/>
      <c r="ONQ40" s="541"/>
      <c r="ONR40" s="541"/>
      <c r="ONS40" s="541"/>
      <c r="ONT40" s="541"/>
      <c r="ONU40" s="541"/>
      <c r="ONV40" s="541"/>
      <c r="ONW40" s="541"/>
      <c r="ONX40" s="541"/>
      <c r="ONY40" s="541"/>
      <c r="ONZ40" s="541"/>
      <c r="OOA40" s="541"/>
      <c r="OOB40" s="541"/>
      <c r="OOC40" s="541"/>
      <c r="OOD40" s="541"/>
      <c r="OOE40" s="541"/>
      <c r="OOF40" s="541"/>
      <c r="OOG40" s="541"/>
      <c r="OOH40" s="541"/>
      <c r="OOI40" s="541"/>
      <c r="OOJ40" s="541"/>
      <c r="OOK40" s="541"/>
      <c r="OOL40" s="541"/>
      <c r="OOM40" s="541"/>
      <c r="OON40" s="541"/>
      <c r="OOO40" s="541"/>
      <c r="OOP40" s="541"/>
      <c r="OOQ40" s="541"/>
      <c r="OOR40" s="541"/>
      <c r="OOS40" s="541"/>
      <c r="OOT40" s="541"/>
      <c r="OOU40" s="541"/>
      <c r="OOV40" s="541"/>
      <c r="OOW40" s="541"/>
      <c r="OOX40" s="541"/>
      <c r="OOY40" s="541"/>
      <c r="OOZ40" s="541"/>
      <c r="OPA40" s="541"/>
      <c r="OPB40" s="541"/>
      <c r="OPC40" s="541"/>
      <c r="OPD40" s="541"/>
      <c r="OPE40" s="541"/>
      <c r="OPF40" s="541"/>
      <c r="OPG40" s="541"/>
      <c r="OPH40" s="541"/>
      <c r="OPI40" s="541"/>
      <c r="OPJ40" s="541"/>
      <c r="OPK40" s="541"/>
      <c r="OPL40" s="541"/>
      <c r="OPM40" s="541"/>
      <c r="OPN40" s="541"/>
      <c r="OPO40" s="541"/>
      <c r="OPP40" s="541"/>
      <c r="OPQ40" s="541"/>
      <c r="OPR40" s="541"/>
      <c r="OPS40" s="541"/>
      <c r="OPT40" s="541"/>
      <c r="OPU40" s="541"/>
      <c r="OPV40" s="541"/>
      <c r="OPW40" s="541"/>
      <c r="OPX40" s="541"/>
      <c r="OPY40" s="541"/>
      <c r="OPZ40" s="541"/>
      <c r="OQA40" s="541"/>
      <c r="OQB40" s="541"/>
      <c r="OQC40" s="541"/>
      <c r="OQD40" s="541"/>
      <c r="OQE40" s="541"/>
      <c r="OQF40" s="541"/>
      <c r="OQG40" s="541"/>
      <c r="OQH40" s="541"/>
      <c r="OQI40" s="541"/>
      <c r="OQJ40" s="541"/>
      <c r="OQK40" s="541"/>
      <c r="OQL40" s="541"/>
      <c r="OQM40" s="541"/>
      <c r="OQN40" s="541"/>
      <c r="OQO40" s="541"/>
      <c r="OQP40" s="541"/>
      <c r="OQQ40" s="541"/>
      <c r="OQR40" s="541"/>
      <c r="OQS40" s="541"/>
      <c r="OQT40" s="541"/>
      <c r="OQU40" s="541"/>
      <c r="OQV40" s="541"/>
      <c r="OQW40" s="541"/>
      <c r="OQX40" s="541"/>
      <c r="OQY40" s="541"/>
      <c r="OQZ40" s="541"/>
      <c r="ORA40" s="541"/>
      <c r="ORB40" s="541"/>
      <c r="ORC40" s="541"/>
      <c r="ORD40" s="541"/>
      <c r="ORE40" s="541"/>
      <c r="ORF40" s="541"/>
      <c r="ORG40" s="541"/>
      <c r="ORH40" s="541"/>
      <c r="ORI40" s="541"/>
      <c r="ORJ40" s="541"/>
      <c r="ORK40" s="541"/>
      <c r="ORL40" s="541"/>
      <c r="ORM40" s="541"/>
      <c r="ORN40" s="541"/>
      <c r="ORO40" s="541"/>
      <c r="ORP40" s="541"/>
      <c r="ORQ40" s="541"/>
      <c r="ORR40" s="541"/>
      <c r="ORS40" s="541"/>
      <c r="ORT40" s="541"/>
      <c r="ORU40" s="541"/>
      <c r="ORV40" s="541"/>
      <c r="ORW40" s="541"/>
      <c r="ORX40" s="541"/>
      <c r="ORY40" s="541"/>
      <c r="ORZ40" s="541"/>
      <c r="OSA40" s="541"/>
      <c r="OSB40" s="541"/>
      <c r="OSC40" s="541"/>
      <c r="OSD40" s="541"/>
      <c r="OSE40" s="541"/>
      <c r="OSF40" s="541"/>
      <c r="OSG40" s="541"/>
      <c r="OSH40" s="541"/>
      <c r="OSI40" s="541"/>
      <c r="OSJ40" s="541"/>
      <c r="OSK40" s="541"/>
      <c r="OSL40" s="541"/>
      <c r="OSM40" s="541"/>
      <c r="OSN40" s="541"/>
      <c r="OSO40" s="541"/>
      <c r="OSP40" s="541"/>
      <c r="OSQ40" s="541"/>
      <c r="OSR40" s="541"/>
      <c r="OSS40" s="541"/>
      <c r="OST40" s="541"/>
      <c r="OSU40" s="541"/>
      <c r="OSV40" s="541"/>
      <c r="OSW40" s="541"/>
      <c r="OSX40" s="541"/>
      <c r="OSY40" s="541"/>
      <c r="OSZ40" s="541"/>
      <c r="OTA40" s="541"/>
      <c r="OTB40" s="541"/>
      <c r="OTC40" s="541"/>
      <c r="OTD40" s="541"/>
      <c r="OTE40" s="541"/>
      <c r="OTF40" s="541"/>
      <c r="OTG40" s="541"/>
      <c r="OTH40" s="541"/>
      <c r="OTI40" s="541"/>
      <c r="OTJ40" s="541"/>
      <c r="OTK40" s="541"/>
      <c r="OTL40" s="541"/>
      <c r="OTM40" s="541"/>
      <c r="OTN40" s="541"/>
      <c r="OTO40" s="541"/>
      <c r="OTP40" s="541"/>
      <c r="OTQ40" s="541"/>
      <c r="OTR40" s="541"/>
      <c r="OTS40" s="541"/>
      <c r="OTT40" s="541"/>
      <c r="OTU40" s="541"/>
      <c r="OTV40" s="541"/>
      <c r="OTW40" s="541"/>
      <c r="OTX40" s="541"/>
      <c r="OTY40" s="541"/>
      <c r="OTZ40" s="541"/>
      <c r="OUA40" s="541"/>
      <c r="OUB40" s="541"/>
      <c r="OUC40" s="541"/>
      <c r="OUD40" s="541"/>
      <c r="OUE40" s="541"/>
      <c r="OUF40" s="541"/>
      <c r="OUG40" s="541"/>
      <c r="OUH40" s="541"/>
      <c r="OUI40" s="541"/>
      <c r="OUJ40" s="541"/>
      <c r="OUK40" s="541"/>
      <c r="OUL40" s="541"/>
      <c r="OUM40" s="541"/>
      <c r="OUN40" s="541"/>
      <c r="OUO40" s="541"/>
      <c r="OUP40" s="541"/>
      <c r="OUQ40" s="541"/>
      <c r="OUR40" s="541"/>
      <c r="OUS40" s="541"/>
      <c r="OUT40" s="541"/>
      <c r="OUU40" s="541"/>
      <c r="OUV40" s="541"/>
      <c r="OUW40" s="541"/>
      <c r="OUX40" s="541"/>
      <c r="OUY40" s="541"/>
      <c r="OUZ40" s="541"/>
      <c r="OVA40" s="541"/>
      <c r="OVB40" s="541"/>
      <c r="OVC40" s="541"/>
      <c r="OVD40" s="541"/>
      <c r="OVE40" s="541"/>
      <c r="OVF40" s="541"/>
      <c r="OVG40" s="541"/>
      <c r="OVH40" s="541"/>
      <c r="OVI40" s="541"/>
      <c r="OVJ40" s="541"/>
      <c r="OVK40" s="541"/>
      <c r="OVL40" s="541"/>
      <c r="OVM40" s="541"/>
      <c r="OVN40" s="541"/>
      <c r="OVO40" s="541"/>
      <c r="OVP40" s="541"/>
      <c r="OVQ40" s="541"/>
      <c r="OVR40" s="541"/>
      <c r="OVS40" s="541"/>
      <c r="OVT40" s="541"/>
      <c r="OVU40" s="541"/>
      <c r="OVV40" s="541"/>
      <c r="OVW40" s="541"/>
      <c r="OVX40" s="541"/>
      <c r="OVY40" s="541"/>
      <c r="OVZ40" s="541"/>
      <c r="OWA40" s="541"/>
      <c r="OWB40" s="541"/>
      <c r="OWC40" s="541"/>
      <c r="OWD40" s="541"/>
      <c r="OWE40" s="541"/>
      <c r="OWF40" s="541"/>
      <c r="OWG40" s="541"/>
      <c r="OWH40" s="541"/>
      <c r="OWI40" s="541"/>
      <c r="OWJ40" s="541"/>
      <c r="OWK40" s="541"/>
      <c r="OWL40" s="541"/>
      <c r="OWM40" s="541"/>
      <c r="OWN40" s="541"/>
      <c r="OWO40" s="541"/>
      <c r="OWP40" s="541"/>
      <c r="OWQ40" s="541"/>
      <c r="OWR40" s="541"/>
      <c r="OWS40" s="541"/>
      <c r="OWT40" s="541"/>
      <c r="OWU40" s="541"/>
      <c r="OWV40" s="541"/>
      <c r="OWW40" s="541"/>
      <c r="OWX40" s="541"/>
      <c r="OWY40" s="541"/>
      <c r="OWZ40" s="541"/>
      <c r="OXA40" s="541"/>
      <c r="OXB40" s="541"/>
      <c r="OXC40" s="541"/>
      <c r="OXD40" s="541"/>
      <c r="OXE40" s="541"/>
      <c r="OXF40" s="541"/>
      <c r="OXG40" s="541"/>
      <c r="OXH40" s="541"/>
      <c r="OXI40" s="541"/>
      <c r="OXJ40" s="541"/>
      <c r="OXK40" s="541"/>
      <c r="OXL40" s="541"/>
      <c r="OXM40" s="541"/>
      <c r="OXN40" s="541"/>
      <c r="OXO40" s="541"/>
      <c r="OXP40" s="541"/>
      <c r="OXQ40" s="541"/>
      <c r="OXR40" s="541"/>
      <c r="OXS40" s="541"/>
      <c r="OXT40" s="541"/>
      <c r="OXU40" s="541"/>
      <c r="OXV40" s="541"/>
      <c r="OXW40" s="541"/>
      <c r="OXX40" s="541"/>
      <c r="OXY40" s="541"/>
      <c r="OXZ40" s="541"/>
      <c r="OYA40" s="541"/>
      <c r="OYB40" s="541"/>
      <c r="OYC40" s="541"/>
      <c r="OYD40" s="541"/>
      <c r="OYE40" s="541"/>
      <c r="OYF40" s="541"/>
      <c r="OYG40" s="541"/>
      <c r="OYH40" s="541"/>
      <c r="OYI40" s="541"/>
      <c r="OYJ40" s="541"/>
      <c r="OYK40" s="541"/>
      <c r="OYL40" s="541"/>
      <c r="OYM40" s="541"/>
      <c r="OYN40" s="541"/>
      <c r="OYO40" s="541"/>
      <c r="OYP40" s="541"/>
      <c r="OYQ40" s="541"/>
      <c r="OYR40" s="541"/>
      <c r="OYS40" s="541"/>
      <c r="OYT40" s="541"/>
      <c r="OYU40" s="541"/>
      <c r="OYV40" s="541"/>
      <c r="OYW40" s="541"/>
      <c r="OYX40" s="541"/>
      <c r="OYY40" s="541"/>
      <c r="OYZ40" s="541"/>
      <c r="OZA40" s="541"/>
      <c r="OZB40" s="541"/>
      <c r="OZC40" s="541"/>
      <c r="OZD40" s="541"/>
      <c r="OZE40" s="541"/>
      <c r="OZF40" s="541"/>
      <c r="OZG40" s="541"/>
      <c r="OZH40" s="541"/>
      <c r="OZI40" s="541"/>
      <c r="OZJ40" s="541"/>
      <c r="OZK40" s="541"/>
      <c r="OZL40" s="541"/>
      <c r="OZM40" s="541"/>
      <c r="OZN40" s="541"/>
      <c r="OZO40" s="541"/>
      <c r="OZP40" s="541"/>
      <c r="OZQ40" s="541"/>
      <c r="OZR40" s="541"/>
      <c r="OZS40" s="541"/>
      <c r="OZT40" s="541"/>
      <c r="OZU40" s="541"/>
      <c r="OZV40" s="541"/>
      <c r="OZW40" s="541"/>
      <c r="OZX40" s="541"/>
      <c r="OZY40" s="541"/>
      <c r="OZZ40" s="541"/>
      <c r="PAA40" s="541"/>
      <c r="PAB40" s="541"/>
      <c r="PAC40" s="541"/>
      <c r="PAD40" s="541"/>
      <c r="PAE40" s="541"/>
      <c r="PAF40" s="541"/>
      <c r="PAG40" s="541"/>
      <c r="PAH40" s="541"/>
      <c r="PAI40" s="541"/>
      <c r="PAJ40" s="541"/>
      <c r="PAK40" s="541"/>
      <c r="PAL40" s="541"/>
      <c r="PAM40" s="541"/>
      <c r="PAN40" s="541"/>
      <c r="PAO40" s="541"/>
      <c r="PAP40" s="541"/>
      <c r="PAQ40" s="541"/>
      <c r="PAR40" s="541"/>
      <c r="PAS40" s="541"/>
      <c r="PAT40" s="541"/>
      <c r="PAU40" s="541"/>
      <c r="PAV40" s="541"/>
      <c r="PAW40" s="541"/>
      <c r="PAX40" s="541"/>
      <c r="PAY40" s="541"/>
      <c r="PAZ40" s="541"/>
      <c r="PBA40" s="541"/>
      <c r="PBB40" s="541"/>
      <c r="PBC40" s="541"/>
      <c r="PBD40" s="541"/>
      <c r="PBE40" s="541"/>
      <c r="PBF40" s="541"/>
      <c r="PBG40" s="541"/>
      <c r="PBH40" s="541"/>
      <c r="PBI40" s="541"/>
      <c r="PBJ40" s="541"/>
      <c r="PBK40" s="541"/>
      <c r="PBL40" s="541"/>
      <c r="PBM40" s="541"/>
      <c r="PBN40" s="541"/>
      <c r="PBO40" s="541"/>
      <c r="PBP40" s="541"/>
      <c r="PBQ40" s="541"/>
      <c r="PBR40" s="541"/>
      <c r="PBS40" s="541"/>
      <c r="PBT40" s="541"/>
      <c r="PBU40" s="541"/>
      <c r="PBV40" s="541"/>
      <c r="PBW40" s="541"/>
      <c r="PBX40" s="541"/>
      <c r="PBY40" s="541"/>
      <c r="PBZ40" s="541"/>
      <c r="PCA40" s="541"/>
      <c r="PCB40" s="541"/>
      <c r="PCC40" s="541"/>
      <c r="PCD40" s="541"/>
      <c r="PCE40" s="541"/>
      <c r="PCF40" s="541"/>
      <c r="PCG40" s="541"/>
      <c r="PCH40" s="541"/>
      <c r="PCI40" s="541"/>
      <c r="PCJ40" s="541"/>
      <c r="PCK40" s="541"/>
      <c r="PCL40" s="541"/>
      <c r="PCM40" s="541"/>
      <c r="PCN40" s="541"/>
      <c r="PCO40" s="541"/>
      <c r="PCP40" s="541"/>
      <c r="PCQ40" s="541"/>
      <c r="PCR40" s="541"/>
      <c r="PCS40" s="541"/>
      <c r="PCT40" s="541"/>
      <c r="PCU40" s="541"/>
      <c r="PCV40" s="541"/>
      <c r="PCW40" s="541"/>
      <c r="PCX40" s="541"/>
      <c r="PCY40" s="541"/>
      <c r="PCZ40" s="541"/>
      <c r="PDA40" s="541"/>
      <c r="PDB40" s="541"/>
      <c r="PDC40" s="541"/>
      <c r="PDD40" s="541"/>
      <c r="PDE40" s="541"/>
      <c r="PDF40" s="541"/>
      <c r="PDG40" s="541"/>
      <c r="PDH40" s="541"/>
      <c r="PDI40" s="541"/>
      <c r="PDJ40" s="541"/>
      <c r="PDK40" s="541"/>
      <c r="PDL40" s="541"/>
      <c r="PDM40" s="541"/>
      <c r="PDN40" s="541"/>
      <c r="PDO40" s="541"/>
      <c r="PDP40" s="541"/>
      <c r="PDQ40" s="541"/>
      <c r="PDR40" s="541"/>
      <c r="PDS40" s="541"/>
      <c r="PDT40" s="541"/>
      <c r="PDU40" s="541"/>
      <c r="PDV40" s="541"/>
      <c r="PDW40" s="541"/>
      <c r="PDX40" s="541"/>
      <c r="PDY40" s="541"/>
      <c r="PDZ40" s="541"/>
      <c r="PEA40" s="541"/>
      <c r="PEB40" s="541"/>
      <c r="PEC40" s="541"/>
      <c r="PED40" s="541"/>
      <c r="PEE40" s="541"/>
      <c r="PEF40" s="541"/>
      <c r="PEG40" s="541"/>
      <c r="PEH40" s="541"/>
      <c r="PEI40" s="541"/>
      <c r="PEJ40" s="541"/>
      <c r="PEK40" s="541"/>
      <c r="PEL40" s="541"/>
      <c r="PEM40" s="541"/>
      <c r="PEN40" s="541"/>
      <c r="PEO40" s="541"/>
      <c r="PEP40" s="541"/>
      <c r="PEQ40" s="541"/>
      <c r="PER40" s="541"/>
      <c r="PES40" s="541"/>
      <c r="PET40" s="541"/>
      <c r="PEU40" s="541"/>
      <c r="PEV40" s="541"/>
      <c r="PEW40" s="541"/>
      <c r="PEX40" s="541"/>
      <c r="PEY40" s="541"/>
      <c r="PEZ40" s="541"/>
      <c r="PFA40" s="541"/>
      <c r="PFB40" s="541"/>
      <c r="PFC40" s="541"/>
      <c r="PFD40" s="541"/>
      <c r="PFE40" s="541"/>
      <c r="PFF40" s="541"/>
      <c r="PFG40" s="541"/>
      <c r="PFH40" s="541"/>
      <c r="PFI40" s="541"/>
      <c r="PFJ40" s="541"/>
      <c r="PFK40" s="541"/>
      <c r="PFL40" s="541"/>
      <c r="PFM40" s="541"/>
      <c r="PFN40" s="541"/>
      <c r="PFO40" s="541"/>
      <c r="PFP40" s="541"/>
      <c r="PFQ40" s="541"/>
      <c r="PFR40" s="541"/>
      <c r="PFS40" s="541"/>
      <c r="PFT40" s="541"/>
      <c r="PFU40" s="541"/>
      <c r="PFV40" s="541"/>
      <c r="PFW40" s="541"/>
      <c r="PFX40" s="541"/>
      <c r="PFY40" s="541"/>
      <c r="PFZ40" s="541"/>
      <c r="PGA40" s="541"/>
      <c r="PGB40" s="541"/>
      <c r="PGC40" s="541"/>
      <c r="PGD40" s="541"/>
      <c r="PGE40" s="541"/>
      <c r="PGF40" s="541"/>
      <c r="PGG40" s="541"/>
      <c r="PGH40" s="541"/>
      <c r="PGI40" s="541"/>
      <c r="PGJ40" s="541"/>
      <c r="PGK40" s="541"/>
      <c r="PGL40" s="541"/>
      <c r="PGM40" s="541"/>
      <c r="PGN40" s="541"/>
      <c r="PGO40" s="541"/>
      <c r="PGP40" s="541"/>
      <c r="PGQ40" s="541"/>
      <c r="PGR40" s="541"/>
      <c r="PGS40" s="541"/>
      <c r="PGT40" s="541"/>
      <c r="PGU40" s="541"/>
      <c r="PGV40" s="541"/>
      <c r="PGW40" s="541"/>
      <c r="PGX40" s="541"/>
      <c r="PGY40" s="541"/>
      <c r="PGZ40" s="541"/>
      <c r="PHA40" s="541"/>
      <c r="PHB40" s="541"/>
      <c r="PHC40" s="541"/>
      <c r="PHD40" s="541"/>
      <c r="PHE40" s="541"/>
      <c r="PHF40" s="541"/>
      <c r="PHG40" s="541"/>
      <c r="PHH40" s="541"/>
      <c r="PHI40" s="541"/>
      <c r="PHJ40" s="541"/>
      <c r="PHK40" s="541"/>
      <c r="PHL40" s="541"/>
      <c r="PHM40" s="541"/>
      <c r="PHN40" s="541"/>
      <c r="PHO40" s="541"/>
      <c r="PHP40" s="541"/>
      <c r="PHQ40" s="541"/>
      <c r="PHR40" s="541"/>
      <c r="PHS40" s="541"/>
      <c r="PHT40" s="541"/>
      <c r="PHU40" s="541"/>
      <c r="PHV40" s="541"/>
      <c r="PHW40" s="541"/>
      <c r="PHX40" s="541"/>
      <c r="PHY40" s="541"/>
      <c r="PHZ40" s="541"/>
      <c r="PIA40" s="541"/>
      <c r="PIB40" s="541"/>
      <c r="PIC40" s="541"/>
      <c r="PID40" s="541"/>
      <c r="PIE40" s="541"/>
      <c r="PIF40" s="541"/>
      <c r="PIG40" s="541"/>
      <c r="PIH40" s="541"/>
      <c r="PII40" s="541"/>
      <c r="PIJ40" s="541"/>
      <c r="PIK40" s="541"/>
      <c r="PIL40" s="541"/>
      <c r="PIM40" s="541"/>
      <c r="PIN40" s="541"/>
      <c r="PIO40" s="541"/>
      <c r="PIP40" s="541"/>
      <c r="PIQ40" s="541"/>
      <c r="PIR40" s="541"/>
      <c r="PIS40" s="541"/>
      <c r="PIT40" s="541"/>
      <c r="PIU40" s="541"/>
      <c r="PIV40" s="541"/>
      <c r="PIW40" s="541"/>
      <c r="PIX40" s="541"/>
      <c r="PIY40" s="541"/>
      <c r="PIZ40" s="541"/>
      <c r="PJA40" s="541"/>
      <c r="PJB40" s="541"/>
      <c r="PJC40" s="541"/>
      <c r="PJD40" s="541"/>
      <c r="PJE40" s="541"/>
      <c r="PJF40" s="541"/>
      <c r="PJG40" s="541"/>
      <c r="PJH40" s="541"/>
      <c r="PJI40" s="541"/>
      <c r="PJJ40" s="541"/>
      <c r="PJK40" s="541"/>
      <c r="PJL40" s="541"/>
      <c r="PJM40" s="541"/>
      <c r="PJN40" s="541"/>
      <c r="PJO40" s="541"/>
      <c r="PJP40" s="541"/>
      <c r="PJQ40" s="541"/>
      <c r="PJR40" s="541"/>
      <c r="PJS40" s="541"/>
      <c r="PJT40" s="541"/>
      <c r="PJU40" s="541"/>
      <c r="PJV40" s="541"/>
      <c r="PJW40" s="541"/>
      <c r="PJX40" s="541"/>
      <c r="PJY40" s="541"/>
      <c r="PJZ40" s="541"/>
      <c r="PKA40" s="541"/>
      <c r="PKB40" s="541"/>
      <c r="PKC40" s="541"/>
      <c r="PKD40" s="541"/>
      <c r="PKE40" s="541"/>
      <c r="PKF40" s="541"/>
      <c r="PKG40" s="541"/>
      <c r="PKH40" s="541"/>
      <c r="PKI40" s="541"/>
      <c r="PKJ40" s="541"/>
      <c r="PKK40" s="541"/>
      <c r="PKL40" s="541"/>
      <c r="PKM40" s="541"/>
      <c r="PKN40" s="541"/>
      <c r="PKO40" s="541"/>
      <c r="PKP40" s="541"/>
      <c r="PKQ40" s="541"/>
      <c r="PKR40" s="541"/>
      <c r="PKS40" s="541"/>
      <c r="PKT40" s="541"/>
      <c r="PKU40" s="541"/>
      <c r="PKV40" s="541"/>
      <c r="PKW40" s="541"/>
      <c r="PKX40" s="541"/>
      <c r="PKY40" s="541"/>
      <c r="PKZ40" s="541"/>
      <c r="PLA40" s="541"/>
      <c r="PLB40" s="541"/>
      <c r="PLC40" s="541"/>
      <c r="PLD40" s="541"/>
      <c r="PLE40" s="541"/>
      <c r="PLF40" s="541"/>
      <c r="PLG40" s="541"/>
      <c r="PLH40" s="541"/>
      <c r="PLI40" s="541"/>
      <c r="PLJ40" s="541"/>
      <c r="PLK40" s="541"/>
      <c r="PLL40" s="541"/>
      <c r="PLM40" s="541"/>
      <c r="PLN40" s="541"/>
      <c r="PLO40" s="541"/>
      <c r="PLP40" s="541"/>
      <c r="PLQ40" s="541"/>
      <c r="PLR40" s="541"/>
      <c r="PLS40" s="541"/>
      <c r="PLT40" s="541"/>
      <c r="PLU40" s="541"/>
      <c r="PLV40" s="541"/>
      <c r="PLW40" s="541"/>
      <c r="PLX40" s="541"/>
      <c r="PLY40" s="541"/>
      <c r="PLZ40" s="541"/>
      <c r="PMA40" s="541"/>
      <c r="PMB40" s="541"/>
      <c r="PMC40" s="541"/>
      <c r="PMD40" s="541"/>
      <c r="PME40" s="541"/>
      <c r="PMF40" s="541"/>
      <c r="PMG40" s="541"/>
      <c r="PMH40" s="541"/>
      <c r="PMI40" s="541"/>
      <c r="PMJ40" s="541"/>
      <c r="PMK40" s="541"/>
      <c r="PML40" s="541"/>
      <c r="PMM40" s="541"/>
      <c r="PMN40" s="541"/>
      <c r="PMO40" s="541"/>
      <c r="PMP40" s="541"/>
      <c r="PMQ40" s="541"/>
      <c r="PMR40" s="541"/>
      <c r="PMS40" s="541"/>
      <c r="PMT40" s="541"/>
      <c r="PMU40" s="541"/>
      <c r="PMV40" s="541"/>
      <c r="PMW40" s="541"/>
      <c r="PMX40" s="541"/>
      <c r="PMY40" s="541"/>
      <c r="PMZ40" s="541"/>
      <c r="PNA40" s="541"/>
      <c r="PNB40" s="541"/>
      <c r="PNC40" s="541"/>
      <c r="PND40" s="541"/>
      <c r="PNE40" s="541"/>
      <c r="PNF40" s="541"/>
      <c r="PNG40" s="541"/>
      <c r="PNH40" s="541"/>
      <c r="PNI40" s="541"/>
      <c r="PNJ40" s="541"/>
      <c r="PNK40" s="541"/>
      <c r="PNL40" s="541"/>
      <c r="PNM40" s="541"/>
      <c r="PNN40" s="541"/>
      <c r="PNO40" s="541"/>
      <c r="PNP40" s="541"/>
      <c r="PNQ40" s="541"/>
      <c r="PNR40" s="541"/>
      <c r="PNS40" s="541"/>
      <c r="PNT40" s="541"/>
      <c r="PNU40" s="541"/>
      <c r="PNV40" s="541"/>
      <c r="PNW40" s="541"/>
      <c r="PNX40" s="541"/>
      <c r="PNY40" s="541"/>
      <c r="PNZ40" s="541"/>
      <c r="POA40" s="541"/>
      <c r="POB40" s="541"/>
      <c r="POC40" s="541"/>
      <c r="POD40" s="541"/>
      <c r="POE40" s="541"/>
      <c r="POF40" s="541"/>
      <c r="POG40" s="541"/>
      <c r="POH40" s="541"/>
      <c r="POI40" s="541"/>
      <c r="POJ40" s="541"/>
      <c r="POK40" s="541"/>
      <c r="POL40" s="541"/>
      <c r="POM40" s="541"/>
      <c r="PON40" s="541"/>
      <c r="POO40" s="541"/>
      <c r="POP40" s="541"/>
      <c r="POQ40" s="541"/>
      <c r="POR40" s="541"/>
      <c r="POS40" s="541"/>
      <c r="POT40" s="541"/>
      <c r="POU40" s="541"/>
      <c r="POV40" s="541"/>
      <c r="POW40" s="541"/>
      <c r="POX40" s="541"/>
      <c r="POY40" s="541"/>
      <c r="POZ40" s="541"/>
      <c r="PPA40" s="541"/>
      <c r="PPB40" s="541"/>
      <c r="PPC40" s="541"/>
      <c r="PPD40" s="541"/>
      <c r="PPE40" s="541"/>
      <c r="PPF40" s="541"/>
      <c r="PPG40" s="541"/>
      <c r="PPH40" s="541"/>
      <c r="PPI40" s="541"/>
      <c r="PPJ40" s="541"/>
      <c r="PPK40" s="541"/>
      <c r="PPL40" s="541"/>
      <c r="PPM40" s="541"/>
      <c r="PPN40" s="541"/>
      <c r="PPO40" s="541"/>
      <c r="PPP40" s="541"/>
      <c r="PPQ40" s="541"/>
      <c r="PPR40" s="541"/>
      <c r="PPS40" s="541"/>
      <c r="PPT40" s="541"/>
      <c r="PPU40" s="541"/>
      <c r="PPV40" s="541"/>
      <c r="PPW40" s="541"/>
      <c r="PPX40" s="541"/>
      <c r="PPY40" s="541"/>
      <c r="PPZ40" s="541"/>
      <c r="PQA40" s="541"/>
      <c r="PQB40" s="541"/>
      <c r="PQC40" s="541"/>
      <c r="PQD40" s="541"/>
      <c r="PQE40" s="541"/>
      <c r="PQF40" s="541"/>
      <c r="PQG40" s="541"/>
      <c r="PQH40" s="541"/>
      <c r="PQI40" s="541"/>
      <c r="PQJ40" s="541"/>
      <c r="PQK40" s="541"/>
      <c r="PQL40" s="541"/>
      <c r="PQM40" s="541"/>
      <c r="PQN40" s="541"/>
      <c r="PQO40" s="541"/>
      <c r="PQP40" s="541"/>
      <c r="PQQ40" s="541"/>
      <c r="PQR40" s="541"/>
      <c r="PQS40" s="541"/>
      <c r="PQT40" s="541"/>
      <c r="PQU40" s="541"/>
      <c r="PQV40" s="541"/>
      <c r="PQW40" s="541"/>
      <c r="PQX40" s="541"/>
      <c r="PQY40" s="541"/>
      <c r="PQZ40" s="541"/>
      <c r="PRA40" s="541"/>
      <c r="PRB40" s="541"/>
      <c r="PRC40" s="541"/>
      <c r="PRD40" s="541"/>
      <c r="PRE40" s="541"/>
      <c r="PRF40" s="541"/>
      <c r="PRG40" s="541"/>
      <c r="PRH40" s="541"/>
      <c r="PRI40" s="541"/>
      <c r="PRJ40" s="541"/>
      <c r="PRK40" s="541"/>
      <c r="PRL40" s="541"/>
      <c r="PRM40" s="541"/>
      <c r="PRN40" s="541"/>
      <c r="PRO40" s="541"/>
      <c r="PRP40" s="541"/>
      <c r="PRQ40" s="541"/>
      <c r="PRR40" s="541"/>
      <c r="PRS40" s="541"/>
      <c r="PRT40" s="541"/>
      <c r="PRU40" s="541"/>
      <c r="PRV40" s="541"/>
      <c r="PRW40" s="541"/>
      <c r="PRX40" s="541"/>
      <c r="PRY40" s="541"/>
      <c r="PRZ40" s="541"/>
      <c r="PSA40" s="541"/>
      <c r="PSB40" s="541"/>
      <c r="PSC40" s="541"/>
      <c r="PSD40" s="541"/>
      <c r="PSE40" s="541"/>
      <c r="PSF40" s="541"/>
      <c r="PSG40" s="541"/>
      <c r="PSH40" s="541"/>
      <c r="PSI40" s="541"/>
      <c r="PSJ40" s="541"/>
      <c r="PSK40" s="541"/>
      <c r="PSL40" s="541"/>
      <c r="PSM40" s="541"/>
      <c r="PSN40" s="541"/>
      <c r="PSO40" s="541"/>
      <c r="PSP40" s="541"/>
      <c r="PSQ40" s="541"/>
      <c r="PSR40" s="541"/>
      <c r="PSS40" s="541"/>
      <c r="PST40" s="541"/>
      <c r="PSU40" s="541"/>
      <c r="PSV40" s="541"/>
      <c r="PSW40" s="541"/>
      <c r="PSX40" s="541"/>
      <c r="PSY40" s="541"/>
      <c r="PSZ40" s="541"/>
      <c r="PTA40" s="541"/>
      <c r="PTB40" s="541"/>
      <c r="PTC40" s="541"/>
      <c r="PTD40" s="541"/>
      <c r="PTE40" s="541"/>
      <c r="PTF40" s="541"/>
      <c r="PTG40" s="541"/>
      <c r="PTH40" s="541"/>
      <c r="PTI40" s="541"/>
      <c r="PTJ40" s="541"/>
      <c r="PTK40" s="541"/>
      <c r="PTL40" s="541"/>
      <c r="PTM40" s="541"/>
      <c r="PTN40" s="541"/>
      <c r="PTO40" s="541"/>
      <c r="PTP40" s="541"/>
      <c r="PTQ40" s="541"/>
      <c r="PTR40" s="541"/>
      <c r="PTS40" s="541"/>
      <c r="PTT40" s="541"/>
      <c r="PTU40" s="541"/>
      <c r="PTV40" s="541"/>
      <c r="PTW40" s="541"/>
      <c r="PTX40" s="541"/>
      <c r="PTY40" s="541"/>
      <c r="PTZ40" s="541"/>
      <c r="PUA40" s="541"/>
      <c r="PUB40" s="541"/>
      <c r="PUC40" s="541"/>
      <c r="PUD40" s="541"/>
      <c r="PUE40" s="541"/>
      <c r="PUF40" s="541"/>
      <c r="PUG40" s="541"/>
      <c r="PUH40" s="541"/>
      <c r="PUI40" s="541"/>
      <c r="PUJ40" s="541"/>
      <c r="PUK40" s="541"/>
      <c r="PUL40" s="541"/>
      <c r="PUM40" s="541"/>
      <c r="PUN40" s="541"/>
      <c r="PUO40" s="541"/>
      <c r="PUP40" s="541"/>
      <c r="PUQ40" s="541"/>
      <c r="PUR40" s="541"/>
      <c r="PUS40" s="541"/>
      <c r="PUT40" s="541"/>
      <c r="PUU40" s="541"/>
      <c r="PUV40" s="541"/>
      <c r="PUW40" s="541"/>
      <c r="PUX40" s="541"/>
      <c r="PUY40" s="541"/>
      <c r="PUZ40" s="541"/>
      <c r="PVA40" s="541"/>
      <c r="PVB40" s="541"/>
      <c r="PVC40" s="541"/>
      <c r="PVD40" s="541"/>
      <c r="PVE40" s="541"/>
      <c r="PVF40" s="541"/>
      <c r="PVG40" s="541"/>
      <c r="PVH40" s="541"/>
      <c r="PVI40" s="541"/>
      <c r="PVJ40" s="541"/>
      <c r="PVK40" s="541"/>
      <c r="PVL40" s="541"/>
      <c r="PVM40" s="541"/>
      <c r="PVN40" s="541"/>
      <c r="PVO40" s="541"/>
      <c r="PVP40" s="541"/>
      <c r="PVQ40" s="541"/>
      <c r="PVR40" s="541"/>
      <c r="PVS40" s="541"/>
      <c r="PVT40" s="541"/>
      <c r="PVU40" s="541"/>
      <c r="PVV40" s="541"/>
      <c r="PVW40" s="541"/>
      <c r="PVX40" s="541"/>
      <c r="PVY40" s="541"/>
      <c r="PVZ40" s="541"/>
      <c r="PWA40" s="541"/>
      <c r="PWB40" s="541"/>
      <c r="PWC40" s="541"/>
      <c r="PWD40" s="541"/>
      <c r="PWE40" s="541"/>
      <c r="PWF40" s="541"/>
      <c r="PWG40" s="541"/>
      <c r="PWH40" s="541"/>
      <c r="PWI40" s="541"/>
      <c r="PWJ40" s="541"/>
      <c r="PWK40" s="541"/>
      <c r="PWL40" s="541"/>
      <c r="PWM40" s="541"/>
      <c r="PWN40" s="541"/>
      <c r="PWO40" s="541"/>
      <c r="PWP40" s="541"/>
      <c r="PWQ40" s="541"/>
      <c r="PWR40" s="541"/>
      <c r="PWS40" s="541"/>
      <c r="PWT40" s="541"/>
      <c r="PWU40" s="541"/>
      <c r="PWV40" s="541"/>
      <c r="PWW40" s="541"/>
      <c r="PWX40" s="541"/>
      <c r="PWY40" s="541"/>
      <c r="PWZ40" s="541"/>
      <c r="PXA40" s="541"/>
      <c r="PXB40" s="541"/>
      <c r="PXC40" s="541"/>
      <c r="PXD40" s="541"/>
      <c r="PXE40" s="541"/>
      <c r="PXF40" s="541"/>
      <c r="PXG40" s="541"/>
      <c r="PXH40" s="541"/>
      <c r="PXI40" s="541"/>
      <c r="PXJ40" s="541"/>
      <c r="PXK40" s="541"/>
      <c r="PXL40" s="541"/>
      <c r="PXM40" s="541"/>
      <c r="PXN40" s="541"/>
      <c r="PXO40" s="541"/>
      <c r="PXP40" s="541"/>
      <c r="PXQ40" s="541"/>
      <c r="PXR40" s="541"/>
      <c r="PXS40" s="541"/>
      <c r="PXT40" s="541"/>
      <c r="PXU40" s="541"/>
      <c r="PXV40" s="541"/>
      <c r="PXW40" s="541"/>
      <c r="PXX40" s="541"/>
      <c r="PXY40" s="541"/>
      <c r="PXZ40" s="541"/>
      <c r="PYA40" s="541"/>
      <c r="PYB40" s="541"/>
      <c r="PYC40" s="541"/>
      <c r="PYD40" s="541"/>
      <c r="PYE40" s="541"/>
      <c r="PYF40" s="541"/>
      <c r="PYG40" s="541"/>
      <c r="PYH40" s="541"/>
      <c r="PYI40" s="541"/>
      <c r="PYJ40" s="541"/>
      <c r="PYK40" s="541"/>
      <c r="PYL40" s="541"/>
      <c r="PYM40" s="541"/>
      <c r="PYN40" s="541"/>
      <c r="PYO40" s="541"/>
      <c r="PYP40" s="541"/>
      <c r="PYQ40" s="541"/>
      <c r="PYR40" s="541"/>
      <c r="PYS40" s="541"/>
      <c r="PYT40" s="541"/>
      <c r="PYU40" s="541"/>
      <c r="PYV40" s="541"/>
      <c r="PYW40" s="541"/>
      <c r="PYX40" s="541"/>
      <c r="PYY40" s="541"/>
      <c r="PYZ40" s="541"/>
      <c r="PZA40" s="541"/>
      <c r="PZB40" s="541"/>
      <c r="PZC40" s="541"/>
      <c r="PZD40" s="541"/>
      <c r="PZE40" s="541"/>
      <c r="PZF40" s="541"/>
      <c r="PZG40" s="541"/>
      <c r="PZH40" s="541"/>
      <c r="PZI40" s="541"/>
      <c r="PZJ40" s="541"/>
      <c r="PZK40" s="541"/>
      <c r="PZL40" s="541"/>
      <c r="PZM40" s="541"/>
      <c r="PZN40" s="541"/>
      <c r="PZO40" s="541"/>
      <c r="PZP40" s="541"/>
      <c r="PZQ40" s="541"/>
      <c r="PZR40" s="541"/>
      <c r="PZS40" s="541"/>
      <c r="PZT40" s="541"/>
      <c r="PZU40" s="541"/>
      <c r="PZV40" s="541"/>
      <c r="PZW40" s="541"/>
      <c r="PZX40" s="541"/>
      <c r="PZY40" s="541"/>
      <c r="PZZ40" s="541"/>
      <c r="QAA40" s="541"/>
      <c r="QAB40" s="541"/>
      <c r="QAC40" s="541"/>
      <c r="QAD40" s="541"/>
      <c r="QAE40" s="541"/>
      <c r="QAF40" s="541"/>
      <c r="QAG40" s="541"/>
      <c r="QAH40" s="541"/>
      <c r="QAI40" s="541"/>
      <c r="QAJ40" s="541"/>
      <c r="QAK40" s="541"/>
      <c r="QAL40" s="541"/>
      <c r="QAM40" s="541"/>
      <c r="QAN40" s="541"/>
      <c r="QAO40" s="541"/>
      <c r="QAP40" s="541"/>
      <c r="QAQ40" s="541"/>
      <c r="QAR40" s="541"/>
      <c r="QAS40" s="541"/>
      <c r="QAT40" s="541"/>
      <c r="QAU40" s="541"/>
      <c r="QAV40" s="541"/>
      <c r="QAW40" s="541"/>
      <c r="QAX40" s="541"/>
      <c r="QAY40" s="541"/>
      <c r="QAZ40" s="541"/>
      <c r="QBA40" s="541"/>
      <c r="QBB40" s="541"/>
      <c r="QBC40" s="541"/>
      <c r="QBD40" s="541"/>
      <c r="QBE40" s="541"/>
      <c r="QBF40" s="541"/>
      <c r="QBG40" s="541"/>
      <c r="QBH40" s="541"/>
      <c r="QBI40" s="541"/>
      <c r="QBJ40" s="541"/>
      <c r="QBK40" s="541"/>
      <c r="QBL40" s="541"/>
      <c r="QBM40" s="541"/>
      <c r="QBN40" s="541"/>
      <c r="QBO40" s="541"/>
      <c r="QBP40" s="541"/>
      <c r="QBQ40" s="541"/>
      <c r="QBR40" s="541"/>
      <c r="QBS40" s="541"/>
      <c r="QBT40" s="541"/>
      <c r="QBU40" s="541"/>
      <c r="QBV40" s="541"/>
      <c r="QBW40" s="541"/>
      <c r="QBX40" s="541"/>
      <c r="QBY40" s="541"/>
      <c r="QBZ40" s="541"/>
      <c r="QCA40" s="541"/>
      <c r="QCB40" s="541"/>
      <c r="QCC40" s="541"/>
      <c r="QCD40" s="541"/>
      <c r="QCE40" s="541"/>
      <c r="QCF40" s="541"/>
      <c r="QCG40" s="541"/>
      <c r="QCH40" s="541"/>
      <c r="QCI40" s="541"/>
      <c r="QCJ40" s="541"/>
      <c r="QCK40" s="541"/>
      <c r="QCL40" s="541"/>
      <c r="QCM40" s="541"/>
      <c r="QCN40" s="541"/>
      <c r="QCO40" s="541"/>
      <c r="QCP40" s="541"/>
      <c r="QCQ40" s="541"/>
      <c r="QCR40" s="541"/>
      <c r="QCS40" s="541"/>
      <c r="QCT40" s="541"/>
      <c r="QCU40" s="541"/>
      <c r="QCV40" s="541"/>
      <c r="QCW40" s="541"/>
      <c r="QCX40" s="541"/>
      <c r="QCY40" s="541"/>
      <c r="QCZ40" s="541"/>
      <c r="QDA40" s="541"/>
      <c r="QDB40" s="541"/>
      <c r="QDC40" s="541"/>
      <c r="QDD40" s="541"/>
      <c r="QDE40" s="541"/>
      <c r="QDF40" s="541"/>
      <c r="QDG40" s="541"/>
      <c r="QDH40" s="541"/>
      <c r="QDI40" s="541"/>
      <c r="QDJ40" s="541"/>
      <c r="QDK40" s="541"/>
      <c r="QDL40" s="541"/>
      <c r="QDM40" s="541"/>
      <c r="QDN40" s="541"/>
      <c r="QDO40" s="541"/>
      <c r="QDP40" s="541"/>
      <c r="QDQ40" s="541"/>
      <c r="QDR40" s="541"/>
      <c r="QDS40" s="541"/>
      <c r="QDT40" s="541"/>
      <c r="QDU40" s="541"/>
      <c r="QDV40" s="541"/>
      <c r="QDW40" s="541"/>
      <c r="QDX40" s="541"/>
      <c r="QDY40" s="541"/>
      <c r="QDZ40" s="541"/>
      <c r="QEA40" s="541"/>
      <c r="QEB40" s="541"/>
      <c r="QEC40" s="541"/>
      <c r="QED40" s="541"/>
      <c r="QEE40" s="541"/>
      <c r="QEF40" s="541"/>
      <c r="QEG40" s="541"/>
      <c r="QEH40" s="541"/>
      <c r="QEI40" s="541"/>
      <c r="QEJ40" s="541"/>
      <c r="QEK40" s="541"/>
      <c r="QEL40" s="541"/>
      <c r="QEM40" s="541"/>
      <c r="QEN40" s="541"/>
      <c r="QEO40" s="541"/>
      <c r="QEP40" s="541"/>
      <c r="QEQ40" s="541"/>
      <c r="QER40" s="541"/>
      <c r="QES40" s="541"/>
      <c r="QET40" s="541"/>
      <c r="QEU40" s="541"/>
      <c r="QEV40" s="541"/>
      <c r="QEW40" s="541"/>
      <c r="QEX40" s="541"/>
      <c r="QEY40" s="541"/>
      <c r="QEZ40" s="541"/>
      <c r="QFA40" s="541"/>
      <c r="QFB40" s="541"/>
      <c r="QFC40" s="541"/>
      <c r="QFD40" s="541"/>
      <c r="QFE40" s="541"/>
      <c r="QFF40" s="541"/>
      <c r="QFG40" s="541"/>
      <c r="QFH40" s="541"/>
      <c r="QFI40" s="541"/>
      <c r="QFJ40" s="541"/>
      <c r="QFK40" s="541"/>
      <c r="QFL40" s="541"/>
      <c r="QFM40" s="541"/>
      <c r="QFN40" s="541"/>
      <c r="QFO40" s="541"/>
      <c r="QFP40" s="541"/>
      <c r="QFQ40" s="541"/>
      <c r="QFR40" s="541"/>
      <c r="QFS40" s="541"/>
      <c r="QFT40" s="541"/>
      <c r="QFU40" s="541"/>
      <c r="QFV40" s="541"/>
      <c r="QFW40" s="541"/>
      <c r="QFX40" s="541"/>
      <c r="QFY40" s="541"/>
      <c r="QFZ40" s="541"/>
      <c r="QGA40" s="541"/>
      <c r="QGB40" s="541"/>
      <c r="QGC40" s="541"/>
      <c r="QGD40" s="541"/>
      <c r="QGE40" s="541"/>
      <c r="QGF40" s="541"/>
      <c r="QGG40" s="541"/>
      <c r="QGH40" s="541"/>
      <c r="QGI40" s="541"/>
      <c r="QGJ40" s="541"/>
      <c r="QGK40" s="541"/>
      <c r="QGL40" s="541"/>
      <c r="QGM40" s="541"/>
      <c r="QGN40" s="541"/>
      <c r="QGO40" s="541"/>
      <c r="QGP40" s="541"/>
      <c r="QGQ40" s="541"/>
      <c r="QGR40" s="541"/>
      <c r="QGS40" s="541"/>
      <c r="QGT40" s="541"/>
      <c r="QGU40" s="541"/>
      <c r="QGV40" s="541"/>
      <c r="QGW40" s="541"/>
      <c r="QGX40" s="541"/>
      <c r="QGY40" s="541"/>
      <c r="QGZ40" s="541"/>
      <c r="QHA40" s="541"/>
      <c r="QHB40" s="541"/>
      <c r="QHC40" s="541"/>
      <c r="QHD40" s="541"/>
      <c r="QHE40" s="541"/>
      <c r="QHF40" s="541"/>
      <c r="QHG40" s="541"/>
      <c r="QHH40" s="541"/>
      <c r="QHI40" s="541"/>
      <c r="QHJ40" s="541"/>
      <c r="QHK40" s="541"/>
      <c r="QHL40" s="541"/>
      <c r="QHM40" s="541"/>
      <c r="QHN40" s="541"/>
      <c r="QHO40" s="541"/>
      <c r="QHP40" s="541"/>
      <c r="QHQ40" s="541"/>
      <c r="QHR40" s="541"/>
      <c r="QHS40" s="541"/>
      <c r="QHT40" s="541"/>
      <c r="QHU40" s="541"/>
      <c r="QHV40" s="541"/>
      <c r="QHW40" s="541"/>
      <c r="QHX40" s="541"/>
      <c r="QHY40" s="541"/>
      <c r="QHZ40" s="541"/>
      <c r="QIA40" s="541"/>
      <c r="QIB40" s="541"/>
      <c r="QIC40" s="541"/>
      <c r="QID40" s="541"/>
      <c r="QIE40" s="541"/>
      <c r="QIF40" s="541"/>
      <c r="QIG40" s="541"/>
      <c r="QIH40" s="541"/>
      <c r="QII40" s="541"/>
      <c r="QIJ40" s="541"/>
      <c r="QIK40" s="541"/>
      <c r="QIL40" s="541"/>
      <c r="QIM40" s="541"/>
      <c r="QIN40" s="541"/>
      <c r="QIO40" s="541"/>
      <c r="QIP40" s="541"/>
      <c r="QIQ40" s="541"/>
      <c r="QIR40" s="541"/>
      <c r="QIS40" s="541"/>
      <c r="QIT40" s="541"/>
      <c r="QIU40" s="541"/>
      <c r="QIV40" s="541"/>
      <c r="QIW40" s="541"/>
      <c r="QIX40" s="541"/>
      <c r="QIY40" s="541"/>
      <c r="QIZ40" s="541"/>
      <c r="QJA40" s="541"/>
      <c r="QJB40" s="541"/>
      <c r="QJC40" s="541"/>
      <c r="QJD40" s="541"/>
      <c r="QJE40" s="541"/>
      <c r="QJF40" s="541"/>
      <c r="QJG40" s="541"/>
      <c r="QJH40" s="541"/>
      <c r="QJI40" s="541"/>
      <c r="QJJ40" s="541"/>
      <c r="QJK40" s="541"/>
      <c r="QJL40" s="541"/>
      <c r="QJM40" s="541"/>
      <c r="QJN40" s="541"/>
      <c r="QJO40" s="541"/>
      <c r="QJP40" s="541"/>
      <c r="QJQ40" s="541"/>
      <c r="QJR40" s="541"/>
      <c r="QJS40" s="541"/>
      <c r="QJT40" s="541"/>
      <c r="QJU40" s="541"/>
      <c r="QJV40" s="541"/>
      <c r="QJW40" s="541"/>
      <c r="QJX40" s="541"/>
      <c r="QJY40" s="541"/>
      <c r="QJZ40" s="541"/>
      <c r="QKA40" s="541"/>
      <c r="QKB40" s="541"/>
      <c r="QKC40" s="541"/>
      <c r="QKD40" s="541"/>
      <c r="QKE40" s="541"/>
      <c r="QKF40" s="541"/>
      <c r="QKG40" s="541"/>
      <c r="QKH40" s="541"/>
      <c r="QKI40" s="541"/>
      <c r="QKJ40" s="541"/>
      <c r="QKK40" s="541"/>
      <c r="QKL40" s="541"/>
      <c r="QKM40" s="541"/>
      <c r="QKN40" s="541"/>
      <c r="QKO40" s="541"/>
      <c r="QKP40" s="541"/>
      <c r="QKQ40" s="541"/>
      <c r="QKR40" s="541"/>
      <c r="QKS40" s="541"/>
      <c r="QKT40" s="541"/>
      <c r="QKU40" s="541"/>
      <c r="QKV40" s="541"/>
      <c r="QKW40" s="541"/>
      <c r="QKX40" s="541"/>
      <c r="QKY40" s="541"/>
      <c r="QKZ40" s="541"/>
      <c r="QLA40" s="541"/>
      <c r="QLB40" s="541"/>
      <c r="QLC40" s="541"/>
      <c r="QLD40" s="541"/>
      <c r="QLE40" s="541"/>
      <c r="QLF40" s="541"/>
      <c r="QLG40" s="541"/>
      <c r="QLH40" s="541"/>
      <c r="QLI40" s="541"/>
      <c r="QLJ40" s="541"/>
      <c r="QLK40" s="541"/>
      <c r="QLL40" s="541"/>
      <c r="QLM40" s="541"/>
      <c r="QLN40" s="541"/>
      <c r="QLO40" s="541"/>
      <c r="QLP40" s="541"/>
      <c r="QLQ40" s="541"/>
      <c r="QLR40" s="541"/>
      <c r="QLS40" s="541"/>
      <c r="QLT40" s="541"/>
      <c r="QLU40" s="541"/>
      <c r="QLV40" s="541"/>
      <c r="QLW40" s="541"/>
      <c r="QLX40" s="541"/>
      <c r="QLY40" s="541"/>
      <c r="QLZ40" s="541"/>
      <c r="QMA40" s="541"/>
      <c r="QMB40" s="541"/>
      <c r="QMC40" s="541"/>
      <c r="QMD40" s="541"/>
      <c r="QME40" s="541"/>
      <c r="QMF40" s="541"/>
      <c r="QMG40" s="541"/>
      <c r="QMH40" s="541"/>
      <c r="QMI40" s="541"/>
      <c r="QMJ40" s="541"/>
      <c r="QMK40" s="541"/>
      <c r="QML40" s="541"/>
      <c r="QMM40" s="541"/>
      <c r="QMN40" s="541"/>
      <c r="QMO40" s="541"/>
      <c r="QMP40" s="541"/>
      <c r="QMQ40" s="541"/>
      <c r="QMR40" s="541"/>
      <c r="QMS40" s="541"/>
      <c r="QMT40" s="541"/>
      <c r="QMU40" s="541"/>
      <c r="QMV40" s="541"/>
      <c r="QMW40" s="541"/>
      <c r="QMX40" s="541"/>
      <c r="QMY40" s="541"/>
      <c r="QMZ40" s="541"/>
      <c r="QNA40" s="541"/>
      <c r="QNB40" s="541"/>
      <c r="QNC40" s="541"/>
      <c r="QND40" s="541"/>
      <c r="QNE40" s="541"/>
      <c r="QNF40" s="541"/>
      <c r="QNG40" s="541"/>
      <c r="QNH40" s="541"/>
      <c r="QNI40" s="541"/>
      <c r="QNJ40" s="541"/>
      <c r="QNK40" s="541"/>
      <c r="QNL40" s="541"/>
      <c r="QNM40" s="541"/>
      <c r="QNN40" s="541"/>
      <c r="QNO40" s="541"/>
      <c r="QNP40" s="541"/>
      <c r="QNQ40" s="541"/>
      <c r="QNR40" s="541"/>
      <c r="QNS40" s="541"/>
      <c r="QNT40" s="541"/>
      <c r="QNU40" s="541"/>
      <c r="QNV40" s="541"/>
      <c r="QNW40" s="541"/>
      <c r="QNX40" s="541"/>
      <c r="QNY40" s="541"/>
      <c r="QNZ40" s="541"/>
      <c r="QOA40" s="541"/>
      <c r="QOB40" s="541"/>
      <c r="QOC40" s="541"/>
      <c r="QOD40" s="541"/>
      <c r="QOE40" s="541"/>
      <c r="QOF40" s="541"/>
      <c r="QOG40" s="541"/>
      <c r="QOH40" s="541"/>
      <c r="QOI40" s="541"/>
      <c r="QOJ40" s="541"/>
      <c r="QOK40" s="541"/>
      <c r="QOL40" s="541"/>
      <c r="QOM40" s="541"/>
      <c r="QON40" s="541"/>
      <c r="QOO40" s="541"/>
      <c r="QOP40" s="541"/>
      <c r="QOQ40" s="541"/>
      <c r="QOR40" s="541"/>
      <c r="QOS40" s="541"/>
      <c r="QOT40" s="541"/>
      <c r="QOU40" s="541"/>
      <c r="QOV40" s="541"/>
      <c r="QOW40" s="541"/>
      <c r="QOX40" s="541"/>
      <c r="QOY40" s="541"/>
      <c r="QOZ40" s="541"/>
      <c r="QPA40" s="541"/>
      <c r="QPB40" s="541"/>
      <c r="QPC40" s="541"/>
      <c r="QPD40" s="541"/>
      <c r="QPE40" s="541"/>
      <c r="QPF40" s="541"/>
      <c r="QPG40" s="541"/>
      <c r="QPH40" s="541"/>
      <c r="QPI40" s="541"/>
      <c r="QPJ40" s="541"/>
      <c r="QPK40" s="541"/>
      <c r="QPL40" s="541"/>
      <c r="QPM40" s="541"/>
      <c r="QPN40" s="541"/>
      <c r="QPO40" s="541"/>
      <c r="QPP40" s="541"/>
      <c r="QPQ40" s="541"/>
      <c r="QPR40" s="541"/>
      <c r="QPS40" s="541"/>
      <c r="QPT40" s="541"/>
      <c r="QPU40" s="541"/>
      <c r="QPV40" s="541"/>
      <c r="QPW40" s="541"/>
      <c r="QPX40" s="541"/>
      <c r="QPY40" s="541"/>
      <c r="QPZ40" s="541"/>
      <c r="QQA40" s="541"/>
      <c r="QQB40" s="541"/>
      <c r="QQC40" s="541"/>
      <c r="QQD40" s="541"/>
      <c r="QQE40" s="541"/>
      <c r="QQF40" s="541"/>
      <c r="QQG40" s="541"/>
      <c r="QQH40" s="541"/>
      <c r="QQI40" s="541"/>
      <c r="QQJ40" s="541"/>
      <c r="QQK40" s="541"/>
      <c r="QQL40" s="541"/>
      <c r="QQM40" s="541"/>
      <c r="QQN40" s="541"/>
      <c r="QQO40" s="541"/>
      <c r="QQP40" s="541"/>
      <c r="QQQ40" s="541"/>
      <c r="QQR40" s="541"/>
      <c r="QQS40" s="541"/>
      <c r="QQT40" s="541"/>
      <c r="QQU40" s="541"/>
      <c r="QQV40" s="541"/>
      <c r="QQW40" s="541"/>
      <c r="QQX40" s="541"/>
      <c r="QQY40" s="541"/>
      <c r="QQZ40" s="541"/>
      <c r="QRA40" s="541"/>
      <c r="QRB40" s="541"/>
      <c r="QRC40" s="541"/>
      <c r="QRD40" s="541"/>
      <c r="QRE40" s="541"/>
      <c r="QRF40" s="541"/>
      <c r="QRG40" s="541"/>
      <c r="QRH40" s="541"/>
      <c r="QRI40" s="541"/>
      <c r="QRJ40" s="541"/>
      <c r="QRK40" s="541"/>
      <c r="QRL40" s="541"/>
      <c r="QRM40" s="541"/>
      <c r="QRN40" s="541"/>
      <c r="QRO40" s="541"/>
      <c r="QRP40" s="541"/>
      <c r="QRQ40" s="541"/>
      <c r="QRR40" s="541"/>
      <c r="QRS40" s="541"/>
      <c r="QRT40" s="541"/>
      <c r="QRU40" s="541"/>
      <c r="QRV40" s="541"/>
      <c r="QRW40" s="541"/>
      <c r="QRX40" s="541"/>
      <c r="QRY40" s="541"/>
      <c r="QRZ40" s="541"/>
      <c r="QSA40" s="541"/>
      <c r="QSB40" s="541"/>
      <c r="QSC40" s="541"/>
      <c r="QSD40" s="541"/>
      <c r="QSE40" s="541"/>
      <c r="QSF40" s="541"/>
      <c r="QSG40" s="541"/>
      <c r="QSH40" s="541"/>
      <c r="QSI40" s="541"/>
      <c r="QSJ40" s="541"/>
      <c r="QSK40" s="541"/>
      <c r="QSL40" s="541"/>
      <c r="QSM40" s="541"/>
      <c r="QSN40" s="541"/>
      <c r="QSO40" s="541"/>
      <c r="QSP40" s="541"/>
      <c r="QSQ40" s="541"/>
      <c r="QSR40" s="541"/>
      <c r="QSS40" s="541"/>
      <c r="QST40" s="541"/>
      <c r="QSU40" s="541"/>
      <c r="QSV40" s="541"/>
      <c r="QSW40" s="541"/>
      <c r="QSX40" s="541"/>
      <c r="QSY40" s="541"/>
      <c r="QSZ40" s="541"/>
      <c r="QTA40" s="541"/>
      <c r="QTB40" s="541"/>
      <c r="QTC40" s="541"/>
      <c r="QTD40" s="541"/>
      <c r="QTE40" s="541"/>
      <c r="QTF40" s="541"/>
      <c r="QTG40" s="541"/>
      <c r="QTH40" s="541"/>
      <c r="QTI40" s="541"/>
      <c r="QTJ40" s="541"/>
      <c r="QTK40" s="541"/>
      <c r="QTL40" s="541"/>
      <c r="QTM40" s="541"/>
      <c r="QTN40" s="541"/>
      <c r="QTO40" s="541"/>
      <c r="QTP40" s="541"/>
      <c r="QTQ40" s="541"/>
      <c r="QTR40" s="541"/>
      <c r="QTS40" s="541"/>
      <c r="QTT40" s="541"/>
      <c r="QTU40" s="541"/>
      <c r="QTV40" s="541"/>
      <c r="QTW40" s="541"/>
      <c r="QTX40" s="541"/>
      <c r="QTY40" s="541"/>
      <c r="QTZ40" s="541"/>
      <c r="QUA40" s="541"/>
      <c r="QUB40" s="541"/>
      <c r="QUC40" s="541"/>
      <c r="QUD40" s="541"/>
      <c r="QUE40" s="541"/>
      <c r="QUF40" s="541"/>
      <c r="QUG40" s="541"/>
      <c r="QUH40" s="541"/>
      <c r="QUI40" s="541"/>
      <c r="QUJ40" s="541"/>
      <c r="QUK40" s="541"/>
      <c r="QUL40" s="541"/>
      <c r="QUM40" s="541"/>
      <c r="QUN40" s="541"/>
      <c r="QUO40" s="541"/>
      <c r="QUP40" s="541"/>
      <c r="QUQ40" s="541"/>
      <c r="QUR40" s="541"/>
      <c r="QUS40" s="541"/>
      <c r="QUT40" s="541"/>
      <c r="QUU40" s="541"/>
      <c r="QUV40" s="541"/>
      <c r="QUW40" s="541"/>
      <c r="QUX40" s="541"/>
      <c r="QUY40" s="541"/>
      <c r="QUZ40" s="541"/>
      <c r="QVA40" s="541"/>
      <c r="QVB40" s="541"/>
      <c r="QVC40" s="541"/>
      <c r="QVD40" s="541"/>
      <c r="QVE40" s="541"/>
      <c r="QVF40" s="541"/>
      <c r="QVG40" s="541"/>
      <c r="QVH40" s="541"/>
      <c r="QVI40" s="541"/>
      <c r="QVJ40" s="541"/>
      <c r="QVK40" s="541"/>
      <c r="QVL40" s="541"/>
      <c r="QVM40" s="541"/>
      <c r="QVN40" s="541"/>
      <c r="QVO40" s="541"/>
      <c r="QVP40" s="541"/>
      <c r="QVQ40" s="541"/>
      <c r="QVR40" s="541"/>
      <c r="QVS40" s="541"/>
      <c r="QVT40" s="541"/>
      <c r="QVU40" s="541"/>
      <c r="QVV40" s="541"/>
      <c r="QVW40" s="541"/>
      <c r="QVX40" s="541"/>
      <c r="QVY40" s="541"/>
      <c r="QVZ40" s="541"/>
      <c r="QWA40" s="541"/>
      <c r="QWB40" s="541"/>
      <c r="QWC40" s="541"/>
      <c r="QWD40" s="541"/>
      <c r="QWE40" s="541"/>
      <c r="QWF40" s="541"/>
      <c r="QWG40" s="541"/>
      <c r="QWH40" s="541"/>
      <c r="QWI40" s="541"/>
      <c r="QWJ40" s="541"/>
      <c r="QWK40" s="541"/>
      <c r="QWL40" s="541"/>
      <c r="QWM40" s="541"/>
      <c r="QWN40" s="541"/>
      <c r="QWO40" s="541"/>
      <c r="QWP40" s="541"/>
      <c r="QWQ40" s="541"/>
      <c r="QWR40" s="541"/>
      <c r="QWS40" s="541"/>
      <c r="QWT40" s="541"/>
      <c r="QWU40" s="541"/>
      <c r="QWV40" s="541"/>
      <c r="QWW40" s="541"/>
      <c r="QWX40" s="541"/>
      <c r="QWY40" s="541"/>
      <c r="QWZ40" s="541"/>
      <c r="QXA40" s="541"/>
      <c r="QXB40" s="541"/>
      <c r="QXC40" s="541"/>
      <c r="QXD40" s="541"/>
      <c r="QXE40" s="541"/>
      <c r="QXF40" s="541"/>
      <c r="QXG40" s="541"/>
      <c r="QXH40" s="541"/>
      <c r="QXI40" s="541"/>
      <c r="QXJ40" s="541"/>
      <c r="QXK40" s="541"/>
      <c r="QXL40" s="541"/>
      <c r="QXM40" s="541"/>
      <c r="QXN40" s="541"/>
      <c r="QXO40" s="541"/>
      <c r="QXP40" s="541"/>
      <c r="QXQ40" s="541"/>
      <c r="QXR40" s="541"/>
      <c r="QXS40" s="541"/>
      <c r="QXT40" s="541"/>
      <c r="QXU40" s="541"/>
      <c r="QXV40" s="541"/>
      <c r="QXW40" s="541"/>
      <c r="QXX40" s="541"/>
      <c r="QXY40" s="541"/>
      <c r="QXZ40" s="541"/>
      <c r="QYA40" s="541"/>
      <c r="QYB40" s="541"/>
      <c r="QYC40" s="541"/>
      <c r="QYD40" s="541"/>
      <c r="QYE40" s="541"/>
      <c r="QYF40" s="541"/>
      <c r="QYG40" s="541"/>
      <c r="QYH40" s="541"/>
      <c r="QYI40" s="541"/>
      <c r="QYJ40" s="541"/>
      <c r="QYK40" s="541"/>
      <c r="QYL40" s="541"/>
      <c r="QYM40" s="541"/>
      <c r="QYN40" s="541"/>
      <c r="QYO40" s="541"/>
      <c r="QYP40" s="541"/>
      <c r="QYQ40" s="541"/>
      <c r="QYR40" s="541"/>
      <c r="QYS40" s="541"/>
      <c r="QYT40" s="541"/>
      <c r="QYU40" s="541"/>
      <c r="QYV40" s="541"/>
      <c r="QYW40" s="541"/>
      <c r="QYX40" s="541"/>
      <c r="QYY40" s="541"/>
      <c r="QYZ40" s="541"/>
      <c r="QZA40" s="541"/>
      <c r="QZB40" s="541"/>
      <c r="QZC40" s="541"/>
      <c r="QZD40" s="541"/>
      <c r="QZE40" s="541"/>
      <c r="QZF40" s="541"/>
      <c r="QZG40" s="541"/>
      <c r="QZH40" s="541"/>
      <c r="QZI40" s="541"/>
      <c r="QZJ40" s="541"/>
      <c r="QZK40" s="541"/>
      <c r="QZL40" s="541"/>
      <c r="QZM40" s="541"/>
      <c r="QZN40" s="541"/>
      <c r="QZO40" s="541"/>
      <c r="QZP40" s="541"/>
      <c r="QZQ40" s="541"/>
      <c r="QZR40" s="541"/>
      <c r="QZS40" s="541"/>
      <c r="QZT40" s="541"/>
      <c r="QZU40" s="541"/>
      <c r="QZV40" s="541"/>
      <c r="QZW40" s="541"/>
      <c r="QZX40" s="541"/>
      <c r="QZY40" s="541"/>
      <c r="QZZ40" s="541"/>
      <c r="RAA40" s="541"/>
      <c r="RAB40" s="541"/>
      <c r="RAC40" s="541"/>
      <c r="RAD40" s="541"/>
      <c r="RAE40" s="541"/>
      <c r="RAF40" s="541"/>
      <c r="RAG40" s="541"/>
      <c r="RAH40" s="541"/>
      <c r="RAI40" s="541"/>
      <c r="RAJ40" s="541"/>
      <c r="RAK40" s="541"/>
      <c r="RAL40" s="541"/>
      <c r="RAM40" s="541"/>
      <c r="RAN40" s="541"/>
      <c r="RAO40" s="541"/>
      <c r="RAP40" s="541"/>
      <c r="RAQ40" s="541"/>
      <c r="RAR40" s="541"/>
      <c r="RAS40" s="541"/>
      <c r="RAT40" s="541"/>
      <c r="RAU40" s="541"/>
      <c r="RAV40" s="541"/>
      <c r="RAW40" s="541"/>
      <c r="RAX40" s="541"/>
      <c r="RAY40" s="541"/>
      <c r="RAZ40" s="541"/>
      <c r="RBA40" s="541"/>
      <c r="RBB40" s="541"/>
      <c r="RBC40" s="541"/>
      <c r="RBD40" s="541"/>
      <c r="RBE40" s="541"/>
      <c r="RBF40" s="541"/>
      <c r="RBG40" s="541"/>
      <c r="RBH40" s="541"/>
      <c r="RBI40" s="541"/>
      <c r="RBJ40" s="541"/>
      <c r="RBK40" s="541"/>
      <c r="RBL40" s="541"/>
      <c r="RBM40" s="541"/>
      <c r="RBN40" s="541"/>
      <c r="RBO40" s="541"/>
      <c r="RBP40" s="541"/>
      <c r="RBQ40" s="541"/>
      <c r="RBR40" s="541"/>
      <c r="RBS40" s="541"/>
      <c r="RBT40" s="541"/>
      <c r="RBU40" s="541"/>
      <c r="RBV40" s="541"/>
      <c r="RBW40" s="541"/>
      <c r="RBX40" s="541"/>
      <c r="RBY40" s="541"/>
      <c r="RBZ40" s="541"/>
      <c r="RCA40" s="541"/>
      <c r="RCB40" s="541"/>
      <c r="RCC40" s="541"/>
      <c r="RCD40" s="541"/>
      <c r="RCE40" s="541"/>
      <c r="RCF40" s="541"/>
      <c r="RCG40" s="541"/>
      <c r="RCH40" s="541"/>
      <c r="RCI40" s="541"/>
      <c r="RCJ40" s="541"/>
      <c r="RCK40" s="541"/>
      <c r="RCL40" s="541"/>
      <c r="RCM40" s="541"/>
      <c r="RCN40" s="541"/>
      <c r="RCO40" s="541"/>
      <c r="RCP40" s="541"/>
      <c r="RCQ40" s="541"/>
      <c r="RCR40" s="541"/>
      <c r="RCS40" s="541"/>
      <c r="RCT40" s="541"/>
      <c r="RCU40" s="541"/>
      <c r="RCV40" s="541"/>
      <c r="RCW40" s="541"/>
      <c r="RCX40" s="541"/>
      <c r="RCY40" s="541"/>
      <c r="RCZ40" s="541"/>
      <c r="RDA40" s="541"/>
      <c r="RDB40" s="541"/>
      <c r="RDC40" s="541"/>
      <c r="RDD40" s="541"/>
      <c r="RDE40" s="541"/>
      <c r="RDF40" s="541"/>
      <c r="RDG40" s="541"/>
      <c r="RDH40" s="541"/>
      <c r="RDI40" s="541"/>
      <c r="RDJ40" s="541"/>
      <c r="RDK40" s="541"/>
      <c r="RDL40" s="541"/>
      <c r="RDM40" s="541"/>
      <c r="RDN40" s="541"/>
      <c r="RDO40" s="541"/>
      <c r="RDP40" s="541"/>
      <c r="RDQ40" s="541"/>
      <c r="RDR40" s="541"/>
      <c r="RDS40" s="541"/>
      <c r="RDT40" s="541"/>
      <c r="RDU40" s="541"/>
      <c r="RDV40" s="541"/>
      <c r="RDW40" s="541"/>
      <c r="RDX40" s="541"/>
      <c r="RDY40" s="541"/>
      <c r="RDZ40" s="541"/>
      <c r="REA40" s="541"/>
      <c r="REB40" s="541"/>
      <c r="REC40" s="541"/>
      <c r="RED40" s="541"/>
      <c r="REE40" s="541"/>
      <c r="REF40" s="541"/>
      <c r="REG40" s="541"/>
      <c r="REH40" s="541"/>
      <c r="REI40" s="541"/>
      <c r="REJ40" s="541"/>
      <c r="REK40" s="541"/>
      <c r="REL40" s="541"/>
      <c r="REM40" s="541"/>
      <c r="REN40" s="541"/>
      <c r="REO40" s="541"/>
      <c r="REP40" s="541"/>
      <c r="REQ40" s="541"/>
      <c r="RER40" s="541"/>
      <c r="RES40" s="541"/>
      <c r="RET40" s="541"/>
      <c r="REU40" s="541"/>
      <c r="REV40" s="541"/>
      <c r="REW40" s="541"/>
      <c r="REX40" s="541"/>
      <c r="REY40" s="541"/>
      <c r="REZ40" s="541"/>
      <c r="RFA40" s="541"/>
      <c r="RFB40" s="541"/>
      <c r="RFC40" s="541"/>
      <c r="RFD40" s="541"/>
      <c r="RFE40" s="541"/>
      <c r="RFF40" s="541"/>
      <c r="RFG40" s="541"/>
      <c r="RFH40" s="541"/>
      <c r="RFI40" s="541"/>
      <c r="RFJ40" s="541"/>
      <c r="RFK40" s="541"/>
      <c r="RFL40" s="541"/>
      <c r="RFM40" s="541"/>
      <c r="RFN40" s="541"/>
      <c r="RFO40" s="541"/>
      <c r="RFP40" s="541"/>
      <c r="RFQ40" s="541"/>
      <c r="RFR40" s="541"/>
      <c r="RFS40" s="541"/>
      <c r="RFT40" s="541"/>
      <c r="RFU40" s="541"/>
      <c r="RFV40" s="541"/>
      <c r="RFW40" s="541"/>
      <c r="RFX40" s="541"/>
      <c r="RFY40" s="541"/>
      <c r="RFZ40" s="541"/>
      <c r="RGA40" s="541"/>
      <c r="RGB40" s="541"/>
      <c r="RGC40" s="541"/>
      <c r="RGD40" s="541"/>
      <c r="RGE40" s="541"/>
      <c r="RGF40" s="541"/>
      <c r="RGG40" s="541"/>
      <c r="RGH40" s="541"/>
      <c r="RGI40" s="541"/>
      <c r="RGJ40" s="541"/>
      <c r="RGK40" s="541"/>
      <c r="RGL40" s="541"/>
      <c r="RGM40" s="541"/>
      <c r="RGN40" s="541"/>
      <c r="RGO40" s="541"/>
      <c r="RGP40" s="541"/>
      <c r="RGQ40" s="541"/>
      <c r="RGR40" s="541"/>
      <c r="RGS40" s="541"/>
      <c r="RGT40" s="541"/>
      <c r="RGU40" s="541"/>
      <c r="RGV40" s="541"/>
      <c r="RGW40" s="541"/>
      <c r="RGX40" s="541"/>
      <c r="RGY40" s="541"/>
      <c r="RGZ40" s="541"/>
      <c r="RHA40" s="541"/>
      <c r="RHB40" s="541"/>
      <c r="RHC40" s="541"/>
      <c r="RHD40" s="541"/>
      <c r="RHE40" s="541"/>
      <c r="RHF40" s="541"/>
      <c r="RHG40" s="541"/>
      <c r="RHH40" s="541"/>
      <c r="RHI40" s="541"/>
      <c r="RHJ40" s="541"/>
      <c r="RHK40" s="541"/>
      <c r="RHL40" s="541"/>
      <c r="RHM40" s="541"/>
      <c r="RHN40" s="541"/>
      <c r="RHO40" s="541"/>
      <c r="RHP40" s="541"/>
      <c r="RHQ40" s="541"/>
      <c r="RHR40" s="541"/>
      <c r="RHS40" s="541"/>
      <c r="RHT40" s="541"/>
      <c r="RHU40" s="541"/>
      <c r="RHV40" s="541"/>
      <c r="RHW40" s="541"/>
      <c r="RHX40" s="541"/>
      <c r="RHY40" s="541"/>
      <c r="RHZ40" s="541"/>
      <c r="RIA40" s="541"/>
      <c r="RIB40" s="541"/>
      <c r="RIC40" s="541"/>
      <c r="RID40" s="541"/>
      <c r="RIE40" s="541"/>
      <c r="RIF40" s="541"/>
      <c r="RIG40" s="541"/>
      <c r="RIH40" s="541"/>
      <c r="RII40" s="541"/>
      <c r="RIJ40" s="541"/>
      <c r="RIK40" s="541"/>
      <c r="RIL40" s="541"/>
      <c r="RIM40" s="541"/>
      <c r="RIN40" s="541"/>
      <c r="RIO40" s="541"/>
      <c r="RIP40" s="541"/>
      <c r="RIQ40" s="541"/>
      <c r="RIR40" s="541"/>
      <c r="RIS40" s="541"/>
      <c r="RIT40" s="541"/>
      <c r="RIU40" s="541"/>
      <c r="RIV40" s="541"/>
      <c r="RIW40" s="541"/>
      <c r="RIX40" s="541"/>
      <c r="RIY40" s="541"/>
      <c r="RIZ40" s="541"/>
      <c r="RJA40" s="541"/>
      <c r="RJB40" s="541"/>
      <c r="RJC40" s="541"/>
      <c r="RJD40" s="541"/>
      <c r="RJE40" s="541"/>
      <c r="RJF40" s="541"/>
      <c r="RJG40" s="541"/>
      <c r="RJH40" s="541"/>
      <c r="RJI40" s="541"/>
      <c r="RJJ40" s="541"/>
      <c r="RJK40" s="541"/>
      <c r="RJL40" s="541"/>
      <c r="RJM40" s="541"/>
      <c r="RJN40" s="541"/>
      <c r="RJO40" s="541"/>
      <c r="RJP40" s="541"/>
      <c r="RJQ40" s="541"/>
      <c r="RJR40" s="541"/>
      <c r="RJS40" s="541"/>
      <c r="RJT40" s="541"/>
      <c r="RJU40" s="541"/>
      <c r="RJV40" s="541"/>
      <c r="RJW40" s="541"/>
      <c r="RJX40" s="541"/>
      <c r="RJY40" s="541"/>
      <c r="RJZ40" s="541"/>
      <c r="RKA40" s="541"/>
      <c r="RKB40" s="541"/>
      <c r="RKC40" s="541"/>
      <c r="RKD40" s="541"/>
      <c r="RKE40" s="541"/>
      <c r="RKF40" s="541"/>
      <c r="RKG40" s="541"/>
      <c r="RKH40" s="541"/>
      <c r="RKI40" s="541"/>
      <c r="RKJ40" s="541"/>
      <c r="RKK40" s="541"/>
      <c r="RKL40" s="541"/>
      <c r="RKM40" s="541"/>
      <c r="RKN40" s="541"/>
      <c r="RKO40" s="541"/>
      <c r="RKP40" s="541"/>
      <c r="RKQ40" s="541"/>
      <c r="RKR40" s="541"/>
      <c r="RKS40" s="541"/>
      <c r="RKT40" s="541"/>
      <c r="RKU40" s="541"/>
      <c r="RKV40" s="541"/>
      <c r="RKW40" s="541"/>
      <c r="RKX40" s="541"/>
      <c r="RKY40" s="541"/>
      <c r="RKZ40" s="541"/>
      <c r="RLA40" s="541"/>
      <c r="RLB40" s="541"/>
      <c r="RLC40" s="541"/>
      <c r="RLD40" s="541"/>
      <c r="RLE40" s="541"/>
      <c r="RLF40" s="541"/>
      <c r="RLG40" s="541"/>
      <c r="RLH40" s="541"/>
      <c r="RLI40" s="541"/>
      <c r="RLJ40" s="541"/>
      <c r="RLK40" s="541"/>
      <c r="RLL40" s="541"/>
      <c r="RLM40" s="541"/>
      <c r="RLN40" s="541"/>
      <c r="RLO40" s="541"/>
      <c r="RLP40" s="541"/>
      <c r="RLQ40" s="541"/>
      <c r="RLR40" s="541"/>
      <c r="RLS40" s="541"/>
      <c r="RLT40" s="541"/>
      <c r="RLU40" s="541"/>
      <c r="RLV40" s="541"/>
      <c r="RLW40" s="541"/>
      <c r="RLX40" s="541"/>
      <c r="RLY40" s="541"/>
      <c r="RLZ40" s="541"/>
      <c r="RMA40" s="541"/>
      <c r="RMB40" s="541"/>
      <c r="RMC40" s="541"/>
      <c r="RMD40" s="541"/>
      <c r="RME40" s="541"/>
      <c r="RMF40" s="541"/>
      <c r="RMG40" s="541"/>
      <c r="RMH40" s="541"/>
      <c r="RMI40" s="541"/>
      <c r="RMJ40" s="541"/>
      <c r="RMK40" s="541"/>
      <c r="RML40" s="541"/>
      <c r="RMM40" s="541"/>
      <c r="RMN40" s="541"/>
      <c r="RMO40" s="541"/>
      <c r="RMP40" s="541"/>
      <c r="RMQ40" s="541"/>
      <c r="RMR40" s="541"/>
      <c r="RMS40" s="541"/>
      <c r="RMT40" s="541"/>
      <c r="RMU40" s="541"/>
      <c r="RMV40" s="541"/>
      <c r="RMW40" s="541"/>
      <c r="RMX40" s="541"/>
      <c r="RMY40" s="541"/>
      <c r="RMZ40" s="541"/>
      <c r="RNA40" s="541"/>
      <c r="RNB40" s="541"/>
      <c r="RNC40" s="541"/>
      <c r="RND40" s="541"/>
      <c r="RNE40" s="541"/>
      <c r="RNF40" s="541"/>
      <c r="RNG40" s="541"/>
      <c r="RNH40" s="541"/>
      <c r="RNI40" s="541"/>
      <c r="RNJ40" s="541"/>
      <c r="RNK40" s="541"/>
      <c r="RNL40" s="541"/>
      <c r="RNM40" s="541"/>
      <c r="RNN40" s="541"/>
      <c r="RNO40" s="541"/>
      <c r="RNP40" s="541"/>
      <c r="RNQ40" s="541"/>
      <c r="RNR40" s="541"/>
      <c r="RNS40" s="541"/>
      <c r="RNT40" s="541"/>
      <c r="RNU40" s="541"/>
      <c r="RNV40" s="541"/>
      <c r="RNW40" s="541"/>
      <c r="RNX40" s="541"/>
      <c r="RNY40" s="541"/>
      <c r="RNZ40" s="541"/>
      <c r="ROA40" s="541"/>
      <c r="ROB40" s="541"/>
      <c r="ROC40" s="541"/>
      <c r="ROD40" s="541"/>
      <c r="ROE40" s="541"/>
      <c r="ROF40" s="541"/>
      <c r="ROG40" s="541"/>
      <c r="ROH40" s="541"/>
      <c r="ROI40" s="541"/>
      <c r="ROJ40" s="541"/>
      <c r="ROK40" s="541"/>
      <c r="ROL40" s="541"/>
      <c r="ROM40" s="541"/>
      <c r="RON40" s="541"/>
      <c r="ROO40" s="541"/>
      <c r="ROP40" s="541"/>
      <c r="ROQ40" s="541"/>
      <c r="ROR40" s="541"/>
      <c r="ROS40" s="541"/>
      <c r="ROT40" s="541"/>
      <c r="ROU40" s="541"/>
      <c r="ROV40" s="541"/>
      <c r="ROW40" s="541"/>
      <c r="ROX40" s="541"/>
      <c r="ROY40" s="541"/>
      <c r="ROZ40" s="541"/>
      <c r="RPA40" s="541"/>
      <c r="RPB40" s="541"/>
      <c r="RPC40" s="541"/>
      <c r="RPD40" s="541"/>
      <c r="RPE40" s="541"/>
      <c r="RPF40" s="541"/>
      <c r="RPG40" s="541"/>
      <c r="RPH40" s="541"/>
      <c r="RPI40" s="541"/>
      <c r="RPJ40" s="541"/>
      <c r="RPK40" s="541"/>
      <c r="RPL40" s="541"/>
      <c r="RPM40" s="541"/>
      <c r="RPN40" s="541"/>
      <c r="RPO40" s="541"/>
      <c r="RPP40" s="541"/>
      <c r="RPQ40" s="541"/>
      <c r="RPR40" s="541"/>
      <c r="RPS40" s="541"/>
      <c r="RPT40" s="541"/>
      <c r="RPU40" s="541"/>
      <c r="RPV40" s="541"/>
      <c r="RPW40" s="541"/>
      <c r="RPX40" s="541"/>
      <c r="RPY40" s="541"/>
      <c r="RPZ40" s="541"/>
      <c r="RQA40" s="541"/>
      <c r="RQB40" s="541"/>
      <c r="RQC40" s="541"/>
      <c r="RQD40" s="541"/>
      <c r="RQE40" s="541"/>
      <c r="RQF40" s="541"/>
      <c r="RQG40" s="541"/>
      <c r="RQH40" s="541"/>
      <c r="RQI40" s="541"/>
      <c r="RQJ40" s="541"/>
      <c r="RQK40" s="541"/>
      <c r="RQL40" s="541"/>
      <c r="RQM40" s="541"/>
      <c r="RQN40" s="541"/>
      <c r="RQO40" s="541"/>
      <c r="RQP40" s="541"/>
      <c r="RQQ40" s="541"/>
      <c r="RQR40" s="541"/>
      <c r="RQS40" s="541"/>
      <c r="RQT40" s="541"/>
      <c r="RQU40" s="541"/>
      <c r="RQV40" s="541"/>
      <c r="RQW40" s="541"/>
      <c r="RQX40" s="541"/>
      <c r="RQY40" s="541"/>
      <c r="RQZ40" s="541"/>
      <c r="RRA40" s="541"/>
      <c r="RRB40" s="541"/>
      <c r="RRC40" s="541"/>
      <c r="RRD40" s="541"/>
      <c r="RRE40" s="541"/>
      <c r="RRF40" s="541"/>
      <c r="RRG40" s="541"/>
      <c r="RRH40" s="541"/>
      <c r="RRI40" s="541"/>
      <c r="RRJ40" s="541"/>
      <c r="RRK40" s="541"/>
      <c r="RRL40" s="541"/>
      <c r="RRM40" s="541"/>
      <c r="RRN40" s="541"/>
      <c r="RRO40" s="541"/>
      <c r="RRP40" s="541"/>
      <c r="RRQ40" s="541"/>
      <c r="RRR40" s="541"/>
      <c r="RRS40" s="541"/>
      <c r="RRT40" s="541"/>
      <c r="RRU40" s="541"/>
      <c r="RRV40" s="541"/>
      <c r="RRW40" s="541"/>
      <c r="RRX40" s="541"/>
      <c r="RRY40" s="541"/>
      <c r="RRZ40" s="541"/>
      <c r="RSA40" s="541"/>
      <c r="RSB40" s="541"/>
      <c r="RSC40" s="541"/>
      <c r="RSD40" s="541"/>
      <c r="RSE40" s="541"/>
      <c r="RSF40" s="541"/>
      <c r="RSG40" s="541"/>
      <c r="RSH40" s="541"/>
      <c r="RSI40" s="541"/>
      <c r="RSJ40" s="541"/>
      <c r="RSK40" s="541"/>
      <c r="RSL40" s="541"/>
      <c r="RSM40" s="541"/>
      <c r="RSN40" s="541"/>
      <c r="RSO40" s="541"/>
      <c r="RSP40" s="541"/>
      <c r="RSQ40" s="541"/>
      <c r="RSR40" s="541"/>
      <c r="RSS40" s="541"/>
      <c r="RST40" s="541"/>
      <c r="RSU40" s="541"/>
      <c r="RSV40" s="541"/>
      <c r="RSW40" s="541"/>
      <c r="RSX40" s="541"/>
      <c r="RSY40" s="541"/>
      <c r="RSZ40" s="541"/>
      <c r="RTA40" s="541"/>
      <c r="RTB40" s="541"/>
      <c r="RTC40" s="541"/>
      <c r="RTD40" s="541"/>
      <c r="RTE40" s="541"/>
      <c r="RTF40" s="541"/>
      <c r="RTG40" s="541"/>
      <c r="RTH40" s="541"/>
      <c r="RTI40" s="541"/>
      <c r="RTJ40" s="541"/>
      <c r="RTK40" s="541"/>
      <c r="RTL40" s="541"/>
      <c r="RTM40" s="541"/>
      <c r="RTN40" s="541"/>
      <c r="RTO40" s="541"/>
      <c r="RTP40" s="541"/>
      <c r="RTQ40" s="541"/>
      <c r="RTR40" s="541"/>
      <c r="RTS40" s="541"/>
      <c r="RTT40" s="541"/>
      <c r="RTU40" s="541"/>
      <c r="RTV40" s="541"/>
      <c r="RTW40" s="541"/>
      <c r="RTX40" s="541"/>
      <c r="RTY40" s="541"/>
      <c r="RTZ40" s="541"/>
      <c r="RUA40" s="541"/>
      <c r="RUB40" s="541"/>
      <c r="RUC40" s="541"/>
      <c r="RUD40" s="541"/>
      <c r="RUE40" s="541"/>
      <c r="RUF40" s="541"/>
      <c r="RUG40" s="541"/>
      <c r="RUH40" s="541"/>
      <c r="RUI40" s="541"/>
      <c r="RUJ40" s="541"/>
      <c r="RUK40" s="541"/>
      <c r="RUL40" s="541"/>
      <c r="RUM40" s="541"/>
      <c r="RUN40" s="541"/>
      <c r="RUO40" s="541"/>
      <c r="RUP40" s="541"/>
      <c r="RUQ40" s="541"/>
      <c r="RUR40" s="541"/>
      <c r="RUS40" s="541"/>
      <c r="RUT40" s="541"/>
      <c r="RUU40" s="541"/>
      <c r="RUV40" s="541"/>
      <c r="RUW40" s="541"/>
      <c r="RUX40" s="541"/>
      <c r="RUY40" s="541"/>
      <c r="RUZ40" s="541"/>
      <c r="RVA40" s="541"/>
      <c r="RVB40" s="541"/>
      <c r="RVC40" s="541"/>
      <c r="RVD40" s="541"/>
      <c r="RVE40" s="541"/>
      <c r="RVF40" s="541"/>
      <c r="RVG40" s="541"/>
      <c r="RVH40" s="541"/>
      <c r="RVI40" s="541"/>
      <c r="RVJ40" s="541"/>
      <c r="RVK40" s="541"/>
      <c r="RVL40" s="541"/>
      <c r="RVM40" s="541"/>
      <c r="RVN40" s="541"/>
      <c r="RVO40" s="541"/>
      <c r="RVP40" s="541"/>
      <c r="RVQ40" s="541"/>
      <c r="RVR40" s="541"/>
      <c r="RVS40" s="541"/>
      <c r="RVT40" s="541"/>
      <c r="RVU40" s="541"/>
      <c r="RVV40" s="541"/>
      <c r="RVW40" s="541"/>
      <c r="RVX40" s="541"/>
      <c r="RVY40" s="541"/>
      <c r="RVZ40" s="541"/>
      <c r="RWA40" s="541"/>
      <c r="RWB40" s="541"/>
      <c r="RWC40" s="541"/>
      <c r="RWD40" s="541"/>
      <c r="RWE40" s="541"/>
      <c r="RWF40" s="541"/>
      <c r="RWG40" s="541"/>
      <c r="RWH40" s="541"/>
      <c r="RWI40" s="541"/>
      <c r="RWJ40" s="541"/>
      <c r="RWK40" s="541"/>
      <c r="RWL40" s="541"/>
      <c r="RWM40" s="541"/>
      <c r="RWN40" s="541"/>
      <c r="RWO40" s="541"/>
      <c r="RWP40" s="541"/>
      <c r="RWQ40" s="541"/>
      <c r="RWR40" s="541"/>
      <c r="RWS40" s="541"/>
      <c r="RWT40" s="541"/>
      <c r="RWU40" s="541"/>
      <c r="RWV40" s="541"/>
      <c r="RWW40" s="541"/>
      <c r="RWX40" s="541"/>
      <c r="RWY40" s="541"/>
      <c r="RWZ40" s="541"/>
      <c r="RXA40" s="541"/>
      <c r="RXB40" s="541"/>
      <c r="RXC40" s="541"/>
      <c r="RXD40" s="541"/>
      <c r="RXE40" s="541"/>
      <c r="RXF40" s="541"/>
      <c r="RXG40" s="541"/>
      <c r="RXH40" s="541"/>
      <c r="RXI40" s="541"/>
      <c r="RXJ40" s="541"/>
      <c r="RXK40" s="541"/>
      <c r="RXL40" s="541"/>
      <c r="RXM40" s="541"/>
      <c r="RXN40" s="541"/>
      <c r="RXO40" s="541"/>
      <c r="RXP40" s="541"/>
      <c r="RXQ40" s="541"/>
      <c r="RXR40" s="541"/>
      <c r="RXS40" s="541"/>
      <c r="RXT40" s="541"/>
      <c r="RXU40" s="541"/>
      <c r="RXV40" s="541"/>
      <c r="RXW40" s="541"/>
      <c r="RXX40" s="541"/>
      <c r="RXY40" s="541"/>
      <c r="RXZ40" s="541"/>
      <c r="RYA40" s="541"/>
      <c r="RYB40" s="541"/>
      <c r="RYC40" s="541"/>
      <c r="RYD40" s="541"/>
      <c r="RYE40" s="541"/>
      <c r="RYF40" s="541"/>
      <c r="RYG40" s="541"/>
      <c r="RYH40" s="541"/>
      <c r="RYI40" s="541"/>
      <c r="RYJ40" s="541"/>
      <c r="RYK40" s="541"/>
      <c r="RYL40" s="541"/>
      <c r="RYM40" s="541"/>
      <c r="RYN40" s="541"/>
      <c r="RYO40" s="541"/>
      <c r="RYP40" s="541"/>
      <c r="RYQ40" s="541"/>
      <c r="RYR40" s="541"/>
      <c r="RYS40" s="541"/>
      <c r="RYT40" s="541"/>
      <c r="RYU40" s="541"/>
      <c r="RYV40" s="541"/>
      <c r="RYW40" s="541"/>
      <c r="RYX40" s="541"/>
      <c r="RYY40" s="541"/>
      <c r="RYZ40" s="541"/>
      <c r="RZA40" s="541"/>
      <c r="RZB40" s="541"/>
      <c r="RZC40" s="541"/>
      <c r="RZD40" s="541"/>
      <c r="RZE40" s="541"/>
      <c r="RZF40" s="541"/>
      <c r="RZG40" s="541"/>
      <c r="RZH40" s="541"/>
      <c r="RZI40" s="541"/>
      <c r="RZJ40" s="541"/>
      <c r="RZK40" s="541"/>
      <c r="RZL40" s="541"/>
      <c r="RZM40" s="541"/>
      <c r="RZN40" s="541"/>
      <c r="RZO40" s="541"/>
      <c r="RZP40" s="541"/>
      <c r="RZQ40" s="541"/>
      <c r="RZR40" s="541"/>
      <c r="RZS40" s="541"/>
      <c r="RZT40" s="541"/>
      <c r="RZU40" s="541"/>
      <c r="RZV40" s="541"/>
      <c r="RZW40" s="541"/>
      <c r="RZX40" s="541"/>
      <c r="RZY40" s="541"/>
      <c r="RZZ40" s="541"/>
      <c r="SAA40" s="541"/>
      <c r="SAB40" s="541"/>
      <c r="SAC40" s="541"/>
      <c r="SAD40" s="541"/>
      <c r="SAE40" s="541"/>
      <c r="SAF40" s="541"/>
      <c r="SAG40" s="541"/>
      <c r="SAH40" s="541"/>
      <c r="SAI40" s="541"/>
      <c r="SAJ40" s="541"/>
      <c r="SAK40" s="541"/>
      <c r="SAL40" s="541"/>
      <c r="SAM40" s="541"/>
      <c r="SAN40" s="541"/>
      <c r="SAO40" s="541"/>
      <c r="SAP40" s="541"/>
      <c r="SAQ40" s="541"/>
      <c r="SAR40" s="541"/>
      <c r="SAS40" s="541"/>
      <c r="SAT40" s="541"/>
      <c r="SAU40" s="541"/>
      <c r="SAV40" s="541"/>
      <c r="SAW40" s="541"/>
      <c r="SAX40" s="541"/>
      <c r="SAY40" s="541"/>
      <c r="SAZ40" s="541"/>
      <c r="SBA40" s="541"/>
      <c r="SBB40" s="541"/>
      <c r="SBC40" s="541"/>
      <c r="SBD40" s="541"/>
      <c r="SBE40" s="541"/>
      <c r="SBF40" s="541"/>
      <c r="SBG40" s="541"/>
      <c r="SBH40" s="541"/>
      <c r="SBI40" s="541"/>
      <c r="SBJ40" s="541"/>
      <c r="SBK40" s="541"/>
      <c r="SBL40" s="541"/>
      <c r="SBM40" s="541"/>
      <c r="SBN40" s="541"/>
      <c r="SBO40" s="541"/>
      <c r="SBP40" s="541"/>
      <c r="SBQ40" s="541"/>
      <c r="SBR40" s="541"/>
      <c r="SBS40" s="541"/>
      <c r="SBT40" s="541"/>
      <c r="SBU40" s="541"/>
      <c r="SBV40" s="541"/>
      <c r="SBW40" s="541"/>
      <c r="SBX40" s="541"/>
      <c r="SBY40" s="541"/>
      <c r="SBZ40" s="541"/>
      <c r="SCA40" s="541"/>
      <c r="SCB40" s="541"/>
      <c r="SCC40" s="541"/>
      <c r="SCD40" s="541"/>
      <c r="SCE40" s="541"/>
      <c r="SCF40" s="541"/>
      <c r="SCG40" s="541"/>
      <c r="SCH40" s="541"/>
      <c r="SCI40" s="541"/>
      <c r="SCJ40" s="541"/>
      <c r="SCK40" s="541"/>
      <c r="SCL40" s="541"/>
      <c r="SCM40" s="541"/>
      <c r="SCN40" s="541"/>
      <c r="SCO40" s="541"/>
      <c r="SCP40" s="541"/>
      <c r="SCQ40" s="541"/>
      <c r="SCR40" s="541"/>
      <c r="SCS40" s="541"/>
      <c r="SCT40" s="541"/>
      <c r="SCU40" s="541"/>
      <c r="SCV40" s="541"/>
      <c r="SCW40" s="541"/>
      <c r="SCX40" s="541"/>
      <c r="SCY40" s="541"/>
      <c r="SCZ40" s="541"/>
      <c r="SDA40" s="541"/>
      <c r="SDB40" s="541"/>
      <c r="SDC40" s="541"/>
      <c r="SDD40" s="541"/>
      <c r="SDE40" s="541"/>
      <c r="SDF40" s="541"/>
      <c r="SDG40" s="541"/>
      <c r="SDH40" s="541"/>
      <c r="SDI40" s="541"/>
      <c r="SDJ40" s="541"/>
      <c r="SDK40" s="541"/>
      <c r="SDL40" s="541"/>
      <c r="SDM40" s="541"/>
      <c r="SDN40" s="541"/>
      <c r="SDO40" s="541"/>
      <c r="SDP40" s="541"/>
      <c r="SDQ40" s="541"/>
      <c r="SDR40" s="541"/>
      <c r="SDS40" s="541"/>
      <c r="SDT40" s="541"/>
      <c r="SDU40" s="541"/>
      <c r="SDV40" s="541"/>
      <c r="SDW40" s="541"/>
      <c r="SDX40" s="541"/>
      <c r="SDY40" s="541"/>
      <c r="SDZ40" s="541"/>
      <c r="SEA40" s="541"/>
      <c r="SEB40" s="541"/>
      <c r="SEC40" s="541"/>
      <c r="SED40" s="541"/>
      <c r="SEE40" s="541"/>
      <c r="SEF40" s="541"/>
      <c r="SEG40" s="541"/>
      <c r="SEH40" s="541"/>
      <c r="SEI40" s="541"/>
      <c r="SEJ40" s="541"/>
      <c r="SEK40" s="541"/>
      <c r="SEL40" s="541"/>
      <c r="SEM40" s="541"/>
      <c r="SEN40" s="541"/>
      <c r="SEO40" s="541"/>
      <c r="SEP40" s="541"/>
      <c r="SEQ40" s="541"/>
      <c r="SER40" s="541"/>
      <c r="SES40" s="541"/>
      <c r="SET40" s="541"/>
      <c r="SEU40" s="541"/>
      <c r="SEV40" s="541"/>
      <c r="SEW40" s="541"/>
      <c r="SEX40" s="541"/>
      <c r="SEY40" s="541"/>
      <c r="SEZ40" s="541"/>
      <c r="SFA40" s="541"/>
      <c r="SFB40" s="541"/>
      <c r="SFC40" s="541"/>
      <c r="SFD40" s="541"/>
      <c r="SFE40" s="541"/>
      <c r="SFF40" s="541"/>
      <c r="SFG40" s="541"/>
      <c r="SFH40" s="541"/>
      <c r="SFI40" s="541"/>
      <c r="SFJ40" s="541"/>
      <c r="SFK40" s="541"/>
      <c r="SFL40" s="541"/>
      <c r="SFM40" s="541"/>
      <c r="SFN40" s="541"/>
      <c r="SFO40" s="541"/>
      <c r="SFP40" s="541"/>
      <c r="SFQ40" s="541"/>
      <c r="SFR40" s="541"/>
      <c r="SFS40" s="541"/>
      <c r="SFT40" s="541"/>
      <c r="SFU40" s="541"/>
      <c r="SFV40" s="541"/>
      <c r="SFW40" s="541"/>
      <c r="SFX40" s="541"/>
      <c r="SFY40" s="541"/>
      <c r="SFZ40" s="541"/>
      <c r="SGA40" s="541"/>
      <c r="SGB40" s="541"/>
      <c r="SGC40" s="541"/>
      <c r="SGD40" s="541"/>
      <c r="SGE40" s="541"/>
      <c r="SGF40" s="541"/>
      <c r="SGG40" s="541"/>
      <c r="SGH40" s="541"/>
      <c r="SGI40" s="541"/>
      <c r="SGJ40" s="541"/>
      <c r="SGK40" s="541"/>
      <c r="SGL40" s="541"/>
      <c r="SGM40" s="541"/>
      <c r="SGN40" s="541"/>
      <c r="SGO40" s="541"/>
      <c r="SGP40" s="541"/>
      <c r="SGQ40" s="541"/>
      <c r="SGR40" s="541"/>
      <c r="SGS40" s="541"/>
      <c r="SGT40" s="541"/>
      <c r="SGU40" s="541"/>
      <c r="SGV40" s="541"/>
      <c r="SGW40" s="541"/>
      <c r="SGX40" s="541"/>
      <c r="SGY40" s="541"/>
      <c r="SGZ40" s="541"/>
      <c r="SHA40" s="541"/>
      <c r="SHB40" s="541"/>
      <c r="SHC40" s="541"/>
      <c r="SHD40" s="541"/>
      <c r="SHE40" s="541"/>
      <c r="SHF40" s="541"/>
      <c r="SHG40" s="541"/>
      <c r="SHH40" s="541"/>
      <c r="SHI40" s="541"/>
      <c r="SHJ40" s="541"/>
      <c r="SHK40" s="541"/>
      <c r="SHL40" s="541"/>
      <c r="SHM40" s="541"/>
      <c r="SHN40" s="541"/>
      <c r="SHO40" s="541"/>
      <c r="SHP40" s="541"/>
      <c r="SHQ40" s="541"/>
      <c r="SHR40" s="541"/>
      <c r="SHS40" s="541"/>
      <c r="SHT40" s="541"/>
      <c r="SHU40" s="541"/>
      <c r="SHV40" s="541"/>
      <c r="SHW40" s="541"/>
      <c r="SHX40" s="541"/>
      <c r="SHY40" s="541"/>
      <c r="SHZ40" s="541"/>
      <c r="SIA40" s="541"/>
      <c r="SIB40" s="541"/>
      <c r="SIC40" s="541"/>
      <c r="SID40" s="541"/>
      <c r="SIE40" s="541"/>
      <c r="SIF40" s="541"/>
      <c r="SIG40" s="541"/>
      <c r="SIH40" s="541"/>
      <c r="SII40" s="541"/>
      <c r="SIJ40" s="541"/>
      <c r="SIK40" s="541"/>
      <c r="SIL40" s="541"/>
      <c r="SIM40" s="541"/>
      <c r="SIN40" s="541"/>
      <c r="SIO40" s="541"/>
      <c r="SIP40" s="541"/>
      <c r="SIQ40" s="541"/>
      <c r="SIR40" s="541"/>
      <c r="SIS40" s="541"/>
      <c r="SIT40" s="541"/>
      <c r="SIU40" s="541"/>
      <c r="SIV40" s="541"/>
      <c r="SIW40" s="541"/>
      <c r="SIX40" s="541"/>
      <c r="SIY40" s="541"/>
      <c r="SIZ40" s="541"/>
      <c r="SJA40" s="541"/>
      <c r="SJB40" s="541"/>
      <c r="SJC40" s="541"/>
      <c r="SJD40" s="541"/>
      <c r="SJE40" s="541"/>
      <c r="SJF40" s="541"/>
      <c r="SJG40" s="541"/>
      <c r="SJH40" s="541"/>
      <c r="SJI40" s="541"/>
      <c r="SJJ40" s="541"/>
      <c r="SJK40" s="541"/>
      <c r="SJL40" s="541"/>
      <c r="SJM40" s="541"/>
      <c r="SJN40" s="541"/>
      <c r="SJO40" s="541"/>
      <c r="SJP40" s="541"/>
      <c r="SJQ40" s="541"/>
      <c r="SJR40" s="541"/>
      <c r="SJS40" s="541"/>
      <c r="SJT40" s="541"/>
      <c r="SJU40" s="541"/>
      <c r="SJV40" s="541"/>
      <c r="SJW40" s="541"/>
      <c r="SJX40" s="541"/>
      <c r="SJY40" s="541"/>
      <c r="SJZ40" s="541"/>
      <c r="SKA40" s="541"/>
      <c r="SKB40" s="541"/>
      <c r="SKC40" s="541"/>
      <c r="SKD40" s="541"/>
      <c r="SKE40" s="541"/>
      <c r="SKF40" s="541"/>
      <c r="SKG40" s="541"/>
      <c r="SKH40" s="541"/>
      <c r="SKI40" s="541"/>
      <c r="SKJ40" s="541"/>
      <c r="SKK40" s="541"/>
      <c r="SKL40" s="541"/>
      <c r="SKM40" s="541"/>
      <c r="SKN40" s="541"/>
      <c r="SKO40" s="541"/>
      <c r="SKP40" s="541"/>
      <c r="SKQ40" s="541"/>
      <c r="SKR40" s="541"/>
      <c r="SKS40" s="541"/>
      <c r="SKT40" s="541"/>
      <c r="SKU40" s="541"/>
      <c r="SKV40" s="541"/>
      <c r="SKW40" s="541"/>
      <c r="SKX40" s="541"/>
      <c r="SKY40" s="541"/>
      <c r="SKZ40" s="541"/>
      <c r="SLA40" s="541"/>
      <c r="SLB40" s="541"/>
      <c r="SLC40" s="541"/>
      <c r="SLD40" s="541"/>
      <c r="SLE40" s="541"/>
      <c r="SLF40" s="541"/>
      <c r="SLG40" s="541"/>
      <c r="SLH40" s="541"/>
      <c r="SLI40" s="541"/>
      <c r="SLJ40" s="541"/>
      <c r="SLK40" s="541"/>
      <c r="SLL40" s="541"/>
      <c r="SLM40" s="541"/>
      <c r="SLN40" s="541"/>
      <c r="SLO40" s="541"/>
      <c r="SLP40" s="541"/>
      <c r="SLQ40" s="541"/>
      <c r="SLR40" s="541"/>
      <c r="SLS40" s="541"/>
      <c r="SLT40" s="541"/>
      <c r="SLU40" s="541"/>
      <c r="SLV40" s="541"/>
      <c r="SLW40" s="541"/>
      <c r="SLX40" s="541"/>
      <c r="SLY40" s="541"/>
      <c r="SLZ40" s="541"/>
      <c r="SMA40" s="541"/>
      <c r="SMB40" s="541"/>
      <c r="SMC40" s="541"/>
      <c r="SMD40" s="541"/>
      <c r="SME40" s="541"/>
      <c r="SMF40" s="541"/>
      <c r="SMG40" s="541"/>
      <c r="SMH40" s="541"/>
      <c r="SMI40" s="541"/>
      <c r="SMJ40" s="541"/>
      <c r="SMK40" s="541"/>
      <c r="SML40" s="541"/>
      <c r="SMM40" s="541"/>
      <c r="SMN40" s="541"/>
      <c r="SMO40" s="541"/>
      <c r="SMP40" s="541"/>
      <c r="SMQ40" s="541"/>
      <c r="SMR40" s="541"/>
      <c r="SMS40" s="541"/>
      <c r="SMT40" s="541"/>
      <c r="SMU40" s="541"/>
      <c r="SMV40" s="541"/>
      <c r="SMW40" s="541"/>
      <c r="SMX40" s="541"/>
      <c r="SMY40" s="541"/>
      <c r="SMZ40" s="541"/>
      <c r="SNA40" s="541"/>
      <c r="SNB40" s="541"/>
      <c r="SNC40" s="541"/>
      <c r="SND40" s="541"/>
      <c r="SNE40" s="541"/>
      <c r="SNF40" s="541"/>
      <c r="SNG40" s="541"/>
      <c r="SNH40" s="541"/>
      <c r="SNI40" s="541"/>
      <c r="SNJ40" s="541"/>
      <c r="SNK40" s="541"/>
      <c r="SNL40" s="541"/>
      <c r="SNM40" s="541"/>
      <c r="SNN40" s="541"/>
      <c r="SNO40" s="541"/>
      <c r="SNP40" s="541"/>
      <c r="SNQ40" s="541"/>
      <c r="SNR40" s="541"/>
      <c r="SNS40" s="541"/>
      <c r="SNT40" s="541"/>
      <c r="SNU40" s="541"/>
      <c r="SNV40" s="541"/>
      <c r="SNW40" s="541"/>
      <c r="SNX40" s="541"/>
      <c r="SNY40" s="541"/>
      <c r="SNZ40" s="541"/>
      <c r="SOA40" s="541"/>
      <c r="SOB40" s="541"/>
      <c r="SOC40" s="541"/>
      <c r="SOD40" s="541"/>
      <c r="SOE40" s="541"/>
      <c r="SOF40" s="541"/>
      <c r="SOG40" s="541"/>
      <c r="SOH40" s="541"/>
      <c r="SOI40" s="541"/>
      <c r="SOJ40" s="541"/>
      <c r="SOK40" s="541"/>
      <c r="SOL40" s="541"/>
      <c r="SOM40" s="541"/>
      <c r="SON40" s="541"/>
      <c r="SOO40" s="541"/>
      <c r="SOP40" s="541"/>
      <c r="SOQ40" s="541"/>
      <c r="SOR40" s="541"/>
      <c r="SOS40" s="541"/>
      <c r="SOT40" s="541"/>
      <c r="SOU40" s="541"/>
      <c r="SOV40" s="541"/>
      <c r="SOW40" s="541"/>
      <c r="SOX40" s="541"/>
      <c r="SOY40" s="541"/>
      <c r="SOZ40" s="541"/>
      <c r="SPA40" s="541"/>
      <c r="SPB40" s="541"/>
      <c r="SPC40" s="541"/>
      <c r="SPD40" s="541"/>
      <c r="SPE40" s="541"/>
      <c r="SPF40" s="541"/>
      <c r="SPG40" s="541"/>
      <c r="SPH40" s="541"/>
      <c r="SPI40" s="541"/>
      <c r="SPJ40" s="541"/>
      <c r="SPK40" s="541"/>
      <c r="SPL40" s="541"/>
      <c r="SPM40" s="541"/>
      <c r="SPN40" s="541"/>
      <c r="SPO40" s="541"/>
      <c r="SPP40" s="541"/>
      <c r="SPQ40" s="541"/>
      <c r="SPR40" s="541"/>
      <c r="SPS40" s="541"/>
      <c r="SPT40" s="541"/>
      <c r="SPU40" s="541"/>
      <c r="SPV40" s="541"/>
      <c r="SPW40" s="541"/>
      <c r="SPX40" s="541"/>
      <c r="SPY40" s="541"/>
      <c r="SPZ40" s="541"/>
      <c r="SQA40" s="541"/>
      <c r="SQB40" s="541"/>
      <c r="SQC40" s="541"/>
      <c r="SQD40" s="541"/>
      <c r="SQE40" s="541"/>
      <c r="SQF40" s="541"/>
      <c r="SQG40" s="541"/>
      <c r="SQH40" s="541"/>
      <c r="SQI40" s="541"/>
      <c r="SQJ40" s="541"/>
      <c r="SQK40" s="541"/>
      <c r="SQL40" s="541"/>
      <c r="SQM40" s="541"/>
      <c r="SQN40" s="541"/>
      <c r="SQO40" s="541"/>
      <c r="SQP40" s="541"/>
      <c r="SQQ40" s="541"/>
      <c r="SQR40" s="541"/>
      <c r="SQS40" s="541"/>
      <c r="SQT40" s="541"/>
      <c r="SQU40" s="541"/>
      <c r="SQV40" s="541"/>
      <c r="SQW40" s="541"/>
      <c r="SQX40" s="541"/>
      <c r="SQY40" s="541"/>
      <c r="SQZ40" s="541"/>
      <c r="SRA40" s="541"/>
      <c r="SRB40" s="541"/>
      <c r="SRC40" s="541"/>
      <c r="SRD40" s="541"/>
      <c r="SRE40" s="541"/>
      <c r="SRF40" s="541"/>
      <c r="SRG40" s="541"/>
      <c r="SRH40" s="541"/>
      <c r="SRI40" s="541"/>
      <c r="SRJ40" s="541"/>
      <c r="SRK40" s="541"/>
      <c r="SRL40" s="541"/>
      <c r="SRM40" s="541"/>
      <c r="SRN40" s="541"/>
      <c r="SRO40" s="541"/>
      <c r="SRP40" s="541"/>
      <c r="SRQ40" s="541"/>
      <c r="SRR40" s="541"/>
      <c r="SRS40" s="541"/>
      <c r="SRT40" s="541"/>
      <c r="SRU40" s="541"/>
      <c r="SRV40" s="541"/>
      <c r="SRW40" s="541"/>
      <c r="SRX40" s="541"/>
      <c r="SRY40" s="541"/>
      <c r="SRZ40" s="541"/>
      <c r="SSA40" s="541"/>
      <c r="SSB40" s="541"/>
      <c r="SSC40" s="541"/>
      <c r="SSD40" s="541"/>
      <c r="SSE40" s="541"/>
      <c r="SSF40" s="541"/>
      <c r="SSG40" s="541"/>
      <c r="SSH40" s="541"/>
      <c r="SSI40" s="541"/>
      <c r="SSJ40" s="541"/>
      <c r="SSK40" s="541"/>
      <c r="SSL40" s="541"/>
      <c r="SSM40" s="541"/>
      <c r="SSN40" s="541"/>
      <c r="SSO40" s="541"/>
      <c r="SSP40" s="541"/>
      <c r="SSQ40" s="541"/>
      <c r="SSR40" s="541"/>
      <c r="SSS40" s="541"/>
      <c r="SST40" s="541"/>
      <c r="SSU40" s="541"/>
      <c r="SSV40" s="541"/>
      <c r="SSW40" s="541"/>
      <c r="SSX40" s="541"/>
      <c r="SSY40" s="541"/>
      <c r="SSZ40" s="541"/>
      <c r="STA40" s="541"/>
      <c r="STB40" s="541"/>
      <c r="STC40" s="541"/>
      <c r="STD40" s="541"/>
      <c r="STE40" s="541"/>
      <c r="STF40" s="541"/>
      <c r="STG40" s="541"/>
      <c r="STH40" s="541"/>
      <c r="STI40" s="541"/>
      <c r="STJ40" s="541"/>
      <c r="STK40" s="541"/>
      <c r="STL40" s="541"/>
      <c r="STM40" s="541"/>
      <c r="STN40" s="541"/>
      <c r="STO40" s="541"/>
      <c r="STP40" s="541"/>
      <c r="STQ40" s="541"/>
      <c r="STR40" s="541"/>
      <c r="STS40" s="541"/>
      <c r="STT40" s="541"/>
      <c r="STU40" s="541"/>
      <c r="STV40" s="541"/>
      <c r="STW40" s="541"/>
      <c r="STX40" s="541"/>
      <c r="STY40" s="541"/>
      <c r="STZ40" s="541"/>
      <c r="SUA40" s="541"/>
      <c r="SUB40" s="541"/>
      <c r="SUC40" s="541"/>
      <c r="SUD40" s="541"/>
      <c r="SUE40" s="541"/>
      <c r="SUF40" s="541"/>
      <c r="SUG40" s="541"/>
      <c r="SUH40" s="541"/>
      <c r="SUI40" s="541"/>
      <c r="SUJ40" s="541"/>
      <c r="SUK40" s="541"/>
      <c r="SUL40" s="541"/>
      <c r="SUM40" s="541"/>
      <c r="SUN40" s="541"/>
      <c r="SUO40" s="541"/>
      <c r="SUP40" s="541"/>
      <c r="SUQ40" s="541"/>
      <c r="SUR40" s="541"/>
      <c r="SUS40" s="541"/>
      <c r="SUT40" s="541"/>
      <c r="SUU40" s="541"/>
      <c r="SUV40" s="541"/>
      <c r="SUW40" s="541"/>
      <c r="SUX40" s="541"/>
      <c r="SUY40" s="541"/>
      <c r="SUZ40" s="541"/>
      <c r="SVA40" s="541"/>
      <c r="SVB40" s="541"/>
      <c r="SVC40" s="541"/>
      <c r="SVD40" s="541"/>
      <c r="SVE40" s="541"/>
      <c r="SVF40" s="541"/>
      <c r="SVG40" s="541"/>
      <c r="SVH40" s="541"/>
      <c r="SVI40" s="541"/>
      <c r="SVJ40" s="541"/>
      <c r="SVK40" s="541"/>
      <c r="SVL40" s="541"/>
      <c r="SVM40" s="541"/>
      <c r="SVN40" s="541"/>
      <c r="SVO40" s="541"/>
      <c r="SVP40" s="541"/>
      <c r="SVQ40" s="541"/>
      <c r="SVR40" s="541"/>
      <c r="SVS40" s="541"/>
      <c r="SVT40" s="541"/>
      <c r="SVU40" s="541"/>
      <c r="SVV40" s="541"/>
      <c r="SVW40" s="541"/>
      <c r="SVX40" s="541"/>
      <c r="SVY40" s="541"/>
      <c r="SVZ40" s="541"/>
      <c r="SWA40" s="541"/>
      <c r="SWB40" s="541"/>
      <c r="SWC40" s="541"/>
      <c r="SWD40" s="541"/>
      <c r="SWE40" s="541"/>
      <c r="SWF40" s="541"/>
      <c r="SWG40" s="541"/>
      <c r="SWH40" s="541"/>
      <c r="SWI40" s="541"/>
      <c r="SWJ40" s="541"/>
      <c r="SWK40" s="541"/>
      <c r="SWL40" s="541"/>
      <c r="SWM40" s="541"/>
      <c r="SWN40" s="541"/>
      <c r="SWO40" s="541"/>
      <c r="SWP40" s="541"/>
      <c r="SWQ40" s="541"/>
      <c r="SWR40" s="541"/>
      <c r="SWS40" s="541"/>
      <c r="SWT40" s="541"/>
      <c r="SWU40" s="541"/>
      <c r="SWV40" s="541"/>
      <c r="SWW40" s="541"/>
      <c r="SWX40" s="541"/>
      <c r="SWY40" s="541"/>
      <c r="SWZ40" s="541"/>
      <c r="SXA40" s="541"/>
      <c r="SXB40" s="541"/>
      <c r="SXC40" s="541"/>
      <c r="SXD40" s="541"/>
      <c r="SXE40" s="541"/>
      <c r="SXF40" s="541"/>
      <c r="SXG40" s="541"/>
      <c r="SXH40" s="541"/>
      <c r="SXI40" s="541"/>
      <c r="SXJ40" s="541"/>
      <c r="SXK40" s="541"/>
      <c r="SXL40" s="541"/>
      <c r="SXM40" s="541"/>
      <c r="SXN40" s="541"/>
      <c r="SXO40" s="541"/>
      <c r="SXP40" s="541"/>
      <c r="SXQ40" s="541"/>
      <c r="SXR40" s="541"/>
      <c r="SXS40" s="541"/>
      <c r="SXT40" s="541"/>
      <c r="SXU40" s="541"/>
      <c r="SXV40" s="541"/>
      <c r="SXW40" s="541"/>
      <c r="SXX40" s="541"/>
      <c r="SXY40" s="541"/>
      <c r="SXZ40" s="541"/>
      <c r="SYA40" s="541"/>
      <c r="SYB40" s="541"/>
      <c r="SYC40" s="541"/>
      <c r="SYD40" s="541"/>
      <c r="SYE40" s="541"/>
      <c r="SYF40" s="541"/>
      <c r="SYG40" s="541"/>
      <c r="SYH40" s="541"/>
      <c r="SYI40" s="541"/>
      <c r="SYJ40" s="541"/>
      <c r="SYK40" s="541"/>
      <c r="SYL40" s="541"/>
      <c r="SYM40" s="541"/>
      <c r="SYN40" s="541"/>
      <c r="SYO40" s="541"/>
      <c r="SYP40" s="541"/>
      <c r="SYQ40" s="541"/>
      <c r="SYR40" s="541"/>
      <c r="SYS40" s="541"/>
      <c r="SYT40" s="541"/>
      <c r="SYU40" s="541"/>
      <c r="SYV40" s="541"/>
      <c r="SYW40" s="541"/>
      <c r="SYX40" s="541"/>
      <c r="SYY40" s="541"/>
      <c r="SYZ40" s="541"/>
      <c r="SZA40" s="541"/>
      <c r="SZB40" s="541"/>
      <c r="SZC40" s="541"/>
      <c r="SZD40" s="541"/>
      <c r="SZE40" s="541"/>
      <c r="SZF40" s="541"/>
      <c r="SZG40" s="541"/>
      <c r="SZH40" s="541"/>
      <c r="SZI40" s="541"/>
      <c r="SZJ40" s="541"/>
      <c r="SZK40" s="541"/>
      <c r="SZL40" s="541"/>
      <c r="SZM40" s="541"/>
      <c r="SZN40" s="541"/>
      <c r="SZO40" s="541"/>
      <c r="SZP40" s="541"/>
      <c r="SZQ40" s="541"/>
      <c r="SZR40" s="541"/>
      <c r="SZS40" s="541"/>
      <c r="SZT40" s="541"/>
      <c r="SZU40" s="541"/>
      <c r="SZV40" s="541"/>
      <c r="SZW40" s="541"/>
      <c r="SZX40" s="541"/>
      <c r="SZY40" s="541"/>
      <c r="SZZ40" s="541"/>
      <c r="TAA40" s="541"/>
      <c r="TAB40" s="541"/>
      <c r="TAC40" s="541"/>
      <c r="TAD40" s="541"/>
      <c r="TAE40" s="541"/>
      <c r="TAF40" s="541"/>
      <c r="TAG40" s="541"/>
      <c r="TAH40" s="541"/>
      <c r="TAI40" s="541"/>
      <c r="TAJ40" s="541"/>
      <c r="TAK40" s="541"/>
      <c r="TAL40" s="541"/>
      <c r="TAM40" s="541"/>
      <c r="TAN40" s="541"/>
      <c r="TAO40" s="541"/>
      <c r="TAP40" s="541"/>
      <c r="TAQ40" s="541"/>
      <c r="TAR40" s="541"/>
      <c r="TAS40" s="541"/>
      <c r="TAT40" s="541"/>
      <c r="TAU40" s="541"/>
      <c r="TAV40" s="541"/>
      <c r="TAW40" s="541"/>
      <c r="TAX40" s="541"/>
      <c r="TAY40" s="541"/>
      <c r="TAZ40" s="541"/>
      <c r="TBA40" s="541"/>
      <c r="TBB40" s="541"/>
      <c r="TBC40" s="541"/>
      <c r="TBD40" s="541"/>
      <c r="TBE40" s="541"/>
      <c r="TBF40" s="541"/>
      <c r="TBG40" s="541"/>
      <c r="TBH40" s="541"/>
      <c r="TBI40" s="541"/>
      <c r="TBJ40" s="541"/>
      <c r="TBK40" s="541"/>
      <c r="TBL40" s="541"/>
      <c r="TBM40" s="541"/>
      <c r="TBN40" s="541"/>
      <c r="TBO40" s="541"/>
      <c r="TBP40" s="541"/>
      <c r="TBQ40" s="541"/>
      <c r="TBR40" s="541"/>
      <c r="TBS40" s="541"/>
      <c r="TBT40" s="541"/>
      <c r="TBU40" s="541"/>
      <c r="TBV40" s="541"/>
      <c r="TBW40" s="541"/>
      <c r="TBX40" s="541"/>
      <c r="TBY40" s="541"/>
      <c r="TBZ40" s="541"/>
      <c r="TCA40" s="541"/>
      <c r="TCB40" s="541"/>
      <c r="TCC40" s="541"/>
      <c r="TCD40" s="541"/>
      <c r="TCE40" s="541"/>
      <c r="TCF40" s="541"/>
      <c r="TCG40" s="541"/>
      <c r="TCH40" s="541"/>
      <c r="TCI40" s="541"/>
      <c r="TCJ40" s="541"/>
      <c r="TCK40" s="541"/>
      <c r="TCL40" s="541"/>
      <c r="TCM40" s="541"/>
      <c r="TCN40" s="541"/>
      <c r="TCO40" s="541"/>
      <c r="TCP40" s="541"/>
      <c r="TCQ40" s="541"/>
      <c r="TCR40" s="541"/>
      <c r="TCS40" s="541"/>
      <c r="TCT40" s="541"/>
      <c r="TCU40" s="541"/>
      <c r="TCV40" s="541"/>
      <c r="TCW40" s="541"/>
      <c r="TCX40" s="541"/>
      <c r="TCY40" s="541"/>
      <c r="TCZ40" s="541"/>
      <c r="TDA40" s="541"/>
      <c r="TDB40" s="541"/>
      <c r="TDC40" s="541"/>
      <c r="TDD40" s="541"/>
      <c r="TDE40" s="541"/>
      <c r="TDF40" s="541"/>
      <c r="TDG40" s="541"/>
      <c r="TDH40" s="541"/>
      <c r="TDI40" s="541"/>
      <c r="TDJ40" s="541"/>
      <c r="TDK40" s="541"/>
      <c r="TDL40" s="541"/>
      <c r="TDM40" s="541"/>
      <c r="TDN40" s="541"/>
      <c r="TDO40" s="541"/>
      <c r="TDP40" s="541"/>
      <c r="TDQ40" s="541"/>
      <c r="TDR40" s="541"/>
      <c r="TDS40" s="541"/>
      <c r="TDT40" s="541"/>
      <c r="TDU40" s="541"/>
      <c r="TDV40" s="541"/>
      <c r="TDW40" s="541"/>
      <c r="TDX40" s="541"/>
      <c r="TDY40" s="541"/>
      <c r="TDZ40" s="541"/>
      <c r="TEA40" s="541"/>
      <c r="TEB40" s="541"/>
      <c r="TEC40" s="541"/>
      <c r="TED40" s="541"/>
      <c r="TEE40" s="541"/>
      <c r="TEF40" s="541"/>
      <c r="TEG40" s="541"/>
      <c r="TEH40" s="541"/>
      <c r="TEI40" s="541"/>
      <c r="TEJ40" s="541"/>
      <c r="TEK40" s="541"/>
      <c r="TEL40" s="541"/>
      <c r="TEM40" s="541"/>
      <c r="TEN40" s="541"/>
      <c r="TEO40" s="541"/>
      <c r="TEP40" s="541"/>
      <c r="TEQ40" s="541"/>
      <c r="TER40" s="541"/>
      <c r="TES40" s="541"/>
      <c r="TET40" s="541"/>
      <c r="TEU40" s="541"/>
      <c r="TEV40" s="541"/>
      <c r="TEW40" s="541"/>
      <c r="TEX40" s="541"/>
      <c r="TEY40" s="541"/>
      <c r="TEZ40" s="541"/>
      <c r="TFA40" s="541"/>
      <c r="TFB40" s="541"/>
      <c r="TFC40" s="541"/>
      <c r="TFD40" s="541"/>
      <c r="TFE40" s="541"/>
      <c r="TFF40" s="541"/>
      <c r="TFG40" s="541"/>
      <c r="TFH40" s="541"/>
      <c r="TFI40" s="541"/>
      <c r="TFJ40" s="541"/>
      <c r="TFK40" s="541"/>
      <c r="TFL40" s="541"/>
      <c r="TFM40" s="541"/>
      <c r="TFN40" s="541"/>
      <c r="TFO40" s="541"/>
      <c r="TFP40" s="541"/>
      <c r="TFQ40" s="541"/>
      <c r="TFR40" s="541"/>
      <c r="TFS40" s="541"/>
      <c r="TFT40" s="541"/>
      <c r="TFU40" s="541"/>
      <c r="TFV40" s="541"/>
      <c r="TFW40" s="541"/>
      <c r="TFX40" s="541"/>
      <c r="TFY40" s="541"/>
      <c r="TFZ40" s="541"/>
      <c r="TGA40" s="541"/>
      <c r="TGB40" s="541"/>
      <c r="TGC40" s="541"/>
      <c r="TGD40" s="541"/>
      <c r="TGE40" s="541"/>
      <c r="TGF40" s="541"/>
      <c r="TGG40" s="541"/>
      <c r="TGH40" s="541"/>
      <c r="TGI40" s="541"/>
      <c r="TGJ40" s="541"/>
      <c r="TGK40" s="541"/>
      <c r="TGL40" s="541"/>
      <c r="TGM40" s="541"/>
      <c r="TGN40" s="541"/>
      <c r="TGO40" s="541"/>
      <c r="TGP40" s="541"/>
      <c r="TGQ40" s="541"/>
      <c r="TGR40" s="541"/>
      <c r="TGS40" s="541"/>
      <c r="TGT40" s="541"/>
      <c r="TGU40" s="541"/>
      <c r="TGV40" s="541"/>
      <c r="TGW40" s="541"/>
      <c r="TGX40" s="541"/>
      <c r="TGY40" s="541"/>
      <c r="TGZ40" s="541"/>
      <c r="THA40" s="541"/>
      <c r="THB40" s="541"/>
      <c r="THC40" s="541"/>
      <c r="THD40" s="541"/>
      <c r="THE40" s="541"/>
      <c r="THF40" s="541"/>
      <c r="THG40" s="541"/>
      <c r="THH40" s="541"/>
      <c r="THI40" s="541"/>
      <c r="THJ40" s="541"/>
      <c r="THK40" s="541"/>
      <c r="THL40" s="541"/>
      <c r="THM40" s="541"/>
      <c r="THN40" s="541"/>
      <c r="THO40" s="541"/>
      <c r="THP40" s="541"/>
      <c r="THQ40" s="541"/>
      <c r="THR40" s="541"/>
      <c r="THS40" s="541"/>
      <c r="THT40" s="541"/>
      <c r="THU40" s="541"/>
      <c r="THV40" s="541"/>
      <c r="THW40" s="541"/>
      <c r="THX40" s="541"/>
      <c r="THY40" s="541"/>
      <c r="THZ40" s="541"/>
      <c r="TIA40" s="541"/>
      <c r="TIB40" s="541"/>
      <c r="TIC40" s="541"/>
      <c r="TID40" s="541"/>
      <c r="TIE40" s="541"/>
      <c r="TIF40" s="541"/>
      <c r="TIG40" s="541"/>
      <c r="TIH40" s="541"/>
      <c r="TII40" s="541"/>
      <c r="TIJ40" s="541"/>
      <c r="TIK40" s="541"/>
      <c r="TIL40" s="541"/>
      <c r="TIM40" s="541"/>
      <c r="TIN40" s="541"/>
      <c r="TIO40" s="541"/>
      <c r="TIP40" s="541"/>
      <c r="TIQ40" s="541"/>
      <c r="TIR40" s="541"/>
      <c r="TIS40" s="541"/>
      <c r="TIT40" s="541"/>
      <c r="TIU40" s="541"/>
      <c r="TIV40" s="541"/>
      <c r="TIW40" s="541"/>
      <c r="TIX40" s="541"/>
      <c r="TIY40" s="541"/>
      <c r="TIZ40" s="541"/>
      <c r="TJA40" s="541"/>
      <c r="TJB40" s="541"/>
      <c r="TJC40" s="541"/>
      <c r="TJD40" s="541"/>
      <c r="TJE40" s="541"/>
      <c r="TJF40" s="541"/>
      <c r="TJG40" s="541"/>
      <c r="TJH40" s="541"/>
      <c r="TJI40" s="541"/>
      <c r="TJJ40" s="541"/>
      <c r="TJK40" s="541"/>
      <c r="TJL40" s="541"/>
      <c r="TJM40" s="541"/>
      <c r="TJN40" s="541"/>
      <c r="TJO40" s="541"/>
      <c r="TJP40" s="541"/>
      <c r="TJQ40" s="541"/>
      <c r="TJR40" s="541"/>
      <c r="TJS40" s="541"/>
      <c r="TJT40" s="541"/>
      <c r="TJU40" s="541"/>
      <c r="TJV40" s="541"/>
      <c r="TJW40" s="541"/>
      <c r="TJX40" s="541"/>
      <c r="TJY40" s="541"/>
      <c r="TJZ40" s="541"/>
      <c r="TKA40" s="541"/>
      <c r="TKB40" s="541"/>
      <c r="TKC40" s="541"/>
      <c r="TKD40" s="541"/>
      <c r="TKE40" s="541"/>
      <c r="TKF40" s="541"/>
      <c r="TKG40" s="541"/>
      <c r="TKH40" s="541"/>
      <c r="TKI40" s="541"/>
      <c r="TKJ40" s="541"/>
      <c r="TKK40" s="541"/>
      <c r="TKL40" s="541"/>
      <c r="TKM40" s="541"/>
      <c r="TKN40" s="541"/>
      <c r="TKO40" s="541"/>
      <c r="TKP40" s="541"/>
      <c r="TKQ40" s="541"/>
      <c r="TKR40" s="541"/>
      <c r="TKS40" s="541"/>
      <c r="TKT40" s="541"/>
      <c r="TKU40" s="541"/>
      <c r="TKV40" s="541"/>
      <c r="TKW40" s="541"/>
      <c r="TKX40" s="541"/>
      <c r="TKY40" s="541"/>
      <c r="TKZ40" s="541"/>
      <c r="TLA40" s="541"/>
      <c r="TLB40" s="541"/>
      <c r="TLC40" s="541"/>
      <c r="TLD40" s="541"/>
      <c r="TLE40" s="541"/>
      <c r="TLF40" s="541"/>
      <c r="TLG40" s="541"/>
      <c r="TLH40" s="541"/>
      <c r="TLI40" s="541"/>
      <c r="TLJ40" s="541"/>
      <c r="TLK40" s="541"/>
      <c r="TLL40" s="541"/>
      <c r="TLM40" s="541"/>
      <c r="TLN40" s="541"/>
      <c r="TLO40" s="541"/>
      <c r="TLP40" s="541"/>
      <c r="TLQ40" s="541"/>
      <c r="TLR40" s="541"/>
      <c r="TLS40" s="541"/>
      <c r="TLT40" s="541"/>
      <c r="TLU40" s="541"/>
      <c r="TLV40" s="541"/>
      <c r="TLW40" s="541"/>
      <c r="TLX40" s="541"/>
      <c r="TLY40" s="541"/>
      <c r="TLZ40" s="541"/>
      <c r="TMA40" s="541"/>
      <c r="TMB40" s="541"/>
      <c r="TMC40" s="541"/>
      <c r="TMD40" s="541"/>
      <c r="TME40" s="541"/>
      <c r="TMF40" s="541"/>
      <c r="TMG40" s="541"/>
      <c r="TMH40" s="541"/>
      <c r="TMI40" s="541"/>
      <c r="TMJ40" s="541"/>
      <c r="TMK40" s="541"/>
      <c r="TML40" s="541"/>
      <c r="TMM40" s="541"/>
      <c r="TMN40" s="541"/>
      <c r="TMO40" s="541"/>
      <c r="TMP40" s="541"/>
      <c r="TMQ40" s="541"/>
      <c r="TMR40" s="541"/>
      <c r="TMS40" s="541"/>
      <c r="TMT40" s="541"/>
      <c r="TMU40" s="541"/>
      <c r="TMV40" s="541"/>
      <c r="TMW40" s="541"/>
      <c r="TMX40" s="541"/>
      <c r="TMY40" s="541"/>
      <c r="TMZ40" s="541"/>
      <c r="TNA40" s="541"/>
      <c r="TNB40" s="541"/>
      <c r="TNC40" s="541"/>
      <c r="TND40" s="541"/>
      <c r="TNE40" s="541"/>
      <c r="TNF40" s="541"/>
      <c r="TNG40" s="541"/>
      <c r="TNH40" s="541"/>
      <c r="TNI40" s="541"/>
      <c r="TNJ40" s="541"/>
      <c r="TNK40" s="541"/>
      <c r="TNL40" s="541"/>
      <c r="TNM40" s="541"/>
      <c r="TNN40" s="541"/>
      <c r="TNO40" s="541"/>
      <c r="TNP40" s="541"/>
      <c r="TNQ40" s="541"/>
      <c r="TNR40" s="541"/>
      <c r="TNS40" s="541"/>
      <c r="TNT40" s="541"/>
      <c r="TNU40" s="541"/>
      <c r="TNV40" s="541"/>
      <c r="TNW40" s="541"/>
      <c r="TNX40" s="541"/>
      <c r="TNY40" s="541"/>
      <c r="TNZ40" s="541"/>
      <c r="TOA40" s="541"/>
      <c r="TOB40" s="541"/>
      <c r="TOC40" s="541"/>
      <c r="TOD40" s="541"/>
      <c r="TOE40" s="541"/>
      <c r="TOF40" s="541"/>
      <c r="TOG40" s="541"/>
      <c r="TOH40" s="541"/>
      <c r="TOI40" s="541"/>
      <c r="TOJ40" s="541"/>
      <c r="TOK40" s="541"/>
      <c r="TOL40" s="541"/>
      <c r="TOM40" s="541"/>
      <c r="TON40" s="541"/>
      <c r="TOO40" s="541"/>
      <c r="TOP40" s="541"/>
      <c r="TOQ40" s="541"/>
      <c r="TOR40" s="541"/>
      <c r="TOS40" s="541"/>
      <c r="TOT40" s="541"/>
      <c r="TOU40" s="541"/>
      <c r="TOV40" s="541"/>
      <c r="TOW40" s="541"/>
      <c r="TOX40" s="541"/>
      <c r="TOY40" s="541"/>
      <c r="TOZ40" s="541"/>
      <c r="TPA40" s="541"/>
      <c r="TPB40" s="541"/>
      <c r="TPC40" s="541"/>
      <c r="TPD40" s="541"/>
      <c r="TPE40" s="541"/>
      <c r="TPF40" s="541"/>
      <c r="TPG40" s="541"/>
      <c r="TPH40" s="541"/>
      <c r="TPI40" s="541"/>
      <c r="TPJ40" s="541"/>
      <c r="TPK40" s="541"/>
      <c r="TPL40" s="541"/>
      <c r="TPM40" s="541"/>
      <c r="TPN40" s="541"/>
      <c r="TPO40" s="541"/>
      <c r="TPP40" s="541"/>
      <c r="TPQ40" s="541"/>
      <c r="TPR40" s="541"/>
      <c r="TPS40" s="541"/>
      <c r="TPT40" s="541"/>
      <c r="TPU40" s="541"/>
      <c r="TPV40" s="541"/>
      <c r="TPW40" s="541"/>
      <c r="TPX40" s="541"/>
      <c r="TPY40" s="541"/>
      <c r="TPZ40" s="541"/>
      <c r="TQA40" s="541"/>
      <c r="TQB40" s="541"/>
      <c r="TQC40" s="541"/>
      <c r="TQD40" s="541"/>
      <c r="TQE40" s="541"/>
      <c r="TQF40" s="541"/>
      <c r="TQG40" s="541"/>
      <c r="TQH40" s="541"/>
      <c r="TQI40" s="541"/>
      <c r="TQJ40" s="541"/>
      <c r="TQK40" s="541"/>
      <c r="TQL40" s="541"/>
      <c r="TQM40" s="541"/>
      <c r="TQN40" s="541"/>
      <c r="TQO40" s="541"/>
      <c r="TQP40" s="541"/>
      <c r="TQQ40" s="541"/>
      <c r="TQR40" s="541"/>
      <c r="TQS40" s="541"/>
      <c r="TQT40" s="541"/>
      <c r="TQU40" s="541"/>
      <c r="TQV40" s="541"/>
      <c r="TQW40" s="541"/>
      <c r="TQX40" s="541"/>
      <c r="TQY40" s="541"/>
      <c r="TQZ40" s="541"/>
      <c r="TRA40" s="541"/>
      <c r="TRB40" s="541"/>
      <c r="TRC40" s="541"/>
      <c r="TRD40" s="541"/>
      <c r="TRE40" s="541"/>
      <c r="TRF40" s="541"/>
      <c r="TRG40" s="541"/>
      <c r="TRH40" s="541"/>
      <c r="TRI40" s="541"/>
      <c r="TRJ40" s="541"/>
      <c r="TRK40" s="541"/>
      <c r="TRL40" s="541"/>
      <c r="TRM40" s="541"/>
      <c r="TRN40" s="541"/>
      <c r="TRO40" s="541"/>
      <c r="TRP40" s="541"/>
      <c r="TRQ40" s="541"/>
      <c r="TRR40" s="541"/>
      <c r="TRS40" s="541"/>
      <c r="TRT40" s="541"/>
      <c r="TRU40" s="541"/>
      <c r="TRV40" s="541"/>
      <c r="TRW40" s="541"/>
      <c r="TRX40" s="541"/>
      <c r="TRY40" s="541"/>
      <c r="TRZ40" s="541"/>
      <c r="TSA40" s="541"/>
      <c r="TSB40" s="541"/>
      <c r="TSC40" s="541"/>
      <c r="TSD40" s="541"/>
      <c r="TSE40" s="541"/>
      <c r="TSF40" s="541"/>
      <c r="TSG40" s="541"/>
      <c r="TSH40" s="541"/>
      <c r="TSI40" s="541"/>
      <c r="TSJ40" s="541"/>
      <c r="TSK40" s="541"/>
      <c r="TSL40" s="541"/>
      <c r="TSM40" s="541"/>
      <c r="TSN40" s="541"/>
      <c r="TSO40" s="541"/>
      <c r="TSP40" s="541"/>
      <c r="TSQ40" s="541"/>
      <c r="TSR40" s="541"/>
      <c r="TSS40" s="541"/>
      <c r="TST40" s="541"/>
      <c r="TSU40" s="541"/>
      <c r="TSV40" s="541"/>
      <c r="TSW40" s="541"/>
      <c r="TSX40" s="541"/>
      <c r="TSY40" s="541"/>
      <c r="TSZ40" s="541"/>
      <c r="TTA40" s="541"/>
      <c r="TTB40" s="541"/>
      <c r="TTC40" s="541"/>
      <c r="TTD40" s="541"/>
      <c r="TTE40" s="541"/>
      <c r="TTF40" s="541"/>
      <c r="TTG40" s="541"/>
      <c r="TTH40" s="541"/>
      <c r="TTI40" s="541"/>
      <c r="TTJ40" s="541"/>
      <c r="TTK40" s="541"/>
      <c r="TTL40" s="541"/>
      <c r="TTM40" s="541"/>
      <c r="TTN40" s="541"/>
      <c r="TTO40" s="541"/>
      <c r="TTP40" s="541"/>
      <c r="TTQ40" s="541"/>
      <c r="TTR40" s="541"/>
      <c r="TTS40" s="541"/>
      <c r="TTT40" s="541"/>
      <c r="TTU40" s="541"/>
      <c r="TTV40" s="541"/>
      <c r="TTW40" s="541"/>
      <c r="TTX40" s="541"/>
      <c r="TTY40" s="541"/>
      <c r="TTZ40" s="541"/>
      <c r="TUA40" s="541"/>
      <c r="TUB40" s="541"/>
      <c r="TUC40" s="541"/>
      <c r="TUD40" s="541"/>
      <c r="TUE40" s="541"/>
      <c r="TUF40" s="541"/>
      <c r="TUG40" s="541"/>
      <c r="TUH40" s="541"/>
      <c r="TUI40" s="541"/>
      <c r="TUJ40" s="541"/>
      <c r="TUK40" s="541"/>
      <c r="TUL40" s="541"/>
      <c r="TUM40" s="541"/>
      <c r="TUN40" s="541"/>
      <c r="TUO40" s="541"/>
      <c r="TUP40" s="541"/>
      <c r="TUQ40" s="541"/>
      <c r="TUR40" s="541"/>
      <c r="TUS40" s="541"/>
      <c r="TUT40" s="541"/>
      <c r="TUU40" s="541"/>
      <c r="TUV40" s="541"/>
      <c r="TUW40" s="541"/>
      <c r="TUX40" s="541"/>
      <c r="TUY40" s="541"/>
      <c r="TUZ40" s="541"/>
      <c r="TVA40" s="541"/>
      <c r="TVB40" s="541"/>
      <c r="TVC40" s="541"/>
      <c r="TVD40" s="541"/>
      <c r="TVE40" s="541"/>
      <c r="TVF40" s="541"/>
      <c r="TVG40" s="541"/>
      <c r="TVH40" s="541"/>
      <c r="TVI40" s="541"/>
      <c r="TVJ40" s="541"/>
      <c r="TVK40" s="541"/>
      <c r="TVL40" s="541"/>
      <c r="TVM40" s="541"/>
      <c r="TVN40" s="541"/>
      <c r="TVO40" s="541"/>
      <c r="TVP40" s="541"/>
      <c r="TVQ40" s="541"/>
      <c r="TVR40" s="541"/>
      <c r="TVS40" s="541"/>
      <c r="TVT40" s="541"/>
      <c r="TVU40" s="541"/>
      <c r="TVV40" s="541"/>
      <c r="TVW40" s="541"/>
      <c r="TVX40" s="541"/>
      <c r="TVY40" s="541"/>
      <c r="TVZ40" s="541"/>
      <c r="TWA40" s="541"/>
      <c r="TWB40" s="541"/>
      <c r="TWC40" s="541"/>
      <c r="TWD40" s="541"/>
      <c r="TWE40" s="541"/>
      <c r="TWF40" s="541"/>
      <c r="TWG40" s="541"/>
      <c r="TWH40" s="541"/>
      <c r="TWI40" s="541"/>
      <c r="TWJ40" s="541"/>
      <c r="TWK40" s="541"/>
      <c r="TWL40" s="541"/>
      <c r="TWM40" s="541"/>
      <c r="TWN40" s="541"/>
      <c r="TWO40" s="541"/>
      <c r="TWP40" s="541"/>
      <c r="TWQ40" s="541"/>
      <c r="TWR40" s="541"/>
      <c r="TWS40" s="541"/>
      <c r="TWT40" s="541"/>
      <c r="TWU40" s="541"/>
      <c r="TWV40" s="541"/>
      <c r="TWW40" s="541"/>
      <c r="TWX40" s="541"/>
      <c r="TWY40" s="541"/>
      <c r="TWZ40" s="541"/>
      <c r="TXA40" s="541"/>
      <c r="TXB40" s="541"/>
      <c r="TXC40" s="541"/>
      <c r="TXD40" s="541"/>
      <c r="TXE40" s="541"/>
      <c r="TXF40" s="541"/>
      <c r="TXG40" s="541"/>
      <c r="TXH40" s="541"/>
      <c r="TXI40" s="541"/>
      <c r="TXJ40" s="541"/>
      <c r="TXK40" s="541"/>
      <c r="TXL40" s="541"/>
      <c r="TXM40" s="541"/>
      <c r="TXN40" s="541"/>
      <c r="TXO40" s="541"/>
      <c r="TXP40" s="541"/>
      <c r="TXQ40" s="541"/>
      <c r="TXR40" s="541"/>
      <c r="TXS40" s="541"/>
      <c r="TXT40" s="541"/>
      <c r="TXU40" s="541"/>
      <c r="TXV40" s="541"/>
      <c r="TXW40" s="541"/>
      <c r="TXX40" s="541"/>
      <c r="TXY40" s="541"/>
      <c r="TXZ40" s="541"/>
      <c r="TYA40" s="541"/>
      <c r="TYB40" s="541"/>
      <c r="TYC40" s="541"/>
      <c r="TYD40" s="541"/>
      <c r="TYE40" s="541"/>
      <c r="TYF40" s="541"/>
      <c r="TYG40" s="541"/>
      <c r="TYH40" s="541"/>
      <c r="TYI40" s="541"/>
      <c r="TYJ40" s="541"/>
      <c r="TYK40" s="541"/>
      <c r="TYL40" s="541"/>
      <c r="TYM40" s="541"/>
      <c r="TYN40" s="541"/>
      <c r="TYO40" s="541"/>
      <c r="TYP40" s="541"/>
      <c r="TYQ40" s="541"/>
      <c r="TYR40" s="541"/>
      <c r="TYS40" s="541"/>
      <c r="TYT40" s="541"/>
      <c r="TYU40" s="541"/>
      <c r="TYV40" s="541"/>
      <c r="TYW40" s="541"/>
      <c r="TYX40" s="541"/>
      <c r="TYY40" s="541"/>
      <c r="TYZ40" s="541"/>
      <c r="TZA40" s="541"/>
      <c r="TZB40" s="541"/>
      <c r="TZC40" s="541"/>
      <c r="TZD40" s="541"/>
      <c r="TZE40" s="541"/>
      <c r="TZF40" s="541"/>
      <c r="TZG40" s="541"/>
      <c r="TZH40" s="541"/>
      <c r="TZI40" s="541"/>
      <c r="TZJ40" s="541"/>
      <c r="TZK40" s="541"/>
      <c r="TZL40" s="541"/>
      <c r="TZM40" s="541"/>
      <c r="TZN40" s="541"/>
      <c r="TZO40" s="541"/>
      <c r="TZP40" s="541"/>
      <c r="TZQ40" s="541"/>
      <c r="TZR40" s="541"/>
      <c r="TZS40" s="541"/>
      <c r="TZT40" s="541"/>
      <c r="TZU40" s="541"/>
      <c r="TZV40" s="541"/>
      <c r="TZW40" s="541"/>
      <c r="TZX40" s="541"/>
      <c r="TZY40" s="541"/>
      <c r="TZZ40" s="541"/>
      <c r="UAA40" s="541"/>
      <c r="UAB40" s="541"/>
      <c r="UAC40" s="541"/>
      <c r="UAD40" s="541"/>
      <c r="UAE40" s="541"/>
      <c r="UAF40" s="541"/>
      <c r="UAG40" s="541"/>
      <c r="UAH40" s="541"/>
      <c r="UAI40" s="541"/>
      <c r="UAJ40" s="541"/>
      <c r="UAK40" s="541"/>
      <c r="UAL40" s="541"/>
      <c r="UAM40" s="541"/>
      <c r="UAN40" s="541"/>
      <c r="UAO40" s="541"/>
      <c r="UAP40" s="541"/>
      <c r="UAQ40" s="541"/>
      <c r="UAR40" s="541"/>
      <c r="UAS40" s="541"/>
      <c r="UAT40" s="541"/>
      <c r="UAU40" s="541"/>
      <c r="UAV40" s="541"/>
      <c r="UAW40" s="541"/>
      <c r="UAX40" s="541"/>
      <c r="UAY40" s="541"/>
      <c r="UAZ40" s="541"/>
      <c r="UBA40" s="541"/>
      <c r="UBB40" s="541"/>
      <c r="UBC40" s="541"/>
      <c r="UBD40" s="541"/>
      <c r="UBE40" s="541"/>
      <c r="UBF40" s="541"/>
      <c r="UBG40" s="541"/>
      <c r="UBH40" s="541"/>
      <c r="UBI40" s="541"/>
      <c r="UBJ40" s="541"/>
      <c r="UBK40" s="541"/>
      <c r="UBL40" s="541"/>
      <c r="UBM40" s="541"/>
      <c r="UBN40" s="541"/>
      <c r="UBO40" s="541"/>
      <c r="UBP40" s="541"/>
      <c r="UBQ40" s="541"/>
      <c r="UBR40" s="541"/>
      <c r="UBS40" s="541"/>
      <c r="UBT40" s="541"/>
      <c r="UBU40" s="541"/>
      <c r="UBV40" s="541"/>
      <c r="UBW40" s="541"/>
      <c r="UBX40" s="541"/>
      <c r="UBY40" s="541"/>
      <c r="UBZ40" s="541"/>
      <c r="UCA40" s="541"/>
      <c r="UCB40" s="541"/>
      <c r="UCC40" s="541"/>
      <c r="UCD40" s="541"/>
      <c r="UCE40" s="541"/>
      <c r="UCF40" s="541"/>
      <c r="UCG40" s="541"/>
      <c r="UCH40" s="541"/>
      <c r="UCI40" s="541"/>
      <c r="UCJ40" s="541"/>
      <c r="UCK40" s="541"/>
      <c r="UCL40" s="541"/>
      <c r="UCM40" s="541"/>
      <c r="UCN40" s="541"/>
      <c r="UCO40" s="541"/>
      <c r="UCP40" s="541"/>
      <c r="UCQ40" s="541"/>
      <c r="UCR40" s="541"/>
      <c r="UCS40" s="541"/>
      <c r="UCT40" s="541"/>
      <c r="UCU40" s="541"/>
      <c r="UCV40" s="541"/>
      <c r="UCW40" s="541"/>
      <c r="UCX40" s="541"/>
      <c r="UCY40" s="541"/>
      <c r="UCZ40" s="541"/>
      <c r="UDA40" s="541"/>
      <c r="UDB40" s="541"/>
      <c r="UDC40" s="541"/>
      <c r="UDD40" s="541"/>
      <c r="UDE40" s="541"/>
      <c r="UDF40" s="541"/>
      <c r="UDG40" s="541"/>
      <c r="UDH40" s="541"/>
      <c r="UDI40" s="541"/>
      <c r="UDJ40" s="541"/>
      <c r="UDK40" s="541"/>
      <c r="UDL40" s="541"/>
      <c r="UDM40" s="541"/>
      <c r="UDN40" s="541"/>
      <c r="UDO40" s="541"/>
      <c r="UDP40" s="541"/>
      <c r="UDQ40" s="541"/>
      <c r="UDR40" s="541"/>
      <c r="UDS40" s="541"/>
      <c r="UDT40" s="541"/>
      <c r="UDU40" s="541"/>
      <c r="UDV40" s="541"/>
      <c r="UDW40" s="541"/>
      <c r="UDX40" s="541"/>
      <c r="UDY40" s="541"/>
      <c r="UDZ40" s="541"/>
      <c r="UEA40" s="541"/>
      <c r="UEB40" s="541"/>
      <c r="UEC40" s="541"/>
      <c r="UED40" s="541"/>
      <c r="UEE40" s="541"/>
      <c r="UEF40" s="541"/>
      <c r="UEG40" s="541"/>
      <c r="UEH40" s="541"/>
      <c r="UEI40" s="541"/>
      <c r="UEJ40" s="541"/>
      <c r="UEK40" s="541"/>
      <c r="UEL40" s="541"/>
      <c r="UEM40" s="541"/>
      <c r="UEN40" s="541"/>
      <c r="UEO40" s="541"/>
      <c r="UEP40" s="541"/>
      <c r="UEQ40" s="541"/>
      <c r="UER40" s="541"/>
      <c r="UES40" s="541"/>
      <c r="UET40" s="541"/>
      <c r="UEU40" s="541"/>
      <c r="UEV40" s="541"/>
      <c r="UEW40" s="541"/>
      <c r="UEX40" s="541"/>
      <c r="UEY40" s="541"/>
      <c r="UEZ40" s="541"/>
      <c r="UFA40" s="541"/>
      <c r="UFB40" s="541"/>
      <c r="UFC40" s="541"/>
      <c r="UFD40" s="541"/>
      <c r="UFE40" s="541"/>
      <c r="UFF40" s="541"/>
      <c r="UFG40" s="541"/>
      <c r="UFH40" s="541"/>
      <c r="UFI40" s="541"/>
      <c r="UFJ40" s="541"/>
      <c r="UFK40" s="541"/>
      <c r="UFL40" s="541"/>
      <c r="UFM40" s="541"/>
      <c r="UFN40" s="541"/>
      <c r="UFO40" s="541"/>
      <c r="UFP40" s="541"/>
      <c r="UFQ40" s="541"/>
      <c r="UFR40" s="541"/>
      <c r="UFS40" s="541"/>
      <c r="UFT40" s="541"/>
      <c r="UFU40" s="541"/>
      <c r="UFV40" s="541"/>
      <c r="UFW40" s="541"/>
      <c r="UFX40" s="541"/>
      <c r="UFY40" s="541"/>
      <c r="UFZ40" s="541"/>
      <c r="UGA40" s="541"/>
      <c r="UGB40" s="541"/>
      <c r="UGC40" s="541"/>
      <c r="UGD40" s="541"/>
      <c r="UGE40" s="541"/>
      <c r="UGF40" s="541"/>
      <c r="UGG40" s="541"/>
      <c r="UGH40" s="541"/>
      <c r="UGI40" s="541"/>
      <c r="UGJ40" s="541"/>
      <c r="UGK40" s="541"/>
      <c r="UGL40" s="541"/>
      <c r="UGM40" s="541"/>
      <c r="UGN40" s="541"/>
      <c r="UGO40" s="541"/>
      <c r="UGP40" s="541"/>
      <c r="UGQ40" s="541"/>
      <c r="UGR40" s="541"/>
      <c r="UGS40" s="541"/>
      <c r="UGT40" s="541"/>
      <c r="UGU40" s="541"/>
      <c r="UGV40" s="541"/>
      <c r="UGW40" s="541"/>
      <c r="UGX40" s="541"/>
      <c r="UGY40" s="541"/>
      <c r="UGZ40" s="541"/>
      <c r="UHA40" s="541"/>
      <c r="UHB40" s="541"/>
      <c r="UHC40" s="541"/>
      <c r="UHD40" s="541"/>
      <c r="UHE40" s="541"/>
      <c r="UHF40" s="541"/>
      <c r="UHG40" s="541"/>
      <c r="UHH40" s="541"/>
      <c r="UHI40" s="541"/>
      <c r="UHJ40" s="541"/>
      <c r="UHK40" s="541"/>
      <c r="UHL40" s="541"/>
      <c r="UHM40" s="541"/>
      <c r="UHN40" s="541"/>
      <c r="UHO40" s="541"/>
      <c r="UHP40" s="541"/>
      <c r="UHQ40" s="541"/>
      <c r="UHR40" s="541"/>
      <c r="UHS40" s="541"/>
      <c r="UHT40" s="541"/>
      <c r="UHU40" s="541"/>
      <c r="UHV40" s="541"/>
      <c r="UHW40" s="541"/>
      <c r="UHX40" s="541"/>
      <c r="UHY40" s="541"/>
      <c r="UHZ40" s="541"/>
      <c r="UIA40" s="541"/>
      <c r="UIB40" s="541"/>
      <c r="UIC40" s="541"/>
      <c r="UID40" s="541"/>
      <c r="UIE40" s="541"/>
      <c r="UIF40" s="541"/>
      <c r="UIG40" s="541"/>
      <c r="UIH40" s="541"/>
      <c r="UII40" s="541"/>
      <c r="UIJ40" s="541"/>
      <c r="UIK40" s="541"/>
      <c r="UIL40" s="541"/>
      <c r="UIM40" s="541"/>
      <c r="UIN40" s="541"/>
      <c r="UIO40" s="541"/>
      <c r="UIP40" s="541"/>
      <c r="UIQ40" s="541"/>
      <c r="UIR40" s="541"/>
      <c r="UIS40" s="541"/>
      <c r="UIT40" s="541"/>
      <c r="UIU40" s="541"/>
      <c r="UIV40" s="541"/>
      <c r="UIW40" s="541"/>
      <c r="UIX40" s="541"/>
      <c r="UIY40" s="541"/>
      <c r="UIZ40" s="541"/>
      <c r="UJA40" s="541"/>
      <c r="UJB40" s="541"/>
      <c r="UJC40" s="541"/>
      <c r="UJD40" s="541"/>
      <c r="UJE40" s="541"/>
      <c r="UJF40" s="541"/>
      <c r="UJG40" s="541"/>
      <c r="UJH40" s="541"/>
      <c r="UJI40" s="541"/>
      <c r="UJJ40" s="541"/>
      <c r="UJK40" s="541"/>
      <c r="UJL40" s="541"/>
      <c r="UJM40" s="541"/>
      <c r="UJN40" s="541"/>
      <c r="UJO40" s="541"/>
      <c r="UJP40" s="541"/>
      <c r="UJQ40" s="541"/>
      <c r="UJR40" s="541"/>
      <c r="UJS40" s="541"/>
      <c r="UJT40" s="541"/>
      <c r="UJU40" s="541"/>
      <c r="UJV40" s="541"/>
      <c r="UJW40" s="541"/>
      <c r="UJX40" s="541"/>
      <c r="UJY40" s="541"/>
      <c r="UJZ40" s="541"/>
      <c r="UKA40" s="541"/>
      <c r="UKB40" s="541"/>
      <c r="UKC40" s="541"/>
      <c r="UKD40" s="541"/>
      <c r="UKE40" s="541"/>
      <c r="UKF40" s="541"/>
      <c r="UKG40" s="541"/>
      <c r="UKH40" s="541"/>
      <c r="UKI40" s="541"/>
      <c r="UKJ40" s="541"/>
      <c r="UKK40" s="541"/>
      <c r="UKL40" s="541"/>
      <c r="UKM40" s="541"/>
      <c r="UKN40" s="541"/>
      <c r="UKO40" s="541"/>
      <c r="UKP40" s="541"/>
      <c r="UKQ40" s="541"/>
      <c r="UKR40" s="541"/>
      <c r="UKS40" s="541"/>
      <c r="UKT40" s="541"/>
      <c r="UKU40" s="541"/>
      <c r="UKV40" s="541"/>
      <c r="UKW40" s="541"/>
      <c r="UKX40" s="541"/>
      <c r="UKY40" s="541"/>
      <c r="UKZ40" s="541"/>
      <c r="ULA40" s="541"/>
      <c r="ULB40" s="541"/>
      <c r="ULC40" s="541"/>
      <c r="ULD40" s="541"/>
      <c r="ULE40" s="541"/>
      <c r="ULF40" s="541"/>
      <c r="ULG40" s="541"/>
      <c r="ULH40" s="541"/>
      <c r="ULI40" s="541"/>
      <c r="ULJ40" s="541"/>
      <c r="ULK40" s="541"/>
      <c r="ULL40" s="541"/>
      <c r="ULM40" s="541"/>
      <c r="ULN40" s="541"/>
      <c r="ULO40" s="541"/>
      <c r="ULP40" s="541"/>
      <c r="ULQ40" s="541"/>
      <c r="ULR40" s="541"/>
      <c r="ULS40" s="541"/>
      <c r="ULT40" s="541"/>
      <c r="ULU40" s="541"/>
      <c r="ULV40" s="541"/>
      <c r="ULW40" s="541"/>
      <c r="ULX40" s="541"/>
      <c r="ULY40" s="541"/>
      <c r="ULZ40" s="541"/>
      <c r="UMA40" s="541"/>
      <c r="UMB40" s="541"/>
      <c r="UMC40" s="541"/>
      <c r="UMD40" s="541"/>
      <c r="UME40" s="541"/>
      <c r="UMF40" s="541"/>
      <c r="UMG40" s="541"/>
      <c r="UMH40" s="541"/>
      <c r="UMI40" s="541"/>
      <c r="UMJ40" s="541"/>
      <c r="UMK40" s="541"/>
      <c r="UML40" s="541"/>
      <c r="UMM40" s="541"/>
      <c r="UMN40" s="541"/>
      <c r="UMO40" s="541"/>
      <c r="UMP40" s="541"/>
      <c r="UMQ40" s="541"/>
      <c r="UMR40" s="541"/>
      <c r="UMS40" s="541"/>
      <c r="UMT40" s="541"/>
      <c r="UMU40" s="541"/>
      <c r="UMV40" s="541"/>
      <c r="UMW40" s="541"/>
      <c r="UMX40" s="541"/>
      <c r="UMY40" s="541"/>
      <c r="UMZ40" s="541"/>
      <c r="UNA40" s="541"/>
      <c r="UNB40" s="541"/>
      <c r="UNC40" s="541"/>
      <c r="UND40" s="541"/>
      <c r="UNE40" s="541"/>
      <c r="UNF40" s="541"/>
      <c r="UNG40" s="541"/>
      <c r="UNH40" s="541"/>
      <c r="UNI40" s="541"/>
      <c r="UNJ40" s="541"/>
      <c r="UNK40" s="541"/>
      <c r="UNL40" s="541"/>
      <c r="UNM40" s="541"/>
      <c r="UNN40" s="541"/>
      <c r="UNO40" s="541"/>
      <c r="UNP40" s="541"/>
      <c r="UNQ40" s="541"/>
      <c r="UNR40" s="541"/>
      <c r="UNS40" s="541"/>
      <c r="UNT40" s="541"/>
      <c r="UNU40" s="541"/>
      <c r="UNV40" s="541"/>
      <c r="UNW40" s="541"/>
      <c r="UNX40" s="541"/>
      <c r="UNY40" s="541"/>
      <c r="UNZ40" s="541"/>
      <c r="UOA40" s="541"/>
      <c r="UOB40" s="541"/>
      <c r="UOC40" s="541"/>
      <c r="UOD40" s="541"/>
      <c r="UOE40" s="541"/>
      <c r="UOF40" s="541"/>
      <c r="UOG40" s="541"/>
      <c r="UOH40" s="541"/>
      <c r="UOI40" s="541"/>
      <c r="UOJ40" s="541"/>
      <c r="UOK40" s="541"/>
      <c r="UOL40" s="541"/>
      <c r="UOM40" s="541"/>
      <c r="UON40" s="541"/>
      <c r="UOO40" s="541"/>
      <c r="UOP40" s="541"/>
      <c r="UOQ40" s="541"/>
      <c r="UOR40" s="541"/>
      <c r="UOS40" s="541"/>
      <c r="UOT40" s="541"/>
      <c r="UOU40" s="541"/>
      <c r="UOV40" s="541"/>
      <c r="UOW40" s="541"/>
      <c r="UOX40" s="541"/>
      <c r="UOY40" s="541"/>
      <c r="UOZ40" s="541"/>
      <c r="UPA40" s="541"/>
      <c r="UPB40" s="541"/>
      <c r="UPC40" s="541"/>
      <c r="UPD40" s="541"/>
      <c r="UPE40" s="541"/>
      <c r="UPF40" s="541"/>
      <c r="UPG40" s="541"/>
      <c r="UPH40" s="541"/>
      <c r="UPI40" s="541"/>
      <c r="UPJ40" s="541"/>
      <c r="UPK40" s="541"/>
      <c r="UPL40" s="541"/>
      <c r="UPM40" s="541"/>
      <c r="UPN40" s="541"/>
      <c r="UPO40" s="541"/>
      <c r="UPP40" s="541"/>
      <c r="UPQ40" s="541"/>
      <c r="UPR40" s="541"/>
      <c r="UPS40" s="541"/>
      <c r="UPT40" s="541"/>
      <c r="UPU40" s="541"/>
      <c r="UPV40" s="541"/>
      <c r="UPW40" s="541"/>
      <c r="UPX40" s="541"/>
      <c r="UPY40" s="541"/>
      <c r="UPZ40" s="541"/>
      <c r="UQA40" s="541"/>
      <c r="UQB40" s="541"/>
      <c r="UQC40" s="541"/>
      <c r="UQD40" s="541"/>
      <c r="UQE40" s="541"/>
      <c r="UQF40" s="541"/>
      <c r="UQG40" s="541"/>
      <c r="UQH40" s="541"/>
      <c r="UQI40" s="541"/>
      <c r="UQJ40" s="541"/>
      <c r="UQK40" s="541"/>
      <c r="UQL40" s="541"/>
      <c r="UQM40" s="541"/>
      <c r="UQN40" s="541"/>
      <c r="UQO40" s="541"/>
      <c r="UQP40" s="541"/>
      <c r="UQQ40" s="541"/>
      <c r="UQR40" s="541"/>
      <c r="UQS40" s="541"/>
      <c r="UQT40" s="541"/>
      <c r="UQU40" s="541"/>
      <c r="UQV40" s="541"/>
      <c r="UQW40" s="541"/>
      <c r="UQX40" s="541"/>
      <c r="UQY40" s="541"/>
      <c r="UQZ40" s="541"/>
      <c r="URA40" s="541"/>
      <c r="URB40" s="541"/>
      <c r="URC40" s="541"/>
      <c r="URD40" s="541"/>
      <c r="URE40" s="541"/>
      <c r="URF40" s="541"/>
      <c r="URG40" s="541"/>
      <c r="URH40" s="541"/>
      <c r="URI40" s="541"/>
      <c r="URJ40" s="541"/>
      <c r="URK40" s="541"/>
      <c r="URL40" s="541"/>
      <c r="URM40" s="541"/>
      <c r="URN40" s="541"/>
      <c r="URO40" s="541"/>
      <c r="URP40" s="541"/>
      <c r="URQ40" s="541"/>
      <c r="URR40" s="541"/>
      <c r="URS40" s="541"/>
      <c r="URT40" s="541"/>
      <c r="URU40" s="541"/>
      <c r="URV40" s="541"/>
      <c r="URW40" s="541"/>
      <c r="URX40" s="541"/>
      <c r="URY40" s="541"/>
      <c r="URZ40" s="541"/>
      <c r="USA40" s="541"/>
      <c r="USB40" s="541"/>
      <c r="USC40" s="541"/>
      <c r="USD40" s="541"/>
      <c r="USE40" s="541"/>
      <c r="USF40" s="541"/>
      <c r="USG40" s="541"/>
      <c r="USH40" s="541"/>
      <c r="USI40" s="541"/>
      <c r="USJ40" s="541"/>
      <c r="USK40" s="541"/>
      <c r="USL40" s="541"/>
      <c r="USM40" s="541"/>
      <c r="USN40" s="541"/>
      <c r="USO40" s="541"/>
      <c r="USP40" s="541"/>
      <c r="USQ40" s="541"/>
      <c r="USR40" s="541"/>
      <c r="USS40" s="541"/>
      <c r="UST40" s="541"/>
      <c r="USU40" s="541"/>
      <c r="USV40" s="541"/>
      <c r="USW40" s="541"/>
      <c r="USX40" s="541"/>
      <c r="USY40" s="541"/>
      <c r="USZ40" s="541"/>
      <c r="UTA40" s="541"/>
      <c r="UTB40" s="541"/>
      <c r="UTC40" s="541"/>
      <c r="UTD40" s="541"/>
      <c r="UTE40" s="541"/>
      <c r="UTF40" s="541"/>
      <c r="UTG40" s="541"/>
      <c r="UTH40" s="541"/>
      <c r="UTI40" s="541"/>
      <c r="UTJ40" s="541"/>
      <c r="UTK40" s="541"/>
      <c r="UTL40" s="541"/>
      <c r="UTM40" s="541"/>
      <c r="UTN40" s="541"/>
      <c r="UTO40" s="541"/>
      <c r="UTP40" s="541"/>
      <c r="UTQ40" s="541"/>
      <c r="UTR40" s="541"/>
      <c r="UTS40" s="541"/>
      <c r="UTT40" s="541"/>
      <c r="UTU40" s="541"/>
      <c r="UTV40" s="541"/>
      <c r="UTW40" s="541"/>
      <c r="UTX40" s="541"/>
      <c r="UTY40" s="541"/>
      <c r="UTZ40" s="541"/>
      <c r="UUA40" s="541"/>
      <c r="UUB40" s="541"/>
      <c r="UUC40" s="541"/>
      <c r="UUD40" s="541"/>
      <c r="UUE40" s="541"/>
      <c r="UUF40" s="541"/>
      <c r="UUG40" s="541"/>
      <c r="UUH40" s="541"/>
      <c r="UUI40" s="541"/>
      <c r="UUJ40" s="541"/>
      <c r="UUK40" s="541"/>
      <c r="UUL40" s="541"/>
      <c r="UUM40" s="541"/>
      <c r="UUN40" s="541"/>
      <c r="UUO40" s="541"/>
      <c r="UUP40" s="541"/>
      <c r="UUQ40" s="541"/>
      <c r="UUR40" s="541"/>
      <c r="UUS40" s="541"/>
      <c r="UUT40" s="541"/>
      <c r="UUU40" s="541"/>
      <c r="UUV40" s="541"/>
      <c r="UUW40" s="541"/>
      <c r="UUX40" s="541"/>
      <c r="UUY40" s="541"/>
      <c r="UUZ40" s="541"/>
      <c r="UVA40" s="541"/>
      <c r="UVB40" s="541"/>
      <c r="UVC40" s="541"/>
      <c r="UVD40" s="541"/>
      <c r="UVE40" s="541"/>
      <c r="UVF40" s="541"/>
      <c r="UVG40" s="541"/>
      <c r="UVH40" s="541"/>
      <c r="UVI40" s="541"/>
      <c r="UVJ40" s="541"/>
      <c r="UVK40" s="541"/>
      <c r="UVL40" s="541"/>
      <c r="UVM40" s="541"/>
      <c r="UVN40" s="541"/>
      <c r="UVO40" s="541"/>
      <c r="UVP40" s="541"/>
      <c r="UVQ40" s="541"/>
      <c r="UVR40" s="541"/>
      <c r="UVS40" s="541"/>
      <c r="UVT40" s="541"/>
      <c r="UVU40" s="541"/>
      <c r="UVV40" s="541"/>
      <c r="UVW40" s="541"/>
      <c r="UVX40" s="541"/>
      <c r="UVY40" s="541"/>
      <c r="UVZ40" s="541"/>
      <c r="UWA40" s="541"/>
      <c r="UWB40" s="541"/>
      <c r="UWC40" s="541"/>
      <c r="UWD40" s="541"/>
      <c r="UWE40" s="541"/>
      <c r="UWF40" s="541"/>
      <c r="UWG40" s="541"/>
      <c r="UWH40" s="541"/>
      <c r="UWI40" s="541"/>
      <c r="UWJ40" s="541"/>
      <c r="UWK40" s="541"/>
      <c r="UWL40" s="541"/>
      <c r="UWM40" s="541"/>
      <c r="UWN40" s="541"/>
      <c r="UWO40" s="541"/>
      <c r="UWP40" s="541"/>
      <c r="UWQ40" s="541"/>
      <c r="UWR40" s="541"/>
      <c r="UWS40" s="541"/>
      <c r="UWT40" s="541"/>
      <c r="UWU40" s="541"/>
      <c r="UWV40" s="541"/>
      <c r="UWW40" s="541"/>
      <c r="UWX40" s="541"/>
      <c r="UWY40" s="541"/>
      <c r="UWZ40" s="541"/>
      <c r="UXA40" s="541"/>
      <c r="UXB40" s="541"/>
      <c r="UXC40" s="541"/>
      <c r="UXD40" s="541"/>
      <c r="UXE40" s="541"/>
      <c r="UXF40" s="541"/>
      <c r="UXG40" s="541"/>
      <c r="UXH40" s="541"/>
      <c r="UXI40" s="541"/>
      <c r="UXJ40" s="541"/>
      <c r="UXK40" s="541"/>
      <c r="UXL40" s="541"/>
      <c r="UXM40" s="541"/>
      <c r="UXN40" s="541"/>
      <c r="UXO40" s="541"/>
      <c r="UXP40" s="541"/>
      <c r="UXQ40" s="541"/>
      <c r="UXR40" s="541"/>
      <c r="UXS40" s="541"/>
      <c r="UXT40" s="541"/>
      <c r="UXU40" s="541"/>
      <c r="UXV40" s="541"/>
      <c r="UXW40" s="541"/>
      <c r="UXX40" s="541"/>
      <c r="UXY40" s="541"/>
      <c r="UXZ40" s="541"/>
      <c r="UYA40" s="541"/>
      <c r="UYB40" s="541"/>
      <c r="UYC40" s="541"/>
      <c r="UYD40" s="541"/>
      <c r="UYE40" s="541"/>
      <c r="UYF40" s="541"/>
      <c r="UYG40" s="541"/>
      <c r="UYH40" s="541"/>
      <c r="UYI40" s="541"/>
      <c r="UYJ40" s="541"/>
      <c r="UYK40" s="541"/>
      <c r="UYL40" s="541"/>
      <c r="UYM40" s="541"/>
      <c r="UYN40" s="541"/>
      <c r="UYO40" s="541"/>
      <c r="UYP40" s="541"/>
      <c r="UYQ40" s="541"/>
      <c r="UYR40" s="541"/>
      <c r="UYS40" s="541"/>
      <c r="UYT40" s="541"/>
      <c r="UYU40" s="541"/>
      <c r="UYV40" s="541"/>
      <c r="UYW40" s="541"/>
      <c r="UYX40" s="541"/>
      <c r="UYY40" s="541"/>
      <c r="UYZ40" s="541"/>
      <c r="UZA40" s="541"/>
      <c r="UZB40" s="541"/>
      <c r="UZC40" s="541"/>
      <c r="UZD40" s="541"/>
      <c r="UZE40" s="541"/>
      <c r="UZF40" s="541"/>
      <c r="UZG40" s="541"/>
      <c r="UZH40" s="541"/>
      <c r="UZI40" s="541"/>
      <c r="UZJ40" s="541"/>
      <c r="UZK40" s="541"/>
      <c r="UZL40" s="541"/>
      <c r="UZM40" s="541"/>
      <c r="UZN40" s="541"/>
      <c r="UZO40" s="541"/>
      <c r="UZP40" s="541"/>
      <c r="UZQ40" s="541"/>
      <c r="UZR40" s="541"/>
      <c r="UZS40" s="541"/>
      <c r="UZT40" s="541"/>
      <c r="UZU40" s="541"/>
      <c r="UZV40" s="541"/>
      <c r="UZW40" s="541"/>
      <c r="UZX40" s="541"/>
      <c r="UZY40" s="541"/>
      <c r="UZZ40" s="541"/>
      <c r="VAA40" s="541"/>
      <c r="VAB40" s="541"/>
      <c r="VAC40" s="541"/>
      <c r="VAD40" s="541"/>
      <c r="VAE40" s="541"/>
      <c r="VAF40" s="541"/>
      <c r="VAG40" s="541"/>
      <c r="VAH40" s="541"/>
      <c r="VAI40" s="541"/>
      <c r="VAJ40" s="541"/>
      <c r="VAK40" s="541"/>
      <c r="VAL40" s="541"/>
      <c r="VAM40" s="541"/>
      <c r="VAN40" s="541"/>
      <c r="VAO40" s="541"/>
      <c r="VAP40" s="541"/>
      <c r="VAQ40" s="541"/>
      <c r="VAR40" s="541"/>
      <c r="VAS40" s="541"/>
      <c r="VAT40" s="541"/>
      <c r="VAU40" s="541"/>
      <c r="VAV40" s="541"/>
      <c r="VAW40" s="541"/>
      <c r="VAX40" s="541"/>
      <c r="VAY40" s="541"/>
      <c r="VAZ40" s="541"/>
      <c r="VBA40" s="541"/>
      <c r="VBB40" s="541"/>
      <c r="VBC40" s="541"/>
      <c r="VBD40" s="541"/>
      <c r="VBE40" s="541"/>
      <c r="VBF40" s="541"/>
      <c r="VBG40" s="541"/>
      <c r="VBH40" s="541"/>
      <c r="VBI40" s="541"/>
      <c r="VBJ40" s="541"/>
      <c r="VBK40" s="541"/>
      <c r="VBL40" s="541"/>
      <c r="VBM40" s="541"/>
      <c r="VBN40" s="541"/>
      <c r="VBO40" s="541"/>
      <c r="VBP40" s="541"/>
      <c r="VBQ40" s="541"/>
      <c r="VBR40" s="541"/>
      <c r="VBS40" s="541"/>
      <c r="VBT40" s="541"/>
      <c r="VBU40" s="541"/>
      <c r="VBV40" s="541"/>
      <c r="VBW40" s="541"/>
      <c r="VBX40" s="541"/>
      <c r="VBY40" s="541"/>
      <c r="VBZ40" s="541"/>
      <c r="VCA40" s="541"/>
      <c r="VCB40" s="541"/>
      <c r="VCC40" s="541"/>
      <c r="VCD40" s="541"/>
      <c r="VCE40" s="541"/>
      <c r="VCF40" s="541"/>
      <c r="VCG40" s="541"/>
      <c r="VCH40" s="541"/>
      <c r="VCI40" s="541"/>
      <c r="VCJ40" s="541"/>
      <c r="VCK40" s="541"/>
      <c r="VCL40" s="541"/>
      <c r="VCM40" s="541"/>
      <c r="VCN40" s="541"/>
      <c r="VCO40" s="541"/>
      <c r="VCP40" s="541"/>
      <c r="VCQ40" s="541"/>
      <c r="VCR40" s="541"/>
      <c r="VCS40" s="541"/>
      <c r="VCT40" s="541"/>
      <c r="VCU40" s="541"/>
      <c r="VCV40" s="541"/>
      <c r="VCW40" s="541"/>
      <c r="VCX40" s="541"/>
      <c r="VCY40" s="541"/>
      <c r="VCZ40" s="541"/>
      <c r="VDA40" s="541"/>
      <c r="VDB40" s="541"/>
      <c r="VDC40" s="541"/>
      <c r="VDD40" s="541"/>
      <c r="VDE40" s="541"/>
      <c r="VDF40" s="541"/>
      <c r="VDG40" s="541"/>
      <c r="VDH40" s="541"/>
      <c r="VDI40" s="541"/>
      <c r="VDJ40" s="541"/>
      <c r="VDK40" s="541"/>
      <c r="VDL40" s="541"/>
      <c r="VDM40" s="541"/>
      <c r="VDN40" s="541"/>
      <c r="VDO40" s="541"/>
      <c r="VDP40" s="541"/>
      <c r="VDQ40" s="541"/>
      <c r="VDR40" s="541"/>
      <c r="VDS40" s="541"/>
      <c r="VDT40" s="541"/>
      <c r="VDU40" s="541"/>
      <c r="VDV40" s="541"/>
      <c r="VDW40" s="541"/>
      <c r="VDX40" s="541"/>
      <c r="VDY40" s="541"/>
      <c r="VDZ40" s="541"/>
      <c r="VEA40" s="541"/>
      <c r="VEB40" s="541"/>
      <c r="VEC40" s="541"/>
      <c r="VED40" s="541"/>
      <c r="VEE40" s="541"/>
      <c r="VEF40" s="541"/>
      <c r="VEG40" s="541"/>
      <c r="VEH40" s="541"/>
      <c r="VEI40" s="541"/>
      <c r="VEJ40" s="541"/>
      <c r="VEK40" s="541"/>
      <c r="VEL40" s="541"/>
      <c r="VEM40" s="541"/>
      <c r="VEN40" s="541"/>
      <c r="VEO40" s="541"/>
      <c r="VEP40" s="541"/>
      <c r="VEQ40" s="541"/>
      <c r="VER40" s="541"/>
      <c r="VES40" s="541"/>
      <c r="VET40" s="541"/>
      <c r="VEU40" s="541"/>
      <c r="VEV40" s="541"/>
      <c r="VEW40" s="541"/>
      <c r="VEX40" s="541"/>
      <c r="VEY40" s="541"/>
      <c r="VEZ40" s="541"/>
      <c r="VFA40" s="541"/>
      <c r="VFB40" s="541"/>
      <c r="VFC40" s="541"/>
      <c r="VFD40" s="541"/>
      <c r="VFE40" s="541"/>
      <c r="VFF40" s="541"/>
      <c r="VFG40" s="541"/>
      <c r="VFH40" s="541"/>
      <c r="VFI40" s="541"/>
      <c r="VFJ40" s="541"/>
      <c r="VFK40" s="541"/>
      <c r="VFL40" s="541"/>
      <c r="VFM40" s="541"/>
      <c r="VFN40" s="541"/>
      <c r="VFO40" s="541"/>
      <c r="VFP40" s="541"/>
      <c r="VFQ40" s="541"/>
      <c r="VFR40" s="541"/>
      <c r="VFS40" s="541"/>
      <c r="VFT40" s="541"/>
      <c r="VFU40" s="541"/>
      <c r="VFV40" s="541"/>
      <c r="VFW40" s="541"/>
      <c r="VFX40" s="541"/>
      <c r="VFY40" s="541"/>
      <c r="VFZ40" s="541"/>
      <c r="VGA40" s="541"/>
      <c r="VGB40" s="541"/>
      <c r="VGC40" s="541"/>
      <c r="VGD40" s="541"/>
      <c r="VGE40" s="541"/>
      <c r="VGF40" s="541"/>
      <c r="VGG40" s="541"/>
      <c r="VGH40" s="541"/>
      <c r="VGI40" s="541"/>
      <c r="VGJ40" s="541"/>
      <c r="VGK40" s="541"/>
      <c r="VGL40" s="541"/>
      <c r="VGM40" s="541"/>
      <c r="VGN40" s="541"/>
      <c r="VGO40" s="541"/>
      <c r="VGP40" s="541"/>
      <c r="VGQ40" s="541"/>
      <c r="VGR40" s="541"/>
      <c r="VGS40" s="541"/>
      <c r="VGT40" s="541"/>
      <c r="VGU40" s="541"/>
      <c r="VGV40" s="541"/>
      <c r="VGW40" s="541"/>
      <c r="VGX40" s="541"/>
      <c r="VGY40" s="541"/>
      <c r="VGZ40" s="541"/>
      <c r="VHA40" s="541"/>
      <c r="VHB40" s="541"/>
      <c r="VHC40" s="541"/>
      <c r="VHD40" s="541"/>
      <c r="VHE40" s="541"/>
      <c r="VHF40" s="541"/>
      <c r="VHG40" s="541"/>
      <c r="VHH40" s="541"/>
      <c r="VHI40" s="541"/>
      <c r="VHJ40" s="541"/>
      <c r="VHK40" s="541"/>
      <c r="VHL40" s="541"/>
      <c r="VHM40" s="541"/>
      <c r="VHN40" s="541"/>
      <c r="VHO40" s="541"/>
      <c r="VHP40" s="541"/>
      <c r="VHQ40" s="541"/>
      <c r="VHR40" s="541"/>
      <c r="VHS40" s="541"/>
      <c r="VHT40" s="541"/>
      <c r="VHU40" s="541"/>
      <c r="VHV40" s="541"/>
      <c r="VHW40" s="541"/>
      <c r="VHX40" s="541"/>
      <c r="VHY40" s="541"/>
      <c r="VHZ40" s="541"/>
      <c r="VIA40" s="541"/>
      <c r="VIB40" s="541"/>
      <c r="VIC40" s="541"/>
      <c r="VID40" s="541"/>
      <c r="VIE40" s="541"/>
      <c r="VIF40" s="541"/>
      <c r="VIG40" s="541"/>
      <c r="VIH40" s="541"/>
      <c r="VII40" s="541"/>
      <c r="VIJ40" s="541"/>
      <c r="VIK40" s="541"/>
      <c r="VIL40" s="541"/>
      <c r="VIM40" s="541"/>
      <c r="VIN40" s="541"/>
      <c r="VIO40" s="541"/>
      <c r="VIP40" s="541"/>
      <c r="VIQ40" s="541"/>
      <c r="VIR40" s="541"/>
      <c r="VIS40" s="541"/>
      <c r="VIT40" s="541"/>
      <c r="VIU40" s="541"/>
      <c r="VIV40" s="541"/>
      <c r="VIW40" s="541"/>
      <c r="VIX40" s="541"/>
      <c r="VIY40" s="541"/>
      <c r="VIZ40" s="541"/>
      <c r="VJA40" s="541"/>
      <c r="VJB40" s="541"/>
      <c r="VJC40" s="541"/>
      <c r="VJD40" s="541"/>
      <c r="VJE40" s="541"/>
      <c r="VJF40" s="541"/>
      <c r="VJG40" s="541"/>
      <c r="VJH40" s="541"/>
      <c r="VJI40" s="541"/>
      <c r="VJJ40" s="541"/>
      <c r="VJK40" s="541"/>
      <c r="VJL40" s="541"/>
      <c r="VJM40" s="541"/>
      <c r="VJN40" s="541"/>
      <c r="VJO40" s="541"/>
      <c r="VJP40" s="541"/>
      <c r="VJQ40" s="541"/>
      <c r="VJR40" s="541"/>
      <c r="VJS40" s="541"/>
      <c r="VJT40" s="541"/>
      <c r="VJU40" s="541"/>
      <c r="VJV40" s="541"/>
      <c r="VJW40" s="541"/>
      <c r="VJX40" s="541"/>
      <c r="VJY40" s="541"/>
      <c r="VJZ40" s="541"/>
      <c r="VKA40" s="541"/>
      <c r="VKB40" s="541"/>
      <c r="VKC40" s="541"/>
      <c r="VKD40" s="541"/>
      <c r="VKE40" s="541"/>
      <c r="VKF40" s="541"/>
      <c r="VKG40" s="541"/>
      <c r="VKH40" s="541"/>
      <c r="VKI40" s="541"/>
      <c r="VKJ40" s="541"/>
      <c r="VKK40" s="541"/>
      <c r="VKL40" s="541"/>
      <c r="VKM40" s="541"/>
      <c r="VKN40" s="541"/>
      <c r="VKO40" s="541"/>
      <c r="VKP40" s="541"/>
      <c r="VKQ40" s="541"/>
      <c r="VKR40" s="541"/>
      <c r="VKS40" s="541"/>
      <c r="VKT40" s="541"/>
      <c r="VKU40" s="541"/>
      <c r="VKV40" s="541"/>
      <c r="VKW40" s="541"/>
      <c r="VKX40" s="541"/>
      <c r="VKY40" s="541"/>
      <c r="VKZ40" s="541"/>
      <c r="VLA40" s="541"/>
      <c r="VLB40" s="541"/>
      <c r="VLC40" s="541"/>
      <c r="VLD40" s="541"/>
      <c r="VLE40" s="541"/>
      <c r="VLF40" s="541"/>
      <c r="VLG40" s="541"/>
      <c r="VLH40" s="541"/>
      <c r="VLI40" s="541"/>
      <c r="VLJ40" s="541"/>
      <c r="VLK40" s="541"/>
      <c r="VLL40" s="541"/>
      <c r="VLM40" s="541"/>
      <c r="VLN40" s="541"/>
      <c r="VLO40" s="541"/>
      <c r="VLP40" s="541"/>
      <c r="VLQ40" s="541"/>
      <c r="VLR40" s="541"/>
      <c r="VLS40" s="541"/>
      <c r="VLT40" s="541"/>
      <c r="VLU40" s="541"/>
      <c r="VLV40" s="541"/>
      <c r="VLW40" s="541"/>
      <c r="VLX40" s="541"/>
      <c r="VLY40" s="541"/>
      <c r="VLZ40" s="541"/>
      <c r="VMA40" s="541"/>
      <c r="VMB40" s="541"/>
      <c r="VMC40" s="541"/>
      <c r="VMD40" s="541"/>
      <c r="VME40" s="541"/>
      <c r="VMF40" s="541"/>
      <c r="VMG40" s="541"/>
      <c r="VMH40" s="541"/>
      <c r="VMI40" s="541"/>
      <c r="VMJ40" s="541"/>
      <c r="VMK40" s="541"/>
      <c r="VML40" s="541"/>
      <c r="VMM40" s="541"/>
      <c r="VMN40" s="541"/>
      <c r="VMO40" s="541"/>
      <c r="VMP40" s="541"/>
      <c r="VMQ40" s="541"/>
      <c r="VMR40" s="541"/>
      <c r="VMS40" s="541"/>
      <c r="VMT40" s="541"/>
      <c r="VMU40" s="541"/>
      <c r="VMV40" s="541"/>
      <c r="VMW40" s="541"/>
      <c r="VMX40" s="541"/>
      <c r="VMY40" s="541"/>
      <c r="VMZ40" s="541"/>
      <c r="VNA40" s="541"/>
      <c r="VNB40" s="541"/>
      <c r="VNC40" s="541"/>
      <c r="VND40" s="541"/>
      <c r="VNE40" s="541"/>
      <c r="VNF40" s="541"/>
      <c r="VNG40" s="541"/>
      <c r="VNH40" s="541"/>
      <c r="VNI40" s="541"/>
      <c r="VNJ40" s="541"/>
      <c r="VNK40" s="541"/>
      <c r="VNL40" s="541"/>
      <c r="VNM40" s="541"/>
      <c r="VNN40" s="541"/>
      <c r="VNO40" s="541"/>
      <c r="VNP40" s="541"/>
      <c r="VNQ40" s="541"/>
      <c r="VNR40" s="541"/>
      <c r="VNS40" s="541"/>
      <c r="VNT40" s="541"/>
      <c r="VNU40" s="541"/>
      <c r="VNV40" s="541"/>
      <c r="VNW40" s="541"/>
      <c r="VNX40" s="541"/>
      <c r="VNY40" s="541"/>
      <c r="VNZ40" s="541"/>
      <c r="VOA40" s="541"/>
      <c r="VOB40" s="541"/>
      <c r="VOC40" s="541"/>
      <c r="VOD40" s="541"/>
      <c r="VOE40" s="541"/>
      <c r="VOF40" s="541"/>
      <c r="VOG40" s="541"/>
      <c r="VOH40" s="541"/>
      <c r="VOI40" s="541"/>
      <c r="VOJ40" s="541"/>
      <c r="VOK40" s="541"/>
      <c r="VOL40" s="541"/>
      <c r="VOM40" s="541"/>
      <c r="VON40" s="541"/>
      <c r="VOO40" s="541"/>
      <c r="VOP40" s="541"/>
      <c r="VOQ40" s="541"/>
      <c r="VOR40" s="541"/>
      <c r="VOS40" s="541"/>
      <c r="VOT40" s="541"/>
      <c r="VOU40" s="541"/>
      <c r="VOV40" s="541"/>
      <c r="VOW40" s="541"/>
      <c r="VOX40" s="541"/>
      <c r="VOY40" s="541"/>
      <c r="VOZ40" s="541"/>
      <c r="VPA40" s="541"/>
      <c r="VPB40" s="541"/>
      <c r="VPC40" s="541"/>
      <c r="VPD40" s="541"/>
      <c r="VPE40" s="541"/>
      <c r="VPF40" s="541"/>
      <c r="VPG40" s="541"/>
      <c r="VPH40" s="541"/>
      <c r="VPI40" s="541"/>
      <c r="VPJ40" s="541"/>
      <c r="VPK40" s="541"/>
      <c r="VPL40" s="541"/>
      <c r="VPM40" s="541"/>
      <c r="VPN40" s="541"/>
      <c r="VPO40" s="541"/>
      <c r="VPP40" s="541"/>
      <c r="VPQ40" s="541"/>
      <c r="VPR40" s="541"/>
      <c r="VPS40" s="541"/>
      <c r="VPT40" s="541"/>
      <c r="VPU40" s="541"/>
      <c r="VPV40" s="541"/>
      <c r="VPW40" s="541"/>
      <c r="VPX40" s="541"/>
      <c r="VPY40" s="541"/>
      <c r="VPZ40" s="541"/>
      <c r="VQA40" s="541"/>
      <c r="VQB40" s="541"/>
      <c r="VQC40" s="541"/>
      <c r="VQD40" s="541"/>
      <c r="VQE40" s="541"/>
      <c r="VQF40" s="541"/>
      <c r="VQG40" s="541"/>
      <c r="VQH40" s="541"/>
      <c r="VQI40" s="541"/>
      <c r="VQJ40" s="541"/>
      <c r="VQK40" s="541"/>
      <c r="VQL40" s="541"/>
      <c r="VQM40" s="541"/>
      <c r="VQN40" s="541"/>
      <c r="VQO40" s="541"/>
      <c r="VQP40" s="541"/>
      <c r="VQQ40" s="541"/>
      <c r="VQR40" s="541"/>
      <c r="VQS40" s="541"/>
      <c r="VQT40" s="541"/>
      <c r="VQU40" s="541"/>
      <c r="VQV40" s="541"/>
      <c r="VQW40" s="541"/>
      <c r="VQX40" s="541"/>
      <c r="VQY40" s="541"/>
      <c r="VQZ40" s="541"/>
      <c r="VRA40" s="541"/>
      <c r="VRB40" s="541"/>
      <c r="VRC40" s="541"/>
      <c r="VRD40" s="541"/>
      <c r="VRE40" s="541"/>
      <c r="VRF40" s="541"/>
      <c r="VRG40" s="541"/>
      <c r="VRH40" s="541"/>
      <c r="VRI40" s="541"/>
      <c r="VRJ40" s="541"/>
      <c r="VRK40" s="541"/>
      <c r="VRL40" s="541"/>
      <c r="VRM40" s="541"/>
      <c r="VRN40" s="541"/>
      <c r="VRO40" s="541"/>
      <c r="VRP40" s="541"/>
      <c r="VRQ40" s="541"/>
      <c r="VRR40" s="541"/>
      <c r="VRS40" s="541"/>
      <c r="VRT40" s="541"/>
      <c r="VRU40" s="541"/>
      <c r="VRV40" s="541"/>
      <c r="VRW40" s="541"/>
      <c r="VRX40" s="541"/>
      <c r="VRY40" s="541"/>
      <c r="VRZ40" s="541"/>
      <c r="VSA40" s="541"/>
      <c r="VSB40" s="541"/>
      <c r="VSC40" s="541"/>
      <c r="VSD40" s="541"/>
      <c r="VSE40" s="541"/>
      <c r="VSF40" s="541"/>
      <c r="VSG40" s="541"/>
      <c r="VSH40" s="541"/>
      <c r="VSI40" s="541"/>
      <c r="VSJ40" s="541"/>
      <c r="VSK40" s="541"/>
      <c r="VSL40" s="541"/>
      <c r="VSM40" s="541"/>
      <c r="VSN40" s="541"/>
      <c r="VSO40" s="541"/>
      <c r="VSP40" s="541"/>
      <c r="VSQ40" s="541"/>
      <c r="VSR40" s="541"/>
      <c r="VSS40" s="541"/>
      <c r="VST40" s="541"/>
      <c r="VSU40" s="541"/>
      <c r="VSV40" s="541"/>
      <c r="VSW40" s="541"/>
      <c r="VSX40" s="541"/>
      <c r="VSY40" s="541"/>
      <c r="VSZ40" s="541"/>
      <c r="VTA40" s="541"/>
      <c r="VTB40" s="541"/>
      <c r="VTC40" s="541"/>
      <c r="VTD40" s="541"/>
      <c r="VTE40" s="541"/>
      <c r="VTF40" s="541"/>
      <c r="VTG40" s="541"/>
      <c r="VTH40" s="541"/>
      <c r="VTI40" s="541"/>
      <c r="VTJ40" s="541"/>
      <c r="VTK40" s="541"/>
      <c r="VTL40" s="541"/>
      <c r="VTM40" s="541"/>
      <c r="VTN40" s="541"/>
      <c r="VTO40" s="541"/>
      <c r="VTP40" s="541"/>
      <c r="VTQ40" s="541"/>
      <c r="VTR40" s="541"/>
      <c r="VTS40" s="541"/>
      <c r="VTT40" s="541"/>
      <c r="VTU40" s="541"/>
      <c r="VTV40" s="541"/>
      <c r="VTW40" s="541"/>
      <c r="VTX40" s="541"/>
      <c r="VTY40" s="541"/>
      <c r="VTZ40" s="541"/>
      <c r="VUA40" s="541"/>
      <c r="VUB40" s="541"/>
      <c r="VUC40" s="541"/>
      <c r="VUD40" s="541"/>
      <c r="VUE40" s="541"/>
      <c r="VUF40" s="541"/>
      <c r="VUG40" s="541"/>
      <c r="VUH40" s="541"/>
      <c r="VUI40" s="541"/>
      <c r="VUJ40" s="541"/>
      <c r="VUK40" s="541"/>
      <c r="VUL40" s="541"/>
      <c r="VUM40" s="541"/>
      <c r="VUN40" s="541"/>
      <c r="VUO40" s="541"/>
      <c r="VUP40" s="541"/>
      <c r="VUQ40" s="541"/>
      <c r="VUR40" s="541"/>
      <c r="VUS40" s="541"/>
      <c r="VUT40" s="541"/>
      <c r="VUU40" s="541"/>
      <c r="VUV40" s="541"/>
      <c r="VUW40" s="541"/>
      <c r="VUX40" s="541"/>
      <c r="VUY40" s="541"/>
      <c r="VUZ40" s="541"/>
      <c r="VVA40" s="541"/>
      <c r="VVB40" s="541"/>
      <c r="VVC40" s="541"/>
      <c r="VVD40" s="541"/>
      <c r="VVE40" s="541"/>
      <c r="VVF40" s="541"/>
      <c r="VVG40" s="541"/>
      <c r="VVH40" s="541"/>
      <c r="VVI40" s="541"/>
      <c r="VVJ40" s="541"/>
      <c r="VVK40" s="541"/>
      <c r="VVL40" s="541"/>
      <c r="VVM40" s="541"/>
      <c r="VVN40" s="541"/>
      <c r="VVO40" s="541"/>
      <c r="VVP40" s="541"/>
      <c r="VVQ40" s="541"/>
      <c r="VVR40" s="541"/>
      <c r="VVS40" s="541"/>
      <c r="VVT40" s="541"/>
      <c r="VVU40" s="541"/>
      <c r="VVV40" s="541"/>
      <c r="VVW40" s="541"/>
      <c r="VVX40" s="541"/>
      <c r="VVY40" s="541"/>
      <c r="VVZ40" s="541"/>
      <c r="VWA40" s="541"/>
      <c r="VWB40" s="541"/>
      <c r="VWC40" s="541"/>
      <c r="VWD40" s="541"/>
      <c r="VWE40" s="541"/>
      <c r="VWF40" s="541"/>
      <c r="VWG40" s="541"/>
      <c r="VWH40" s="541"/>
      <c r="VWI40" s="541"/>
      <c r="VWJ40" s="541"/>
      <c r="VWK40" s="541"/>
      <c r="VWL40" s="541"/>
      <c r="VWM40" s="541"/>
      <c r="VWN40" s="541"/>
      <c r="VWO40" s="541"/>
      <c r="VWP40" s="541"/>
      <c r="VWQ40" s="541"/>
      <c r="VWR40" s="541"/>
      <c r="VWS40" s="541"/>
      <c r="VWT40" s="541"/>
      <c r="VWU40" s="541"/>
      <c r="VWV40" s="541"/>
      <c r="VWW40" s="541"/>
      <c r="VWX40" s="541"/>
      <c r="VWY40" s="541"/>
      <c r="VWZ40" s="541"/>
      <c r="VXA40" s="541"/>
      <c r="VXB40" s="541"/>
      <c r="VXC40" s="541"/>
      <c r="VXD40" s="541"/>
      <c r="VXE40" s="541"/>
      <c r="VXF40" s="541"/>
      <c r="VXG40" s="541"/>
      <c r="VXH40" s="541"/>
      <c r="VXI40" s="541"/>
      <c r="VXJ40" s="541"/>
      <c r="VXK40" s="541"/>
      <c r="VXL40" s="541"/>
      <c r="VXM40" s="541"/>
      <c r="VXN40" s="541"/>
      <c r="VXO40" s="541"/>
      <c r="VXP40" s="541"/>
      <c r="VXQ40" s="541"/>
      <c r="VXR40" s="541"/>
      <c r="VXS40" s="541"/>
      <c r="VXT40" s="541"/>
      <c r="VXU40" s="541"/>
      <c r="VXV40" s="541"/>
      <c r="VXW40" s="541"/>
      <c r="VXX40" s="541"/>
      <c r="VXY40" s="541"/>
      <c r="VXZ40" s="541"/>
      <c r="VYA40" s="541"/>
      <c r="VYB40" s="541"/>
      <c r="VYC40" s="541"/>
      <c r="VYD40" s="541"/>
      <c r="VYE40" s="541"/>
      <c r="VYF40" s="541"/>
      <c r="VYG40" s="541"/>
      <c r="VYH40" s="541"/>
      <c r="VYI40" s="541"/>
      <c r="VYJ40" s="541"/>
      <c r="VYK40" s="541"/>
      <c r="VYL40" s="541"/>
      <c r="VYM40" s="541"/>
      <c r="VYN40" s="541"/>
      <c r="VYO40" s="541"/>
      <c r="VYP40" s="541"/>
      <c r="VYQ40" s="541"/>
      <c r="VYR40" s="541"/>
      <c r="VYS40" s="541"/>
      <c r="VYT40" s="541"/>
      <c r="VYU40" s="541"/>
      <c r="VYV40" s="541"/>
      <c r="VYW40" s="541"/>
      <c r="VYX40" s="541"/>
      <c r="VYY40" s="541"/>
      <c r="VYZ40" s="541"/>
      <c r="VZA40" s="541"/>
      <c r="VZB40" s="541"/>
      <c r="VZC40" s="541"/>
      <c r="VZD40" s="541"/>
      <c r="VZE40" s="541"/>
      <c r="VZF40" s="541"/>
      <c r="VZG40" s="541"/>
      <c r="VZH40" s="541"/>
      <c r="VZI40" s="541"/>
      <c r="VZJ40" s="541"/>
      <c r="VZK40" s="541"/>
      <c r="VZL40" s="541"/>
      <c r="VZM40" s="541"/>
      <c r="VZN40" s="541"/>
      <c r="VZO40" s="541"/>
      <c r="VZP40" s="541"/>
      <c r="VZQ40" s="541"/>
      <c r="VZR40" s="541"/>
      <c r="VZS40" s="541"/>
      <c r="VZT40" s="541"/>
      <c r="VZU40" s="541"/>
      <c r="VZV40" s="541"/>
      <c r="VZW40" s="541"/>
      <c r="VZX40" s="541"/>
      <c r="VZY40" s="541"/>
      <c r="VZZ40" s="541"/>
      <c r="WAA40" s="541"/>
      <c r="WAB40" s="541"/>
      <c r="WAC40" s="541"/>
      <c r="WAD40" s="541"/>
      <c r="WAE40" s="541"/>
      <c r="WAF40" s="541"/>
      <c r="WAG40" s="541"/>
      <c r="WAH40" s="541"/>
      <c r="WAI40" s="541"/>
      <c r="WAJ40" s="541"/>
      <c r="WAK40" s="541"/>
      <c r="WAL40" s="541"/>
      <c r="WAM40" s="541"/>
      <c r="WAN40" s="541"/>
      <c r="WAO40" s="541"/>
      <c r="WAP40" s="541"/>
      <c r="WAQ40" s="541"/>
      <c r="WAR40" s="541"/>
      <c r="WAS40" s="541"/>
      <c r="WAT40" s="541"/>
      <c r="WAU40" s="541"/>
      <c r="WAV40" s="541"/>
      <c r="WAW40" s="541"/>
      <c r="WAX40" s="541"/>
      <c r="WAY40" s="541"/>
      <c r="WAZ40" s="541"/>
      <c r="WBA40" s="541"/>
      <c r="WBB40" s="541"/>
      <c r="WBC40" s="541"/>
      <c r="WBD40" s="541"/>
      <c r="WBE40" s="541"/>
      <c r="WBF40" s="541"/>
      <c r="WBG40" s="541"/>
      <c r="WBH40" s="541"/>
      <c r="WBI40" s="541"/>
      <c r="WBJ40" s="541"/>
      <c r="WBK40" s="541"/>
      <c r="WBL40" s="541"/>
      <c r="WBM40" s="541"/>
      <c r="WBN40" s="541"/>
      <c r="WBO40" s="541"/>
      <c r="WBP40" s="541"/>
      <c r="WBQ40" s="541"/>
      <c r="WBR40" s="541"/>
      <c r="WBS40" s="541"/>
      <c r="WBT40" s="541"/>
      <c r="WBU40" s="541"/>
      <c r="WBV40" s="541"/>
      <c r="WBW40" s="541"/>
      <c r="WBX40" s="541"/>
      <c r="WBY40" s="541"/>
      <c r="WBZ40" s="541"/>
      <c r="WCA40" s="541"/>
      <c r="WCB40" s="541"/>
      <c r="WCC40" s="541"/>
      <c r="WCD40" s="541"/>
      <c r="WCE40" s="541"/>
      <c r="WCF40" s="541"/>
      <c r="WCG40" s="541"/>
      <c r="WCH40" s="541"/>
      <c r="WCI40" s="541"/>
      <c r="WCJ40" s="541"/>
      <c r="WCK40" s="541"/>
      <c r="WCL40" s="541"/>
      <c r="WCM40" s="541"/>
      <c r="WCN40" s="541"/>
      <c r="WCO40" s="541"/>
      <c r="WCP40" s="541"/>
      <c r="WCQ40" s="541"/>
      <c r="WCR40" s="541"/>
      <c r="WCS40" s="541"/>
      <c r="WCT40" s="541"/>
      <c r="WCU40" s="541"/>
      <c r="WCV40" s="541"/>
      <c r="WCW40" s="541"/>
      <c r="WCX40" s="541"/>
      <c r="WCY40" s="541"/>
      <c r="WCZ40" s="541"/>
      <c r="WDA40" s="541"/>
      <c r="WDB40" s="541"/>
      <c r="WDC40" s="541"/>
      <c r="WDD40" s="541"/>
      <c r="WDE40" s="541"/>
      <c r="WDF40" s="541"/>
      <c r="WDG40" s="541"/>
      <c r="WDH40" s="541"/>
      <c r="WDI40" s="541"/>
      <c r="WDJ40" s="541"/>
      <c r="WDK40" s="541"/>
      <c r="WDL40" s="541"/>
      <c r="WDM40" s="541"/>
      <c r="WDN40" s="541"/>
      <c r="WDO40" s="541"/>
      <c r="WDP40" s="541"/>
      <c r="WDQ40" s="541"/>
      <c r="WDR40" s="541"/>
      <c r="WDS40" s="541"/>
      <c r="WDT40" s="541"/>
      <c r="WDU40" s="541"/>
      <c r="WDV40" s="541"/>
      <c r="WDW40" s="541"/>
      <c r="WDX40" s="541"/>
      <c r="WDY40" s="541"/>
      <c r="WDZ40" s="541"/>
      <c r="WEA40" s="541"/>
      <c r="WEB40" s="541"/>
      <c r="WEC40" s="541"/>
      <c r="WED40" s="541"/>
      <c r="WEE40" s="541"/>
      <c r="WEF40" s="541"/>
      <c r="WEG40" s="541"/>
      <c r="WEH40" s="541"/>
      <c r="WEI40" s="541"/>
      <c r="WEJ40" s="541"/>
      <c r="WEK40" s="541"/>
      <c r="WEL40" s="541"/>
      <c r="WEM40" s="541"/>
      <c r="WEN40" s="541"/>
      <c r="WEO40" s="541"/>
      <c r="WEP40" s="541"/>
      <c r="WEQ40" s="541"/>
      <c r="WER40" s="541"/>
      <c r="WES40" s="541"/>
      <c r="WET40" s="541"/>
      <c r="WEU40" s="541"/>
      <c r="WEV40" s="541"/>
      <c r="WEW40" s="541"/>
      <c r="WEX40" s="541"/>
      <c r="WEY40" s="541"/>
      <c r="WEZ40" s="541"/>
      <c r="WFA40" s="541"/>
      <c r="WFB40" s="541"/>
      <c r="WFC40" s="541"/>
      <c r="WFD40" s="541"/>
      <c r="WFE40" s="541"/>
      <c r="WFF40" s="541"/>
      <c r="WFG40" s="541"/>
      <c r="WFH40" s="541"/>
      <c r="WFI40" s="541"/>
      <c r="WFJ40" s="541"/>
      <c r="WFK40" s="541"/>
      <c r="WFL40" s="541"/>
      <c r="WFM40" s="541"/>
      <c r="WFN40" s="541"/>
      <c r="WFO40" s="541"/>
      <c r="WFP40" s="541"/>
      <c r="WFQ40" s="541"/>
      <c r="WFR40" s="541"/>
      <c r="WFS40" s="541"/>
      <c r="WFT40" s="541"/>
      <c r="WFU40" s="541"/>
      <c r="WFV40" s="541"/>
      <c r="WFW40" s="541"/>
      <c r="WFX40" s="541"/>
      <c r="WFY40" s="541"/>
      <c r="WFZ40" s="541"/>
      <c r="WGA40" s="541"/>
      <c r="WGB40" s="541"/>
      <c r="WGC40" s="541"/>
      <c r="WGD40" s="541"/>
      <c r="WGE40" s="541"/>
      <c r="WGF40" s="541"/>
      <c r="WGG40" s="541"/>
      <c r="WGH40" s="541"/>
      <c r="WGI40" s="541"/>
      <c r="WGJ40" s="541"/>
      <c r="WGK40" s="541"/>
      <c r="WGL40" s="541"/>
      <c r="WGM40" s="541"/>
      <c r="WGN40" s="541"/>
      <c r="WGO40" s="541"/>
      <c r="WGP40" s="541"/>
      <c r="WGQ40" s="541"/>
      <c r="WGR40" s="541"/>
      <c r="WGS40" s="541"/>
      <c r="WGT40" s="541"/>
      <c r="WGU40" s="541"/>
      <c r="WGV40" s="541"/>
      <c r="WGW40" s="541"/>
      <c r="WGX40" s="541"/>
      <c r="WGY40" s="541"/>
      <c r="WGZ40" s="541"/>
      <c r="WHA40" s="541"/>
      <c r="WHB40" s="541"/>
      <c r="WHC40" s="541"/>
      <c r="WHD40" s="541"/>
      <c r="WHE40" s="541"/>
      <c r="WHF40" s="541"/>
      <c r="WHG40" s="541"/>
      <c r="WHH40" s="541"/>
      <c r="WHI40" s="541"/>
      <c r="WHJ40" s="541"/>
      <c r="WHK40" s="541"/>
      <c r="WHL40" s="541"/>
      <c r="WHM40" s="541"/>
      <c r="WHN40" s="541"/>
      <c r="WHO40" s="541"/>
      <c r="WHP40" s="541"/>
      <c r="WHQ40" s="541"/>
      <c r="WHR40" s="541"/>
      <c r="WHS40" s="541"/>
      <c r="WHT40" s="541"/>
      <c r="WHU40" s="541"/>
      <c r="WHV40" s="541"/>
      <c r="WHW40" s="541"/>
      <c r="WHX40" s="541"/>
      <c r="WHY40" s="541"/>
      <c r="WHZ40" s="541"/>
      <c r="WIA40" s="541"/>
      <c r="WIB40" s="541"/>
      <c r="WIC40" s="541"/>
      <c r="WID40" s="541"/>
      <c r="WIE40" s="541"/>
      <c r="WIF40" s="541"/>
      <c r="WIG40" s="541"/>
      <c r="WIH40" s="541"/>
      <c r="WII40" s="541"/>
      <c r="WIJ40" s="541"/>
      <c r="WIK40" s="541"/>
      <c r="WIL40" s="541"/>
      <c r="WIM40" s="541"/>
      <c r="WIN40" s="541"/>
      <c r="WIO40" s="541"/>
      <c r="WIP40" s="541"/>
      <c r="WIQ40" s="541"/>
      <c r="WIR40" s="541"/>
      <c r="WIS40" s="541"/>
      <c r="WIT40" s="541"/>
      <c r="WIU40" s="541"/>
      <c r="WIV40" s="541"/>
      <c r="WIW40" s="541"/>
      <c r="WIX40" s="541"/>
      <c r="WIY40" s="541"/>
      <c r="WIZ40" s="541"/>
      <c r="WJA40" s="541"/>
      <c r="WJB40" s="541"/>
      <c r="WJC40" s="541"/>
      <c r="WJD40" s="541"/>
      <c r="WJE40" s="541"/>
      <c r="WJF40" s="541"/>
      <c r="WJG40" s="541"/>
      <c r="WJH40" s="541"/>
      <c r="WJI40" s="541"/>
      <c r="WJJ40" s="541"/>
      <c r="WJK40" s="541"/>
      <c r="WJL40" s="541"/>
      <c r="WJM40" s="541"/>
      <c r="WJN40" s="541"/>
      <c r="WJO40" s="541"/>
      <c r="WJP40" s="541"/>
      <c r="WJQ40" s="541"/>
      <c r="WJR40" s="541"/>
      <c r="WJS40" s="541"/>
      <c r="WJT40" s="541"/>
      <c r="WJU40" s="541"/>
      <c r="WJV40" s="541"/>
      <c r="WJW40" s="541"/>
      <c r="WJX40" s="541"/>
      <c r="WJY40" s="541"/>
      <c r="WJZ40" s="541"/>
      <c r="WKA40" s="541"/>
      <c r="WKB40" s="541"/>
      <c r="WKC40" s="541"/>
      <c r="WKD40" s="541"/>
      <c r="WKE40" s="541"/>
      <c r="WKF40" s="541"/>
      <c r="WKG40" s="541"/>
      <c r="WKH40" s="541"/>
      <c r="WKI40" s="541"/>
      <c r="WKJ40" s="541"/>
      <c r="WKK40" s="541"/>
      <c r="WKL40" s="541"/>
      <c r="WKM40" s="541"/>
      <c r="WKN40" s="541"/>
      <c r="WKO40" s="541"/>
      <c r="WKP40" s="541"/>
      <c r="WKQ40" s="541"/>
      <c r="WKR40" s="541"/>
      <c r="WKS40" s="541"/>
      <c r="WKT40" s="541"/>
      <c r="WKU40" s="541"/>
      <c r="WKV40" s="541"/>
      <c r="WKW40" s="541"/>
      <c r="WKX40" s="541"/>
      <c r="WKY40" s="541"/>
      <c r="WKZ40" s="541"/>
      <c r="WLA40" s="541"/>
      <c r="WLB40" s="541"/>
      <c r="WLC40" s="541"/>
      <c r="WLD40" s="541"/>
      <c r="WLE40" s="541"/>
      <c r="WLF40" s="541"/>
      <c r="WLG40" s="541"/>
      <c r="WLH40" s="541"/>
      <c r="WLI40" s="541"/>
      <c r="WLJ40" s="541"/>
      <c r="WLK40" s="541"/>
      <c r="WLL40" s="541"/>
      <c r="WLM40" s="541"/>
      <c r="WLN40" s="541"/>
      <c r="WLO40" s="541"/>
      <c r="WLP40" s="541"/>
      <c r="WLQ40" s="541"/>
      <c r="WLR40" s="541"/>
      <c r="WLS40" s="541"/>
      <c r="WLT40" s="541"/>
      <c r="WLU40" s="541"/>
      <c r="WLV40" s="541"/>
      <c r="WLW40" s="541"/>
      <c r="WLX40" s="541"/>
      <c r="WLY40" s="541"/>
      <c r="WLZ40" s="541"/>
      <c r="WMA40" s="541"/>
      <c r="WMB40" s="541"/>
      <c r="WMC40" s="541"/>
      <c r="WMD40" s="541"/>
      <c r="WME40" s="541"/>
      <c r="WMF40" s="541"/>
      <c r="WMG40" s="541"/>
      <c r="WMH40" s="541"/>
      <c r="WMI40" s="541"/>
      <c r="WMJ40" s="541"/>
      <c r="WMK40" s="541"/>
      <c r="WML40" s="541"/>
      <c r="WMM40" s="541"/>
      <c r="WMN40" s="541"/>
      <c r="WMO40" s="541"/>
      <c r="WMP40" s="541"/>
      <c r="WMQ40" s="541"/>
      <c r="WMR40" s="541"/>
      <c r="WMS40" s="541"/>
      <c r="WMT40" s="541"/>
      <c r="WMU40" s="541"/>
      <c r="WMV40" s="541"/>
      <c r="WMW40" s="541"/>
      <c r="WMX40" s="541"/>
      <c r="WMY40" s="541"/>
      <c r="WMZ40" s="541"/>
      <c r="WNA40" s="541"/>
      <c r="WNB40" s="541"/>
      <c r="WNC40" s="541"/>
      <c r="WND40" s="541"/>
      <c r="WNE40" s="541"/>
      <c r="WNF40" s="541"/>
      <c r="WNG40" s="541"/>
      <c r="WNH40" s="541"/>
      <c r="WNI40" s="541"/>
      <c r="WNJ40" s="541"/>
      <c r="WNK40" s="541"/>
      <c r="WNL40" s="541"/>
      <c r="WNM40" s="541"/>
      <c r="WNN40" s="541"/>
      <c r="WNO40" s="541"/>
      <c r="WNP40" s="541"/>
      <c r="WNQ40" s="541"/>
      <c r="WNR40" s="541"/>
      <c r="WNS40" s="541"/>
      <c r="WNT40" s="541"/>
      <c r="WNU40" s="541"/>
      <c r="WNV40" s="541"/>
      <c r="WNW40" s="541"/>
      <c r="WNX40" s="541"/>
      <c r="WNY40" s="541"/>
      <c r="WNZ40" s="541"/>
      <c r="WOA40" s="541"/>
      <c r="WOB40" s="541"/>
      <c r="WOC40" s="541"/>
      <c r="WOD40" s="541"/>
      <c r="WOE40" s="541"/>
      <c r="WOF40" s="541"/>
      <c r="WOG40" s="541"/>
      <c r="WOH40" s="541"/>
      <c r="WOI40" s="541"/>
      <c r="WOJ40" s="541"/>
      <c r="WOK40" s="541"/>
      <c r="WOL40" s="541"/>
      <c r="WOM40" s="541"/>
      <c r="WON40" s="541"/>
      <c r="WOO40" s="541"/>
      <c r="WOP40" s="541"/>
      <c r="WOQ40" s="541"/>
      <c r="WOR40" s="541"/>
      <c r="WOS40" s="541"/>
      <c r="WOT40" s="541"/>
      <c r="WOU40" s="541"/>
      <c r="WOV40" s="541"/>
      <c r="WOW40" s="541"/>
      <c r="WOX40" s="541"/>
      <c r="WOY40" s="541"/>
      <c r="WOZ40" s="541"/>
      <c r="WPA40" s="541"/>
      <c r="WPB40" s="541"/>
      <c r="WPC40" s="541"/>
      <c r="WPD40" s="541"/>
      <c r="WPE40" s="541"/>
      <c r="WPF40" s="541"/>
      <c r="WPG40" s="541"/>
      <c r="WPH40" s="541"/>
      <c r="WPI40" s="541"/>
      <c r="WPJ40" s="541"/>
      <c r="WPK40" s="541"/>
      <c r="WPL40" s="541"/>
      <c r="WPM40" s="541"/>
      <c r="WPN40" s="541"/>
      <c r="WPO40" s="541"/>
      <c r="WPP40" s="541"/>
      <c r="WPQ40" s="541"/>
      <c r="WPR40" s="541"/>
      <c r="WPS40" s="541"/>
      <c r="WPT40" s="541"/>
      <c r="WPU40" s="541"/>
      <c r="WPV40" s="541"/>
      <c r="WPW40" s="541"/>
      <c r="WPX40" s="541"/>
      <c r="WPY40" s="541"/>
      <c r="WPZ40" s="541"/>
      <c r="WQA40" s="541"/>
      <c r="WQB40" s="541"/>
      <c r="WQC40" s="541"/>
      <c r="WQD40" s="541"/>
      <c r="WQE40" s="541"/>
      <c r="WQF40" s="541"/>
      <c r="WQG40" s="541"/>
      <c r="WQH40" s="541"/>
      <c r="WQI40" s="541"/>
      <c r="WQJ40" s="541"/>
      <c r="WQK40" s="541"/>
      <c r="WQL40" s="541"/>
      <c r="WQM40" s="541"/>
      <c r="WQN40" s="541"/>
      <c r="WQO40" s="541"/>
      <c r="WQP40" s="541"/>
      <c r="WQQ40" s="541"/>
      <c r="WQR40" s="541"/>
      <c r="WQS40" s="541"/>
      <c r="WQT40" s="541"/>
      <c r="WQU40" s="541"/>
      <c r="WQV40" s="541"/>
      <c r="WQW40" s="541"/>
      <c r="WQX40" s="541"/>
      <c r="WQY40" s="541"/>
      <c r="WQZ40" s="541"/>
      <c r="WRA40" s="541"/>
      <c r="WRB40" s="541"/>
      <c r="WRC40" s="541"/>
      <c r="WRD40" s="541"/>
      <c r="WRE40" s="541"/>
      <c r="WRF40" s="541"/>
      <c r="WRG40" s="541"/>
      <c r="WRH40" s="541"/>
      <c r="WRI40" s="541"/>
      <c r="WRJ40" s="541"/>
      <c r="WRK40" s="541"/>
      <c r="WRL40" s="541"/>
      <c r="WRM40" s="541"/>
      <c r="WRN40" s="541"/>
      <c r="WRO40" s="541"/>
      <c r="WRP40" s="541"/>
      <c r="WRQ40" s="541"/>
      <c r="WRR40" s="541"/>
      <c r="WRS40" s="541"/>
      <c r="WRT40" s="541"/>
      <c r="WRU40" s="541"/>
      <c r="WRV40" s="541"/>
      <c r="WRW40" s="541"/>
      <c r="WRX40" s="541"/>
      <c r="WRY40" s="541"/>
      <c r="WRZ40" s="541"/>
      <c r="WSA40" s="541"/>
      <c r="WSB40" s="541"/>
      <c r="WSC40" s="541"/>
      <c r="WSD40" s="541"/>
      <c r="WSE40" s="541"/>
      <c r="WSF40" s="541"/>
      <c r="WSG40" s="541"/>
      <c r="WSH40" s="541"/>
      <c r="WSI40" s="541"/>
      <c r="WSJ40" s="541"/>
      <c r="WSK40" s="541"/>
      <c r="WSL40" s="541"/>
      <c r="WSM40" s="541"/>
      <c r="WSN40" s="541"/>
      <c r="WSO40" s="541"/>
      <c r="WSP40" s="541"/>
      <c r="WSQ40" s="541"/>
      <c r="WSR40" s="541"/>
      <c r="WSS40" s="541"/>
      <c r="WST40" s="541"/>
      <c r="WSU40" s="541"/>
      <c r="WSV40" s="541"/>
      <c r="WSW40" s="541"/>
      <c r="WSX40" s="541"/>
      <c r="WSY40" s="541"/>
      <c r="WSZ40" s="541"/>
      <c r="WTA40" s="541"/>
      <c r="WTB40" s="541"/>
      <c r="WTC40" s="541"/>
      <c r="WTD40" s="541"/>
      <c r="WTE40" s="541"/>
      <c r="WTF40" s="541"/>
      <c r="WTG40" s="541"/>
      <c r="WTH40" s="541"/>
      <c r="WTI40" s="541"/>
      <c r="WTJ40" s="541"/>
      <c r="WTK40" s="541"/>
      <c r="WTL40" s="541"/>
      <c r="WTM40" s="541"/>
      <c r="WTN40" s="541"/>
      <c r="WTO40" s="541"/>
      <c r="WTP40" s="541"/>
      <c r="WTQ40" s="541"/>
      <c r="WTR40" s="541"/>
      <c r="WTS40" s="541"/>
      <c r="WTT40" s="541"/>
      <c r="WTU40" s="541"/>
      <c r="WTV40" s="541"/>
      <c r="WTW40" s="541"/>
      <c r="WTX40" s="541"/>
      <c r="WTY40" s="541"/>
      <c r="WTZ40" s="541"/>
      <c r="WUA40" s="541"/>
      <c r="WUB40" s="541"/>
      <c r="WUC40" s="541"/>
      <c r="WUD40" s="541"/>
      <c r="WUE40" s="541"/>
      <c r="WUF40" s="541"/>
      <c r="WUG40" s="541"/>
      <c r="WUH40" s="541"/>
      <c r="WUI40" s="541"/>
      <c r="WUJ40" s="541"/>
      <c r="WUK40" s="541"/>
      <c r="WUL40" s="541"/>
      <c r="WUM40" s="541"/>
      <c r="WUN40" s="541"/>
      <c r="WUO40" s="541"/>
      <c r="WUP40" s="541"/>
      <c r="WUQ40" s="541"/>
      <c r="WUR40" s="541"/>
      <c r="WUS40" s="541"/>
      <c r="WUT40" s="541"/>
      <c r="WUU40" s="541"/>
      <c r="WUV40" s="541"/>
      <c r="WUW40" s="541"/>
      <c r="WUX40" s="541"/>
      <c r="WUY40" s="541"/>
      <c r="WUZ40" s="541"/>
      <c r="WVA40" s="541"/>
      <c r="WVB40" s="541"/>
      <c r="WVC40" s="541"/>
      <c r="WVD40" s="541"/>
      <c r="WVE40" s="541"/>
      <c r="WVF40" s="541"/>
      <c r="WVG40" s="541"/>
      <c r="WVH40" s="541"/>
      <c r="WVI40" s="541"/>
      <c r="WVJ40" s="541"/>
      <c r="WVK40" s="541"/>
      <c r="WVL40" s="541"/>
      <c r="WVM40" s="541"/>
      <c r="WVN40" s="541"/>
      <c r="WVO40" s="541"/>
      <c r="WVP40" s="541"/>
      <c r="WVQ40" s="541"/>
      <c r="WVR40" s="541"/>
      <c r="WVS40" s="541"/>
      <c r="WVT40" s="541"/>
      <c r="WVU40" s="541"/>
      <c r="WVV40" s="541"/>
      <c r="WVW40" s="541"/>
      <c r="WVX40" s="541"/>
      <c r="WVY40" s="541"/>
      <c r="WVZ40" s="541"/>
      <c r="WWA40" s="541"/>
      <c r="WWB40" s="541"/>
      <c r="WWC40" s="541"/>
      <c r="WWD40" s="541"/>
      <c r="WWE40" s="541"/>
      <c r="WWF40" s="541"/>
      <c r="WWG40" s="541"/>
      <c r="WWH40" s="541"/>
      <c r="WWI40" s="541"/>
      <c r="WWJ40" s="541"/>
      <c r="WWK40" s="541"/>
      <c r="WWL40" s="541"/>
      <c r="WWM40" s="541"/>
      <c r="WWN40" s="541"/>
      <c r="WWO40" s="541"/>
      <c r="WWP40" s="541"/>
      <c r="WWQ40" s="541"/>
      <c r="WWR40" s="541"/>
      <c r="WWS40" s="541"/>
      <c r="WWT40" s="541"/>
      <c r="WWU40" s="541"/>
      <c r="WWV40" s="541"/>
      <c r="WWW40" s="541"/>
      <c r="WWX40" s="541"/>
      <c r="WWY40" s="541"/>
      <c r="WWZ40" s="541"/>
      <c r="WXA40" s="541"/>
      <c r="WXB40" s="541"/>
      <c r="WXC40" s="541"/>
      <c r="WXD40" s="541"/>
      <c r="WXE40" s="541"/>
      <c r="WXF40" s="541"/>
      <c r="WXG40" s="541"/>
      <c r="WXH40" s="541"/>
      <c r="WXI40" s="541"/>
      <c r="WXJ40" s="541"/>
      <c r="WXK40" s="541"/>
      <c r="WXL40" s="541"/>
      <c r="WXM40" s="541"/>
      <c r="WXN40" s="541"/>
      <c r="WXO40" s="541"/>
      <c r="WXP40" s="541"/>
      <c r="WXQ40" s="541"/>
      <c r="WXR40" s="541"/>
      <c r="WXS40" s="541"/>
      <c r="WXT40" s="541"/>
      <c r="WXU40" s="541"/>
      <c r="WXV40" s="541"/>
      <c r="WXW40" s="541"/>
      <c r="WXX40" s="541"/>
      <c r="WXY40" s="541"/>
      <c r="WXZ40" s="541"/>
      <c r="WYA40" s="541"/>
      <c r="WYB40" s="541"/>
      <c r="WYC40" s="541"/>
      <c r="WYD40" s="541"/>
      <c r="WYE40" s="541"/>
      <c r="WYF40" s="541"/>
      <c r="WYG40" s="541"/>
      <c r="WYH40" s="541"/>
      <c r="WYI40" s="541"/>
      <c r="WYJ40" s="541"/>
      <c r="WYK40" s="541"/>
      <c r="WYL40" s="541"/>
      <c r="WYM40" s="541"/>
      <c r="WYN40" s="541"/>
      <c r="WYO40" s="541"/>
      <c r="WYP40" s="541"/>
      <c r="WYQ40" s="541"/>
      <c r="WYR40" s="541"/>
      <c r="WYS40" s="541"/>
      <c r="WYT40" s="541"/>
      <c r="WYU40" s="541"/>
      <c r="WYV40" s="541"/>
      <c r="WYW40" s="541"/>
      <c r="WYX40" s="541"/>
      <c r="WYY40" s="541"/>
      <c r="WYZ40" s="541"/>
      <c r="WZA40" s="541"/>
      <c r="WZB40" s="541"/>
      <c r="WZC40" s="541"/>
      <c r="WZD40" s="541"/>
      <c r="WZE40" s="541"/>
      <c r="WZF40" s="541"/>
      <c r="WZG40" s="541"/>
      <c r="WZH40" s="541"/>
      <c r="WZI40" s="541"/>
      <c r="WZJ40" s="541"/>
      <c r="WZK40" s="541"/>
      <c r="WZL40" s="541"/>
      <c r="WZM40" s="541"/>
      <c r="WZN40" s="541"/>
      <c r="WZO40" s="541"/>
      <c r="WZP40" s="541"/>
      <c r="WZQ40" s="541"/>
      <c r="WZR40" s="541"/>
      <c r="WZS40" s="541"/>
      <c r="WZT40" s="541"/>
      <c r="WZU40" s="541"/>
      <c r="WZV40" s="541"/>
      <c r="WZW40" s="541"/>
      <c r="WZX40" s="541"/>
      <c r="WZY40" s="541"/>
      <c r="WZZ40" s="541"/>
      <c r="XAA40" s="541"/>
      <c r="XAB40" s="541"/>
      <c r="XAC40" s="541"/>
      <c r="XAD40" s="541"/>
      <c r="XAE40" s="541"/>
      <c r="XAF40" s="541"/>
      <c r="XAG40" s="541"/>
      <c r="XAH40" s="541"/>
      <c r="XAI40" s="541"/>
      <c r="XAJ40" s="541"/>
      <c r="XAK40" s="541"/>
      <c r="XAL40" s="541"/>
      <c r="XAM40" s="541"/>
      <c r="XAN40" s="541"/>
      <c r="XAO40" s="541"/>
      <c r="XAP40" s="541"/>
      <c r="XAQ40" s="541"/>
      <c r="XAR40" s="541"/>
      <c r="XAS40" s="541"/>
      <c r="XAT40" s="541"/>
      <c r="XAU40" s="541"/>
      <c r="XAV40" s="541"/>
      <c r="XAW40" s="541"/>
      <c r="XAX40" s="541"/>
      <c r="XAY40" s="541"/>
      <c r="XAZ40" s="541"/>
      <c r="XBA40" s="541"/>
      <c r="XBB40" s="541"/>
      <c r="XBC40" s="541"/>
      <c r="XBD40" s="541"/>
      <c r="XBE40" s="541"/>
      <c r="XBF40" s="541"/>
      <c r="XBG40" s="541"/>
      <c r="XBH40" s="541"/>
      <c r="XBI40" s="541"/>
      <c r="XBJ40" s="541"/>
      <c r="XBK40" s="541"/>
      <c r="XBL40" s="541"/>
      <c r="XBM40" s="541"/>
      <c r="XBN40" s="541"/>
      <c r="XBO40" s="541"/>
      <c r="XBP40" s="541"/>
      <c r="XBQ40" s="541"/>
      <c r="XBR40" s="541"/>
      <c r="XBS40" s="541"/>
      <c r="XBT40" s="541"/>
      <c r="XBU40" s="541"/>
      <c r="XBV40" s="541"/>
      <c r="XBW40" s="541"/>
      <c r="XBX40" s="541"/>
      <c r="XBY40" s="541"/>
      <c r="XBZ40" s="541"/>
      <c r="XCA40" s="541"/>
      <c r="XCB40" s="541"/>
      <c r="XCC40" s="541"/>
      <c r="XCD40" s="541"/>
      <c r="XCE40" s="541"/>
      <c r="XCF40" s="541"/>
      <c r="XCG40" s="541"/>
      <c r="XCH40" s="541"/>
      <c r="XCI40" s="541"/>
      <c r="XCJ40" s="541"/>
      <c r="XCK40" s="541"/>
      <c r="XCL40" s="541"/>
      <c r="XCM40" s="541"/>
      <c r="XCN40" s="541"/>
      <c r="XCO40" s="541"/>
      <c r="XCP40" s="541"/>
      <c r="XCQ40" s="541"/>
      <c r="XCR40" s="541"/>
      <c r="XCS40" s="541"/>
      <c r="XCT40" s="541"/>
      <c r="XCU40" s="541"/>
      <c r="XCV40" s="541"/>
      <c r="XCW40" s="541"/>
      <c r="XCX40" s="541"/>
      <c r="XCY40" s="541"/>
      <c r="XCZ40" s="541"/>
      <c r="XDA40" s="541"/>
      <c r="XDB40" s="541"/>
      <c r="XDC40" s="541"/>
      <c r="XDD40" s="541"/>
      <c r="XDE40" s="541"/>
      <c r="XDF40" s="541"/>
      <c r="XDG40" s="541"/>
      <c r="XDH40" s="541"/>
      <c r="XDI40" s="541"/>
      <c r="XDJ40" s="541"/>
      <c r="XDK40" s="541"/>
      <c r="XDL40" s="541"/>
      <c r="XDM40" s="541"/>
      <c r="XDN40" s="541"/>
      <c r="XDO40" s="541"/>
      <c r="XDP40" s="541"/>
      <c r="XDQ40" s="541"/>
      <c r="XDR40" s="541"/>
      <c r="XDS40" s="541"/>
      <c r="XDT40" s="541"/>
      <c r="XDU40" s="541"/>
      <c r="XDV40" s="541"/>
      <c r="XDW40" s="541"/>
      <c r="XDX40" s="541"/>
      <c r="XDY40" s="541"/>
      <c r="XDZ40" s="541"/>
      <c r="XEA40" s="541"/>
      <c r="XEB40" s="541"/>
      <c r="XEC40" s="541"/>
      <c r="XED40" s="541"/>
      <c r="XEE40" s="541"/>
      <c r="XEF40" s="541"/>
      <c r="XEG40" s="541"/>
      <c r="XEH40" s="541"/>
      <c r="XEI40" s="541"/>
      <c r="XEJ40" s="541"/>
      <c r="XEK40" s="541"/>
      <c r="XEL40" s="541"/>
      <c r="XEM40" s="541"/>
      <c r="XEN40" s="541"/>
      <c r="XEO40" s="541"/>
      <c r="XEP40" s="541"/>
      <c r="XEQ40" s="541"/>
      <c r="XER40" s="541"/>
      <c r="XES40" s="541"/>
      <c r="XET40" s="541"/>
      <c r="XEU40" s="541"/>
      <c r="XEV40" s="541"/>
      <c r="XEW40" s="541"/>
      <c r="XEX40" s="541"/>
      <c r="XEY40" s="541"/>
      <c r="XEZ40" s="541"/>
      <c r="XFA40" s="541"/>
      <c r="XFB40" s="541"/>
      <c r="XFC40" s="541"/>
      <c r="XFD40" s="541"/>
    </row>
    <row r="41" spans="1:16384" ht="15.75" x14ac:dyDescent="0.25">
      <c r="A41" s="542" t="s">
        <v>35</v>
      </c>
      <c r="B41" s="542"/>
      <c r="C41" s="542"/>
      <c r="D41" s="542"/>
      <c r="E41" s="542"/>
      <c r="F41" s="542"/>
      <c r="G41" s="542"/>
      <c r="H41" s="542"/>
      <c r="I41" s="541"/>
      <c r="J41" s="541"/>
      <c r="K41" s="541"/>
      <c r="L41" s="541"/>
      <c r="M41" s="541"/>
      <c r="N41" s="541"/>
      <c r="O41" s="541"/>
      <c r="P41" s="541"/>
      <c r="Q41" s="541"/>
      <c r="R41" s="541"/>
      <c r="S41" s="541"/>
      <c r="T41" s="541"/>
      <c r="U41" s="541"/>
      <c r="V41" s="541"/>
      <c r="W41" s="541"/>
      <c r="X41" s="541"/>
      <c r="Y41" s="541"/>
      <c r="Z41" s="541"/>
      <c r="AA41" s="541"/>
      <c r="AB41" s="541"/>
      <c r="AC41" s="541"/>
      <c r="AD41" s="541"/>
      <c r="AE41" s="541"/>
      <c r="AF41" s="541"/>
      <c r="AG41" s="541"/>
      <c r="AH41" s="541"/>
      <c r="AI41" s="541"/>
      <c r="AJ41" s="541"/>
      <c r="AK41" s="541"/>
      <c r="AL41" s="541"/>
      <c r="AM41" s="541"/>
      <c r="AN41" s="541"/>
      <c r="AO41" s="541"/>
      <c r="AP41" s="541"/>
      <c r="AQ41" s="541"/>
      <c r="AR41" s="541"/>
      <c r="AS41" s="541"/>
      <c r="AT41" s="541"/>
      <c r="AU41" s="541"/>
      <c r="AV41" s="541"/>
      <c r="AW41" s="541"/>
      <c r="AX41" s="541"/>
      <c r="AY41" s="541"/>
      <c r="AZ41" s="541"/>
      <c r="BA41" s="541"/>
      <c r="BB41" s="541"/>
      <c r="BC41" s="541"/>
      <c r="BD41" s="541"/>
      <c r="BE41" s="541"/>
      <c r="BF41" s="541"/>
      <c r="BG41" s="541"/>
      <c r="BH41" s="541"/>
      <c r="BI41" s="541"/>
      <c r="BJ41" s="541"/>
      <c r="BK41" s="541"/>
      <c r="BL41" s="541"/>
      <c r="BM41" s="541"/>
      <c r="BN41" s="541"/>
      <c r="BO41" s="541"/>
      <c r="BP41" s="541"/>
      <c r="BQ41" s="541"/>
      <c r="BR41" s="541"/>
      <c r="BS41" s="541"/>
      <c r="BT41" s="541"/>
      <c r="BU41" s="541"/>
      <c r="BV41" s="541"/>
      <c r="BW41" s="541"/>
      <c r="BX41" s="541"/>
      <c r="BY41" s="541"/>
      <c r="BZ41" s="541"/>
      <c r="CA41" s="541"/>
      <c r="CB41" s="541"/>
      <c r="CC41" s="541"/>
      <c r="CD41" s="541"/>
      <c r="CE41" s="541"/>
      <c r="CF41" s="541"/>
      <c r="CG41" s="541"/>
      <c r="CH41" s="541"/>
      <c r="CI41" s="541"/>
      <c r="CJ41" s="541"/>
      <c r="CK41" s="541"/>
      <c r="CL41" s="541"/>
      <c r="CM41" s="541"/>
      <c r="CN41" s="541"/>
      <c r="CO41" s="541"/>
      <c r="CP41" s="541"/>
      <c r="CQ41" s="541"/>
      <c r="CR41" s="541"/>
      <c r="CS41" s="541"/>
      <c r="CT41" s="541"/>
      <c r="CU41" s="541"/>
      <c r="CV41" s="541"/>
      <c r="CW41" s="541"/>
      <c r="CX41" s="541"/>
      <c r="CY41" s="541"/>
      <c r="CZ41" s="541"/>
      <c r="DA41" s="541"/>
      <c r="DB41" s="541"/>
      <c r="DC41" s="541"/>
      <c r="DD41" s="541"/>
      <c r="DE41" s="541"/>
      <c r="DF41" s="541"/>
      <c r="DG41" s="541"/>
      <c r="DH41" s="541"/>
      <c r="DI41" s="541"/>
      <c r="DJ41" s="541"/>
      <c r="DK41" s="541"/>
      <c r="DL41" s="541"/>
      <c r="DM41" s="541"/>
      <c r="DN41" s="541"/>
      <c r="DO41" s="541"/>
      <c r="DP41" s="541"/>
      <c r="DQ41" s="541"/>
      <c r="DR41" s="541"/>
      <c r="DS41" s="541"/>
      <c r="DT41" s="541"/>
      <c r="DU41" s="541"/>
      <c r="DV41" s="541"/>
      <c r="DW41" s="541"/>
      <c r="DX41" s="541"/>
      <c r="DY41" s="541"/>
      <c r="DZ41" s="541"/>
      <c r="EA41" s="541"/>
      <c r="EB41" s="541"/>
      <c r="EC41" s="541"/>
      <c r="ED41" s="541"/>
      <c r="EE41" s="541"/>
      <c r="EF41" s="541"/>
      <c r="EG41" s="541"/>
      <c r="EH41" s="541"/>
      <c r="EI41" s="541"/>
      <c r="EJ41" s="541"/>
      <c r="EK41" s="541"/>
      <c r="EL41" s="541"/>
      <c r="EM41" s="541"/>
      <c r="EN41" s="541"/>
      <c r="EO41" s="541"/>
      <c r="EP41" s="541"/>
      <c r="EQ41" s="541"/>
      <c r="ER41" s="541"/>
      <c r="ES41" s="541"/>
      <c r="ET41" s="541"/>
      <c r="EU41" s="541"/>
      <c r="EV41" s="541"/>
      <c r="EW41" s="541"/>
      <c r="EX41" s="541"/>
      <c r="EY41" s="541"/>
      <c r="EZ41" s="541"/>
      <c r="FA41" s="541"/>
      <c r="FB41" s="541"/>
      <c r="FC41" s="541"/>
      <c r="FD41" s="541"/>
      <c r="FE41" s="541"/>
      <c r="FF41" s="541"/>
      <c r="FG41" s="541"/>
      <c r="FH41" s="541"/>
      <c r="FI41" s="541"/>
      <c r="FJ41" s="541"/>
      <c r="FK41" s="541"/>
      <c r="FL41" s="541"/>
      <c r="FM41" s="541"/>
      <c r="FN41" s="541"/>
      <c r="FO41" s="541"/>
      <c r="FP41" s="541"/>
      <c r="FQ41" s="541"/>
      <c r="FR41" s="541"/>
      <c r="FS41" s="541"/>
      <c r="FT41" s="541"/>
      <c r="FU41" s="541"/>
      <c r="FV41" s="541"/>
      <c r="FW41" s="541"/>
      <c r="FX41" s="541"/>
      <c r="FY41" s="541"/>
      <c r="FZ41" s="541"/>
      <c r="GA41" s="541"/>
      <c r="GB41" s="541"/>
      <c r="GC41" s="541"/>
      <c r="GD41" s="541"/>
      <c r="GE41" s="541"/>
      <c r="GF41" s="541"/>
      <c r="GG41" s="541"/>
      <c r="GH41" s="541"/>
      <c r="GI41" s="541"/>
      <c r="GJ41" s="541"/>
      <c r="GK41" s="541"/>
      <c r="GL41" s="541"/>
      <c r="GM41" s="541"/>
      <c r="GN41" s="541"/>
      <c r="GO41" s="541"/>
      <c r="GP41" s="541"/>
      <c r="GQ41" s="541"/>
      <c r="GR41" s="541"/>
      <c r="GS41" s="541"/>
      <c r="GT41" s="541"/>
      <c r="GU41" s="541"/>
      <c r="GV41" s="541"/>
      <c r="GW41" s="541"/>
      <c r="GX41" s="541"/>
      <c r="GY41" s="541"/>
      <c r="GZ41" s="541"/>
      <c r="HA41" s="541"/>
      <c r="HB41" s="541"/>
      <c r="HC41" s="541"/>
      <c r="HD41" s="541"/>
      <c r="HE41" s="541"/>
      <c r="HF41" s="541"/>
      <c r="HG41" s="541"/>
      <c r="HH41" s="541"/>
      <c r="HI41" s="541"/>
      <c r="HJ41" s="541"/>
      <c r="HK41" s="541"/>
      <c r="HL41" s="541"/>
      <c r="HM41" s="541"/>
      <c r="HN41" s="541"/>
      <c r="HO41" s="541"/>
      <c r="HP41" s="541"/>
      <c r="HQ41" s="541"/>
      <c r="HR41" s="541"/>
      <c r="HS41" s="541"/>
      <c r="HT41" s="541"/>
      <c r="HU41" s="541"/>
      <c r="HV41" s="541"/>
      <c r="HW41" s="541"/>
      <c r="HX41" s="541"/>
      <c r="HY41" s="541"/>
      <c r="HZ41" s="541"/>
      <c r="IA41" s="541"/>
      <c r="IB41" s="541"/>
      <c r="IC41" s="541"/>
      <c r="ID41" s="541"/>
      <c r="IE41" s="541"/>
      <c r="IF41" s="541"/>
      <c r="IG41" s="541"/>
      <c r="IH41" s="541"/>
      <c r="II41" s="541"/>
      <c r="IJ41" s="541"/>
      <c r="IK41" s="541"/>
      <c r="IL41" s="541"/>
      <c r="IM41" s="541"/>
      <c r="IN41" s="541"/>
      <c r="IO41" s="541"/>
      <c r="IP41" s="541"/>
      <c r="IQ41" s="541"/>
      <c r="IR41" s="541"/>
      <c r="IS41" s="541"/>
      <c r="IT41" s="541"/>
      <c r="IU41" s="541"/>
      <c r="IV41" s="541"/>
      <c r="IW41" s="541"/>
      <c r="IX41" s="541"/>
      <c r="IY41" s="541"/>
      <c r="IZ41" s="541"/>
      <c r="JA41" s="541"/>
      <c r="JB41" s="541"/>
      <c r="JC41" s="541"/>
      <c r="JD41" s="541"/>
      <c r="JE41" s="541"/>
      <c r="JF41" s="541"/>
      <c r="JG41" s="541"/>
      <c r="JH41" s="541"/>
      <c r="JI41" s="541"/>
      <c r="JJ41" s="541"/>
      <c r="JK41" s="541"/>
      <c r="JL41" s="541"/>
      <c r="JM41" s="541"/>
      <c r="JN41" s="541"/>
      <c r="JO41" s="541"/>
      <c r="JP41" s="541"/>
      <c r="JQ41" s="541"/>
      <c r="JR41" s="541"/>
      <c r="JS41" s="541"/>
      <c r="JT41" s="541"/>
      <c r="JU41" s="541"/>
      <c r="JV41" s="541"/>
      <c r="JW41" s="541"/>
      <c r="JX41" s="541"/>
      <c r="JY41" s="541"/>
      <c r="JZ41" s="541"/>
      <c r="KA41" s="541"/>
      <c r="KB41" s="541"/>
      <c r="KC41" s="541"/>
      <c r="KD41" s="541"/>
      <c r="KE41" s="541"/>
      <c r="KF41" s="541"/>
      <c r="KG41" s="541"/>
      <c r="KH41" s="541"/>
      <c r="KI41" s="541"/>
      <c r="KJ41" s="541"/>
      <c r="KK41" s="541"/>
      <c r="KL41" s="541"/>
      <c r="KM41" s="541"/>
      <c r="KN41" s="541"/>
      <c r="KO41" s="541"/>
      <c r="KP41" s="541"/>
      <c r="KQ41" s="541"/>
      <c r="KR41" s="541"/>
      <c r="KS41" s="541"/>
      <c r="KT41" s="541"/>
      <c r="KU41" s="541"/>
      <c r="KV41" s="541"/>
      <c r="KW41" s="541"/>
      <c r="KX41" s="541"/>
      <c r="KY41" s="541"/>
      <c r="KZ41" s="541"/>
      <c r="LA41" s="541"/>
      <c r="LB41" s="541"/>
      <c r="LC41" s="541"/>
      <c r="LD41" s="541"/>
      <c r="LE41" s="541"/>
      <c r="LF41" s="541"/>
      <c r="LG41" s="541"/>
      <c r="LH41" s="541"/>
      <c r="LI41" s="541"/>
      <c r="LJ41" s="541"/>
      <c r="LK41" s="541"/>
      <c r="LL41" s="541"/>
      <c r="LM41" s="541"/>
      <c r="LN41" s="541"/>
      <c r="LO41" s="541"/>
      <c r="LP41" s="541"/>
      <c r="LQ41" s="541"/>
      <c r="LR41" s="541"/>
      <c r="LS41" s="541"/>
      <c r="LT41" s="541"/>
      <c r="LU41" s="541"/>
      <c r="LV41" s="541"/>
      <c r="LW41" s="541"/>
      <c r="LX41" s="541"/>
      <c r="LY41" s="541"/>
      <c r="LZ41" s="541"/>
      <c r="MA41" s="541"/>
      <c r="MB41" s="541"/>
      <c r="MC41" s="541"/>
      <c r="MD41" s="541"/>
      <c r="ME41" s="541"/>
      <c r="MF41" s="541"/>
      <c r="MG41" s="541"/>
      <c r="MH41" s="541"/>
      <c r="MI41" s="541"/>
      <c r="MJ41" s="541"/>
      <c r="MK41" s="541"/>
      <c r="ML41" s="541"/>
      <c r="MM41" s="541"/>
      <c r="MN41" s="541"/>
      <c r="MO41" s="541"/>
      <c r="MP41" s="541"/>
      <c r="MQ41" s="541"/>
      <c r="MR41" s="541"/>
      <c r="MS41" s="541"/>
      <c r="MT41" s="541"/>
      <c r="MU41" s="541"/>
      <c r="MV41" s="541"/>
      <c r="MW41" s="541"/>
      <c r="MX41" s="541"/>
      <c r="MY41" s="541"/>
      <c r="MZ41" s="541"/>
      <c r="NA41" s="541"/>
      <c r="NB41" s="541"/>
      <c r="NC41" s="541"/>
      <c r="ND41" s="541"/>
      <c r="NE41" s="541"/>
      <c r="NF41" s="541"/>
      <c r="NG41" s="541"/>
      <c r="NH41" s="541"/>
      <c r="NI41" s="541"/>
      <c r="NJ41" s="541"/>
      <c r="NK41" s="541"/>
      <c r="NL41" s="541"/>
      <c r="NM41" s="541"/>
      <c r="NN41" s="541"/>
      <c r="NO41" s="541"/>
      <c r="NP41" s="541"/>
      <c r="NQ41" s="541"/>
      <c r="NR41" s="541"/>
      <c r="NS41" s="541"/>
      <c r="NT41" s="541"/>
      <c r="NU41" s="541"/>
      <c r="NV41" s="541"/>
      <c r="NW41" s="541"/>
      <c r="NX41" s="541"/>
      <c r="NY41" s="541"/>
      <c r="NZ41" s="541"/>
      <c r="OA41" s="541"/>
      <c r="OB41" s="541"/>
      <c r="OC41" s="541"/>
      <c r="OD41" s="541"/>
      <c r="OE41" s="541"/>
      <c r="OF41" s="541"/>
      <c r="OG41" s="541"/>
      <c r="OH41" s="541"/>
      <c r="OI41" s="541"/>
      <c r="OJ41" s="541"/>
      <c r="OK41" s="541"/>
      <c r="OL41" s="541"/>
      <c r="OM41" s="541"/>
      <c r="ON41" s="541"/>
      <c r="OO41" s="541"/>
      <c r="OP41" s="541"/>
      <c r="OQ41" s="541"/>
      <c r="OR41" s="541"/>
      <c r="OS41" s="541"/>
      <c r="OT41" s="541"/>
      <c r="OU41" s="541"/>
      <c r="OV41" s="541"/>
      <c r="OW41" s="541"/>
      <c r="OX41" s="541"/>
      <c r="OY41" s="541"/>
      <c r="OZ41" s="541"/>
      <c r="PA41" s="541"/>
      <c r="PB41" s="541"/>
      <c r="PC41" s="541"/>
      <c r="PD41" s="541"/>
      <c r="PE41" s="541"/>
      <c r="PF41" s="541"/>
      <c r="PG41" s="541"/>
      <c r="PH41" s="541"/>
      <c r="PI41" s="541"/>
      <c r="PJ41" s="541"/>
      <c r="PK41" s="541"/>
      <c r="PL41" s="541"/>
      <c r="PM41" s="541"/>
      <c r="PN41" s="541"/>
      <c r="PO41" s="541"/>
      <c r="PP41" s="541"/>
      <c r="PQ41" s="541"/>
      <c r="PR41" s="541"/>
      <c r="PS41" s="541"/>
      <c r="PT41" s="541"/>
      <c r="PU41" s="541"/>
      <c r="PV41" s="541"/>
      <c r="PW41" s="541"/>
      <c r="PX41" s="541"/>
      <c r="PY41" s="541"/>
      <c r="PZ41" s="541"/>
      <c r="QA41" s="541"/>
      <c r="QB41" s="541"/>
      <c r="QC41" s="541"/>
      <c r="QD41" s="541"/>
      <c r="QE41" s="541"/>
      <c r="QF41" s="541"/>
      <c r="QG41" s="541"/>
      <c r="QH41" s="541"/>
      <c r="QI41" s="541"/>
      <c r="QJ41" s="541"/>
      <c r="QK41" s="541"/>
      <c r="QL41" s="541"/>
      <c r="QM41" s="541"/>
      <c r="QN41" s="541"/>
      <c r="QO41" s="541"/>
      <c r="QP41" s="541"/>
      <c r="QQ41" s="541"/>
      <c r="QR41" s="541"/>
      <c r="QS41" s="541"/>
      <c r="QT41" s="541"/>
      <c r="QU41" s="541"/>
      <c r="QV41" s="541"/>
      <c r="QW41" s="541"/>
      <c r="QX41" s="541"/>
      <c r="QY41" s="541"/>
      <c r="QZ41" s="541"/>
      <c r="RA41" s="541"/>
      <c r="RB41" s="541"/>
      <c r="RC41" s="541"/>
      <c r="RD41" s="541"/>
      <c r="RE41" s="541"/>
      <c r="RF41" s="541"/>
      <c r="RG41" s="541"/>
      <c r="RH41" s="541"/>
      <c r="RI41" s="541"/>
      <c r="RJ41" s="541"/>
      <c r="RK41" s="541"/>
      <c r="RL41" s="541"/>
      <c r="RM41" s="541"/>
      <c r="RN41" s="541"/>
      <c r="RO41" s="541"/>
      <c r="RP41" s="541"/>
      <c r="RQ41" s="541"/>
      <c r="RR41" s="541"/>
      <c r="RS41" s="541"/>
      <c r="RT41" s="541"/>
      <c r="RU41" s="541"/>
      <c r="RV41" s="541"/>
      <c r="RW41" s="541"/>
      <c r="RX41" s="541"/>
      <c r="RY41" s="541"/>
      <c r="RZ41" s="541"/>
      <c r="SA41" s="541"/>
      <c r="SB41" s="541"/>
      <c r="SC41" s="541"/>
      <c r="SD41" s="541"/>
      <c r="SE41" s="541"/>
      <c r="SF41" s="541"/>
      <c r="SG41" s="541"/>
      <c r="SH41" s="541"/>
      <c r="SI41" s="541"/>
      <c r="SJ41" s="541"/>
      <c r="SK41" s="541"/>
      <c r="SL41" s="541"/>
      <c r="SM41" s="541"/>
      <c r="SN41" s="541"/>
      <c r="SO41" s="541"/>
      <c r="SP41" s="541"/>
      <c r="SQ41" s="541"/>
      <c r="SR41" s="541"/>
      <c r="SS41" s="541"/>
      <c r="ST41" s="541"/>
      <c r="SU41" s="541"/>
      <c r="SV41" s="541"/>
      <c r="SW41" s="541"/>
      <c r="SX41" s="541"/>
      <c r="SY41" s="541"/>
      <c r="SZ41" s="541"/>
      <c r="TA41" s="541"/>
      <c r="TB41" s="541"/>
      <c r="TC41" s="541"/>
      <c r="TD41" s="541"/>
      <c r="TE41" s="541"/>
      <c r="TF41" s="541"/>
      <c r="TG41" s="541"/>
      <c r="TH41" s="541"/>
      <c r="TI41" s="541"/>
      <c r="TJ41" s="541"/>
      <c r="TK41" s="541"/>
      <c r="TL41" s="541"/>
      <c r="TM41" s="541"/>
      <c r="TN41" s="541"/>
      <c r="TO41" s="541"/>
      <c r="TP41" s="541"/>
      <c r="TQ41" s="541"/>
      <c r="TR41" s="541"/>
      <c r="TS41" s="541"/>
      <c r="TT41" s="541"/>
      <c r="TU41" s="541"/>
      <c r="TV41" s="541"/>
      <c r="TW41" s="541"/>
      <c r="TX41" s="541"/>
      <c r="TY41" s="541"/>
      <c r="TZ41" s="541"/>
      <c r="UA41" s="541"/>
      <c r="UB41" s="541"/>
      <c r="UC41" s="541"/>
      <c r="UD41" s="541"/>
      <c r="UE41" s="541"/>
      <c r="UF41" s="541"/>
      <c r="UG41" s="541"/>
      <c r="UH41" s="541"/>
      <c r="UI41" s="541"/>
      <c r="UJ41" s="541"/>
      <c r="UK41" s="541"/>
      <c r="UL41" s="541"/>
      <c r="UM41" s="541"/>
      <c r="UN41" s="541"/>
      <c r="UO41" s="541"/>
      <c r="UP41" s="541"/>
      <c r="UQ41" s="541"/>
      <c r="UR41" s="541"/>
      <c r="US41" s="541"/>
      <c r="UT41" s="541"/>
      <c r="UU41" s="541"/>
      <c r="UV41" s="541"/>
      <c r="UW41" s="541"/>
      <c r="UX41" s="541"/>
      <c r="UY41" s="541"/>
      <c r="UZ41" s="541"/>
      <c r="VA41" s="541"/>
      <c r="VB41" s="541"/>
      <c r="VC41" s="541"/>
      <c r="VD41" s="541"/>
      <c r="VE41" s="541"/>
      <c r="VF41" s="541"/>
      <c r="VG41" s="541"/>
      <c r="VH41" s="541"/>
      <c r="VI41" s="541"/>
      <c r="VJ41" s="541"/>
      <c r="VK41" s="541"/>
      <c r="VL41" s="541"/>
      <c r="VM41" s="541"/>
      <c r="VN41" s="541"/>
      <c r="VO41" s="541"/>
      <c r="VP41" s="541"/>
      <c r="VQ41" s="541"/>
      <c r="VR41" s="541"/>
      <c r="VS41" s="541"/>
      <c r="VT41" s="541"/>
      <c r="VU41" s="541"/>
      <c r="VV41" s="541"/>
      <c r="VW41" s="541"/>
      <c r="VX41" s="541"/>
      <c r="VY41" s="541"/>
      <c r="VZ41" s="541"/>
      <c r="WA41" s="541"/>
      <c r="WB41" s="541"/>
      <c r="WC41" s="541"/>
      <c r="WD41" s="541"/>
      <c r="WE41" s="541"/>
      <c r="WF41" s="541"/>
      <c r="WG41" s="541"/>
      <c r="WH41" s="541"/>
      <c r="WI41" s="541"/>
      <c r="WJ41" s="541"/>
      <c r="WK41" s="541"/>
      <c r="WL41" s="541"/>
      <c r="WM41" s="541"/>
      <c r="WN41" s="541"/>
      <c r="WO41" s="541"/>
      <c r="WP41" s="541"/>
      <c r="WQ41" s="541"/>
      <c r="WR41" s="541"/>
      <c r="WS41" s="541"/>
      <c r="WT41" s="541"/>
      <c r="WU41" s="541"/>
      <c r="WV41" s="541"/>
      <c r="WW41" s="541"/>
      <c r="WX41" s="541"/>
      <c r="WY41" s="541"/>
      <c r="WZ41" s="541"/>
      <c r="XA41" s="541"/>
      <c r="XB41" s="541"/>
      <c r="XC41" s="541"/>
      <c r="XD41" s="541"/>
      <c r="XE41" s="541"/>
      <c r="XF41" s="541"/>
      <c r="XG41" s="541"/>
      <c r="XH41" s="541"/>
      <c r="XI41" s="541"/>
      <c r="XJ41" s="541"/>
      <c r="XK41" s="541"/>
      <c r="XL41" s="541"/>
      <c r="XM41" s="541"/>
      <c r="XN41" s="541"/>
      <c r="XO41" s="541"/>
      <c r="XP41" s="541"/>
      <c r="XQ41" s="541"/>
      <c r="XR41" s="541"/>
      <c r="XS41" s="541"/>
      <c r="XT41" s="541"/>
      <c r="XU41" s="541"/>
      <c r="XV41" s="541"/>
      <c r="XW41" s="541"/>
      <c r="XX41" s="541"/>
      <c r="XY41" s="541"/>
      <c r="XZ41" s="541"/>
      <c r="YA41" s="541"/>
      <c r="YB41" s="541"/>
      <c r="YC41" s="541"/>
      <c r="YD41" s="541"/>
      <c r="YE41" s="541"/>
      <c r="YF41" s="541"/>
      <c r="YG41" s="541"/>
      <c r="YH41" s="541"/>
      <c r="YI41" s="541"/>
      <c r="YJ41" s="541"/>
      <c r="YK41" s="541"/>
      <c r="YL41" s="541"/>
      <c r="YM41" s="541"/>
      <c r="YN41" s="541"/>
      <c r="YO41" s="541"/>
      <c r="YP41" s="541"/>
      <c r="YQ41" s="541"/>
      <c r="YR41" s="541"/>
      <c r="YS41" s="541"/>
      <c r="YT41" s="541"/>
      <c r="YU41" s="541"/>
      <c r="YV41" s="541"/>
      <c r="YW41" s="541"/>
      <c r="YX41" s="541"/>
      <c r="YY41" s="541"/>
      <c r="YZ41" s="541"/>
      <c r="ZA41" s="541"/>
      <c r="ZB41" s="541"/>
      <c r="ZC41" s="541"/>
      <c r="ZD41" s="541"/>
      <c r="ZE41" s="541"/>
      <c r="ZF41" s="541"/>
      <c r="ZG41" s="541"/>
      <c r="ZH41" s="541"/>
      <c r="ZI41" s="541"/>
      <c r="ZJ41" s="541"/>
      <c r="ZK41" s="541"/>
      <c r="ZL41" s="541"/>
      <c r="ZM41" s="541"/>
      <c r="ZN41" s="541"/>
      <c r="ZO41" s="541"/>
      <c r="ZP41" s="541"/>
      <c r="ZQ41" s="541"/>
      <c r="ZR41" s="541"/>
      <c r="ZS41" s="541"/>
      <c r="ZT41" s="541"/>
      <c r="ZU41" s="541"/>
      <c r="ZV41" s="541"/>
      <c r="ZW41" s="541"/>
      <c r="ZX41" s="541"/>
      <c r="ZY41" s="541"/>
      <c r="ZZ41" s="541"/>
      <c r="AAA41" s="541"/>
      <c r="AAB41" s="541"/>
      <c r="AAC41" s="541"/>
      <c r="AAD41" s="541"/>
      <c r="AAE41" s="541"/>
      <c r="AAF41" s="541"/>
      <c r="AAG41" s="541"/>
      <c r="AAH41" s="541"/>
      <c r="AAI41" s="541"/>
      <c r="AAJ41" s="541"/>
      <c r="AAK41" s="541"/>
      <c r="AAL41" s="541"/>
      <c r="AAM41" s="541"/>
      <c r="AAN41" s="541"/>
      <c r="AAO41" s="541"/>
      <c r="AAP41" s="541"/>
      <c r="AAQ41" s="541"/>
      <c r="AAR41" s="541"/>
      <c r="AAS41" s="541"/>
      <c r="AAT41" s="541"/>
      <c r="AAU41" s="541"/>
      <c r="AAV41" s="541"/>
      <c r="AAW41" s="541"/>
      <c r="AAX41" s="541"/>
      <c r="AAY41" s="541"/>
      <c r="AAZ41" s="541"/>
      <c r="ABA41" s="541"/>
      <c r="ABB41" s="541"/>
      <c r="ABC41" s="541"/>
      <c r="ABD41" s="541"/>
      <c r="ABE41" s="541"/>
      <c r="ABF41" s="541"/>
      <c r="ABG41" s="541"/>
      <c r="ABH41" s="541"/>
      <c r="ABI41" s="541"/>
      <c r="ABJ41" s="541"/>
      <c r="ABK41" s="541"/>
      <c r="ABL41" s="541"/>
      <c r="ABM41" s="541"/>
      <c r="ABN41" s="541"/>
      <c r="ABO41" s="541"/>
      <c r="ABP41" s="541"/>
      <c r="ABQ41" s="541"/>
      <c r="ABR41" s="541"/>
      <c r="ABS41" s="541"/>
      <c r="ABT41" s="541"/>
      <c r="ABU41" s="541"/>
      <c r="ABV41" s="541"/>
      <c r="ABW41" s="541"/>
      <c r="ABX41" s="541"/>
      <c r="ABY41" s="541"/>
      <c r="ABZ41" s="541"/>
      <c r="ACA41" s="541"/>
      <c r="ACB41" s="541"/>
      <c r="ACC41" s="541"/>
      <c r="ACD41" s="541"/>
      <c r="ACE41" s="541"/>
      <c r="ACF41" s="541"/>
      <c r="ACG41" s="541"/>
      <c r="ACH41" s="541"/>
      <c r="ACI41" s="541"/>
      <c r="ACJ41" s="541"/>
      <c r="ACK41" s="541"/>
      <c r="ACL41" s="541"/>
      <c r="ACM41" s="541"/>
      <c r="ACN41" s="541"/>
      <c r="ACO41" s="541"/>
      <c r="ACP41" s="541"/>
      <c r="ACQ41" s="541"/>
      <c r="ACR41" s="541"/>
      <c r="ACS41" s="541"/>
      <c r="ACT41" s="541"/>
      <c r="ACU41" s="541"/>
      <c r="ACV41" s="541"/>
      <c r="ACW41" s="541"/>
      <c r="ACX41" s="541"/>
      <c r="ACY41" s="541"/>
      <c r="ACZ41" s="541"/>
      <c r="ADA41" s="541"/>
      <c r="ADB41" s="541"/>
      <c r="ADC41" s="541"/>
      <c r="ADD41" s="541"/>
      <c r="ADE41" s="541"/>
      <c r="ADF41" s="541"/>
      <c r="ADG41" s="541"/>
      <c r="ADH41" s="541"/>
      <c r="ADI41" s="541"/>
      <c r="ADJ41" s="541"/>
      <c r="ADK41" s="541"/>
      <c r="ADL41" s="541"/>
      <c r="ADM41" s="541"/>
      <c r="ADN41" s="541"/>
      <c r="ADO41" s="541"/>
      <c r="ADP41" s="541"/>
      <c r="ADQ41" s="541"/>
      <c r="ADR41" s="541"/>
      <c r="ADS41" s="541"/>
      <c r="ADT41" s="541"/>
      <c r="ADU41" s="541"/>
      <c r="ADV41" s="541"/>
      <c r="ADW41" s="541"/>
      <c r="ADX41" s="541"/>
      <c r="ADY41" s="541"/>
      <c r="ADZ41" s="541"/>
      <c r="AEA41" s="541"/>
      <c r="AEB41" s="541"/>
      <c r="AEC41" s="541"/>
      <c r="AED41" s="541"/>
      <c r="AEE41" s="541"/>
      <c r="AEF41" s="541"/>
      <c r="AEG41" s="541"/>
      <c r="AEH41" s="541"/>
      <c r="AEI41" s="541"/>
      <c r="AEJ41" s="541"/>
      <c r="AEK41" s="541"/>
      <c r="AEL41" s="541"/>
      <c r="AEM41" s="541"/>
      <c r="AEN41" s="541"/>
      <c r="AEO41" s="541"/>
      <c r="AEP41" s="541"/>
      <c r="AEQ41" s="541"/>
      <c r="AER41" s="541"/>
      <c r="AES41" s="541"/>
      <c r="AET41" s="541"/>
      <c r="AEU41" s="541"/>
      <c r="AEV41" s="541"/>
      <c r="AEW41" s="541"/>
      <c r="AEX41" s="541"/>
      <c r="AEY41" s="541"/>
      <c r="AEZ41" s="541"/>
      <c r="AFA41" s="541"/>
      <c r="AFB41" s="541"/>
      <c r="AFC41" s="541"/>
      <c r="AFD41" s="541"/>
      <c r="AFE41" s="541"/>
      <c r="AFF41" s="541"/>
      <c r="AFG41" s="541"/>
      <c r="AFH41" s="541"/>
      <c r="AFI41" s="541"/>
      <c r="AFJ41" s="541"/>
      <c r="AFK41" s="541"/>
      <c r="AFL41" s="541"/>
      <c r="AFM41" s="541"/>
      <c r="AFN41" s="541"/>
      <c r="AFO41" s="541"/>
      <c r="AFP41" s="541"/>
      <c r="AFQ41" s="541"/>
      <c r="AFR41" s="541"/>
      <c r="AFS41" s="541"/>
      <c r="AFT41" s="541"/>
      <c r="AFU41" s="541"/>
      <c r="AFV41" s="541"/>
      <c r="AFW41" s="541"/>
      <c r="AFX41" s="541"/>
      <c r="AFY41" s="541"/>
      <c r="AFZ41" s="541"/>
      <c r="AGA41" s="541"/>
      <c r="AGB41" s="541"/>
      <c r="AGC41" s="541"/>
      <c r="AGD41" s="541"/>
      <c r="AGE41" s="541"/>
      <c r="AGF41" s="541"/>
      <c r="AGG41" s="541"/>
      <c r="AGH41" s="541"/>
      <c r="AGI41" s="541"/>
      <c r="AGJ41" s="541"/>
      <c r="AGK41" s="541"/>
      <c r="AGL41" s="541"/>
      <c r="AGM41" s="541"/>
      <c r="AGN41" s="541"/>
      <c r="AGO41" s="541"/>
      <c r="AGP41" s="541"/>
      <c r="AGQ41" s="541"/>
      <c r="AGR41" s="541"/>
      <c r="AGS41" s="541"/>
      <c r="AGT41" s="541"/>
      <c r="AGU41" s="541"/>
      <c r="AGV41" s="541"/>
      <c r="AGW41" s="541"/>
      <c r="AGX41" s="541"/>
      <c r="AGY41" s="541"/>
      <c r="AGZ41" s="541"/>
      <c r="AHA41" s="541"/>
      <c r="AHB41" s="541"/>
      <c r="AHC41" s="541"/>
      <c r="AHD41" s="541"/>
      <c r="AHE41" s="541"/>
      <c r="AHF41" s="541"/>
      <c r="AHG41" s="541"/>
      <c r="AHH41" s="541"/>
      <c r="AHI41" s="541"/>
      <c r="AHJ41" s="541"/>
      <c r="AHK41" s="541"/>
      <c r="AHL41" s="541"/>
      <c r="AHM41" s="541"/>
      <c r="AHN41" s="541"/>
      <c r="AHO41" s="541"/>
      <c r="AHP41" s="541"/>
      <c r="AHQ41" s="541"/>
      <c r="AHR41" s="541"/>
      <c r="AHS41" s="541"/>
      <c r="AHT41" s="541"/>
      <c r="AHU41" s="541"/>
      <c r="AHV41" s="541"/>
      <c r="AHW41" s="541"/>
      <c r="AHX41" s="541"/>
      <c r="AHY41" s="541"/>
      <c r="AHZ41" s="541"/>
      <c r="AIA41" s="541"/>
      <c r="AIB41" s="541"/>
      <c r="AIC41" s="541"/>
      <c r="AID41" s="541"/>
      <c r="AIE41" s="541"/>
      <c r="AIF41" s="541"/>
      <c r="AIG41" s="541"/>
      <c r="AIH41" s="541"/>
      <c r="AII41" s="541"/>
      <c r="AIJ41" s="541"/>
      <c r="AIK41" s="541"/>
      <c r="AIL41" s="541"/>
      <c r="AIM41" s="541"/>
      <c r="AIN41" s="541"/>
      <c r="AIO41" s="541"/>
      <c r="AIP41" s="541"/>
      <c r="AIQ41" s="541"/>
      <c r="AIR41" s="541"/>
      <c r="AIS41" s="541"/>
      <c r="AIT41" s="541"/>
      <c r="AIU41" s="541"/>
      <c r="AIV41" s="541"/>
      <c r="AIW41" s="541"/>
      <c r="AIX41" s="541"/>
      <c r="AIY41" s="541"/>
      <c r="AIZ41" s="541"/>
      <c r="AJA41" s="541"/>
      <c r="AJB41" s="541"/>
      <c r="AJC41" s="541"/>
      <c r="AJD41" s="541"/>
      <c r="AJE41" s="541"/>
      <c r="AJF41" s="541"/>
      <c r="AJG41" s="541"/>
      <c r="AJH41" s="541"/>
      <c r="AJI41" s="541"/>
      <c r="AJJ41" s="541"/>
      <c r="AJK41" s="541"/>
      <c r="AJL41" s="541"/>
      <c r="AJM41" s="541"/>
      <c r="AJN41" s="541"/>
      <c r="AJO41" s="541"/>
      <c r="AJP41" s="541"/>
      <c r="AJQ41" s="541"/>
      <c r="AJR41" s="541"/>
      <c r="AJS41" s="541"/>
      <c r="AJT41" s="541"/>
      <c r="AJU41" s="541"/>
      <c r="AJV41" s="541"/>
      <c r="AJW41" s="541"/>
      <c r="AJX41" s="541"/>
      <c r="AJY41" s="541"/>
      <c r="AJZ41" s="541"/>
      <c r="AKA41" s="541"/>
      <c r="AKB41" s="541"/>
      <c r="AKC41" s="541"/>
      <c r="AKD41" s="541"/>
      <c r="AKE41" s="541"/>
      <c r="AKF41" s="541"/>
      <c r="AKG41" s="541"/>
      <c r="AKH41" s="541"/>
      <c r="AKI41" s="541"/>
      <c r="AKJ41" s="541"/>
      <c r="AKK41" s="541"/>
      <c r="AKL41" s="541"/>
      <c r="AKM41" s="541"/>
      <c r="AKN41" s="541"/>
      <c r="AKO41" s="541"/>
      <c r="AKP41" s="541"/>
      <c r="AKQ41" s="541"/>
      <c r="AKR41" s="541"/>
      <c r="AKS41" s="541"/>
      <c r="AKT41" s="541"/>
      <c r="AKU41" s="541"/>
      <c r="AKV41" s="541"/>
      <c r="AKW41" s="541"/>
      <c r="AKX41" s="541"/>
      <c r="AKY41" s="541"/>
      <c r="AKZ41" s="541"/>
      <c r="ALA41" s="541"/>
      <c r="ALB41" s="541"/>
      <c r="ALC41" s="541"/>
      <c r="ALD41" s="541"/>
      <c r="ALE41" s="541"/>
      <c r="ALF41" s="541"/>
      <c r="ALG41" s="541"/>
      <c r="ALH41" s="541"/>
      <c r="ALI41" s="541"/>
      <c r="ALJ41" s="541"/>
      <c r="ALK41" s="541"/>
      <c r="ALL41" s="541"/>
      <c r="ALM41" s="541"/>
      <c r="ALN41" s="541"/>
      <c r="ALO41" s="541"/>
      <c r="ALP41" s="541"/>
      <c r="ALQ41" s="541"/>
      <c r="ALR41" s="541"/>
      <c r="ALS41" s="541"/>
      <c r="ALT41" s="541"/>
      <c r="ALU41" s="541"/>
      <c r="ALV41" s="541"/>
      <c r="ALW41" s="541"/>
      <c r="ALX41" s="541"/>
      <c r="ALY41" s="541"/>
      <c r="ALZ41" s="541"/>
      <c r="AMA41" s="541"/>
      <c r="AMB41" s="541"/>
      <c r="AMC41" s="541"/>
      <c r="AMD41" s="541"/>
      <c r="AME41" s="541"/>
      <c r="AMF41" s="541"/>
      <c r="AMG41" s="541"/>
      <c r="AMH41" s="541"/>
      <c r="AMI41" s="541"/>
      <c r="AMJ41" s="541"/>
      <c r="AMK41" s="541"/>
      <c r="AML41" s="541"/>
      <c r="AMM41" s="541"/>
      <c r="AMN41" s="541"/>
      <c r="AMO41" s="541"/>
      <c r="AMP41" s="541"/>
      <c r="AMQ41" s="541"/>
      <c r="AMR41" s="541"/>
      <c r="AMS41" s="541"/>
      <c r="AMT41" s="541"/>
      <c r="AMU41" s="541"/>
      <c r="AMV41" s="541"/>
      <c r="AMW41" s="541"/>
      <c r="AMX41" s="541"/>
      <c r="AMY41" s="541"/>
      <c r="AMZ41" s="541"/>
      <c r="ANA41" s="541"/>
      <c r="ANB41" s="541"/>
      <c r="ANC41" s="541"/>
      <c r="AND41" s="541"/>
      <c r="ANE41" s="541"/>
      <c r="ANF41" s="541"/>
      <c r="ANG41" s="541"/>
      <c r="ANH41" s="541"/>
      <c r="ANI41" s="541"/>
      <c r="ANJ41" s="541"/>
      <c r="ANK41" s="541"/>
      <c r="ANL41" s="541"/>
      <c r="ANM41" s="541"/>
      <c r="ANN41" s="541"/>
      <c r="ANO41" s="541"/>
      <c r="ANP41" s="541"/>
      <c r="ANQ41" s="541"/>
      <c r="ANR41" s="541"/>
      <c r="ANS41" s="541"/>
      <c r="ANT41" s="541"/>
      <c r="ANU41" s="541"/>
      <c r="ANV41" s="541"/>
      <c r="ANW41" s="541"/>
      <c r="ANX41" s="541"/>
      <c r="ANY41" s="541"/>
      <c r="ANZ41" s="541"/>
      <c r="AOA41" s="541"/>
      <c r="AOB41" s="541"/>
      <c r="AOC41" s="541"/>
      <c r="AOD41" s="541"/>
      <c r="AOE41" s="541"/>
      <c r="AOF41" s="541"/>
      <c r="AOG41" s="541"/>
      <c r="AOH41" s="541"/>
      <c r="AOI41" s="541"/>
      <c r="AOJ41" s="541"/>
      <c r="AOK41" s="541"/>
      <c r="AOL41" s="541"/>
      <c r="AOM41" s="541"/>
      <c r="AON41" s="541"/>
      <c r="AOO41" s="541"/>
      <c r="AOP41" s="541"/>
      <c r="AOQ41" s="541"/>
      <c r="AOR41" s="541"/>
      <c r="AOS41" s="541"/>
      <c r="AOT41" s="541"/>
      <c r="AOU41" s="541"/>
      <c r="AOV41" s="541"/>
      <c r="AOW41" s="541"/>
      <c r="AOX41" s="541"/>
      <c r="AOY41" s="541"/>
      <c r="AOZ41" s="541"/>
      <c r="APA41" s="541"/>
      <c r="APB41" s="541"/>
      <c r="APC41" s="541"/>
      <c r="APD41" s="541"/>
      <c r="APE41" s="541"/>
      <c r="APF41" s="541"/>
      <c r="APG41" s="541"/>
      <c r="APH41" s="541"/>
      <c r="API41" s="541"/>
      <c r="APJ41" s="541"/>
      <c r="APK41" s="541"/>
      <c r="APL41" s="541"/>
      <c r="APM41" s="541"/>
      <c r="APN41" s="541"/>
      <c r="APO41" s="541"/>
      <c r="APP41" s="541"/>
      <c r="APQ41" s="541"/>
      <c r="APR41" s="541"/>
      <c r="APS41" s="541"/>
      <c r="APT41" s="541"/>
      <c r="APU41" s="541"/>
      <c r="APV41" s="541"/>
      <c r="APW41" s="541"/>
      <c r="APX41" s="541"/>
      <c r="APY41" s="541"/>
      <c r="APZ41" s="541"/>
      <c r="AQA41" s="541"/>
      <c r="AQB41" s="541"/>
      <c r="AQC41" s="541"/>
      <c r="AQD41" s="541"/>
      <c r="AQE41" s="541"/>
      <c r="AQF41" s="541"/>
      <c r="AQG41" s="541"/>
      <c r="AQH41" s="541"/>
      <c r="AQI41" s="541"/>
      <c r="AQJ41" s="541"/>
      <c r="AQK41" s="541"/>
      <c r="AQL41" s="541"/>
      <c r="AQM41" s="541"/>
      <c r="AQN41" s="541"/>
      <c r="AQO41" s="541"/>
      <c r="AQP41" s="541"/>
      <c r="AQQ41" s="541"/>
      <c r="AQR41" s="541"/>
      <c r="AQS41" s="541"/>
      <c r="AQT41" s="541"/>
      <c r="AQU41" s="541"/>
      <c r="AQV41" s="541"/>
      <c r="AQW41" s="541"/>
      <c r="AQX41" s="541"/>
      <c r="AQY41" s="541"/>
      <c r="AQZ41" s="541"/>
      <c r="ARA41" s="541"/>
      <c r="ARB41" s="541"/>
      <c r="ARC41" s="541"/>
      <c r="ARD41" s="541"/>
      <c r="ARE41" s="541"/>
      <c r="ARF41" s="541"/>
      <c r="ARG41" s="541"/>
      <c r="ARH41" s="541"/>
      <c r="ARI41" s="541"/>
      <c r="ARJ41" s="541"/>
      <c r="ARK41" s="541"/>
      <c r="ARL41" s="541"/>
      <c r="ARM41" s="541"/>
      <c r="ARN41" s="541"/>
      <c r="ARO41" s="541"/>
      <c r="ARP41" s="541"/>
      <c r="ARQ41" s="541"/>
      <c r="ARR41" s="541"/>
      <c r="ARS41" s="541"/>
      <c r="ART41" s="541"/>
      <c r="ARU41" s="541"/>
      <c r="ARV41" s="541"/>
      <c r="ARW41" s="541"/>
      <c r="ARX41" s="541"/>
      <c r="ARY41" s="541"/>
      <c r="ARZ41" s="541"/>
      <c r="ASA41" s="541"/>
      <c r="ASB41" s="541"/>
      <c r="ASC41" s="541"/>
      <c r="ASD41" s="541"/>
      <c r="ASE41" s="541"/>
      <c r="ASF41" s="541"/>
      <c r="ASG41" s="541"/>
      <c r="ASH41" s="541"/>
      <c r="ASI41" s="541"/>
      <c r="ASJ41" s="541"/>
      <c r="ASK41" s="541"/>
      <c r="ASL41" s="541"/>
      <c r="ASM41" s="541"/>
      <c r="ASN41" s="541"/>
      <c r="ASO41" s="541"/>
      <c r="ASP41" s="541"/>
      <c r="ASQ41" s="541"/>
      <c r="ASR41" s="541"/>
      <c r="ASS41" s="541"/>
      <c r="AST41" s="541"/>
      <c r="ASU41" s="541"/>
      <c r="ASV41" s="541"/>
      <c r="ASW41" s="541"/>
      <c r="ASX41" s="541"/>
      <c r="ASY41" s="541"/>
      <c r="ASZ41" s="541"/>
      <c r="ATA41" s="541"/>
      <c r="ATB41" s="541"/>
      <c r="ATC41" s="541"/>
      <c r="ATD41" s="541"/>
      <c r="ATE41" s="541"/>
      <c r="ATF41" s="541"/>
      <c r="ATG41" s="541"/>
      <c r="ATH41" s="541"/>
      <c r="ATI41" s="541"/>
      <c r="ATJ41" s="541"/>
      <c r="ATK41" s="541"/>
      <c r="ATL41" s="541"/>
      <c r="ATM41" s="541"/>
      <c r="ATN41" s="541"/>
      <c r="ATO41" s="541"/>
      <c r="ATP41" s="541"/>
      <c r="ATQ41" s="541"/>
      <c r="ATR41" s="541"/>
      <c r="ATS41" s="541"/>
      <c r="ATT41" s="541"/>
      <c r="ATU41" s="541"/>
      <c r="ATV41" s="541"/>
      <c r="ATW41" s="541"/>
      <c r="ATX41" s="541"/>
      <c r="ATY41" s="541"/>
      <c r="ATZ41" s="541"/>
      <c r="AUA41" s="541"/>
      <c r="AUB41" s="541"/>
      <c r="AUC41" s="541"/>
      <c r="AUD41" s="541"/>
      <c r="AUE41" s="541"/>
      <c r="AUF41" s="541"/>
      <c r="AUG41" s="541"/>
      <c r="AUH41" s="541"/>
      <c r="AUI41" s="541"/>
      <c r="AUJ41" s="541"/>
      <c r="AUK41" s="541"/>
      <c r="AUL41" s="541"/>
      <c r="AUM41" s="541"/>
      <c r="AUN41" s="541"/>
      <c r="AUO41" s="541"/>
      <c r="AUP41" s="541"/>
      <c r="AUQ41" s="541"/>
      <c r="AUR41" s="541"/>
      <c r="AUS41" s="541"/>
      <c r="AUT41" s="541"/>
      <c r="AUU41" s="541"/>
      <c r="AUV41" s="541"/>
      <c r="AUW41" s="541"/>
      <c r="AUX41" s="541"/>
      <c r="AUY41" s="541"/>
      <c r="AUZ41" s="541"/>
      <c r="AVA41" s="541"/>
      <c r="AVB41" s="541"/>
      <c r="AVC41" s="541"/>
      <c r="AVD41" s="541"/>
      <c r="AVE41" s="541"/>
      <c r="AVF41" s="541"/>
      <c r="AVG41" s="541"/>
      <c r="AVH41" s="541"/>
      <c r="AVI41" s="541"/>
      <c r="AVJ41" s="541"/>
      <c r="AVK41" s="541"/>
      <c r="AVL41" s="541"/>
      <c r="AVM41" s="541"/>
      <c r="AVN41" s="541"/>
      <c r="AVO41" s="541"/>
      <c r="AVP41" s="541"/>
      <c r="AVQ41" s="541"/>
      <c r="AVR41" s="541"/>
      <c r="AVS41" s="541"/>
      <c r="AVT41" s="541"/>
      <c r="AVU41" s="541"/>
      <c r="AVV41" s="541"/>
      <c r="AVW41" s="541"/>
      <c r="AVX41" s="541"/>
      <c r="AVY41" s="541"/>
      <c r="AVZ41" s="541"/>
      <c r="AWA41" s="541"/>
      <c r="AWB41" s="541"/>
      <c r="AWC41" s="541"/>
      <c r="AWD41" s="541"/>
      <c r="AWE41" s="541"/>
      <c r="AWF41" s="541"/>
      <c r="AWG41" s="541"/>
      <c r="AWH41" s="541"/>
      <c r="AWI41" s="541"/>
      <c r="AWJ41" s="541"/>
      <c r="AWK41" s="541"/>
      <c r="AWL41" s="541"/>
      <c r="AWM41" s="541"/>
      <c r="AWN41" s="541"/>
      <c r="AWO41" s="541"/>
      <c r="AWP41" s="541"/>
      <c r="AWQ41" s="541"/>
      <c r="AWR41" s="541"/>
      <c r="AWS41" s="541"/>
      <c r="AWT41" s="541"/>
      <c r="AWU41" s="541"/>
      <c r="AWV41" s="541"/>
      <c r="AWW41" s="541"/>
      <c r="AWX41" s="541"/>
      <c r="AWY41" s="541"/>
      <c r="AWZ41" s="541"/>
      <c r="AXA41" s="541"/>
      <c r="AXB41" s="541"/>
      <c r="AXC41" s="541"/>
      <c r="AXD41" s="541"/>
      <c r="AXE41" s="541"/>
      <c r="AXF41" s="541"/>
      <c r="AXG41" s="541"/>
      <c r="AXH41" s="541"/>
      <c r="AXI41" s="541"/>
      <c r="AXJ41" s="541"/>
      <c r="AXK41" s="541"/>
      <c r="AXL41" s="541"/>
      <c r="AXM41" s="541"/>
      <c r="AXN41" s="541"/>
      <c r="AXO41" s="541"/>
      <c r="AXP41" s="541"/>
      <c r="AXQ41" s="541"/>
      <c r="AXR41" s="541"/>
      <c r="AXS41" s="541"/>
      <c r="AXT41" s="541"/>
      <c r="AXU41" s="541"/>
      <c r="AXV41" s="541"/>
      <c r="AXW41" s="541"/>
      <c r="AXX41" s="541"/>
      <c r="AXY41" s="541"/>
      <c r="AXZ41" s="541"/>
      <c r="AYA41" s="541"/>
      <c r="AYB41" s="541"/>
      <c r="AYC41" s="541"/>
      <c r="AYD41" s="541"/>
      <c r="AYE41" s="541"/>
      <c r="AYF41" s="541"/>
      <c r="AYG41" s="541"/>
      <c r="AYH41" s="541"/>
      <c r="AYI41" s="541"/>
      <c r="AYJ41" s="541"/>
      <c r="AYK41" s="541"/>
      <c r="AYL41" s="541"/>
      <c r="AYM41" s="541"/>
      <c r="AYN41" s="541"/>
      <c r="AYO41" s="541"/>
      <c r="AYP41" s="541"/>
      <c r="AYQ41" s="541"/>
      <c r="AYR41" s="541"/>
      <c r="AYS41" s="541"/>
      <c r="AYT41" s="541"/>
      <c r="AYU41" s="541"/>
      <c r="AYV41" s="541"/>
      <c r="AYW41" s="541"/>
      <c r="AYX41" s="541"/>
      <c r="AYY41" s="541"/>
      <c r="AYZ41" s="541"/>
      <c r="AZA41" s="541"/>
      <c r="AZB41" s="541"/>
      <c r="AZC41" s="541"/>
      <c r="AZD41" s="541"/>
      <c r="AZE41" s="541"/>
      <c r="AZF41" s="541"/>
      <c r="AZG41" s="541"/>
      <c r="AZH41" s="541"/>
      <c r="AZI41" s="541"/>
      <c r="AZJ41" s="541"/>
      <c r="AZK41" s="541"/>
      <c r="AZL41" s="541"/>
      <c r="AZM41" s="541"/>
      <c r="AZN41" s="541"/>
      <c r="AZO41" s="541"/>
      <c r="AZP41" s="541"/>
      <c r="AZQ41" s="541"/>
      <c r="AZR41" s="541"/>
      <c r="AZS41" s="541"/>
      <c r="AZT41" s="541"/>
      <c r="AZU41" s="541"/>
      <c r="AZV41" s="541"/>
      <c r="AZW41" s="541"/>
      <c r="AZX41" s="541"/>
      <c r="AZY41" s="541"/>
      <c r="AZZ41" s="541"/>
      <c r="BAA41" s="541"/>
      <c r="BAB41" s="541"/>
      <c r="BAC41" s="541"/>
      <c r="BAD41" s="541"/>
      <c r="BAE41" s="541"/>
      <c r="BAF41" s="541"/>
      <c r="BAG41" s="541"/>
      <c r="BAH41" s="541"/>
      <c r="BAI41" s="541"/>
      <c r="BAJ41" s="541"/>
      <c r="BAK41" s="541"/>
      <c r="BAL41" s="541"/>
      <c r="BAM41" s="541"/>
      <c r="BAN41" s="541"/>
      <c r="BAO41" s="541"/>
      <c r="BAP41" s="541"/>
      <c r="BAQ41" s="541"/>
      <c r="BAR41" s="541"/>
      <c r="BAS41" s="541"/>
      <c r="BAT41" s="541"/>
      <c r="BAU41" s="541"/>
      <c r="BAV41" s="541"/>
      <c r="BAW41" s="541"/>
      <c r="BAX41" s="541"/>
      <c r="BAY41" s="541"/>
      <c r="BAZ41" s="541"/>
      <c r="BBA41" s="541"/>
      <c r="BBB41" s="541"/>
      <c r="BBC41" s="541"/>
      <c r="BBD41" s="541"/>
      <c r="BBE41" s="541"/>
      <c r="BBF41" s="541"/>
      <c r="BBG41" s="541"/>
      <c r="BBH41" s="541"/>
      <c r="BBI41" s="541"/>
      <c r="BBJ41" s="541"/>
      <c r="BBK41" s="541"/>
      <c r="BBL41" s="541"/>
      <c r="BBM41" s="541"/>
      <c r="BBN41" s="541"/>
      <c r="BBO41" s="541"/>
      <c r="BBP41" s="541"/>
      <c r="BBQ41" s="541"/>
      <c r="BBR41" s="541"/>
      <c r="BBS41" s="541"/>
      <c r="BBT41" s="541"/>
      <c r="BBU41" s="541"/>
      <c r="BBV41" s="541"/>
      <c r="BBW41" s="541"/>
      <c r="BBX41" s="541"/>
      <c r="BBY41" s="541"/>
      <c r="BBZ41" s="541"/>
      <c r="BCA41" s="541"/>
      <c r="BCB41" s="541"/>
      <c r="BCC41" s="541"/>
      <c r="BCD41" s="541"/>
      <c r="BCE41" s="541"/>
      <c r="BCF41" s="541"/>
      <c r="BCG41" s="541"/>
      <c r="BCH41" s="541"/>
      <c r="BCI41" s="541"/>
      <c r="BCJ41" s="541"/>
      <c r="BCK41" s="541"/>
      <c r="BCL41" s="541"/>
      <c r="BCM41" s="541"/>
      <c r="BCN41" s="541"/>
      <c r="BCO41" s="541"/>
      <c r="BCP41" s="541"/>
      <c r="BCQ41" s="541"/>
      <c r="BCR41" s="541"/>
      <c r="BCS41" s="541"/>
      <c r="BCT41" s="541"/>
      <c r="BCU41" s="541"/>
      <c r="BCV41" s="541"/>
      <c r="BCW41" s="541"/>
      <c r="BCX41" s="541"/>
      <c r="BCY41" s="541"/>
      <c r="BCZ41" s="541"/>
      <c r="BDA41" s="541"/>
      <c r="BDB41" s="541"/>
      <c r="BDC41" s="541"/>
      <c r="BDD41" s="541"/>
      <c r="BDE41" s="541"/>
      <c r="BDF41" s="541"/>
      <c r="BDG41" s="541"/>
      <c r="BDH41" s="541"/>
      <c r="BDI41" s="541"/>
      <c r="BDJ41" s="541"/>
      <c r="BDK41" s="541"/>
      <c r="BDL41" s="541"/>
      <c r="BDM41" s="541"/>
      <c r="BDN41" s="541"/>
      <c r="BDO41" s="541"/>
      <c r="BDP41" s="541"/>
      <c r="BDQ41" s="541"/>
      <c r="BDR41" s="541"/>
      <c r="BDS41" s="541"/>
      <c r="BDT41" s="541"/>
      <c r="BDU41" s="541"/>
      <c r="BDV41" s="541"/>
      <c r="BDW41" s="541"/>
      <c r="BDX41" s="541"/>
      <c r="BDY41" s="541"/>
      <c r="BDZ41" s="541"/>
      <c r="BEA41" s="541"/>
      <c r="BEB41" s="541"/>
      <c r="BEC41" s="541"/>
      <c r="BED41" s="541"/>
      <c r="BEE41" s="541"/>
      <c r="BEF41" s="541"/>
      <c r="BEG41" s="541"/>
      <c r="BEH41" s="541"/>
      <c r="BEI41" s="541"/>
      <c r="BEJ41" s="541"/>
      <c r="BEK41" s="541"/>
      <c r="BEL41" s="541"/>
      <c r="BEM41" s="541"/>
      <c r="BEN41" s="541"/>
      <c r="BEO41" s="541"/>
      <c r="BEP41" s="541"/>
      <c r="BEQ41" s="541"/>
      <c r="BER41" s="541"/>
      <c r="BES41" s="541"/>
      <c r="BET41" s="541"/>
      <c r="BEU41" s="541"/>
      <c r="BEV41" s="541"/>
      <c r="BEW41" s="541"/>
      <c r="BEX41" s="541"/>
      <c r="BEY41" s="541"/>
      <c r="BEZ41" s="541"/>
      <c r="BFA41" s="541"/>
      <c r="BFB41" s="541"/>
      <c r="BFC41" s="541"/>
      <c r="BFD41" s="541"/>
      <c r="BFE41" s="541"/>
      <c r="BFF41" s="541"/>
      <c r="BFG41" s="541"/>
      <c r="BFH41" s="541"/>
      <c r="BFI41" s="541"/>
      <c r="BFJ41" s="541"/>
      <c r="BFK41" s="541"/>
      <c r="BFL41" s="541"/>
      <c r="BFM41" s="541"/>
      <c r="BFN41" s="541"/>
      <c r="BFO41" s="541"/>
      <c r="BFP41" s="541"/>
      <c r="BFQ41" s="541"/>
      <c r="BFR41" s="541"/>
      <c r="BFS41" s="541"/>
      <c r="BFT41" s="541"/>
      <c r="BFU41" s="541"/>
      <c r="BFV41" s="541"/>
      <c r="BFW41" s="541"/>
      <c r="BFX41" s="541"/>
      <c r="BFY41" s="541"/>
      <c r="BFZ41" s="541"/>
      <c r="BGA41" s="541"/>
      <c r="BGB41" s="541"/>
      <c r="BGC41" s="541"/>
      <c r="BGD41" s="541"/>
      <c r="BGE41" s="541"/>
      <c r="BGF41" s="541"/>
      <c r="BGG41" s="541"/>
      <c r="BGH41" s="541"/>
      <c r="BGI41" s="541"/>
      <c r="BGJ41" s="541"/>
      <c r="BGK41" s="541"/>
      <c r="BGL41" s="541"/>
      <c r="BGM41" s="541"/>
      <c r="BGN41" s="541"/>
      <c r="BGO41" s="541"/>
      <c r="BGP41" s="541"/>
      <c r="BGQ41" s="541"/>
      <c r="BGR41" s="541"/>
      <c r="BGS41" s="541"/>
      <c r="BGT41" s="541"/>
      <c r="BGU41" s="541"/>
      <c r="BGV41" s="541"/>
      <c r="BGW41" s="541"/>
      <c r="BGX41" s="541"/>
      <c r="BGY41" s="541"/>
      <c r="BGZ41" s="541"/>
      <c r="BHA41" s="541"/>
      <c r="BHB41" s="541"/>
      <c r="BHC41" s="541"/>
      <c r="BHD41" s="541"/>
      <c r="BHE41" s="541"/>
      <c r="BHF41" s="541"/>
      <c r="BHG41" s="541"/>
      <c r="BHH41" s="541"/>
      <c r="BHI41" s="541"/>
      <c r="BHJ41" s="541"/>
      <c r="BHK41" s="541"/>
      <c r="BHL41" s="541"/>
      <c r="BHM41" s="541"/>
      <c r="BHN41" s="541"/>
      <c r="BHO41" s="541"/>
      <c r="BHP41" s="541"/>
      <c r="BHQ41" s="541"/>
      <c r="BHR41" s="541"/>
      <c r="BHS41" s="541"/>
      <c r="BHT41" s="541"/>
      <c r="BHU41" s="541"/>
      <c r="BHV41" s="541"/>
      <c r="BHW41" s="541"/>
      <c r="BHX41" s="541"/>
      <c r="BHY41" s="541"/>
      <c r="BHZ41" s="541"/>
      <c r="BIA41" s="541"/>
      <c r="BIB41" s="541"/>
      <c r="BIC41" s="541"/>
      <c r="BID41" s="541"/>
      <c r="BIE41" s="541"/>
      <c r="BIF41" s="541"/>
      <c r="BIG41" s="541"/>
      <c r="BIH41" s="541"/>
      <c r="BII41" s="541"/>
      <c r="BIJ41" s="541"/>
      <c r="BIK41" s="541"/>
      <c r="BIL41" s="541"/>
      <c r="BIM41" s="541"/>
      <c r="BIN41" s="541"/>
      <c r="BIO41" s="541"/>
      <c r="BIP41" s="541"/>
      <c r="BIQ41" s="541"/>
      <c r="BIR41" s="541"/>
      <c r="BIS41" s="541"/>
      <c r="BIT41" s="541"/>
      <c r="BIU41" s="541"/>
      <c r="BIV41" s="541"/>
      <c r="BIW41" s="541"/>
      <c r="BIX41" s="541"/>
      <c r="BIY41" s="541"/>
      <c r="BIZ41" s="541"/>
      <c r="BJA41" s="541"/>
      <c r="BJB41" s="541"/>
      <c r="BJC41" s="541"/>
      <c r="BJD41" s="541"/>
      <c r="BJE41" s="541"/>
      <c r="BJF41" s="541"/>
      <c r="BJG41" s="541"/>
      <c r="BJH41" s="541"/>
      <c r="BJI41" s="541"/>
      <c r="BJJ41" s="541"/>
      <c r="BJK41" s="541"/>
      <c r="BJL41" s="541"/>
      <c r="BJM41" s="541"/>
      <c r="BJN41" s="541"/>
      <c r="BJO41" s="541"/>
      <c r="BJP41" s="541"/>
      <c r="BJQ41" s="541"/>
      <c r="BJR41" s="541"/>
      <c r="BJS41" s="541"/>
      <c r="BJT41" s="541"/>
      <c r="BJU41" s="541"/>
      <c r="BJV41" s="541"/>
      <c r="BJW41" s="541"/>
      <c r="BJX41" s="541"/>
      <c r="BJY41" s="541"/>
      <c r="BJZ41" s="541"/>
      <c r="BKA41" s="541"/>
      <c r="BKB41" s="541"/>
      <c r="BKC41" s="541"/>
      <c r="BKD41" s="541"/>
      <c r="BKE41" s="541"/>
      <c r="BKF41" s="541"/>
      <c r="BKG41" s="541"/>
      <c r="BKH41" s="541"/>
      <c r="BKI41" s="541"/>
      <c r="BKJ41" s="541"/>
      <c r="BKK41" s="541"/>
      <c r="BKL41" s="541"/>
      <c r="BKM41" s="541"/>
      <c r="BKN41" s="541"/>
      <c r="BKO41" s="541"/>
      <c r="BKP41" s="541"/>
      <c r="BKQ41" s="541"/>
      <c r="BKR41" s="541"/>
      <c r="BKS41" s="541"/>
      <c r="BKT41" s="541"/>
      <c r="BKU41" s="541"/>
      <c r="BKV41" s="541"/>
      <c r="BKW41" s="541"/>
      <c r="BKX41" s="541"/>
      <c r="BKY41" s="541"/>
      <c r="BKZ41" s="541"/>
      <c r="BLA41" s="541"/>
      <c r="BLB41" s="541"/>
      <c r="BLC41" s="541"/>
      <c r="BLD41" s="541"/>
      <c r="BLE41" s="541"/>
      <c r="BLF41" s="541"/>
      <c r="BLG41" s="541"/>
      <c r="BLH41" s="541"/>
      <c r="BLI41" s="541"/>
      <c r="BLJ41" s="541"/>
      <c r="BLK41" s="541"/>
      <c r="BLL41" s="541"/>
      <c r="BLM41" s="541"/>
      <c r="BLN41" s="541"/>
      <c r="BLO41" s="541"/>
      <c r="BLP41" s="541"/>
      <c r="BLQ41" s="541"/>
      <c r="BLR41" s="541"/>
      <c r="BLS41" s="541"/>
      <c r="BLT41" s="541"/>
      <c r="BLU41" s="541"/>
      <c r="BLV41" s="541"/>
      <c r="BLW41" s="541"/>
      <c r="BLX41" s="541"/>
      <c r="BLY41" s="541"/>
      <c r="BLZ41" s="541"/>
      <c r="BMA41" s="541"/>
      <c r="BMB41" s="541"/>
      <c r="BMC41" s="541"/>
      <c r="BMD41" s="541"/>
      <c r="BME41" s="541"/>
      <c r="BMF41" s="541"/>
      <c r="BMG41" s="541"/>
      <c r="BMH41" s="541"/>
      <c r="BMI41" s="541"/>
      <c r="BMJ41" s="541"/>
      <c r="BMK41" s="541"/>
      <c r="BML41" s="541"/>
      <c r="BMM41" s="541"/>
      <c r="BMN41" s="541"/>
      <c r="BMO41" s="541"/>
      <c r="BMP41" s="541"/>
      <c r="BMQ41" s="541"/>
      <c r="BMR41" s="541"/>
      <c r="BMS41" s="541"/>
      <c r="BMT41" s="541"/>
      <c r="BMU41" s="541"/>
      <c r="BMV41" s="541"/>
      <c r="BMW41" s="541"/>
      <c r="BMX41" s="541"/>
      <c r="BMY41" s="541"/>
      <c r="BMZ41" s="541"/>
      <c r="BNA41" s="541"/>
      <c r="BNB41" s="541"/>
      <c r="BNC41" s="541"/>
      <c r="BND41" s="541"/>
      <c r="BNE41" s="541"/>
      <c r="BNF41" s="541"/>
      <c r="BNG41" s="541"/>
      <c r="BNH41" s="541"/>
      <c r="BNI41" s="541"/>
      <c r="BNJ41" s="541"/>
      <c r="BNK41" s="541"/>
      <c r="BNL41" s="541"/>
      <c r="BNM41" s="541"/>
      <c r="BNN41" s="541"/>
      <c r="BNO41" s="541"/>
      <c r="BNP41" s="541"/>
      <c r="BNQ41" s="541"/>
      <c r="BNR41" s="541"/>
      <c r="BNS41" s="541"/>
      <c r="BNT41" s="541"/>
      <c r="BNU41" s="541"/>
      <c r="BNV41" s="541"/>
      <c r="BNW41" s="541"/>
      <c r="BNX41" s="541"/>
      <c r="BNY41" s="541"/>
      <c r="BNZ41" s="541"/>
      <c r="BOA41" s="541"/>
      <c r="BOB41" s="541"/>
      <c r="BOC41" s="541"/>
      <c r="BOD41" s="541"/>
      <c r="BOE41" s="541"/>
      <c r="BOF41" s="541"/>
      <c r="BOG41" s="541"/>
      <c r="BOH41" s="541"/>
      <c r="BOI41" s="541"/>
      <c r="BOJ41" s="541"/>
      <c r="BOK41" s="541"/>
      <c r="BOL41" s="541"/>
      <c r="BOM41" s="541"/>
      <c r="BON41" s="541"/>
      <c r="BOO41" s="541"/>
      <c r="BOP41" s="541"/>
      <c r="BOQ41" s="541"/>
      <c r="BOR41" s="541"/>
      <c r="BOS41" s="541"/>
      <c r="BOT41" s="541"/>
      <c r="BOU41" s="541"/>
      <c r="BOV41" s="541"/>
      <c r="BOW41" s="541"/>
      <c r="BOX41" s="541"/>
      <c r="BOY41" s="541"/>
      <c r="BOZ41" s="541"/>
      <c r="BPA41" s="541"/>
      <c r="BPB41" s="541"/>
      <c r="BPC41" s="541"/>
      <c r="BPD41" s="541"/>
      <c r="BPE41" s="541"/>
      <c r="BPF41" s="541"/>
      <c r="BPG41" s="541"/>
      <c r="BPH41" s="541"/>
      <c r="BPI41" s="541"/>
      <c r="BPJ41" s="541"/>
      <c r="BPK41" s="541"/>
      <c r="BPL41" s="541"/>
      <c r="BPM41" s="541"/>
      <c r="BPN41" s="541"/>
      <c r="BPO41" s="541"/>
      <c r="BPP41" s="541"/>
      <c r="BPQ41" s="541"/>
      <c r="BPR41" s="541"/>
      <c r="BPS41" s="541"/>
      <c r="BPT41" s="541"/>
      <c r="BPU41" s="541"/>
      <c r="BPV41" s="541"/>
      <c r="BPW41" s="541"/>
      <c r="BPX41" s="541"/>
      <c r="BPY41" s="541"/>
      <c r="BPZ41" s="541"/>
      <c r="BQA41" s="541"/>
      <c r="BQB41" s="541"/>
      <c r="BQC41" s="541"/>
      <c r="BQD41" s="541"/>
      <c r="BQE41" s="541"/>
      <c r="BQF41" s="541"/>
      <c r="BQG41" s="541"/>
      <c r="BQH41" s="541"/>
      <c r="BQI41" s="541"/>
      <c r="BQJ41" s="541"/>
      <c r="BQK41" s="541"/>
      <c r="BQL41" s="541"/>
      <c r="BQM41" s="541"/>
      <c r="BQN41" s="541"/>
      <c r="BQO41" s="541"/>
      <c r="BQP41" s="541"/>
      <c r="BQQ41" s="541"/>
      <c r="BQR41" s="541"/>
      <c r="BQS41" s="541"/>
      <c r="BQT41" s="541"/>
      <c r="BQU41" s="541"/>
      <c r="BQV41" s="541"/>
      <c r="BQW41" s="541"/>
      <c r="BQX41" s="541"/>
      <c r="BQY41" s="541"/>
      <c r="BQZ41" s="541"/>
      <c r="BRA41" s="541"/>
      <c r="BRB41" s="541"/>
      <c r="BRC41" s="541"/>
      <c r="BRD41" s="541"/>
      <c r="BRE41" s="541"/>
      <c r="BRF41" s="541"/>
      <c r="BRG41" s="541"/>
      <c r="BRH41" s="541"/>
      <c r="BRI41" s="541"/>
      <c r="BRJ41" s="541"/>
      <c r="BRK41" s="541"/>
      <c r="BRL41" s="541"/>
      <c r="BRM41" s="541"/>
      <c r="BRN41" s="541"/>
      <c r="BRO41" s="541"/>
      <c r="BRP41" s="541"/>
      <c r="BRQ41" s="541"/>
      <c r="BRR41" s="541"/>
      <c r="BRS41" s="541"/>
      <c r="BRT41" s="541"/>
      <c r="BRU41" s="541"/>
      <c r="BRV41" s="541"/>
      <c r="BRW41" s="541"/>
      <c r="BRX41" s="541"/>
      <c r="BRY41" s="541"/>
      <c r="BRZ41" s="541"/>
      <c r="BSA41" s="541"/>
      <c r="BSB41" s="541"/>
      <c r="BSC41" s="541"/>
      <c r="BSD41" s="541"/>
      <c r="BSE41" s="541"/>
      <c r="BSF41" s="541"/>
      <c r="BSG41" s="541"/>
      <c r="BSH41" s="541"/>
      <c r="BSI41" s="541"/>
      <c r="BSJ41" s="541"/>
      <c r="BSK41" s="541"/>
      <c r="BSL41" s="541"/>
      <c r="BSM41" s="541"/>
      <c r="BSN41" s="541"/>
      <c r="BSO41" s="541"/>
      <c r="BSP41" s="541"/>
      <c r="BSQ41" s="541"/>
      <c r="BSR41" s="541"/>
      <c r="BSS41" s="541"/>
      <c r="BST41" s="541"/>
      <c r="BSU41" s="541"/>
      <c r="BSV41" s="541"/>
      <c r="BSW41" s="541"/>
      <c r="BSX41" s="541"/>
      <c r="BSY41" s="541"/>
      <c r="BSZ41" s="541"/>
      <c r="BTA41" s="541"/>
      <c r="BTB41" s="541"/>
      <c r="BTC41" s="541"/>
      <c r="BTD41" s="541"/>
      <c r="BTE41" s="541"/>
      <c r="BTF41" s="541"/>
      <c r="BTG41" s="541"/>
      <c r="BTH41" s="541"/>
      <c r="BTI41" s="541"/>
      <c r="BTJ41" s="541"/>
      <c r="BTK41" s="541"/>
      <c r="BTL41" s="541"/>
      <c r="BTM41" s="541"/>
      <c r="BTN41" s="541"/>
      <c r="BTO41" s="541"/>
      <c r="BTP41" s="541"/>
      <c r="BTQ41" s="541"/>
      <c r="BTR41" s="541"/>
      <c r="BTS41" s="541"/>
      <c r="BTT41" s="541"/>
      <c r="BTU41" s="541"/>
      <c r="BTV41" s="541"/>
      <c r="BTW41" s="541"/>
      <c r="BTX41" s="541"/>
      <c r="BTY41" s="541"/>
      <c r="BTZ41" s="541"/>
      <c r="BUA41" s="541"/>
      <c r="BUB41" s="541"/>
      <c r="BUC41" s="541"/>
      <c r="BUD41" s="541"/>
      <c r="BUE41" s="541"/>
      <c r="BUF41" s="541"/>
      <c r="BUG41" s="541"/>
      <c r="BUH41" s="541"/>
      <c r="BUI41" s="541"/>
      <c r="BUJ41" s="541"/>
      <c r="BUK41" s="541"/>
      <c r="BUL41" s="541"/>
      <c r="BUM41" s="541"/>
      <c r="BUN41" s="541"/>
      <c r="BUO41" s="541"/>
      <c r="BUP41" s="541"/>
      <c r="BUQ41" s="541"/>
      <c r="BUR41" s="541"/>
      <c r="BUS41" s="541"/>
      <c r="BUT41" s="541"/>
      <c r="BUU41" s="541"/>
      <c r="BUV41" s="541"/>
      <c r="BUW41" s="541"/>
      <c r="BUX41" s="541"/>
      <c r="BUY41" s="541"/>
      <c r="BUZ41" s="541"/>
      <c r="BVA41" s="541"/>
      <c r="BVB41" s="541"/>
      <c r="BVC41" s="541"/>
      <c r="BVD41" s="541"/>
      <c r="BVE41" s="541"/>
      <c r="BVF41" s="541"/>
      <c r="BVG41" s="541"/>
      <c r="BVH41" s="541"/>
      <c r="BVI41" s="541"/>
      <c r="BVJ41" s="541"/>
      <c r="BVK41" s="541"/>
      <c r="BVL41" s="541"/>
      <c r="BVM41" s="541"/>
      <c r="BVN41" s="541"/>
      <c r="BVO41" s="541"/>
      <c r="BVP41" s="541"/>
      <c r="BVQ41" s="541"/>
      <c r="BVR41" s="541"/>
      <c r="BVS41" s="541"/>
      <c r="BVT41" s="541"/>
      <c r="BVU41" s="541"/>
      <c r="BVV41" s="541"/>
      <c r="BVW41" s="541"/>
      <c r="BVX41" s="541"/>
      <c r="BVY41" s="541"/>
      <c r="BVZ41" s="541"/>
      <c r="BWA41" s="541"/>
      <c r="BWB41" s="541"/>
      <c r="BWC41" s="541"/>
      <c r="BWD41" s="541"/>
      <c r="BWE41" s="541"/>
      <c r="BWF41" s="541"/>
      <c r="BWG41" s="541"/>
      <c r="BWH41" s="541"/>
      <c r="BWI41" s="541"/>
      <c r="BWJ41" s="541"/>
      <c r="BWK41" s="541"/>
      <c r="BWL41" s="541"/>
      <c r="BWM41" s="541"/>
      <c r="BWN41" s="541"/>
      <c r="BWO41" s="541"/>
      <c r="BWP41" s="541"/>
      <c r="BWQ41" s="541"/>
      <c r="BWR41" s="541"/>
      <c r="BWS41" s="541"/>
      <c r="BWT41" s="541"/>
      <c r="BWU41" s="541"/>
      <c r="BWV41" s="541"/>
      <c r="BWW41" s="541"/>
      <c r="BWX41" s="541"/>
      <c r="BWY41" s="541"/>
      <c r="BWZ41" s="541"/>
      <c r="BXA41" s="541"/>
      <c r="BXB41" s="541"/>
      <c r="BXC41" s="541"/>
      <c r="BXD41" s="541"/>
      <c r="BXE41" s="541"/>
      <c r="BXF41" s="541"/>
      <c r="BXG41" s="541"/>
      <c r="BXH41" s="541"/>
      <c r="BXI41" s="541"/>
      <c r="BXJ41" s="541"/>
      <c r="BXK41" s="541"/>
      <c r="BXL41" s="541"/>
      <c r="BXM41" s="541"/>
      <c r="BXN41" s="541"/>
      <c r="BXO41" s="541"/>
      <c r="BXP41" s="541"/>
      <c r="BXQ41" s="541"/>
      <c r="BXR41" s="541"/>
      <c r="BXS41" s="541"/>
      <c r="BXT41" s="541"/>
      <c r="BXU41" s="541"/>
      <c r="BXV41" s="541"/>
      <c r="BXW41" s="541"/>
      <c r="BXX41" s="541"/>
      <c r="BXY41" s="541"/>
      <c r="BXZ41" s="541"/>
      <c r="BYA41" s="541"/>
      <c r="BYB41" s="541"/>
      <c r="BYC41" s="541"/>
      <c r="BYD41" s="541"/>
      <c r="BYE41" s="541"/>
      <c r="BYF41" s="541"/>
      <c r="BYG41" s="541"/>
      <c r="BYH41" s="541"/>
      <c r="BYI41" s="541"/>
      <c r="BYJ41" s="541"/>
      <c r="BYK41" s="541"/>
      <c r="BYL41" s="541"/>
      <c r="BYM41" s="541"/>
      <c r="BYN41" s="541"/>
      <c r="BYO41" s="541"/>
      <c r="BYP41" s="541"/>
      <c r="BYQ41" s="541"/>
      <c r="BYR41" s="541"/>
      <c r="BYS41" s="541"/>
      <c r="BYT41" s="541"/>
      <c r="BYU41" s="541"/>
      <c r="BYV41" s="541"/>
      <c r="BYW41" s="541"/>
      <c r="BYX41" s="541"/>
      <c r="BYY41" s="541"/>
      <c r="BYZ41" s="541"/>
      <c r="BZA41" s="541"/>
      <c r="BZB41" s="541"/>
      <c r="BZC41" s="541"/>
      <c r="BZD41" s="541"/>
      <c r="BZE41" s="541"/>
      <c r="BZF41" s="541"/>
      <c r="BZG41" s="541"/>
      <c r="BZH41" s="541"/>
      <c r="BZI41" s="541"/>
      <c r="BZJ41" s="541"/>
      <c r="BZK41" s="541"/>
      <c r="BZL41" s="541"/>
      <c r="BZM41" s="541"/>
      <c r="BZN41" s="541"/>
      <c r="BZO41" s="541"/>
      <c r="BZP41" s="541"/>
      <c r="BZQ41" s="541"/>
      <c r="BZR41" s="541"/>
      <c r="BZS41" s="541"/>
      <c r="BZT41" s="541"/>
      <c r="BZU41" s="541"/>
      <c r="BZV41" s="541"/>
      <c r="BZW41" s="541"/>
      <c r="BZX41" s="541"/>
      <c r="BZY41" s="541"/>
      <c r="BZZ41" s="541"/>
      <c r="CAA41" s="541"/>
      <c r="CAB41" s="541"/>
      <c r="CAC41" s="541"/>
      <c r="CAD41" s="541"/>
      <c r="CAE41" s="541"/>
      <c r="CAF41" s="541"/>
      <c r="CAG41" s="541"/>
      <c r="CAH41" s="541"/>
      <c r="CAI41" s="541"/>
      <c r="CAJ41" s="541"/>
      <c r="CAK41" s="541"/>
      <c r="CAL41" s="541"/>
      <c r="CAM41" s="541"/>
      <c r="CAN41" s="541"/>
      <c r="CAO41" s="541"/>
      <c r="CAP41" s="541"/>
      <c r="CAQ41" s="541"/>
      <c r="CAR41" s="541"/>
      <c r="CAS41" s="541"/>
      <c r="CAT41" s="541"/>
      <c r="CAU41" s="541"/>
      <c r="CAV41" s="541"/>
      <c r="CAW41" s="541"/>
      <c r="CAX41" s="541"/>
      <c r="CAY41" s="541"/>
      <c r="CAZ41" s="541"/>
      <c r="CBA41" s="541"/>
      <c r="CBB41" s="541"/>
      <c r="CBC41" s="541"/>
      <c r="CBD41" s="541"/>
      <c r="CBE41" s="541"/>
      <c r="CBF41" s="541"/>
      <c r="CBG41" s="541"/>
      <c r="CBH41" s="541"/>
      <c r="CBI41" s="541"/>
      <c r="CBJ41" s="541"/>
      <c r="CBK41" s="541"/>
      <c r="CBL41" s="541"/>
      <c r="CBM41" s="541"/>
      <c r="CBN41" s="541"/>
      <c r="CBO41" s="541"/>
      <c r="CBP41" s="541"/>
      <c r="CBQ41" s="541"/>
      <c r="CBR41" s="541"/>
      <c r="CBS41" s="541"/>
      <c r="CBT41" s="541"/>
      <c r="CBU41" s="541"/>
      <c r="CBV41" s="541"/>
      <c r="CBW41" s="541"/>
      <c r="CBX41" s="541"/>
      <c r="CBY41" s="541"/>
      <c r="CBZ41" s="541"/>
      <c r="CCA41" s="541"/>
      <c r="CCB41" s="541"/>
      <c r="CCC41" s="541"/>
      <c r="CCD41" s="541"/>
      <c r="CCE41" s="541"/>
      <c r="CCF41" s="541"/>
      <c r="CCG41" s="541"/>
      <c r="CCH41" s="541"/>
      <c r="CCI41" s="541"/>
      <c r="CCJ41" s="541"/>
      <c r="CCK41" s="541"/>
      <c r="CCL41" s="541"/>
      <c r="CCM41" s="541"/>
      <c r="CCN41" s="541"/>
      <c r="CCO41" s="541"/>
      <c r="CCP41" s="541"/>
      <c r="CCQ41" s="541"/>
      <c r="CCR41" s="541"/>
      <c r="CCS41" s="541"/>
      <c r="CCT41" s="541"/>
      <c r="CCU41" s="541"/>
      <c r="CCV41" s="541"/>
      <c r="CCW41" s="541"/>
      <c r="CCX41" s="541"/>
      <c r="CCY41" s="541"/>
      <c r="CCZ41" s="541"/>
      <c r="CDA41" s="541"/>
      <c r="CDB41" s="541"/>
      <c r="CDC41" s="541"/>
      <c r="CDD41" s="541"/>
      <c r="CDE41" s="541"/>
      <c r="CDF41" s="541"/>
      <c r="CDG41" s="541"/>
      <c r="CDH41" s="541"/>
      <c r="CDI41" s="541"/>
      <c r="CDJ41" s="541"/>
      <c r="CDK41" s="541"/>
      <c r="CDL41" s="541"/>
      <c r="CDM41" s="541"/>
      <c r="CDN41" s="541"/>
      <c r="CDO41" s="541"/>
      <c r="CDP41" s="541"/>
      <c r="CDQ41" s="541"/>
      <c r="CDR41" s="541"/>
      <c r="CDS41" s="541"/>
      <c r="CDT41" s="541"/>
      <c r="CDU41" s="541"/>
      <c r="CDV41" s="541"/>
      <c r="CDW41" s="541"/>
      <c r="CDX41" s="541"/>
      <c r="CDY41" s="541"/>
      <c r="CDZ41" s="541"/>
      <c r="CEA41" s="541"/>
      <c r="CEB41" s="541"/>
      <c r="CEC41" s="541"/>
      <c r="CED41" s="541"/>
      <c r="CEE41" s="541"/>
      <c r="CEF41" s="541"/>
      <c r="CEG41" s="541"/>
      <c r="CEH41" s="541"/>
      <c r="CEI41" s="541"/>
      <c r="CEJ41" s="541"/>
      <c r="CEK41" s="541"/>
      <c r="CEL41" s="541"/>
      <c r="CEM41" s="541"/>
      <c r="CEN41" s="541"/>
      <c r="CEO41" s="541"/>
      <c r="CEP41" s="541"/>
      <c r="CEQ41" s="541"/>
      <c r="CER41" s="541"/>
      <c r="CES41" s="541"/>
      <c r="CET41" s="541"/>
      <c r="CEU41" s="541"/>
      <c r="CEV41" s="541"/>
      <c r="CEW41" s="541"/>
      <c r="CEX41" s="541"/>
      <c r="CEY41" s="541"/>
      <c r="CEZ41" s="541"/>
      <c r="CFA41" s="541"/>
      <c r="CFB41" s="541"/>
      <c r="CFC41" s="541"/>
      <c r="CFD41" s="541"/>
      <c r="CFE41" s="541"/>
      <c r="CFF41" s="541"/>
      <c r="CFG41" s="541"/>
      <c r="CFH41" s="541"/>
      <c r="CFI41" s="541"/>
      <c r="CFJ41" s="541"/>
      <c r="CFK41" s="541"/>
      <c r="CFL41" s="541"/>
      <c r="CFM41" s="541"/>
      <c r="CFN41" s="541"/>
      <c r="CFO41" s="541"/>
      <c r="CFP41" s="541"/>
      <c r="CFQ41" s="541"/>
      <c r="CFR41" s="541"/>
      <c r="CFS41" s="541"/>
      <c r="CFT41" s="541"/>
      <c r="CFU41" s="541"/>
      <c r="CFV41" s="541"/>
      <c r="CFW41" s="541"/>
      <c r="CFX41" s="541"/>
      <c r="CFY41" s="541"/>
      <c r="CFZ41" s="541"/>
      <c r="CGA41" s="541"/>
      <c r="CGB41" s="541"/>
      <c r="CGC41" s="541"/>
      <c r="CGD41" s="541"/>
      <c r="CGE41" s="541"/>
      <c r="CGF41" s="541"/>
      <c r="CGG41" s="541"/>
      <c r="CGH41" s="541"/>
      <c r="CGI41" s="541"/>
      <c r="CGJ41" s="541"/>
      <c r="CGK41" s="541"/>
      <c r="CGL41" s="541"/>
      <c r="CGM41" s="541"/>
      <c r="CGN41" s="541"/>
      <c r="CGO41" s="541"/>
      <c r="CGP41" s="541"/>
      <c r="CGQ41" s="541"/>
      <c r="CGR41" s="541"/>
      <c r="CGS41" s="541"/>
      <c r="CGT41" s="541"/>
      <c r="CGU41" s="541"/>
      <c r="CGV41" s="541"/>
      <c r="CGW41" s="541"/>
      <c r="CGX41" s="541"/>
      <c r="CGY41" s="541"/>
      <c r="CGZ41" s="541"/>
      <c r="CHA41" s="541"/>
      <c r="CHB41" s="541"/>
      <c r="CHC41" s="541"/>
      <c r="CHD41" s="541"/>
      <c r="CHE41" s="541"/>
      <c r="CHF41" s="541"/>
      <c r="CHG41" s="541"/>
      <c r="CHH41" s="541"/>
      <c r="CHI41" s="541"/>
      <c r="CHJ41" s="541"/>
      <c r="CHK41" s="541"/>
      <c r="CHL41" s="541"/>
      <c r="CHM41" s="541"/>
      <c r="CHN41" s="541"/>
      <c r="CHO41" s="541"/>
      <c r="CHP41" s="541"/>
      <c r="CHQ41" s="541"/>
      <c r="CHR41" s="541"/>
      <c r="CHS41" s="541"/>
      <c r="CHT41" s="541"/>
      <c r="CHU41" s="541"/>
      <c r="CHV41" s="541"/>
      <c r="CHW41" s="541"/>
      <c r="CHX41" s="541"/>
      <c r="CHY41" s="541"/>
      <c r="CHZ41" s="541"/>
      <c r="CIA41" s="541"/>
      <c r="CIB41" s="541"/>
      <c r="CIC41" s="541"/>
      <c r="CID41" s="541"/>
      <c r="CIE41" s="541"/>
      <c r="CIF41" s="541"/>
      <c r="CIG41" s="541"/>
      <c r="CIH41" s="541"/>
      <c r="CII41" s="541"/>
      <c r="CIJ41" s="541"/>
      <c r="CIK41" s="541"/>
      <c r="CIL41" s="541"/>
      <c r="CIM41" s="541"/>
      <c r="CIN41" s="541"/>
      <c r="CIO41" s="541"/>
      <c r="CIP41" s="541"/>
      <c r="CIQ41" s="541"/>
      <c r="CIR41" s="541"/>
      <c r="CIS41" s="541"/>
      <c r="CIT41" s="541"/>
      <c r="CIU41" s="541"/>
      <c r="CIV41" s="541"/>
      <c r="CIW41" s="541"/>
      <c r="CIX41" s="541"/>
      <c r="CIY41" s="541"/>
      <c r="CIZ41" s="541"/>
      <c r="CJA41" s="541"/>
      <c r="CJB41" s="541"/>
      <c r="CJC41" s="541"/>
      <c r="CJD41" s="541"/>
      <c r="CJE41" s="541"/>
      <c r="CJF41" s="541"/>
      <c r="CJG41" s="541"/>
      <c r="CJH41" s="541"/>
      <c r="CJI41" s="541"/>
      <c r="CJJ41" s="541"/>
      <c r="CJK41" s="541"/>
      <c r="CJL41" s="541"/>
      <c r="CJM41" s="541"/>
      <c r="CJN41" s="541"/>
      <c r="CJO41" s="541"/>
      <c r="CJP41" s="541"/>
      <c r="CJQ41" s="541"/>
      <c r="CJR41" s="541"/>
      <c r="CJS41" s="541"/>
      <c r="CJT41" s="541"/>
      <c r="CJU41" s="541"/>
      <c r="CJV41" s="541"/>
      <c r="CJW41" s="541"/>
      <c r="CJX41" s="541"/>
      <c r="CJY41" s="541"/>
      <c r="CJZ41" s="541"/>
      <c r="CKA41" s="541"/>
      <c r="CKB41" s="541"/>
      <c r="CKC41" s="541"/>
      <c r="CKD41" s="541"/>
      <c r="CKE41" s="541"/>
      <c r="CKF41" s="541"/>
      <c r="CKG41" s="541"/>
      <c r="CKH41" s="541"/>
      <c r="CKI41" s="541"/>
      <c r="CKJ41" s="541"/>
      <c r="CKK41" s="541"/>
      <c r="CKL41" s="541"/>
      <c r="CKM41" s="541"/>
      <c r="CKN41" s="541"/>
      <c r="CKO41" s="541"/>
      <c r="CKP41" s="541"/>
      <c r="CKQ41" s="541"/>
      <c r="CKR41" s="541"/>
      <c r="CKS41" s="541"/>
      <c r="CKT41" s="541"/>
      <c r="CKU41" s="541"/>
      <c r="CKV41" s="541"/>
      <c r="CKW41" s="541"/>
      <c r="CKX41" s="541"/>
      <c r="CKY41" s="541"/>
      <c r="CKZ41" s="541"/>
      <c r="CLA41" s="541"/>
      <c r="CLB41" s="541"/>
      <c r="CLC41" s="541"/>
      <c r="CLD41" s="541"/>
      <c r="CLE41" s="541"/>
      <c r="CLF41" s="541"/>
      <c r="CLG41" s="541"/>
      <c r="CLH41" s="541"/>
      <c r="CLI41" s="541"/>
      <c r="CLJ41" s="541"/>
      <c r="CLK41" s="541"/>
      <c r="CLL41" s="541"/>
      <c r="CLM41" s="541"/>
      <c r="CLN41" s="541"/>
      <c r="CLO41" s="541"/>
      <c r="CLP41" s="541"/>
      <c r="CLQ41" s="541"/>
      <c r="CLR41" s="541"/>
      <c r="CLS41" s="541"/>
      <c r="CLT41" s="541"/>
      <c r="CLU41" s="541"/>
      <c r="CLV41" s="541"/>
      <c r="CLW41" s="541"/>
      <c r="CLX41" s="541"/>
      <c r="CLY41" s="541"/>
      <c r="CLZ41" s="541"/>
      <c r="CMA41" s="541"/>
      <c r="CMB41" s="541"/>
      <c r="CMC41" s="541"/>
      <c r="CMD41" s="541"/>
      <c r="CME41" s="541"/>
      <c r="CMF41" s="541"/>
      <c r="CMG41" s="541"/>
      <c r="CMH41" s="541"/>
      <c r="CMI41" s="541"/>
      <c r="CMJ41" s="541"/>
      <c r="CMK41" s="541"/>
      <c r="CML41" s="541"/>
      <c r="CMM41" s="541"/>
      <c r="CMN41" s="541"/>
      <c r="CMO41" s="541"/>
      <c r="CMP41" s="541"/>
      <c r="CMQ41" s="541"/>
      <c r="CMR41" s="541"/>
      <c r="CMS41" s="541"/>
      <c r="CMT41" s="541"/>
      <c r="CMU41" s="541"/>
      <c r="CMV41" s="541"/>
      <c r="CMW41" s="541"/>
      <c r="CMX41" s="541"/>
      <c r="CMY41" s="541"/>
      <c r="CMZ41" s="541"/>
      <c r="CNA41" s="541"/>
      <c r="CNB41" s="541"/>
      <c r="CNC41" s="541"/>
      <c r="CND41" s="541"/>
      <c r="CNE41" s="541"/>
      <c r="CNF41" s="541"/>
      <c r="CNG41" s="541"/>
      <c r="CNH41" s="541"/>
      <c r="CNI41" s="541"/>
      <c r="CNJ41" s="541"/>
      <c r="CNK41" s="541"/>
      <c r="CNL41" s="541"/>
      <c r="CNM41" s="541"/>
      <c r="CNN41" s="541"/>
      <c r="CNO41" s="541"/>
      <c r="CNP41" s="541"/>
      <c r="CNQ41" s="541"/>
      <c r="CNR41" s="541"/>
      <c r="CNS41" s="541"/>
      <c r="CNT41" s="541"/>
      <c r="CNU41" s="541"/>
      <c r="CNV41" s="541"/>
      <c r="CNW41" s="541"/>
      <c r="CNX41" s="541"/>
      <c r="CNY41" s="541"/>
      <c r="CNZ41" s="541"/>
      <c r="COA41" s="541"/>
      <c r="COB41" s="541"/>
      <c r="COC41" s="541"/>
      <c r="COD41" s="541"/>
      <c r="COE41" s="541"/>
      <c r="COF41" s="541"/>
      <c r="COG41" s="541"/>
      <c r="COH41" s="541"/>
      <c r="COI41" s="541"/>
      <c r="COJ41" s="541"/>
      <c r="COK41" s="541"/>
      <c r="COL41" s="541"/>
      <c r="COM41" s="541"/>
      <c r="CON41" s="541"/>
      <c r="COO41" s="541"/>
      <c r="COP41" s="541"/>
      <c r="COQ41" s="541"/>
      <c r="COR41" s="541"/>
      <c r="COS41" s="541"/>
      <c r="COT41" s="541"/>
      <c r="COU41" s="541"/>
      <c r="COV41" s="541"/>
      <c r="COW41" s="541"/>
      <c r="COX41" s="541"/>
      <c r="COY41" s="541"/>
      <c r="COZ41" s="541"/>
      <c r="CPA41" s="541"/>
      <c r="CPB41" s="541"/>
      <c r="CPC41" s="541"/>
      <c r="CPD41" s="541"/>
      <c r="CPE41" s="541"/>
      <c r="CPF41" s="541"/>
      <c r="CPG41" s="541"/>
      <c r="CPH41" s="541"/>
      <c r="CPI41" s="541"/>
      <c r="CPJ41" s="541"/>
      <c r="CPK41" s="541"/>
      <c r="CPL41" s="541"/>
      <c r="CPM41" s="541"/>
      <c r="CPN41" s="541"/>
      <c r="CPO41" s="541"/>
      <c r="CPP41" s="541"/>
      <c r="CPQ41" s="541"/>
      <c r="CPR41" s="541"/>
      <c r="CPS41" s="541"/>
      <c r="CPT41" s="541"/>
      <c r="CPU41" s="541"/>
      <c r="CPV41" s="541"/>
      <c r="CPW41" s="541"/>
      <c r="CPX41" s="541"/>
      <c r="CPY41" s="541"/>
      <c r="CPZ41" s="541"/>
      <c r="CQA41" s="541"/>
      <c r="CQB41" s="541"/>
      <c r="CQC41" s="541"/>
      <c r="CQD41" s="541"/>
      <c r="CQE41" s="541"/>
      <c r="CQF41" s="541"/>
      <c r="CQG41" s="541"/>
      <c r="CQH41" s="541"/>
      <c r="CQI41" s="541"/>
      <c r="CQJ41" s="541"/>
      <c r="CQK41" s="541"/>
      <c r="CQL41" s="541"/>
      <c r="CQM41" s="541"/>
      <c r="CQN41" s="541"/>
      <c r="CQO41" s="541"/>
      <c r="CQP41" s="541"/>
      <c r="CQQ41" s="541"/>
      <c r="CQR41" s="541"/>
      <c r="CQS41" s="541"/>
      <c r="CQT41" s="541"/>
      <c r="CQU41" s="541"/>
      <c r="CQV41" s="541"/>
      <c r="CQW41" s="541"/>
      <c r="CQX41" s="541"/>
      <c r="CQY41" s="541"/>
      <c r="CQZ41" s="541"/>
      <c r="CRA41" s="541"/>
      <c r="CRB41" s="541"/>
      <c r="CRC41" s="541"/>
      <c r="CRD41" s="541"/>
      <c r="CRE41" s="541"/>
      <c r="CRF41" s="541"/>
      <c r="CRG41" s="541"/>
      <c r="CRH41" s="541"/>
      <c r="CRI41" s="541"/>
      <c r="CRJ41" s="541"/>
      <c r="CRK41" s="541"/>
      <c r="CRL41" s="541"/>
      <c r="CRM41" s="541"/>
      <c r="CRN41" s="541"/>
      <c r="CRO41" s="541"/>
      <c r="CRP41" s="541"/>
      <c r="CRQ41" s="541"/>
      <c r="CRR41" s="541"/>
      <c r="CRS41" s="541"/>
      <c r="CRT41" s="541"/>
      <c r="CRU41" s="541"/>
      <c r="CRV41" s="541"/>
      <c r="CRW41" s="541"/>
      <c r="CRX41" s="541"/>
      <c r="CRY41" s="541"/>
      <c r="CRZ41" s="541"/>
      <c r="CSA41" s="541"/>
      <c r="CSB41" s="541"/>
      <c r="CSC41" s="541"/>
      <c r="CSD41" s="541"/>
      <c r="CSE41" s="541"/>
      <c r="CSF41" s="541"/>
      <c r="CSG41" s="541"/>
      <c r="CSH41" s="541"/>
      <c r="CSI41" s="541"/>
      <c r="CSJ41" s="541"/>
      <c r="CSK41" s="541"/>
      <c r="CSL41" s="541"/>
      <c r="CSM41" s="541"/>
      <c r="CSN41" s="541"/>
      <c r="CSO41" s="541"/>
      <c r="CSP41" s="541"/>
      <c r="CSQ41" s="541"/>
      <c r="CSR41" s="541"/>
      <c r="CSS41" s="541"/>
      <c r="CST41" s="541"/>
      <c r="CSU41" s="541"/>
      <c r="CSV41" s="541"/>
      <c r="CSW41" s="541"/>
      <c r="CSX41" s="541"/>
      <c r="CSY41" s="541"/>
      <c r="CSZ41" s="541"/>
      <c r="CTA41" s="541"/>
      <c r="CTB41" s="541"/>
      <c r="CTC41" s="541"/>
      <c r="CTD41" s="541"/>
      <c r="CTE41" s="541"/>
      <c r="CTF41" s="541"/>
      <c r="CTG41" s="541"/>
      <c r="CTH41" s="541"/>
      <c r="CTI41" s="541"/>
      <c r="CTJ41" s="541"/>
      <c r="CTK41" s="541"/>
      <c r="CTL41" s="541"/>
      <c r="CTM41" s="541"/>
      <c r="CTN41" s="541"/>
      <c r="CTO41" s="541"/>
      <c r="CTP41" s="541"/>
      <c r="CTQ41" s="541"/>
      <c r="CTR41" s="541"/>
      <c r="CTS41" s="541"/>
      <c r="CTT41" s="541"/>
      <c r="CTU41" s="541"/>
      <c r="CTV41" s="541"/>
      <c r="CTW41" s="541"/>
      <c r="CTX41" s="541"/>
      <c r="CTY41" s="541"/>
      <c r="CTZ41" s="541"/>
      <c r="CUA41" s="541"/>
      <c r="CUB41" s="541"/>
      <c r="CUC41" s="541"/>
      <c r="CUD41" s="541"/>
      <c r="CUE41" s="541"/>
      <c r="CUF41" s="541"/>
      <c r="CUG41" s="541"/>
      <c r="CUH41" s="541"/>
      <c r="CUI41" s="541"/>
      <c r="CUJ41" s="541"/>
      <c r="CUK41" s="541"/>
      <c r="CUL41" s="541"/>
      <c r="CUM41" s="541"/>
      <c r="CUN41" s="541"/>
      <c r="CUO41" s="541"/>
      <c r="CUP41" s="541"/>
      <c r="CUQ41" s="541"/>
      <c r="CUR41" s="541"/>
      <c r="CUS41" s="541"/>
      <c r="CUT41" s="541"/>
      <c r="CUU41" s="541"/>
      <c r="CUV41" s="541"/>
      <c r="CUW41" s="541"/>
      <c r="CUX41" s="541"/>
      <c r="CUY41" s="541"/>
      <c r="CUZ41" s="541"/>
      <c r="CVA41" s="541"/>
      <c r="CVB41" s="541"/>
      <c r="CVC41" s="541"/>
      <c r="CVD41" s="541"/>
      <c r="CVE41" s="541"/>
      <c r="CVF41" s="541"/>
      <c r="CVG41" s="541"/>
      <c r="CVH41" s="541"/>
      <c r="CVI41" s="541"/>
      <c r="CVJ41" s="541"/>
      <c r="CVK41" s="541"/>
      <c r="CVL41" s="541"/>
      <c r="CVM41" s="541"/>
      <c r="CVN41" s="541"/>
      <c r="CVO41" s="541"/>
      <c r="CVP41" s="541"/>
      <c r="CVQ41" s="541"/>
      <c r="CVR41" s="541"/>
      <c r="CVS41" s="541"/>
      <c r="CVT41" s="541"/>
      <c r="CVU41" s="541"/>
      <c r="CVV41" s="541"/>
      <c r="CVW41" s="541"/>
      <c r="CVX41" s="541"/>
      <c r="CVY41" s="541"/>
      <c r="CVZ41" s="541"/>
      <c r="CWA41" s="541"/>
      <c r="CWB41" s="541"/>
      <c r="CWC41" s="541"/>
      <c r="CWD41" s="541"/>
      <c r="CWE41" s="541"/>
      <c r="CWF41" s="541"/>
      <c r="CWG41" s="541"/>
      <c r="CWH41" s="541"/>
      <c r="CWI41" s="541"/>
      <c r="CWJ41" s="541"/>
      <c r="CWK41" s="541"/>
      <c r="CWL41" s="541"/>
      <c r="CWM41" s="541"/>
      <c r="CWN41" s="541"/>
      <c r="CWO41" s="541"/>
      <c r="CWP41" s="541"/>
      <c r="CWQ41" s="541"/>
      <c r="CWR41" s="541"/>
      <c r="CWS41" s="541"/>
      <c r="CWT41" s="541"/>
      <c r="CWU41" s="541"/>
      <c r="CWV41" s="541"/>
      <c r="CWW41" s="541"/>
      <c r="CWX41" s="541"/>
      <c r="CWY41" s="541"/>
      <c r="CWZ41" s="541"/>
      <c r="CXA41" s="541"/>
      <c r="CXB41" s="541"/>
      <c r="CXC41" s="541"/>
      <c r="CXD41" s="541"/>
      <c r="CXE41" s="541"/>
      <c r="CXF41" s="541"/>
      <c r="CXG41" s="541"/>
      <c r="CXH41" s="541"/>
      <c r="CXI41" s="541"/>
      <c r="CXJ41" s="541"/>
      <c r="CXK41" s="541"/>
      <c r="CXL41" s="541"/>
      <c r="CXM41" s="541"/>
      <c r="CXN41" s="541"/>
      <c r="CXO41" s="541"/>
      <c r="CXP41" s="541"/>
      <c r="CXQ41" s="541"/>
      <c r="CXR41" s="541"/>
      <c r="CXS41" s="541"/>
      <c r="CXT41" s="541"/>
      <c r="CXU41" s="541"/>
      <c r="CXV41" s="541"/>
      <c r="CXW41" s="541"/>
      <c r="CXX41" s="541"/>
      <c r="CXY41" s="541"/>
      <c r="CXZ41" s="541"/>
      <c r="CYA41" s="541"/>
      <c r="CYB41" s="541"/>
      <c r="CYC41" s="541"/>
      <c r="CYD41" s="541"/>
      <c r="CYE41" s="541"/>
      <c r="CYF41" s="541"/>
      <c r="CYG41" s="541"/>
      <c r="CYH41" s="541"/>
      <c r="CYI41" s="541"/>
      <c r="CYJ41" s="541"/>
      <c r="CYK41" s="541"/>
      <c r="CYL41" s="541"/>
      <c r="CYM41" s="541"/>
      <c r="CYN41" s="541"/>
      <c r="CYO41" s="541"/>
      <c r="CYP41" s="541"/>
      <c r="CYQ41" s="541"/>
      <c r="CYR41" s="541"/>
      <c r="CYS41" s="541"/>
      <c r="CYT41" s="541"/>
      <c r="CYU41" s="541"/>
      <c r="CYV41" s="541"/>
      <c r="CYW41" s="541"/>
      <c r="CYX41" s="541"/>
      <c r="CYY41" s="541"/>
      <c r="CYZ41" s="541"/>
      <c r="CZA41" s="541"/>
      <c r="CZB41" s="541"/>
      <c r="CZC41" s="541"/>
      <c r="CZD41" s="541"/>
      <c r="CZE41" s="541"/>
      <c r="CZF41" s="541"/>
      <c r="CZG41" s="541"/>
      <c r="CZH41" s="541"/>
      <c r="CZI41" s="541"/>
      <c r="CZJ41" s="541"/>
      <c r="CZK41" s="541"/>
      <c r="CZL41" s="541"/>
      <c r="CZM41" s="541"/>
      <c r="CZN41" s="541"/>
      <c r="CZO41" s="541"/>
      <c r="CZP41" s="541"/>
      <c r="CZQ41" s="541"/>
      <c r="CZR41" s="541"/>
      <c r="CZS41" s="541"/>
      <c r="CZT41" s="541"/>
      <c r="CZU41" s="541"/>
      <c r="CZV41" s="541"/>
      <c r="CZW41" s="541"/>
      <c r="CZX41" s="541"/>
      <c r="CZY41" s="541"/>
      <c r="CZZ41" s="541"/>
      <c r="DAA41" s="541"/>
      <c r="DAB41" s="541"/>
      <c r="DAC41" s="541"/>
      <c r="DAD41" s="541"/>
      <c r="DAE41" s="541"/>
      <c r="DAF41" s="541"/>
      <c r="DAG41" s="541"/>
      <c r="DAH41" s="541"/>
      <c r="DAI41" s="541"/>
      <c r="DAJ41" s="541"/>
      <c r="DAK41" s="541"/>
      <c r="DAL41" s="541"/>
      <c r="DAM41" s="541"/>
      <c r="DAN41" s="541"/>
      <c r="DAO41" s="541"/>
      <c r="DAP41" s="541"/>
      <c r="DAQ41" s="541"/>
      <c r="DAR41" s="541"/>
      <c r="DAS41" s="541"/>
      <c r="DAT41" s="541"/>
      <c r="DAU41" s="541"/>
      <c r="DAV41" s="541"/>
      <c r="DAW41" s="541"/>
      <c r="DAX41" s="541"/>
      <c r="DAY41" s="541"/>
      <c r="DAZ41" s="541"/>
      <c r="DBA41" s="541"/>
      <c r="DBB41" s="541"/>
      <c r="DBC41" s="541"/>
      <c r="DBD41" s="541"/>
      <c r="DBE41" s="541"/>
      <c r="DBF41" s="541"/>
      <c r="DBG41" s="541"/>
      <c r="DBH41" s="541"/>
      <c r="DBI41" s="541"/>
      <c r="DBJ41" s="541"/>
      <c r="DBK41" s="541"/>
      <c r="DBL41" s="541"/>
      <c r="DBM41" s="541"/>
      <c r="DBN41" s="541"/>
      <c r="DBO41" s="541"/>
      <c r="DBP41" s="541"/>
      <c r="DBQ41" s="541"/>
      <c r="DBR41" s="541"/>
      <c r="DBS41" s="541"/>
      <c r="DBT41" s="541"/>
      <c r="DBU41" s="541"/>
      <c r="DBV41" s="541"/>
      <c r="DBW41" s="541"/>
      <c r="DBX41" s="541"/>
      <c r="DBY41" s="541"/>
      <c r="DBZ41" s="541"/>
      <c r="DCA41" s="541"/>
      <c r="DCB41" s="541"/>
      <c r="DCC41" s="541"/>
      <c r="DCD41" s="541"/>
      <c r="DCE41" s="541"/>
      <c r="DCF41" s="541"/>
      <c r="DCG41" s="541"/>
      <c r="DCH41" s="541"/>
      <c r="DCI41" s="541"/>
      <c r="DCJ41" s="541"/>
      <c r="DCK41" s="541"/>
      <c r="DCL41" s="541"/>
      <c r="DCM41" s="541"/>
      <c r="DCN41" s="541"/>
      <c r="DCO41" s="541"/>
      <c r="DCP41" s="541"/>
      <c r="DCQ41" s="541"/>
      <c r="DCR41" s="541"/>
      <c r="DCS41" s="541"/>
      <c r="DCT41" s="541"/>
      <c r="DCU41" s="541"/>
      <c r="DCV41" s="541"/>
      <c r="DCW41" s="541"/>
      <c r="DCX41" s="541"/>
      <c r="DCY41" s="541"/>
      <c r="DCZ41" s="541"/>
      <c r="DDA41" s="541"/>
      <c r="DDB41" s="541"/>
      <c r="DDC41" s="541"/>
      <c r="DDD41" s="541"/>
      <c r="DDE41" s="541"/>
      <c r="DDF41" s="541"/>
      <c r="DDG41" s="541"/>
      <c r="DDH41" s="541"/>
      <c r="DDI41" s="541"/>
      <c r="DDJ41" s="541"/>
      <c r="DDK41" s="541"/>
      <c r="DDL41" s="541"/>
      <c r="DDM41" s="541"/>
      <c r="DDN41" s="541"/>
      <c r="DDO41" s="541"/>
      <c r="DDP41" s="541"/>
      <c r="DDQ41" s="541"/>
      <c r="DDR41" s="541"/>
      <c r="DDS41" s="541"/>
      <c r="DDT41" s="541"/>
      <c r="DDU41" s="541"/>
      <c r="DDV41" s="541"/>
      <c r="DDW41" s="541"/>
      <c r="DDX41" s="541"/>
      <c r="DDY41" s="541"/>
      <c r="DDZ41" s="541"/>
      <c r="DEA41" s="541"/>
      <c r="DEB41" s="541"/>
      <c r="DEC41" s="541"/>
      <c r="DED41" s="541"/>
      <c r="DEE41" s="541"/>
      <c r="DEF41" s="541"/>
      <c r="DEG41" s="541"/>
      <c r="DEH41" s="541"/>
      <c r="DEI41" s="541"/>
      <c r="DEJ41" s="541"/>
      <c r="DEK41" s="541"/>
      <c r="DEL41" s="541"/>
      <c r="DEM41" s="541"/>
      <c r="DEN41" s="541"/>
      <c r="DEO41" s="541"/>
      <c r="DEP41" s="541"/>
      <c r="DEQ41" s="541"/>
      <c r="DER41" s="541"/>
      <c r="DES41" s="541"/>
      <c r="DET41" s="541"/>
      <c r="DEU41" s="541"/>
      <c r="DEV41" s="541"/>
      <c r="DEW41" s="541"/>
      <c r="DEX41" s="541"/>
      <c r="DEY41" s="541"/>
      <c r="DEZ41" s="541"/>
      <c r="DFA41" s="541"/>
      <c r="DFB41" s="541"/>
      <c r="DFC41" s="541"/>
      <c r="DFD41" s="541"/>
      <c r="DFE41" s="541"/>
      <c r="DFF41" s="541"/>
      <c r="DFG41" s="541"/>
      <c r="DFH41" s="541"/>
      <c r="DFI41" s="541"/>
      <c r="DFJ41" s="541"/>
      <c r="DFK41" s="541"/>
      <c r="DFL41" s="541"/>
      <c r="DFM41" s="541"/>
      <c r="DFN41" s="541"/>
      <c r="DFO41" s="541"/>
      <c r="DFP41" s="541"/>
      <c r="DFQ41" s="541"/>
      <c r="DFR41" s="541"/>
      <c r="DFS41" s="541"/>
      <c r="DFT41" s="541"/>
      <c r="DFU41" s="541"/>
      <c r="DFV41" s="541"/>
      <c r="DFW41" s="541"/>
      <c r="DFX41" s="541"/>
      <c r="DFY41" s="541"/>
      <c r="DFZ41" s="541"/>
      <c r="DGA41" s="541"/>
      <c r="DGB41" s="541"/>
      <c r="DGC41" s="541"/>
      <c r="DGD41" s="541"/>
      <c r="DGE41" s="541"/>
      <c r="DGF41" s="541"/>
      <c r="DGG41" s="541"/>
      <c r="DGH41" s="541"/>
      <c r="DGI41" s="541"/>
      <c r="DGJ41" s="541"/>
      <c r="DGK41" s="541"/>
      <c r="DGL41" s="541"/>
      <c r="DGM41" s="541"/>
      <c r="DGN41" s="541"/>
      <c r="DGO41" s="541"/>
      <c r="DGP41" s="541"/>
      <c r="DGQ41" s="541"/>
      <c r="DGR41" s="541"/>
      <c r="DGS41" s="541"/>
      <c r="DGT41" s="541"/>
      <c r="DGU41" s="541"/>
      <c r="DGV41" s="541"/>
      <c r="DGW41" s="541"/>
      <c r="DGX41" s="541"/>
      <c r="DGY41" s="541"/>
      <c r="DGZ41" s="541"/>
      <c r="DHA41" s="541"/>
      <c r="DHB41" s="541"/>
      <c r="DHC41" s="541"/>
      <c r="DHD41" s="541"/>
      <c r="DHE41" s="541"/>
      <c r="DHF41" s="541"/>
      <c r="DHG41" s="541"/>
      <c r="DHH41" s="541"/>
      <c r="DHI41" s="541"/>
      <c r="DHJ41" s="541"/>
      <c r="DHK41" s="541"/>
      <c r="DHL41" s="541"/>
      <c r="DHM41" s="541"/>
      <c r="DHN41" s="541"/>
      <c r="DHO41" s="541"/>
      <c r="DHP41" s="541"/>
      <c r="DHQ41" s="541"/>
      <c r="DHR41" s="541"/>
      <c r="DHS41" s="541"/>
      <c r="DHT41" s="541"/>
      <c r="DHU41" s="541"/>
      <c r="DHV41" s="541"/>
      <c r="DHW41" s="541"/>
      <c r="DHX41" s="541"/>
      <c r="DHY41" s="541"/>
      <c r="DHZ41" s="541"/>
      <c r="DIA41" s="541"/>
      <c r="DIB41" s="541"/>
      <c r="DIC41" s="541"/>
      <c r="DID41" s="541"/>
      <c r="DIE41" s="541"/>
      <c r="DIF41" s="541"/>
      <c r="DIG41" s="541"/>
      <c r="DIH41" s="541"/>
      <c r="DII41" s="541"/>
      <c r="DIJ41" s="541"/>
      <c r="DIK41" s="541"/>
      <c r="DIL41" s="541"/>
      <c r="DIM41" s="541"/>
      <c r="DIN41" s="541"/>
      <c r="DIO41" s="541"/>
      <c r="DIP41" s="541"/>
      <c r="DIQ41" s="541"/>
      <c r="DIR41" s="541"/>
      <c r="DIS41" s="541"/>
      <c r="DIT41" s="541"/>
      <c r="DIU41" s="541"/>
      <c r="DIV41" s="541"/>
      <c r="DIW41" s="541"/>
      <c r="DIX41" s="541"/>
      <c r="DIY41" s="541"/>
      <c r="DIZ41" s="541"/>
      <c r="DJA41" s="541"/>
      <c r="DJB41" s="541"/>
      <c r="DJC41" s="541"/>
      <c r="DJD41" s="541"/>
      <c r="DJE41" s="541"/>
      <c r="DJF41" s="541"/>
      <c r="DJG41" s="541"/>
      <c r="DJH41" s="541"/>
      <c r="DJI41" s="541"/>
      <c r="DJJ41" s="541"/>
      <c r="DJK41" s="541"/>
      <c r="DJL41" s="541"/>
      <c r="DJM41" s="541"/>
      <c r="DJN41" s="541"/>
      <c r="DJO41" s="541"/>
      <c r="DJP41" s="541"/>
      <c r="DJQ41" s="541"/>
      <c r="DJR41" s="541"/>
      <c r="DJS41" s="541"/>
      <c r="DJT41" s="541"/>
      <c r="DJU41" s="541"/>
      <c r="DJV41" s="541"/>
      <c r="DJW41" s="541"/>
      <c r="DJX41" s="541"/>
      <c r="DJY41" s="541"/>
      <c r="DJZ41" s="541"/>
      <c r="DKA41" s="541"/>
      <c r="DKB41" s="541"/>
      <c r="DKC41" s="541"/>
      <c r="DKD41" s="541"/>
      <c r="DKE41" s="541"/>
      <c r="DKF41" s="541"/>
      <c r="DKG41" s="541"/>
      <c r="DKH41" s="541"/>
      <c r="DKI41" s="541"/>
      <c r="DKJ41" s="541"/>
      <c r="DKK41" s="541"/>
      <c r="DKL41" s="541"/>
      <c r="DKM41" s="541"/>
      <c r="DKN41" s="541"/>
      <c r="DKO41" s="541"/>
      <c r="DKP41" s="541"/>
      <c r="DKQ41" s="541"/>
      <c r="DKR41" s="541"/>
      <c r="DKS41" s="541"/>
      <c r="DKT41" s="541"/>
      <c r="DKU41" s="541"/>
      <c r="DKV41" s="541"/>
      <c r="DKW41" s="541"/>
      <c r="DKX41" s="541"/>
      <c r="DKY41" s="541"/>
      <c r="DKZ41" s="541"/>
      <c r="DLA41" s="541"/>
      <c r="DLB41" s="541"/>
      <c r="DLC41" s="541"/>
      <c r="DLD41" s="541"/>
      <c r="DLE41" s="541"/>
      <c r="DLF41" s="541"/>
      <c r="DLG41" s="541"/>
      <c r="DLH41" s="541"/>
      <c r="DLI41" s="541"/>
      <c r="DLJ41" s="541"/>
      <c r="DLK41" s="541"/>
      <c r="DLL41" s="541"/>
      <c r="DLM41" s="541"/>
      <c r="DLN41" s="541"/>
      <c r="DLO41" s="541"/>
      <c r="DLP41" s="541"/>
      <c r="DLQ41" s="541"/>
      <c r="DLR41" s="541"/>
      <c r="DLS41" s="541"/>
      <c r="DLT41" s="541"/>
      <c r="DLU41" s="541"/>
      <c r="DLV41" s="541"/>
      <c r="DLW41" s="541"/>
      <c r="DLX41" s="541"/>
      <c r="DLY41" s="541"/>
      <c r="DLZ41" s="541"/>
      <c r="DMA41" s="541"/>
      <c r="DMB41" s="541"/>
      <c r="DMC41" s="541"/>
      <c r="DMD41" s="541"/>
      <c r="DME41" s="541"/>
      <c r="DMF41" s="541"/>
      <c r="DMG41" s="541"/>
      <c r="DMH41" s="541"/>
      <c r="DMI41" s="541"/>
      <c r="DMJ41" s="541"/>
      <c r="DMK41" s="541"/>
      <c r="DML41" s="541"/>
      <c r="DMM41" s="541"/>
      <c r="DMN41" s="541"/>
      <c r="DMO41" s="541"/>
      <c r="DMP41" s="541"/>
      <c r="DMQ41" s="541"/>
      <c r="DMR41" s="541"/>
      <c r="DMS41" s="541"/>
      <c r="DMT41" s="541"/>
      <c r="DMU41" s="541"/>
      <c r="DMV41" s="541"/>
      <c r="DMW41" s="541"/>
      <c r="DMX41" s="541"/>
      <c r="DMY41" s="541"/>
      <c r="DMZ41" s="541"/>
      <c r="DNA41" s="541"/>
      <c r="DNB41" s="541"/>
      <c r="DNC41" s="541"/>
      <c r="DND41" s="541"/>
      <c r="DNE41" s="541"/>
      <c r="DNF41" s="541"/>
      <c r="DNG41" s="541"/>
      <c r="DNH41" s="541"/>
      <c r="DNI41" s="541"/>
      <c r="DNJ41" s="541"/>
      <c r="DNK41" s="541"/>
      <c r="DNL41" s="541"/>
      <c r="DNM41" s="541"/>
      <c r="DNN41" s="541"/>
      <c r="DNO41" s="541"/>
      <c r="DNP41" s="541"/>
      <c r="DNQ41" s="541"/>
      <c r="DNR41" s="541"/>
      <c r="DNS41" s="541"/>
      <c r="DNT41" s="541"/>
      <c r="DNU41" s="541"/>
      <c r="DNV41" s="541"/>
      <c r="DNW41" s="541"/>
      <c r="DNX41" s="541"/>
      <c r="DNY41" s="541"/>
      <c r="DNZ41" s="541"/>
      <c r="DOA41" s="541"/>
      <c r="DOB41" s="541"/>
      <c r="DOC41" s="541"/>
      <c r="DOD41" s="541"/>
      <c r="DOE41" s="541"/>
      <c r="DOF41" s="541"/>
      <c r="DOG41" s="541"/>
      <c r="DOH41" s="541"/>
      <c r="DOI41" s="541"/>
      <c r="DOJ41" s="541"/>
      <c r="DOK41" s="541"/>
      <c r="DOL41" s="541"/>
      <c r="DOM41" s="541"/>
      <c r="DON41" s="541"/>
      <c r="DOO41" s="541"/>
      <c r="DOP41" s="541"/>
      <c r="DOQ41" s="541"/>
      <c r="DOR41" s="541"/>
      <c r="DOS41" s="541"/>
      <c r="DOT41" s="541"/>
      <c r="DOU41" s="541"/>
      <c r="DOV41" s="541"/>
      <c r="DOW41" s="541"/>
      <c r="DOX41" s="541"/>
      <c r="DOY41" s="541"/>
      <c r="DOZ41" s="541"/>
      <c r="DPA41" s="541"/>
      <c r="DPB41" s="541"/>
      <c r="DPC41" s="541"/>
      <c r="DPD41" s="541"/>
      <c r="DPE41" s="541"/>
      <c r="DPF41" s="541"/>
      <c r="DPG41" s="541"/>
      <c r="DPH41" s="541"/>
      <c r="DPI41" s="541"/>
      <c r="DPJ41" s="541"/>
      <c r="DPK41" s="541"/>
      <c r="DPL41" s="541"/>
      <c r="DPM41" s="541"/>
      <c r="DPN41" s="541"/>
      <c r="DPO41" s="541"/>
      <c r="DPP41" s="541"/>
      <c r="DPQ41" s="541"/>
      <c r="DPR41" s="541"/>
      <c r="DPS41" s="541"/>
      <c r="DPT41" s="541"/>
      <c r="DPU41" s="541"/>
      <c r="DPV41" s="541"/>
      <c r="DPW41" s="541"/>
      <c r="DPX41" s="541"/>
      <c r="DPY41" s="541"/>
      <c r="DPZ41" s="541"/>
      <c r="DQA41" s="541"/>
      <c r="DQB41" s="541"/>
      <c r="DQC41" s="541"/>
      <c r="DQD41" s="541"/>
      <c r="DQE41" s="541"/>
      <c r="DQF41" s="541"/>
      <c r="DQG41" s="541"/>
      <c r="DQH41" s="541"/>
      <c r="DQI41" s="541"/>
      <c r="DQJ41" s="541"/>
      <c r="DQK41" s="541"/>
      <c r="DQL41" s="541"/>
      <c r="DQM41" s="541"/>
      <c r="DQN41" s="541"/>
      <c r="DQO41" s="541"/>
      <c r="DQP41" s="541"/>
      <c r="DQQ41" s="541"/>
      <c r="DQR41" s="541"/>
      <c r="DQS41" s="541"/>
      <c r="DQT41" s="541"/>
      <c r="DQU41" s="541"/>
      <c r="DQV41" s="541"/>
      <c r="DQW41" s="541"/>
      <c r="DQX41" s="541"/>
      <c r="DQY41" s="541"/>
      <c r="DQZ41" s="541"/>
      <c r="DRA41" s="541"/>
      <c r="DRB41" s="541"/>
      <c r="DRC41" s="541"/>
      <c r="DRD41" s="541"/>
      <c r="DRE41" s="541"/>
      <c r="DRF41" s="541"/>
      <c r="DRG41" s="541"/>
      <c r="DRH41" s="541"/>
      <c r="DRI41" s="541"/>
      <c r="DRJ41" s="541"/>
      <c r="DRK41" s="541"/>
      <c r="DRL41" s="541"/>
      <c r="DRM41" s="541"/>
      <c r="DRN41" s="541"/>
      <c r="DRO41" s="541"/>
      <c r="DRP41" s="541"/>
      <c r="DRQ41" s="541"/>
      <c r="DRR41" s="541"/>
      <c r="DRS41" s="541"/>
      <c r="DRT41" s="541"/>
      <c r="DRU41" s="541"/>
      <c r="DRV41" s="541"/>
      <c r="DRW41" s="541"/>
      <c r="DRX41" s="541"/>
      <c r="DRY41" s="541"/>
      <c r="DRZ41" s="541"/>
      <c r="DSA41" s="541"/>
      <c r="DSB41" s="541"/>
      <c r="DSC41" s="541"/>
      <c r="DSD41" s="541"/>
      <c r="DSE41" s="541"/>
      <c r="DSF41" s="541"/>
      <c r="DSG41" s="541"/>
      <c r="DSH41" s="541"/>
      <c r="DSI41" s="541"/>
      <c r="DSJ41" s="541"/>
      <c r="DSK41" s="541"/>
      <c r="DSL41" s="541"/>
      <c r="DSM41" s="541"/>
      <c r="DSN41" s="541"/>
      <c r="DSO41" s="541"/>
      <c r="DSP41" s="541"/>
      <c r="DSQ41" s="541"/>
      <c r="DSR41" s="541"/>
      <c r="DSS41" s="541"/>
      <c r="DST41" s="541"/>
      <c r="DSU41" s="541"/>
      <c r="DSV41" s="541"/>
      <c r="DSW41" s="541"/>
      <c r="DSX41" s="541"/>
      <c r="DSY41" s="541"/>
      <c r="DSZ41" s="541"/>
      <c r="DTA41" s="541"/>
      <c r="DTB41" s="541"/>
      <c r="DTC41" s="541"/>
      <c r="DTD41" s="541"/>
      <c r="DTE41" s="541"/>
      <c r="DTF41" s="541"/>
      <c r="DTG41" s="541"/>
      <c r="DTH41" s="541"/>
      <c r="DTI41" s="541"/>
      <c r="DTJ41" s="541"/>
      <c r="DTK41" s="541"/>
      <c r="DTL41" s="541"/>
      <c r="DTM41" s="541"/>
      <c r="DTN41" s="541"/>
      <c r="DTO41" s="541"/>
      <c r="DTP41" s="541"/>
      <c r="DTQ41" s="541"/>
      <c r="DTR41" s="541"/>
      <c r="DTS41" s="541"/>
      <c r="DTT41" s="541"/>
      <c r="DTU41" s="541"/>
      <c r="DTV41" s="541"/>
      <c r="DTW41" s="541"/>
      <c r="DTX41" s="541"/>
      <c r="DTY41" s="541"/>
      <c r="DTZ41" s="541"/>
      <c r="DUA41" s="541"/>
      <c r="DUB41" s="541"/>
      <c r="DUC41" s="541"/>
      <c r="DUD41" s="541"/>
      <c r="DUE41" s="541"/>
      <c r="DUF41" s="541"/>
      <c r="DUG41" s="541"/>
      <c r="DUH41" s="541"/>
      <c r="DUI41" s="541"/>
      <c r="DUJ41" s="541"/>
      <c r="DUK41" s="541"/>
      <c r="DUL41" s="541"/>
      <c r="DUM41" s="541"/>
      <c r="DUN41" s="541"/>
      <c r="DUO41" s="541"/>
      <c r="DUP41" s="541"/>
      <c r="DUQ41" s="541"/>
      <c r="DUR41" s="541"/>
      <c r="DUS41" s="541"/>
      <c r="DUT41" s="541"/>
      <c r="DUU41" s="541"/>
      <c r="DUV41" s="541"/>
      <c r="DUW41" s="541"/>
      <c r="DUX41" s="541"/>
      <c r="DUY41" s="541"/>
      <c r="DUZ41" s="541"/>
      <c r="DVA41" s="541"/>
      <c r="DVB41" s="541"/>
      <c r="DVC41" s="541"/>
      <c r="DVD41" s="541"/>
      <c r="DVE41" s="541"/>
      <c r="DVF41" s="541"/>
      <c r="DVG41" s="541"/>
      <c r="DVH41" s="541"/>
      <c r="DVI41" s="541"/>
      <c r="DVJ41" s="541"/>
      <c r="DVK41" s="541"/>
      <c r="DVL41" s="541"/>
      <c r="DVM41" s="541"/>
      <c r="DVN41" s="541"/>
      <c r="DVO41" s="541"/>
      <c r="DVP41" s="541"/>
      <c r="DVQ41" s="541"/>
      <c r="DVR41" s="541"/>
      <c r="DVS41" s="541"/>
      <c r="DVT41" s="541"/>
      <c r="DVU41" s="541"/>
      <c r="DVV41" s="541"/>
      <c r="DVW41" s="541"/>
      <c r="DVX41" s="541"/>
      <c r="DVY41" s="541"/>
      <c r="DVZ41" s="541"/>
      <c r="DWA41" s="541"/>
      <c r="DWB41" s="541"/>
      <c r="DWC41" s="541"/>
      <c r="DWD41" s="541"/>
      <c r="DWE41" s="541"/>
      <c r="DWF41" s="541"/>
      <c r="DWG41" s="541"/>
      <c r="DWH41" s="541"/>
      <c r="DWI41" s="541"/>
      <c r="DWJ41" s="541"/>
      <c r="DWK41" s="541"/>
      <c r="DWL41" s="541"/>
      <c r="DWM41" s="541"/>
      <c r="DWN41" s="541"/>
      <c r="DWO41" s="541"/>
      <c r="DWP41" s="541"/>
      <c r="DWQ41" s="541"/>
      <c r="DWR41" s="541"/>
      <c r="DWS41" s="541"/>
      <c r="DWT41" s="541"/>
      <c r="DWU41" s="541"/>
      <c r="DWV41" s="541"/>
      <c r="DWW41" s="541"/>
      <c r="DWX41" s="541"/>
      <c r="DWY41" s="541"/>
      <c r="DWZ41" s="541"/>
      <c r="DXA41" s="541"/>
      <c r="DXB41" s="541"/>
      <c r="DXC41" s="541"/>
      <c r="DXD41" s="541"/>
      <c r="DXE41" s="541"/>
      <c r="DXF41" s="541"/>
      <c r="DXG41" s="541"/>
      <c r="DXH41" s="541"/>
      <c r="DXI41" s="541"/>
      <c r="DXJ41" s="541"/>
      <c r="DXK41" s="541"/>
      <c r="DXL41" s="541"/>
      <c r="DXM41" s="541"/>
      <c r="DXN41" s="541"/>
      <c r="DXO41" s="541"/>
      <c r="DXP41" s="541"/>
      <c r="DXQ41" s="541"/>
      <c r="DXR41" s="541"/>
      <c r="DXS41" s="541"/>
      <c r="DXT41" s="541"/>
      <c r="DXU41" s="541"/>
      <c r="DXV41" s="541"/>
      <c r="DXW41" s="541"/>
      <c r="DXX41" s="541"/>
      <c r="DXY41" s="541"/>
      <c r="DXZ41" s="541"/>
      <c r="DYA41" s="541"/>
      <c r="DYB41" s="541"/>
      <c r="DYC41" s="541"/>
      <c r="DYD41" s="541"/>
      <c r="DYE41" s="541"/>
      <c r="DYF41" s="541"/>
      <c r="DYG41" s="541"/>
      <c r="DYH41" s="541"/>
      <c r="DYI41" s="541"/>
      <c r="DYJ41" s="541"/>
      <c r="DYK41" s="541"/>
      <c r="DYL41" s="541"/>
      <c r="DYM41" s="541"/>
      <c r="DYN41" s="541"/>
      <c r="DYO41" s="541"/>
      <c r="DYP41" s="541"/>
      <c r="DYQ41" s="541"/>
      <c r="DYR41" s="541"/>
      <c r="DYS41" s="541"/>
      <c r="DYT41" s="541"/>
      <c r="DYU41" s="541"/>
      <c r="DYV41" s="541"/>
      <c r="DYW41" s="541"/>
      <c r="DYX41" s="541"/>
      <c r="DYY41" s="541"/>
      <c r="DYZ41" s="541"/>
      <c r="DZA41" s="541"/>
      <c r="DZB41" s="541"/>
      <c r="DZC41" s="541"/>
      <c r="DZD41" s="541"/>
      <c r="DZE41" s="541"/>
      <c r="DZF41" s="541"/>
      <c r="DZG41" s="541"/>
      <c r="DZH41" s="541"/>
      <c r="DZI41" s="541"/>
      <c r="DZJ41" s="541"/>
      <c r="DZK41" s="541"/>
      <c r="DZL41" s="541"/>
      <c r="DZM41" s="541"/>
      <c r="DZN41" s="541"/>
      <c r="DZO41" s="541"/>
      <c r="DZP41" s="541"/>
      <c r="DZQ41" s="541"/>
      <c r="DZR41" s="541"/>
      <c r="DZS41" s="541"/>
      <c r="DZT41" s="541"/>
      <c r="DZU41" s="541"/>
      <c r="DZV41" s="541"/>
      <c r="DZW41" s="541"/>
      <c r="DZX41" s="541"/>
      <c r="DZY41" s="541"/>
      <c r="DZZ41" s="541"/>
      <c r="EAA41" s="541"/>
      <c r="EAB41" s="541"/>
      <c r="EAC41" s="541"/>
      <c r="EAD41" s="541"/>
      <c r="EAE41" s="541"/>
      <c r="EAF41" s="541"/>
      <c r="EAG41" s="541"/>
      <c r="EAH41" s="541"/>
      <c r="EAI41" s="541"/>
      <c r="EAJ41" s="541"/>
      <c r="EAK41" s="541"/>
      <c r="EAL41" s="541"/>
      <c r="EAM41" s="541"/>
      <c r="EAN41" s="541"/>
      <c r="EAO41" s="541"/>
      <c r="EAP41" s="541"/>
      <c r="EAQ41" s="541"/>
      <c r="EAR41" s="541"/>
      <c r="EAS41" s="541"/>
      <c r="EAT41" s="541"/>
      <c r="EAU41" s="541"/>
      <c r="EAV41" s="541"/>
      <c r="EAW41" s="541"/>
      <c r="EAX41" s="541"/>
      <c r="EAY41" s="541"/>
      <c r="EAZ41" s="541"/>
      <c r="EBA41" s="541"/>
      <c r="EBB41" s="541"/>
      <c r="EBC41" s="541"/>
      <c r="EBD41" s="541"/>
      <c r="EBE41" s="541"/>
      <c r="EBF41" s="541"/>
      <c r="EBG41" s="541"/>
      <c r="EBH41" s="541"/>
      <c r="EBI41" s="541"/>
      <c r="EBJ41" s="541"/>
      <c r="EBK41" s="541"/>
      <c r="EBL41" s="541"/>
      <c r="EBM41" s="541"/>
      <c r="EBN41" s="541"/>
      <c r="EBO41" s="541"/>
      <c r="EBP41" s="541"/>
      <c r="EBQ41" s="541"/>
      <c r="EBR41" s="541"/>
      <c r="EBS41" s="541"/>
      <c r="EBT41" s="541"/>
      <c r="EBU41" s="541"/>
      <c r="EBV41" s="541"/>
      <c r="EBW41" s="541"/>
      <c r="EBX41" s="541"/>
      <c r="EBY41" s="541"/>
      <c r="EBZ41" s="541"/>
      <c r="ECA41" s="541"/>
      <c r="ECB41" s="541"/>
      <c r="ECC41" s="541"/>
      <c r="ECD41" s="541"/>
      <c r="ECE41" s="541"/>
      <c r="ECF41" s="541"/>
      <c r="ECG41" s="541"/>
      <c r="ECH41" s="541"/>
      <c r="ECI41" s="541"/>
      <c r="ECJ41" s="541"/>
      <c r="ECK41" s="541"/>
      <c r="ECL41" s="541"/>
      <c r="ECM41" s="541"/>
      <c r="ECN41" s="541"/>
      <c r="ECO41" s="541"/>
      <c r="ECP41" s="541"/>
      <c r="ECQ41" s="541"/>
      <c r="ECR41" s="541"/>
      <c r="ECS41" s="541"/>
      <c r="ECT41" s="541"/>
      <c r="ECU41" s="541"/>
      <c r="ECV41" s="541"/>
      <c r="ECW41" s="541"/>
      <c r="ECX41" s="541"/>
      <c r="ECY41" s="541"/>
      <c r="ECZ41" s="541"/>
      <c r="EDA41" s="541"/>
      <c r="EDB41" s="541"/>
      <c r="EDC41" s="541"/>
      <c r="EDD41" s="541"/>
      <c r="EDE41" s="541"/>
      <c r="EDF41" s="541"/>
      <c r="EDG41" s="541"/>
      <c r="EDH41" s="541"/>
      <c r="EDI41" s="541"/>
      <c r="EDJ41" s="541"/>
      <c r="EDK41" s="541"/>
      <c r="EDL41" s="541"/>
      <c r="EDM41" s="541"/>
      <c r="EDN41" s="541"/>
      <c r="EDO41" s="541"/>
      <c r="EDP41" s="541"/>
      <c r="EDQ41" s="541"/>
      <c r="EDR41" s="541"/>
      <c r="EDS41" s="541"/>
      <c r="EDT41" s="541"/>
      <c r="EDU41" s="541"/>
      <c r="EDV41" s="541"/>
      <c r="EDW41" s="541"/>
      <c r="EDX41" s="541"/>
      <c r="EDY41" s="541"/>
      <c r="EDZ41" s="541"/>
      <c r="EEA41" s="541"/>
      <c r="EEB41" s="541"/>
      <c r="EEC41" s="541"/>
      <c r="EED41" s="541"/>
      <c r="EEE41" s="541"/>
      <c r="EEF41" s="541"/>
      <c r="EEG41" s="541"/>
      <c r="EEH41" s="541"/>
      <c r="EEI41" s="541"/>
      <c r="EEJ41" s="541"/>
      <c r="EEK41" s="541"/>
      <c r="EEL41" s="541"/>
      <c r="EEM41" s="541"/>
      <c r="EEN41" s="541"/>
      <c r="EEO41" s="541"/>
      <c r="EEP41" s="541"/>
      <c r="EEQ41" s="541"/>
      <c r="EER41" s="541"/>
      <c r="EES41" s="541"/>
      <c r="EET41" s="541"/>
      <c r="EEU41" s="541"/>
      <c r="EEV41" s="541"/>
      <c r="EEW41" s="541"/>
      <c r="EEX41" s="541"/>
      <c r="EEY41" s="541"/>
      <c r="EEZ41" s="541"/>
      <c r="EFA41" s="541"/>
      <c r="EFB41" s="541"/>
      <c r="EFC41" s="541"/>
      <c r="EFD41" s="541"/>
      <c r="EFE41" s="541"/>
      <c r="EFF41" s="541"/>
      <c r="EFG41" s="541"/>
      <c r="EFH41" s="541"/>
      <c r="EFI41" s="541"/>
      <c r="EFJ41" s="541"/>
      <c r="EFK41" s="541"/>
      <c r="EFL41" s="541"/>
      <c r="EFM41" s="541"/>
      <c r="EFN41" s="541"/>
      <c r="EFO41" s="541"/>
      <c r="EFP41" s="541"/>
      <c r="EFQ41" s="541"/>
      <c r="EFR41" s="541"/>
      <c r="EFS41" s="541"/>
      <c r="EFT41" s="541"/>
      <c r="EFU41" s="541"/>
      <c r="EFV41" s="541"/>
      <c r="EFW41" s="541"/>
      <c r="EFX41" s="541"/>
      <c r="EFY41" s="541"/>
      <c r="EFZ41" s="541"/>
      <c r="EGA41" s="541"/>
      <c r="EGB41" s="541"/>
      <c r="EGC41" s="541"/>
      <c r="EGD41" s="541"/>
      <c r="EGE41" s="541"/>
      <c r="EGF41" s="541"/>
      <c r="EGG41" s="541"/>
      <c r="EGH41" s="541"/>
      <c r="EGI41" s="541"/>
      <c r="EGJ41" s="541"/>
      <c r="EGK41" s="541"/>
      <c r="EGL41" s="541"/>
      <c r="EGM41" s="541"/>
      <c r="EGN41" s="541"/>
      <c r="EGO41" s="541"/>
      <c r="EGP41" s="541"/>
      <c r="EGQ41" s="541"/>
      <c r="EGR41" s="541"/>
      <c r="EGS41" s="541"/>
      <c r="EGT41" s="541"/>
      <c r="EGU41" s="541"/>
      <c r="EGV41" s="541"/>
      <c r="EGW41" s="541"/>
      <c r="EGX41" s="541"/>
      <c r="EGY41" s="541"/>
      <c r="EGZ41" s="541"/>
      <c r="EHA41" s="541"/>
      <c r="EHB41" s="541"/>
      <c r="EHC41" s="541"/>
      <c r="EHD41" s="541"/>
      <c r="EHE41" s="541"/>
      <c r="EHF41" s="541"/>
      <c r="EHG41" s="541"/>
      <c r="EHH41" s="541"/>
      <c r="EHI41" s="541"/>
      <c r="EHJ41" s="541"/>
      <c r="EHK41" s="541"/>
      <c r="EHL41" s="541"/>
      <c r="EHM41" s="541"/>
      <c r="EHN41" s="541"/>
      <c r="EHO41" s="541"/>
      <c r="EHP41" s="541"/>
      <c r="EHQ41" s="541"/>
      <c r="EHR41" s="541"/>
      <c r="EHS41" s="541"/>
      <c r="EHT41" s="541"/>
      <c r="EHU41" s="541"/>
      <c r="EHV41" s="541"/>
      <c r="EHW41" s="541"/>
      <c r="EHX41" s="541"/>
      <c r="EHY41" s="541"/>
      <c r="EHZ41" s="541"/>
      <c r="EIA41" s="541"/>
      <c r="EIB41" s="541"/>
      <c r="EIC41" s="541"/>
      <c r="EID41" s="541"/>
      <c r="EIE41" s="541"/>
      <c r="EIF41" s="541"/>
      <c r="EIG41" s="541"/>
      <c r="EIH41" s="541"/>
      <c r="EII41" s="541"/>
      <c r="EIJ41" s="541"/>
      <c r="EIK41" s="541"/>
      <c r="EIL41" s="541"/>
      <c r="EIM41" s="541"/>
      <c r="EIN41" s="541"/>
      <c r="EIO41" s="541"/>
      <c r="EIP41" s="541"/>
      <c r="EIQ41" s="541"/>
      <c r="EIR41" s="541"/>
      <c r="EIS41" s="541"/>
      <c r="EIT41" s="541"/>
      <c r="EIU41" s="541"/>
      <c r="EIV41" s="541"/>
      <c r="EIW41" s="541"/>
      <c r="EIX41" s="541"/>
      <c r="EIY41" s="541"/>
      <c r="EIZ41" s="541"/>
      <c r="EJA41" s="541"/>
      <c r="EJB41" s="541"/>
      <c r="EJC41" s="541"/>
      <c r="EJD41" s="541"/>
      <c r="EJE41" s="541"/>
      <c r="EJF41" s="541"/>
      <c r="EJG41" s="541"/>
      <c r="EJH41" s="541"/>
      <c r="EJI41" s="541"/>
      <c r="EJJ41" s="541"/>
      <c r="EJK41" s="541"/>
      <c r="EJL41" s="541"/>
      <c r="EJM41" s="541"/>
      <c r="EJN41" s="541"/>
      <c r="EJO41" s="541"/>
      <c r="EJP41" s="541"/>
      <c r="EJQ41" s="541"/>
      <c r="EJR41" s="541"/>
      <c r="EJS41" s="541"/>
      <c r="EJT41" s="541"/>
      <c r="EJU41" s="541"/>
      <c r="EJV41" s="541"/>
      <c r="EJW41" s="541"/>
      <c r="EJX41" s="541"/>
      <c r="EJY41" s="541"/>
      <c r="EJZ41" s="541"/>
      <c r="EKA41" s="541"/>
      <c r="EKB41" s="541"/>
      <c r="EKC41" s="541"/>
      <c r="EKD41" s="541"/>
      <c r="EKE41" s="541"/>
      <c r="EKF41" s="541"/>
      <c r="EKG41" s="541"/>
      <c r="EKH41" s="541"/>
      <c r="EKI41" s="541"/>
      <c r="EKJ41" s="541"/>
      <c r="EKK41" s="541"/>
      <c r="EKL41" s="541"/>
      <c r="EKM41" s="541"/>
      <c r="EKN41" s="541"/>
      <c r="EKO41" s="541"/>
      <c r="EKP41" s="541"/>
      <c r="EKQ41" s="541"/>
      <c r="EKR41" s="541"/>
      <c r="EKS41" s="541"/>
      <c r="EKT41" s="541"/>
      <c r="EKU41" s="541"/>
      <c r="EKV41" s="541"/>
      <c r="EKW41" s="541"/>
      <c r="EKX41" s="541"/>
      <c r="EKY41" s="541"/>
      <c r="EKZ41" s="541"/>
      <c r="ELA41" s="541"/>
      <c r="ELB41" s="541"/>
      <c r="ELC41" s="541"/>
      <c r="ELD41" s="541"/>
      <c r="ELE41" s="541"/>
      <c r="ELF41" s="541"/>
      <c r="ELG41" s="541"/>
      <c r="ELH41" s="541"/>
      <c r="ELI41" s="541"/>
      <c r="ELJ41" s="541"/>
      <c r="ELK41" s="541"/>
      <c r="ELL41" s="541"/>
      <c r="ELM41" s="541"/>
      <c r="ELN41" s="541"/>
      <c r="ELO41" s="541"/>
      <c r="ELP41" s="541"/>
      <c r="ELQ41" s="541"/>
      <c r="ELR41" s="541"/>
      <c r="ELS41" s="541"/>
      <c r="ELT41" s="541"/>
      <c r="ELU41" s="541"/>
      <c r="ELV41" s="541"/>
      <c r="ELW41" s="541"/>
      <c r="ELX41" s="541"/>
      <c r="ELY41" s="541"/>
      <c r="ELZ41" s="541"/>
      <c r="EMA41" s="541"/>
      <c r="EMB41" s="541"/>
      <c r="EMC41" s="541"/>
      <c r="EMD41" s="541"/>
      <c r="EME41" s="541"/>
      <c r="EMF41" s="541"/>
      <c r="EMG41" s="541"/>
      <c r="EMH41" s="541"/>
      <c r="EMI41" s="541"/>
      <c r="EMJ41" s="541"/>
      <c r="EMK41" s="541"/>
      <c r="EML41" s="541"/>
      <c r="EMM41" s="541"/>
      <c r="EMN41" s="541"/>
      <c r="EMO41" s="541"/>
      <c r="EMP41" s="541"/>
      <c r="EMQ41" s="541"/>
      <c r="EMR41" s="541"/>
      <c r="EMS41" s="541"/>
      <c r="EMT41" s="541"/>
      <c r="EMU41" s="541"/>
      <c r="EMV41" s="541"/>
      <c r="EMW41" s="541"/>
      <c r="EMX41" s="541"/>
      <c r="EMY41" s="541"/>
      <c r="EMZ41" s="541"/>
      <c r="ENA41" s="541"/>
      <c r="ENB41" s="541"/>
      <c r="ENC41" s="541"/>
      <c r="END41" s="541"/>
      <c r="ENE41" s="541"/>
      <c r="ENF41" s="541"/>
      <c r="ENG41" s="541"/>
      <c r="ENH41" s="541"/>
      <c r="ENI41" s="541"/>
      <c r="ENJ41" s="541"/>
      <c r="ENK41" s="541"/>
      <c r="ENL41" s="541"/>
      <c r="ENM41" s="541"/>
      <c r="ENN41" s="541"/>
      <c r="ENO41" s="541"/>
      <c r="ENP41" s="541"/>
      <c r="ENQ41" s="541"/>
      <c r="ENR41" s="541"/>
      <c r="ENS41" s="541"/>
      <c r="ENT41" s="541"/>
      <c r="ENU41" s="541"/>
      <c r="ENV41" s="541"/>
      <c r="ENW41" s="541"/>
      <c r="ENX41" s="541"/>
      <c r="ENY41" s="541"/>
      <c r="ENZ41" s="541"/>
      <c r="EOA41" s="541"/>
      <c r="EOB41" s="541"/>
      <c r="EOC41" s="541"/>
      <c r="EOD41" s="541"/>
      <c r="EOE41" s="541"/>
      <c r="EOF41" s="541"/>
      <c r="EOG41" s="541"/>
      <c r="EOH41" s="541"/>
      <c r="EOI41" s="541"/>
      <c r="EOJ41" s="541"/>
      <c r="EOK41" s="541"/>
      <c r="EOL41" s="541"/>
      <c r="EOM41" s="541"/>
      <c r="EON41" s="541"/>
      <c r="EOO41" s="541"/>
      <c r="EOP41" s="541"/>
      <c r="EOQ41" s="541"/>
      <c r="EOR41" s="541"/>
      <c r="EOS41" s="541"/>
      <c r="EOT41" s="541"/>
      <c r="EOU41" s="541"/>
      <c r="EOV41" s="541"/>
      <c r="EOW41" s="541"/>
      <c r="EOX41" s="541"/>
      <c r="EOY41" s="541"/>
      <c r="EOZ41" s="541"/>
      <c r="EPA41" s="541"/>
      <c r="EPB41" s="541"/>
      <c r="EPC41" s="541"/>
      <c r="EPD41" s="541"/>
      <c r="EPE41" s="541"/>
      <c r="EPF41" s="541"/>
      <c r="EPG41" s="541"/>
      <c r="EPH41" s="541"/>
      <c r="EPI41" s="541"/>
      <c r="EPJ41" s="541"/>
      <c r="EPK41" s="541"/>
      <c r="EPL41" s="541"/>
      <c r="EPM41" s="541"/>
      <c r="EPN41" s="541"/>
      <c r="EPO41" s="541"/>
      <c r="EPP41" s="541"/>
      <c r="EPQ41" s="541"/>
      <c r="EPR41" s="541"/>
      <c r="EPS41" s="541"/>
      <c r="EPT41" s="541"/>
      <c r="EPU41" s="541"/>
      <c r="EPV41" s="541"/>
      <c r="EPW41" s="541"/>
      <c r="EPX41" s="541"/>
      <c r="EPY41" s="541"/>
      <c r="EPZ41" s="541"/>
      <c r="EQA41" s="541"/>
      <c r="EQB41" s="541"/>
      <c r="EQC41" s="541"/>
      <c r="EQD41" s="541"/>
      <c r="EQE41" s="541"/>
      <c r="EQF41" s="541"/>
      <c r="EQG41" s="541"/>
      <c r="EQH41" s="541"/>
      <c r="EQI41" s="541"/>
      <c r="EQJ41" s="541"/>
      <c r="EQK41" s="541"/>
      <c r="EQL41" s="541"/>
      <c r="EQM41" s="541"/>
      <c r="EQN41" s="541"/>
      <c r="EQO41" s="541"/>
      <c r="EQP41" s="541"/>
      <c r="EQQ41" s="541"/>
      <c r="EQR41" s="541"/>
      <c r="EQS41" s="541"/>
      <c r="EQT41" s="541"/>
      <c r="EQU41" s="541"/>
      <c r="EQV41" s="541"/>
      <c r="EQW41" s="541"/>
      <c r="EQX41" s="541"/>
      <c r="EQY41" s="541"/>
      <c r="EQZ41" s="541"/>
      <c r="ERA41" s="541"/>
      <c r="ERB41" s="541"/>
      <c r="ERC41" s="541"/>
      <c r="ERD41" s="541"/>
      <c r="ERE41" s="541"/>
      <c r="ERF41" s="541"/>
      <c r="ERG41" s="541"/>
      <c r="ERH41" s="541"/>
      <c r="ERI41" s="541"/>
      <c r="ERJ41" s="541"/>
      <c r="ERK41" s="541"/>
      <c r="ERL41" s="541"/>
      <c r="ERM41" s="541"/>
      <c r="ERN41" s="541"/>
      <c r="ERO41" s="541"/>
      <c r="ERP41" s="541"/>
      <c r="ERQ41" s="541"/>
      <c r="ERR41" s="541"/>
      <c r="ERS41" s="541"/>
      <c r="ERT41" s="541"/>
      <c r="ERU41" s="541"/>
      <c r="ERV41" s="541"/>
      <c r="ERW41" s="541"/>
      <c r="ERX41" s="541"/>
      <c r="ERY41" s="541"/>
      <c r="ERZ41" s="541"/>
      <c r="ESA41" s="541"/>
      <c r="ESB41" s="541"/>
      <c r="ESC41" s="541"/>
      <c r="ESD41" s="541"/>
      <c r="ESE41" s="541"/>
      <c r="ESF41" s="541"/>
      <c r="ESG41" s="541"/>
      <c r="ESH41" s="541"/>
      <c r="ESI41" s="541"/>
      <c r="ESJ41" s="541"/>
      <c r="ESK41" s="541"/>
      <c r="ESL41" s="541"/>
      <c r="ESM41" s="541"/>
      <c r="ESN41" s="541"/>
      <c r="ESO41" s="541"/>
      <c r="ESP41" s="541"/>
      <c r="ESQ41" s="541"/>
      <c r="ESR41" s="541"/>
      <c r="ESS41" s="541"/>
      <c r="EST41" s="541"/>
      <c r="ESU41" s="541"/>
      <c r="ESV41" s="541"/>
      <c r="ESW41" s="541"/>
      <c r="ESX41" s="541"/>
      <c r="ESY41" s="541"/>
      <c r="ESZ41" s="541"/>
      <c r="ETA41" s="541"/>
      <c r="ETB41" s="541"/>
      <c r="ETC41" s="541"/>
      <c r="ETD41" s="541"/>
      <c r="ETE41" s="541"/>
      <c r="ETF41" s="541"/>
      <c r="ETG41" s="541"/>
      <c r="ETH41" s="541"/>
      <c r="ETI41" s="541"/>
      <c r="ETJ41" s="541"/>
      <c r="ETK41" s="541"/>
      <c r="ETL41" s="541"/>
      <c r="ETM41" s="541"/>
      <c r="ETN41" s="541"/>
      <c r="ETO41" s="541"/>
      <c r="ETP41" s="541"/>
      <c r="ETQ41" s="541"/>
      <c r="ETR41" s="541"/>
      <c r="ETS41" s="541"/>
      <c r="ETT41" s="541"/>
      <c r="ETU41" s="541"/>
      <c r="ETV41" s="541"/>
      <c r="ETW41" s="541"/>
      <c r="ETX41" s="541"/>
      <c r="ETY41" s="541"/>
      <c r="ETZ41" s="541"/>
      <c r="EUA41" s="541"/>
      <c r="EUB41" s="541"/>
      <c r="EUC41" s="541"/>
      <c r="EUD41" s="541"/>
      <c r="EUE41" s="541"/>
      <c r="EUF41" s="541"/>
      <c r="EUG41" s="541"/>
      <c r="EUH41" s="541"/>
      <c r="EUI41" s="541"/>
      <c r="EUJ41" s="541"/>
      <c r="EUK41" s="541"/>
      <c r="EUL41" s="541"/>
      <c r="EUM41" s="541"/>
      <c r="EUN41" s="541"/>
      <c r="EUO41" s="541"/>
      <c r="EUP41" s="541"/>
      <c r="EUQ41" s="541"/>
      <c r="EUR41" s="541"/>
      <c r="EUS41" s="541"/>
      <c r="EUT41" s="541"/>
      <c r="EUU41" s="541"/>
      <c r="EUV41" s="541"/>
      <c r="EUW41" s="541"/>
      <c r="EUX41" s="541"/>
      <c r="EUY41" s="541"/>
      <c r="EUZ41" s="541"/>
      <c r="EVA41" s="541"/>
      <c r="EVB41" s="541"/>
      <c r="EVC41" s="541"/>
      <c r="EVD41" s="541"/>
      <c r="EVE41" s="541"/>
      <c r="EVF41" s="541"/>
      <c r="EVG41" s="541"/>
      <c r="EVH41" s="541"/>
      <c r="EVI41" s="541"/>
      <c r="EVJ41" s="541"/>
      <c r="EVK41" s="541"/>
      <c r="EVL41" s="541"/>
      <c r="EVM41" s="541"/>
      <c r="EVN41" s="541"/>
      <c r="EVO41" s="541"/>
      <c r="EVP41" s="541"/>
      <c r="EVQ41" s="541"/>
      <c r="EVR41" s="541"/>
      <c r="EVS41" s="541"/>
      <c r="EVT41" s="541"/>
      <c r="EVU41" s="541"/>
      <c r="EVV41" s="541"/>
      <c r="EVW41" s="541"/>
      <c r="EVX41" s="541"/>
      <c r="EVY41" s="541"/>
      <c r="EVZ41" s="541"/>
      <c r="EWA41" s="541"/>
      <c r="EWB41" s="541"/>
      <c r="EWC41" s="541"/>
      <c r="EWD41" s="541"/>
      <c r="EWE41" s="541"/>
      <c r="EWF41" s="541"/>
      <c r="EWG41" s="541"/>
      <c r="EWH41" s="541"/>
      <c r="EWI41" s="541"/>
      <c r="EWJ41" s="541"/>
      <c r="EWK41" s="541"/>
      <c r="EWL41" s="541"/>
      <c r="EWM41" s="541"/>
      <c r="EWN41" s="541"/>
      <c r="EWO41" s="541"/>
      <c r="EWP41" s="541"/>
      <c r="EWQ41" s="541"/>
      <c r="EWR41" s="541"/>
      <c r="EWS41" s="541"/>
      <c r="EWT41" s="541"/>
      <c r="EWU41" s="541"/>
      <c r="EWV41" s="541"/>
      <c r="EWW41" s="541"/>
      <c r="EWX41" s="541"/>
      <c r="EWY41" s="541"/>
      <c r="EWZ41" s="541"/>
      <c r="EXA41" s="541"/>
      <c r="EXB41" s="541"/>
      <c r="EXC41" s="541"/>
      <c r="EXD41" s="541"/>
      <c r="EXE41" s="541"/>
      <c r="EXF41" s="541"/>
      <c r="EXG41" s="541"/>
      <c r="EXH41" s="541"/>
      <c r="EXI41" s="541"/>
      <c r="EXJ41" s="541"/>
      <c r="EXK41" s="541"/>
      <c r="EXL41" s="541"/>
      <c r="EXM41" s="541"/>
      <c r="EXN41" s="541"/>
      <c r="EXO41" s="541"/>
      <c r="EXP41" s="541"/>
      <c r="EXQ41" s="541"/>
      <c r="EXR41" s="541"/>
      <c r="EXS41" s="541"/>
      <c r="EXT41" s="541"/>
      <c r="EXU41" s="541"/>
      <c r="EXV41" s="541"/>
      <c r="EXW41" s="541"/>
      <c r="EXX41" s="541"/>
      <c r="EXY41" s="541"/>
      <c r="EXZ41" s="541"/>
      <c r="EYA41" s="541"/>
      <c r="EYB41" s="541"/>
      <c r="EYC41" s="541"/>
      <c r="EYD41" s="541"/>
      <c r="EYE41" s="541"/>
      <c r="EYF41" s="541"/>
      <c r="EYG41" s="541"/>
      <c r="EYH41" s="541"/>
      <c r="EYI41" s="541"/>
      <c r="EYJ41" s="541"/>
      <c r="EYK41" s="541"/>
      <c r="EYL41" s="541"/>
      <c r="EYM41" s="541"/>
      <c r="EYN41" s="541"/>
      <c r="EYO41" s="541"/>
      <c r="EYP41" s="541"/>
      <c r="EYQ41" s="541"/>
      <c r="EYR41" s="541"/>
      <c r="EYS41" s="541"/>
      <c r="EYT41" s="541"/>
      <c r="EYU41" s="541"/>
      <c r="EYV41" s="541"/>
      <c r="EYW41" s="541"/>
      <c r="EYX41" s="541"/>
      <c r="EYY41" s="541"/>
      <c r="EYZ41" s="541"/>
      <c r="EZA41" s="541"/>
      <c r="EZB41" s="541"/>
      <c r="EZC41" s="541"/>
      <c r="EZD41" s="541"/>
      <c r="EZE41" s="541"/>
      <c r="EZF41" s="541"/>
      <c r="EZG41" s="541"/>
      <c r="EZH41" s="541"/>
      <c r="EZI41" s="541"/>
      <c r="EZJ41" s="541"/>
      <c r="EZK41" s="541"/>
      <c r="EZL41" s="541"/>
      <c r="EZM41" s="541"/>
      <c r="EZN41" s="541"/>
      <c r="EZO41" s="541"/>
      <c r="EZP41" s="541"/>
      <c r="EZQ41" s="541"/>
      <c r="EZR41" s="541"/>
      <c r="EZS41" s="541"/>
      <c r="EZT41" s="541"/>
      <c r="EZU41" s="541"/>
      <c r="EZV41" s="541"/>
      <c r="EZW41" s="541"/>
      <c r="EZX41" s="541"/>
      <c r="EZY41" s="541"/>
      <c r="EZZ41" s="541"/>
      <c r="FAA41" s="541"/>
      <c r="FAB41" s="541"/>
      <c r="FAC41" s="541"/>
      <c r="FAD41" s="541"/>
      <c r="FAE41" s="541"/>
      <c r="FAF41" s="541"/>
      <c r="FAG41" s="541"/>
      <c r="FAH41" s="541"/>
      <c r="FAI41" s="541"/>
      <c r="FAJ41" s="541"/>
      <c r="FAK41" s="541"/>
      <c r="FAL41" s="541"/>
      <c r="FAM41" s="541"/>
      <c r="FAN41" s="541"/>
      <c r="FAO41" s="541"/>
      <c r="FAP41" s="541"/>
      <c r="FAQ41" s="541"/>
      <c r="FAR41" s="541"/>
      <c r="FAS41" s="541"/>
      <c r="FAT41" s="541"/>
      <c r="FAU41" s="541"/>
      <c r="FAV41" s="541"/>
      <c r="FAW41" s="541"/>
      <c r="FAX41" s="541"/>
      <c r="FAY41" s="541"/>
      <c r="FAZ41" s="541"/>
      <c r="FBA41" s="541"/>
      <c r="FBB41" s="541"/>
      <c r="FBC41" s="541"/>
      <c r="FBD41" s="541"/>
      <c r="FBE41" s="541"/>
      <c r="FBF41" s="541"/>
      <c r="FBG41" s="541"/>
      <c r="FBH41" s="541"/>
      <c r="FBI41" s="541"/>
      <c r="FBJ41" s="541"/>
      <c r="FBK41" s="541"/>
      <c r="FBL41" s="541"/>
      <c r="FBM41" s="541"/>
      <c r="FBN41" s="541"/>
      <c r="FBO41" s="541"/>
      <c r="FBP41" s="541"/>
      <c r="FBQ41" s="541"/>
      <c r="FBR41" s="541"/>
      <c r="FBS41" s="541"/>
      <c r="FBT41" s="541"/>
      <c r="FBU41" s="541"/>
      <c r="FBV41" s="541"/>
      <c r="FBW41" s="541"/>
      <c r="FBX41" s="541"/>
      <c r="FBY41" s="541"/>
      <c r="FBZ41" s="541"/>
      <c r="FCA41" s="541"/>
      <c r="FCB41" s="541"/>
      <c r="FCC41" s="541"/>
      <c r="FCD41" s="541"/>
      <c r="FCE41" s="541"/>
      <c r="FCF41" s="541"/>
      <c r="FCG41" s="541"/>
      <c r="FCH41" s="541"/>
      <c r="FCI41" s="541"/>
      <c r="FCJ41" s="541"/>
      <c r="FCK41" s="541"/>
      <c r="FCL41" s="541"/>
      <c r="FCM41" s="541"/>
      <c r="FCN41" s="541"/>
      <c r="FCO41" s="541"/>
      <c r="FCP41" s="541"/>
      <c r="FCQ41" s="541"/>
      <c r="FCR41" s="541"/>
      <c r="FCS41" s="541"/>
      <c r="FCT41" s="541"/>
      <c r="FCU41" s="541"/>
      <c r="FCV41" s="541"/>
      <c r="FCW41" s="541"/>
      <c r="FCX41" s="541"/>
      <c r="FCY41" s="541"/>
      <c r="FCZ41" s="541"/>
      <c r="FDA41" s="541"/>
      <c r="FDB41" s="541"/>
      <c r="FDC41" s="541"/>
      <c r="FDD41" s="541"/>
      <c r="FDE41" s="541"/>
      <c r="FDF41" s="541"/>
      <c r="FDG41" s="541"/>
      <c r="FDH41" s="541"/>
      <c r="FDI41" s="541"/>
      <c r="FDJ41" s="541"/>
      <c r="FDK41" s="541"/>
      <c r="FDL41" s="541"/>
      <c r="FDM41" s="541"/>
      <c r="FDN41" s="541"/>
      <c r="FDO41" s="541"/>
      <c r="FDP41" s="541"/>
      <c r="FDQ41" s="541"/>
      <c r="FDR41" s="541"/>
      <c r="FDS41" s="541"/>
      <c r="FDT41" s="541"/>
      <c r="FDU41" s="541"/>
      <c r="FDV41" s="541"/>
      <c r="FDW41" s="541"/>
      <c r="FDX41" s="541"/>
      <c r="FDY41" s="541"/>
      <c r="FDZ41" s="541"/>
      <c r="FEA41" s="541"/>
      <c r="FEB41" s="541"/>
      <c r="FEC41" s="541"/>
      <c r="FED41" s="541"/>
      <c r="FEE41" s="541"/>
      <c r="FEF41" s="541"/>
      <c r="FEG41" s="541"/>
      <c r="FEH41" s="541"/>
      <c r="FEI41" s="541"/>
      <c r="FEJ41" s="541"/>
      <c r="FEK41" s="541"/>
      <c r="FEL41" s="541"/>
      <c r="FEM41" s="541"/>
      <c r="FEN41" s="541"/>
      <c r="FEO41" s="541"/>
      <c r="FEP41" s="541"/>
      <c r="FEQ41" s="541"/>
      <c r="FER41" s="541"/>
      <c r="FES41" s="541"/>
      <c r="FET41" s="541"/>
      <c r="FEU41" s="541"/>
      <c r="FEV41" s="541"/>
      <c r="FEW41" s="541"/>
      <c r="FEX41" s="541"/>
      <c r="FEY41" s="541"/>
      <c r="FEZ41" s="541"/>
      <c r="FFA41" s="541"/>
      <c r="FFB41" s="541"/>
      <c r="FFC41" s="541"/>
      <c r="FFD41" s="541"/>
      <c r="FFE41" s="541"/>
      <c r="FFF41" s="541"/>
      <c r="FFG41" s="541"/>
      <c r="FFH41" s="541"/>
      <c r="FFI41" s="541"/>
      <c r="FFJ41" s="541"/>
      <c r="FFK41" s="541"/>
      <c r="FFL41" s="541"/>
      <c r="FFM41" s="541"/>
      <c r="FFN41" s="541"/>
      <c r="FFO41" s="541"/>
      <c r="FFP41" s="541"/>
      <c r="FFQ41" s="541"/>
      <c r="FFR41" s="541"/>
      <c r="FFS41" s="541"/>
      <c r="FFT41" s="541"/>
      <c r="FFU41" s="541"/>
      <c r="FFV41" s="541"/>
      <c r="FFW41" s="541"/>
      <c r="FFX41" s="541"/>
      <c r="FFY41" s="541"/>
      <c r="FFZ41" s="541"/>
      <c r="FGA41" s="541"/>
      <c r="FGB41" s="541"/>
      <c r="FGC41" s="541"/>
      <c r="FGD41" s="541"/>
      <c r="FGE41" s="541"/>
      <c r="FGF41" s="541"/>
      <c r="FGG41" s="541"/>
      <c r="FGH41" s="541"/>
      <c r="FGI41" s="541"/>
      <c r="FGJ41" s="541"/>
      <c r="FGK41" s="541"/>
      <c r="FGL41" s="541"/>
      <c r="FGM41" s="541"/>
      <c r="FGN41" s="541"/>
      <c r="FGO41" s="541"/>
      <c r="FGP41" s="541"/>
      <c r="FGQ41" s="541"/>
      <c r="FGR41" s="541"/>
      <c r="FGS41" s="541"/>
      <c r="FGT41" s="541"/>
      <c r="FGU41" s="541"/>
      <c r="FGV41" s="541"/>
      <c r="FGW41" s="541"/>
      <c r="FGX41" s="541"/>
      <c r="FGY41" s="541"/>
      <c r="FGZ41" s="541"/>
      <c r="FHA41" s="541"/>
      <c r="FHB41" s="541"/>
      <c r="FHC41" s="541"/>
      <c r="FHD41" s="541"/>
      <c r="FHE41" s="541"/>
      <c r="FHF41" s="541"/>
      <c r="FHG41" s="541"/>
      <c r="FHH41" s="541"/>
      <c r="FHI41" s="541"/>
      <c r="FHJ41" s="541"/>
      <c r="FHK41" s="541"/>
      <c r="FHL41" s="541"/>
      <c r="FHM41" s="541"/>
      <c r="FHN41" s="541"/>
      <c r="FHO41" s="541"/>
      <c r="FHP41" s="541"/>
      <c r="FHQ41" s="541"/>
      <c r="FHR41" s="541"/>
      <c r="FHS41" s="541"/>
      <c r="FHT41" s="541"/>
      <c r="FHU41" s="541"/>
      <c r="FHV41" s="541"/>
      <c r="FHW41" s="541"/>
      <c r="FHX41" s="541"/>
      <c r="FHY41" s="541"/>
      <c r="FHZ41" s="541"/>
      <c r="FIA41" s="541"/>
      <c r="FIB41" s="541"/>
      <c r="FIC41" s="541"/>
      <c r="FID41" s="541"/>
      <c r="FIE41" s="541"/>
      <c r="FIF41" s="541"/>
      <c r="FIG41" s="541"/>
      <c r="FIH41" s="541"/>
      <c r="FII41" s="541"/>
      <c r="FIJ41" s="541"/>
      <c r="FIK41" s="541"/>
      <c r="FIL41" s="541"/>
      <c r="FIM41" s="541"/>
      <c r="FIN41" s="541"/>
      <c r="FIO41" s="541"/>
      <c r="FIP41" s="541"/>
      <c r="FIQ41" s="541"/>
      <c r="FIR41" s="541"/>
      <c r="FIS41" s="541"/>
      <c r="FIT41" s="541"/>
      <c r="FIU41" s="541"/>
      <c r="FIV41" s="541"/>
      <c r="FIW41" s="541"/>
      <c r="FIX41" s="541"/>
      <c r="FIY41" s="541"/>
      <c r="FIZ41" s="541"/>
      <c r="FJA41" s="541"/>
      <c r="FJB41" s="541"/>
      <c r="FJC41" s="541"/>
      <c r="FJD41" s="541"/>
      <c r="FJE41" s="541"/>
      <c r="FJF41" s="541"/>
      <c r="FJG41" s="541"/>
      <c r="FJH41" s="541"/>
      <c r="FJI41" s="541"/>
      <c r="FJJ41" s="541"/>
      <c r="FJK41" s="541"/>
      <c r="FJL41" s="541"/>
      <c r="FJM41" s="541"/>
      <c r="FJN41" s="541"/>
      <c r="FJO41" s="541"/>
      <c r="FJP41" s="541"/>
      <c r="FJQ41" s="541"/>
      <c r="FJR41" s="541"/>
      <c r="FJS41" s="541"/>
      <c r="FJT41" s="541"/>
      <c r="FJU41" s="541"/>
      <c r="FJV41" s="541"/>
      <c r="FJW41" s="541"/>
      <c r="FJX41" s="541"/>
      <c r="FJY41" s="541"/>
      <c r="FJZ41" s="541"/>
      <c r="FKA41" s="541"/>
      <c r="FKB41" s="541"/>
      <c r="FKC41" s="541"/>
      <c r="FKD41" s="541"/>
      <c r="FKE41" s="541"/>
      <c r="FKF41" s="541"/>
      <c r="FKG41" s="541"/>
      <c r="FKH41" s="541"/>
      <c r="FKI41" s="541"/>
      <c r="FKJ41" s="541"/>
      <c r="FKK41" s="541"/>
      <c r="FKL41" s="541"/>
      <c r="FKM41" s="541"/>
      <c r="FKN41" s="541"/>
      <c r="FKO41" s="541"/>
      <c r="FKP41" s="541"/>
      <c r="FKQ41" s="541"/>
      <c r="FKR41" s="541"/>
      <c r="FKS41" s="541"/>
      <c r="FKT41" s="541"/>
      <c r="FKU41" s="541"/>
      <c r="FKV41" s="541"/>
      <c r="FKW41" s="541"/>
      <c r="FKX41" s="541"/>
      <c r="FKY41" s="541"/>
      <c r="FKZ41" s="541"/>
      <c r="FLA41" s="541"/>
      <c r="FLB41" s="541"/>
      <c r="FLC41" s="541"/>
      <c r="FLD41" s="541"/>
      <c r="FLE41" s="541"/>
      <c r="FLF41" s="541"/>
      <c r="FLG41" s="541"/>
      <c r="FLH41" s="541"/>
      <c r="FLI41" s="541"/>
      <c r="FLJ41" s="541"/>
      <c r="FLK41" s="541"/>
      <c r="FLL41" s="541"/>
      <c r="FLM41" s="541"/>
      <c r="FLN41" s="541"/>
      <c r="FLO41" s="541"/>
      <c r="FLP41" s="541"/>
      <c r="FLQ41" s="541"/>
      <c r="FLR41" s="541"/>
      <c r="FLS41" s="541"/>
      <c r="FLT41" s="541"/>
      <c r="FLU41" s="541"/>
      <c r="FLV41" s="541"/>
      <c r="FLW41" s="541"/>
      <c r="FLX41" s="541"/>
      <c r="FLY41" s="541"/>
      <c r="FLZ41" s="541"/>
      <c r="FMA41" s="541"/>
      <c r="FMB41" s="541"/>
      <c r="FMC41" s="541"/>
      <c r="FMD41" s="541"/>
      <c r="FME41" s="541"/>
      <c r="FMF41" s="541"/>
      <c r="FMG41" s="541"/>
      <c r="FMH41" s="541"/>
      <c r="FMI41" s="541"/>
      <c r="FMJ41" s="541"/>
      <c r="FMK41" s="541"/>
      <c r="FML41" s="541"/>
      <c r="FMM41" s="541"/>
      <c r="FMN41" s="541"/>
      <c r="FMO41" s="541"/>
      <c r="FMP41" s="541"/>
      <c r="FMQ41" s="541"/>
      <c r="FMR41" s="541"/>
      <c r="FMS41" s="541"/>
      <c r="FMT41" s="541"/>
      <c r="FMU41" s="541"/>
      <c r="FMV41" s="541"/>
      <c r="FMW41" s="541"/>
      <c r="FMX41" s="541"/>
      <c r="FMY41" s="541"/>
      <c r="FMZ41" s="541"/>
      <c r="FNA41" s="541"/>
      <c r="FNB41" s="541"/>
      <c r="FNC41" s="541"/>
      <c r="FND41" s="541"/>
      <c r="FNE41" s="541"/>
      <c r="FNF41" s="541"/>
      <c r="FNG41" s="541"/>
      <c r="FNH41" s="541"/>
      <c r="FNI41" s="541"/>
      <c r="FNJ41" s="541"/>
      <c r="FNK41" s="541"/>
      <c r="FNL41" s="541"/>
      <c r="FNM41" s="541"/>
      <c r="FNN41" s="541"/>
      <c r="FNO41" s="541"/>
      <c r="FNP41" s="541"/>
      <c r="FNQ41" s="541"/>
      <c r="FNR41" s="541"/>
      <c r="FNS41" s="541"/>
      <c r="FNT41" s="541"/>
      <c r="FNU41" s="541"/>
      <c r="FNV41" s="541"/>
      <c r="FNW41" s="541"/>
      <c r="FNX41" s="541"/>
      <c r="FNY41" s="541"/>
      <c r="FNZ41" s="541"/>
      <c r="FOA41" s="541"/>
      <c r="FOB41" s="541"/>
      <c r="FOC41" s="541"/>
      <c r="FOD41" s="541"/>
      <c r="FOE41" s="541"/>
      <c r="FOF41" s="541"/>
      <c r="FOG41" s="541"/>
      <c r="FOH41" s="541"/>
      <c r="FOI41" s="541"/>
      <c r="FOJ41" s="541"/>
      <c r="FOK41" s="541"/>
      <c r="FOL41" s="541"/>
      <c r="FOM41" s="541"/>
      <c r="FON41" s="541"/>
      <c r="FOO41" s="541"/>
      <c r="FOP41" s="541"/>
      <c r="FOQ41" s="541"/>
      <c r="FOR41" s="541"/>
      <c r="FOS41" s="541"/>
      <c r="FOT41" s="541"/>
      <c r="FOU41" s="541"/>
      <c r="FOV41" s="541"/>
      <c r="FOW41" s="541"/>
      <c r="FOX41" s="541"/>
      <c r="FOY41" s="541"/>
      <c r="FOZ41" s="541"/>
      <c r="FPA41" s="541"/>
      <c r="FPB41" s="541"/>
      <c r="FPC41" s="541"/>
      <c r="FPD41" s="541"/>
      <c r="FPE41" s="541"/>
      <c r="FPF41" s="541"/>
      <c r="FPG41" s="541"/>
      <c r="FPH41" s="541"/>
      <c r="FPI41" s="541"/>
      <c r="FPJ41" s="541"/>
      <c r="FPK41" s="541"/>
      <c r="FPL41" s="541"/>
      <c r="FPM41" s="541"/>
      <c r="FPN41" s="541"/>
      <c r="FPO41" s="541"/>
      <c r="FPP41" s="541"/>
      <c r="FPQ41" s="541"/>
      <c r="FPR41" s="541"/>
      <c r="FPS41" s="541"/>
      <c r="FPT41" s="541"/>
      <c r="FPU41" s="541"/>
      <c r="FPV41" s="541"/>
      <c r="FPW41" s="541"/>
      <c r="FPX41" s="541"/>
      <c r="FPY41" s="541"/>
      <c r="FPZ41" s="541"/>
      <c r="FQA41" s="541"/>
      <c r="FQB41" s="541"/>
      <c r="FQC41" s="541"/>
      <c r="FQD41" s="541"/>
      <c r="FQE41" s="541"/>
      <c r="FQF41" s="541"/>
      <c r="FQG41" s="541"/>
      <c r="FQH41" s="541"/>
      <c r="FQI41" s="541"/>
      <c r="FQJ41" s="541"/>
      <c r="FQK41" s="541"/>
      <c r="FQL41" s="541"/>
      <c r="FQM41" s="541"/>
      <c r="FQN41" s="541"/>
      <c r="FQO41" s="541"/>
      <c r="FQP41" s="541"/>
      <c r="FQQ41" s="541"/>
      <c r="FQR41" s="541"/>
      <c r="FQS41" s="541"/>
      <c r="FQT41" s="541"/>
      <c r="FQU41" s="541"/>
      <c r="FQV41" s="541"/>
      <c r="FQW41" s="541"/>
      <c r="FQX41" s="541"/>
      <c r="FQY41" s="541"/>
      <c r="FQZ41" s="541"/>
      <c r="FRA41" s="541"/>
      <c r="FRB41" s="541"/>
      <c r="FRC41" s="541"/>
      <c r="FRD41" s="541"/>
      <c r="FRE41" s="541"/>
      <c r="FRF41" s="541"/>
      <c r="FRG41" s="541"/>
      <c r="FRH41" s="541"/>
      <c r="FRI41" s="541"/>
      <c r="FRJ41" s="541"/>
      <c r="FRK41" s="541"/>
      <c r="FRL41" s="541"/>
      <c r="FRM41" s="541"/>
      <c r="FRN41" s="541"/>
      <c r="FRO41" s="541"/>
      <c r="FRP41" s="541"/>
      <c r="FRQ41" s="541"/>
      <c r="FRR41" s="541"/>
      <c r="FRS41" s="541"/>
      <c r="FRT41" s="541"/>
      <c r="FRU41" s="541"/>
      <c r="FRV41" s="541"/>
      <c r="FRW41" s="541"/>
      <c r="FRX41" s="541"/>
      <c r="FRY41" s="541"/>
      <c r="FRZ41" s="541"/>
      <c r="FSA41" s="541"/>
      <c r="FSB41" s="541"/>
      <c r="FSC41" s="541"/>
      <c r="FSD41" s="541"/>
      <c r="FSE41" s="541"/>
      <c r="FSF41" s="541"/>
      <c r="FSG41" s="541"/>
      <c r="FSH41" s="541"/>
      <c r="FSI41" s="541"/>
      <c r="FSJ41" s="541"/>
      <c r="FSK41" s="541"/>
      <c r="FSL41" s="541"/>
      <c r="FSM41" s="541"/>
      <c r="FSN41" s="541"/>
      <c r="FSO41" s="541"/>
      <c r="FSP41" s="541"/>
      <c r="FSQ41" s="541"/>
      <c r="FSR41" s="541"/>
      <c r="FSS41" s="541"/>
      <c r="FST41" s="541"/>
      <c r="FSU41" s="541"/>
      <c r="FSV41" s="541"/>
      <c r="FSW41" s="541"/>
      <c r="FSX41" s="541"/>
      <c r="FSY41" s="541"/>
      <c r="FSZ41" s="541"/>
      <c r="FTA41" s="541"/>
      <c r="FTB41" s="541"/>
      <c r="FTC41" s="541"/>
      <c r="FTD41" s="541"/>
      <c r="FTE41" s="541"/>
      <c r="FTF41" s="541"/>
      <c r="FTG41" s="541"/>
      <c r="FTH41" s="541"/>
      <c r="FTI41" s="541"/>
      <c r="FTJ41" s="541"/>
      <c r="FTK41" s="541"/>
      <c r="FTL41" s="541"/>
      <c r="FTM41" s="541"/>
      <c r="FTN41" s="541"/>
      <c r="FTO41" s="541"/>
      <c r="FTP41" s="541"/>
      <c r="FTQ41" s="541"/>
      <c r="FTR41" s="541"/>
      <c r="FTS41" s="541"/>
      <c r="FTT41" s="541"/>
      <c r="FTU41" s="541"/>
      <c r="FTV41" s="541"/>
      <c r="FTW41" s="541"/>
      <c r="FTX41" s="541"/>
      <c r="FTY41" s="541"/>
      <c r="FTZ41" s="541"/>
      <c r="FUA41" s="541"/>
      <c r="FUB41" s="541"/>
      <c r="FUC41" s="541"/>
      <c r="FUD41" s="541"/>
      <c r="FUE41" s="541"/>
      <c r="FUF41" s="541"/>
      <c r="FUG41" s="541"/>
      <c r="FUH41" s="541"/>
      <c r="FUI41" s="541"/>
      <c r="FUJ41" s="541"/>
      <c r="FUK41" s="541"/>
      <c r="FUL41" s="541"/>
      <c r="FUM41" s="541"/>
      <c r="FUN41" s="541"/>
      <c r="FUO41" s="541"/>
      <c r="FUP41" s="541"/>
      <c r="FUQ41" s="541"/>
      <c r="FUR41" s="541"/>
      <c r="FUS41" s="541"/>
      <c r="FUT41" s="541"/>
      <c r="FUU41" s="541"/>
      <c r="FUV41" s="541"/>
      <c r="FUW41" s="541"/>
      <c r="FUX41" s="541"/>
      <c r="FUY41" s="541"/>
      <c r="FUZ41" s="541"/>
      <c r="FVA41" s="541"/>
      <c r="FVB41" s="541"/>
      <c r="FVC41" s="541"/>
      <c r="FVD41" s="541"/>
      <c r="FVE41" s="541"/>
      <c r="FVF41" s="541"/>
      <c r="FVG41" s="541"/>
      <c r="FVH41" s="541"/>
      <c r="FVI41" s="541"/>
      <c r="FVJ41" s="541"/>
      <c r="FVK41" s="541"/>
      <c r="FVL41" s="541"/>
      <c r="FVM41" s="541"/>
      <c r="FVN41" s="541"/>
      <c r="FVO41" s="541"/>
      <c r="FVP41" s="541"/>
      <c r="FVQ41" s="541"/>
      <c r="FVR41" s="541"/>
      <c r="FVS41" s="541"/>
      <c r="FVT41" s="541"/>
      <c r="FVU41" s="541"/>
      <c r="FVV41" s="541"/>
      <c r="FVW41" s="541"/>
      <c r="FVX41" s="541"/>
      <c r="FVY41" s="541"/>
      <c r="FVZ41" s="541"/>
      <c r="FWA41" s="541"/>
      <c r="FWB41" s="541"/>
      <c r="FWC41" s="541"/>
      <c r="FWD41" s="541"/>
      <c r="FWE41" s="541"/>
      <c r="FWF41" s="541"/>
      <c r="FWG41" s="541"/>
      <c r="FWH41" s="541"/>
      <c r="FWI41" s="541"/>
      <c r="FWJ41" s="541"/>
      <c r="FWK41" s="541"/>
      <c r="FWL41" s="541"/>
      <c r="FWM41" s="541"/>
      <c r="FWN41" s="541"/>
      <c r="FWO41" s="541"/>
      <c r="FWP41" s="541"/>
      <c r="FWQ41" s="541"/>
      <c r="FWR41" s="541"/>
      <c r="FWS41" s="541"/>
      <c r="FWT41" s="541"/>
      <c r="FWU41" s="541"/>
      <c r="FWV41" s="541"/>
      <c r="FWW41" s="541"/>
      <c r="FWX41" s="541"/>
      <c r="FWY41" s="541"/>
      <c r="FWZ41" s="541"/>
      <c r="FXA41" s="541"/>
      <c r="FXB41" s="541"/>
      <c r="FXC41" s="541"/>
      <c r="FXD41" s="541"/>
      <c r="FXE41" s="541"/>
      <c r="FXF41" s="541"/>
      <c r="FXG41" s="541"/>
      <c r="FXH41" s="541"/>
      <c r="FXI41" s="541"/>
      <c r="FXJ41" s="541"/>
      <c r="FXK41" s="541"/>
      <c r="FXL41" s="541"/>
      <c r="FXM41" s="541"/>
      <c r="FXN41" s="541"/>
      <c r="FXO41" s="541"/>
      <c r="FXP41" s="541"/>
      <c r="FXQ41" s="541"/>
      <c r="FXR41" s="541"/>
      <c r="FXS41" s="541"/>
      <c r="FXT41" s="541"/>
      <c r="FXU41" s="541"/>
      <c r="FXV41" s="541"/>
      <c r="FXW41" s="541"/>
      <c r="FXX41" s="541"/>
      <c r="FXY41" s="541"/>
      <c r="FXZ41" s="541"/>
      <c r="FYA41" s="541"/>
      <c r="FYB41" s="541"/>
      <c r="FYC41" s="541"/>
      <c r="FYD41" s="541"/>
      <c r="FYE41" s="541"/>
      <c r="FYF41" s="541"/>
      <c r="FYG41" s="541"/>
      <c r="FYH41" s="541"/>
      <c r="FYI41" s="541"/>
      <c r="FYJ41" s="541"/>
      <c r="FYK41" s="541"/>
      <c r="FYL41" s="541"/>
      <c r="FYM41" s="541"/>
      <c r="FYN41" s="541"/>
      <c r="FYO41" s="541"/>
      <c r="FYP41" s="541"/>
      <c r="FYQ41" s="541"/>
      <c r="FYR41" s="541"/>
      <c r="FYS41" s="541"/>
      <c r="FYT41" s="541"/>
      <c r="FYU41" s="541"/>
      <c r="FYV41" s="541"/>
      <c r="FYW41" s="541"/>
      <c r="FYX41" s="541"/>
      <c r="FYY41" s="541"/>
      <c r="FYZ41" s="541"/>
      <c r="FZA41" s="541"/>
      <c r="FZB41" s="541"/>
      <c r="FZC41" s="541"/>
      <c r="FZD41" s="541"/>
      <c r="FZE41" s="541"/>
      <c r="FZF41" s="541"/>
      <c r="FZG41" s="541"/>
      <c r="FZH41" s="541"/>
      <c r="FZI41" s="541"/>
      <c r="FZJ41" s="541"/>
      <c r="FZK41" s="541"/>
      <c r="FZL41" s="541"/>
      <c r="FZM41" s="541"/>
      <c r="FZN41" s="541"/>
      <c r="FZO41" s="541"/>
      <c r="FZP41" s="541"/>
      <c r="FZQ41" s="541"/>
      <c r="FZR41" s="541"/>
      <c r="FZS41" s="541"/>
      <c r="FZT41" s="541"/>
      <c r="FZU41" s="541"/>
      <c r="FZV41" s="541"/>
      <c r="FZW41" s="541"/>
      <c r="FZX41" s="541"/>
      <c r="FZY41" s="541"/>
      <c r="FZZ41" s="541"/>
      <c r="GAA41" s="541"/>
      <c r="GAB41" s="541"/>
      <c r="GAC41" s="541"/>
      <c r="GAD41" s="541"/>
      <c r="GAE41" s="541"/>
      <c r="GAF41" s="541"/>
      <c r="GAG41" s="541"/>
      <c r="GAH41" s="541"/>
      <c r="GAI41" s="541"/>
      <c r="GAJ41" s="541"/>
      <c r="GAK41" s="541"/>
      <c r="GAL41" s="541"/>
      <c r="GAM41" s="541"/>
      <c r="GAN41" s="541"/>
      <c r="GAO41" s="541"/>
      <c r="GAP41" s="541"/>
      <c r="GAQ41" s="541"/>
      <c r="GAR41" s="541"/>
      <c r="GAS41" s="541"/>
      <c r="GAT41" s="541"/>
      <c r="GAU41" s="541"/>
      <c r="GAV41" s="541"/>
      <c r="GAW41" s="541"/>
      <c r="GAX41" s="541"/>
      <c r="GAY41" s="541"/>
      <c r="GAZ41" s="541"/>
      <c r="GBA41" s="541"/>
      <c r="GBB41" s="541"/>
      <c r="GBC41" s="541"/>
      <c r="GBD41" s="541"/>
      <c r="GBE41" s="541"/>
      <c r="GBF41" s="541"/>
      <c r="GBG41" s="541"/>
      <c r="GBH41" s="541"/>
      <c r="GBI41" s="541"/>
      <c r="GBJ41" s="541"/>
      <c r="GBK41" s="541"/>
      <c r="GBL41" s="541"/>
      <c r="GBM41" s="541"/>
      <c r="GBN41" s="541"/>
      <c r="GBO41" s="541"/>
      <c r="GBP41" s="541"/>
      <c r="GBQ41" s="541"/>
      <c r="GBR41" s="541"/>
      <c r="GBS41" s="541"/>
      <c r="GBT41" s="541"/>
      <c r="GBU41" s="541"/>
      <c r="GBV41" s="541"/>
      <c r="GBW41" s="541"/>
      <c r="GBX41" s="541"/>
      <c r="GBY41" s="541"/>
      <c r="GBZ41" s="541"/>
      <c r="GCA41" s="541"/>
      <c r="GCB41" s="541"/>
      <c r="GCC41" s="541"/>
      <c r="GCD41" s="541"/>
      <c r="GCE41" s="541"/>
      <c r="GCF41" s="541"/>
      <c r="GCG41" s="541"/>
      <c r="GCH41" s="541"/>
      <c r="GCI41" s="541"/>
      <c r="GCJ41" s="541"/>
      <c r="GCK41" s="541"/>
      <c r="GCL41" s="541"/>
      <c r="GCM41" s="541"/>
      <c r="GCN41" s="541"/>
      <c r="GCO41" s="541"/>
      <c r="GCP41" s="541"/>
      <c r="GCQ41" s="541"/>
      <c r="GCR41" s="541"/>
      <c r="GCS41" s="541"/>
      <c r="GCT41" s="541"/>
      <c r="GCU41" s="541"/>
      <c r="GCV41" s="541"/>
      <c r="GCW41" s="541"/>
      <c r="GCX41" s="541"/>
      <c r="GCY41" s="541"/>
      <c r="GCZ41" s="541"/>
      <c r="GDA41" s="541"/>
      <c r="GDB41" s="541"/>
      <c r="GDC41" s="541"/>
      <c r="GDD41" s="541"/>
      <c r="GDE41" s="541"/>
      <c r="GDF41" s="541"/>
      <c r="GDG41" s="541"/>
      <c r="GDH41" s="541"/>
      <c r="GDI41" s="541"/>
      <c r="GDJ41" s="541"/>
      <c r="GDK41" s="541"/>
      <c r="GDL41" s="541"/>
      <c r="GDM41" s="541"/>
      <c r="GDN41" s="541"/>
      <c r="GDO41" s="541"/>
      <c r="GDP41" s="541"/>
      <c r="GDQ41" s="541"/>
      <c r="GDR41" s="541"/>
      <c r="GDS41" s="541"/>
      <c r="GDT41" s="541"/>
      <c r="GDU41" s="541"/>
      <c r="GDV41" s="541"/>
      <c r="GDW41" s="541"/>
      <c r="GDX41" s="541"/>
      <c r="GDY41" s="541"/>
      <c r="GDZ41" s="541"/>
      <c r="GEA41" s="541"/>
      <c r="GEB41" s="541"/>
      <c r="GEC41" s="541"/>
      <c r="GED41" s="541"/>
      <c r="GEE41" s="541"/>
      <c r="GEF41" s="541"/>
      <c r="GEG41" s="541"/>
      <c r="GEH41" s="541"/>
      <c r="GEI41" s="541"/>
      <c r="GEJ41" s="541"/>
      <c r="GEK41" s="541"/>
      <c r="GEL41" s="541"/>
      <c r="GEM41" s="541"/>
      <c r="GEN41" s="541"/>
      <c r="GEO41" s="541"/>
      <c r="GEP41" s="541"/>
      <c r="GEQ41" s="541"/>
      <c r="GER41" s="541"/>
      <c r="GES41" s="541"/>
      <c r="GET41" s="541"/>
      <c r="GEU41" s="541"/>
      <c r="GEV41" s="541"/>
      <c r="GEW41" s="541"/>
      <c r="GEX41" s="541"/>
      <c r="GEY41" s="541"/>
      <c r="GEZ41" s="541"/>
      <c r="GFA41" s="541"/>
      <c r="GFB41" s="541"/>
      <c r="GFC41" s="541"/>
      <c r="GFD41" s="541"/>
      <c r="GFE41" s="541"/>
      <c r="GFF41" s="541"/>
      <c r="GFG41" s="541"/>
      <c r="GFH41" s="541"/>
      <c r="GFI41" s="541"/>
      <c r="GFJ41" s="541"/>
      <c r="GFK41" s="541"/>
      <c r="GFL41" s="541"/>
      <c r="GFM41" s="541"/>
      <c r="GFN41" s="541"/>
      <c r="GFO41" s="541"/>
      <c r="GFP41" s="541"/>
      <c r="GFQ41" s="541"/>
      <c r="GFR41" s="541"/>
      <c r="GFS41" s="541"/>
      <c r="GFT41" s="541"/>
      <c r="GFU41" s="541"/>
      <c r="GFV41" s="541"/>
      <c r="GFW41" s="541"/>
      <c r="GFX41" s="541"/>
      <c r="GFY41" s="541"/>
      <c r="GFZ41" s="541"/>
      <c r="GGA41" s="541"/>
      <c r="GGB41" s="541"/>
      <c r="GGC41" s="541"/>
      <c r="GGD41" s="541"/>
      <c r="GGE41" s="541"/>
      <c r="GGF41" s="541"/>
      <c r="GGG41" s="541"/>
      <c r="GGH41" s="541"/>
      <c r="GGI41" s="541"/>
      <c r="GGJ41" s="541"/>
      <c r="GGK41" s="541"/>
      <c r="GGL41" s="541"/>
      <c r="GGM41" s="541"/>
      <c r="GGN41" s="541"/>
      <c r="GGO41" s="541"/>
      <c r="GGP41" s="541"/>
      <c r="GGQ41" s="541"/>
      <c r="GGR41" s="541"/>
      <c r="GGS41" s="541"/>
      <c r="GGT41" s="541"/>
      <c r="GGU41" s="541"/>
      <c r="GGV41" s="541"/>
      <c r="GGW41" s="541"/>
      <c r="GGX41" s="541"/>
      <c r="GGY41" s="541"/>
      <c r="GGZ41" s="541"/>
      <c r="GHA41" s="541"/>
      <c r="GHB41" s="541"/>
      <c r="GHC41" s="541"/>
      <c r="GHD41" s="541"/>
      <c r="GHE41" s="541"/>
      <c r="GHF41" s="541"/>
      <c r="GHG41" s="541"/>
      <c r="GHH41" s="541"/>
      <c r="GHI41" s="541"/>
      <c r="GHJ41" s="541"/>
      <c r="GHK41" s="541"/>
      <c r="GHL41" s="541"/>
      <c r="GHM41" s="541"/>
      <c r="GHN41" s="541"/>
      <c r="GHO41" s="541"/>
      <c r="GHP41" s="541"/>
      <c r="GHQ41" s="541"/>
      <c r="GHR41" s="541"/>
      <c r="GHS41" s="541"/>
      <c r="GHT41" s="541"/>
      <c r="GHU41" s="541"/>
      <c r="GHV41" s="541"/>
      <c r="GHW41" s="541"/>
      <c r="GHX41" s="541"/>
      <c r="GHY41" s="541"/>
      <c r="GHZ41" s="541"/>
      <c r="GIA41" s="541"/>
      <c r="GIB41" s="541"/>
      <c r="GIC41" s="541"/>
      <c r="GID41" s="541"/>
      <c r="GIE41" s="541"/>
      <c r="GIF41" s="541"/>
      <c r="GIG41" s="541"/>
      <c r="GIH41" s="541"/>
      <c r="GII41" s="541"/>
      <c r="GIJ41" s="541"/>
      <c r="GIK41" s="541"/>
      <c r="GIL41" s="541"/>
      <c r="GIM41" s="541"/>
      <c r="GIN41" s="541"/>
      <c r="GIO41" s="541"/>
      <c r="GIP41" s="541"/>
      <c r="GIQ41" s="541"/>
      <c r="GIR41" s="541"/>
      <c r="GIS41" s="541"/>
      <c r="GIT41" s="541"/>
      <c r="GIU41" s="541"/>
      <c r="GIV41" s="541"/>
      <c r="GIW41" s="541"/>
      <c r="GIX41" s="541"/>
      <c r="GIY41" s="541"/>
      <c r="GIZ41" s="541"/>
      <c r="GJA41" s="541"/>
      <c r="GJB41" s="541"/>
      <c r="GJC41" s="541"/>
      <c r="GJD41" s="541"/>
      <c r="GJE41" s="541"/>
      <c r="GJF41" s="541"/>
      <c r="GJG41" s="541"/>
      <c r="GJH41" s="541"/>
      <c r="GJI41" s="541"/>
      <c r="GJJ41" s="541"/>
      <c r="GJK41" s="541"/>
      <c r="GJL41" s="541"/>
      <c r="GJM41" s="541"/>
      <c r="GJN41" s="541"/>
      <c r="GJO41" s="541"/>
      <c r="GJP41" s="541"/>
      <c r="GJQ41" s="541"/>
      <c r="GJR41" s="541"/>
      <c r="GJS41" s="541"/>
      <c r="GJT41" s="541"/>
      <c r="GJU41" s="541"/>
      <c r="GJV41" s="541"/>
      <c r="GJW41" s="541"/>
      <c r="GJX41" s="541"/>
      <c r="GJY41" s="541"/>
      <c r="GJZ41" s="541"/>
      <c r="GKA41" s="541"/>
      <c r="GKB41" s="541"/>
      <c r="GKC41" s="541"/>
      <c r="GKD41" s="541"/>
      <c r="GKE41" s="541"/>
      <c r="GKF41" s="541"/>
      <c r="GKG41" s="541"/>
      <c r="GKH41" s="541"/>
      <c r="GKI41" s="541"/>
      <c r="GKJ41" s="541"/>
      <c r="GKK41" s="541"/>
      <c r="GKL41" s="541"/>
      <c r="GKM41" s="541"/>
      <c r="GKN41" s="541"/>
      <c r="GKO41" s="541"/>
      <c r="GKP41" s="541"/>
      <c r="GKQ41" s="541"/>
      <c r="GKR41" s="541"/>
      <c r="GKS41" s="541"/>
      <c r="GKT41" s="541"/>
      <c r="GKU41" s="541"/>
      <c r="GKV41" s="541"/>
      <c r="GKW41" s="541"/>
      <c r="GKX41" s="541"/>
      <c r="GKY41" s="541"/>
      <c r="GKZ41" s="541"/>
      <c r="GLA41" s="541"/>
      <c r="GLB41" s="541"/>
      <c r="GLC41" s="541"/>
      <c r="GLD41" s="541"/>
      <c r="GLE41" s="541"/>
      <c r="GLF41" s="541"/>
      <c r="GLG41" s="541"/>
      <c r="GLH41" s="541"/>
      <c r="GLI41" s="541"/>
      <c r="GLJ41" s="541"/>
      <c r="GLK41" s="541"/>
      <c r="GLL41" s="541"/>
      <c r="GLM41" s="541"/>
      <c r="GLN41" s="541"/>
      <c r="GLO41" s="541"/>
      <c r="GLP41" s="541"/>
      <c r="GLQ41" s="541"/>
      <c r="GLR41" s="541"/>
      <c r="GLS41" s="541"/>
      <c r="GLT41" s="541"/>
      <c r="GLU41" s="541"/>
      <c r="GLV41" s="541"/>
      <c r="GLW41" s="541"/>
      <c r="GLX41" s="541"/>
      <c r="GLY41" s="541"/>
      <c r="GLZ41" s="541"/>
      <c r="GMA41" s="541"/>
      <c r="GMB41" s="541"/>
      <c r="GMC41" s="541"/>
      <c r="GMD41" s="541"/>
      <c r="GME41" s="541"/>
      <c r="GMF41" s="541"/>
      <c r="GMG41" s="541"/>
      <c r="GMH41" s="541"/>
      <c r="GMI41" s="541"/>
      <c r="GMJ41" s="541"/>
      <c r="GMK41" s="541"/>
      <c r="GML41" s="541"/>
      <c r="GMM41" s="541"/>
      <c r="GMN41" s="541"/>
      <c r="GMO41" s="541"/>
      <c r="GMP41" s="541"/>
      <c r="GMQ41" s="541"/>
      <c r="GMR41" s="541"/>
      <c r="GMS41" s="541"/>
      <c r="GMT41" s="541"/>
      <c r="GMU41" s="541"/>
      <c r="GMV41" s="541"/>
      <c r="GMW41" s="541"/>
      <c r="GMX41" s="541"/>
      <c r="GMY41" s="541"/>
      <c r="GMZ41" s="541"/>
      <c r="GNA41" s="541"/>
      <c r="GNB41" s="541"/>
      <c r="GNC41" s="541"/>
      <c r="GND41" s="541"/>
      <c r="GNE41" s="541"/>
      <c r="GNF41" s="541"/>
      <c r="GNG41" s="541"/>
      <c r="GNH41" s="541"/>
      <c r="GNI41" s="541"/>
      <c r="GNJ41" s="541"/>
      <c r="GNK41" s="541"/>
      <c r="GNL41" s="541"/>
      <c r="GNM41" s="541"/>
      <c r="GNN41" s="541"/>
      <c r="GNO41" s="541"/>
      <c r="GNP41" s="541"/>
      <c r="GNQ41" s="541"/>
      <c r="GNR41" s="541"/>
      <c r="GNS41" s="541"/>
      <c r="GNT41" s="541"/>
      <c r="GNU41" s="541"/>
      <c r="GNV41" s="541"/>
      <c r="GNW41" s="541"/>
      <c r="GNX41" s="541"/>
      <c r="GNY41" s="541"/>
      <c r="GNZ41" s="541"/>
      <c r="GOA41" s="541"/>
      <c r="GOB41" s="541"/>
      <c r="GOC41" s="541"/>
      <c r="GOD41" s="541"/>
      <c r="GOE41" s="541"/>
      <c r="GOF41" s="541"/>
      <c r="GOG41" s="541"/>
      <c r="GOH41" s="541"/>
      <c r="GOI41" s="541"/>
      <c r="GOJ41" s="541"/>
      <c r="GOK41" s="541"/>
      <c r="GOL41" s="541"/>
      <c r="GOM41" s="541"/>
      <c r="GON41" s="541"/>
      <c r="GOO41" s="541"/>
      <c r="GOP41" s="541"/>
      <c r="GOQ41" s="541"/>
      <c r="GOR41" s="541"/>
      <c r="GOS41" s="541"/>
      <c r="GOT41" s="541"/>
      <c r="GOU41" s="541"/>
      <c r="GOV41" s="541"/>
      <c r="GOW41" s="541"/>
      <c r="GOX41" s="541"/>
      <c r="GOY41" s="541"/>
      <c r="GOZ41" s="541"/>
      <c r="GPA41" s="541"/>
      <c r="GPB41" s="541"/>
      <c r="GPC41" s="541"/>
      <c r="GPD41" s="541"/>
      <c r="GPE41" s="541"/>
      <c r="GPF41" s="541"/>
      <c r="GPG41" s="541"/>
      <c r="GPH41" s="541"/>
      <c r="GPI41" s="541"/>
      <c r="GPJ41" s="541"/>
      <c r="GPK41" s="541"/>
      <c r="GPL41" s="541"/>
      <c r="GPM41" s="541"/>
      <c r="GPN41" s="541"/>
      <c r="GPO41" s="541"/>
      <c r="GPP41" s="541"/>
      <c r="GPQ41" s="541"/>
      <c r="GPR41" s="541"/>
      <c r="GPS41" s="541"/>
      <c r="GPT41" s="541"/>
      <c r="GPU41" s="541"/>
      <c r="GPV41" s="541"/>
      <c r="GPW41" s="541"/>
      <c r="GPX41" s="541"/>
      <c r="GPY41" s="541"/>
      <c r="GPZ41" s="541"/>
      <c r="GQA41" s="541"/>
      <c r="GQB41" s="541"/>
      <c r="GQC41" s="541"/>
      <c r="GQD41" s="541"/>
      <c r="GQE41" s="541"/>
      <c r="GQF41" s="541"/>
      <c r="GQG41" s="541"/>
      <c r="GQH41" s="541"/>
      <c r="GQI41" s="541"/>
      <c r="GQJ41" s="541"/>
      <c r="GQK41" s="541"/>
      <c r="GQL41" s="541"/>
      <c r="GQM41" s="541"/>
      <c r="GQN41" s="541"/>
      <c r="GQO41" s="541"/>
      <c r="GQP41" s="541"/>
      <c r="GQQ41" s="541"/>
      <c r="GQR41" s="541"/>
      <c r="GQS41" s="541"/>
      <c r="GQT41" s="541"/>
      <c r="GQU41" s="541"/>
      <c r="GQV41" s="541"/>
      <c r="GQW41" s="541"/>
      <c r="GQX41" s="541"/>
      <c r="GQY41" s="541"/>
      <c r="GQZ41" s="541"/>
      <c r="GRA41" s="541"/>
      <c r="GRB41" s="541"/>
      <c r="GRC41" s="541"/>
      <c r="GRD41" s="541"/>
      <c r="GRE41" s="541"/>
      <c r="GRF41" s="541"/>
      <c r="GRG41" s="541"/>
      <c r="GRH41" s="541"/>
      <c r="GRI41" s="541"/>
      <c r="GRJ41" s="541"/>
      <c r="GRK41" s="541"/>
      <c r="GRL41" s="541"/>
      <c r="GRM41" s="541"/>
      <c r="GRN41" s="541"/>
      <c r="GRO41" s="541"/>
      <c r="GRP41" s="541"/>
      <c r="GRQ41" s="541"/>
      <c r="GRR41" s="541"/>
      <c r="GRS41" s="541"/>
      <c r="GRT41" s="541"/>
      <c r="GRU41" s="541"/>
      <c r="GRV41" s="541"/>
      <c r="GRW41" s="541"/>
      <c r="GRX41" s="541"/>
      <c r="GRY41" s="541"/>
      <c r="GRZ41" s="541"/>
      <c r="GSA41" s="541"/>
      <c r="GSB41" s="541"/>
      <c r="GSC41" s="541"/>
      <c r="GSD41" s="541"/>
      <c r="GSE41" s="541"/>
      <c r="GSF41" s="541"/>
      <c r="GSG41" s="541"/>
      <c r="GSH41" s="541"/>
      <c r="GSI41" s="541"/>
      <c r="GSJ41" s="541"/>
      <c r="GSK41" s="541"/>
      <c r="GSL41" s="541"/>
      <c r="GSM41" s="541"/>
      <c r="GSN41" s="541"/>
      <c r="GSO41" s="541"/>
      <c r="GSP41" s="541"/>
      <c r="GSQ41" s="541"/>
      <c r="GSR41" s="541"/>
      <c r="GSS41" s="541"/>
      <c r="GST41" s="541"/>
      <c r="GSU41" s="541"/>
      <c r="GSV41" s="541"/>
      <c r="GSW41" s="541"/>
      <c r="GSX41" s="541"/>
      <c r="GSY41" s="541"/>
      <c r="GSZ41" s="541"/>
      <c r="GTA41" s="541"/>
      <c r="GTB41" s="541"/>
      <c r="GTC41" s="541"/>
      <c r="GTD41" s="541"/>
      <c r="GTE41" s="541"/>
      <c r="GTF41" s="541"/>
      <c r="GTG41" s="541"/>
      <c r="GTH41" s="541"/>
      <c r="GTI41" s="541"/>
      <c r="GTJ41" s="541"/>
      <c r="GTK41" s="541"/>
      <c r="GTL41" s="541"/>
      <c r="GTM41" s="541"/>
      <c r="GTN41" s="541"/>
      <c r="GTO41" s="541"/>
      <c r="GTP41" s="541"/>
      <c r="GTQ41" s="541"/>
      <c r="GTR41" s="541"/>
      <c r="GTS41" s="541"/>
      <c r="GTT41" s="541"/>
      <c r="GTU41" s="541"/>
      <c r="GTV41" s="541"/>
      <c r="GTW41" s="541"/>
      <c r="GTX41" s="541"/>
      <c r="GTY41" s="541"/>
      <c r="GTZ41" s="541"/>
      <c r="GUA41" s="541"/>
      <c r="GUB41" s="541"/>
      <c r="GUC41" s="541"/>
      <c r="GUD41" s="541"/>
      <c r="GUE41" s="541"/>
      <c r="GUF41" s="541"/>
      <c r="GUG41" s="541"/>
      <c r="GUH41" s="541"/>
      <c r="GUI41" s="541"/>
      <c r="GUJ41" s="541"/>
      <c r="GUK41" s="541"/>
      <c r="GUL41" s="541"/>
      <c r="GUM41" s="541"/>
      <c r="GUN41" s="541"/>
      <c r="GUO41" s="541"/>
      <c r="GUP41" s="541"/>
      <c r="GUQ41" s="541"/>
      <c r="GUR41" s="541"/>
      <c r="GUS41" s="541"/>
      <c r="GUT41" s="541"/>
      <c r="GUU41" s="541"/>
      <c r="GUV41" s="541"/>
      <c r="GUW41" s="541"/>
      <c r="GUX41" s="541"/>
      <c r="GUY41" s="541"/>
      <c r="GUZ41" s="541"/>
      <c r="GVA41" s="541"/>
      <c r="GVB41" s="541"/>
      <c r="GVC41" s="541"/>
      <c r="GVD41" s="541"/>
      <c r="GVE41" s="541"/>
      <c r="GVF41" s="541"/>
      <c r="GVG41" s="541"/>
      <c r="GVH41" s="541"/>
      <c r="GVI41" s="541"/>
      <c r="GVJ41" s="541"/>
      <c r="GVK41" s="541"/>
      <c r="GVL41" s="541"/>
      <c r="GVM41" s="541"/>
      <c r="GVN41" s="541"/>
      <c r="GVO41" s="541"/>
      <c r="GVP41" s="541"/>
      <c r="GVQ41" s="541"/>
      <c r="GVR41" s="541"/>
      <c r="GVS41" s="541"/>
      <c r="GVT41" s="541"/>
      <c r="GVU41" s="541"/>
      <c r="GVV41" s="541"/>
      <c r="GVW41" s="541"/>
      <c r="GVX41" s="541"/>
      <c r="GVY41" s="541"/>
      <c r="GVZ41" s="541"/>
      <c r="GWA41" s="541"/>
      <c r="GWB41" s="541"/>
      <c r="GWC41" s="541"/>
      <c r="GWD41" s="541"/>
      <c r="GWE41" s="541"/>
      <c r="GWF41" s="541"/>
      <c r="GWG41" s="541"/>
      <c r="GWH41" s="541"/>
      <c r="GWI41" s="541"/>
      <c r="GWJ41" s="541"/>
      <c r="GWK41" s="541"/>
      <c r="GWL41" s="541"/>
      <c r="GWM41" s="541"/>
      <c r="GWN41" s="541"/>
      <c r="GWO41" s="541"/>
      <c r="GWP41" s="541"/>
      <c r="GWQ41" s="541"/>
      <c r="GWR41" s="541"/>
      <c r="GWS41" s="541"/>
      <c r="GWT41" s="541"/>
      <c r="GWU41" s="541"/>
      <c r="GWV41" s="541"/>
      <c r="GWW41" s="541"/>
      <c r="GWX41" s="541"/>
      <c r="GWY41" s="541"/>
      <c r="GWZ41" s="541"/>
      <c r="GXA41" s="541"/>
      <c r="GXB41" s="541"/>
      <c r="GXC41" s="541"/>
      <c r="GXD41" s="541"/>
      <c r="GXE41" s="541"/>
      <c r="GXF41" s="541"/>
      <c r="GXG41" s="541"/>
      <c r="GXH41" s="541"/>
      <c r="GXI41" s="541"/>
      <c r="GXJ41" s="541"/>
      <c r="GXK41" s="541"/>
      <c r="GXL41" s="541"/>
      <c r="GXM41" s="541"/>
      <c r="GXN41" s="541"/>
      <c r="GXO41" s="541"/>
      <c r="GXP41" s="541"/>
      <c r="GXQ41" s="541"/>
      <c r="GXR41" s="541"/>
      <c r="GXS41" s="541"/>
      <c r="GXT41" s="541"/>
      <c r="GXU41" s="541"/>
      <c r="GXV41" s="541"/>
      <c r="GXW41" s="541"/>
      <c r="GXX41" s="541"/>
      <c r="GXY41" s="541"/>
      <c r="GXZ41" s="541"/>
      <c r="GYA41" s="541"/>
      <c r="GYB41" s="541"/>
      <c r="GYC41" s="541"/>
      <c r="GYD41" s="541"/>
      <c r="GYE41" s="541"/>
      <c r="GYF41" s="541"/>
      <c r="GYG41" s="541"/>
      <c r="GYH41" s="541"/>
      <c r="GYI41" s="541"/>
      <c r="GYJ41" s="541"/>
      <c r="GYK41" s="541"/>
      <c r="GYL41" s="541"/>
      <c r="GYM41" s="541"/>
      <c r="GYN41" s="541"/>
      <c r="GYO41" s="541"/>
      <c r="GYP41" s="541"/>
      <c r="GYQ41" s="541"/>
      <c r="GYR41" s="541"/>
      <c r="GYS41" s="541"/>
      <c r="GYT41" s="541"/>
      <c r="GYU41" s="541"/>
      <c r="GYV41" s="541"/>
      <c r="GYW41" s="541"/>
      <c r="GYX41" s="541"/>
      <c r="GYY41" s="541"/>
      <c r="GYZ41" s="541"/>
      <c r="GZA41" s="541"/>
      <c r="GZB41" s="541"/>
      <c r="GZC41" s="541"/>
      <c r="GZD41" s="541"/>
      <c r="GZE41" s="541"/>
      <c r="GZF41" s="541"/>
      <c r="GZG41" s="541"/>
      <c r="GZH41" s="541"/>
      <c r="GZI41" s="541"/>
      <c r="GZJ41" s="541"/>
      <c r="GZK41" s="541"/>
      <c r="GZL41" s="541"/>
      <c r="GZM41" s="541"/>
      <c r="GZN41" s="541"/>
      <c r="GZO41" s="541"/>
      <c r="GZP41" s="541"/>
      <c r="GZQ41" s="541"/>
      <c r="GZR41" s="541"/>
      <c r="GZS41" s="541"/>
      <c r="GZT41" s="541"/>
      <c r="GZU41" s="541"/>
      <c r="GZV41" s="541"/>
      <c r="GZW41" s="541"/>
      <c r="GZX41" s="541"/>
      <c r="GZY41" s="541"/>
      <c r="GZZ41" s="541"/>
      <c r="HAA41" s="541"/>
      <c r="HAB41" s="541"/>
      <c r="HAC41" s="541"/>
      <c r="HAD41" s="541"/>
      <c r="HAE41" s="541"/>
      <c r="HAF41" s="541"/>
      <c r="HAG41" s="541"/>
      <c r="HAH41" s="541"/>
      <c r="HAI41" s="541"/>
      <c r="HAJ41" s="541"/>
      <c r="HAK41" s="541"/>
      <c r="HAL41" s="541"/>
      <c r="HAM41" s="541"/>
      <c r="HAN41" s="541"/>
      <c r="HAO41" s="541"/>
      <c r="HAP41" s="541"/>
      <c r="HAQ41" s="541"/>
      <c r="HAR41" s="541"/>
      <c r="HAS41" s="541"/>
      <c r="HAT41" s="541"/>
      <c r="HAU41" s="541"/>
      <c r="HAV41" s="541"/>
      <c r="HAW41" s="541"/>
      <c r="HAX41" s="541"/>
      <c r="HAY41" s="541"/>
      <c r="HAZ41" s="541"/>
      <c r="HBA41" s="541"/>
      <c r="HBB41" s="541"/>
      <c r="HBC41" s="541"/>
      <c r="HBD41" s="541"/>
      <c r="HBE41" s="541"/>
      <c r="HBF41" s="541"/>
      <c r="HBG41" s="541"/>
      <c r="HBH41" s="541"/>
      <c r="HBI41" s="541"/>
      <c r="HBJ41" s="541"/>
      <c r="HBK41" s="541"/>
      <c r="HBL41" s="541"/>
      <c r="HBM41" s="541"/>
      <c r="HBN41" s="541"/>
      <c r="HBO41" s="541"/>
      <c r="HBP41" s="541"/>
      <c r="HBQ41" s="541"/>
      <c r="HBR41" s="541"/>
      <c r="HBS41" s="541"/>
      <c r="HBT41" s="541"/>
      <c r="HBU41" s="541"/>
      <c r="HBV41" s="541"/>
      <c r="HBW41" s="541"/>
      <c r="HBX41" s="541"/>
      <c r="HBY41" s="541"/>
      <c r="HBZ41" s="541"/>
      <c r="HCA41" s="541"/>
      <c r="HCB41" s="541"/>
      <c r="HCC41" s="541"/>
      <c r="HCD41" s="541"/>
      <c r="HCE41" s="541"/>
      <c r="HCF41" s="541"/>
      <c r="HCG41" s="541"/>
      <c r="HCH41" s="541"/>
      <c r="HCI41" s="541"/>
      <c r="HCJ41" s="541"/>
      <c r="HCK41" s="541"/>
      <c r="HCL41" s="541"/>
      <c r="HCM41" s="541"/>
      <c r="HCN41" s="541"/>
      <c r="HCO41" s="541"/>
      <c r="HCP41" s="541"/>
      <c r="HCQ41" s="541"/>
      <c r="HCR41" s="541"/>
      <c r="HCS41" s="541"/>
      <c r="HCT41" s="541"/>
      <c r="HCU41" s="541"/>
      <c r="HCV41" s="541"/>
      <c r="HCW41" s="541"/>
      <c r="HCX41" s="541"/>
      <c r="HCY41" s="541"/>
      <c r="HCZ41" s="541"/>
      <c r="HDA41" s="541"/>
      <c r="HDB41" s="541"/>
      <c r="HDC41" s="541"/>
      <c r="HDD41" s="541"/>
      <c r="HDE41" s="541"/>
      <c r="HDF41" s="541"/>
      <c r="HDG41" s="541"/>
      <c r="HDH41" s="541"/>
      <c r="HDI41" s="541"/>
      <c r="HDJ41" s="541"/>
      <c r="HDK41" s="541"/>
      <c r="HDL41" s="541"/>
      <c r="HDM41" s="541"/>
      <c r="HDN41" s="541"/>
      <c r="HDO41" s="541"/>
      <c r="HDP41" s="541"/>
      <c r="HDQ41" s="541"/>
      <c r="HDR41" s="541"/>
      <c r="HDS41" s="541"/>
      <c r="HDT41" s="541"/>
      <c r="HDU41" s="541"/>
      <c r="HDV41" s="541"/>
      <c r="HDW41" s="541"/>
      <c r="HDX41" s="541"/>
      <c r="HDY41" s="541"/>
      <c r="HDZ41" s="541"/>
      <c r="HEA41" s="541"/>
      <c r="HEB41" s="541"/>
      <c r="HEC41" s="541"/>
      <c r="HED41" s="541"/>
      <c r="HEE41" s="541"/>
      <c r="HEF41" s="541"/>
      <c r="HEG41" s="541"/>
      <c r="HEH41" s="541"/>
      <c r="HEI41" s="541"/>
      <c r="HEJ41" s="541"/>
      <c r="HEK41" s="541"/>
      <c r="HEL41" s="541"/>
      <c r="HEM41" s="541"/>
      <c r="HEN41" s="541"/>
      <c r="HEO41" s="541"/>
      <c r="HEP41" s="541"/>
      <c r="HEQ41" s="541"/>
      <c r="HER41" s="541"/>
      <c r="HES41" s="541"/>
      <c r="HET41" s="541"/>
      <c r="HEU41" s="541"/>
      <c r="HEV41" s="541"/>
      <c r="HEW41" s="541"/>
      <c r="HEX41" s="541"/>
      <c r="HEY41" s="541"/>
      <c r="HEZ41" s="541"/>
      <c r="HFA41" s="541"/>
      <c r="HFB41" s="541"/>
      <c r="HFC41" s="541"/>
      <c r="HFD41" s="541"/>
      <c r="HFE41" s="541"/>
      <c r="HFF41" s="541"/>
      <c r="HFG41" s="541"/>
      <c r="HFH41" s="541"/>
      <c r="HFI41" s="541"/>
      <c r="HFJ41" s="541"/>
      <c r="HFK41" s="541"/>
      <c r="HFL41" s="541"/>
      <c r="HFM41" s="541"/>
      <c r="HFN41" s="541"/>
      <c r="HFO41" s="541"/>
      <c r="HFP41" s="541"/>
      <c r="HFQ41" s="541"/>
      <c r="HFR41" s="541"/>
      <c r="HFS41" s="541"/>
      <c r="HFT41" s="541"/>
      <c r="HFU41" s="541"/>
      <c r="HFV41" s="541"/>
      <c r="HFW41" s="541"/>
      <c r="HFX41" s="541"/>
      <c r="HFY41" s="541"/>
      <c r="HFZ41" s="541"/>
      <c r="HGA41" s="541"/>
      <c r="HGB41" s="541"/>
      <c r="HGC41" s="541"/>
      <c r="HGD41" s="541"/>
      <c r="HGE41" s="541"/>
      <c r="HGF41" s="541"/>
      <c r="HGG41" s="541"/>
      <c r="HGH41" s="541"/>
      <c r="HGI41" s="541"/>
      <c r="HGJ41" s="541"/>
      <c r="HGK41" s="541"/>
      <c r="HGL41" s="541"/>
      <c r="HGM41" s="541"/>
      <c r="HGN41" s="541"/>
      <c r="HGO41" s="541"/>
      <c r="HGP41" s="541"/>
      <c r="HGQ41" s="541"/>
      <c r="HGR41" s="541"/>
      <c r="HGS41" s="541"/>
      <c r="HGT41" s="541"/>
      <c r="HGU41" s="541"/>
      <c r="HGV41" s="541"/>
      <c r="HGW41" s="541"/>
      <c r="HGX41" s="541"/>
      <c r="HGY41" s="541"/>
      <c r="HGZ41" s="541"/>
      <c r="HHA41" s="541"/>
      <c r="HHB41" s="541"/>
      <c r="HHC41" s="541"/>
      <c r="HHD41" s="541"/>
      <c r="HHE41" s="541"/>
      <c r="HHF41" s="541"/>
      <c r="HHG41" s="541"/>
      <c r="HHH41" s="541"/>
      <c r="HHI41" s="541"/>
      <c r="HHJ41" s="541"/>
      <c r="HHK41" s="541"/>
      <c r="HHL41" s="541"/>
      <c r="HHM41" s="541"/>
      <c r="HHN41" s="541"/>
      <c r="HHO41" s="541"/>
      <c r="HHP41" s="541"/>
      <c r="HHQ41" s="541"/>
      <c r="HHR41" s="541"/>
      <c r="HHS41" s="541"/>
      <c r="HHT41" s="541"/>
      <c r="HHU41" s="541"/>
      <c r="HHV41" s="541"/>
      <c r="HHW41" s="541"/>
      <c r="HHX41" s="541"/>
      <c r="HHY41" s="541"/>
      <c r="HHZ41" s="541"/>
      <c r="HIA41" s="541"/>
      <c r="HIB41" s="541"/>
      <c r="HIC41" s="541"/>
      <c r="HID41" s="541"/>
      <c r="HIE41" s="541"/>
      <c r="HIF41" s="541"/>
      <c r="HIG41" s="541"/>
      <c r="HIH41" s="541"/>
      <c r="HII41" s="541"/>
      <c r="HIJ41" s="541"/>
      <c r="HIK41" s="541"/>
      <c r="HIL41" s="541"/>
      <c r="HIM41" s="541"/>
      <c r="HIN41" s="541"/>
      <c r="HIO41" s="541"/>
      <c r="HIP41" s="541"/>
      <c r="HIQ41" s="541"/>
      <c r="HIR41" s="541"/>
      <c r="HIS41" s="541"/>
      <c r="HIT41" s="541"/>
      <c r="HIU41" s="541"/>
      <c r="HIV41" s="541"/>
      <c r="HIW41" s="541"/>
      <c r="HIX41" s="541"/>
      <c r="HIY41" s="541"/>
      <c r="HIZ41" s="541"/>
      <c r="HJA41" s="541"/>
      <c r="HJB41" s="541"/>
      <c r="HJC41" s="541"/>
      <c r="HJD41" s="541"/>
      <c r="HJE41" s="541"/>
      <c r="HJF41" s="541"/>
      <c r="HJG41" s="541"/>
      <c r="HJH41" s="541"/>
      <c r="HJI41" s="541"/>
      <c r="HJJ41" s="541"/>
      <c r="HJK41" s="541"/>
      <c r="HJL41" s="541"/>
      <c r="HJM41" s="541"/>
      <c r="HJN41" s="541"/>
      <c r="HJO41" s="541"/>
      <c r="HJP41" s="541"/>
      <c r="HJQ41" s="541"/>
      <c r="HJR41" s="541"/>
      <c r="HJS41" s="541"/>
      <c r="HJT41" s="541"/>
      <c r="HJU41" s="541"/>
      <c r="HJV41" s="541"/>
      <c r="HJW41" s="541"/>
      <c r="HJX41" s="541"/>
      <c r="HJY41" s="541"/>
      <c r="HJZ41" s="541"/>
      <c r="HKA41" s="541"/>
      <c r="HKB41" s="541"/>
      <c r="HKC41" s="541"/>
      <c r="HKD41" s="541"/>
      <c r="HKE41" s="541"/>
      <c r="HKF41" s="541"/>
      <c r="HKG41" s="541"/>
      <c r="HKH41" s="541"/>
      <c r="HKI41" s="541"/>
      <c r="HKJ41" s="541"/>
      <c r="HKK41" s="541"/>
      <c r="HKL41" s="541"/>
      <c r="HKM41" s="541"/>
      <c r="HKN41" s="541"/>
      <c r="HKO41" s="541"/>
      <c r="HKP41" s="541"/>
      <c r="HKQ41" s="541"/>
      <c r="HKR41" s="541"/>
      <c r="HKS41" s="541"/>
      <c r="HKT41" s="541"/>
      <c r="HKU41" s="541"/>
      <c r="HKV41" s="541"/>
      <c r="HKW41" s="541"/>
      <c r="HKX41" s="541"/>
      <c r="HKY41" s="541"/>
      <c r="HKZ41" s="541"/>
      <c r="HLA41" s="541"/>
      <c r="HLB41" s="541"/>
      <c r="HLC41" s="541"/>
      <c r="HLD41" s="541"/>
      <c r="HLE41" s="541"/>
      <c r="HLF41" s="541"/>
      <c r="HLG41" s="541"/>
      <c r="HLH41" s="541"/>
      <c r="HLI41" s="541"/>
      <c r="HLJ41" s="541"/>
      <c r="HLK41" s="541"/>
      <c r="HLL41" s="541"/>
      <c r="HLM41" s="541"/>
      <c r="HLN41" s="541"/>
      <c r="HLO41" s="541"/>
      <c r="HLP41" s="541"/>
      <c r="HLQ41" s="541"/>
      <c r="HLR41" s="541"/>
      <c r="HLS41" s="541"/>
      <c r="HLT41" s="541"/>
      <c r="HLU41" s="541"/>
      <c r="HLV41" s="541"/>
      <c r="HLW41" s="541"/>
      <c r="HLX41" s="541"/>
      <c r="HLY41" s="541"/>
      <c r="HLZ41" s="541"/>
      <c r="HMA41" s="541"/>
      <c r="HMB41" s="541"/>
      <c r="HMC41" s="541"/>
      <c r="HMD41" s="541"/>
      <c r="HME41" s="541"/>
      <c r="HMF41" s="541"/>
      <c r="HMG41" s="541"/>
      <c r="HMH41" s="541"/>
      <c r="HMI41" s="541"/>
      <c r="HMJ41" s="541"/>
      <c r="HMK41" s="541"/>
      <c r="HML41" s="541"/>
      <c r="HMM41" s="541"/>
      <c r="HMN41" s="541"/>
      <c r="HMO41" s="541"/>
      <c r="HMP41" s="541"/>
      <c r="HMQ41" s="541"/>
      <c r="HMR41" s="541"/>
      <c r="HMS41" s="541"/>
      <c r="HMT41" s="541"/>
      <c r="HMU41" s="541"/>
      <c r="HMV41" s="541"/>
      <c r="HMW41" s="541"/>
      <c r="HMX41" s="541"/>
      <c r="HMY41" s="541"/>
      <c r="HMZ41" s="541"/>
      <c r="HNA41" s="541"/>
      <c r="HNB41" s="541"/>
      <c r="HNC41" s="541"/>
      <c r="HND41" s="541"/>
      <c r="HNE41" s="541"/>
      <c r="HNF41" s="541"/>
      <c r="HNG41" s="541"/>
      <c r="HNH41" s="541"/>
      <c r="HNI41" s="541"/>
      <c r="HNJ41" s="541"/>
      <c r="HNK41" s="541"/>
      <c r="HNL41" s="541"/>
      <c r="HNM41" s="541"/>
      <c r="HNN41" s="541"/>
      <c r="HNO41" s="541"/>
      <c r="HNP41" s="541"/>
      <c r="HNQ41" s="541"/>
      <c r="HNR41" s="541"/>
      <c r="HNS41" s="541"/>
      <c r="HNT41" s="541"/>
      <c r="HNU41" s="541"/>
      <c r="HNV41" s="541"/>
      <c r="HNW41" s="541"/>
      <c r="HNX41" s="541"/>
      <c r="HNY41" s="541"/>
      <c r="HNZ41" s="541"/>
      <c r="HOA41" s="541"/>
      <c r="HOB41" s="541"/>
      <c r="HOC41" s="541"/>
      <c r="HOD41" s="541"/>
      <c r="HOE41" s="541"/>
      <c r="HOF41" s="541"/>
      <c r="HOG41" s="541"/>
      <c r="HOH41" s="541"/>
      <c r="HOI41" s="541"/>
      <c r="HOJ41" s="541"/>
      <c r="HOK41" s="541"/>
      <c r="HOL41" s="541"/>
      <c r="HOM41" s="541"/>
      <c r="HON41" s="541"/>
      <c r="HOO41" s="541"/>
      <c r="HOP41" s="541"/>
      <c r="HOQ41" s="541"/>
      <c r="HOR41" s="541"/>
      <c r="HOS41" s="541"/>
      <c r="HOT41" s="541"/>
      <c r="HOU41" s="541"/>
      <c r="HOV41" s="541"/>
      <c r="HOW41" s="541"/>
      <c r="HOX41" s="541"/>
      <c r="HOY41" s="541"/>
      <c r="HOZ41" s="541"/>
      <c r="HPA41" s="541"/>
      <c r="HPB41" s="541"/>
      <c r="HPC41" s="541"/>
      <c r="HPD41" s="541"/>
      <c r="HPE41" s="541"/>
      <c r="HPF41" s="541"/>
      <c r="HPG41" s="541"/>
      <c r="HPH41" s="541"/>
      <c r="HPI41" s="541"/>
      <c r="HPJ41" s="541"/>
      <c r="HPK41" s="541"/>
      <c r="HPL41" s="541"/>
      <c r="HPM41" s="541"/>
      <c r="HPN41" s="541"/>
      <c r="HPO41" s="541"/>
      <c r="HPP41" s="541"/>
      <c r="HPQ41" s="541"/>
      <c r="HPR41" s="541"/>
      <c r="HPS41" s="541"/>
      <c r="HPT41" s="541"/>
      <c r="HPU41" s="541"/>
      <c r="HPV41" s="541"/>
      <c r="HPW41" s="541"/>
      <c r="HPX41" s="541"/>
      <c r="HPY41" s="541"/>
      <c r="HPZ41" s="541"/>
      <c r="HQA41" s="541"/>
      <c r="HQB41" s="541"/>
      <c r="HQC41" s="541"/>
      <c r="HQD41" s="541"/>
      <c r="HQE41" s="541"/>
      <c r="HQF41" s="541"/>
      <c r="HQG41" s="541"/>
      <c r="HQH41" s="541"/>
      <c r="HQI41" s="541"/>
      <c r="HQJ41" s="541"/>
      <c r="HQK41" s="541"/>
      <c r="HQL41" s="541"/>
      <c r="HQM41" s="541"/>
      <c r="HQN41" s="541"/>
      <c r="HQO41" s="541"/>
      <c r="HQP41" s="541"/>
      <c r="HQQ41" s="541"/>
      <c r="HQR41" s="541"/>
      <c r="HQS41" s="541"/>
      <c r="HQT41" s="541"/>
      <c r="HQU41" s="541"/>
      <c r="HQV41" s="541"/>
      <c r="HQW41" s="541"/>
      <c r="HQX41" s="541"/>
      <c r="HQY41" s="541"/>
      <c r="HQZ41" s="541"/>
      <c r="HRA41" s="541"/>
      <c r="HRB41" s="541"/>
      <c r="HRC41" s="541"/>
      <c r="HRD41" s="541"/>
      <c r="HRE41" s="541"/>
      <c r="HRF41" s="541"/>
      <c r="HRG41" s="541"/>
      <c r="HRH41" s="541"/>
      <c r="HRI41" s="541"/>
      <c r="HRJ41" s="541"/>
      <c r="HRK41" s="541"/>
      <c r="HRL41" s="541"/>
      <c r="HRM41" s="541"/>
      <c r="HRN41" s="541"/>
      <c r="HRO41" s="541"/>
      <c r="HRP41" s="541"/>
      <c r="HRQ41" s="541"/>
      <c r="HRR41" s="541"/>
      <c r="HRS41" s="541"/>
      <c r="HRT41" s="541"/>
      <c r="HRU41" s="541"/>
      <c r="HRV41" s="541"/>
      <c r="HRW41" s="541"/>
      <c r="HRX41" s="541"/>
      <c r="HRY41" s="541"/>
      <c r="HRZ41" s="541"/>
      <c r="HSA41" s="541"/>
      <c r="HSB41" s="541"/>
      <c r="HSC41" s="541"/>
      <c r="HSD41" s="541"/>
      <c r="HSE41" s="541"/>
      <c r="HSF41" s="541"/>
      <c r="HSG41" s="541"/>
      <c r="HSH41" s="541"/>
      <c r="HSI41" s="541"/>
      <c r="HSJ41" s="541"/>
      <c r="HSK41" s="541"/>
      <c r="HSL41" s="541"/>
      <c r="HSM41" s="541"/>
      <c r="HSN41" s="541"/>
      <c r="HSO41" s="541"/>
      <c r="HSP41" s="541"/>
      <c r="HSQ41" s="541"/>
      <c r="HSR41" s="541"/>
      <c r="HSS41" s="541"/>
      <c r="HST41" s="541"/>
      <c r="HSU41" s="541"/>
      <c r="HSV41" s="541"/>
      <c r="HSW41" s="541"/>
      <c r="HSX41" s="541"/>
      <c r="HSY41" s="541"/>
      <c r="HSZ41" s="541"/>
      <c r="HTA41" s="541"/>
      <c r="HTB41" s="541"/>
      <c r="HTC41" s="541"/>
      <c r="HTD41" s="541"/>
      <c r="HTE41" s="541"/>
      <c r="HTF41" s="541"/>
      <c r="HTG41" s="541"/>
      <c r="HTH41" s="541"/>
      <c r="HTI41" s="541"/>
      <c r="HTJ41" s="541"/>
      <c r="HTK41" s="541"/>
      <c r="HTL41" s="541"/>
      <c r="HTM41" s="541"/>
      <c r="HTN41" s="541"/>
      <c r="HTO41" s="541"/>
      <c r="HTP41" s="541"/>
      <c r="HTQ41" s="541"/>
      <c r="HTR41" s="541"/>
      <c r="HTS41" s="541"/>
      <c r="HTT41" s="541"/>
      <c r="HTU41" s="541"/>
      <c r="HTV41" s="541"/>
      <c r="HTW41" s="541"/>
      <c r="HTX41" s="541"/>
      <c r="HTY41" s="541"/>
      <c r="HTZ41" s="541"/>
      <c r="HUA41" s="541"/>
      <c r="HUB41" s="541"/>
      <c r="HUC41" s="541"/>
      <c r="HUD41" s="541"/>
      <c r="HUE41" s="541"/>
      <c r="HUF41" s="541"/>
      <c r="HUG41" s="541"/>
      <c r="HUH41" s="541"/>
      <c r="HUI41" s="541"/>
      <c r="HUJ41" s="541"/>
      <c r="HUK41" s="541"/>
      <c r="HUL41" s="541"/>
      <c r="HUM41" s="541"/>
      <c r="HUN41" s="541"/>
      <c r="HUO41" s="541"/>
      <c r="HUP41" s="541"/>
      <c r="HUQ41" s="541"/>
      <c r="HUR41" s="541"/>
      <c r="HUS41" s="541"/>
      <c r="HUT41" s="541"/>
      <c r="HUU41" s="541"/>
      <c r="HUV41" s="541"/>
      <c r="HUW41" s="541"/>
      <c r="HUX41" s="541"/>
      <c r="HUY41" s="541"/>
      <c r="HUZ41" s="541"/>
      <c r="HVA41" s="541"/>
      <c r="HVB41" s="541"/>
      <c r="HVC41" s="541"/>
      <c r="HVD41" s="541"/>
      <c r="HVE41" s="541"/>
      <c r="HVF41" s="541"/>
      <c r="HVG41" s="541"/>
      <c r="HVH41" s="541"/>
      <c r="HVI41" s="541"/>
      <c r="HVJ41" s="541"/>
      <c r="HVK41" s="541"/>
      <c r="HVL41" s="541"/>
      <c r="HVM41" s="541"/>
      <c r="HVN41" s="541"/>
      <c r="HVO41" s="541"/>
      <c r="HVP41" s="541"/>
      <c r="HVQ41" s="541"/>
      <c r="HVR41" s="541"/>
      <c r="HVS41" s="541"/>
      <c r="HVT41" s="541"/>
      <c r="HVU41" s="541"/>
      <c r="HVV41" s="541"/>
      <c r="HVW41" s="541"/>
      <c r="HVX41" s="541"/>
      <c r="HVY41" s="541"/>
      <c r="HVZ41" s="541"/>
      <c r="HWA41" s="541"/>
      <c r="HWB41" s="541"/>
      <c r="HWC41" s="541"/>
      <c r="HWD41" s="541"/>
      <c r="HWE41" s="541"/>
      <c r="HWF41" s="541"/>
      <c r="HWG41" s="541"/>
      <c r="HWH41" s="541"/>
      <c r="HWI41" s="541"/>
      <c r="HWJ41" s="541"/>
      <c r="HWK41" s="541"/>
      <c r="HWL41" s="541"/>
      <c r="HWM41" s="541"/>
      <c r="HWN41" s="541"/>
      <c r="HWO41" s="541"/>
      <c r="HWP41" s="541"/>
      <c r="HWQ41" s="541"/>
      <c r="HWR41" s="541"/>
      <c r="HWS41" s="541"/>
      <c r="HWT41" s="541"/>
      <c r="HWU41" s="541"/>
      <c r="HWV41" s="541"/>
      <c r="HWW41" s="541"/>
      <c r="HWX41" s="541"/>
      <c r="HWY41" s="541"/>
      <c r="HWZ41" s="541"/>
      <c r="HXA41" s="541"/>
      <c r="HXB41" s="541"/>
      <c r="HXC41" s="541"/>
      <c r="HXD41" s="541"/>
      <c r="HXE41" s="541"/>
      <c r="HXF41" s="541"/>
      <c r="HXG41" s="541"/>
      <c r="HXH41" s="541"/>
      <c r="HXI41" s="541"/>
      <c r="HXJ41" s="541"/>
      <c r="HXK41" s="541"/>
      <c r="HXL41" s="541"/>
      <c r="HXM41" s="541"/>
      <c r="HXN41" s="541"/>
      <c r="HXO41" s="541"/>
      <c r="HXP41" s="541"/>
      <c r="HXQ41" s="541"/>
      <c r="HXR41" s="541"/>
      <c r="HXS41" s="541"/>
      <c r="HXT41" s="541"/>
      <c r="HXU41" s="541"/>
      <c r="HXV41" s="541"/>
      <c r="HXW41" s="541"/>
      <c r="HXX41" s="541"/>
      <c r="HXY41" s="541"/>
      <c r="HXZ41" s="541"/>
      <c r="HYA41" s="541"/>
      <c r="HYB41" s="541"/>
      <c r="HYC41" s="541"/>
      <c r="HYD41" s="541"/>
      <c r="HYE41" s="541"/>
      <c r="HYF41" s="541"/>
      <c r="HYG41" s="541"/>
      <c r="HYH41" s="541"/>
      <c r="HYI41" s="541"/>
      <c r="HYJ41" s="541"/>
      <c r="HYK41" s="541"/>
      <c r="HYL41" s="541"/>
      <c r="HYM41" s="541"/>
      <c r="HYN41" s="541"/>
      <c r="HYO41" s="541"/>
      <c r="HYP41" s="541"/>
      <c r="HYQ41" s="541"/>
      <c r="HYR41" s="541"/>
      <c r="HYS41" s="541"/>
      <c r="HYT41" s="541"/>
      <c r="HYU41" s="541"/>
      <c r="HYV41" s="541"/>
      <c r="HYW41" s="541"/>
      <c r="HYX41" s="541"/>
      <c r="HYY41" s="541"/>
      <c r="HYZ41" s="541"/>
      <c r="HZA41" s="541"/>
      <c r="HZB41" s="541"/>
      <c r="HZC41" s="541"/>
      <c r="HZD41" s="541"/>
      <c r="HZE41" s="541"/>
      <c r="HZF41" s="541"/>
      <c r="HZG41" s="541"/>
      <c r="HZH41" s="541"/>
      <c r="HZI41" s="541"/>
      <c r="HZJ41" s="541"/>
      <c r="HZK41" s="541"/>
      <c r="HZL41" s="541"/>
      <c r="HZM41" s="541"/>
      <c r="HZN41" s="541"/>
      <c r="HZO41" s="541"/>
      <c r="HZP41" s="541"/>
      <c r="HZQ41" s="541"/>
      <c r="HZR41" s="541"/>
      <c r="HZS41" s="541"/>
      <c r="HZT41" s="541"/>
      <c r="HZU41" s="541"/>
      <c r="HZV41" s="541"/>
      <c r="HZW41" s="541"/>
      <c r="HZX41" s="541"/>
      <c r="HZY41" s="541"/>
      <c r="HZZ41" s="541"/>
      <c r="IAA41" s="541"/>
      <c r="IAB41" s="541"/>
      <c r="IAC41" s="541"/>
      <c r="IAD41" s="541"/>
      <c r="IAE41" s="541"/>
      <c r="IAF41" s="541"/>
      <c r="IAG41" s="541"/>
      <c r="IAH41" s="541"/>
      <c r="IAI41" s="541"/>
      <c r="IAJ41" s="541"/>
      <c r="IAK41" s="541"/>
      <c r="IAL41" s="541"/>
      <c r="IAM41" s="541"/>
      <c r="IAN41" s="541"/>
      <c r="IAO41" s="541"/>
      <c r="IAP41" s="541"/>
      <c r="IAQ41" s="541"/>
      <c r="IAR41" s="541"/>
      <c r="IAS41" s="541"/>
      <c r="IAT41" s="541"/>
      <c r="IAU41" s="541"/>
      <c r="IAV41" s="541"/>
      <c r="IAW41" s="541"/>
      <c r="IAX41" s="541"/>
      <c r="IAY41" s="541"/>
      <c r="IAZ41" s="541"/>
      <c r="IBA41" s="541"/>
      <c r="IBB41" s="541"/>
      <c r="IBC41" s="541"/>
      <c r="IBD41" s="541"/>
      <c r="IBE41" s="541"/>
      <c r="IBF41" s="541"/>
      <c r="IBG41" s="541"/>
      <c r="IBH41" s="541"/>
      <c r="IBI41" s="541"/>
      <c r="IBJ41" s="541"/>
      <c r="IBK41" s="541"/>
      <c r="IBL41" s="541"/>
      <c r="IBM41" s="541"/>
      <c r="IBN41" s="541"/>
      <c r="IBO41" s="541"/>
      <c r="IBP41" s="541"/>
      <c r="IBQ41" s="541"/>
      <c r="IBR41" s="541"/>
      <c r="IBS41" s="541"/>
      <c r="IBT41" s="541"/>
      <c r="IBU41" s="541"/>
      <c r="IBV41" s="541"/>
      <c r="IBW41" s="541"/>
      <c r="IBX41" s="541"/>
      <c r="IBY41" s="541"/>
      <c r="IBZ41" s="541"/>
      <c r="ICA41" s="541"/>
      <c r="ICB41" s="541"/>
      <c r="ICC41" s="541"/>
      <c r="ICD41" s="541"/>
      <c r="ICE41" s="541"/>
      <c r="ICF41" s="541"/>
      <c r="ICG41" s="541"/>
      <c r="ICH41" s="541"/>
      <c r="ICI41" s="541"/>
      <c r="ICJ41" s="541"/>
      <c r="ICK41" s="541"/>
      <c r="ICL41" s="541"/>
      <c r="ICM41" s="541"/>
      <c r="ICN41" s="541"/>
      <c r="ICO41" s="541"/>
      <c r="ICP41" s="541"/>
      <c r="ICQ41" s="541"/>
      <c r="ICR41" s="541"/>
      <c r="ICS41" s="541"/>
      <c r="ICT41" s="541"/>
      <c r="ICU41" s="541"/>
      <c r="ICV41" s="541"/>
      <c r="ICW41" s="541"/>
      <c r="ICX41" s="541"/>
      <c r="ICY41" s="541"/>
      <c r="ICZ41" s="541"/>
      <c r="IDA41" s="541"/>
      <c r="IDB41" s="541"/>
      <c r="IDC41" s="541"/>
      <c r="IDD41" s="541"/>
      <c r="IDE41" s="541"/>
      <c r="IDF41" s="541"/>
      <c r="IDG41" s="541"/>
      <c r="IDH41" s="541"/>
      <c r="IDI41" s="541"/>
      <c r="IDJ41" s="541"/>
      <c r="IDK41" s="541"/>
      <c r="IDL41" s="541"/>
      <c r="IDM41" s="541"/>
      <c r="IDN41" s="541"/>
      <c r="IDO41" s="541"/>
      <c r="IDP41" s="541"/>
      <c r="IDQ41" s="541"/>
      <c r="IDR41" s="541"/>
      <c r="IDS41" s="541"/>
      <c r="IDT41" s="541"/>
      <c r="IDU41" s="541"/>
      <c r="IDV41" s="541"/>
      <c r="IDW41" s="541"/>
      <c r="IDX41" s="541"/>
      <c r="IDY41" s="541"/>
      <c r="IDZ41" s="541"/>
      <c r="IEA41" s="541"/>
      <c r="IEB41" s="541"/>
      <c r="IEC41" s="541"/>
      <c r="IED41" s="541"/>
      <c r="IEE41" s="541"/>
      <c r="IEF41" s="541"/>
      <c r="IEG41" s="541"/>
      <c r="IEH41" s="541"/>
      <c r="IEI41" s="541"/>
      <c r="IEJ41" s="541"/>
      <c r="IEK41" s="541"/>
      <c r="IEL41" s="541"/>
      <c r="IEM41" s="541"/>
      <c r="IEN41" s="541"/>
      <c r="IEO41" s="541"/>
      <c r="IEP41" s="541"/>
      <c r="IEQ41" s="541"/>
      <c r="IER41" s="541"/>
      <c r="IES41" s="541"/>
      <c r="IET41" s="541"/>
      <c r="IEU41" s="541"/>
      <c r="IEV41" s="541"/>
      <c r="IEW41" s="541"/>
      <c r="IEX41" s="541"/>
      <c r="IEY41" s="541"/>
      <c r="IEZ41" s="541"/>
      <c r="IFA41" s="541"/>
      <c r="IFB41" s="541"/>
      <c r="IFC41" s="541"/>
      <c r="IFD41" s="541"/>
      <c r="IFE41" s="541"/>
      <c r="IFF41" s="541"/>
      <c r="IFG41" s="541"/>
      <c r="IFH41" s="541"/>
      <c r="IFI41" s="541"/>
      <c r="IFJ41" s="541"/>
      <c r="IFK41" s="541"/>
      <c r="IFL41" s="541"/>
      <c r="IFM41" s="541"/>
      <c r="IFN41" s="541"/>
      <c r="IFO41" s="541"/>
      <c r="IFP41" s="541"/>
      <c r="IFQ41" s="541"/>
      <c r="IFR41" s="541"/>
      <c r="IFS41" s="541"/>
      <c r="IFT41" s="541"/>
      <c r="IFU41" s="541"/>
      <c r="IFV41" s="541"/>
      <c r="IFW41" s="541"/>
      <c r="IFX41" s="541"/>
      <c r="IFY41" s="541"/>
      <c r="IFZ41" s="541"/>
      <c r="IGA41" s="541"/>
      <c r="IGB41" s="541"/>
      <c r="IGC41" s="541"/>
      <c r="IGD41" s="541"/>
      <c r="IGE41" s="541"/>
      <c r="IGF41" s="541"/>
      <c r="IGG41" s="541"/>
      <c r="IGH41" s="541"/>
      <c r="IGI41" s="541"/>
      <c r="IGJ41" s="541"/>
      <c r="IGK41" s="541"/>
      <c r="IGL41" s="541"/>
      <c r="IGM41" s="541"/>
      <c r="IGN41" s="541"/>
      <c r="IGO41" s="541"/>
      <c r="IGP41" s="541"/>
      <c r="IGQ41" s="541"/>
      <c r="IGR41" s="541"/>
      <c r="IGS41" s="541"/>
      <c r="IGT41" s="541"/>
      <c r="IGU41" s="541"/>
      <c r="IGV41" s="541"/>
      <c r="IGW41" s="541"/>
      <c r="IGX41" s="541"/>
      <c r="IGY41" s="541"/>
      <c r="IGZ41" s="541"/>
      <c r="IHA41" s="541"/>
      <c r="IHB41" s="541"/>
      <c r="IHC41" s="541"/>
      <c r="IHD41" s="541"/>
      <c r="IHE41" s="541"/>
      <c r="IHF41" s="541"/>
      <c r="IHG41" s="541"/>
      <c r="IHH41" s="541"/>
      <c r="IHI41" s="541"/>
      <c r="IHJ41" s="541"/>
      <c r="IHK41" s="541"/>
      <c r="IHL41" s="541"/>
      <c r="IHM41" s="541"/>
      <c r="IHN41" s="541"/>
      <c r="IHO41" s="541"/>
      <c r="IHP41" s="541"/>
      <c r="IHQ41" s="541"/>
      <c r="IHR41" s="541"/>
      <c r="IHS41" s="541"/>
      <c r="IHT41" s="541"/>
      <c r="IHU41" s="541"/>
      <c r="IHV41" s="541"/>
      <c r="IHW41" s="541"/>
      <c r="IHX41" s="541"/>
      <c r="IHY41" s="541"/>
      <c r="IHZ41" s="541"/>
      <c r="IIA41" s="541"/>
      <c r="IIB41" s="541"/>
      <c r="IIC41" s="541"/>
      <c r="IID41" s="541"/>
      <c r="IIE41" s="541"/>
      <c r="IIF41" s="541"/>
      <c r="IIG41" s="541"/>
      <c r="IIH41" s="541"/>
      <c r="III41" s="541"/>
      <c r="IIJ41" s="541"/>
      <c r="IIK41" s="541"/>
      <c r="IIL41" s="541"/>
      <c r="IIM41" s="541"/>
      <c r="IIN41" s="541"/>
      <c r="IIO41" s="541"/>
      <c r="IIP41" s="541"/>
      <c r="IIQ41" s="541"/>
      <c r="IIR41" s="541"/>
      <c r="IIS41" s="541"/>
      <c r="IIT41" s="541"/>
      <c r="IIU41" s="541"/>
      <c r="IIV41" s="541"/>
      <c r="IIW41" s="541"/>
      <c r="IIX41" s="541"/>
      <c r="IIY41" s="541"/>
      <c r="IIZ41" s="541"/>
      <c r="IJA41" s="541"/>
      <c r="IJB41" s="541"/>
      <c r="IJC41" s="541"/>
      <c r="IJD41" s="541"/>
      <c r="IJE41" s="541"/>
      <c r="IJF41" s="541"/>
      <c r="IJG41" s="541"/>
      <c r="IJH41" s="541"/>
      <c r="IJI41" s="541"/>
      <c r="IJJ41" s="541"/>
      <c r="IJK41" s="541"/>
      <c r="IJL41" s="541"/>
      <c r="IJM41" s="541"/>
      <c r="IJN41" s="541"/>
      <c r="IJO41" s="541"/>
      <c r="IJP41" s="541"/>
      <c r="IJQ41" s="541"/>
      <c r="IJR41" s="541"/>
      <c r="IJS41" s="541"/>
      <c r="IJT41" s="541"/>
      <c r="IJU41" s="541"/>
      <c r="IJV41" s="541"/>
      <c r="IJW41" s="541"/>
      <c r="IJX41" s="541"/>
      <c r="IJY41" s="541"/>
      <c r="IJZ41" s="541"/>
      <c r="IKA41" s="541"/>
      <c r="IKB41" s="541"/>
      <c r="IKC41" s="541"/>
      <c r="IKD41" s="541"/>
      <c r="IKE41" s="541"/>
      <c r="IKF41" s="541"/>
      <c r="IKG41" s="541"/>
      <c r="IKH41" s="541"/>
      <c r="IKI41" s="541"/>
      <c r="IKJ41" s="541"/>
      <c r="IKK41" s="541"/>
      <c r="IKL41" s="541"/>
      <c r="IKM41" s="541"/>
      <c r="IKN41" s="541"/>
      <c r="IKO41" s="541"/>
      <c r="IKP41" s="541"/>
      <c r="IKQ41" s="541"/>
      <c r="IKR41" s="541"/>
      <c r="IKS41" s="541"/>
      <c r="IKT41" s="541"/>
      <c r="IKU41" s="541"/>
      <c r="IKV41" s="541"/>
      <c r="IKW41" s="541"/>
      <c r="IKX41" s="541"/>
      <c r="IKY41" s="541"/>
      <c r="IKZ41" s="541"/>
      <c r="ILA41" s="541"/>
      <c r="ILB41" s="541"/>
      <c r="ILC41" s="541"/>
      <c r="ILD41" s="541"/>
      <c r="ILE41" s="541"/>
      <c r="ILF41" s="541"/>
      <c r="ILG41" s="541"/>
      <c r="ILH41" s="541"/>
      <c r="ILI41" s="541"/>
      <c r="ILJ41" s="541"/>
      <c r="ILK41" s="541"/>
      <c r="ILL41" s="541"/>
      <c r="ILM41" s="541"/>
      <c r="ILN41" s="541"/>
      <c r="ILO41" s="541"/>
      <c r="ILP41" s="541"/>
      <c r="ILQ41" s="541"/>
      <c r="ILR41" s="541"/>
      <c r="ILS41" s="541"/>
      <c r="ILT41" s="541"/>
      <c r="ILU41" s="541"/>
      <c r="ILV41" s="541"/>
      <c r="ILW41" s="541"/>
      <c r="ILX41" s="541"/>
      <c r="ILY41" s="541"/>
      <c r="ILZ41" s="541"/>
      <c r="IMA41" s="541"/>
      <c r="IMB41" s="541"/>
      <c r="IMC41" s="541"/>
      <c r="IMD41" s="541"/>
      <c r="IME41" s="541"/>
      <c r="IMF41" s="541"/>
      <c r="IMG41" s="541"/>
      <c r="IMH41" s="541"/>
      <c r="IMI41" s="541"/>
      <c r="IMJ41" s="541"/>
      <c r="IMK41" s="541"/>
      <c r="IML41" s="541"/>
      <c r="IMM41" s="541"/>
      <c r="IMN41" s="541"/>
      <c r="IMO41" s="541"/>
      <c r="IMP41" s="541"/>
      <c r="IMQ41" s="541"/>
      <c r="IMR41" s="541"/>
      <c r="IMS41" s="541"/>
      <c r="IMT41" s="541"/>
      <c r="IMU41" s="541"/>
      <c r="IMV41" s="541"/>
      <c r="IMW41" s="541"/>
      <c r="IMX41" s="541"/>
      <c r="IMY41" s="541"/>
      <c r="IMZ41" s="541"/>
      <c r="INA41" s="541"/>
      <c r="INB41" s="541"/>
      <c r="INC41" s="541"/>
      <c r="IND41" s="541"/>
      <c r="INE41" s="541"/>
      <c r="INF41" s="541"/>
      <c r="ING41" s="541"/>
      <c r="INH41" s="541"/>
      <c r="INI41" s="541"/>
      <c r="INJ41" s="541"/>
      <c r="INK41" s="541"/>
      <c r="INL41" s="541"/>
      <c r="INM41" s="541"/>
      <c r="INN41" s="541"/>
      <c r="INO41" s="541"/>
      <c r="INP41" s="541"/>
      <c r="INQ41" s="541"/>
      <c r="INR41" s="541"/>
      <c r="INS41" s="541"/>
      <c r="INT41" s="541"/>
      <c r="INU41" s="541"/>
      <c r="INV41" s="541"/>
      <c r="INW41" s="541"/>
      <c r="INX41" s="541"/>
      <c r="INY41" s="541"/>
      <c r="INZ41" s="541"/>
      <c r="IOA41" s="541"/>
      <c r="IOB41" s="541"/>
      <c r="IOC41" s="541"/>
      <c r="IOD41" s="541"/>
      <c r="IOE41" s="541"/>
      <c r="IOF41" s="541"/>
      <c r="IOG41" s="541"/>
      <c r="IOH41" s="541"/>
      <c r="IOI41" s="541"/>
      <c r="IOJ41" s="541"/>
      <c r="IOK41" s="541"/>
      <c r="IOL41" s="541"/>
      <c r="IOM41" s="541"/>
      <c r="ION41" s="541"/>
      <c r="IOO41" s="541"/>
      <c r="IOP41" s="541"/>
      <c r="IOQ41" s="541"/>
      <c r="IOR41" s="541"/>
      <c r="IOS41" s="541"/>
      <c r="IOT41" s="541"/>
      <c r="IOU41" s="541"/>
      <c r="IOV41" s="541"/>
      <c r="IOW41" s="541"/>
      <c r="IOX41" s="541"/>
      <c r="IOY41" s="541"/>
      <c r="IOZ41" s="541"/>
      <c r="IPA41" s="541"/>
      <c r="IPB41" s="541"/>
      <c r="IPC41" s="541"/>
      <c r="IPD41" s="541"/>
      <c r="IPE41" s="541"/>
      <c r="IPF41" s="541"/>
      <c r="IPG41" s="541"/>
      <c r="IPH41" s="541"/>
      <c r="IPI41" s="541"/>
      <c r="IPJ41" s="541"/>
      <c r="IPK41" s="541"/>
      <c r="IPL41" s="541"/>
      <c r="IPM41" s="541"/>
      <c r="IPN41" s="541"/>
      <c r="IPO41" s="541"/>
      <c r="IPP41" s="541"/>
      <c r="IPQ41" s="541"/>
      <c r="IPR41" s="541"/>
      <c r="IPS41" s="541"/>
      <c r="IPT41" s="541"/>
      <c r="IPU41" s="541"/>
      <c r="IPV41" s="541"/>
      <c r="IPW41" s="541"/>
      <c r="IPX41" s="541"/>
      <c r="IPY41" s="541"/>
      <c r="IPZ41" s="541"/>
      <c r="IQA41" s="541"/>
      <c r="IQB41" s="541"/>
      <c r="IQC41" s="541"/>
      <c r="IQD41" s="541"/>
      <c r="IQE41" s="541"/>
      <c r="IQF41" s="541"/>
      <c r="IQG41" s="541"/>
      <c r="IQH41" s="541"/>
      <c r="IQI41" s="541"/>
      <c r="IQJ41" s="541"/>
      <c r="IQK41" s="541"/>
      <c r="IQL41" s="541"/>
      <c r="IQM41" s="541"/>
      <c r="IQN41" s="541"/>
      <c r="IQO41" s="541"/>
      <c r="IQP41" s="541"/>
      <c r="IQQ41" s="541"/>
      <c r="IQR41" s="541"/>
      <c r="IQS41" s="541"/>
      <c r="IQT41" s="541"/>
      <c r="IQU41" s="541"/>
      <c r="IQV41" s="541"/>
      <c r="IQW41" s="541"/>
      <c r="IQX41" s="541"/>
      <c r="IQY41" s="541"/>
      <c r="IQZ41" s="541"/>
      <c r="IRA41" s="541"/>
      <c r="IRB41" s="541"/>
      <c r="IRC41" s="541"/>
      <c r="IRD41" s="541"/>
      <c r="IRE41" s="541"/>
      <c r="IRF41" s="541"/>
      <c r="IRG41" s="541"/>
      <c r="IRH41" s="541"/>
      <c r="IRI41" s="541"/>
      <c r="IRJ41" s="541"/>
      <c r="IRK41" s="541"/>
      <c r="IRL41" s="541"/>
      <c r="IRM41" s="541"/>
      <c r="IRN41" s="541"/>
      <c r="IRO41" s="541"/>
      <c r="IRP41" s="541"/>
      <c r="IRQ41" s="541"/>
      <c r="IRR41" s="541"/>
      <c r="IRS41" s="541"/>
      <c r="IRT41" s="541"/>
      <c r="IRU41" s="541"/>
      <c r="IRV41" s="541"/>
      <c r="IRW41" s="541"/>
      <c r="IRX41" s="541"/>
      <c r="IRY41" s="541"/>
      <c r="IRZ41" s="541"/>
      <c r="ISA41" s="541"/>
      <c r="ISB41" s="541"/>
      <c r="ISC41" s="541"/>
      <c r="ISD41" s="541"/>
      <c r="ISE41" s="541"/>
      <c r="ISF41" s="541"/>
      <c r="ISG41" s="541"/>
      <c r="ISH41" s="541"/>
      <c r="ISI41" s="541"/>
      <c r="ISJ41" s="541"/>
      <c r="ISK41" s="541"/>
      <c r="ISL41" s="541"/>
      <c r="ISM41" s="541"/>
      <c r="ISN41" s="541"/>
      <c r="ISO41" s="541"/>
      <c r="ISP41" s="541"/>
      <c r="ISQ41" s="541"/>
      <c r="ISR41" s="541"/>
      <c r="ISS41" s="541"/>
      <c r="IST41" s="541"/>
      <c r="ISU41" s="541"/>
      <c r="ISV41" s="541"/>
      <c r="ISW41" s="541"/>
      <c r="ISX41" s="541"/>
      <c r="ISY41" s="541"/>
      <c r="ISZ41" s="541"/>
      <c r="ITA41" s="541"/>
      <c r="ITB41" s="541"/>
      <c r="ITC41" s="541"/>
      <c r="ITD41" s="541"/>
      <c r="ITE41" s="541"/>
      <c r="ITF41" s="541"/>
      <c r="ITG41" s="541"/>
      <c r="ITH41" s="541"/>
      <c r="ITI41" s="541"/>
      <c r="ITJ41" s="541"/>
      <c r="ITK41" s="541"/>
      <c r="ITL41" s="541"/>
      <c r="ITM41" s="541"/>
      <c r="ITN41" s="541"/>
      <c r="ITO41" s="541"/>
      <c r="ITP41" s="541"/>
      <c r="ITQ41" s="541"/>
      <c r="ITR41" s="541"/>
      <c r="ITS41" s="541"/>
      <c r="ITT41" s="541"/>
      <c r="ITU41" s="541"/>
      <c r="ITV41" s="541"/>
      <c r="ITW41" s="541"/>
      <c r="ITX41" s="541"/>
      <c r="ITY41" s="541"/>
      <c r="ITZ41" s="541"/>
      <c r="IUA41" s="541"/>
      <c r="IUB41" s="541"/>
      <c r="IUC41" s="541"/>
      <c r="IUD41" s="541"/>
      <c r="IUE41" s="541"/>
      <c r="IUF41" s="541"/>
      <c r="IUG41" s="541"/>
      <c r="IUH41" s="541"/>
      <c r="IUI41" s="541"/>
      <c r="IUJ41" s="541"/>
      <c r="IUK41" s="541"/>
      <c r="IUL41" s="541"/>
      <c r="IUM41" s="541"/>
      <c r="IUN41" s="541"/>
      <c r="IUO41" s="541"/>
      <c r="IUP41" s="541"/>
      <c r="IUQ41" s="541"/>
      <c r="IUR41" s="541"/>
      <c r="IUS41" s="541"/>
      <c r="IUT41" s="541"/>
      <c r="IUU41" s="541"/>
      <c r="IUV41" s="541"/>
      <c r="IUW41" s="541"/>
      <c r="IUX41" s="541"/>
      <c r="IUY41" s="541"/>
      <c r="IUZ41" s="541"/>
      <c r="IVA41" s="541"/>
      <c r="IVB41" s="541"/>
      <c r="IVC41" s="541"/>
      <c r="IVD41" s="541"/>
      <c r="IVE41" s="541"/>
      <c r="IVF41" s="541"/>
      <c r="IVG41" s="541"/>
      <c r="IVH41" s="541"/>
      <c r="IVI41" s="541"/>
      <c r="IVJ41" s="541"/>
      <c r="IVK41" s="541"/>
      <c r="IVL41" s="541"/>
      <c r="IVM41" s="541"/>
      <c r="IVN41" s="541"/>
      <c r="IVO41" s="541"/>
      <c r="IVP41" s="541"/>
      <c r="IVQ41" s="541"/>
      <c r="IVR41" s="541"/>
      <c r="IVS41" s="541"/>
      <c r="IVT41" s="541"/>
      <c r="IVU41" s="541"/>
      <c r="IVV41" s="541"/>
      <c r="IVW41" s="541"/>
      <c r="IVX41" s="541"/>
      <c r="IVY41" s="541"/>
      <c r="IVZ41" s="541"/>
      <c r="IWA41" s="541"/>
      <c r="IWB41" s="541"/>
      <c r="IWC41" s="541"/>
      <c r="IWD41" s="541"/>
      <c r="IWE41" s="541"/>
      <c r="IWF41" s="541"/>
      <c r="IWG41" s="541"/>
      <c r="IWH41" s="541"/>
      <c r="IWI41" s="541"/>
      <c r="IWJ41" s="541"/>
      <c r="IWK41" s="541"/>
      <c r="IWL41" s="541"/>
      <c r="IWM41" s="541"/>
      <c r="IWN41" s="541"/>
      <c r="IWO41" s="541"/>
      <c r="IWP41" s="541"/>
      <c r="IWQ41" s="541"/>
      <c r="IWR41" s="541"/>
      <c r="IWS41" s="541"/>
      <c r="IWT41" s="541"/>
      <c r="IWU41" s="541"/>
      <c r="IWV41" s="541"/>
      <c r="IWW41" s="541"/>
      <c r="IWX41" s="541"/>
      <c r="IWY41" s="541"/>
      <c r="IWZ41" s="541"/>
      <c r="IXA41" s="541"/>
      <c r="IXB41" s="541"/>
      <c r="IXC41" s="541"/>
      <c r="IXD41" s="541"/>
      <c r="IXE41" s="541"/>
      <c r="IXF41" s="541"/>
      <c r="IXG41" s="541"/>
      <c r="IXH41" s="541"/>
      <c r="IXI41" s="541"/>
      <c r="IXJ41" s="541"/>
      <c r="IXK41" s="541"/>
      <c r="IXL41" s="541"/>
      <c r="IXM41" s="541"/>
      <c r="IXN41" s="541"/>
      <c r="IXO41" s="541"/>
      <c r="IXP41" s="541"/>
      <c r="IXQ41" s="541"/>
      <c r="IXR41" s="541"/>
      <c r="IXS41" s="541"/>
      <c r="IXT41" s="541"/>
      <c r="IXU41" s="541"/>
      <c r="IXV41" s="541"/>
      <c r="IXW41" s="541"/>
      <c r="IXX41" s="541"/>
      <c r="IXY41" s="541"/>
      <c r="IXZ41" s="541"/>
      <c r="IYA41" s="541"/>
      <c r="IYB41" s="541"/>
      <c r="IYC41" s="541"/>
      <c r="IYD41" s="541"/>
      <c r="IYE41" s="541"/>
      <c r="IYF41" s="541"/>
      <c r="IYG41" s="541"/>
      <c r="IYH41" s="541"/>
      <c r="IYI41" s="541"/>
      <c r="IYJ41" s="541"/>
      <c r="IYK41" s="541"/>
      <c r="IYL41" s="541"/>
      <c r="IYM41" s="541"/>
      <c r="IYN41" s="541"/>
      <c r="IYO41" s="541"/>
      <c r="IYP41" s="541"/>
      <c r="IYQ41" s="541"/>
      <c r="IYR41" s="541"/>
      <c r="IYS41" s="541"/>
      <c r="IYT41" s="541"/>
      <c r="IYU41" s="541"/>
      <c r="IYV41" s="541"/>
      <c r="IYW41" s="541"/>
      <c r="IYX41" s="541"/>
      <c r="IYY41" s="541"/>
      <c r="IYZ41" s="541"/>
      <c r="IZA41" s="541"/>
      <c r="IZB41" s="541"/>
      <c r="IZC41" s="541"/>
      <c r="IZD41" s="541"/>
      <c r="IZE41" s="541"/>
      <c r="IZF41" s="541"/>
      <c r="IZG41" s="541"/>
      <c r="IZH41" s="541"/>
      <c r="IZI41" s="541"/>
      <c r="IZJ41" s="541"/>
      <c r="IZK41" s="541"/>
      <c r="IZL41" s="541"/>
      <c r="IZM41" s="541"/>
      <c r="IZN41" s="541"/>
      <c r="IZO41" s="541"/>
      <c r="IZP41" s="541"/>
      <c r="IZQ41" s="541"/>
      <c r="IZR41" s="541"/>
      <c r="IZS41" s="541"/>
      <c r="IZT41" s="541"/>
      <c r="IZU41" s="541"/>
      <c r="IZV41" s="541"/>
      <c r="IZW41" s="541"/>
      <c r="IZX41" s="541"/>
      <c r="IZY41" s="541"/>
      <c r="IZZ41" s="541"/>
      <c r="JAA41" s="541"/>
      <c r="JAB41" s="541"/>
      <c r="JAC41" s="541"/>
      <c r="JAD41" s="541"/>
      <c r="JAE41" s="541"/>
      <c r="JAF41" s="541"/>
      <c r="JAG41" s="541"/>
      <c r="JAH41" s="541"/>
      <c r="JAI41" s="541"/>
      <c r="JAJ41" s="541"/>
      <c r="JAK41" s="541"/>
      <c r="JAL41" s="541"/>
      <c r="JAM41" s="541"/>
      <c r="JAN41" s="541"/>
      <c r="JAO41" s="541"/>
      <c r="JAP41" s="541"/>
      <c r="JAQ41" s="541"/>
      <c r="JAR41" s="541"/>
      <c r="JAS41" s="541"/>
      <c r="JAT41" s="541"/>
      <c r="JAU41" s="541"/>
      <c r="JAV41" s="541"/>
      <c r="JAW41" s="541"/>
      <c r="JAX41" s="541"/>
      <c r="JAY41" s="541"/>
      <c r="JAZ41" s="541"/>
      <c r="JBA41" s="541"/>
      <c r="JBB41" s="541"/>
      <c r="JBC41" s="541"/>
      <c r="JBD41" s="541"/>
      <c r="JBE41" s="541"/>
      <c r="JBF41" s="541"/>
      <c r="JBG41" s="541"/>
      <c r="JBH41" s="541"/>
      <c r="JBI41" s="541"/>
      <c r="JBJ41" s="541"/>
      <c r="JBK41" s="541"/>
      <c r="JBL41" s="541"/>
      <c r="JBM41" s="541"/>
      <c r="JBN41" s="541"/>
      <c r="JBO41" s="541"/>
      <c r="JBP41" s="541"/>
      <c r="JBQ41" s="541"/>
      <c r="JBR41" s="541"/>
      <c r="JBS41" s="541"/>
      <c r="JBT41" s="541"/>
      <c r="JBU41" s="541"/>
      <c r="JBV41" s="541"/>
      <c r="JBW41" s="541"/>
      <c r="JBX41" s="541"/>
      <c r="JBY41" s="541"/>
      <c r="JBZ41" s="541"/>
      <c r="JCA41" s="541"/>
      <c r="JCB41" s="541"/>
      <c r="JCC41" s="541"/>
      <c r="JCD41" s="541"/>
      <c r="JCE41" s="541"/>
      <c r="JCF41" s="541"/>
      <c r="JCG41" s="541"/>
      <c r="JCH41" s="541"/>
      <c r="JCI41" s="541"/>
      <c r="JCJ41" s="541"/>
      <c r="JCK41" s="541"/>
      <c r="JCL41" s="541"/>
      <c r="JCM41" s="541"/>
      <c r="JCN41" s="541"/>
      <c r="JCO41" s="541"/>
      <c r="JCP41" s="541"/>
      <c r="JCQ41" s="541"/>
      <c r="JCR41" s="541"/>
      <c r="JCS41" s="541"/>
      <c r="JCT41" s="541"/>
      <c r="JCU41" s="541"/>
      <c r="JCV41" s="541"/>
      <c r="JCW41" s="541"/>
      <c r="JCX41" s="541"/>
      <c r="JCY41" s="541"/>
      <c r="JCZ41" s="541"/>
      <c r="JDA41" s="541"/>
      <c r="JDB41" s="541"/>
      <c r="JDC41" s="541"/>
      <c r="JDD41" s="541"/>
      <c r="JDE41" s="541"/>
      <c r="JDF41" s="541"/>
      <c r="JDG41" s="541"/>
      <c r="JDH41" s="541"/>
      <c r="JDI41" s="541"/>
      <c r="JDJ41" s="541"/>
      <c r="JDK41" s="541"/>
      <c r="JDL41" s="541"/>
      <c r="JDM41" s="541"/>
      <c r="JDN41" s="541"/>
      <c r="JDO41" s="541"/>
      <c r="JDP41" s="541"/>
      <c r="JDQ41" s="541"/>
      <c r="JDR41" s="541"/>
      <c r="JDS41" s="541"/>
      <c r="JDT41" s="541"/>
      <c r="JDU41" s="541"/>
      <c r="JDV41" s="541"/>
      <c r="JDW41" s="541"/>
      <c r="JDX41" s="541"/>
      <c r="JDY41" s="541"/>
      <c r="JDZ41" s="541"/>
      <c r="JEA41" s="541"/>
      <c r="JEB41" s="541"/>
      <c r="JEC41" s="541"/>
      <c r="JED41" s="541"/>
      <c r="JEE41" s="541"/>
      <c r="JEF41" s="541"/>
      <c r="JEG41" s="541"/>
      <c r="JEH41" s="541"/>
      <c r="JEI41" s="541"/>
      <c r="JEJ41" s="541"/>
      <c r="JEK41" s="541"/>
      <c r="JEL41" s="541"/>
      <c r="JEM41" s="541"/>
      <c r="JEN41" s="541"/>
      <c r="JEO41" s="541"/>
      <c r="JEP41" s="541"/>
      <c r="JEQ41" s="541"/>
      <c r="JER41" s="541"/>
      <c r="JES41" s="541"/>
      <c r="JET41" s="541"/>
      <c r="JEU41" s="541"/>
      <c r="JEV41" s="541"/>
      <c r="JEW41" s="541"/>
      <c r="JEX41" s="541"/>
      <c r="JEY41" s="541"/>
      <c r="JEZ41" s="541"/>
      <c r="JFA41" s="541"/>
      <c r="JFB41" s="541"/>
      <c r="JFC41" s="541"/>
      <c r="JFD41" s="541"/>
      <c r="JFE41" s="541"/>
      <c r="JFF41" s="541"/>
      <c r="JFG41" s="541"/>
      <c r="JFH41" s="541"/>
      <c r="JFI41" s="541"/>
      <c r="JFJ41" s="541"/>
      <c r="JFK41" s="541"/>
      <c r="JFL41" s="541"/>
      <c r="JFM41" s="541"/>
      <c r="JFN41" s="541"/>
      <c r="JFO41" s="541"/>
      <c r="JFP41" s="541"/>
      <c r="JFQ41" s="541"/>
      <c r="JFR41" s="541"/>
      <c r="JFS41" s="541"/>
      <c r="JFT41" s="541"/>
      <c r="JFU41" s="541"/>
      <c r="JFV41" s="541"/>
      <c r="JFW41" s="541"/>
      <c r="JFX41" s="541"/>
      <c r="JFY41" s="541"/>
      <c r="JFZ41" s="541"/>
      <c r="JGA41" s="541"/>
      <c r="JGB41" s="541"/>
      <c r="JGC41" s="541"/>
      <c r="JGD41" s="541"/>
      <c r="JGE41" s="541"/>
      <c r="JGF41" s="541"/>
      <c r="JGG41" s="541"/>
      <c r="JGH41" s="541"/>
      <c r="JGI41" s="541"/>
      <c r="JGJ41" s="541"/>
      <c r="JGK41" s="541"/>
      <c r="JGL41" s="541"/>
      <c r="JGM41" s="541"/>
      <c r="JGN41" s="541"/>
      <c r="JGO41" s="541"/>
      <c r="JGP41" s="541"/>
      <c r="JGQ41" s="541"/>
      <c r="JGR41" s="541"/>
      <c r="JGS41" s="541"/>
      <c r="JGT41" s="541"/>
      <c r="JGU41" s="541"/>
      <c r="JGV41" s="541"/>
      <c r="JGW41" s="541"/>
      <c r="JGX41" s="541"/>
      <c r="JGY41" s="541"/>
      <c r="JGZ41" s="541"/>
      <c r="JHA41" s="541"/>
      <c r="JHB41" s="541"/>
      <c r="JHC41" s="541"/>
      <c r="JHD41" s="541"/>
      <c r="JHE41" s="541"/>
      <c r="JHF41" s="541"/>
      <c r="JHG41" s="541"/>
      <c r="JHH41" s="541"/>
      <c r="JHI41" s="541"/>
      <c r="JHJ41" s="541"/>
      <c r="JHK41" s="541"/>
      <c r="JHL41" s="541"/>
      <c r="JHM41" s="541"/>
      <c r="JHN41" s="541"/>
      <c r="JHO41" s="541"/>
      <c r="JHP41" s="541"/>
      <c r="JHQ41" s="541"/>
      <c r="JHR41" s="541"/>
      <c r="JHS41" s="541"/>
      <c r="JHT41" s="541"/>
      <c r="JHU41" s="541"/>
      <c r="JHV41" s="541"/>
      <c r="JHW41" s="541"/>
      <c r="JHX41" s="541"/>
      <c r="JHY41" s="541"/>
      <c r="JHZ41" s="541"/>
      <c r="JIA41" s="541"/>
      <c r="JIB41" s="541"/>
      <c r="JIC41" s="541"/>
      <c r="JID41" s="541"/>
      <c r="JIE41" s="541"/>
      <c r="JIF41" s="541"/>
      <c r="JIG41" s="541"/>
      <c r="JIH41" s="541"/>
      <c r="JII41" s="541"/>
      <c r="JIJ41" s="541"/>
      <c r="JIK41" s="541"/>
      <c r="JIL41" s="541"/>
      <c r="JIM41" s="541"/>
      <c r="JIN41" s="541"/>
      <c r="JIO41" s="541"/>
      <c r="JIP41" s="541"/>
      <c r="JIQ41" s="541"/>
      <c r="JIR41" s="541"/>
      <c r="JIS41" s="541"/>
      <c r="JIT41" s="541"/>
      <c r="JIU41" s="541"/>
      <c r="JIV41" s="541"/>
      <c r="JIW41" s="541"/>
      <c r="JIX41" s="541"/>
      <c r="JIY41" s="541"/>
      <c r="JIZ41" s="541"/>
      <c r="JJA41" s="541"/>
      <c r="JJB41" s="541"/>
      <c r="JJC41" s="541"/>
      <c r="JJD41" s="541"/>
      <c r="JJE41" s="541"/>
      <c r="JJF41" s="541"/>
      <c r="JJG41" s="541"/>
      <c r="JJH41" s="541"/>
      <c r="JJI41" s="541"/>
      <c r="JJJ41" s="541"/>
      <c r="JJK41" s="541"/>
      <c r="JJL41" s="541"/>
      <c r="JJM41" s="541"/>
      <c r="JJN41" s="541"/>
      <c r="JJO41" s="541"/>
      <c r="JJP41" s="541"/>
      <c r="JJQ41" s="541"/>
      <c r="JJR41" s="541"/>
      <c r="JJS41" s="541"/>
      <c r="JJT41" s="541"/>
      <c r="JJU41" s="541"/>
      <c r="JJV41" s="541"/>
      <c r="JJW41" s="541"/>
      <c r="JJX41" s="541"/>
      <c r="JJY41" s="541"/>
      <c r="JJZ41" s="541"/>
      <c r="JKA41" s="541"/>
      <c r="JKB41" s="541"/>
      <c r="JKC41" s="541"/>
      <c r="JKD41" s="541"/>
      <c r="JKE41" s="541"/>
      <c r="JKF41" s="541"/>
      <c r="JKG41" s="541"/>
      <c r="JKH41" s="541"/>
      <c r="JKI41" s="541"/>
      <c r="JKJ41" s="541"/>
      <c r="JKK41" s="541"/>
      <c r="JKL41" s="541"/>
      <c r="JKM41" s="541"/>
      <c r="JKN41" s="541"/>
      <c r="JKO41" s="541"/>
      <c r="JKP41" s="541"/>
      <c r="JKQ41" s="541"/>
      <c r="JKR41" s="541"/>
      <c r="JKS41" s="541"/>
      <c r="JKT41" s="541"/>
      <c r="JKU41" s="541"/>
      <c r="JKV41" s="541"/>
      <c r="JKW41" s="541"/>
      <c r="JKX41" s="541"/>
      <c r="JKY41" s="541"/>
      <c r="JKZ41" s="541"/>
      <c r="JLA41" s="541"/>
      <c r="JLB41" s="541"/>
      <c r="JLC41" s="541"/>
      <c r="JLD41" s="541"/>
      <c r="JLE41" s="541"/>
      <c r="JLF41" s="541"/>
      <c r="JLG41" s="541"/>
      <c r="JLH41" s="541"/>
      <c r="JLI41" s="541"/>
      <c r="JLJ41" s="541"/>
      <c r="JLK41" s="541"/>
      <c r="JLL41" s="541"/>
      <c r="JLM41" s="541"/>
      <c r="JLN41" s="541"/>
      <c r="JLO41" s="541"/>
      <c r="JLP41" s="541"/>
      <c r="JLQ41" s="541"/>
      <c r="JLR41" s="541"/>
      <c r="JLS41" s="541"/>
      <c r="JLT41" s="541"/>
      <c r="JLU41" s="541"/>
      <c r="JLV41" s="541"/>
      <c r="JLW41" s="541"/>
      <c r="JLX41" s="541"/>
      <c r="JLY41" s="541"/>
      <c r="JLZ41" s="541"/>
      <c r="JMA41" s="541"/>
      <c r="JMB41" s="541"/>
      <c r="JMC41" s="541"/>
      <c r="JMD41" s="541"/>
      <c r="JME41" s="541"/>
      <c r="JMF41" s="541"/>
      <c r="JMG41" s="541"/>
      <c r="JMH41" s="541"/>
      <c r="JMI41" s="541"/>
      <c r="JMJ41" s="541"/>
      <c r="JMK41" s="541"/>
      <c r="JML41" s="541"/>
      <c r="JMM41" s="541"/>
      <c r="JMN41" s="541"/>
      <c r="JMO41" s="541"/>
      <c r="JMP41" s="541"/>
      <c r="JMQ41" s="541"/>
      <c r="JMR41" s="541"/>
      <c r="JMS41" s="541"/>
      <c r="JMT41" s="541"/>
      <c r="JMU41" s="541"/>
      <c r="JMV41" s="541"/>
      <c r="JMW41" s="541"/>
      <c r="JMX41" s="541"/>
      <c r="JMY41" s="541"/>
      <c r="JMZ41" s="541"/>
      <c r="JNA41" s="541"/>
      <c r="JNB41" s="541"/>
      <c r="JNC41" s="541"/>
      <c r="JND41" s="541"/>
      <c r="JNE41" s="541"/>
      <c r="JNF41" s="541"/>
      <c r="JNG41" s="541"/>
      <c r="JNH41" s="541"/>
      <c r="JNI41" s="541"/>
      <c r="JNJ41" s="541"/>
      <c r="JNK41" s="541"/>
      <c r="JNL41" s="541"/>
      <c r="JNM41" s="541"/>
      <c r="JNN41" s="541"/>
      <c r="JNO41" s="541"/>
      <c r="JNP41" s="541"/>
      <c r="JNQ41" s="541"/>
      <c r="JNR41" s="541"/>
      <c r="JNS41" s="541"/>
      <c r="JNT41" s="541"/>
      <c r="JNU41" s="541"/>
      <c r="JNV41" s="541"/>
      <c r="JNW41" s="541"/>
      <c r="JNX41" s="541"/>
      <c r="JNY41" s="541"/>
      <c r="JNZ41" s="541"/>
      <c r="JOA41" s="541"/>
      <c r="JOB41" s="541"/>
      <c r="JOC41" s="541"/>
      <c r="JOD41" s="541"/>
      <c r="JOE41" s="541"/>
      <c r="JOF41" s="541"/>
      <c r="JOG41" s="541"/>
      <c r="JOH41" s="541"/>
      <c r="JOI41" s="541"/>
      <c r="JOJ41" s="541"/>
      <c r="JOK41" s="541"/>
      <c r="JOL41" s="541"/>
      <c r="JOM41" s="541"/>
      <c r="JON41" s="541"/>
      <c r="JOO41" s="541"/>
      <c r="JOP41" s="541"/>
      <c r="JOQ41" s="541"/>
      <c r="JOR41" s="541"/>
      <c r="JOS41" s="541"/>
      <c r="JOT41" s="541"/>
      <c r="JOU41" s="541"/>
      <c r="JOV41" s="541"/>
      <c r="JOW41" s="541"/>
      <c r="JOX41" s="541"/>
      <c r="JOY41" s="541"/>
      <c r="JOZ41" s="541"/>
      <c r="JPA41" s="541"/>
      <c r="JPB41" s="541"/>
      <c r="JPC41" s="541"/>
      <c r="JPD41" s="541"/>
      <c r="JPE41" s="541"/>
      <c r="JPF41" s="541"/>
      <c r="JPG41" s="541"/>
      <c r="JPH41" s="541"/>
      <c r="JPI41" s="541"/>
      <c r="JPJ41" s="541"/>
      <c r="JPK41" s="541"/>
      <c r="JPL41" s="541"/>
      <c r="JPM41" s="541"/>
      <c r="JPN41" s="541"/>
      <c r="JPO41" s="541"/>
      <c r="JPP41" s="541"/>
      <c r="JPQ41" s="541"/>
      <c r="JPR41" s="541"/>
      <c r="JPS41" s="541"/>
      <c r="JPT41" s="541"/>
      <c r="JPU41" s="541"/>
      <c r="JPV41" s="541"/>
      <c r="JPW41" s="541"/>
      <c r="JPX41" s="541"/>
      <c r="JPY41" s="541"/>
      <c r="JPZ41" s="541"/>
      <c r="JQA41" s="541"/>
      <c r="JQB41" s="541"/>
      <c r="JQC41" s="541"/>
      <c r="JQD41" s="541"/>
      <c r="JQE41" s="541"/>
      <c r="JQF41" s="541"/>
      <c r="JQG41" s="541"/>
      <c r="JQH41" s="541"/>
      <c r="JQI41" s="541"/>
      <c r="JQJ41" s="541"/>
      <c r="JQK41" s="541"/>
      <c r="JQL41" s="541"/>
      <c r="JQM41" s="541"/>
      <c r="JQN41" s="541"/>
      <c r="JQO41" s="541"/>
      <c r="JQP41" s="541"/>
      <c r="JQQ41" s="541"/>
      <c r="JQR41" s="541"/>
      <c r="JQS41" s="541"/>
      <c r="JQT41" s="541"/>
      <c r="JQU41" s="541"/>
      <c r="JQV41" s="541"/>
      <c r="JQW41" s="541"/>
      <c r="JQX41" s="541"/>
      <c r="JQY41" s="541"/>
      <c r="JQZ41" s="541"/>
      <c r="JRA41" s="541"/>
      <c r="JRB41" s="541"/>
      <c r="JRC41" s="541"/>
      <c r="JRD41" s="541"/>
      <c r="JRE41" s="541"/>
      <c r="JRF41" s="541"/>
      <c r="JRG41" s="541"/>
      <c r="JRH41" s="541"/>
      <c r="JRI41" s="541"/>
      <c r="JRJ41" s="541"/>
      <c r="JRK41" s="541"/>
      <c r="JRL41" s="541"/>
      <c r="JRM41" s="541"/>
      <c r="JRN41" s="541"/>
      <c r="JRO41" s="541"/>
      <c r="JRP41" s="541"/>
      <c r="JRQ41" s="541"/>
      <c r="JRR41" s="541"/>
      <c r="JRS41" s="541"/>
      <c r="JRT41" s="541"/>
      <c r="JRU41" s="541"/>
      <c r="JRV41" s="541"/>
      <c r="JRW41" s="541"/>
      <c r="JRX41" s="541"/>
      <c r="JRY41" s="541"/>
      <c r="JRZ41" s="541"/>
      <c r="JSA41" s="541"/>
      <c r="JSB41" s="541"/>
      <c r="JSC41" s="541"/>
      <c r="JSD41" s="541"/>
      <c r="JSE41" s="541"/>
      <c r="JSF41" s="541"/>
      <c r="JSG41" s="541"/>
      <c r="JSH41" s="541"/>
      <c r="JSI41" s="541"/>
      <c r="JSJ41" s="541"/>
      <c r="JSK41" s="541"/>
      <c r="JSL41" s="541"/>
      <c r="JSM41" s="541"/>
      <c r="JSN41" s="541"/>
      <c r="JSO41" s="541"/>
      <c r="JSP41" s="541"/>
      <c r="JSQ41" s="541"/>
      <c r="JSR41" s="541"/>
      <c r="JSS41" s="541"/>
      <c r="JST41" s="541"/>
      <c r="JSU41" s="541"/>
      <c r="JSV41" s="541"/>
      <c r="JSW41" s="541"/>
      <c r="JSX41" s="541"/>
      <c r="JSY41" s="541"/>
      <c r="JSZ41" s="541"/>
      <c r="JTA41" s="541"/>
      <c r="JTB41" s="541"/>
      <c r="JTC41" s="541"/>
      <c r="JTD41" s="541"/>
      <c r="JTE41" s="541"/>
      <c r="JTF41" s="541"/>
      <c r="JTG41" s="541"/>
      <c r="JTH41" s="541"/>
      <c r="JTI41" s="541"/>
      <c r="JTJ41" s="541"/>
      <c r="JTK41" s="541"/>
      <c r="JTL41" s="541"/>
      <c r="JTM41" s="541"/>
      <c r="JTN41" s="541"/>
      <c r="JTO41" s="541"/>
      <c r="JTP41" s="541"/>
      <c r="JTQ41" s="541"/>
      <c r="JTR41" s="541"/>
      <c r="JTS41" s="541"/>
      <c r="JTT41" s="541"/>
      <c r="JTU41" s="541"/>
      <c r="JTV41" s="541"/>
      <c r="JTW41" s="541"/>
      <c r="JTX41" s="541"/>
      <c r="JTY41" s="541"/>
      <c r="JTZ41" s="541"/>
      <c r="JUA41" s="541"/>
      <c r="JUB41" s="541"/>
      <c r="JUC41" s="541"/>
      <c r="JUD41" s="541"/>
      <c r="JUE41" s="541"/>
      <c r="JUF41" s="541"/>
      <c r="JUG41" s="541"/>
      <c r="JUH41" s="541"/>
      <c r="JUI41" s="541"/>
      <c r="JUJ41" s="541"/>
      <c r="JUK41" s="541"/>
      <c r="JUL41" s="541"/>
      <c r="JUM41" s="541"/>
      <c r="JUN41" s="541"/>
      <c r="JUO41" s="541"/>
      <c r="JUP41" s="541"/>
      <c r="JUQ41" s="541"/>
      <c r="JUR41" s="541"/>
      <c r="JUS41" s="541"/>
      <c r="JUT41" s="541"/>
      <c r="JUU41" s="541"/>
      <c r="JUV41" s="541"/>
      <c r="JUW41" s="541"/>
      <c r="JUX41" s="541"/>
      <c r="JUY41" s="541"/>
      <c r="JUZ41" s="541"/>
      <c r="JVA41" s="541"/>
      <c r="JVB41" s="541"/>
      <c r="JVC41" s="541"/>
      <c r="JVD41" s="541"/>
      <c r="JVE41" s="541"/>
      <c r="JVF41" s="541"/>
      <c r="JVG41" s="541"/>
      <c r="JVH41" s="541"/>
      <c r="JVI41" s="541"/>
      <c r="JVJ41" s="541"/>
      <c r="JVK41" s="541"/>
      <c r="JVL41" s="541"/>
      <c r="JVM41" s="541"/>
      <c r="JVN41" s="541"/>
      <c r="JVO41" s="541"/>
      <c r="JVP41" s="541"/>
      <c r="JVQ41" s="541"/>
      <c r="JVR41" s="541"/>
      <c r="JVS41" s="541"/>
      <c r="JVT41" s="541"/>
      <c r="JVU41" s="541"/>
      <c r="JVV41" s="541"/>
      <c r="JVW41" s="541"/>
      <c r="JVX41" s="541"/>
      <c r="JVY41" s="541"/>
      <c r="JVZ41" s="541"/>
      <c r="JWA41" s="541"/>
      <c r="JWB41" s="541"/>
      <c r="JWC41" s="541"/>
      <c r="JWD41" s="541"/>
      <c r="JWE41" s="541"/>
      <c r="JWF41" s="541"/>
      <c r="JWG41" s="541"/>
      <c r="JWH41" s="541"/>
      <c r="JWI41" s="541"/>
      <c r="JWJ41" s="541"/>
      <c r="JWK41" s="541"/>
      <c r="JWL41" s="541"/>
      <c r="JWM41" s="541"/>
      <c r="JWN41" s="541"/>
      <c r="JWO41" s="541"/>
      <c r="JWP41" s="541"/>
      <c r="JWQ41" s="541"/>
      <c r="JWR41" s="541"/>
      <c r="JWS41" s="541"/>
      <c r="JWT41" s="541"/>
      <c r="JWU41" s="541"/>
      <c r="JWV41" s="541"/>
      <c r="JWW41" s="541"/>
      <c r="JWX41" s="541"/>
      <c r="JWY41" s="541"/>
      <c r="JWZ41" s="541"/>
      <c r="JXA41" s="541"/>
      <c r="JXB41" s="541"/>
      <c r="JXC41" s="541"/>
      <c r="JXD41" s="541"/>
      <c r="JXE41" s="541"/>
      <c r="JXF41" s="541"/>
      <c r="JXG41" s="541"/>
      <c r="JXH41" s="541"/>
      <c r="JXI41" s="541"/>
      <c r="JXJ41" s="541"/>
      <c r="JXK41" s="541"/>
      <c r="JXL41" s="541"/>
      <c r="JXM41" s="541"/>
      <c r="JXN41" s="541"/>
      <c r="JXO41" s="541"/>
      <c r="JXP41" s="541"/>
      <c r="JXQ41" s="541"/>
      <c r="JXR41" s="541"/>
      <c r="JXS41" s="541"/>
      <c r="JXT41" s="541"/>
      <c r="JXU41" s="541"/>
      <c r="JXV41" s="541"/>
      <c r="JXW41" s="541"/>
      <c r="JXX41" s="541"/>
      <c r="JXY41" s="541"/>
      <c r="JXZ41" s="541"/>
      <c r="JYA41" s="541"/>
      <c r="JYB41" s="541"/>
      <c r="JYC41" s="541"/>
      <c r="JYD41" s="541"/>
      <c r="JYE41" s="541"/>
      <c r="JYF41" s="541"/>
      <c r="JYG41" s="541"/>
      <c r="JYH41" s="541"/>
      <c r="JYI41" s="541"/>
      <c r="JYJ41" s="541"/>
      <c r="JYK41" s="541"/>
      <c r="JYL41" s="541"/>
      <c r="JYM41" s="541"/>
      <c r="JYN41" s="541"/>
      <c r="JYO41" s="541"/>
      <c r="JYP41" s="541"/>
      <c r="JYQ41" s="541"/>
      <c r="JYR41" s="541"/>
      <c r="JYS41" s="541"/>
      <c r="JYT41" s="541"/>
      <c r="JYU41" s="541"/>
      <c r="JYV41" s="541"/>
      <c r="JYW41" s="541"/>
      <c r="JYX41" s="541"/>
      <c r="JYY41" s="541"/>
      <c r="JYZ41" s="541"/>
      <c r="JZA41" s="541"/>
      <c r="JZB41" s="541"/>
      <c r="JZC41" s="541"/>
      <c r="JZD41" s="541"/>
      <c r="JZE41" s="541"/>
      <c r="JZF41" s="541"/>
      <c r="JZG41" s="541"/>
      <c r="JZH41" s="541"/>
      <c r="JZI41" s="541"/>
      <c r="JZJ41" s="541"/>
      <c r="JZK41" s="541"/>
      <c r="JZL41" s="541"/>
      <c r="JZM41" s="541"/>
      <c r="JZN41" s="541"/>
      <c r="JZO41" s="541"/>
      <c r="JZP41" s="541"/>
      <c r="JZQ41" s="541"/>
      <c r="JZR41" s="541"/>
      <c r="JZS41" s="541"/>
      <c r="JZT41" s="541"/>
      <c r="JZU41" s="541"/>
      <c r="JZV41" s="541"/>
      <c r="JZW41" s="541"/>
      <c r="JZX41" s="541"/>
      <c r="JZY41" s="541"/>
      <c r="JZZ41" s="541"/>
      <c r="KAA41" s="541"/>
      <c r="KAB41" s="541"/>
      <c r="KAC41" s="541"/>
      <c r="KAD41" s="541"/>
      <c r="KAE41" s="541"/>
      <c r="KAF41" s="541"/>
      <c r="KAG41" s="541"/>
      <c r="KAH41" s="541"/>
      <c r="KAI41" s="541"/>
      <c r="KAJ41" s="541"/>
      <c r="KAK41" s="541"/>
      <c r="KAL41" s="541"/>
      <c r="KAM41" s="541"/>
      <c r="KAN41" s="541"/>
      <c r="KAO41" s="541"/>
      <c r="KAP41" s="541"/>
      <c r="KAQ41" s="541"/>
      <c r="KAR41" s="541"/>
      <c r="KAS41" s="541"/>
      <c r="KAT41" s="541"/>
      <c r="KAU41" s="541"/>
      <c r="KAV41" s="541"/>
      <c r="KAW41" s="541"/>
      <c r="KAX41" s="541"/>
      <c r="KAY41" s="541"/>
      <c r="KAZ41" s="541"/>
      <c r="KBA41" s="541"/>
      <c r="KBB41" s="541"/>
      <c r="KBC41" s="541"/>
      <c r="KBD41" s="541"/>
      <c r="KBE41" s="541"/>
      <c r="KBF41" s="541"/>
      <c r="KBG41" s="541"/>
      <c r="KBH41" s="541"/>
      <c r="KBI41" s="541"/>
      <c r="KBJ41" s="541"/>
      <c r="KBK41" s="541"/>
      <c r="KBL41" s="541"/>
      <c r="KBM41" s="541"/>
      <c r="KBN41" s="541"/>
      <c r="KBO41" s="541"/>
      <c r="KBP41" s="541"/>
      <c r="KBQ41" s="541"/>
      <c r="KBR41" s="541"/>
      <c r="KBS41" s="541"/>
      <c r="KBT41" s="541"/>
      <c r="KBU41" s="541"/>
      <c r="KBV41" s="541"/>
      <c r="KBW41" s="541"/>
      <c r="KBX41" s="541"/>
      <c r="KBY41" s="541"/>
      <c r="KBZ41" s="541"/>
      <c r="KCA41" s="541"/>
      <c r="KCB41" s="541"/>
      <c r="KCC41" s="541"/>
      <c r="KCD41" s="541"/>
      <c r="KCE41" s="541"/>
      <c r="KCF41" s="541"/>
      <c r="KCG41" s="541"/>
      <c r="KCH41" s="541"/>
      <c r="KCI41" s="541"/>
      <c r="KCJ41" s="541"/>
      <c r="KCK41" s="541"/>
      <c r="KCL41" s="541"/>
      <c r="KCM41" s="541"/>
      <c r="KCN41" s="541"/>
      <c r="KCO41" s="541"/>
      <c r="KCP41" s="541"/>
      <c r="KCQ41" s="541"/>
      <c r="KCR41" s="541"/>
      <c r="KCS41" s="541"/>
      <c r="KCT41" s="541"/>
      <c r="KCU41" s="541"/>
      <c r="KCV41" s="541"/>
      <c r="KCW41" s="541"/>
      <c r="KCX41" s="541"/>
      <c r="KCY41" s="541"/>
      <c r="KCZ41" s="541"/>
      <c r="KDA41" s="541"/>
      <c r="KDB41" s="541"/>
      <c r="KDC41" s="541"/>
      <c r="KDD41" s="541"/>
      <c r="KDE41" s="541"/>
      <c r="KDF41" s="541"/>
      <c r="KDG41" s="541"/>
      <c r="KDH41" s="541"/>
      <c r="KDI41" s="541"/>
      <c r="KDJ41" s="541"/>
      <c r="KDK41" s="541"/>
      <c r="KDL41" s="541"/>
      <c r="KDM41" s="541"/>
      <c r="KDN41" s="541"/>
      <c r="KDO41" s="541"/>
      <c r="KDP41" s="541"/>
      <c r="KDQ41" s="541"/>
      <c r="KDR41" s="541"/>
      <c r="KDS41" s="541"/>
      <c r="KDT41" s="541"/>
      <c r="KDU41" s="541"/>
      <c r="KDV41" s="541"/>
      <c r="KDW41" s="541"/>
      <c r="KDX41" s="541"/>
      <c r="KDY41" s="541"/>
      <c r="KDZ41" s="541"/>
      <c r="KEA41" s="541"/>
      <c r="KEB41" s="541"/>
      <c r="KEC41" s="541"/>
      <c r="KED41" s="541"/>
      <c r="KEE41" s="541"/>
      <c r="KEF41" s="541"/>
      <c r="KEG41" s="541"/>
      <c r="KEH41" s="541"/>
      <c r="KEI41" s="541"/>
      <c r="KEJ41" s="541"/>
      <c r="KEK41" s="541"/>
      <c r="KEL41" s="541"/>
      <c r="KEM41" s="541"/>
      <c r="KEN41" s="541"/>
      <c r="KEO41" s="541"/>
      <c r="KEP41" s="541"/>
      <c r="KEQ41" s="541"/>
      <c r="KER41" s="541"/>
      <c r="KES41" s="541"/>
      <c r="KET41" s="541"/>
      <c r="KEU41" s="541"/>
      <c r="KEV41" s="541"/>
      <c r="KEW41" s="541"/>
      <c r="KEX41" s="541"/>
      <c r="KEY41" s="541"/>
      <c r="KEZ41" s="541"/>
      <c r="KFA41" s="541"/>
      <c r="KFB41" s="541"/>
      <c r="KFC41" s="541"/>
      <c r="KFD41" s="541"/>
      <c r="KFE41" s="541"/>
      <c r="KFF41" s="541"/>
      <c r="KFG41" s="541"/>
      <c r="KFH41" s="541"/>
      <c r="KFI41" s="541"/>
      <c r="KFJ41" s="541"/>
      <c r="KFK41" s="541"/>
      <c r="KFL41" s="541"/>
      <c r="KFM41" s="541"/>
      <c r="KFN41" s="541"/>
      <c r="KFO41" s="541"/>
      <c r="KFP41" s="541"/>
      <c r="KFQ41" s="541"/>
      <c r="KFR41" s="541"/>
      <c r="KFS41" s="541"/>
      <c r="KFT41" s="541"/>
      <c r="KFU41" s="541"/>
      <c r="KFV41" s="541"/>
      <c r="KFW41" s="541"/>
      <c r="KFX41" s="541"/>
      <c r="KFY41" s="541"/>
      <c r="KFZ41" s="541"/>
      <c r="KGA41" s="541"/>
      <c r="KGB41" s="541"/>
      <c r="KGC41" s="541"/>
      <c r="KGD41" s="541"/>
      <c r="KGE41" s="541"/>
      <c r="KGF41" s="541"/>
      <c r="KGG41" s="541"/>
      <c r="KGH41" s="541"/>
      <c r="KGI41" s="541"/>
      <c r="KGJ41" s="541"/>
      <c r="KGK41" s="541"/>
      <c r="KGL41" s="541"/>
      <c r="KGM41" s="541"/>
      <c r="KGN41" s="541"/>
      <c r="KGO41" s="541"/>
      <c r="KGP41" s="541"/>
      <c r="KGQ41" s="541"/>
      <c r="KGR41" s="541"/>
      <c r="KGS41" s="541"/>
      <c r="KGT41" s="541"/>
      <c r="KGU41" s="541"/>
      <c r="KGV41" s="541"/>
      <c r="KGW41" s="541"/>
      <c r="KGX41" s="541"/>
      <c r="KGY41" s="541"/>
      <c r="KGZ41" s="541"/>
      <c r="KHA41" s="541"/>
      <c r="KHB41" s="541"/>
      <c r="KHC41" s="541"/>
      <c r="KHD41" s="541"/>
      <c r="KHE41" s="541"/>
      <c r="KHF41" s="541"/>
      <c r="KHG41" s="541"/>
      <c r="KHH41" s="541"/>
      <c r="KHI41" s="541"/>
      <c r="KHJ41" s="541"/>
      <c r="KHK41" s="541"/>
      <c r="KHL41" s="541"/>
      <c r="KHM41" s="541"/>
      <c r="KHN41" s="541"/>
      <c r="KHO41" s="541"/>
      <c r="KHP41" s="541"/>
      <c r="KHQ41" s="541"/>
      <c r="KHR41" s="541"/>
      <c r="KHS41" s="541"/>
      <c r="KHT41" s="541"/>
      <c r="KHU41" s="541"/>
      <c r="KHV41" s="541"/>
      <c r="KHW41" s="541"/>
      <c r="KHX41" s="541"/>
      <c r="KHY41" s="541"/>
      <c r="KHZ41" s="541"/>
      <c r="KIA41" s="541"/>
      <c r="KIB41" s="541"/>
      <c r="KIC41" s="541"/>
      <c r="KID41" s="541"/>
      <c r="KIE41" s="541"/>
      <c r="KIF41" s="541"/>
      <c r="KIG41" s="541"/>
      <c r="KIH41" s="541"/>
      <c r="KII41" s="541"/>
      <c r="KIJ41" s="541"/>
      <c r="KIK41" s="541"/>
      <c r="KIL41" s="541"/>
      <c r="KIM41" s="541"/>
      <c r="KIN41" s="541"/>
      <c r="KIO41" s="541"/>
      <c r="KIP41" s="541"/>
      <c r="KIQ41" s="541"/>
      <c r="KIR41" s="541"/>
      <c r="KIS41" s="541"/>
      <c r="KIT41" s="541"/>
      <c r="KIU41" s="541"/>
      <c r="KIV41" s="541"/>
      <c r="KIW41" s="541"/>
      <c r="KIX41" s="541"/>
      <c r="KIY41" s="541"/>
      <c r="KIZ41" s="541"/>
      <c r="KJA41" s="541"/>
      <c r="KJB41" s="541"/>
      <c r="KJC41" s="541"/>
      <c r="KJD41" s="541"/>
      <c r="KJE41" s="541"/>
      <c r="KJF41" s="541"/>
      <c r="KJG41" s="541"/>
      <c r="KJH41" s="541"/>
      <c r="KJI41" s="541"/>
      <c r="KJJ41" s="541"/>
      <c r="KJK41" s="541"/>
      <c r="KJL41" s="541"/>
      <c r="KJM41" s="541"/>
      <c r="KJN41" s="541"/>
      <c r="KJO41" s="541"/>
      <c r="KJP41" s="541"/>
      <c r="KJQ41" s="541"/>
      <c r="KJR41" s="541"/>
      <c r="KJS41" s="541"/>
      <c r="KJT41" s="541"/>
      <c r="KJU41" s="541"/>
      <c r="KJV41" s="541"/>
      <c r="KJW41" s="541"/>
      <c r="KJX41" s="541"/>
      <c r="KJY41" s="541"/>
      <c r="KJZ41" s="541"/>
      <c r="KKA41" s="541"/>
      <c r="KKB41" s="541"/>
      <c r="KKC41" s="541"/>
      <c r="KKD41" s="541"/>
      <c r="KKE41" s="541"/>
      <c r="KKF41" s="541"/>
      <c r="KKG41" s="541"/>
      <c r="KKH41" s="541"/>
      <c r="KKI41" s="541"/>
      <c r="KKJ41" s="541"/>
      <c r="KKK41" s="541"/>
      <c r="KKL41" s="541"/>
      <c r="KKM41" s="541"/>
      <c r="KKN41" s="541"/>
      <c r="KKO41" s="541"/>
      <c r="KKP41" s="541"/>
      <c r="KKQ41" s="541"/>
      <c r="KKR41" s="541"/>
      <c r="KKS41" s="541"/>
      <c r="KKT41" s="541"/>
      <c r="KKU41" s="541"/>
      <c r="KKV41" s="541"/>
      <c r="KKW41" s="541"/>
      <c r="KKX41" s="541"/>
      <c r="KKY41" s="541"/>
      <c r="KKZ41" s="541"/>
      <c r="KLA41" s="541"/>
      <c r="KLB41" s="541"/>
      <c r="KLC41" s="541"/>
      <c r="KLD41" s="541"/>
      <c r="KLE41" s="541"/>
      <c r="KLF41" s="541"/>
      <c r="KLG41" s="541"/>
      <c r="KLH41" s="541"/>
      <c r="KLI41" s="541"/>
      <c r="KLJ41" s="541"/>
      <c r="KLK41" s="541"/>
      <c r="KLL41" s="541"/>
      <c r="KLM41" s="541"/>
      <c r="KLN41" s="541"/>
      <c r="KLO41" s="541"/>
      <c r="KLP41" s="541"/>
      <c r="KLQ41" s="541"/>
      <c r="KLR41" s="541"/>
      <c r="KLS41" s="541"/>
      <c r="KLT41" s="541"/>
      <c r="KLU41" s="541"/>
      <c r="KLV41" s="541"/>
      <c r="KLW41" s="541"/>
      <c r="KLX41" s="541"/>
      <c r="KLY41" s="541"/>
      <c r="KLZ41" s="541"/>
      <c r="KMA41" s="541"/>
      <c r="KMB41" s="541"/>
      <c r="KMC41" s="541"/>
      <c r="KMD41" s="541"/>
      <c r="KME41" s="541"/>
      <c r="KMF41" s="541"/>
      <c r="KMG41" s="541"/>
      <c r="KMH41" s="541"/>
      <c r="KMI41" s="541"/>
      <c r="KMJ41" s="541"/>
      <c r="KMK41" s="541"/>
      <c r="KML41" s="541"/>
      <c r="KMM41" s="541"/>
      <c r="KMN41" s="541"/>
      <c r="KMO41" s="541"/>
      <c r="KMP41" s="541"/>
      <c r="KMQ41" s="541"/>
      <c r="KMR41" s="541"/>
      <c r="KMS41" s="541"/>
      <c r="KMT41" s="541"/>
      <c r="KMU41" s="541"/>
      <c r="KMV41" s="541"/>
      <c r="KMW41" s="541"/>
      <c r="KMX41" s="541"/>
      <c r="KMY41" s="541"/>
      <c r="KMZ41" s="541"/>
      <c r="KNA41" s="541"/>
      <c r="KNB41" s="541"/>
      <c r="KNC41" s="541"/>
      <c r="KND41" s="541"/>
      <c r="KNE41" s="541"/>
      <c r="KNF41" s="541"/>
      <c r="KNG41" s="541"/>
      <c r="KNH41" s="541"/>
      <c r="KNI41" s="541"/>
      <c r="KNJ41" s="541"/>
      <c r="KNK41" s="541"/>
      <c r="KNL41" s="541"/>
      <c r="KNM41" s="541"/>
      <c r="KNN41" s="541"/>
      <c r="KNO41" s="541"/>
      <c r="KNP41" s="541"/>
      <c r="KNQ41" s="541"/>
      <c r="KNR41" s="541"/>
      <c r="KNS41" s="541"/>
      <c r="KNT41" s="541"/>
      <c r="KNU41" s="541"/>
      <c r="KNV41" s="541"/>
      <c r="KNW41" s="541"/>
      <c r="KNX41" s="541"/>
      <c r="KNY41" s="541"/>
      <c r="KNZ41" s="541"/>
      <c r="KOA41" s="541"/>
      <c r="KOB41" s="541"/>
      <c r="KOC41" s="541"/>
      <c r="KOD41" s="541"/>
      <c r="KOE41" s="541"/>
      <c r="KOF41" s="541"/>
      <c r="KOG41" s="541"/>
      <c r="KOH41" s="541"/>
      <c r="KOI41" s="541"/>
      <c r="KOJ41" s="541"/>
      <c r="KOK41" s="541"/>
      <c r="KOL41" s="541"/>
      <c r="KOM41" s="541"/>
      <c r="KON41" s="541"/>
      <c r="KOO41" s="541"/>
      <c r="KOP41" s="541"/>
      <c r="KOQ41" s="541"/>
      <c r="KOR41" s="541"/>
      <c r="KOS41" s="541"/>
      <c r="KOT41" s="541"/>
      <c r="KOU41" s="541"/>
      <c r="KOV41" s="541"/>
      <c r="KOW41" s="541"/>
      <c r="KOX41" s="541"/>
      <c r="KOY41" s="541"/>
      <c r="KOZ41" s="541"/>
      <c r="KPA41" s="541"/>
      <c r="KPB41" s="541"/>
      <c r="KPC41" s="541"/>
      <c r="KPD41" s="541"/>
      <c r="KPE41" s="541"/>
      <c r="KPF41" s="541"/>
      <c r="KPG41" s="541"/>
      <c r="KPH41" s="541"/>
      <c r="KPI41" s="541"/>
      <c r="KPJ41" s="541"/>
      <c r="KPK41" s="541"/>
      <c r="KPL41" s="541"/>
      <c r="KPM41" s="541"/>
      <c r="KPN41" s="541"/>
      <c r="KPO41" s="541"/>
      <c r="KPP41" s="541"/>
      <c r="KPQ41" s="541"/>
      <c r="KPR41" s="541"/>
      <c r="KPS41" s="541"/>
      <c r="KPT41" s="541"/>
      <c r="KPU41" s="541"/>
      <c r="KPV41" s="541"/>
      <c r="KPW41" s="541"/>
      <c r="KPX41" s="541"/>
      <c r="KPY41" s="541"/>
      <c r="KPZ41" s="541"/>
      <c r="KQA41" s="541"/>
      <c r="KQB41" s="541"/>
      <c r="KQC41" s="541"/>
      <c r="KQD41" s="541"/>
      <c r="KQE41" s="541"/>
      <c r="KQF41" s="541"/>
      <c r="KQG41" s="541"/>
      <c r="KQH41" s="541"/>
      <c r="KQI41" s="541"/>
      <c r="KQJ41" s="541"/>
      <c r="KQK41" s="541"/>
      <c r="KQL41" s="541"/>
      <c r="KQM41" s="541"/>
      <c r="KQN41" s="541"/>
      <c r="KQO41" s="541"/>
      <c r="KQP41" s="541"/>
      <c r="KQQ41" s="541"/>
      <c r="KQR41" s="541"/>
      <c r="KQS41" s="541"/>
      <c r="KQT41" s="541"/>
      <c r="KQU41" s="541"/>
      <c r="KQV41" s="541"/>
      <c r="KQW41" s="541"/>
      <c r="KQX41" s="541"/>
      <c r="KQY41" s="541"/>
      <c r="KQZ41" s="541"/>
      <c r="KRA41" s="541"/>
      <c r="KRB41" s="541"/>
      <c r="KRC41" s="541"/>
      <c r="KRD41" s="541"/>
      <c r="KRE41" s="541"/>
      <c r="KRF41" s="541"/>
      <c r="KRG41" s="541"/>
      <c r="KRH41" s="541"/>
      <c r="KRI41" s="541"/>
      <c r="KRJ41" s="541"/>
      <c r="KRK41" s="541"/>
      <c r="KRL41" s="541"/>
      <c r="KRM41" s="541"/>
      <c r="KRN41" s="541"/>
      <c r="KRO41" s="541"/>
      <c r="KRP41" s="541"/>
      <c r="KRQ41" s="541"/>
      <c r="KRR41" s="541"/>
      <c r="KRS41" s="541"/>
      <c r="KRT41" s="541"/>
      <c r="KRU41" s="541"/>
      <c r="KRV41" s="541"/>
      <c r="KRW41" s="541"/>
      <c r="KRX41" s="541"/>
      <c r="KRY41" s="541"/>
      <c r="KRZ41" s="541"/>
      <c r="KSA41" s="541"/>
      <c r="KSB41" s="541"/>
      <c r="KSC41" s="541"/>
      <c r="KSD41" s="541"/>
      <c r="KSE41" s="541"/>
      <c r="KSF41" s="541"/>
      <c r="KSG41" s="541"/>
      <c r="KSH41" s="541"/>
      <c r="KSI41" s="541"/>
      <c r="KSJ41" s="541"/>
      <c r="KSK41" s="541"/>
      <c r="KSL41" s="541"/>
      <c r="KSM41" s="541"/>
      <c r="KSN41" s="541"/>
      <c r="KSO41" s="541"/>
      <c r="KSP41" s="541"/>
      <c r="KSQ41" s="541"/>
      <c r="KSR41" s="541"/>
      <c r="KSS41" s="541"/>
      <c r="KST41" s="541"/>
      <c r="KSU41" s="541"/>
      <c r="KSV41" s="541"/>
      <c r="KSW41" s="541"/>
      <c r="KSX41" s="541"/>
      <c r="KSY41" s="541"/>
      <c r="KSZ41" s="541"/>
      <c r="KTA41" s="541"/>
      <c r="KTB41" s="541"/>
      <c r="KTC41" s="541"/>
      <c r="KTD41" s="541"/>
      <c r="KTE41" s="541"/>
      <c r="KTF41" s="541"/>
      <c r="KTG41" s="541"/>
      <c r="KTH41" s="541"/>
      <c r="KTI41" s="541"/>
      <c r="KTJ41" s="541"/>
      <c r="KTK41" s="541"/>
      <c r="KTL41" s="541"/>
      <c r="KTM41" s="541"/>
      <c r="KTN41" s="541"/>
      <c r="KTO41" s="541"/>
      <c r="KTP41" s="541"/>
      <c r="KTQ41" s="541"/>
      <c r="KTR41" s="541"/>
      <c r="KTS41" s="541"/>
      <c r="KTT41" s="541"/>
      <c r="KTU41" s="541"/>
      <c r="KTV41" s="541"/>
      <c r="KTW41" s="541"/>
      <c r="KTX41" s="541"/>
      <c r="KTY41" s="541"/>
      <c r="KTZ41" s="541"/>
      <c r="KUA41" s="541"/>
      <c r="KUB41" s="541"/>
      <c r="KUC41" s="541"/>
      <c r="KUD41" s="541"/>
      <c r="KUE41" s="541"/>
      <c r="KUF41" s="541"/>
      <c r="KUG41" s="541"/>
      <c r="KUH41" s="541"/>
      <c r="KUI41" s="541"/>
      <c r="KUJ41" s="541"/>
      <c r="KUK41" s="541"/>
      <c r="KUL41" s="541"/>
      <c r="KUM41" s="541"/>
      <c r="KUN41" s="541"/>
      <c r="KUO41" s="541"/>
      <c r="KUP41" s="541"/>
      <c r="KUQ41" s="541"/>
      <c r="KUR41" s="541"/>
      <c r="KUS41" s="541"/>
      <c r="KUT41" s="541"/>
      <c r="KUU41" s="541"/>
      <c r="KUV41" s="541"/>
      <c r="KUW41" s="541"/>
      <c r="KUX41" s="541"/>
      <c r="KUY41" s="541"/>
      <c r="KUZ41" s="541"/>
      <c r="KVA41" s="541"/>
      <c r="KVB41" s="541"/>
      <c r="KVC41" s="541"/>
      <c r="KVD41" s="541"/>
      <c r="KVE41" s="541"/>
      <c r="KVF41" s="541"/>
      <c r="KVG41" s="541"/>
      <c r="KVH41" s="541"/>
      <c r="KVI41" s="541"/>
      <c r="KVJ41" s="541"/>
      <c r="KVK41" s="541"/>
      <c r="KVL41" s="541"/>
      <c r="KVM41" s="541"/>
      <c r="KVN41" s="541"/>
      <c r="KVO41" s="541"/>
      <c r="KVP41" s="541"/>
      <c r="KVQ41" s="541"/>
      <c r="KVR41" s="541"/>
      <c r="KVS41" s="541"/>
      <c r="KVT41" s="541"/>
      <c r="KVU41" s="541"/>
      <c r="KVV41" s="541"/>
      <c r="KVW41" s="541"/>
      <c r="KVX41" s="541"/>
      <c r="KVY41" s="541"/>
      <c r="KVZ41" s="541"/>
      <c r="KWA41" s="541"/>
      <c r="KWB41" s="541"/>
      <c r="KWC41" s="541"/>
      <c r="KWD41" s="541"/>
      <c r="KWE41" s="541"/>
      <c r="KWF41" s="541"/>
      <c r="KWG41" s="541"/>
      <c r="KWH41" s="541"/>
      <c r="KWI41" s="541"/>
      <c r="KWJ41" s="541"/>
      <c r="KWK41" s="541"/>
      <c r="KWL41" s="541"/>
      <c r="KWM41" s="541"/>
      <c r="KWN41" s="541"/>
      <c r="KWO41" s="541"/>
      <c r="KWP41" s="541"/>
      <c r="KWQ41" s="541"/>
      <c r="KWR41" s="541"/>
      <c r="KWS41" s="541"/>
      <c r="KWT41" s="541"/>
      <c r="KWU41" s="541"/>
      <c r="KWV41" s="541"/>
      <c r="KWW41" s="541"/>
      <c r="KWX41" s="541"/>
      <c r="KWY41" s="541"/>
      <c r="KWZ41" s="541"/>
      <c r="KXA41" s="541"/>
      <c r="KXB41" s="541"/>
      <c r="KXC41" s="541"/>
      <c r="KXD41" s="541"/>
      <c r="KXE41" s="541"/>
      <c r="KXF41" s="541"/>
      <c r="KXG41" s="541"/>
      <c r="KXH41" s="541"/>
      <c r="KXI41" s="541"/>
      <c r="KXJ41" s="541"/>
      <c r="KXK41" s="541"/>
      <c r="KXL41" s="541"/>
      <c r="KXM41" s="541"/>
      <c r="KXN41" s="541"/>
      <c r="KXO41" s="541"/>
      <c r="KXP41" s="541"/>
      <c r="KXQ41" s="541"/>
      <c r="KXR41" s="541"/>
      <c r="KXS41" s="541"/>
      <c r="KXT41" s="541"/>
      <c r="KXU41" s="541"/>
      <c r="KXV41" s="541"/>
      <c r="KXW41" s="541"/>
      <c r="KXX41" s="541"/>
      <c r="KXY41" s="541"/>
      <c r="KXZ41" s="541"/>
      <c r="KYA41" s="541"/>
      <c r="KYB41" s="541"/>
      <c r="KYC41" s="541"/>
      <c r="KYD41" s="541"/>
      <c r="KYE41" s="541"/>
      <c r="KYF41" s="541"/>
      <c r="KYG41" s="541"/>
      <c r="KYH41" s="541"/>
      <c r="KYI41" s="541"/>
      <c r="KYJ41" s="541"/>
      <c r="KYK41" s="541"/>
      <c r="KYL41" s="541"/>
      <c r="KYM41" s="541"/>
      <c r="KYN41" s="541"/>
      <c r="KYO41" s="541"/>
      <c r="KYP41" s="541"/>
      <c r="KYQ41" s="541"/>
      <c r="KYR41" s="541"/>
      <c r="KYS41" s="541"/>
      <c r="KYT41" s="541"/>
      <c r="KYU41" s="541"/>
      <c r="KYV41" s="541"/>
      <c r="KYW41" s="541"/>
      <c r="KYX41" s="541"/>
      <c r="KYY41" s="541"/>
      <c r="KYZ41" s="541"/>
      <c r="KZA41" s="541"/>
      <c r="KZB41" s="541"/>
      <c r="KZC41" s="541"/>
      <c r="KZD41" s="541"/>
      <c r="KZE41" s="541"/>
      <c r="KZF41" s="541"/>
      <c r="KZG41" s="541"/>
      <c r="KZH41" s="541"/>
      <c r="KZI41" s="541"/>
      <c r="KZJ41" s="541"/>
      <c r="KZK41" s="541"/>
      <c r="KZL41" s="541"/>
      <c r="KZM41" s="541"/>
      <c r="KZN41" s="541"/>
      <c r="KZO41" s="541"/>
      <c r="KZP41" s="541"/>
      <c r="KZQ41" s="541"/>
      <c r="KZR41" s="541"/>
      <c r="KZS41" s="541"/>
      <c r="KZT41" s="541"/>
      <c r="KZU41" s="541"/>
      <c r="KZV41" s="541"/>
      <c r="KZW41" s="541"/>
      <c r="KZX41" s="541"/>
      <c r="KZY41" s="541"/>
      <c r="KZZ41" s="541"/>
      <c r="LAA41" s="541"/>
      <c r="LAB41" s="541"/>
      <c r="LAC41" s="541"/>
      <c r="LAD41" s="541"/>
      <c r="LAE41" s="541"/>
      <c r="LAF41" s="541"/>
      <c r="LAG41" s="541"/>
      <c r="LAH41" s="541"/>
      <c r="LAI41" s="541"/>
      <c r="LAJ41" s="541"/>
      <c r="LAK41" s="541"/>
      <c r="LAL41" s="541"/>
      <c r="LAM41" s="541"/>
      <c r="LAN41" s="541"/>
      <c r="LAO41" s="541"/>
      <c r="LAP41" s="541"/>
      <c r="LAQ41" s="541"/>
      <c r="LAR41" s="541"/>
      <c r="LAS41" s="541"/>
      <c r="LAT41" s="541"/>
      <c r="LAU41" s="541"/>
      <c r="LAV41" s="541"/>
      <c r="LAW41" s="541"/>
      <c r="LAX41" s="541"/>
      <c r="LAY41" s="541"/>
      <c r="LAZ41" s="541"/>
      <c r="LBA41" s="541"/>
      <c r="LBB41" s="541"/>
      <c r="LBC41" s="541"/>
      <c r="LBD41" s="541"/>
      <c r="LBE41" s="541"/>
      <c r="LBF41" s="541"/>
      <c r="LBG41" s="541"/>
      <c r="LBH41" s="541"/>
      <c r="LBI41" s="541"/>
      <c r="LBJ41" s="541"/>
      <c r="LBK41" s="541"/>
      <c r="LBL41" s="541"/>
      <c r="LBM41" s="541"/>
      <c r="LBN41" s="541"/>
      <c r="LBO41" s="541"/>
      <c r="LBP41" s="541"/>
      <c r="LBQ41" s="541"/>
      <c r="LBR41" s="541"/>
      <c r="LBS41" s="541"/>
      <c r="LBT41" s="541"/>
      <c r="LBU41" s="541"/>
      <c r="LBV41" s="541"/>
      <c r="LBW41" s="541"/>
      <c r="LBX41" s="541"/>
      <c r="LBY41" s="541"/>
      <c r="LBZ41" s="541"/>
      <c r="LCA41" s="541"/>
      <c r="LCB41" s="541"/>
      <c r="LCC41" s="541"/>
      <c r="LCD41" s="541"/>
      <c r="LCE41" s="541"/>
      <c r="LCF41" s="541"/>
      <c r="LCG41" s="541"/>
      <c r="LCH41" s="541"/>
      <c r="LCI41" s="541"/>
      <c r="LCJ41" s="541"/>
      <c r="LCK41" s="541"/>
      <c r="LCL41" s="541"/>
      <c r="LCM41" s="541"/>
      <c r="LCN41" s="541"/>
      <c r="LCO41" s="541"/>
      <c r="LCP41" s="541"/>
      <c r="LCQ41" s="541"/>
      <c r="LCR41" s="541"/>
      <c r="LCS41" s="541"/>
      <c r="LCT41" s="541"/>
      <c r="LCU41" s="541"/>
      <c r="LCV41" s="541"/>
      <c r="LCW41" s="541"/>
      <c r="LCX41" s="541"/>
      <c r="LCY41" s="541"/>
      <c r="LCZ41" s="541"/>
      <c r="LDA41" s="541"/>
      <c r="LDB41" s="541"/>
      <c r="LDC41" s="541"/>
      <c r="LDD41" s="541"/>
      <c r="LDE41" s="541"/>
      <c r="LDF41" s="541"/>
      <c r="LDG41" s="541"/>
      <c r="LDH41" s="541"/>
      <c r="LDI41" s="541"/>
      <c r="LDJ41" s="541"/>
      <c r="LDK41" s="541"/>
      <c r="LDL41" s="541"/>
      <c r="LDM41" s="541"/>
      <c r="LDN41" s="541"/>
      <c r="LDO41" s="541"/>
      <c r="LDP41" s="541"/>
      <c r="LDQ41" s="541"/>
      <c r="LDR41" s="541"/>
      <c r="LDS41" s="541"/>
      <c r="LDT41" s="541"/>
      <c r="LDU41" s="541"/>
      <c r="LDV41" s="541"/>
      <c r="LDW41" s="541"/>
      <c r="LDX41" s="541"/>
      <c r="LDY41" s="541"/>
      <c r="LDZ41" s="541"/>
      <c r="LEA41" s="541"/>
      <c r="LEB41" s="541"/>
      <c r="LEC41" s="541"/>
      <c r="LED41" s="541"/>
      <c r="LEE41" s="541"/>
      <c r="LEF41" s="541"/>
      <c r="LEG41" s="541"/>
      <c r="LEH41" s="541"/>
      <c r="LEI41" s="541"/>
      <c r="LEJ41" s="541"/>
      <c r="LEK41" s="541"/>
      <c r="LEL41" s="541"/>
      <c r="LEM41" s="541"/>
      <c r="LEN41" s="541"/>
      <c r="LEO41" s="541"/>
      <c r="LEP41" s="541"/>
      <c r="LEQ41" s="541"/>
      <c r="LER41" s="541"/>
      <c r="LES41" s="541"/>
      <c r="LET41" s="541"/>
      <c r="LEU41" s="541"/>
      <c r="LEV41" s="541"/>
      <c r="LEW41" s="541"/>
      <c r="LEX41" s="541"/>
      <c r="LEY41" s="541"/>
      <c r="LEZ41" s="541"/>
      <c r="LFA41" s="541"/>
      <c r="LFB41" s="541"/>
      <c r="LFC41" s="541"/>
      <c r="LFD41" s="541"/>
      <c r="LFE41" s="541"/>
      <c r="LFF41" s="541"/>
      <c r="LFG41" s="541"/>
      <c r="LFH41" s="541"/>
      <c r="LFI41" s="541"/>
      <c r="LFJ41" s="541"/>
      <c r="LFK41" s="541"/>
      <c r="LFL41" s="541"/>
      <c r="LFM41" s="541"/>
      <c r="LFN41" s="541"/>
      <c r="LFO41" s="541"/>
      <c r="LFP41" s="541"/>
      <c r="LFQ41" s="541"/>
      <c r="LFR41" s="541"/>
      <c r="LFS41" s="541"/>
      <c r="LFT41" s="541"/>
      <c r="LFU41" s="541"/>
      <c r="LFV41" s="541"/>
      <c r="LFW41" s="541"/>
      <c r="LFX41" s="541"/>
      <c r="LFY41" s="541"/>
      <c r="LFZ41" s="541"/>
      <c r="LGA41" s="541"/>
      <c r="LGB41" s="541"/>
      <c r="LGC41" s="541"/>
      <c r="LGD41" s="541"/>
      <c r="LGE41" s="541"/>
      <c r="LGF41" s="541"/>
      <c r="LGG41" s="541"/>
      <c r="LGH41" s="541"/>
      <c r="LGI41" s="541"/>
      <c r="LGJ41" s="541"/>
      <c r="LGK41" s="541"/>
      <c r="LGL41" s="541"/>
      <c r="LGM41" s="541"/>
      <c r="LGN41" s="541"/>
      <c r="LGO41" s="541"/>
      <c r="LGP41" s="541"/>
      <c r="LGQ41" s="541"/>
      <c r="LGR41" s="541"/>
      <c r="LGS41" s="541"/>
      <c r="LGT41" s="541"/>
      <c r="LGU41" s="541"/>
      <c r="LGV41" s="541"/>
      <c r="LGW41" s="541"/>
      <c r="LGX41" s="541"/>
      <c r="LGY41" s="541"/>
      <c r="LGZ41" s="541"/>
      <c r="LHA41" s="541"/>
      <c r="LHB41" s="541"/>
      <c r="LHC41" s="541"/>
      <c r="LHD41" s="541"/>
      <c r="LHE41" s="541"/>
      <c r="LHF41" s="541"/>
      <c r="LHG41" s="541"/>
      <c r="LHH41" s="541"/>
      <c r="LHI41" s="541"/>
      <c r="LHJ41" s="541"/>
      <c r="LHK41" s="541"/>
      <c r="LHL41" s="541"/>
      <c r="LHM41" s="541"/>
      <c r="LHN41" s="541"/>
      <c r="LHO41" s="541"/>
      <c r="LHP41" s="541"/>
      <c r="LHQ41" s="541"/>
      <c r="LHR41" s="541"/>
      <c r="LHS41" s="541"/>
      <c r="LHT41" s="541"/>
      <c r="LHU41" s="541"/>
      <c r="LHV41" s="541"/>
      <c r="LHW41" s="541"/>
      <c r="LHX41" s="541"/>
      <c r="LHY41" s="541"/>
      <c r="LHZ41" s="541"/>
      <c r="LIA41" s="541"/>
      <c r="LIB41" s="541"/>
      <c r="LIC41" s="541"/>
      <c r="LID41" s="541"/>
      <c r="LIE41" s="541"/>
      <c r="LIF41" s="541"/>
      <c r="LIG41" s="541"/>
      <c r="LIH41" s="541"/>
      <c r="LII41" s="541"/>
      <c r="LIJ41" s="541"/>
      <c r="LIK41" s="541"/>
      <c r="LIL41" s="541"/>
      <c r="LIM41" s="541"/>
      <c r="LIN41" s="541"/>
      <c r="LIO41" s="541"/>
      <c r="LIP41" s="541"/>
      <c r="LIQ41" s="541"/>
      <c r="LIR41" s="541"/>
      <c r="LIS41" s="541"/>
      <c r="LIT41" s="541"/>
      <c r="LIU41" s="541"/>
      <c r="LIV41" s="541"/>
      <c r="LIW41" s="541"/>
      <c r="LIX41" s="541"/>
      <c r="LIY41" s="541"/>
      <c r="LIZ41" s="541"/>
      <c r="LJA41" s="541"/>
      <c r="LJB41" s="541"/>
      <c r="LJC41" s="541"/>
      <c r="LJD41" s="541"/>
      <c r="LJE41" s="541"/>
      <c r="LJF41" s="541"/>
      <c r="LJG41" s="541"/>
      <c r="LJH41" s="541"/>
      <c r="LJI41" s="541"/>
      <c r="LJJ41" s="541"/>
      <c r="LJK41" s="541"/>
      <c r="LJL41" s="541"/>
      <c r="LJM41" s="541"/>
      <c r="LJN41" s="541"/>
      <c r="LJO41" s="541"/>
      <c r="LJP41" s="541"/>
      <c r="LJQ41" s="541"/>
      <c r="LJR41" s="541"/>
      <c r="LJS41" s="541"/>
      <c r="LJT41" s="541"/>
      <c r="LJU41" s="541"/>
      <c r="LJV41" s="541"/>
      <c r="LJW41" s="541"/>
      <c r="LJX41" s="541"/>
      <c r="LJY41" s="541"/>
      <c r="LJZ41" s="541"/>
      <c r="LKA41" s="541"/>
      <c r="LKB41" s="541"/>
      <c r="LKC41" s="541"/>
      <c r="LKD41" s="541"/>
      <c r="LKE41" s="541"/>
      <c r="LKF41" s="541"/>
      <c r="LKG41" s="541"/>
      <c r="LKH41" s="541"/>
      <c r="LKI41" s="541"/>
      <c r="LKJ41" s="541"/>
      <c r="LKK41" s="541"/>
      <c r="LKL41" s="541"/>
      <c r="LKM41" s="541"/>
      <c r="LKN41" s="541"/>
      <c r="LKO41" s="541"/>
      <c r="LKP41" s="541"/>
      <c r="LKQ41" s="541"/>
      <c r="LKR41" s="541"/>
      <c r="LKS41" s="541"/>
      <c r="LKT41" s="541"/>
      <c r="LKU41" s="541"/>
      <c r="LKV41" s="541"/>
      <c r="LKW41" s="541"/>
      <c r="LKX41" s="541"/>
      <c r="LKY41" s="541"/>
      <c r="LKZ41" s="541"/>
      <c r="LLA41" s="541"/>
      <c r="LLB41" s="541"/>
      <c r="LLC41" s="541"/>
      <c r="LLD41" s="541"/>
      <c r="LLE41" s="541"/>
      <c r="LLF41" s="541"/>
      <c r="LLG41" s="541"/>
      <c r="LLH41" s="541"/>
      <c r="LLI41" s="541"/>
      <c r="LLJ41" s="541"/>
      <c r="LLK41" s="541"/>
      <c r="LLL41" s="541"/>
      <c r="LLM41" s="541"/>
      <c r="LLN41" s="541"/>
      <c r="LLO41" s="541"/>
      <c r="LLP41" s="541"/>
      <c r="LLQ41" s="541"/>
      <c r="LLR41" s="541"/>
      <c r="LLS41" s="541"/>
      <c r="LLT41" s="541"/>
      <c r="LLU41" s="541"/>
      <c r="LLV41" s="541"/>
      <c r="LLW41" s="541"/>
      <c r="LLX41" s="541"/>
      <c r="LLY41" s="541"/>
      <c r="LLZ41" s="541"/>
      <c r="LMA41" s="541"/>
      <c r="LMB41" s="541"/>
      <c r="LMC41" s="541"/>
      <c r="LMD41" s="541"/>
      <c r="LME41" s="541"/>
      <c r="LMF41" s="541"/>
      <c r="LMG41" s="541"/>
      <c r="LMH41" s="541"/>
      <c r="LMI41" s="541"/>
      <c r="LMJ41" s="541"/>
      <c r="LMK41" s="541"/>
      <c r="LML41" s="541"/>
      <c r="LMM41" s="541"/>
      <c r="LMN41" s="541"/>
      <c r="LMO41" s="541"/>
      <c r="LMP41" s="541"/>
      <c r="LMQ41" s="541"/>
      <c r="LMR41" s="541"/>
      <c r="LMS41" s="541"/>
      <c r="LMT41" s="541"/>
      <c r="LMU41" s="541"/>
      <c r="LMV41" s="541"/>
      <c r="LMW41" s="541"/>
      <c r="LMX41" s="541"/>
      <c r="LMY41" s="541"/>
      <c r="LMZ41" s="541"/>
      <c r="LNA41" s="541"/>
      <c r="LNB41" s="541"/>
      <c r="LNC41" s="541"/>
      <c r="LND41" s="541"/>
      <c r="LNE41" s="541"/>
      <c r="LNF41" s="541"/>
      <c r="LNG41" s="541"/>
      <c r="LNH41" s="541"/>
      <c r="LNI41" s="541"/>
      <c r="LNJ41" s="541"/>
      <c r="LNK41" s="541"/>
      <c r="LNL41" s="541"/>
      <c r="LNM41" s="541"/>
      <c r="LNN41" s="541"/>
      <c r="LNO41" s="541"/>
      <c r="LNP41" s="541"/>
      <c r="LNQ41" s="541"/>
      <c r="LNR41" s="541"/>
      <c r="LNS41" s="541"/>
      <c r="LNT41" s="541"/>
      <c r="LNU41" s="541"/>
      <c r="LNV41" s="541"/>
      <c r="LNW41" s="541"/>
      <c r="LNX41" s="541"/>
      <c r="LNY41" s="541"/>
      <c r="LNZ41" s="541"/>
      <c r="LOA41" s="541"/>
      <c r="LOB41" s="541"/>
      <c r="LOC41" s="541"/>
      <c r="LOD41" s="541"/>
      <c r="LOE41" s="541"/>
      <c r="LOF41" s="541"/>
      <c r="LOG41" s="541"/>
      <c r="LOH41" s="541"/>
      <c r="LOI41" s="541"/>
      <c r="LOJ41" s="541"/>
      <c r="LOK41" s="541"/>
      <c r="LOL41" s="541"/>
      <c r="LOM41" s="541"/>
      <c r="LON41" s="541"/>
      <c r="LOO41" s="541"/>
      <c r="LOP41" s="541"/>
      <c r="LOQ41" s="541"/>
      <c r="LOR41" s="541"/>
      <c r="LOS41" s="541"/>
      <c r="LOT41" s="541"/>
      <c r="LOU41" s="541"/>
      <c r="LOV41" s="541"/>
      <c r="LOW41" s="541"/>
      <c r="LOX41" s="541"/>
      <c r="LOY41" s="541"/>
      <c r="LOZ41" s="541"/>
      <c r="LPA41" s="541"/>
      <c r="LPB41" s="541"/>
      <c r="LPC41" s="541"/>
      <c r="LPD41" s="541"/>
      <c r="LPE41" s="541"/>
      <c r="LPF41" s="541"/>
      <c r="LPG41" s="541"/>
      <c r="LPH41" s="541"/>
      <c r="LPI41" s="541"/>
      <c r="LPJ41" s="541"/>
      <c r="LPK41" s="541"/>
      <c r="LPL41" s="541"/>
      <c r="LPM41" s="541"/>
      <c r="LPN41" s="541"/>
      <c r="LPO41" s="541"/>
      <c r="LPP41" s="541"/>
      <c r="LPQ41" s="541"/>
      <c r="LPR41" s="541"/>
      <c r="LPS41" s="541"/>
      <c r="LPT41" s="541"/>
      <c r="LPU41" s="541"/>
      <c r="LPV41" s="541"/>
      <c r="LPW41" s="541"/>
      <c r="LPX41" s="541"/>
      <c r="LPY41" s="541"/>
      <c r="LPZ41" s="541"/>
      <c r="LQA41" s="541"/>
      <c r="LQB41" s="541"/>
      <c r="LQC41" s="541"/>
      <c r="LQD41" s="541"/>
      <c r="LQE41" s="541"/>
      <c r="LQF41" s="541"/>
      <c r="LQG41" s="541"/>
      <c r="LQH41" s="541"/>
      <c r="LQI41" s="541"/>
      <c r="LQJ41" s="541"/>
      <c r="LQK41" s="541"/>
      <c r="LQL41" s="541"/>
      <c r="LQM41" s="541"/>
      <c r="LQN41" s="541"/>
      <c r="LQO41" s="541"/>
      <c r="LQP41" s="541"/>
      <c r="LQQ41" s="541"/>
      <c r="LQR41" s="541"/>
      <c r="LQS41" s="541"/>
      <c r="LQT41" s="541"/>
      <c r="LQU41" s="541"/>
      <c r="LQV41" s="541"/>
      <c r="LQW41" s="541"/>
      <c r="LQX41" s="541"/>
      <c r="LQY41" s="541"/>
      <c r="LQZ41" s="541"/>
      <c r="LRA41" s="541"/>
      <c r="LRB41" s="541"/>
      <c r="LRC41" s="541"/>
      <c r="LRD41" s="541"/>
      <c r="LRE41" s="541"/>
      <c r="LRF41" s="541"/>
      <c r="LRG41" s="541"/>
      <c r="LRH41" s="541"/>
      <c r="LRI41" s="541"/>
      <c r="LRJ41" s="541"/>
      <c r="LRK41" s="541"/>
      <c r="LRL41" s="541"/>
      <c r="LRM41" s="541"/>
      <c r="LRN41" s="541"/>
      <c r="LRO41" s="541"/>
      <c r="LRP41" s="541"/>
      <c r="LRQ41" s="541"/>
      <c r="LRR41" s="541"/>
      <c r="LRS41" s="541"/>
      <c r="LRT41" s="541"/>
      <c r="LRU41" s="541"/>
      <c r="LRV41" s="541"/>
      <c r="LRW41" s="541"/>
      <c r="LRX41" s="541"/>
      <c r="LRY41" s="541"/>
      <c r="LRZ41" s="541"/>
      <c r="LSA41" s="541"/>
      <c r="LSB41" s="541"/>
      <c r="LSC41" s="541"/>
      <c r="LSD41" s="541"/>
      <c r="LSE41" s="541"/>
      <c r="LSF41" s="541"/>
      <c r="LSG41" s="541"/>
      <c r="LSH41" s="541"/>
      <c r="LSI41" s="541"/>
      <c r="LSJ41" s="541"/>
      <c r="LSK41" s="541"/>
      <c r="LSL41" s="541"/>
      <c r="LSM41" s="541"/>
      <c r="LSN41" s="541"/>
      <c r="LSO41" s="541"/>
      <c r="LSP41" s="541"/>
      <c r="LSQ41" s="541"/>
      <c r="LSR41" s="541"/>
      <c r="LSS41" s="541"/>
      <c r="LST41" s="541"/>
      <c r="LSU41" s="541"/>
      <c r="LSV41" s="541"/>
      <c r="LSW41" s="541"/>
      <c r="LSX41" s="541"/>
      <c r="LSY41" s="541"/>
      <c r="LSZ41" s="541"/>
      <c r="LTA41" s="541"/>
      <c r="LTB41" s="541"/>
      <c r="LTC41" s="541"/>
      <c r="LTD41" s="541"/>
      <c r="LTE41" s="541"/>
      <c r="LTF41" s="541"/>
      <c r="LTG41" s="541"/>
      <c r="LTH41" s="541"/>
      <c r="LTI41" s="541"/>
      <c r="LTJ41" s="541"/>
      <c r="LTK41" s="541"/>
      <c r="LTL41" s="541"/>
      <c r="LTM41" s="541"/>
      <c r="LTN41" s="541"/>
      <c r="LTO41" s="541"/>
      <c r="LTP41" s="541"/>
      <c r="LTQ41" s="541"/>
      <c r="LTR41" s="541"/>
      <c r="LTS41" s="541"/>
      <c r="LTT41" s="541"/>
      <c r="LTU41" s="541"/>
      <c r="LTV41" s="541"/>
      <c r="LTW41" s="541"/>
      <c r="LTX41" s="541"/>
      <c r="LTY41" s="541"/>
      <c r="LTZ41" s="541"/>
      <c r="LUA41" s="541"/>
      <c r="LUB41" s="541"/>
      <c r="LUC41" s="541"/>
      <c r="LUD41" s="541"/>
      <c r="LUE41" s="541"/>
      <c r="LUF41" s="541"/>
      <c r="LUG41" s="541"/>
      <c r="LUH41" s="541"/>
      <c r="LUI41" s="541"/>
      <c r="LUJ41" s="541"/>
      <c r="LUK41" s="541"/>
      <c r="LUL41" s="541"/>
      <c r="LUM41" s="541"/>
      <c r="LUN41" s="541"/>
      <c r="LUO41" s="541"/>
      <c r="LUP41" s="541"/>
      <c r="LUQ41" s="541"/>
      <c r="LUR41" s="541"/>
      <c r="LUS41" s="541"/>
      <c r="LUT41" s="541"/>
      <c r="LUU41" s="541"/>
      <c r="LUV41" s="541"/>
      <c r="LUW41" s="541"/>
      <c r="LUX41" s="541"/>
      <c r="LUY41" s="541"/>
      <c r="LUZ41" s="541"/>
      <c r="LVA41" s="541"/>
      <c r="LVB41" s="541"/>
      <c r="LVC41" s="541"/>
      <c r="LVD41" s="541"/>
      <c r="LVE41" s="541"/>
      <c r="LVF41" s="541"/>
      <c r="LVG41" s="541"/>
      <c r="LVH41" s="541"/>
      <c r="LVI41" s="541"/>
      <c r="LVJ41" s="541"/>
      <c r="LVK41" s="541"/>
      <c r="LVL41" s="541"/>
      <c r="LVM41" s="541"/>
      <c r="LVN41" s="541"/>
      <c r="LVO41" s="541"/>
      <c r="LVP41" s="541"/>
      <c r="LVQ41" s="541"/>
      <c r="LVR41" s="541"/>
      <c r="LVS41" s="541"/>
      <c r="LVT41" s="541"/>
      <c r="LVU41" s="541"/>
      <c r="LVV41" s="541"/>
      <c r="LVW41" s="541"/>
      <c r="LVX41" s="541"/>
      <c r="LVY41" s="541"/>
      <c r="LVZ41" s="541"/>
      <c r="LWA41" s="541"/>
      <c r="LWB41" s="541"/>
      <c r="LWC41" s="541"/>
      <c r="LWD41" s="541"/>
      <c r="LWE41" s="541"/>
      <c r="LWF41" s="541"/>
      <c r="LWG41" s="541"/>
      <c r="LWH41" s="541"/>
      <c r="LWI41" s="541"/>
      <c r="LWJ41" s="541"/>
      <c r="LWK41" s="541"/>
      <c r="LWL41" s="541"/>
      <c r="LWM41" s="541"/>
      <c r="LWN41" s="541"/>
      <c r="LWO41" s="541"/>
      <c r="LWP41" s="541"/>
      <c r="LWQ41" s="541"/>
      <c r="LWR41" s="541"/>
      <c r="LWS41" s="541"/>
      <c r="LWT41" s="541"/>
      <c r="LWU41" s="541"/>
      <c r="LWV41" s="541"/>
      <c r="LWW41" s="541"/>
      <c r="LWX41" s="541"/>
      <c r="LWY41" s="541"/>
      <c r="LWZ41" s="541"/>
      <c r="LXA41" s="541"/>
      <c r="LXB41" s="541"/>
      <c r="LXC41" s="541"/>
      <c r="LXD41" s="541"/>
      <c r="LXE41" s="541"/>
      <c r="LXF41" s="541"/>
      <c r="LXG41" s="541"/>
      <c r="LXH41" s="541"/>
      <c r="LXI41" s="541"/>
      <c r="LXJ41" s="541"/>
      <c r="LXK41" s="541"/>
      <c r="LXL41" s="541"/>
      <c r="LXM41" s="541"/>
      <c r="LXN41" s="541"/>
      <c r="LXO41" s="541"/>
      <c r="LXP41" s="541"/>
      <c r="LXQ41" s="541"/>
      <c r="LXR41" s="541"/>
      <c r="LXS41" s="541"/>
      <c r="LXT41" s="541"/>
      <c r="LXU41" s="541"/>
      <c r="LXV41" s="541"/>
      <c r="LXW41" s="541"/>
      <c r="LXX41" s="541"/>
      <c r="LXY41" s="541"/>
      <c r="LXZ41" s="541"/>
      <c r="LYA41" s="541"/>
      <c r="LYB41" s="541"/>
      <c r="LYC41" s="541"/>
      <c r="LYD41" s="541"/>
      <c r="LYE41" s="541"/>
      <c r="LYF41" s="541"/>
      <c r="LYG41" s="541"/>
      <c r="LYH41" s="541"/>
      <c r="LYI41" s="541"/>
      <c r="LYJ41" s="541"/>
      <c r="LYK41" s="541"/>
      <c r="LYL41" s="541"/>
      <c r="LYM41" s="541"/>
      <c r="LYN41" s="541"/>
      <c r="LYO41" s="541"/>
      <c r="LYP41" s="541"/>
      <c r="LYQ41" s="541"/>
      <c r="LYR41" s="541"/>
      <c r="LYS41" s="541"/>
      <c r="LYT41" s="541"/>
      <c r="LYU41" s="541"/>
      <c r="LYV41" s="541"/>
      <c r="LYW41" s="541"/>
      <c r="LYX41" s="541"/>
      <c r="LYY41" s="541"/>
      <c r="LYZ41" s="541"/>
      <c r="LZA41" s="541"/>
      <c r="LZB41" s="541"/>
      <c r="LZC41" s="541"/>
      <c r="LZD41" s="541"/>
      <c r="LZE41" s="541"/>
      <c r="LZF41" s="541"/>
      <c r="LZG41" s="541"/>
      <c r="LZH41" s="541"/>
      <c r="LZI41" s="541"/>
      <c r="LZJ41" s="541"/>
      <c r="LZK41" s="541"/>
      <c r="LZL41" s="541"/>
      <c r="LZM41" s="541"/>
      <c r="LZN41" s="541"/>
      <c r="LZO41" s="541"/>
      <c r="LZP41" s="541"/>
      <c r="LZQ41" s="541"/>
      <c r="LZR41" s="541"/>
      <c r="LZS41" s="541"/>
      <c r="LZT41" s="541"/>
      <c r="LZU41" s="541"/>
      <c r="LZV41" s="541"/>
      <c r="LZW41" s="541"/>
      <c r="LZX41" s="541"/>
      <c r="LZY41" s="541"/>
      <c r="LZZ41" s="541"/>
      <c r="MAA41" s="541"/>
      <c r="MAB41" s="541"/>
      <c r="MAC41" s="541"/>
      <c r="MAD41" s="541"/>
      <c r="MAE41" s="541"/>
      <c r="MAF41" s="541"/>
      <c r="MAG41" s="541"/>
      <c r="MAH41" s="541"/>
      <c r="MAI41" s="541"/>
      <c r="MAJ41" s="541"/>
      <c r="MAK41" s="541"/>
      <c r="MAL41" s="541"/>
      <c r="MAM41" s="541"/>
      <c r="MAN41" s="541"/>
      <c r="MAO41" s="541"/>
      <c r="MAP41" s="541"/>
      <c r="MAQ41" s="541"/>
      <c r="MAR41" s="541"/>
      <c r="MAS41" s="541"/>
      <c r="MAT41" s="541"/>
      <c r="MAU41" s="541"/>
      <c r="MAV41" s="541"/>
      <c r="MAW41" s="541"/>
      <c r="MAX41" s="541"/>
      <c r="MAY41" s="541"/>
      <c r="MAZ41" s="541"/>
      <c r="MBA41" s="541"/>
      <c r="MBB41" s="541"/>
      <c r="MBC41" s="541"/>
      <c r="MBD41" s="541"/>
      <c r="MBE41" s="541"/>
      <c r="MBF41" s="541"/>
      <c r="MBG41" s="541"/>
      <c r="MBH41" s="541"/>
      <c r="MBI41" s="541"/>
      <c r="MBJ41" s="541"/>
      <c r="MBK41" s="541"/>
      <c r="MBL41" s="541"/>
      <c r="MBM41" s="541"/>
      <c r="MBN41" s="541"/>
      <c r="MBO41" s="541"/>
      <c r="MBP41" s="541"/>
      <c r="MBQ41" s="541"/>
      <c r="MBR41" s="541"/>
      <c r="MBS41" s="541"/>
      <c r="MBT41" s="541"/>
      <c r="MBU41" s="541"/>
      <c r="MBV41" s="541"/>
      <c r="MBW41" s="541"/>
      <c r="MBX41" s="541"/>
      <c r="MBY41" s="541"/>
      <c r="MBZ41" s="541"/>
      <c r="MCA41" s="541"/>
      <c r="MCB41" s="541"/>
      <c r="MCC41" s="541"/>
      <c r="MCD41" s="541"/>
      <c r="MCE41" s="541"/>
      <c r="MCF41" s="541"/>
      <c r="MCG41" s="541"/>
      <c r="MCH41" s="541"/>
      <c r="MCI41" s="541"/>
      <c r="MCJ41" s="541"/>
      <c r="MCK41" s="541"/>
      <c r="MCL41" s="541"/>
      <c r="MCM41" s="541"/>
      <c r="MCN41" s="541"/>
      <c r="MCO41" s="541"/>
      <c r="MCP41" s="541"/>
      <c r="MCQ41" s="541"/>
      <c r="MCR41" s="541"/>
      <c r="MCS41" s="541"/>
      <c r="MCT41" s="541"/>
      <c r="MCU41" s="541"/>
      <c r="MCV41" s="541"/>
      <c r="MCW41" s="541"/>
      <c r="MCX41" s="541"/>
      <c r="MCY41" s="541"/>
      <c r="MCZ41" s="541"/>
      <c r="MDA41" s="541"/>
      <c r="MDB41" s="541"/>
      <c r="MDC41" s="541"/>
      <c r="MDD41" s="541"/>
      <c r="MDE41" s="541"/>
      <c r="MDF41" s="541"/>
      <c r="MDG41" s="541"/>
      <c r="MDH41" s="541"/>
      <c r="MDI41" s="541"/>
      <c r="MDJ41" s="541"/>
      <c r="MDK41" s="541"/>
      <c r="MDL41" s="541"/>
      <c r="MDM41" s="541"/>
      <c r="MDN41" s="541"/>
      <c r="MDO41" s="541"/>
      <c r="MDP41" s="541"/>
      <c r="MDQ41" s="541"/>
      <c r="MDR41" s="541"/>
      <c r="MDS41" s="541"/>
      <c r="MDT41" s="541"/>
      <c r="MDU41" s="541"/>
      <c r="MDV41" s="541"/>
      <c r="MDW41" s="541"/>
      <c r="MDX41" s="541"/>
      <c r="MDY41" s="541"/>
      <c r="MDZ41" s="541"/>
      <c r="MEA41" s="541"/>
      <c r="MEB41" s="541"/>
      <c r="MEC41" s="541"/>
      <c r="MED41" s="541"/>
      <c r="MEE41" s="541"/>
      <c r="MEF41" s="541"/>
      <c r="MEG41" s="541"/>
      <c r="MEH41" s="541"/>
      <c r="MEI41" s="541"/>
      <c r="MEJ41" s="541"/>
      <c r="MEK41" s="541"/>
      <c r="MEL41" s="541"/>
      <c r="MEM41" s="541"/>
      <c r="MEN41" s="541"/>
      <c r="MEO41" s="541"/>
      <c r="MEP41" s="541"/>
      <c r="MEQ41" s="541"/>
      <c r="MER41" s="541"/>
      <c r="MES41" s="541"/>
      <c r="MET41" s="541"/>
      <c r="MEU41" s="541"/>
      <c r="MEV41" s="541"/>
      <c r="MEW41" s="541"/>
      <c r="MEX41" s="541"/>
      <c r="MEY41" s="541"/>
      <c r="MEZ41" s="541"/>
      <c r="MFA41" s="541"/>
      <c r="MFB41" s="541"/>
      <c r="MFC41" s="541"/>
      <c r="MFD41" s="541"/>
      <c r="MFE41" s="541"/>
      <c r="MFF41" s="541"/>
      <c r="MFG41" s="541"/>
      <c r="MFH41" s="541"/>
      <c r="MFI41" s="541"/>
      <c r="MFJ41" s="541"/>
      <c r="MFK41" s="541"/>
      <c r="MFL41" s="541"/>
      <c r="MFM41" s="541"/>
      <c r="MFN41" s="541"/>
      <c r="MFO41" s="541"/>
      <c r="MFP41" s="541"/>
      <c r="MFQ41" s="541"/>
      <c r="MFR41" s="541"/>
      <c r="MFS41" s="541"/>
      <c r="MFT41" s="541"/>
      <c r="MFU41" s="541"/>
      <c r="MFV41" s="541"/>
      <c r="MFW41" s="541"/>
      <c r="MFX41" s="541"/>
      <c r="MFY41" s="541"/>
      <c r="MFZ41" s="541"/>
      <c r="MGA41" s="541"/>
      <c r="MGB41" s="541"/>
      <c r="MGC41" s="541"/>
      <c r="MGD41" s="541"/>
      <c r="MGE41" s="541"/>
      <c r="MGF41" s="541"/>
      <c r="MGG41" s="541"/>
      <c r="MGH41" s="541"/>
      <c r="MGI41" s="541"/>
      <c r="MGJ41" s="541"/>
      <c r="MGK41" s="541"/>
      <c r="MGL41" s="541"/>
      <c r="MGM41" s="541"/>
      <c r="MGN41" s="541"/>
      <c r="MGO41" s="541"/>
      <c r="MGP41" s="541"/>
      <c r="MGQ41" s="541"/>
      <c r="MGR41" s="541"/>
      <c r="MGS41" s="541"/>
      <c r="MGT41" s="541"/>
      <c r="MGU41" s="541"/>
      <c r="MGV41" s="541"/>
      <c r="MGW41" s="541"/>
      <c r="MGX41" s="541"/>
      <c r="MGY41" s="541"/>
      <c r="MGZ41" s="541"/>
      <c r="MHA41" s="541"/>
      <c r="MHB41" s="541"/>
      <c r="MHC41" s="541"/>
      <c r="MHD41" s="541"/>
      <c r="MHE41" s="541"/>
      <c r="MHF41" s="541"/>
      <c r="MHG41" s="541"/>
      <c r="MHH41" s="541"/>
      <c r="MHI41" s="541"/>
      <c r="MHJ41" s="541"/>
      <c r="MHK41" s="541"/>
      <c r="MHL41" s="541"/>
      <c r="MHM41" s="541"/>
      <c r="MHN41" s="541"/>
      <c r="MHO41" s="541"/>
      <c r="MHP41" s="541"/>
      <c r="MHQ41" s="541"/>
      <c r="MHR41" s="541"/>
      <c r="MHS41" s="541"/>
      <c r="MHT41" s="541"/>
      <c r="MHU41" s="541"/>
      <c r="MHV41" s="541"/>
      <c r="MHW41" s="541"/>
      <c r="MHX41" s="541"/>
      <c r="MHY41" s="541"/>
      <c r="MHZ41" s="541"/>
      <c r="MIA41" s="541"/>
      <c r="MIB41" s="541"/>
      <c r="MIC41" s="541"/>
      <c r="MID41" s="541"/>
      <c r="MIE41" s="541"/>
      <c r="MIF41" s="541"/>
      <c r="MIG41" s="541"/>
      <c r="MIH41" s="541"/>
      <c r="MII41" s="541"/>
      <c r="MIJ41" s="541"/>
      <c r="MIK41" s="541"/>
      <c r="MIL41" s="541"/>
      <c r="MIM41" s="541"/>
      <c r="MIN41" s="541"/>
      <c r="MIO41" s="541"/>
      <c r="MIP41" s="541"/>
      <c r="MIQ41" s="541"/>
      <c r="MIR41" s="541"/>
      <c r="MIS41" s="541"/>
      <c r="MIT41" s="541"/>
      <c r="MIU41" s="541"/>
      <c r="MIV41" s="541"/>
      <c r="MIW41" s="541"/>
      <c r="MIX41" s="541"/>
      <c r="MIY41" s="541"/>
      <c r="MIZ41" s="541"/>
      <c r="MJA41" s="541"/>
      <c r="MJB41" s="541"/>
      <c r="MJC41" s="541"/>
      <c r="MJD41" s="541"/>
      <c r="MJE41" s="541"/>
      <c r="MJF41" s="541"/>
      <c r="MJG41" s="541"/>
      <c r="MJH41" s="541"/>
      <c r="MJI41" s="541"/>
      <c r="MJJ41" s="541"/>
      <c r="MJK41" s="541"/>
      <c r="MJL41" s="541"/>
      <c r="MJM41" s="541"/>
      <c r="MJN41" s="541"/>
      <c r="MJO41" s="541"/>
      <c r="MJP41" s="541"/>
      <c r="MJQ41" s="541"/>
      <c r="MJR41" s="541"/>
      <c r="MJS41" s="541"/>
      <c r="MJT41" s="541"/>
      <c r="MJU41" s="541"/>
      <c r="MJV41" s="541"/>
      <c r="MJW41" s="541"/>
      <c r="MJX41" s="541"/>
      <c r="MJY41" s="541"/>
      <c r="MJZ41" s="541"/>
      <c r="MKA41" s="541"/>
      <c r="MKB41" s="541"/>
      <c r="MKC41" s="541"/>
      <c r="MKD41" s="541"/>
      <c r="MKE41" s="541"/>
      <c r="MKF41" s="541"/>
      <c r="MKG41" s="541"/>
      <c r="MKH41" s="541"/>
      <c r="MKI41" s="541"/>
      <c r="MKJ41" s="541"/>
      <c r="MKK41" s="541"/>
      <c r="MKL41" s="541"/>
      <c r="MKM41" s="541"/>
      <c r="MKN41" s="541"/>
      <c r="MKO41" s="541"/>
      <c r="MKP41" s="541"/>
      <c r="MKQ41" s="541"/>
      <c r="MKR41" s="541"/>
      <c r="MKS41" s="541"/>
      <c r="MKT41" s="541"/>
      <c r="MKU41" s="541"/>
      <c r="MKV41" s="541"/>
      <c r="MKW41" s="541"/>
      <c r="MKX41" s="541"/>
      <c r="MKY41" s="541"/>
      <c r="MKZ41" s="541"/>
      <c r="MLA41" s="541"/>
      <c r="MLB41" s="541"/>
      <c r="MLC41" s="541"/>
      <c r="MLD41" s="541"/>
      <c r="MLE41" s="541"/>
      <c r="MLF41" s="541"/>
      <c r="MLG41" s="541"/>
      <c r="MLH41" s="541"/>
      <c r="MLI41" s="541"/>
      <c r="MLJ41" s="541"/>
      <c r="MLK41" s="541"/>
      <c r="MLL41" s="541"/>
      <c r="MLM41" s="541"/>
      <c r="MLN41" s="541"/>
      <c r="MLO41" s="541"/>
      <c r="MLP41" s="541"/>
      <c r="MLQ41" s="541"/>
      <c r="MLR41" s="541"/>
      <c r="MLS41" s="541"/>
      <c r="MLT41" s="541"/>
      <c r="MLU41" s="541"/>
      <c r="MLV41" s="541"/>
      <c r="MLW41" s="541"/>
      <c r="MLX41" s="541"/>
      <c r="MLY41" s="541"/>
      <c r="MLZ41" s="541"/>
      <c r="MMA41" s="541"/>
      <c r="MMB41" s="541"/>
      <c r="MMC41" s="541"/>
      <c r="MMD41" s="541"/>
      <c r="MME41" s="541"/>
      <c r="MMF41" s="541"/>
      <c r="MMG41" s="541"/>
      <c r="MMH41" s="541"/>
      <c r="MMI41" s="541"/>
      <c r="MMJ41" s="541"/>
      <c r="MMK41" s="541"/>
      <c r="MML41" s="541"/>
      <c r="MMM41" s="541"/>
      <c r="MMN41" s="541"/>
      <c r="MMO41" s="541"/>
      <c r="MMP41" s="541"/>
      <c r="MMQ41" s="541"/>
      <c r="MMR41" s="541"/>
      <c r="MMS41" s="541"/>
      <c r="MMT41" s="541"/>
      <c r="MMU41" s="541"/>
      <c r="MMV41" s="541"/>
      <c r="MMW41" s="541"/>
      <c r="MMX41" s="541"/>
      <c r="MMY41" s="541"/>
      <c r="MMZ41" s="541"/>
      <c r="MNA41" s="541"/>
      <c r="MNB41" s="541"/>
      <c r="MNC41" s="541"/>
      <c r="MND41" s="541"/>
      <c r="MNE41" s="541"/>
      <c r="MNF41" s="541"/>
      <c r="MNG41" s="541"/>
      <c r="MNH41" s="541"/>
      <c r="MNI41" s="541"/>
      <c r="MNJ41" s="541"/>
      <c r="MNK41" s="541"/>
      <c r="MNL41" s="541"/>
      <c r="MNM41" s="541"/>
      <c r="MNN41" s="541"/>
      <c r="MNO41" s="541"/>
      <c r="MNP41" s="541"/>
      <c r="MNQ41" s="541"/>
      <c r="MNR41" s="541"/>
      <c r="MNS41" s="541"/>
      <c r="MNT41" s="541"/>
      <c r="MNU41" s="541"/>
      <c r="MNV41" s="541"/>
      <c r="MNW41" s="541"/>
      <c r="MNX41" s="541"/>
      <c r="MNY41" s="541"/>
      <c r="MNZ41" s="541"/>
      <c r="MOA41" s="541"/>
      <c r="MOB41" s="541"/>
      <c r="MOC41" s="541"/>
      <c r="MOD41" s="541"/>
      <c r="MOE41" s="541"/>
      <c r="MOF41" s="541"/>
      <c r="MOG41" s="541"/>
      <c r="MOH41" s="541"/>
      <c r="MOI41" s="541"/>
      <c r="MOJ41" s="541"/>
      <c r="MOK41" s="541"/>
      <c r="MOL41" s="541"/>
      <c r="MOM41" s="541"/>
      <c r="MON41" s="541"/>
      <c r="MOO41" s="541"/>
      <c r="MOP41" s="541"/>
      <c r="MOQ41" s="541"/>
      <c r="MOR41" s="541"/>
      <c r="MOS41" s="541"/>
      <c r="MOT41" s="541"/>
      <c r="MOU41" s="541"/>
      <c r="MOV41" s="541"/>
      <c r="MOW41" s="541"/>
      <c r="MOX41" s="541"/>
      <c r="MOY41" s="541"/>
      <c r="MOZ41" s="541"/>
      <c r="MPA41" s="541"/>
      <c r="MPB41" s="541"/>
      <c r="MPC41" s="541"/>
      <c r="MPD41" s="541"/>
      <c r="MPE41" s="541"/>
      <c r="MPF41" s="541"/>
      <c r="MPG41" s="541"/>
      <c r="MPH41" s="541"/>
      <c r="MPI41" s="541"/>
      <c r="MPJ41" s="541"/>
      <c r="MPK41" s="541"/>
      <c r="MPL41" s="541"/>
      <c r="MPM41" s="541"/>
      <c r="MPN41" s="541"/>
      <c r="MPO41" s="541"/>
      <c r="MPP41" s="541"/>
      <c r="MPQ41" s="541"/>
      <c r="MPR41" s="541"/>
      <c r="MPS41" s="541"/>
      <c r="MPT41" s="541"/>
      <c r="MPU41" s="541"/>
      <c r="MPV41" s="541"/>
      <c r="MPW41" s="541"/>
      <c r="MPX41" s="541"/>
      <c r="MPY41" s="541"/>
      <c r="MPZ41" s="541"/>
      <c r="MQA41" s="541"/>
      <c r="MQB41" s="541"/>
      <c r="MQC41" s="541"/>
      <c r="MQD41" s="541"/>
      <c r="MQE41" s="541"/>
      <c r="MQF41" s="541"/>
      <c r="MQG41" s="541"/>
      <c r="MQH41" s="541"/>
      <c r="MQI41" s="541"/>
      <c r="MQJ41" s="541"/>
      <c r="MQK41" s="541"/>
      <c r="MQL41" s="541"/>
      <c r="MQM41" s="541"/>
      <c r="MQN41" s="541"/>
      <c r="MQO41" s="541"/>
      <c r="MQP41" s="541"/>
      <c r="MQQ41" s="541"/>
      <c r="MQR41" s="541"/>
      <c r="MQS41" s="541"/>
      <c r="MQT41" s="541"/>
      <c r="MQU41" s="541"/>
      <c r="MQV41" s="541"/>
      <c r="MQW41" s="541"/>
      <c r="MQX41" s="541"/>
      <c r="MQY41" s="541"/>
      <c r="MQZ41" s="541"/>
      <c r="MRA41" s="541"/>
      <c r="MRB41" s="541"/>
      <c r="MRC41" s="541"/>
      <c r="MRD41" s="541"/>
      <c r="MRE41" s="541"/>
      <c r="MRF41" s="541"/>
      <c r="MRG41" s="541"/>
      <c r="MRH41" s="541"/>
      <c r="MRI41" s="541"/>
      <c r="MRJ41" s="541"/>
      <c r="MRK41" s="541"/>
      <c r="MRL41" s="541"/>
      <c r="MRM41" s="541"/>
      <c r="MRN41" s="541"/>
      <c r="MRO41" s="541"/>
      <c r="MRP41" s="541"/>
      <c r="MRQ41" s="541"/>
      <c r="MRR41" s="541"/>
      <c r="MRS41" s="541"/>
      <c r="MRT41" s="541"/>
      <c r="MRU41" s="541"/>
      <c r="MRV41" s="541"/>
      <c r="MRW41" s="541"/>
      <c r="MRX41" s="541"/>
      <c r="MRY41" s="541"/>
      <c r="MRZ41" s="541"/>
      <c r="MSA41" s="541"/>
      <c r="MSB41" s="541"/>
      <c r="MSC41" s="541"/>
      <c r="MSD41" s="541"/>
      <c r="MSE41" s="541"/>
      <c r="MSF41" s="541"/>
      <c r="MSG41" s="541"/>
      <c r="MSH41" s="541"/>
      <c r="MSI41" s="541"/>
      <c r="MSJ41" s="541"/>
      <c r="MSK41" s="541"/>
      <c r="MSL41" s="541"/>
      <c r="MSM41" s="541"/>
      <c r="MSN41" s="541"/>
      <c r="MSO41" s="541"/>
      <c r="MSP41" s="541"/>
      <c r="MSQ41" s="541"/>
      <c r="MSR41" s="541"/>
      <c r="MSS41" s="541"/>
      <c r="MST41" s="541"/>
      <c r="MSU41" s="541"/>
      <c r="MSV41" s="541"/>
      <c r="MSW41" s="541"/>
      <c r="MSX41" s="541"/>
      <c r="MSY41" s="541"/>
      <c r="MSZ41" s="541"/>
      <c r="MTA41" s="541"/>
      <c r="MTB41" s="541"/>
      <c r="MTC41" s="541"/>
      <c r="MTD41" s="541"/>
      <c r="MTE41" s="541"/>
      <c r="MTF41" s="541"/>
      <c r="MTG41" s="541"/>
      <c r="MTH41" s="541"/>
      <c r="MTI41" s="541"/>
      <c r="MTJ41" s="541"/>
      <c r="MTK41" s="541"/>
      <c r="MTL41" s="541"/>
      <c r="MTM41" s="541"/>
      <c r="MTN41" s="541"/>
      <c r="MTO41" s="541"/>
      <c r="MTP41" s="541"/>
      <c r="MTQ41" s="541"/>
      <c r="MTR41" s="541"/>
      <c r="MTS41" s="541"/>
      <c r="MTT41" s="541"/>
      <c r="MTU41" s="541"/>
      <c r="MTV41" s="541"/>
      <c r="MTW41" s="541"/>
      <c r="MTX41" s="541"/>
      <c r="MTY41" s="541"/>
      <c r="MTZ41" s="541"/>
      <c r="MUA41" s="541"/>
      <c r="MUB41" s="541"/>
      <c r="MUC41" s="541"/>
      <c r="MUD41" s="541"/>
      <c r="MUE41" s="541"/>
      <c r="MUF41" s="541"/>
      <c r="MUG41" s="541"/>
      <c r="MUH41" s="541"/>
      <c r="MUI41" s="541"/>
      <c r="MUJ41" s="541"/>
      <c r="MUK41" s="541"/>
      <c r="MUL41" s="541"/>
      <c r="MUM41" s="541"/>
      <c r="MUN41" s="541"/>
      <c r="MUO41" s="541"/>
      <c r="MUP41" s="541"/>
      <c r="MUQ41" s="541"/>
      <c r="MUR41" s="541"/>
      <c r="MUS41" s="541"/>
      <c r="MUT41" s="541"/>
      <c r="MUU41" s="541"/>
      <c r="MUV41" s="541"/>
      <c r="MUW41" s="541"/>
      <c r="MUX41" s="541"/>
      <c r="MUY41" s="541"/>
      <c r="MUZ41" s="541"/>
      <c r="MVA41" s="541"/>
      <c r="MVB41" s="541"/>
      <c r="MVC41" s="541"/>
      <c r="MVD41" s="541"/>
      <c r="MVE41" s="541"/>
      <c r="MVF41" s="541"/>
      <c r="MVG41" s="541"/>
      <c r="MVH41" s="541"/>
      <c r="MVI41" s="541"/>
      <c r="MVJ41" s="541"/>
      <c r="MVK41" s="541"/>
      <c r="MVL41" s="541"/>
      <c r="MVM41" s="541"/>
      <c r="MVN41" s="541"/>
      <c r="MVO41" s="541"/>
      <c r="MVP41" s="541"/>
      <c r="MVQ41" s="541"/>
      <c r="MVR41" s="541"/>
      <c r="MVS41" s="541"/>
      <c r="MVT41" s="541"/>
      <c r="MVU41" s="541"/>
      <c r="MVV41" s="541"/>
      <c r="MVW41" s="541"/>
      <c r="MVX41" s="541"/>
      <c r="MVY41" s="541"/>
      <c r="MVZ41" s="541"/>
      <c r="MWA41" s="541"/>
      <c r="MWB41" s="541"/>
      <c r="MWC41" s="541"/>
      <c r="MWD41" s="541"/>
      <c r="MWE41" s="541"/>
      <c r="MWF41" s="541"/>
      <c r="MWG41" s="541"/>
      <c r="MWH41" s="541"/>
      <c r="MWI41" s="541"/>
      <c r="MWJ41" s="541"/>
      <c r="MWK41" s="541"/>
      <c r="MWL41" s="541"/>
      <c r="MWM41" s="541"/>
      <c r="MWN41" s="541"/>
      <c r="MWO41" s="541"/>
      <c r="MWP41" s="541"/>
      <c r="MWQ41" s="541"/>
      <c r="MWR41" s="541"/>
      <c r="MWS41" s="541"/>
      <c r="MWT41" s="541"/>
      <c r="MWU41" s="541"/>
      <c r="MWV41" s="541"/>
      <c r="MWW41" s="541"/>
      <c r="MWX41" s="541"/>
      <c r="MWY41" s="541"/>
      <c r="MWZ41" s="541"/>
      <c r="MXA41" s="541"/>
      <c r="MXB41" s="541"/>
      <c r="MXC41" s="541"/>
      <c r="MXD41" s="541"/>
      <c r="MXE41" s="541"/>
      <c r="MXF41" s="541"/>
      <c r="MXG41" s="541"/>
      <c r="MXH41" s="541"/>
      <c r="MXI41" s="541"/>
      <c r="MXJ41" s="541"/>
      <c r="MXK41" s="541"/>
      <c r="MXL41" s="541"/>
      <c r="MXM41" s="541"/>
      <c r="MXN41" s="541"/>
      <c r="MXO41" s="541"/>
      <c r="MXP41" s="541"/>
      <c r="MXQ41" s="541"/>
      <c r="MXR41" s="541"/>
      <c r="MXS41" s="541"/>
      <c r="MXT41" s="541"/>
      <c r="MXU41" s="541"/>
      <c r="MXV41" s="541"/>
      <c r="MXW41" s="541"/>
      <c r="MXX41" s="541"/>
      <c r="MXY41" s="541"/>
      <c r="MXZ41" s="541"/>
      <c r="MYA41" s="541"/>
      <c r="MYB41" s="541"/>
      <c r="MYC41" s="541"/>
      <c r="MYD41" s="541"/>
      <c r="MYE41" s="541"/>
      <c r="MYF41" s="541"/>
      <c r="MYG41" s="541"/>
      <c r="MYH41" s="541"/>
      <c r="MYI41" s="541"/>
      <c r="MYJ41" s="541"/>
      <c r="MYK41" s="541"/>
      <c r="MYL41" s="541"/>
      <c r="MYM41" s="541"/>
      <c r="MYN41" s="541"/>
      <c r="MYO41" s="541"/>
      <c r="MYP41" s="541"/>
      <c r="MYQ41" s="541"/>
      <c r="MYR41" s="541"/>
      <c r="MYS41" s="541"/>
      <c r="MYT41" s="541"/>
      <c r="MYU41" s="541"/>
      <c r="MYV41" s="541"/>
      <c r="MYW41" s="541"/>
      <c r="MYX41" s="541"/>
      <c r="MYY41" s="541"/>
      <c r="MYZ41" s="541"/>
      <c r="MZA41" s="541"/>
      <c r="MZB41" s="541"/>
      <c r="MZC41" s="541"/>
      <c r="MZD41" s="541"/>
      <c r="MZE41" s="541"/>
      <c r="MZF41" s="541"/>
      <c r="MZG41" s="541"/>
      <c r="MZH41" s="541"/>
      <c r="MZI41" s="541"/>
      <c r="MZJ41" s="541"/>
      <c r="MZK41" s="541"/>
      <c r="MZL41" s="541"/>
      <c r="MZM41" s="541"/>
      <c r="MZN41" s="541"/>
      <c r="MZO41" s="541"/>
      <c r="MZP41" s="541"/>
      <c r="MZQ41" s="541"/>
      <c r="MZR41" s="541"/>
      <c r="MZS41" s="541"/>
      <c r="MZT41" s="541"/>
      <c r="MZU41" s="541"/>
      <c r="MZV41" s="541"/>
      <c r="MZW41" s="541"/>
      <c r="MZX41" s="541"/>
      <c r="MZY41" s="541"/>
      <c r="MZZ41" s="541"/>
      <c r="NAA41" s="541"/>
      <c r="NAB41" s="541"/>
      <c r="NAC41" s="541"/>
      <c r="NAD41" s="541"/>
      <c r="NAE41" s="541"/>
      <c r="NAF41" s="541"/>
      <c r="NAG41" s="541"/>
      <c r="NAH41" s="541"/>
      <c r="NAI41" s="541"/>
      <c r="NAJ41" s="541"/>
      <c r="NAK41" s="541"/>
      <c r="NAL41" s="541"/>
      <c r="NAM41" s="541"/>
      <c r="NAN41" s="541"/>
      <c r="NAO41" s="541"/>
      <c r="NAP41" s="541"/>
      <c r="NAQ41" s="541"/>
      <c r="NAR41" s="541"/>
      <c r="NAS41" s="541"/>
      <c r="NAT41" s="541"/>
      <c r="NAU41" s="541"/>
      <c r="NAV41" s="541"/>
      <c r="NAW41" s="541"/>
      <c r="NAX41" s="541"/>
      <c r="NAY41" s="541"/>
      <c r="NAZ41" s="541"/>
      <c r="NBA41" s="541"/>
      <c r="NBB41" s="541"/>
      <c r="NBC41" s="541"/>
      <c r="NBD41" s="541"/>
      <c r="NBE41" s="541"/>
      <c r="NBF41" s="541"/>
      <c r="NBG41" s="541"/>
      <c r="NBH41" s="541"/>
      <c r="NBI41" s="541"/>
      <c r="NBJ41" s="541"/>
      <c r="NBK41" s="541"/>
      <c r="NBL41" s="541"/>
      <c r="NBM41" s="541"/>
      <c r="NBN41" s="541"/>
      <c r="NBO41" s="541"/>
      <c r="NBP41" s="541"/>
      <c r="NBQ41" s="541"/>
      <c r="NBR41" s="541"/>
      <c r="NBS41" s="541"/>
      <c r="NBT41" s="541"/>
      <c r="NBU41" s="541"/>
      <c r="NBV41" s="541"/>
      <c r="NBW41" s="541"/>
      <c r="NBX41" s="541"/>
      <c r="NBY41" s="541"/>
      <c r="NBZ41" s="541"/>
      <c r="NCA41" s="541"/>
      <c r="NCB41" s="541"/>
      <c r="NCC41" s="541"/>
      <c r="NCD41" s="541"/>
      <c r="NCE41" s="541"/>
      <c r="NCF41" s="541"/>
      <c r="NCG41" s="541"/>
      <c r="NCH41" s="541"/>
      <c r="NCI41" s="541"/>
      <c r="NCJ41" s="541"/>
      <c r="NCK41" s="541"/>
      <c r="NCL41" s="541"/>
      <c r="NCM41" s="541"/>
      <c r="NCN41" s="541"/>
      <c r="NCO41" s="541"/>
      <c r="NCP41" s="541"/>
      <c r="NCQ41" s="541"/>
      <c r="NCR41" s="541"/>
      <c r="NCS41" s="541"/>
      <c r="NCT41" s="541"/>
      <c r="NCU41" s="541"/>
      <c r="NCV41" s="541"/>
      <c r="NCW41" s="541"/>
      <c r="NCX41" s="541"/>
      <c r="NCY41" s="541"/>
      <c r="NCZ41" s="541"/>
      <c r="NDA41" s="541"/>
      <c r="NDB41" s="541"/>
      <c r="NDC41" s="541"/>
      <c r="NDD41" s="541"/>
      <c r="NDE41" s="541"/>
      <c r="NDF41" s="541"/>
      <c r="NDG41" s="541"/>
      <c r="NDH41" s="541"/>
      <c r="NDI41" s="541"/>
      <c r="NDJ41" s="541"/>
      <c r="NDK41" s="541"/>
      <c r="NDL41" s="541"/>
      <c r="NDM41" s="541"/>
      <c r="NDN41" s="541"/>
      <c r="NDO41" s="541"/>
      <c r="NDP41" s="541"/>
      <c r="NDQ41" s="541"/>
      <c r="NDR41" s="541"/>
      <c r="NDS41" s="541"/>
      <c r="NDT41" s="541"/>
      <c r="NDU41" s="541"/>
      <c r="NDV41" s="541"/>
      <c r="NDW41" s="541"/>
      <c r="NDX41" s="541"/>
      <c r="NDY41" s="541"/>
      <c r="NDZ41" s="541"/>
      <c r="NEA41" s="541"/>
      <c r="NEB41" s="541"/>
      <c r="NEC41" s="541"/>
      <c r="NED41" s="541"/>
      <c r="NEE41" s="541"/>
      <c r="NEF41" s="541"/>
      <c r="NEG41" s="541"/>
      <c r="NEH41" s="541"/>
      <c r="NEI41" s="541"/>
      <c r="NEJ41" s="541"/>
      <c r="NEK41" s="541"/>
      <c r="NEL41" s="541"/>
      <c r="NEM41" s="541"/>
      <c r="NEN41" s="541"/>
      <c r="NEO41" s="541"/>
      <c r="NEP41" s="541"/>
      <c r="NEQ41" s="541"/>
      <c r="NER41" s="541"/>
      <c r="NES41" s="541"/>
      <c r="NET41" s="541"/>
      <c r="NEU41" s="541"/>
      <c r="NEV41" s="541"/>
      <c r="NEW41" s="541"/>
      <c r="NEX41" s="541"/>
      <c r="NEY41" s="541"/>
      <c r="NEZ41" s="541"/>
      <c r="NFA41" s="541"/>
      <c r="NFB41" s="541"/>
      <c r="NFC41" s="541"/>
      <c r="NFD41" s="541"/>
      <c r="NFE41" s="541"/>
      <c r="NFF41" s="541"/>
      <c r="NFG41" s="541"/>
      <c r="NFH41" s="541"/>
      <c r="NFI41" s="541"/>
      <c r="NFJ41" s="541"/>
      <c r="NFK41" s="541"/>
      <c r="NFL41" s="541"/>
      <c r="NFM41" s="541"/>
      <c r="NFN41" s="541"/>
      <c r="NFO41" s="541"/>
      <c r="NFP41" s="541"/>
      <c r="NFQ41" s="541"/>
      <c r="NFR41" s="541"/>
      <c r="NFS41" s="541"/>
      <c r="NFT41" s="541"/>
      <c r="NFU41" s="541"/>
      <c r="NFV41" s="541"/>
      <c r="NFW41" s="541"/>
      <c r="NFX41" s="541"/>
      <c r="NFY41" s="541"/>
      <c r="NFZ41" s="541"/>
      <c r="NGA41" s="541"/>
      <c r="NGB41" s="541"/>
      <c r="NGC41" s="541"/>
      <c r="NGD41" s="541"/>
      <c r="NGE41" s="541"/>
      <c r="NGF41" s="541"/>
      <c r="NGG41" s="541"/>
      <c r="NGH41" s="541"/>
      <c r="NGI41" s="541"/>
      <c r="NGJ41" s="541"/>
      <c r="NGK41" s="541"/>
      <c r="NGL41" s="541"/>
      <c r="NGM41" s="541"/>
      <c r="NGN41" s="541"/>
      <c r="NGO41" s="541"/>
      <c r="NGP41" s="541"/>
      <c r="NGQ41" s="541"/>
      <c r="NGR41" s="541"/>
      <c r="NGS41" s="541"/>
      <c r="NGT41" s="541"/>
      <c r="NGU41" s="541"/>
      <c r="NGV41" s="541"/>
      <c r="NGW41" s="541"/>
      <c r="NGX41" s="541"/>
      <c r="NGY41" s="541"/>
      <c r="NGZ41" s="541"/>
      <c r="NHA41" s="541"/>
      <c r="NHB41" s="541"/>
      <c r="NHC41" s="541"/>
      <c r="NHD41" s="541"/>
      <c r="NHE41" s="541"/>
      <c r="NHF41" s="541"/>
      <c r="NHG41" s="541"/>
      <c r="NHH41" s="541"/>
      <c r="NHI41" s="541"/>
      <c r="NHJ41" s="541"/>
      <c r="NHK41" s="541"/>
      <c r="NHL41" s="541"/>
      <c r="NHM41" s="541"/>
      <c r="NHN41" s="541"/>
      <c r="NHO41" s="541"/>
      <c r="NHP41" s="541"/>
      <c r="NHQ41" s="541"/>
      <c r="NHR41" s="541"/>
      <c r="NHS41" s="541"/>
      <c r="NHT41" s="541"/>
      <c r="NHU41" s="541"/>
      <c r="NHV41" s="541"/>
      <c r="NHW41" s="541"/>
      <c r="NHX41" s="541"/>
      <c r="NHY41" s="541"/>
      <c r="NHZ41" s="541"/>
      <c r="NIA41" s="541"/>
      <c r="NIB41" s="541"/>
      <c r="NIC41" s="541"/>
      <c r="NID41" s="541"/>
      <c r="NIE41" s="541"/>
      <c r="NIF41" s="541"/>
      <c r="NIG41" s="541"/>
      <c r="NIH41" s="541"/>
      <c r="NII41" s="541"/>
      <c r="NIJ41" s="541"/>
      <c r="NIK41" s="541"/>
      <c r="NIL41" s="541"/>
      <c r="NIM41" s="541"/>
      <c r="NIN41" s="541"/>
      <c r="NIO41" s="541"/>
      <c r="NIP41" s="541"/>
      <c r="NIQ41" s="541"/>
      <c r="NIR41" s="541"/>
      <c r="NIS41" s="541"/>
      <c r="NIT41" s="541"/>
      <c r="NIU41" s="541"/>
      <c r="NIV41" s="541"/>
      <c r="NIW41" s="541"/>
      <c r="NIX41" s="541"/>
      <c r="NIY41" s="541"/>
      <c r="NIZ41" s="541"/>
      <c r="NJA41" s="541"/>
      <c r="NJB41" s="541"/>
      <c r="NJC41" s="541"/>
      <c r="NJD41" s="541"/>
      <c r="NJE41" s="541"/>
      <c r="NJF41" s="541"/>
      <c r="NJG41" s="541"/>
      <c r="NJH41" s="541"/>
      <c r="NJI41" s="541"/>
      <c r="NJJ41" s="541"/>
      <c r="NJK41" s="541"/>
      <c r="NJL41" s="541"/>
      <c r="NJM41" s="541"/>
      <c r="NJN41" s="541"/>
      <c r="NJO41" s="541"/>
      <c r="NJP41" s="541"/>
      <c r="NJQ41" s="541"/>
      <c r="NJR41" s="541"/>
      <c r="NJS41" s="541"/>
      <c r="NJT41" s="541"/>
      <c r="NJU41" s="541"/>
      <c r="NJV41" s="541"/>
      <c r="NJW41" s="541"/>
      <c r="NJX41" s="541"/>
      <c r="NJY41" s="541"/>
      <c r="NJZ41" s="541"/>
      <c r="NKA41" s="541"/>
      <c r="NKB41" s="541"/>
      <c r="NKC41" s="541"/>
      <c r="NKD41" s="541"/>
      <c r="NKE41" s="541"/>
      <c r="NKF41" s="541"/>
      <c r="NKG41" s="541"/>
      <c r="NKH41" s="541"/>
      <c r="NKI41" s="541"/>
      <c r="NKJ41" s="541"/>
      <c r="NKK41" s="541"/>
      <c r="NKL41" s="541"/>
      <c r="NKM41" s="541"/>
      <c r="NKN41" s="541"/>
      <c r="NKO41" s="541"/>
      <c r="NKP41" s="541"/>
      <c r="NKQ41" s="541"/>
      <c r="NKR41" s="541"/>
      <c r="NKS41" s="541"/>
      <c r="NKT41" s="541"/>
      <c r="NKU41" s="541"/>
      <c r="NKV41" s="541"/>
      <c r="NKW41" s="541"/>
      <c r="NKX41" s="541"/>
      <c r="NKY41" s="541"/>
      <c r="NKZ41" s="541"/>
      <c r="NLA41" s="541"/>
      <c r="NLB41" s="541"/>
      <c r="NLC41" s="541"/>
      <c r="NLD41" s="541"/>
      <c r="NLE41" s="541"/>
      <c r="NLF41" s="541"/>
      <c r="NLG41" s="541"/>
      <c r="NLH41" s="541"/>
      <c r="NLI41" s="541"/>
      <c r="NLJ41" s="541"/>
      <c r="NLK41" s="541"/>
      <c r="NLL41" s="541"/>
      <c r="NLM41" s="541"/>
      <c r="NLN41" s="541"/>
      <c r="NLO41" s="541"/>
      <c r="NLP41" s="541"/>
      <c r="NLQ41" s="541"/>
      <c r="NLR41" s="541"/>
      <c r="NLS41" s="541"/>
      <c r="NLT41" s="541"/>
      <c r="NLU41" s="541"/>
      <c r="NLV41" s="541"/>
      <c r="NLW41" s="541"/>
      <c r="NLX41" s="541"/>
      <c r="NLY41" s="541"/>
      <c r="NLZ41" s="541"/>
      <c r="NMA41" s="541"/>
      <c r="NMB41" s="541"/>
      <c r="NMC41" s="541"/>
      <c r="NMD41" s="541"/>
      <c r="NME41" s="541"/>
      <c r="NMF41" s="541"/>
      <c r="NMG41" s="541"/>
      <c r="NMH41" s="541"/>
      <c r="NMI41" s="541"/>
      <c r="NMJ41" s="541"/>
      <c r="NMK41" s="541"/>
      <c r="NML41" s="541"/>
      <c r="NMM41" s="541"/>
      <c r="NMN41" s="541"/>
      <c r="NMO41" s="541"/>
      <c r="NMP41" s="541"/>
      <c r="NMQ41" s="541"/>
      <c r="NMR41" s="541"/>
      <c r="NMS41" s="541"/>
      <c r="NMT41" s="541"/>
      <c r="NMU41" s="541"/>
      <c r="NMV41" s="541"/>
      <c r="NMW41" s="541"/>
      <c r="NMX41" s="541"/>
      <c r="NMY41" s="541"/>
      <c r="NMZ41" s="541"/>
      <c r="NNA41" s="541"/>
      <c r="NNB41" s="541"/>
      <c r="NNC41" s="541"/>
      <c r="NND41" s="541"/>
      <c r="NNE41" s="541"/>
      <c r="NNF41" s="541"/>
      <c r="NNG41" s="541"/>
      <c r="NNH41" s="541"/>
      <c r="NNI41" s="541"/>
      <c r="NNJ41" s="541"/>
      <c r="NNK41" s="541"/>
      <c r="NNL41" s="541"/>
      <c r="NNM41" s="541"/>
      <c r="NNN41" s="541"/>
      <c r="NNO41" s="541"/>
      <c r="NNP41" s="541"/>
      <c r="NNQ41" s="541"/>
      <c r="NNR41" s="541"/>
      <c r="NNS41" s="541"/>
      <c r="NNT41" s="541"/>
      <c r="NNU41" s="541"/>
      <c r="NNV41" s="541"/>
      <c r="NNW41" s="541"/>
      <c r="NNX41" s="541"/>
      <c r="NNY41" s="541"/>
      <c r="NNZ41" s="541"/>
      <c r="NOA41" s="541"/>
      <c r="NOB41" s="541"/>
      <c r="NOC41" s="541"/>
      <c r="NOD41" s="541"/>
      <c r="NOE41" s="541"/>
      <c r="NOF41" s="541"/>
      <c r="NOG41" s="541"/>
      <c r="NOH41" s="541"/>
      <c r="NOI41" s="541"/>
      <c r="NOJ41" s="541"/>
      <c r="NOK41" s="541"/>
      <c r="NOL41" s="541"/>
      <c r="NOM41" s="541"/>
      <c r="NON41" s="541"/>
      <c r="NOO41" s="541"/>
      <c r="NOP41" s="541"/>
      <c r="NOQ41" s="541"/>
      <c r="NOR41" s="541"/>
      <c r="NOS41" s="541"/>
      <c r="NOT41" s="541"/>
      <c r="NOU41" s="541"/>
      <c r="NOV41" s="541"/>
      <c r="NOW41" s="541"/>
      <c r="NOX41" s="541"/>
      <c r="NOY41" s="541"/>
      <c r="NOZ41" s="541"/>
      <c r="NPA41" s="541"/>
      <c r="NPB41" s="541"/>
      <c r="NPC41" s="541"/>
      <c r="NPD41" s="541"/>
      <c r="NPE41" s="541"/>
      <c r="NPF41" s="541"/>
      <c r="NPG41" s="541"/>
      <c r="NPH41" s="541"/>
      <c r="NPI41" s="541"/>
      <c r="NPJ41" s="541"/>
      <c r="NPK41" s="541"/>
      <c r="NPL41" s="541"/>
      <c r="NPM41" s="541"/>
      <c r="NPN41" s="541"/>
      <c r="NPO41" s="541"/>
      <c r="NPP41" s="541"/>
      <c r="NPQ41" s="541"/>
      <c r="NPR41" s="541"/>
      <c r="NPS41" s="541"/>
      <c r="NPT41" s="541"/>
      <c r="NPU41" s="541"/>
      <c r="NPV41" s="541"/>
      <c r="NPW41" s="541"/>
      <c r="NPX41" s="541"/>
      <c r="NPY41" s="541"/>
      <c r="NPZ41" s="541"/>
      <c r="NQA41" s="541"/>
      <c r="NQB41" s="541"/>
      <c r="NQC41" s="541"/>
      <c r="NQD41" s="541"/>
      <c r="NQE41" s="541"/>
      <c r="NQF41" s="541"/>
      <c r="NQG41" s="541"/>
      <c r="NQH41" s="541"/>
      <c r="NQI41" s="541"/>
      <c r="NQJ41" s="541"/>
      <c r="NQK41" s="541"/>
      <c r="NQL41" s="541"/>
      <c r="NQM41" s="541"/>
      <c r="NQN41" s="541"/>
      <c r="NQO41" s="541"/>
      <c r="NQP41" s="541"/>
      <c r="NQQ41" s="541"/>
      <c r="NQR41" s="541"/>
      <c r="NQS41" s="541"/>
      <c r="NQT41" s="541"/>
      <c r="NQU41" s="541"/>
      <c r="NQV41" s="541"/>
      <c r="NQW41" s="541"/>
      <c r="NQX41" s="541"/>
      <c r="NQY41" s="541"/>
      <c r="NQZ41" s="541"/>
      <c r="NRA41" s="541"/>
      <c r="NRB41" s="541"/>
      <c r="NRC41" s="541"/>
      <c r="NRD41" s="541"/>
      <c r="NRE41" s="541"/>
      <c r="NRF41" s="541"/>
      <c r="NRG41" s="541"/>
      <c r="NRH41" s="541"/>
      <c r="NRI41" s="541"/>
      <c r="NRJ41" s="541"/>
      <c r="NRK41" s="541"/>
      <c r="NRL41" s="541"/>
      <c r="NRM41" s="541"/>
      <c r="NRN41" s="541"/>
      <c r="NRO41" s="541"/>
      <c r="NRP41" s="541"/>
      <c r="NRQ41" s="541"/>
      <c r="NRR41" s="541"/>
      <c r="NRS41" s="541"/>
      <c r="NRT41" s="541"/>
      <c r="NRU41" s="541"/>
      <c r="NRV41" s="541"/>
      <c r="NRW41" s="541"/>
      <c r="NRX41" s="541"/>
      <c r="NRY41" s="541"/>
      <c r="NRZ41" s="541"/>
      <c r="NSA41" s="541"/>
      <c r="NSB41" s="541"/>
      <c r="NSC41" s="541"/>
      <c r="NSD41" s="541"/>
      <c r="NSE41" s="541"/>
      <c r="NSF41" s="541"/>
      <c r="NSG41" s="541"/>
      <c r="NSH41" s="541"/>
      <c r="NSI41" s="541"/>
      <c r="NSJ41" s="541"/>
      <c r="NSK41" s="541"/>
      <c r="NSL41" s="541"/>
      <c r="NSM41" s="541"/>
      <c r="NSN41" s="541"/>
      <c r="NSO41" s="541"/>
      <c r="NSP41" s="541"/>
      <c r="NSQ41" s="541"/>
      <c r="NSR41" s="541"/>
      <c r="NSS41" s="541"/>
      <c r="NST41" s="541"/>
      <c r="NSU41" s="541"/>
      <c r="NSV41" s="541"/>
      <c r="NSW41" s="541"/>
      <c r="NSX41" s="541"/>
      <c r="NSY41" s="541"/>
      <c r="NSZ41" s="541"/>
      <c r="NTA41" s="541"/>
      <c r="NTB41" s="541"/>
      <c r="NTC41" s="541"/>
      <c r="NTD41" s="541"/>
      <c r="NTE41" s="541"/>
      <c r="NTF41" s="541"/>
      <c r="NTG41" s="541"/>
      <c r="NTH41" s="541"/>
      <c r="NTI41" s="541"/>
      <c r="NTJ41" s="541"/>
      <c r="NTK41" s="541"/>
      <c r="NTL41" s="541"/>
      <c r="NTM41" s="541"/>
      <c r="NTN41" s="541"/>
      <c r="NTO41" s="541"/>
      <c r="NTP41" s="541"/>
      <c r="NTQ41" s="541"/>
      <c r="NTR41" s="541"/>
      <c r="NTS41" s="541"/>
      <c r="NTT41" s="541"/>
      <c r="NTU41" s="541"/>
      <c r="NTV41" s="541"/>
      <c r="NTW41" s="541"/>
      <c r="NTX41" s="541"/>
      <c r="NTY41" s="541"/>
      <c r="NTZ41" s="541"/>
      <c r="NUA41" s="541"/>
      <c r="NUB41" s="541"/>
      <c r="NUC41" s="541"/>
      <c r="NUD41" s="541"/>
      <c r="NUE41" s="541"/>
      <c r="NUF41" s="541"/>
      <c r="NUG41" s="541"/>
      <c r="NUH41" s="541"/>
      <c r="NUI41" s="541"/>
      <c r="NUJ41" s="541"/>
      <c r="NUK41" s="541"/>
      <c r="NUL41" s="541"/>
      <c r="NUM41" s="541"/>
      <c r="NUN41" s="541"/>
      <c r="NUO41" s="541"/>
      <c r="NUP41" s="541"/>
      <c r="NUQ41" s="541"/>
      <c r="NUR41" s="541"/>
      <c r="NUS41" s="541"/>
      <c r="NUT41" s="541"/>
      <c r="NUU41" s="541"/>
      <c r="NUV41" s="541"/>
      <c r="NUW41" s="541"/>
      <c r="NUX41" s="541"/>
      <c r="NUY41" s="541"/>
      <c r="NUZ41" s="541"/>
      <c r="NVA41" s="541"/>
      <c r="NVB41" s="541"/>
      <c r="NVC41" s="541"/>
      <c r="NVD41" s="541"/>
      <c r="NVE41" s="541"/>
      <c r="NVF41" s="541"/>
      <c r="NVG41" s="541"/>
      <c r="NVH41" s="541"/>
      <c r="NVI41" s="541"/>
      <c r="NVJ41" s="541"/>
      <c r="NVK41" s="541"/>
      <c r="NVL41" s="541"/>
      <c r="NVM41" s="541"/>
      <c r="NVN41" s="541"/>
      <c r="NVO41" s="541"/>
      <c r="NVP41" s="541"/>
      <c r="NVQ41" s="541"/>
      <c r="NVR41" s="541"/>
      <c r="NVS41" s="541"/>
      <c r="NVT41" s="541"/>
      <c r="NVU41" s="541"/>
      <c r="NVV41" s="541"/>
      <c r="NVW41" s="541"/>
      <c r="NVX41" s="541"/>
      <c r="NVY41" s="541"/>
      <c r="NVZ41" s="541"/>
      <c r="NWA41" s="541"/>
      <c r="NWB41" s="541"/>
      <c r="NWC41" s="541"/>
      <c r="NWD41" s="541"/>
      <c r="NWE41" s="541"/>
      <c r="NWF41" s="541"/>
      <c r="NWG41" s="541"/>
      <c r="NWH41" s="541"/>
      <c r="NWI41" s="541"/>
      <c r="NWJ41" s="541"/>
      <c r="NWK41" s="541"/>
      <c r="NWL41" s="541"/>
      <c r="NWM41" s="541"/>
      <c r="NWN41" s="541"/>
      <c r="NWO41" s="541"/>
      <c r="NWP41" s="541"/>
      <c r="NWQ41" s="541"/>
      <c r="NWR41" s="541"/>
      <c r="NWS41" s="541"/>
      <c r="NWT41" s="541"/>
      <c r="NWU41" s="541"/>
      <c r="NWV41" s="541"/>
      <c r="NWW41" s="541"/>
      <c r="NWX41" s="541"/>
      <c r="NWY41" s="541"/>
      <c r="NWZ41" s="541"/>
      <c r="NXA41" s="541"/>
      <c r="NXB41" s="541"/>
      <c r="NXC41" s="541"/>
      <c r="NXD41" s="541"/>
      <c r="NXE41" s="541"/>
      <c r="NXF41" s="541"/>
      <c r="NXG41" s="541"/>
      <c r="NXH41" s="541"/>
      <c r="NXI41" s="541"/>
      <c r="NXJ41" s="541"/>
      <c r="NXK41" s="541"/>
      <c r="NXL41" s="541"/>
      <c r="NXM41" s="541"/>
      <c r="NXN41" s="541"/>
      <c r="NXO41" s="541"/>
      <c r="NXP41" s="541"/>
      <c r="NXQ41" s="541"/>
      <c r="NXR41" s="541"/>
      <c r="NXS41" s="541"/>
      <c r="NXT41" s="541"/>
      <c r="NXU41" s="541"/>
      <c r="NXV41" s="541"/>
      <c r="NXW41" s="541"/>
      <c r="NXX41" s="541"/>
      <c r="NXY41" s="541"/>
      <c r="NXZ41" s="541"/>
      <c r="NYA41" s="541"/>
      <c r="NYB41" s="541"/>
      <c r="NYC41" s="541"/>
      <c r="NYD41" s="541"/>
      <c r="NYE41" s="541"/>
      <c r="NYF41" s="541"/>
      <c r="NYG41" s="541"/>
      <c r="NYH41" s="541"/>
      <c r="NYI41" s="541"/>
      <c r="NYJ41" s="541"/>
      <c r="NYK41" s="541"/>
      <c r="NYL41" s="541"/>
      <c r="NYM41" s="541"/>
      <c r="NYN41" s="541"/>
      <c r="NYO41" s="541"/>
      <c r="NYP41" s="541"/>
      <c r="NYQ41" s="541"/>
      <c r="NYR41" s="541"/>
      <c r="NYS41" s="541"/>
      <c r="NYT41" s="541"/>
      <c r="NYU41" s="541"/>
      <c r="NYV41" s="541"/>
      <c r="NYW41" s="541"/>
      <c r="NYX41" s="541"/>
      <c r="NYY41" s="541"/>
      <c r="NYZ41" s="541"/>
      <c r="NZA41" s="541"/>
      <c r="NZB41" s="541"/>
      <c r="NZC41" s="541"/>
      <c r="NZD41" s="541"/>
      <c r="NZE41" s="541"/>
      <c r="NZF41" s="541"/>
      <c r="NZG41" s="541"/>
      <c r="NZH41" s="541"/>
      <c r="NZI41" s="541"/>
      <c r="NZJ41" s="541"/>
      <c r="NZK41" s="541"/>
      <c r="NZL41" s="541"/>
      <c r="NZM41" s="541"/>
      <c r="NZN41" s="541"/>
      <c r="NZO41" s="541"/>
      <c r="NZP41" s="541"/>
      <c r="NZQ41" s="541"/>
      <c r="NZR41" s="541"/>
      <c r="NZS41" s="541"/>
      <c r="NZT41" s="541"/>
      <c r="NZU41" s="541"/>
      <c r="NZV41" s="541"/>
      <c r="NZW41" s="541"/>
      <c r="NZX41" s="541"/>
      <c r="NZY41" s="541"/>
      <c r="NZZ41" s="541"/>
      <c r="OAA41" s="541"/>
      <c r="OAB41" s="541"/>
      <c r="OAC41" s="541"/>
      <c r="OAD41" s="541"/>
      <c r="OAE41" s="541"/>
      <c r="OAF41" s="541"/>
      <c r="OAG41" s="541"/>
      <c r="OAH41" s="541"/>
      <c r="OAI41" s="541"/>
      <c r="OAJ41" s="541"/>
      <c r="OAK41" s="541"/>
      <c r="OAL41" s="541"/>
      <c r="OAM41" s="541"/>
      <c r="OAN41" s="541"/>
      <c r="OAO41" s="541"/>
      <c r="OAP41" s="541"/>
      <c r="OAQ41" s="541"/>
      <c r="OAR41" s="541"/>
      <c r="OAS41" s="541"/>
      <c r="OAT41" s="541"/>
      <c r="OAU41" s="541"/>
      <c r="OAV41" s="541"/>
      <c r="OAW41" s="541"/>
      <c r="OAX41" s="541"/>
      <c r="OAY41" s="541"/>
      <c r="OAZ41" s="541"/>
      <c r="OBA41" s="541"/>
      <c r="OBB41" s="541"/>
      <c r="OBC41" s="541"/>
      <c r="OBD41" s="541"/>
      <c r="OBE41" s="541"/>
      <c r="OBF41" s="541"/>
      <c r="OBG41" s="541"/>
      <c r="OBH41" s="541"/>
      <c r="OBI41" s="541"/>
      <c r="OBJ41" s="541"/>
      <c r="OBK41" s="541"/>
      <c r="OBL41" s="541"/>
      <c r="OBM41" s="541"/>
      <c r="OBN41" s="541"/>
      <c r="OBO41" s="541"/>
      <c r="OBP41" s="541"/>
      <c r="OBQ41" s="541"/>
      <c r="OBR41" s="541"/>
      <c r="OBS41" s="541"/>
      <c r="OBT41" s="541"/>
      <c r="OBU41" s="541"/>
      <c r="OBV41" s="541"/>
      <c r="OBW41" s="541"/>
      <c r="OBX41" s="541"/>
      <c r="OBY41" s="541"/>
      <c r="OBZ41" s="541"/>
      <c r="OCA41" s="541"/>
      <c r="OCB41" s="541"/>
      <c r="OCC41" s="541"/>
      <c r="OCD41" s="541"/>
      <c r="OCE41" s="541"/>
      <c r="OCF41" s="541"/>
      <c r="OCG41" s="541"/>
      <c r="OCH41" s="541"/>
      <c r="OCI41" s="541"/>
      <c r="OCJ41" s="541"/>
      <c r="OCK41" s="541"/>
      <c r="OCL41" s="541"/>
      <c r="OCM41" s="541"/>
      <c r="OCN41" s="541"/>
      <c r="OCO41" s="541"/>
      <c r="OCP41" s="541"/>
      <c r="OCQ41" s="541"/>
      <c r="OCR41" s="541"/>
      <c r="OCS41" s="541"/>
      <c r="OCT41" s="541"/>
      <c r="OCU41" s="541"/>
      <c r="OCV41" s="541"/>
      <c r="OCW41" s="541"/>
      <c r="OCX41" s="541"/>
      <c r="OCY41" s="541"/>
      <c r="OCZ41" s="541"/>
      <c r="ODA41" s="541"/>
      <c r="ODB41" s="541"/>
      <c r="ODC41" s="541"/>
      <c r="ODD41" s="541"/>
      <c r="ODE41" s="541"/>
      <c r="ODF41" s="541"/>
      <c r="ODG41" s="541"/>
      <c r="ODH41" s="541"/>
      <c r="ODI41" s="541"/>
      <c r="ODJ41" s="541"/>
      <c r="ODK41" s="541"/>
      <c r="ODL41" s="541"/>
      <c r="ODM41" s="541"/>
      <c r="ODN41" s="541"/>
      <c r="ODO41" s="541"/>
      <c r="ODP41" s="541"/>
      <c r="ODQ41" s="541"/>
      <c r="ODR41" s="541"/>
      <c r="ODS41" s="541"/>
      <c r="ODT41" s="541"/>
      <c r="ODU41" s="541"/>
      <c r="ODV41" s="541"/>
      <c r="ODW41" s="541"/>
      <c r="ODX41" s="541"/>
      <c r="ODY41" s="541"/>
      <c r="ODZ41" s="541"/>
      <c r="OEA41" s="541"/>
      <c r="OEB41" s="541"/>
      <c r="OEC41" s="541"/>
      <c r="OED41" s="541"/>
      <c r="OEE41" s="541"/>
      <c r="OEF41" s="541"/>
      <c r="OEG41" s="541"/>
      <c r="OEH41" s="541"/>
      <c r="OEI41" s="541"/>
      <c r="OEJ41" s="541"/>
      <c r="OEK41" s="541"/>
      <c r="OEL41" s="541"/>
      <c r="OEM41" s="541"/>
      <c r="OEN41" s="541"/>
      <c r="OEO41" s="541"/>
      <c r="OEP41" s="541"/>
      <c r="OEQ41" s="541"/>
      <c r="OER41" s="541"/>
      <c r="OES41" s="541"/>
      <c r="OET41" s="541"/>
      <c r="OEU41" s="541"/>
      <c r="OEV41" s="541"/>
      <c r="OEW41" s="541"/>
      <c r="OEX41" s="541"/>
      <c r="OEY41" s="541"/>
      <c r="OEZ41" s="541"/>
      <c r="OFA41" s="541"/>
      <c r="OFB41" s="541"/>
      <c r="OFC41" s="541"/>
      <c r="OFD41" s="541"/>
      <c r="OFE41" s="541"/>
      <c r="OFF41" s="541"/>
      <c r="OFG41" s="541"/>
      <c r="OFH41" s="541"/>
      <c r="OFI41" s="541"/>
      <c r="OFJ41" s="541"/>
      <c r="OFK41" s="541"/>
      <c r="OFL41" s="541"/>
      <c r="OFM41" s="541"/>
      <c r="OFN41" s="541"/>
      <c r="OFO41" s="541"/>
      <c r="OFP41" s="541"/>
      <c r="OFQ41" s="541"/>
      <c r="OFR41" s="541"/>
      <c r="OFS41" s="541"/>
      <c r="OFT41" s="541"/>
      <c r="OFU41" s="541"/>
      <c r="OFV41" s="541"/>
      <c r="OFW41" s="541"/>
      <c r="OFX41" s="541"/>
      <c r="OFY41" s="541"/>
      <c r="OFZ41" s="541"/>
      <c r="OGA41" s="541"/>
      <c r="OGB41" s="541"/>
      <c r="OGC41" s="541"/>
      <c r="OGD41" s="541"/>
      <c r="OGE41" s="541"/>
      <c r="OGF41" s="541"/>
      <c r="OGG41" s="541"/>
      <c r="OGH41" s="541"/>
      <c r="OGI41" s="541"/>
      <c r="OGJ41" s="541"/>
      <c r="OGK41" s="541"/>
      <c r="OGL41" s="541"/>
      <c r="OGM41" s="541"/>
      <c r="OGN41" s="541"/>
      <c r="OGO41" s="541"/>
      <c r="OGP41" s="541"/>
      <c r="OGQ41" s="541"/>
      <c r="OGR41" s="541"/>
      <c r="OGS41" s="541"/>
      <c r="OGT41" s="541"/>
      <c r="OGU41" s="541"/>
      <c r="OGV41" s="541"/>
      <c r="OGW41" s="541"/>
      <c r="OGX41" s="541"/>
      <c r="OGY41" s="541"/>
      <c r="OGZ41" s="541"/>
      <c r="OHA41" s="541"/>
      <c r="OHB41" s="541"/>
      <c r="OHC41" s="541"/>
      <c r="OHD41" s="541"/>
      <c r="OHE41" s="541"/>
      <c r="OHF41" s="541"/>
      <c r="OHG41" s="541"/>
      <c r="OHH41" s="541"/>
      <c r="OHI41" s="541"/>
      <c r="OHJ41" s="541"/>
      <c r="OHK41" s="541"/>
      <c r="OHL41" s="541"/>
      <c r="OHM41" s="541"/>
      <c r="OHN41" s="541"/>
      <c r="OHO41" s="541"/>
      <c r="OHP41" s="541"/>
      <c r="OHQ41" s="541"/>
      <c r="OHR41" s="541"/>
      <c r="OHS41" s="541"/>
      <c r="OHT41" s="541"/>
      <c r="OHU41" s="541"/>
      <c r="OHV41" s="541"/>
      <c r="OHW41" s="541"/>
      <c r="OHX41" s="541"/>
      <c r="OHY41" s="541"/>
      <c r="OHZ41" s="541"/>
      <c r="OIA41" s="541"/>
      <c r="OIB41" s="541"/>
      <c r="OIC41" s="541"/>
      <c r="OID41" s="541"/>
      <c r="OIE41" s="541"/>
      <c r="OIF41" s="541"/>
      <c r="OIG41" s="541"/>
      <c r="OIH41" s="541"/>
      <c r="OII41" s="541"/>
      <c r="OIJ41" s="541"/>
      <c r="OIK41" s="541"/>
      <c r="OIL41" s="541"/>
      <c r="OIM41" s="541"/>
      <c r="OIN41" s="541"/>
      <c r="OIO41" s="541"/>
      <c r="OIP41" s="541"/>
      <c r="OIQ41" s="541"/>
      <c r="OIR41" s="541"/>
      <c r="OIS41" s="541"/>
      <c r="OIT41" s="541"/>
      <c r="OIU41" s="541"/>
      <c r="OIV41" s="541"/>
      <c r="OIW41" s="541"/>
      <c r="OIX41" s="541"/>
      <c r="OIY41" s="541"/>
      <c r="OIZ41" s="541"/>
      <c r="OJA41" s="541"/>
      <c r="OJB41" s="541"/>
      <c r="OJC41" s="541"/>
      <c r="OJD41" s="541"/>
      <c r="OJE41" s="541"/>
      <c r="OJF41" s="541"/>
      <c r="OJG41" s="541"/>
      <c r="OJH41" s="541"/>
      <c r="OJI41" s="541"/>
      <c r="OJJ41" s="541"/>
      <c r="OJK41" s="541"/>
      <c r="OJL41" s="541"/>
      <c r="OJM41" s="541"/>
      <c r="OJN41" s="541"/>
      <c r="OJO41" s="541"/>
      <c r="OJP41" s="541"/>
      <c r="OJQ41" s="541"/>
      <c r="OJR41" s="541"/>
      <c r="OJS41" s="541"/>
      <c r="OJT41" s="541"/>
      <c r="OJU41" s="541"/>
      <c r="OJV41" s="541"/>
      <c r="OJW41" s="541"/>
      <c r="OJX41" s="541"/>
      <c r="OJY41" s="541"/>
      <c r="OJZ41" s="541"/>
      <c r="OKA41" s="541"/>
      <c r="OKB41" s="541"/>
      <c r="OKC41" s="541"/>
      <c r="OKD41" s="541"/>
      <c r="OKE41" s="541"/>
      <c r="OKF41" s="541"/>
      <c r="OKG41" s="541"/>
      <c r="OKH41" s="541"/>
      <c r="OKI41" s="541"/>
      <c r="OKJ41" s="541"/>
      <c r="OKK41" s="541"/>
      <c r="OKL41" s="541"/>
      <c r="OKM41" s="541"/>
      <c r="OKN41" s="541"/>
      <c r="OKO41" s="541"/>
      <c r="OKP41" s="541"/>
      <c r="OKQ41" s="541"/>
      <c r="OKR41" s="541"/>
      <c r="OKS41" s="541"/>
      <c r="OKT41" s="541"/>
      <c r="OKU41" s="541"/>
      <c r="OKV41" s="541"/>
      <c r="OKW41" s="541"/>
      <c r="OKX41" s="541"/>
      <c r="OKY41" s="541"/>
      <c r="OKZ41" s="541"/>
      <c r="OLA41" s="541"/>
      <c r="OLB41" s="541"/>
      <c r="OLC41" s="541"/>
      <c r="OLD41" s="541"/>
      <c r="OLE41" s="541"/>
      <c r="OLF41" s="541"/>
      <c r="OLG41" s="541"/>
      <c r="OLH41" s="541"/>
      <c r="OLI41" s="541"/>
      <c r="OLJ41" s="541"/>
      <c r="OLK41" s="541"/>
      <c r="OLL41" s="541"/>
      <c r="OLM41" s="541"/>
      <c r="OLN41" s="541"/>
      <c r="OLO41" s="541"/>
      <c r="OLP41" s="541"/>
      <c r="OLQ41" s="541"/>
      <c r="OLR41" s="541"/>
      <c r="OLS41" s="541"/>
      <c r="OLT41" s="541"/>
      <c r="OLU41" s="541"/>
      <c r="OLV41" s="541"/>
      <c r="OLW41" s="541"/>
      <c r="OLX41" s="541"/>
      <c r="OLY41" s="541"/>
      <c r="OLZ41" s="541"/>
      <c r="OMA41" s="541"/>
      <c r="OMB41" s="541"/>
      <c r="OMC41" s="541"/>
      <c r="OMD41" s="541"/>
      <c r="OME41" s="541"/>
      <c r="OMF41" s="541"/>
      <c r="OMG41" s="541"/>
      <c r="OMH41" s="541"/>
      <c r="OMI41" s="541"/>
      <c r="OMJ41" s="541"/>
      <c r="OMK41" s="541"/>
      <c r="OML41" s="541"/>
      <c r="OMM41" s="541"/>
      <c r="OMN41" s="541"/>
      <c r="OMO41" s="541"/>
      <c r="OMP41" s="541"/>
      <c r="OMQ41" s="541"/>
      <c r="OMR41" s="541"/>
      <c r="OMS41" s="541"/>
      <c r="OMT41" s="541"/>
      <c r="OMU41" s="541"/>
      <c r="OMV41" s="541"/>
      <c r="OMW41" s="541"/>
      <c r="OMX41" s="541"/>
      <c r="OMY41" s="541"/>
      <c r="OMZ41" s="541"/>
      <c r="ONA41" s="541"/>
      <c r="ONB41" s="541"/>
      <c r="ONC41" s="541"/>
      <c r="OND41" s="541"/>
      <c r="ONE41" s="541"/>
      <c r="ONF41" s="541"/>
      <c r="ONG41" s="541"/>
      <c r="ONH41" s="541"/>
      <c r="ONI41" s="541"/>
      <c r="ONJ41" s="541"/>
      <c r="ONK41" s="541"/>
      <c r="ONL41" s="541"/>
      <c r="ONM41" s="541"/>
      <c r="ONN41" s="541"/>
      <c r="ONO41" s="541"/>
      <c r="ONP41" s="541"/>
      <c r="ONQ41" s="541"/>
      <c r="ONR41" s="541"/>
      <c r="ONS41" s="541"/>
      <c r="ONT41" s="541"/>
      <c r="ONU41" s="541"/>
      <c r="ONV41" s="541"/>
      <c r="ONW41" s="541"/>
      <c r="ONX41" s="541"/>
      <c r="ONY41" s="541"/>
      <c r="ONZ41" s="541"/>
      <c r="OOA41" s="541"/>
      <c r="OOB41" s="541"/>
      <c r="OOC41" s="541"/>
      <c r="OOD41" s="541"/>
      <c r="OOE41" s="541"/>
      <c r="OOF41" s="541"/>
      <c r="OOG41" s="541"/>
      <c r="OOH41" s="541"/>
      <c r="OOI41" s="541"/>
      <c r="OOJ41" s="541"/>
      <c r="OOK41" s="541"/>
      <c r="OOL41" s="541"/>
      <c r="OOM41" s="541"/>
      <c r="OON41" s="541"/>
      <c r="OOO41" s="541"/>
      <c r="OOP41" s="541"/>
      <c r="OOQ41" s="541"/>
      <c r="OOR41" s="541"/>
      <c r="OOS41" s="541"/>
      <c r="OOT41" s="541"/>
      <c r="OOU41" s="541"/>
      <c r="OOV41" s="541"/>
      <c r="OOW41" s="541"/>
      <c r="OOX41" s="541"/>
      <c r="OOY41" s="541"/>
      <c r="OOZ41" s="541"/>
      <c r="OPA41" s="541"/>
      <c r="OPB41" s="541"/>
      <c r="OPC41" s="541"/>
      <c r="OPD41" s="541"/>
      <c r="OPE41" s="541"/>
      <c r="OPF41" s="541"/>
      <c r="OPG41" s="541"/>
      <c r="OPH41" s="541"/>
      <c r="OPI41" s="541"/>
      <c r="OPJ41" s="541"/>
      <c r="OPK41" s="541"/>
      <c r="OPL41" s="541"/>
      <c r="OPM41" s="541"/>
      <c r="OPN41" s="541"/>
      <c r="OPO41" s="541"/>
      <c r="OPP41" s="541"/>
      <c r="OPQ41" s="541"/>
      <c r="OPR41" s="541"/>
      <c r="OPS41" s="541"/>
      <c r="OPT41" s="541"/>
      <c r="OPU41" s="541"/>
      <c r="OPV41" s="541"/>
      <c r="OPW41" s="541"/>
      <c r="OPX41" s="541"/>
      <c r="OPY41" s="541"/>
      <c r="OPZ41" s="541"/>
      <c r="OQA41" s="541"/>
      <c r="OQB41" s="541"/>
      <c r="OQC41" s="541"/>
      <c r="OQD41" s="541"/>
      <c r="OQE41" s="541"/>
      <c r="OQF41" s="541"/>
      <c r="OQG41" s="541"/>
      <c r="OQH41" s="541"/>
      <c r="OQI41" s="541"/>
      <c r="OQJ41" s="541"/>
      <c r="OQK41" s="541"/>
      <c r="OQL41" s="541"/>
      <c r="OQM41" s="541"/>
      <c r="OQN41" s="541"/>
      <c r="OQO41" s="541"/>
      <c r="OQP41" s="541"/>
      <c r="OQQ41" s="541"/>
      <c r="OQR41" s="541"/>
      <c r="OQS41" s="541"/>
      <c r="OQT41" s="541"/>
      <c r="OQU41" s="541"/>
      <c r="OQV41" s="541"/>
      <c r="OQW41" s="541"/>
      <c r="OQX41" s="541"/>
      <c r="OQY41" s="541"/>
      <c r="OQZ41" s="541"/>
      <c r="ORA41" s="541"/>
      <c r="ORB41" s="541"/>
      <c r="ORC41" s="541"/>
      <c r="ORD41" s="541"/>
      <c r="ORE41" s="541"/>
      <c r="ORF41" s="541"/>
      <c r="ORG41" s="541"/>
      <c r="ORH41" s="541"/>
      <c r="ORI41" s="541"/>
      <c r="ORJ41" s="541"/>
      <c r="ORK41" s="541"/>
      <c r="ORL41" s="541"/>
      <c r="ORM41" s="541"/>
      <c r="ORN41" s="541"/>
      <c r="ORO41" s="541"/>
      <c r="ORP41" s="541"/>
      <c r="ORQ41" s="541"/>
      <c r="ORR41" s="541"/>
      <c r="ORS41" s="541"/>
      <c r="ORT41" s="541"/>
      <c r="ORU41" s="541"/>
      <c r="ORV41" s="541"/>
      <c r="ORW41" s="541"/>
      <c r="ORX41" s="541"/>
      <c r="ORY41" s="541"/>
      <c r="ORZ41" s="541"/>
      <c r="OSA41" s="541"/>
      <c r="OSB41" s="541"/>
      <c r="OSC41" s="541"/>
      <c r="OSD41" s="541"/>
      <c r="OSE41" s="541"/>
      <c r="OSF41" s="541"/>
      <c r="OSG41" s="541"/>
      <c r="OSH41" s="541"/>
      <c r="OSI41" s="541"/>
      <c r="OSJ41" s="541"/>
      <c r="OSK41" s="541"/>
      <c r="OSL41" s="541"/>
      <c r="OSM41" s="541"/>
      <c r="OSN41" s="541"/>
      <c r="OSO41" s="541"/>
      <c r="OSP41" s="541"/>
      <c r="OSQ41" s="541"/>
      <c r="OSR41" s="541"/>
      <c r="OSS41" s="541"/>
      <c r="OST41" s="541"/>
      <c r="OSU41" s="541"/>
      <c r="OSV41" s="541"/>
      <c r="OSW41" s="541"/>
      <c r="OSX41" s="541"/>
      <c r="OSY41" s="541"/>
      <c r="OSZ41" s="541"/>
      <c r="OTA41" s="541"/>
      <c r="OTB41" s="541"/>
      <c r="OTC41" s="541"/>
      <c r="OTD41" s="541"/>
      <c r="OTE41" s="541"/>
      <c r="OTF41" s="541"/>
      <c r="OTG41" s="541"/>
      <c r="OTH41" s="541"/>
      <c r="OTI41" s="541"/>
      <c r="OTJ41" s="541"/>
      <c r="OTK41" s="541"/>
      <c r="OTL41" s="541"/>
      <c r="OTM41" s="541"/>
      <c r="OTN41" s="541"/>
      <c r="OTO41" s="541"/>
      <c r="OTP41" s="541"/>
      <c r="OTQ41" s="541"/>
      <c r="OTR41" s="541"/>
      <c r="OTS41" s="541"/>
      <c r="OTT41" s="541"/>
      <c r="OTU41" s="541"/>
      <c r="OTV41" s="541"/>
      <c r="OTW41" s="541"/>
      <c r="OTX41" s="541"/>
      <c r="OTY41" s="541"/>
      <c r="OTZ41" s="541"/>
      <c r="OUA41" s="541"/>
      <c r="OUB41" s="541"/>
      <c r="OUC41" s="541"/>
      <c r="OUD41" s="541"/>
      <c r="OUE41" s="541"/>
      <c r="OUF41" s="541"/>
      <c r="OUG41" s="541"/>
      <c r="OUH41" s="541"/>
      <c r="OUI41" s="541"/>
      <c r="OUJ41" s="541"/>
      <c r="OUK41" s="541"/>
      <c r="OUL41" s="541"/>
      <c r="OUM41" s="541"/>
      <c r="OUN41" s="541"/>
      <c r="OUO41" s="541"/>
      <c r="OUP41" s="541"/>
      <c r="OUQ41" s="541"/>
      <c r="OUR41" s="541"/>
      <c r="OUS41" s="541"/>
      <c r="OUT41" s="541"/>
      <c r="OUU41" s="541"/>
      <c r="OUV41" s="541"/>
      <c r="OUW41" s="541"/>
      <c r="OUX41" s="541"/>
      <c r="OUY41" s="541"/>
      <c r="OUZ41" s="541"/>
      <c r="OVA41" s="541"/>
      <c r="OVB41" s="541"/>
      <c r="OVC41" s="541"/>
      <c r="OVD41" s="541"/>
      <c r="OVE41" s="541"/>
      <c r="OVF41" s="541"/>
      <c r="OVG41" s="541"/>
      <c r="OVH41" s="541"/>
      <c r="OVI41" s="541"/>
      <c r="OVJ41" s="541"/>
      <c r="OVK41" s="541"/>
      <c r="OVL41" s="541"/>
      <c r="OVM41" s="541"/>
      <c r="OVN41" s="541"/>
      <c r="OVO41" s="541"/>
      <c r="OVP41" s="541"/>
      <c r="OVQ41" s="541"/>
      <c r="OVR41" s="541"/>
      <c r="OVS41" s="541"/>
      <c r="OVT41" s="541"/>
      <c r="OVU41" s="541"/>
      <c r="OVV41" s="541"/>
      <c r="OVW41" s="541"/>
      <c r="OVX41" s="541"/>
      <c r="OVY41" s="541"/>
      <c r="OVZ41" s="541"/>
      <c r="OWA41" s="541"/>
      <c r="OWB41" s="541"/>
      <c r="OWC41" s="541"/>
      <c r="OWD41" s="541"/>
      <c r="OWE41" s="541"/>
      <c r="OWF41" s="541"/>
      <c r="OWG41" s="541"/>
      <c r="OWH41" s="541"/>
      <c r="OWI41" s="541"/>
      <c r="OWJ41" s="541"/>
      <c r="OWK41" s="541"/>
      <c r="OWL41" s="541"/>
      <c r="OWM41" s="541"/>
      <c r="OWN41" s="541"/>
      <c r="OWO41" s="541"/>
      <c r="OWP41" s="541"/>
      <c r="OWQ41" s="541"/>
      <c r="OWR41" s="541"/>
      <c r="OWS41" s="541"/>
      <c r="OWT41" s="541"/>
      <c r="OWU41" s="541"/>
      <c r="OWV41" s="541"/>
      <c r="OWW41" s="541"/>
      <c r="OWX41" s="541"/>
      <c r="OWY41" s="541"/>
      <c r="OWZ41" s="541"/>
      <c r="OXA41" s="541"/>
      <c r="OXB41" s="541"/>
      <c r="OXC41" s="541"/>
      <c r="OXD41" s="541"/>
      <c r="OXE41" s="541"/>
      <c r="OXF41" s="541"/>
      <c r="OXG41" s="541"/>
      <c r="OXH41" s="541"/>
      <c r="OXI41" s="541"/>
      <c r="OXJ41" s="541"/>
      <c r="OXK41" s="541"/>
      <c r="OXL41" s="541"/>
      <c r="OXM41" s="541"/>
      <c r="OXN41" s="541"/>
      <c r="OXO41" s="541"/>
      <c r="OXP41" s="541"/>
      <c r="OXQ41" s="541"/>
      <c r="OXR41" s="541"/>
      <c r="OXS41" s="541"/>
      <c r="OXT41" s="541"/>
      <c r="OXU41" s="541"/>
      <c r="OXV41" s="541"/>
      <c r="OXW41" s="541"/>
      <c r="OXX41" s="541"/>
      <c r="OXY41" s="541"/>
      <c r="OXZ41" s="541"/>
      <c r="OYA41" s="541"/>
      <c r="OYB41" s="541"/>
      <c r="OYC41" s="541"/>
      <c r="OYD41" s="541"/>
      <c r="OYE41" s="541"/>
      <c r="OYF41" s="541"/>
      <c r="OYG41" s="541"/>
      <c r="OYH41" s="541"/>
      <c r="OYI41" s="541"/>
      <c r="OYJ41" s="541"/>
      <c r="OYK41" s="541"/>
      <c r="OYL41" s="541"/>
      <c r="OYM41" s="541"/>
      <c r="OYN41" s="541"/>
      <c r="OYO41" s="541"/>
      <c r="OYP41" s="541"/>
      <c r="OYQ41" s="541"/>
      <c r="OYR41" s="541"/>
      <c r="OYS41" s="541"/>
      <c r="OYT41" s="541"/>
      <c r="OYU41" s="541"/>
      <c r="OYV41" s="541"/>
      <c r="OYW41" s="541"/>
      <c r="OYX41" s="541"/>
      <c r="OYY41" s="541"/>
      <c r="OYZ41" s="541"/>
      <c r="OZA41" s="541"/>
      <c r="OZB41" s="541"/>
      <c r="OZC41" s="541"/>
      <c r="OZD41" s="541"/>
      <c r="OZE41" s="541"/>
      <c r="OZF41" s="541"/>
      <c r="OZG41" s="541"/>
      <c r="OZH41" s="541"/>
      <c r="OZI41" s="541"/>
      <c r="OZJ41" s="541"/>
      <c r="OZK41" s="541"/>
      <c r="OZL41" s="541"/>
      <c r="OZM41" s="541"/>
      <c r="OZN41" s="541"/>
      <c r="OZO41" s="541"/>
      <c r="OZP41" s="541"/>
      <c r="OZQ41" s="541"/>
      <c r="OZR41" s="541"/>
      <c r="OZS41" s="541"/>
      <c r="OZT41" s="541"/>
      <c r="OZU41" s="541"/>
      <c r="OZV41" s="541"/>
      <c r="OZW41" s="541"/>
      <c r="OZX41" s="541"/>
      <c r="OZY41" s="541"/>
      <c r="OZZ41" s="541"/>
      <c r="PAA41" s="541"/>
      <c r="PAB41" s="541"/>
      <c r="PAC41" s="541"/>
      <c r="PAD41" s="541"/>
      <c r="PAE41" s="541"/>
      <c r="PAF41" s="541"/>
      <c r="PAG41" s="541"/>
      <c r="PAH41" s="541"/>
      <c r="PAI41" s="541"/>
      <c r="PAJ41" s="541"/>
      <c r="PAK41" s="541"/>
      <c r="PAL41" s="541"/>
      <c r="PAM41" s="541"/>
      <c r="PAN41" s="541"/>
      <c r="PAO41" s="541"/>
      <c r="PAP41" s="541"/>
      <c r="PAQ41" s="541"/>
      <c r="PAR41" s="541"/>
      <c r="PAS41" s="541"/>
      <c r="PAT41" s="541"/>
      <c r="PAU41" s="541"/>
      <c r="PAV41" s="541"/>
      <c r="PAW41" s="541"/>
      <c r="PAX41" s="541"/>
      <c r="PAY41" s="541"/>
      <c r="PAZ41" s="541"/>
      <c r="PBA41" s="541"/>
      <c r="PBB41" s="541"/>
      <c r="PBC41" s="541"/>
      <c r="PBD41" s="541"/>
      <c r="PBE41" s="541"/>
      <c r="PBF41" s="541"/>
      <c r="PBG41" s="541"/>
      <c r="PBH41" s="541"/>
      <c r="PBI41" s="541"/>
      <c r="PBJ41" s="541"/>
      <c r="PBK41" s="541"/>
      <c r="PBL41" s="541"/>
      <c r="PBM41" s="541"/>
      <c r="PBN41" s="541"/>
      <c r="PBO41" s="541"/>
      <c r="PBP41" s="541"/>
      <c r="PBQ41" s="541"/>
      <c r="PBR41" s="541"/>
      <c r="PBS41" s="541"/>
      <c r="PBT41" s="541"/>
      <c r="PBU41" s="541"/>
      <c r="PBV41" s="541"/>
      <c r="PBW41" s="541"/>
      <c r="PBX41" s="541"/>
      <c r="PBY41" s="541"/>
      <c r="PBZ41" s="541"/>
      <c r="PCA41" s="541"/>
      <c r="PCB41" s="541"/>
      <c r="PCC41" s="541"/>
      <c r="PCD41" s="541"/>
      <c r="PCE41" s="541"/>
      <c r="PCF41" s="541"/>
      <c r="PCG41" s="541"/>
      <c r="PCH41" s="541"/>
      <c r="PCI41" s="541"/>
      <c r="PCJ41" s="541"/>
      <c r="PCK41" s="541"/>
      <c r="PCL41" s="541"/>
      <c r="PCM41" s="541"/>
      <c r="PCN41" s="541"/>
      <c r="PCO41" s="541"/>
      <c r="PCP41" s="541"/>
      <c r="PCQ41" s="541"/>
      <c r="PCR41" s="541"/>
      <c r="PCS41" s="541"/>
      <c r="PCT41" s="541"/>
      <c r="PCU41" s="541"/>
      <c r="PCV41" s="541"/>
      <c r="PCW41" s="541"/>
      <c r="PCX41" s="541"/>
      <c r="PCY41" s="541"/>
      <c r="PCZ41" s="541"/>
      <c r="PDA41" s="541"/>
      <c r="PDB41" s="541"/>
      <c r="PDC41" s="541"/>
      <c r="PDD41" s="541"/>
      <c r="PDE41" s="541"/>
      <c r="PDF41" s="541"/>
      <c r="PDG41" s="541"/>
      <c r="PDH41" s="541"/>
      <c r="PDI41" s="541"/>
      <c r="PDJ41" s="541"/>
      <c r="PDK41" s="541"/>
      <c r="PDL41" s="541"/>
      <c r="PDM41" s="541"/>
      <c r="PDN41" s="541"/>
      <c r="PDO41" s="541"/>
      <c r="PDP41" s="541"/>
      <c r="PDQ41" s="541"/>
      <c r="PDR41" s="541"/>
      <c r="PDS41" s="541"/>
      <c r="PDT41" s="541"/>
      <c r="PDU41" s="541"/>
      <c r="PDV41" s="541"/>
      <c r="PDW41" s="541"/>
      <c r="PDX41" s="541"/>
      <c r="PDY41" s="541"/>
      <c r="PDZ41" s="541"/>
      <c r="PEA41" s="541"/>
      <c r="PEB41" s="541"/>
      <c r="PEC41" s="541"/>
      <c r="PED41" s="541"/>
      <c r="PEE41" s="541"/>
      <c r="PEF41" s="541"/>
      <c r="PEG41" s="541"/>
      <c r="PEH41" s="541"/>
      <c r="PEI41" s="541"/>
      <c r="PEJ41" s="541"/>
      <c r="PEK41" s="541"/>
      <c r="PEL41" s="541"/>
      <c r="PEM41" s="541"/>
      <c r="PEN41" s="541"/>
      <c r="PEO41" s="541"/>
      <c r="PEP41" s="541"/>
      <c r="PEQ41" s="541"/>
      <c r="PER41" s="541"/>
      <c r="PES41" s="541"/>
      <c r="PET41" s="541"/>
      <c r="PEU41" s="541"/>
      <c r="PEV41" s="541"/>
      <c r="PEW41" s="541"/>
      <c r="PEX41" s="541"/>
      <c r="PEY41" s="541"/>
      <c r="PEZ41" s="541"/>
      <c r="PFA41" s="541"/>
      <c r="PFB41" s="541"/>
      <c r="PFC41" s="541"/>
      <c r="PFD41" s="541"/>
      <c r="PFE41" s="541"/>
      <c r="PFF41" s="541"/>
      <c r="PFG41" s="541"/>
      <c r="PFH41" s="541"/>
      <c r="PFI41" s="541"/>
      <c r="PFJ41" s="541"/>
      <c r="PFK41" s="541"/>
      <c r="PFL41" s="541"/>
      <c r="PFM41" s="541"/>
      <c r="PFN41" s="541"/>
      <c r="PFO41" s="541"/>
      <c r="PFP41" s="541"/>
      <c r="PFQ41" s="541"/>
      <c r="PFR41" s="541"/>
      <c r="PFS41" s="541"/>
      <c r="PFT41" s="541"/>
      <c r="PFU41" s="541"/>
      <c r="PFV41" s="541"/>
      <c r="PFW41" s="541"/>
      <c r="PFX41" s="541"/>
      <c r="PFY41" s="541"/>
      <c r="PFZ41" s="541"/>
      <c r="PGA41" s="541"/>
      <c r="PGB41" s="541"/>
      <c r="PGC41" s="541"/>
      <c r="PGD41" s="541"/>
      <c r="PGE41" s="541"/>
      <c r="PGF41" s="541"/>
      <c r="PGG41" s="541"/>
      <c r="PGH41" s="541"/>
      <c r="PGI41" s="541"/>
      <c r="PGJ41" s="541"/>
      <c r="PGK41" s="541"/>
      <c r="PGL41" s="541"/>
      <c r="PGM41" s="541"/>
      <c r="PGN41" s="541"/>
      <c r="PGO41" s="541"/>
      <c r="PGP41" s="541"/>
      <c r="PGQ41" s="541"/>
      <c r="PGR41" s="541"/>
      <c r="PGS41" s="541"/>
      <c r="PGT41" s="541"/>
      <c r="PGU41" s="541"/>
      <c r="PGV41" s="541"/>
      <c r="PGW41" s="541"/>
      <c r="PGX41" s="541"/>
      <c r="PGY41" s="541"/>
      <c r="PGZ41" s="541"/>
      <c r="PHA41" s="541"/>
      <c r="PHB41" s="541"/>
      <c r="PHC41" s="541"/>
      <c r="PHD41" s="541"/>
      <c r="PHE41" s="541"/>
      <c r="PHF41" s="541"/>
      <c r="PHG41" s="541"/>
      <c r="PHH41" s="541"/>
      <c r="PHI41" s="541"/>
      <c r="PHJ41" s="541"/>
      <c r="PHK41" s="541"/>
      <c r="PHL41" s="541"/>
      <c r="PHM41" s="541"/>
      <c r="PHN41" s="541"/>
      <c r="PHO41" s="541"/>
      <c r="PHP41" s="541"/>
      <c r="PHQ41" s="541"/>
      <c r="PHR41" s="541"/>
      <c r="PHS41" s="541"/>
      <c r="PHT41" s="541"/>
      <c r="PHU41" s="541"/>
      <c r="PHV41" s="541"/>
      <c r="PHW41" s="541"/>
      <c r="PHX41" s="541"/>
      <c r="PHY41" s="541"/>
      <c r="PHZ41" s="541"/>
      <c r="PIA41" s="541"/>
      <c r="PIB41" s="541"/>
      <c r="PIC41" s="541"/>
      <c r="PID41" s="541"/>
      <c r="PIE41" s="541"/>
      <c r="PIF41" s="541"/>
      <c r="PIG41" s="541"/>
      <c r="PIH41" s="541"/>
      <c r="PII41" s="541"/>
      <c r="PIJ41" s="541"/>
      <c r="PIK41" s="541"/>
      <c r="PIL41" s="541"/>
      <c r="PIM41" s="541"/>
      <c r="PIN41" s="541"/>
      <c r="PIO41" s="541"/>
      <c r="PIP41" s="541"/>
      <c r="PIQ41" s="541"/>
      <c r="PIR41" s="541"/>
      <c r="PIS41" s="541"/>
      <c r="PIT41" s="541"/>
      <c r="PIU41" s="541"/>
      <c r="PIV41" s="541"/>
      <c r="PIW41" s="541"/>
      <c r="PIX41" s="541"/>
      <c r="PIY41" s="541"/>
      <c r="PIZ41" s="541"/>
      <c r="PJA41" s="541"/>
      <c r="PJB41" s="541"/>
      <c r="PJC41" s="541"/>
      <c r="PJD41" s="541"/>
      <c r="PJE41" s="541"/>
      <c r="PJF41" s="541"/>
      <c r="PJG41" s="541"/>
      <c r="PJH41" s="541"/>
      <c r="PJI41" s="541"/>
      <c r="PJJ41" s="541"/>
      <c r="PJK41" s="541"/>
      <c r="PJL41" s="541"/>
      <c r="PJM41" s="541"/>
      <c r="PJN41" s="541"/>
      <c r="PJO41" s="541"/>
      <c r="PJP41" s="541"/>
      <c r="PJQ41" s="541"/>
      <c r="PJR41" s="541"/>
      <c r="PJS41" s="541"/>
      <c r="PJT41" s="541"/>
      <c r="PJU41" s="541"/>
      <c r="PJV41" s="541"/>
      <c r="PJW41" s="541"/>
      <c r="PJX41" s="541"/>
      <c r="PJY41" s="541"/>
      <c r="PJZ41" s="541"/>
      <c r="PKA41" s="541"/>
      <c r="PKB41" s="541"/>
      <c r="PKC41" s="541"/>
      <c r="PKD41" s="541"/>
      <c r="PKE41" s="541"/>
      <c r="PKF41" s="541"/>
      <c r="PKG41" s="541"/>
      <c r="PKH41" s="541"/>
      <c r="PKI41" s="541"/>
      <c r="PKJ41" s="541"/>
      <c r="PKK41" s="541"/>
      <c r="PKL41" s="541"/>
      <c r="PKM41" s="541"/>
      <c r="PKN41" s="541"/>
      <c r="PKO41" s="541"/>
      <c r="PKP41" s="541"/>
      <c r="PKQ41" s="541"/>
      <c r="PKR41" s="541"/>
      <c r="PKS41" s="541"/>
      <c r="PKT41" s="541"/>
      <c r="PKU41" s="541"/>
      <c r="PKV41" s="541"/>
      <c r="PKW41" s="541"/>
      <c r="PKX41" s="541"/>
      <c r="PKY41" s="541"/>
      <c r="PKZ41" s="541"/>
      <c r="PLA41" s="541"/>
      <c r="PLB41" s="541"/>
      <c r="PLC41" s="541"/>
      <c r="PLD41" s="541"/>
      <c r="PLE41" s="541"/>
      <c r="PLF41" s="541"/>
      <c r="PLG41" s="541"/>
      <c r="PLH41" s="541"/>
      <c r="PLI41" s="541"/>
      <c r="PLJ41" s="541"/>
      <c r="PLK41" s="541"/>
      <c r="PLL41" s="541"/>
      <c r="PLM41" s="541"/>
      <c r="PLN41" s="541"/>
      <c r="PLO41" s="541"/>
      <c r="PLP41" s="541"/>
      <c r="PLQ41" s="541"/>
      <c r="PLR41" s="541"/>
      <c r="PLS41" s="541"/>
      <c r="PLT41" s="541"/>
      <c r="PLU41" s="541"/>
      <c r="PLV41" s="541"/>
      <c r="PLW41" s="541"/>
      <c r="PLX41" s="541"/>
      <c r="PLY41" s="541"/>
      <c r="PLZ41" s="541"/>
      <c r="PMA41" s="541"/>
      <c r="PMB41" s="541"/>
      <c r="PMC41" s="541"/>
      <c r="PMD41" s="541"/>
      <c r="PME41" s="541"/>
      <c r="PMF41" s="541"/>
      <c r="PMG41" s="541"/>
      <c r="PMH41" s="541"/>
      <c r="PMI41" s="541"/>
      <c r="PMJ41" s="541"/>
      <c r="PMK41" s="541"/>
      <c r="PML41" s="541"/>
      <c r="PMM41" s="541"/>
      <c r="PMN41" s="541"/>
      <c r="PMO41" s="541"/>
      <c r="PMP41" s="541"/>
      <c r="PMQ41" s="541"/>
      <c r="PMR41" s="541"/>
      <c r="PMS41" s="541"/>
      <c r="PMT41" s="541"/>
      <c r="PMU41" s="541"/>
      <c r="PMV41" s="541"/>
      <c r="PMW41" s="541"/>
      <c r="PMX41" s="541"/>
      <c r="PMY41" s="541"/>
      <c r="PMZ41" s="541"/>
      <c r="PNA41" s="541"/>
      <c r="PNB41" s="541"/>
      <c r="PNC41" s="541"/>
      <c r="PND41" s="541"/>
      <c r="PNE41" s="541"/>
      <c r="PNF41" s="541"/>
      <c r="PNG41" s="541"/>
      <c r="PNH41" s="541"/>
      <c r="PNI41" s="541"/>
      <c r="PNJ41" s="541"/>
      <c r="PNK41" s="541"/>
      <c r="PNL41" s="541"/>
      <c r="PNM41" s="541"/>
      <c r="PNN41" s="541"/>
      <c r="PNO41" s="541"/>
      <c r="PNP41" s="541"/>
      <c r="PNQ41" s="541"/>
      <c r="PNR41" s="541"/>
      <c r="PNS41" s="541"/>
      <c r="PNT41" s="541"/>
      <c r="PNU41" s="541"/>
      <c r="PNV41" s="541"/>
      <c r="PNW41" s="541"/>
      <c r="PNX41" s="541"/>
      <c r="PNY41" s="541"/>
      <c r="PNZ41" s="541"/>
      <c r="POA41" s="541"/>
      <c r="POB41" s="541"/>
      <c r="POC41" s="541"/>
      <c r="POD41" s="541"/>
      <c r="POE41" s="541"/>
      <c r="POF41" s="541"/>
      <c r="POG41" s="541"/>
      <c r="POH41" s="541"/>
      <c r="POI41" s="541"/>
      <c r="POJ41" s="541"/>
      <c r="POK41" s="541"/>
      <c r="POL41" s="541"/>
      <c r="POM41" s="541"/>
      <c r="PON41" s="541"/>
      <c r="POO41" s="541"/>
      <c r="POP41" s="541"/>
      <c r="POQ41" s="541"/>
      <c r="POR41" s="541"/>
      <c r="POS41" s="541"/>
      <c r="POT41" s="541"/>
      <c r="POU41" s="541"/>
      <c r="POV41" s="541"/>
      <c r="POW41" s="541"/>
      <c r="POX41" s="541"/>
      <c r="POY41" s="541"/>
      <c r="POZ41" s="541"/>
      <c r="PPA41" s="541"/>
      <c r="PPB41" s="541"/>
      <c r="PPC41" s="541"/>
      <c r="PPD41" s="541"/>
      <c r="PPE41" s="541"/>
      <c r="PPF41" s="541"/>
      <c r="PPG41" s="541"/>
      <c r="PPH41" s="541"/>
      <c r="PPI41" s="541"/>
      <c r="PPJ41" s="541"/>
      <c r="PPK41" s="541"/>
      <c r="PPL41" s="541"/>
      <c r="PPM41" s="541"/>
      <c r="PPN41" s="541"/>
      <c r="PPO41" s="541"/>
      <c r="PPP41" s="541"/>
      <c r="PPQ41" s="541"/>
      <c r="PPR41" s="541"/>
      <c r="PPS41" s="541"/>
      <c r="PPT41" s="541"/>
      <c r="PPU41" s="541"/>
      <c r="PPV41" s="541"/>
      <c r="PPW41" s="541"/>
      <c r="PPX41" s="541"/>
      <c r="PPY41" s="541"/>
      <c r="PPZ41" s="541"/>
      <c r="PQA41" s="541"/>
      <c r="PQB41" s="541"/>
      <c r="PQC41" s="541"/>
      <c r="PQD41" s="541"/>
      <c r="PQE41" s="541"/>
      <c r="PQF41" s="541"/>
      <c r="PQG41" s="541"/>
      <c r="PQH41" s="541"/>
      <c r="PQI41" s="541"/>
      <c r="PQJ41" s="541"/>
      <c r="PQK41" s="541"/>
      <c r="PQL41" s="541"/>
      <c r="PQM41" s="541"/>
      <c r="PQN41" s="541"/>
      <c r="PQO41" s="541"/>
      <c r="PQP41" s="541"/>
      <c r="PQQ41" s="541"/>
      <c r="PQR41" s="541"/>
      <c r="PQS41" s="541"/>
      <c r="PQT41" s="541"/>
      <c r="PQU41" s="541"/>
      <c r="PQV41" s="541"/>
      <c r="PQW41" s="541"/>
      <c r="PQX41" s="541"/>
      <c r="PQY41" s="541"/>
      <c r="PQZ41" s="541"/>
      <c r="PRA41" s="541"/>
      <c r="PRB41" s="541"/>
      <c r="PRC41" s="541"/>
      <c r="PRD41" s="541"/>
      <c r="PRE41" s="541"/>
      <c r="PRF41" s="541"/>
      <c r="PRG41" s="541"/>
      <c r="PRH41" s="541"/>
      <c r="PRI41" s="541"/>
      <c r="PRJ41" s="541"/>
      <c r="PRK41" s="541"/>
      <c r="PRL41" s="541"/>
      <c r="PRM41" s="541"/>
      <c r="PRN41" s="541"/>
      <c r="PRO41" s="541"/>
      <c r="PRP41" s="541"/>
      <c r="PRQ41" s="541"/>
      <c r="PRR41" s="541"/>
      <c r="PRS41" s="541"/>
      <c r="PRT41" s="541"/>
      <c r="PRU41" s="541"/>
      <c r="PRV41" s="541"/>
      <c r="PRW41" s="541"/>
      <c r="PRX41" s="541"/>
      <c r="PRY41" s="541"/>
      <c r="PRZ41" s="541"/>
      <c r="PSA41" s="541"/>
      <c r="PSB41" s="541"/>
      <c r="PSC41" s="541"/>
      <c r="PSD41" s="541"/>
      <c r="PSE41" s="541"/>
      <c r="PSF41" s="541"/>
      <c r="PSG41" s="541"/>
      <c r="PSH41" s="541"/>
      <c r="PSI41" s="541"/>
      <c r="PSJ41" s="541"/>
      <c r="PSK41" s="541"/>
      <c r="PSL41" s="541"/>
      <c r="PSM41" s="541"/>
      <c r="PSN41" s="541"/>
      <c r="PSO41" s="541"/>
      <c r="PSP41" s="541"/>
      <c r="PSQ41" s="541"/>
      <c r="PSR41" s="541"/>
      <c r="PSS41" s="541"/>
      <c r="PST41" s="541"/>
      <c r="PSU41" s="541"/>
      <c r="PSV41" s="541"/>
      <c r="PSW41" s="541"/>
      <c r="PSX41" s="541"/>
      <c r="PSY41" s="541"/>
      <c r="PSZ41" s="541"/>
      <c r="PTA41" s="541"/>
      <c r="PTB41" s="541"/>
      <c r="PTC41" s="541"/>
      <c r="PTD41" s="541"/>
      <c r="PTE41" s="541"/>
      <c r="PTF41" s="541"/>
      <c r="PTG41" s="541"/>
      <c r="PTH41" s="541"/>
      <c r="PTI41" s="541"/>
      <c r="PTJ41" s="541"/>
      <c r="PTK41" s="541"/>
      <c r="PTL41" s="541"/>
      <c r="PTM41" s="541"/>
      <c r="PTN41" s="541"/>
      <c r="PTO41" s="541"/>
      <c r="PTP41" s="541"/>
      <c r="PTQ41" s="541"/>
      <c r="PTR41" s="541"/>
      <c r="PTS41" s="541"/>
      <c r="PTT41" s="541"/>
      <c r="PTU41" s="541"/>
      <c r="PTV41" s="541"/>
      <c r="PTW41" s="541"/>
      <c r="PTX41" s="541"/>
      <c r="PTY41" s="541"/>
      <c r="PTZ41" s="541"/>
      <c r="PUA41" s="541"/>
      <c r="PUB41" s="541"/>
      <c r="PUC41" s="541"/>
      <c r="PUD41" s="541"/>
      <c r="PUE41" s="541"/>
      <c r="PUF41" s="541"/>
      <c r="PUG41" s="541"/>
      <c r="PUH41" s="541"/>
      <c r="PUI41" s="541"/>
      <c r="PUJ41" s="541"/>
      <c r="PUK41" s="541"/>
      <c r="PUL41" s="541"/>
      <c r="PUM41" s="541"/>
      <c r="PUN41" s="541"/>
      <c r="PUO41" s="541"/>
      <c r="PUP41" s="541"/>
      <c r="PUQ41" s="541"/>
      <c r="PUR41" s="541"/>
      <c r="PUS41" s="541"/>
      <c r="PUT41" s="541"/>
      <c r="PUU41" s="541"/>
      <c r="PUV41" s="541"/>
      <c r="PUW41" s="541"/>
      <c r="PUX41" s="541"/>
      <c r="PUY41" s="541"/>
      <c r="PUZ41" s="541"/>
      <c r="PVA41" s="541"/>
      <c r="PVB41" s="541"/>
      <c r="PVC41" s="541"/>
      <c r="PVD41" s="541"/>
      <c r="PVE41" s="541"/>
      <c r="PVF41" s="541"/>
      <c r="PVG41" s="541"/>
      <c r="PVH41" s="541"/>
      <c r="PVI41" s="541"/>
      <c r="PVJ41" s="541"/>
      <c r="PVK41" s="541"/>
      <c r="PVL41" s="541"/>
      <c r="PVM41" s="541"/>
      <c r="PVN41" s="541"/>
      <c r="PVO41" s="541"/>
      <c r="PVP41" s="541"/>
      <c r="PVQ41" s="541"/>
      <c r="PVR41" s="541"/>
      <c r="PVS41" s="541"/>
      <c r="PVT41" s="541"/>
      <c r="PVU41" s="541"/>
      <c r="PVV41" s="541"/>
      <c r="PVW41" s="541"/>
      <c r="PVX41" s="541"/>
      <c r="PVY41" s="541"/>
      <c r="PVZ41" s="541"/>
      <c r="PWA41" s="541"/>
      <c r="PWB41" s="541"/>
      <c r="PWC41" s="541"/>
      <c r="PWD41" s="541"/>
      <c r="PWE41" s="541"/>
      <c r="PWF41" s="541"/>
      <c r="PWG41" s="541"/>
      <c r="PWH41" s="541"/>
      <c r="PWI41" s="541"/>
      <c r="PWJ41" s="541"/>
      <c r="PWK41" s="541"/>
      <c r="PWL41" s="541"/>
      <c r="PWM41" s="541"/>
      <c r="PWN41" s="541"/>
      <c r="PWO41" s="541"/>
      <c r="PWP41" s="541"/>
      <c r="PWQ41" s="541"/>
      <c r="PWR41" s="541"/>
      <c r="PWS41" s="541"/>
      <c r="PWT41" s="541"/>
      <c r="PWU41" s="541"/>
      <c r="PWV41" s="541"/>
      <c r="PWW41" s="541"/>
      <c r="PWX41" s="541"/>
      <c r="PWY41" s="541"/>
      <c r="PWZ41" s="541"/>
      <c r="PXA41" s="541"/>
      <c r="PXB41" s="541"/>
      <c r="PXC41" s="541"/>
      <c r="PXD41" s="541"/>
      <c r="PXE41" s="541"/>
      <c r="PXF41" s="541"/>
      <c r="PXG41" s="541"/>
      <c r="PXH41" s="541"/>
      <c r="PXI41" s="541"/>
      <c r="PXJ41" s="541"/>
      <c r="PXK41" s="541"/>
      <c r="PXL41" s="541"/>
      <c r="PXM41" s="541"/>
      <c r="PXN41" s="541"/>
      <c r="PXO41" s="541"/>
      <c r="PXP41" s="541"/>
      <c r="PXQ41" s="541"/>
      <c r="PXR41" s="541"/>
      <c r="PXS41" s="541"/>
      <c r="PXT41" s="541"/>
      <c r="PXU41" s="541"/>
      <c r="PXV41" s="541"/>
      <c r="PXW41" s="541"/>
      <c r="PXX41" s="541"/>
      <c r="PXY41" s="541"/>
      <c r="PXZ41" s="541"/>
      <c r="PYA41" s="541"/>
      <c r="PYB41" s="541"/>
      <c r="PYC41" s="541"/>
      <c r="PYD41" s="541"/>
      <c r="PYE41" s="541"/>
      <c r="PYF41" s="541"/>
      <c r="PYG41" s="541"/>
      <c r="PYH41" s="541"/>
      <c r="PYI41" s="541"/>
      <c r="PYJ41" s="541"/>
      <c r="PYK41" s="541"/>
      <c r="PYL41" s="541"/>
      <c r="PYM41" s="541"/>
      <c r="PYN41" s="541"/>
      <c r="PYO41" s="541"/>
      <c r="PYP41" s="541"/>
      <c r="PYQ41" s="541"/>
      <c r="PYR41" s="541"/>
      <c r="PYS41" s="541"/>
      <c r="PYT41" s="541"/>
      <c r="PYU41" s="541"/>
      <c r="PYV41" s="541"/>
      <c r="PYW41" s="541"/>
      <c r="PYX41" s="541"/>
      <c r="PYY41" s="541"/>
      <c r="PYZ41" s="541"/>
      <c r="PZA41" s="541"/>
      <c r="PZB41" s="541"/>
      <c r="PZC41" s="541"/>
      <c r="PZD41" s="541"/>
      <c r="PZE41" s="541"/>
      <c r="PZF41" s="541"/>
      <c r="PZG41" s="541"/>
      <c r="PZH41" s="541"/>
      <c r="PZI41" s="541"/>
      <c r="PZJ41" s="541"/>
      <c r="PZK41" s="541"/>
      <c r="PZL41" s="541"/>
      <c r="PZM41" s="541"/>
      <c r="PZN41" s="541"/>
      <c r="PZO41" s="541"/>
      <c r="PZP41" s="541"/>
      <c r="PZQ41" s="541"/>
      <c r="PZR41" s="541"/>
      <c r="PZS41" s="541"/>
      <c r="PZT41" s="541"/>
      <c r="PZU41" s="541"/>
      <c r="PZV41" s="541"/>
      <c r="PZW41" s="541"/>
      <c r="PZX41" s="541"/>
      <c r="PZY41" s="541"/>
      <c r="PZZ41" s="541"/>
      <c r="QAA41" s="541"/>
      <c r="QAB41" s="541"/>
      <c r="QAC41" s="541"/>
      <c r="QAD41" s="541"/>
      <c r="QAE41" s="541"/>
      <c r="QAF41" s="541"/>
      <c r="QAG41" s="541"/>
      <c r="QAH41" s="541"/>
      <c r="QAI41" s="541"/>
      <c r="QAJ41" s="541"/>
      <c r="QAK41" s="541"/>
      <c r="QAL41" s="541"/>
      <c r="QAM41" s="541"/>
      <c r="QAN41" s="541"/>
      <c r="QAO41" s="541"/>
      <c r="QAP41" s="541"/>
      <c r="QAQ41" s="541"/>
      <c r="QAR41" s="541"/>
      <c r="QAS41" s="541"/>
      <c r="QAT41" s="541"/>
      <c r="QAU41" s="541"/>
      <c r="QAV41" s="541"/>
      <c r="QAW41" s="541"/>
      <c r="QAX41" s="541"/>
      <c r="QAY41" s="541"/>
      <c r="QAZ41" s="541"/>
      <c r="QBA41" s="541"/>
      <c r="QBB41" s="541"/>
      <c r="QBC41" s="541"/>
      <c r="QBD41" s="541"/>
      <c r="QBE41" s="541"/>
      <c r="QBF41" s="541"/>
      <c r="QBG41" s="541"/>
      <c r="QBH41" s="541"/>
      <c r="QBI41" s="541"/>
      <c r="QBJ41" s="541"/>
      <c r="QBK41" s="541"/>
      <c r="QBL41" s="541"/>
      <c r="QBM41" s="541"/>
      <c r="QBN41" s="541"/>
      <c r="QBO41" s="541"/>
      <c r="QBP41" s="541"/>
      <c r="QBQ41" s="541"/>
      <c r="QBR41" s="541"/>
      <c r="QBS41" s="541"/>
      <c r="QBT41" s="541"/>
      <c r="QBU41" s="541"/>
      <c r="QBV41" s="541"/>
      <c r="QBW41" s="541"/>
      <c r="QBX41" s="541"/>
      <c r="QBY41" s="541"/>
      <c r="QBZ41" s="541"/>
      <c r="QCA41" s="541"/>
      <c r="QCB41" s="541"/>
      <c r="QCC41" s="541"/>
      <c r="QCD41" s="541"/>
      <c r="QCE41" s="541"/>
      <c r="QCF41" s="541"/>
      <c r="QCG41" s="541"/>
      <c r="QCH41" s="541"/>
      <c r="QCI41" s="541"/>
      <c r="QCJ41" s="541"/>
      <c r="QCK41" s="541"/>
      <c r="QCL41" s="541"/>
      <c r="QCM41" s="541"/>
      <c r="QCN41" s="541"/>
      <c r="QCO41" s="541"/>
      <c r="QCP41" s="541"/>
      <c r="QCQ41" s="541"/>
      <c r="QCR41" s="541"/>
      <c r="QCS41" s="541"/>
      <c r="QCT41" s="541"/>
      <c r="QCU41" s="541"/>
      <c r="QCV41" s="541"/>
      <c r="QCW41" s="541"/>
      <c r="QCX41" s="541"/>
      <c r="QCY41" s="541"/>
      <c r="QCZ41" s="541"/>
      <c r="QDA41" s="541"/>
      <c r="QDB41" s="541"/>
      <c r="QDC41" s="541"/>
      <c r="QDD41" s="541"/>
      <c r="QDE41" s="541"/>
      <c r="QDF41" s="541"/>
      <c r="QDG41" s="541"/>
      <c r="QDH41" s="541"/>
      <c r="QDI41" s="541"/>
      <c r="QDJ41" s="541"/>
      <c r="QDK41" s="541"/>
      <c r="QDL41" s="541"/>
      <c r="QDM41" s="541"/>
      <c r="QDN41" s="541"/>
      <c r="QDO41" s="541"/>
      <c r="QDP41" s="541"/>
      <c r="QDQ41" s="541"/>
      <c r="QDR41" s="541"/>
      <c r="QDS41" s="541"/>
      <c r="QDT41" s="541"/>
      <c r="QDU41" s="541"/>
      <c r="QDV41" s="541"/>
      <c r="QDW41" s="541"/>
      <c r="QDX41" s="541"/>
      <c r="QDY41" s="541"/>
      <c r="QDZ41" s="541"/>
      <c r="QEA41" s="541"/>
      <c r="QEB41" s="541"/>
      <c r="QEC41" s="541"/>
      <c r="QED41" s="541"/>
      <c r="QEE41" s="541"/>
      <c r="QEF41" s="541"/>
      <c r="QEG41" s="541"/>
      <c r="QEH41" s="541"/>
      <c r="QEI41" s="541"/>
      <c r="QEJ41" s="541"/>
      <c r="QEK41" s="541"/>
      <c r="QEL41" s="541"/>
      <c r="QEM41" s="541"/>
      <c r="QEN41" s="541"/>
      <c r="QEO41" s="541"/>
      <c r="QEP41" s="541"/>
      <c r="QEQ41" s="541"/>
      <c r="QER41" s="541"/>
      <c r="QES41" s="541"/>
      <c r="QET41" s="541"/>
      <c r="QEU41" s="541"/>
      <c r="QEV41" s="541"/>
      <c r="QEW41" s="541"/>
      <c r="QEX41" s="541"/>
      <c r="QEY41" s="541"/>
      <c r="QEZ41" s="541"/>
      <c r="QFA41" s="541"/>
      <c r="QFB41" s="541"/>
      <c r="QFC41" s="541"/>
      <c r="QFD41" s="541"/>
      <c r="QFE41" s="541"/>
      <c r="QFF41" s="541"/>
      <c r="QFG41" s="541"/>
      <c r="QFH41" s="541"/>
      <c r="QFI41" s="541"/>
      <c r="QFJ41" s="541"/>
      <c r="QFK41" s="541"/>
      <c r="QFL41" s="541"/>
      <c r="QFM41" s="541"/>
      <c r="QFN41" s="541"/>
      <c r="QFO41" s="541"/>
      <c r="QFP41" s="541"/>
      <c r="QFQ41" s="541"/>
      <c r="QFR41" s="541"/>
      <c r="QFS41" s="541"/>
      <c r="QFT41" s="541"/>
      <c r="QFU41" s="541"/>
      <c r="QFV41" s="541"/>
      <c r="QFW41" s="541"/>
      <c r="QFX41" s="541"/>
      <c r="QFY41" s="541"/>
      <c r="QFZ41" s="541"/>
      <c r="QGA41" s="541"/>
      <c r="QGB41" s="541"/>
      <c r="QGC41" s="541"/>
      <c r="QGD41" s="541"/>
      <c r="QGE41" s="541"/>
      <c r="QGF41" s="541"/>
      <c r="QGG41" s="541"/>
      <c r="QGH41" s="541"/>
      <c r="QGI41" s="541"/>
      <c r="QGJ41" s="541"/>
      <c r="QGK41" s="541"/>
      <c r="QGL41" s="541"/>
      <c r="QGM41" s="541"/>
      <c r="QGN41" s="541"/>
      <c r="QGO41" s="541"/>
      <c r="QGP41" s="541"/>
      <c r="QGQ41" s="541"/>
      <c r="QGR41" s="541"/>
      <c r="QGS41" s="541"/>
      <c r="QGT41" s="541"/>
      <c r="QGU41" s="541"/>
      <c r="QGV41" s="541"/>
      <c r="QGW41" s="541"/>
      <c r="QGX41" s="541"/>
      <c r="QGY41" s="541"/>
      <c r="QGZ41" s="541"/>
      <c r="QHA41" s="541"/>
      <c r="QHB41" s="541"/>
      <c r="QHC41" s="541"/>
      <c r="QHD41" s="541"/>
      <c r="QHE41" s="541"/>
      <c r="QHF41" s="541"/>
      <c r="QHG41" s="541"/>
      <c r="QHH41" s="541"/>
      <c r="QHI41" s="541"/>
      <c r="QHJ41" s="541"/>
      <c r="QHK41" s="541"/>
      <c r="QHL41" s="541"/>
      <c r="QHM41" s="541"/>
      <c r="QHN41" s="541"/>
      <c r="QHO41" s="541"/>
      <c r="QHP41" s="541"/>
      <c r="QHQ41" s="541"/>
      <c r="QHR41" s="541"/>
      <c r="QHS41" s="541"/>
      <c r="QHT41" s="541"/>
      <c r="QHU41" s="541"/>
      <c r="QHV41" s="541"/>
      <c r="QHW41" s="541"/>
      <c r="QHX41" s="541"/>
      <c r="QHY41" s="541"/>
      <c r="QHZ41" s="541"/>
      <c r="QIA41" s="541"/>
      <c r="QIB41" s="541"/>
      <c r="QIC41" s="541"/>
      <c r="QID41" s="541"/>
      <c r="QIE41" s="541"/>
      <c r="QIF41" s="541"/>
      <c r="QIG41" s="541"/>
      <c r="QIH41" s="541"/>
      <c r="QII41" s="541"/>
      <c r="QIJ41" s="541"/>
      <c r="QIK41" s="541"/>
      <c r="QIL41" s="541"/>
      <c r="QIM41" s="541"/>
      <c r="QIN41" s="541"/>
      <c r="QIO41" s="541"/>
      <c r="QIP41" s="541"/>
      <c r="QIQ41" s="541"/>
      <c r="QIR41" s="541"/>
      <c r="QIS41" s="541"/>
      <c r="QIT41" s="541"/>
      <c r="QIU41" s="541"/>
      <c r="QIV41" s="541"/>
      <c r="QIW41" s="541"/>
      <c r="QIX41" s="541"/>
      <c r="QIY41" s="541"/>
      <c r="QIZ41" s="541"/>
      <c r="QJA41" s="541"/>
      <c r="QJB41" s="541"/>
      <c r="QJC41" s="541"/>
      <c r="QJD41" s="541"/>
      <c r="QJE41" s="541"/>
      <c r="QJF41" s="541"/>
      <c r="QJG41" s="541"/>
      <c r="QJH41" s="541"/>
      <c r="QJI41" s="541"/>
      <c r="QJJ41" s="541"/>
      <c r="QJK41" s="541"/>
      <c r="QJL41" s="541"/>
      <c r="QJM41" s="541"/>
      <c r="QJN41" s="541"/>
      <c r="QJO41" s="541"/>
      <c r="QJP41" s="541"/>
      <c r="QJQ41" s="541"/>
      <c r="QJR41" s="541"/>
      <c r="QJS41" s="541"/>
      <c r="QJT41" s="541"/>
      <c r="QJU41" s="541"/>
      <c r="QJV41" s="541"/>
      <c r="QJW41" s="541"/>
      <c r="QJX41" s="541"/>
      <c r="QJY41" s="541"/>
      <c r="QJZ41" s="541"/>
      <c r="QKA41" s="541"/>
      <c r="QKB41" s="541"/>
      <c r="QKC41" s="541"/>
      <c r="QKD41" s="541"/>
      <c r="QKE41" s="541"/>
      <c r="QKF41" s="541"/>
      <c r="QKG41" s="541"/>
      <c r="QKH41" s="541"/>
      <c r="QKI41" s="541"/>
      <c r="QKJ41" s="541"/>
      <c r="QKK41" s="541"/>
      <c r="QKL41" s="541"/>
      <c r="QKM41" s="541"/>
      <c r="QKN41" s="541"/>
      <c r="QKO41" s="541"/>
      <c r="QKP41" s="541"/>
      <c r="QKQ41" s="541"/>
      <c r="QKR41" s="541"/>
      <c r="QKS41" s="541"/>
      <c r="QKT41" s="541"/>
      <c r="QKU41" s="541"/>
      <c r="QKV41" s="541"/>
      <c r="QKW41" s="541"/>
      <c r="QKX41" s="541"/>
      <c r="QKY41" s="541"/>
      <c r="QKZ41" s="541"/>
      <c r="QLA41" s="541"/>
      <c r="QLB41" s="541"/>
      <c r="QLC41" s="541"/>
      <c r="QLD41" s="541"/>
      <c r="QLE41" s="541"/>
      <c r="QLF41" s="541"/>
      <c r="QLG41" s="541"/>
      <c r="QLH41" s="541"/>
      <c r="QLI41" s="541"/>
      <c r="QLJ41" s="541"/>
      <c r="QLK41" s="541"/>
      <c r="QLL41" s="541"/>
      <c r="QLM41" s="541"/>
      <c r="QLN41" s="541"/>
      <c r="QLO41" s="541"/>
      <c r="QLP41" s="541"/>
      <c r="QLQ41" s="541"/>
      <c r="QLR41" s="541"/>
      <c r="QLS41" s="541"/>
      <c r="QLT41" s="541"/>
      <c r="QLU41" s="541"/>
      <c r="QLV41" s="541"/>
      <c r="QLW41" s="541"/>
      <c r="QLX41" s="541"/>
      <c r="QLY41" s="541"/>
      <c r="QLZ41" s="541"/>
      <c r="QMA41" s="541"/>
      <c r="QMB41" s="541"/>
      <c r="QMC41" s="541"/>
      <c r="QMD41" s="541"/>
      <c r="QME41" s="541"/>
      <c r="QMF41" s="541"/>
      <c r="QMG41" s="541"/>
      <c r="QMH41" s="541"/>
      <c r="QMI41" s="541"/>
      <c r="QMJ41" s="541"/>
      <c r="QMK41" s="541"/>
      <c r="QML41" s="541"/>
      <c r="QMM41" s="541"/>
      <c r="QMN41" s="541"/>
      <c r="QMO41" s="541"/>
      <c r="QMP41" s="541"/>
      <c r="QMQ41" s="541"/>
      <c r="QMR41" s="541"/>
      <c r="QMS41" s="541"/>
      <c r="QMT41" s="541"/>
      <c r="QMU41" s="541"/>
      <c r="QMV41" s="541"/>
      <c r="QMW41" s="541"/>
      <c r="QMX41" s="541"/>
      <c r="QMY41" s="541"/>
      <c r="QMZ41" s="541"/>
      <c r="QNA41" s="541"/>
      <c r="QNB41" s="541"/>
      <c r="QNC41" s="541"/>
      <c r="QND41" s="541"/>
      <c r="QNE41" s="541"/>
      <c r="QNF41" s="541"/>
      <c r="QNG41" s="541"/>
      <c r="QNH41" s="541"/>
      <c r="QNI41" s="541"/>
      <c r="QNJ41" s="541"/>
      <c r="QNK41" s="541"/>
      <c r="QNL41" s="541"/>
      <c r="QNM41" s="541"/>
      <c r="QNN41" s="541"/>
      <c r="QNO41" s="541"/>
      <c r="QNP41" s="541"/>
      <c r="QNQ41" s="541"/>
      <c r="QNR41" s="541"/>
      <c r="QNS41" s="541"/>
      <c r="QNT41" s="541"/>
      <c r="QNU41" s="541"/>
      <c r="QNV41" s="541"/>
      <c r="QNW41" s="541"/>
      <c r="QNX41" s="541"/>
      <c r="QNY41" s="541"/>
      <c r="QNZ41" s="541"/>
      <c r="QOA41" s="541"/>
      <c r="QOB41" s="541"/>
      <c r="QOC41" s="541"/>
      <c r="QOD41" s="541"/>
      <c r="QOE41" s="541"/>
      <c r="QOF41" s="541"/>
      <c r="QOG41" s="541"/>
      <c r="QOH41" s="541"/>
      <c r="QOI41" s="541"/>
      <c r="QOJ41" s="541"/>
      <c r="QOK41" s="541"/>
      <c r="QOL41" s="541"/>
      <c r="QOM41" s="541"/>
      <c r="QON41" s="541"/>
      <c r="QOO41" s="541"/>
      <c r="QOP41" s="541"/>
      <c r="QOQ41" s="541"/>
      <c r="QOR41" s="541"/>
      <c r="QOS41" s="541"/>
      <c r="QOT41" s="541"/>
      <c r="QOU41" s="541"/>
      <c r="QOV41" s="541"/>
      <c r="QOW41" s="541"/>
      <c r="QOX41" s="541"/>
      <c r="QOY41" s="541"/>
      <c r="QOZ41" s="541"/>
      <c r="QPA41" s="541"/>
      <c r="QPB41" s="541"/>
      <c r="QPC41" s="541"/>
      <c r="QPD41" s="541"/>
      <c r="QPE41" s="541"/>
      <c r="QPF41" s="541"/>
      <c r="QPG41" s="541"/>
      <c r="QPH41" s="541"/>
      <c r="QPI41" s="541"/>
      <c r="QPJ41" s="541"/>
      <c r="QPK41" s="541"/>
      <c r="QPL41" s="541"/>
      <c r="QPM41" s="541"/>
      <c r="QPN41" s="541"/>
      <c r="QPO41" s="541"/>
      <c r="QPP41" s="541"/>
      <c r="QPQ41" s="541"/>
      <c r="QPR41" s="541"/>
      <c r="QPS41" s="541"/>
      <c r="QPT41" s="541"/>
      <c r="QPU41" s="541"/>
      <c r="QPV41" s="541"/>
      <c r="QPW41" s="541"/>
      <c r="QPX41" s="541"/>
      <c r="QPY41" s="541"/>
      <c r="QPZ41" s="541"/>
      <c r="QQA41" s="541"/>
      <c r="QQB41" s="541"/>
      <c r="QQC41" s="541"/>
      <c r="QQD41" s="541"/>
      <c r="QQE41" s="541"/>
      <c r="QQF41" s="541"/>
      <c r="QQG41" s="541"/>
      <c r="QQH41" s="541"/>
      <c r="QQI41" s="541"/>
      <c r="QQJ41" s="541"/>
      <c r="QQK41" s="541"/>
      <c r="QQL41" s="541"/>
      <c r="QQM41" s="541"/>
      <c r="QQN41" s="541"/>
      <c r="QQO41" s="541"/>
      <c r="QQP41" s="541"/>
      <c r="QQQ41" s="541"/>
      <c r="QQR41" s="541"/>
      <c r="QQS41" s="541"/>
      <c r="QQT41" s="541"/>
      <c r="QQU41" s="541"/>
      <c r="QQV41" s="541"/>
      <c r="QQW41" s="541"/>
      <c r="QQX41" s="541"/>
      <c r="QQY41" s="541"/>
      <c r="QQZ41" s="541"/>
      <c r="QRA41" s="541"/>
      <c r="QRB41" s="541"/>
      <c r="QRC41" s="541"/>
      <c r="QRD41" s="541"/>
      <c r="QRE41" s="541"/>
      <c r="QRF41" s="541"/>
      <c r="QRG41" s="541"/>
      <c r="QRH41" s="541"/>
      <c r="QRI41" s="541"/>
      <c r="QRJ41" s="541"/>
      <c r="QRK41" s="541"/>
      <c r="QRL41" s="541"/>
      <c r="QRM41" s="541"/>
      <c r="QRN41" s="541"/>
      <c r="QRO41" s="541"/>
      <c r="QRP41" s="541"/>
      <c r="QRQ41" s="541"/>
      <c r="QRR41" s="541"/>
      <c r="QRS41" s="541"/>
      <c r="QRT41" s="541"/>
      <c r="QRU41" s="541"/>
      <c r="QRV41" s="541"/>
      <c r="QRW41" s="541"/>
      <c r="QRX41" s="541"/>
      <c r="QRY41" s="541"/>
      <c r="QRZ41" s="541"/>
      <c r="QSA41" s="541"/>
      <c r="QSB41" s="541"/>
      <c r="QSC41" s="541"/>
      <c r="QSD41" s="541"/>
      <c r="QSE41" s="541"/>
      <c r="QSF41" s="541"/>
      <c r="QSG41" s="541"/>
      <c r="QSH41" s="541"/>
      <c r="QSI41" s="541"/>
      <c r="QSJ41" s="541"/>
      <c r="QSK41" s="541"/>
      <c r="QSL41" s="541"/>
      <c r="QSM41" s="541"/>
      <c r="QSN41" s="541"/>
      <c r="QSO41" s="541"/>
      <c r="QSP41" s="541"/>
      <c r="QSQ41" s="541"/>
      <c r="QSR41" s="541"/>
      <c r="QSS41" s="541"/>
      <c r="QST41" s="541"/>
      <c r="QSU41" s="541"/>
      <c r="QSV41" s="541"/>
      <c r="QSW41" s="541"/>
      <c r="QSX41" s="541"/>
      <c r="QSY41" s="541"/>
      <c r="QSZ41" s="541"/>
      <c r="QTA41" s="541"/>
      <c r="QTB41" s="541"/>
      <c r="QTC41" s="541"/>
      <c r="QTD41" s="541"/>
      <c r="QTE41" s="541"/>
      <c r="QTF41" s="541"/>
      <c r="QTG41" s="541"/>
      <c r="QTH41" s="541"/>
      <c r="QTI41" s="541"/>
      <c r="QTJ41" s="541"/>
      <c r="QTK41" s="541"/>
      <c r="QTL41" s="541"/>
      <c r="QTM41" s="541"/>
      <c r="QTN41" s="541"/>
      <c r="QTO41" s="541"/>
      <c r="QTP41" s="541"/>
      <c r="QTQ41" s="541"/>
      <c r="QTR41" s="541"/>
      <c r="QTS41" s="541"/>
      <c r="QTT41" s="541"/>
      <c r="QTU41" s="541"/>
      <c r="QTV41" s="541"/>
      <c r="QTW41" s="541"/>
      <c r="QTX41" s="541"/>
      <c r="QTY41" s="541"/>
      <c r="QTZ41" s="541"/>
      <c r="QUA41" s="541"/>
      <c r="QUB41" s="541"/>
      <c r="QUC41" s="541"/>
      <c r="QUD41" s="541"/>
      <c r="QUE41" s="541"/>
      <c r="QUF41" s="541"/>
      <c r="QUG41" s="541"/>
      <c r="QUH41" s="541"/>
      <c r="QUI41" s="541"/>
      <c r="QUJ41" s="541"/>
      <c r="QUK41" s="541"/>
      <c r="QUL41" s="541"/>
      <c r="QUM41" s="541"/>
      <c r="QUN41" s="541"/>
      <c r="QUO41" s="541"/>
      <c r="QUP41" s="541"/>
      <c r="QUQ41" s="541"/>
      <c r="QUR41" s="541"/>
      <c r="QUS41" s="541"/>
      <c r="QUT41" s="541"/>
      <c r="QUU41" s="541"/>
      <c r="QUV41" s="541"/>
      <c r="QUW41" s="541"/>
      <c r="QUX41" s="541"/>
      <c r="QUY41" s="541"/>
      <c r="QUZ41" s="541"/>
      <c r="QVA41" s="541"/>
      <c r="QVB41" s="541"/>
      <c r="QVC41" s="541"/>
      <c r="QVD41" s="541"/>
      <c r="QVE41" s="541"/>
      <c r="QVF41" s="541"/>
      <c r="QVG41" s="541"/>
      <c r="QVH41" s="541"/>
      <c r="QVI41" s="541"/>
      <c r="QVJ41" s="541"/>
      <c r="QVK41" s="541"/>
      <c r="QVL41" s="541"/>
      <c r="QVM41" s="541"/>
      <c r="QVN41" s="541"/>
      <c r="QVO41" s="541"/>
      <c r="QVP41" s="541"/>
      <c r="QVQ41" s="541"/>
      <c r="QVR41" s="541"/>
      <c r="QVS41" s="541"/>
      <c r="QVT41" s="541"/>
      <c r="QVU41" s="541"/>
      <c r="QVV41" s="541"/>
      <c r="QVW41" s="541"/>
      <c r="QVX41" s="541"/>
      <c r="QVY41" s="541"/>
      <c r="QVZ41" s="541"/>
      <c r="QWA41" s="541"/>
      <c r="QWB41" s="541"/>
      <c r="QWC41" s="541"/>
      <c r="QWD41" s="541"/>
      <c r="QWE41" s="541"/>
      <c r="QWF41" s="541"/>
      <c r="QWG41" s="541"/>
      <c r="QWH41" s="541"/>
      <c r="QWI41" s="541"/>
      <c r="QWJ41" s="541"/>
      <c r="QWK41" s="541"/>
      <c r="QWL41" s="541"/>
      <c r="QWM41" s="541"/>
      <c r="QWN41" s="541"/>
      <c r="QWO41" s="541"/>
      <c r="QWP41" s="541"/>
      <c r="QWQ41" s="541"/>
      <c r="QWR41" s="541"/>
      <c r="QWS41" s="541"/>
      <c r="QWT41" s="541"/>
      <c r="QWU41" s="541"/>
      <c r="QWV41" s="541"/>
      <c r="QWW41" s="541"/>
      <c r="QWX41" s="541"/>
      <c r="QWY41" s="541"/>
      <c r="QWZ41" s="541"/>
      <c r="QXA41" s="541"/>
      <c r="QXB41" s="541"/>
      <c r="QXC41" s="541"/>
      <c r="QXD41" s="541"/>
      <c r="QXE41" s="541"/>
      <c r="QXF41" s="541"/>
      <c r="QXG41" s="541"/>
      <c r="QXH41" s="541"/>
      <c r="QXI41" s="541"/>
      <c r="QXJ41" s="541"/>
      <c r="QXK41" s="541"/>
      <c r="QXL41" s="541"/>
      <c r="QXM41" s="541"/>
      <c r="QXN41" s="541"/>
      <c r="QXO41" s="541"/>
      <c r="QXP41" s="541"/>
      <c r="QXQ41" s="541"/>
      <c r="QXR41" s="541"/>
      <c r="QXS41" s="541"/>
      <c r="QXT41" s="541"/>
      <c r="QXU41" s="541"/>
      <c r="QXV41" s="541"/>
      <c r="QXW41" s="541"/>
      <c r="QXX41" s="541"/>
      <c r="QXY41" s="541"/>
      <c r="QXZ41" s="541"/>
      <c r="QYA41" s="541"/>
      <c r="QYB41" s="541"/>
      <c r="QYC41" s="541"/>
      <c r="QYD41" s="541"/>
      <c r="QYE41" s="541"/>
      <c r="QYF41" s="541"/>
      <c r="QYG41" s="541"/>
      <c r="QYH41" s="541"/>
      <c r="QYI41" s="541"/>
      <c r="QYJ41" s="541"/>
      <c r="QYK41" s="541"/>
      <c r="QYL41" s="541"/>
      <c r="QYM41" s="541"/>
      <c r="QYN41" s="541"/>
      <c r="QYO41" s="541"/>
      <c r="QYP41" s="541"/>
      <c r="QYQ41" s="541"/>
      <c r="QYR41" s="541"/>
      <c r="QYS41" s="541"/>
      <c r="QYT41" s="541"/>
      <c r="QYU41" s="541"/>
      <c r="QYV41" s="541"/>
      <c r="QYW41" s="541"/>
      <c r="QYX41" s="541"/>
      <c r="QYY41" s="541"/>
      <c r="QYZ41" s="541"/>
      <c r="QZA41" s="541"/>
      <c r="QZB41" s="541"/>
      <c r="QZC41" s="541"/>
      <c r="QZD41" s="541"/>
      <c r="QZE41" s="541"/>
      <c r="QZF41" s="541"/>
      <c r="QZG41" s="541"/>
      <c r="QZH41" s="541"/>
      <c r="QZI41" s="541"/>
      <c r="QZJ41" s="541"/>
      <c r="QZK41" s="541"/>
      <c r="QZL41" s="541"/>
      <c r="QZM41" s="541"/>
      <c r="QZN41" s="541"/>
      <c r="QZO41" s="541"/>
      <c r="QZP41" s="541"/>
      <c r="QZQ41" s="541"/>
      <c r="QZR41" s="541"/>
      <c r="QZS41" s="541"/>
      <c r="QZT41" s="541"/>
      <c r="QZU41" s="541"/>
      <c r="QZV41" s="541"/>
      <c r="QZW41" s="541"/>
      <c r="QZX41" s="541"/>
      <c r="QZY41" s="541"/>
      <c r="QZZ41" s="541"/>
      <c r="RAA41" s="541"/>
      <c r="RAB41" s="541"/>
      <c r="RAC41" s="541"/>
      <c r="RAD41" s="541"/>
      <c r="RAE41" s="541"/>
      <c r="RAF41" s="541"/>
      <c r="RAG41" s="541"/>
      <c r="RAH41" s="541"/>
      <c r="RAI41" s="541"/>
      <c r="RAJ41" s="541"/>
      <c r="RAK41" s="541"/>
      <c r="RAL41" s="541"/>
      <c r="RAM41" s="541"/>
      <c r="RAN41" s="541"/>
      <c r="RAO41" s="541"/>
      <c r="RAP41" s="541"/>
      <c r="RAQ41" s="541"/>
      <c r="RAR41" s="541"/>
      <c r="RAS41" s="541"/>
      <c r="RAT41" s="541"/>
      <c r="RAU41" s="541"/>
      <c r="RAV41" s="541"/>
      <c r="RAW41" s="541"/>
      <c r="RAX41" s="541"/>
      <c r="RAY41" s="541"/>
      <c r="RAZ41" s="541"/>
      <c r="RBA41" s="541"/>
      <c r="RBB41" s="541"/>
      <c r="RBC41" s="541"/>
      <c r="RBD41" s="541"/>
      <c r="RBE41" s="541"/>
      <c r="RBF41" s="541"/>
      <c r="RBG41" s="541"/>
      <c r="RBH41" s="541"/>
      <c r="RBI41" s="541"/>
      <c r="RBJ41" s="541"/>
      <c r="RBK41" s="541"/>
      <c r="RBL41" s="541"/>
      <c r="RBM41" s="541"/>
      <c r="RBN41" s="541"/>
      <c r="RBO41" s="541"/>
      <c r="RBP41" s="541"/>
      <c r="RBQ41" s="541"/>
      <c r="RBR41" s="541"/>
      <c r="RBS41" s="541"/>
      <c r="RBT41" s="541"/>
      <c r="RBU41" s="541"/>
      <c r="RBV41" s="541"/>
      <c r="RBW41" s="541"/>
      <c r="RBX41" s="541"/>
      <c r="RBY41" s="541"/>
      <c r="RBZ41" s="541"/>
      <c r="RCA41" s="541"/>
      <c r="RCB41" s="541"/>
      <c r="RCC41" s="541"/>
      <c r="RCD41" s="541"/>
      <c r="RCE41" s="541"/>
      <c r="RCF41" s="541"/>
      <c r="RCG41" s="541"/>
      <c r="RCH41" s="541"/>
      <c r="RCI41" s="541"/>
      <c r="RCJ41" s="541"/>
      <c r="RCK41" s="541"/>
      <c r="RCL41" s="541"/>
      <c r="RCM41" s="541"/>
      <c r="RCN41" s="541"/>
      <c r="RCO41" s="541"/>
      <c r="RCP41" s="541"/>
      <c r="RCQ41" s="541"/>
      <c r="RCR41" s="541"/>
      <c r="RCS41" s="541"/>
      <c r="RCT41" s="541"/>
      <c r="RCU41" s="541"/>
      <c r="RCV41" s="541"/>
      <c r="RCW41" s="541"/>
      <c r="RCX41" s="541"/>
      <c r="RCY41" s="541"/>
      <c r="RCZ41" s="541"/>
      <c r="RDA41" s="541"/>
      <c r="RDB41" s="541"/>
      <c r="RDC41" s="541"/>
      <c r="RDD41" s="541"/>
      <c r="RDE41" s="541"/>
      <c r="RDF41" s="541"/>
      <c r="RDG41" s="541"/>
      <c r="RDH41" s="541"/>
      <c r="RDI41" s="541"/>
      <c r="RDJ41" s="541"/>
      <c r="RDK41" s="541"/>
      <c r="RDL41" s="541"/>
      <c r="RDM41" s="541"/>
      <c r="RDN41" s="541"/>
      <c r="RDO41" s="541"/>
      <c r="RDP41" s="541"/>
      <c r="RDQ41" s="541"/>
      <c r="RDR41" s="541"/>
      <c r="RDS41" s="541"/>
      <c r="RDT41" s="541"/>
      <c r="RDU41" s="541"/>
      <c r="RDV41" s="541"/>
      <c r="RDW41" s="541"/>
      <c r="RDX41" s="541"/>
      <c r="RDY41" s="541"/>
      <c r="RDZ41" s="541"/>
      <c r="REA41" s="541"/>
      <c r="REB41" s="541"/>
      <c r="REC41" s="541"/>
      <c r="RED41" s="541"/>
      <c r="REE41" s="541"/>
      <c r="REF41" s="541"/>
      <c r="REG41" s="541"/>
      <c r="REH41" s="541"/>
      <c r="REI41" s="541"/>
      <c r="REJ41" s="541"/>
      <c r="REK41" s="541"/>
      <c r="REL41" s="541"/>
      <c r="REM41" s="541"/>
      <c r="REN41" s="541"/>
      <c r="REO41" s="541"/>
      <c r="REP41" s="541"/>
      <c r="REQ41" s="541"/>
      <c r="RER41" s="541"/>
      <c r="RES41" s="541"/>
      <c r="RET41" s="541"/>
      <c r="REU41" s="541"/>
      <c r="REV41" s="541"/>
      <c r="REW41" s="541"/>
      <c r="REX41" s="541"/>
      <c r="REY41" s="541"/>
      <c r="REZ41" s="541"/>
      <c r="RFA41" s="541"/>
      <c r="RFB41" s="541"/>
      <c r="RFC41" s="541"/>
      <c r="RFD41" s="541"/>
      <c r="RFE41" s="541"/>
      <c r="RFF41" s="541"/>
      <c r="RFG41" s="541"/>
      <c r="RFH41" s="541"/>
      <c r="RFI41" s="541"/>
      <c r="RFJ41" s="541"/>
      <c r="RFK41" s="541"/>
      <c r="RFL41" s="541"/>
      <c r="RFM41" s="541"/>
      <c r="RFN41" s="541"/>
      <c r="RFO41" s="541"/>
      <c r="RFP41" s="541"/>
      <c r="RFQ41" s="541"/>
      <c r="RFR41" s="541"/>
      <c r="RFS41" s="541"/>
      <c r="RFT41" s="541"/>
      <c r="RFU41" s="541"/>
      <c r="RFV41" s="541"/>
      <c r="RFW41" s="541"/>
      <c r="RFX41" s="541"/>
      <c r="RFY41" s="541"/>
      <c r="RFZ41" s="541"/>
      <c r="RGA41" s="541"/>
      <c r="RGB41" s="541"/>
      <c r="RGC41" s="541"/>
      <c r="RGD41" s="541"/>
      <c r="RGE41" s="541"/>
      <c r="RGF41" s="541"/>
      <c r="RGG41" s="541"/>
      <c r="RGH41" s="541"/>
      <c r="RGI41" s="541"/>
      <c r="RGJ41" s="541"/>
      <c r="RGK41" s="541"/>
      <c r="RGL41" s="541"/>
      <c r="RGM41" s="541"/>
      <c r="RGN41" s="541"/>
      <c r="RGO41" s="541"/>
      <c r="RGP41" s="541"/>
      <c r="RGQ41" s="541"/>
      <c r="RGR41" s="541"/>
      <c r="RGS41" s="541"/>
      <c r="RGT41" s="541"/>
      <c r="RGU41" s="541"/>
      <c r="RGV41" s="541"/>
      <c r="RGW41" s="541"/>
      <c r="RGX41" s="541"/>
      <c r="RGY41" s="541"/>
      <c r="RGZ41" s="541"/>
      <c r="RHA41" s="541"/>
      <c r="RHB41" s="541"/>
      <c r="RHC41" s="541"/>
      <c r="RHD41" s="541"/>
      <c r="RHE41" s="541"/>
      <c r="RHF41" s="541"/>
      <c r="RHG41" s="541"/>
      <c r="RHH41" s="541"/>
      <c r="RHI41" s="541"/>
      <c r="RHJ41" s="541"/>
      <c r="RHK41" s="541"/>
      <c r="RHL41" s="541"/>
      <c r="RHM41" s="541"/>
      <c r="RHN41" s="541"/>
      <c r="RHO41" s="541"/>
      <c r="RHP41" s="541"/>
      <c r="RHQ41" s="541"/>
      <c r="RHR41" s="541"/>
      <c r="RHS41" s="541"/>
      <c r="RHT41" s="541"/>
      <c r="RHU41" s="541"/>
      <c r="RHV41" s="541"/>
      <c r="RHW41" s="541"/>
      <c r="RHX41" s="541"/>
      <c r="RHY41" s="541"/>
      <c r="RHZ41" s="541"/>
      <c r="RIA41" s="541"/>
      <c r="RIB41" s="541"/>
      <c r="RIC41" s="541"/>
      <c r="RID41" s="541"/>
      <c r="RIE41" s="541"/>
      <c r="RIF41" s="541"/>
      <c r="RIG41" s="541"/>
      <c r="RIH41" s="541"/>
      <c r="RII41" s="541"/>
      <c r="RIJ41" s="541"/>
      <c r="RIK41" s="541"/>
      <c r="RIL41" s="541"/>
      <c r="RIM41" s="541"/>
      <c r="RIN41" s="541"/>
      <c r="RIO41" s="541"/>
      <c r="RIP41" s="541"/>
      <c r="RIQ41" s="541"/>
      <c r="RIR41" s="541"/>
      <c r="RIS41" s="541"/>
      <c r="RIT41" s="541"/>
      <c r="RIU41" s="541"/>
      <c r="RIV41" s="541"/>
      <c r="RIW41" s="541"/>
      <c r="RIX41" s="541"/>
      <c r="RIY41" s="541"/>
      <c r="RIZ41" s="541"/>
      <c r="RJA41" s="541"/>
      <c r="RJB41" s="541"/>
      <c r="RJC41" s="541"/>
      <c r="RJD41" s="541"/>
      <c r="RJE41" s="541"/>
      <c r="RJF41" s="541"/>
      <c r="RJG41" s="541"/>
      <c r="RJH41" s="541"/>
      <c r="RJI41" s="541"/>
      <c r="RJJ41" s="541"/>
      <c r="RJK41" s="541"/>
      <c r="RJL41" s="541"/>
      <c r="RJM41" s="541"/>
      <c r="RJN41" s="541"/>
      <c r="RJO41" s="541"/>
      <c r="RJP41" s="541"/>
      <c r="RJQ41" s="541"/>
      <c r="RJR41" s="541"/>
      <c r="RJS41" s="541"/>
      <c r="RJT41" s="541"/>
      <c r="RJU41" s="541"/>
      <c r="RJV41" s="541"/>
      <c r="RJW41" s="541"/>
      <c r="RJX41" s="541"/>
      <c r="RJY41" s="541"/>
      <c r="RJZ41" s="541"/>
      <c r="RKA41" s="541"/>
      <c r="RKB41" s="541"/>
      <c r="RKC41" s="541"/>
      <c r="RKD41" s="541"/>
      <c r="RKE41" s="541"/>
      <c r="RKF41" s="541"/>
      <c r="RKG41" s="541"/>
      <c r="RKH41" s="541"/>
      <c r="RKI41" s="541"/>
      <c r="RKJ41" s="541"/>
      <c r="RKK41" s="541"/>
      <c r="RKL41" s="541"/>
      <c r="RKM41" s="541"/>
      <c r="RKN41" s="541"/>
      <c r="RKO41" s="541"/>
      <c r="RKP41" s="541"/>
      <c r="RKQ41" s="541"/>
      <c r="RKR41" s="541"/>
      <c r="RKS41" s="541"/>
      <c r="RKT41" s="541"/>
      <c r="RKU41" s="541"/>
      <c r="RKV41" s="541"/>
      <c r="RKW41" s="541"/>
      <c r="RKX41" s="541"/>
      <c r="RKY41" s="541"/>
      <c r="RKZ41" s="541"/>
      <c r="RLA41" s="541"/>
      <c r="RLB41" s="541"/>
      <c r="RLC41" s="541"/>
      <c r="RLD41" s="541"/>
      <c r="RLE41" s="541"/>
      <c r="RLF41" s="541"/>
      <c r="RLG41" s="541"/>
      <c r="RLH41" s="541"/>
      <c r="RLI41" s="541"/>
      <c r="RLJ41" s="541"/>
      <c r="RLK41" s="541"/>
      <c r="RLL41" s="541"/>
      <c r="RLM41" s="541"/>
      <c r="RLN41" s="541"/>
      <c r="RLO41" s="541"/>
      <c r="RLP41" s="541"/>
      <c r="RLQ41" s="541"/>
      <c r="RLR41" s="541"/>
      <c r="RLS41" s="541"/>
      <c r="RLT41" s="541"/>
      <c r="RLU41" s="541"/>
      <c r="RLV41" s="541"/>
      <c r="RLW41" s="541"/>
      <c r="RLX41" s="541"/>
      <c r="RLY41" s="541"/>
      <c r="RLZ41" s="541"/>
      <c r="RMA41" s="541"/>
      <c r="RMB41" s="541"/>
      <c r="RMC41" s="541"/>
      <c r="RMD41" s="541"/>
      <c r="RME41" s="541"/>
      <c r="RMF41" s="541"/>
      <c r="RMG41" s="541"/>
      <c r="RMH41" s="541"/>
      <c r="RMI41" s="541"/>
      <c r="RMJ41" s="541"/>
      <c r="RMK41" s="541"/>
      <c r="RML41" s="541"/>
      <c r="RMM41" s="541"/>
      <c r="RMN41" s="541"/>
      <c r="RMO41" s="541"/>
      <c r="RMP41" s="541"/>
      <c r="RMQ41" s="541"/>
      <c r="RMR41" s="541"/>
      <c r="RMS41" s="541"/>
      <c r="RMT41" s="541"/>
      <c r="RMU41" s="541"/>
      <c r="RMV41" s="541"/>
      <c r="RMW41" s="541"/>
      <c r="RMX41" s="541"/>
      <c r="RMY41" s="541"/>
      <c r="RMZ41" s="541"/>
      <c r="RNA41" s="541"/>
      <c r="RNB41" s="541"/>
      <c r="RNC41" s="541"/>
      <c r="RND41" s="541"/>
      <c r="RNE41" s="541"/>
      <c r="RNF41" s="541"/>
      <c r="RNG41" s="541"/>
      <c r="RNH41" s="541"/>
      <c r="RNI41" s="541"/>
      <c r="RNJ41" s="541"/>
      <c r="RNK41" s="541"/>
      <c r="RNL41" s="541"/>
      <c r="RNM41" s="541"/>
      <c r="RNN41" s="541"/>
      <c r="RNO41" s="541"/>
      <c r="RNP41" s="541"/>
      <c r="RNQ41" s="541"/>
      <c r="RNR41" s="541"/>
      <c r="RNS41" s="541"/>
      <c r="RNT41" s="541"/>
      <c r="RNU41" s="541"/>
      <c r="RNV41" s="541"/>
      <c r="RNW41" s="541"/>
      <c r="RNX41" s="541"/>
      <c r="RNY41" s="541"/>
      <c r="RNZ41" s="541"/>
      <c r="ROA41" s="541"/>
      <c r="ROB41" s="541"/>
      <c r="ROC41" s="541"/>
      <c r="ROD41" s="541"/>
      <c r="ROE41" s="541"/>
      <c r="ROF41" s="541"/>
      <c r="ROG41" s="541"/>
      <c r="ROH41" s="541"/>
      <c r="ROI41" s="541"/>
      <c r="ROJ41" s="541"/>
      <c r="ROK41" s="541"/>
      <c r="ROL41" s="541"/>
      <c r="ROM41" s="541"/>
      <c r="RON41" s="541"/>
      <c r="ROO41" s="541"/>
      <c r="ROP41" s="541"/>
      <c r="ROQ41" s="541"/>
      <c r="ROR41" s="541"/>
      <c r="ROS41" s="541"/>
      <c r="ROT41" s="541"/>
      <c r="ROU41" s="541"/>
      <c r="ROV41" s="541"/>
      <c r="ROW41" s="541"/>
      <c r="ROX41" s="541"/>
      <c r="ROY41" s="541"/>
      <c r="ROZ41" s="541"/>
      <c r="RPA41" s="541"/>
      <c r="RPB41" s="541"/>
      <c r="RPC41" s="541"/>
      <c r="RPD41" s="541"/>
      <c r="RPE41" s="541"/>
      <c r="RPF41" s="541"/>
      <c r="RPG41" s="541"/>
      <c r="RPH41" s="541"/>
      <c r="RPI41" s="541"/>
      <c r="RPJ41" s="541"/>
      <c r="RPK41" s="541"/>
      <c r="RPL41" s="541"/>
      <c r="RPM41" s="541"/>
      <c r="RPN41" s="541"/>
      <c r="RPO41" s="541"/>
      <c r="RPP41" s="541"/>
      <c r="RPQ41" s="541"/>
      <c r="RPR41" s="541"/>
      <c r="RPS41" s="541"/>
      <c r="RPT41" s="541"/>
      <c r="RPU41" s="541"/>
      <c r="RPV41" s="541"/>
      <c r="RPW41" s="541"/>
      <c r="RPX41" s="541"/>
      <c r="RPY41" s="541"/>
      <c r="RPZ41" s="541"/>
      <c r="RQA41" s="541"/>
      <c r="RQB41" s="541"/>
      <c r="RQC41" s="541"/>
      <c r="RQD41" s="541"/>
      <c r="RQE41" s="541"/>
      <c r="RQF41" s="541"/>
      <c r="RQG41" s="541"/>
      <c r="RQH41" s="541"/>
      <c r="RQI41" s="541"/>
      <c r="RQJ41" s="541"/>
      <c r="RQK41" s="541"/>
      <c r="RQL41" s="541"/>
      <c r="RQM41" s="541"/>
      <c r="RQN41" s="541"/>
      <c r="RQO41" s="541"/>
      <c r="RQP41" s="541"/>
      <c r="RQQ41" s="541"/>
      <c r="RQR41" s="541"/>
      <c r="RQS41" s="541"/>
      <c r="RQT41" s="541"/>
      <c r="RQU41" s="541"/>
      <c r="RQV41" s="541"/>
      <c r="RQW41" s="541"/>
      <c r="RQX41" s="541"/>
      <c r="RQY41" s="541"/>
      <c r="RQZ41" s="541"/>
      <c r="RRA41" s="541"/>
      <c r="RRB41" s="541"/>
      <c r="RRC41" s="541"/>
      <c r="RRD41" s="541"/>
      <c r="RRE41" s="541"/>
      <c r="RRF41" s="541"/>
      <c r="RRG41" s="541"/>
      <c r="RRH41" s="541"/>
      <c r="RRI41" s="541"/>
      <c r="RRJ41" s="541"/>
      <c r="RRK41" s="541"/>
      <c r="RRL41" s="541"/>
      <c r="RRM41" s="541"/>
      <c r="RRN41" s="541"/>
      <c r="RRO41" s="541"/>
      <c r="RRP41" s="541"/>
      <c r="RRQ41" s="541"/>
      <c r="RRR41" s="541"/>
      <c r="RRS41" s="541"/>
      <c r="RRT41" s="541"/>
      <c r="RRU41" s="541"/>
      <c r="RRV41" s="541"/>
      <c r="RRW41" s="541"/>
      <c r="RRX41" s="541"/>
      <c r="RRY41" s="541"/>
      <c r="RRZ41" s="541"/>
      <c r="RSA41" s="541"/>
      <c r="RSB41" s="541"/>
      <c r="RSC41" s="541"/>
      <c r="RSD41" s="541"/>
      <c r="RSE41" s="541"/>
      <c r="RSF41" s="541"/>
      <c r="RSG41" s="541"/>
      <c r="RSH41" s="541"/>
      <c r="RSI41" s="541"/>
      <c r="RSJ41" s="541"/>
      <c r="RSK41" s="541"/>
      <c r="RSL41" s="541"/>
      <c r="RSM41" s="541"/>
      <c r="RSN41" s="541"/>
      <c r="RSO41" s="541"/>
      <c r="RSP41" s="541"/>
      <c r="RSQ41" s="541"/>
      <c r="RSR41" s="541"/>
      <c r="RSS41" s="541"/>
      <c r="RST41" s="541"/>
      <c r="RSU41" s="541"/>
      <c r="RSV41" s="541"/>
      <c r="RSW41" s="541"/>
      <c r="RSX41" s="541"/>
      <c r="RSY41" s="541"/>
      <c r="RSZ41" s="541"/>
      <c r="RTA41" s="541"/>
      <c r="RTB41" s="541"/>
      <c r="RTC41" s="541"/>
      <c r="RTD41" s="541"/>
      <c r="RTE41" s="541"/>
      <c r="RTF41" s="541"/>
      <c r="RTG41" s="541"/>
      <c r="RTH41" s="541"/>
      <c r="RTI41" s="541"/>
      <c r="RTJ41" s="541"/>
      <c r="RTK41" s="541"/>
      <c r="RTL41" s="541"/>
      <c r="RTM41" s="541"/>
      <c r="RTN41" s="541"/>
      <c r="RTO41" s="541"/>
      <c r="RTP41" s="541"/>
      <c r="RTQ41" s="541"/>
      <c r="RTR41" s="541"/>
      <c r="RTS41" s="541"/>
      <c r="RTT41" s="541"/>
      <c r="RTU41" s="541"/>
      <c r="RTV41" s="541"/>
      <c r="RTW41" s="541"/>
      <c r="RTX41" s="541"/>
      <c r="RTY41" s="541"/>
      <c r="RTZ41" s="541"/>
      <c r="RUA41" s="541"/>
      <c r="RUB41" s="541"/>
      <c r="RUC41" s="541"/>
      <c r="RUD41" s="541"/>
      <c r="RUE41" s="541"/>
      <c r="RUF41" s="541"/>
      <c r="RUG41" s="541"/>
      <c r="RUH41" s="541"/>
      <c r="RUI41" s="541"/>
      <c r="RUJ41" s="541"/>
      <c r="RUK41" s="541"/>
      <c r="RUL41" s="541"/>
      <c r="RUM41" s="541"/>
      <c r="RUN41" s="541"/>
      <c r="RUO41" s="541"/>
      <c r="RUP41" s="541"/>
      <c r="RUQ41" s="541"/>
      <c r="RUR41" s="541"/>
      <c r="RUS41" s="541"/>
      <c r="RUT41" s="541"/>
      <c r="RUU41" s="541"/>
      <c r="RUV41" s="541"/>
      <c r="RUW41" s="541"/>
      <c r="RUX41" s="541"/>
      <c r="RUY41" s="541"/>
      <c r="RUZ41" s="541"/>
      <c r="RVA41" s="541"/>
      <c r="RVB41" s="541"/>
      <c r="RVC41" s="541"/>
      <c r="RVD41" s="541"/>
      <c r="RVE41" s="541"/>
      <c r="RVF41" s="541"/>
      <c r="RVG41" s="541"/>
      <c r="RVH41" s="541"/>
      <c r="RVI41" s="541"/>
      <c r="RVJ41" s="541"/>
      <c r="RVK41" s="541"/>
      <c r="RVL41" s="541"/>
      <c r="RVM41" s="541"/>
      <c r="RVN41" s="541"/>
      <c r="RVO41" s="541"/>
      <c r="RVP41" s="541"/>
      <c r="RVQ41" s="541"/>
      <c r="RVR41" s="541"/>
      <c r="RVS41" s="541"/>
      <c r="RVT41" s="541"/>
      <c r="RVU41" s="541"/>
      <c r="RVV41" s="541"/>
      <c r="RVW41" s="541"/>
      <c r="RVX41" s="541"/>
      <c r="RVY41" s="541"/>
      <c r="RVZ41" s="541"/>
      <c r="RWA41" s="541"/>
      <c r="RWB41" s="541"/>
      <c r="RWC41" s="541"/>
      <c r="RWD41" s="541"/>
      <c r="RWE41" s="541"/>
      <c r="RWF41" s="541"/>
      <c r="RWG41" s="541"/>
      <c r="RWH41" s="541"/>
      <c r="RWI41" s="541"/>
      <c r="RWJ41" s="541"/>
      <c r="RWK41" s="541"/>
      <c r="RWL41" s="541"/>
      <c r="RWM41" s="541"/>
      <c r="RWN41" s="541"/>
      <c r="RWO41" s="541"/>
      <c r="RWP41" s="541"/>
      <c r="RWQ41" s="541"/>
      <c r="RWR41" s="541"/>
      <c r="RWS41" s="541"/>
      <c r="RWT41" s="541"/>
      <c r="RWU41" s="541"/>
      <c r="RWV41" s="541"/>
      <c r="RWW41" s="541"/>
      <c r="RWX41" s="541"/>
      <c r="RWY41" s="541"/>
      <c r="RWZ41" s="541"/>
      <c r="RXA41" s="541"/>
      <c r="RXB41" s="541"/>
      <c r="RXC41" s="541"/>
      <c r="RXD41" s="541"/>
      <c r="RXE41" s="541"/>
      <c r="RXF41" s="541"/>
      <c r="RXG41" s="541"/>
      <c r="RXH41" s="541"/>
      <c r="RXI41" s="541"/>
      <c r="RXJ41" s="541"/>
      <c r="RXK41" s="541"/>
      <c r="RXL41" s="541"/>
      <c r="RXM41" s="541"/>
      <c r="RXN41" s="541"/>
      <c r="RXO41" s="541"/>
      <c r="RXP41" s="541"/>
      <c r="RXQ41" s="541"/>
      <c r="RXR41" s="541"/>
      <c r="RXS41" s="541"/>
      <c r="RXT41" s="541"/>
      <c r="RXU41" s="541"/>
      <c r="RXV41" s="541"/>
      <c r="RXW41" s="541"/>
      <c r="RXX41" s="541"/>
      <c r="RXY41" s="541"/>
      <c r="RXZ41" s="541"/>
      <c r="RYA41" s="541"/>
      <c r="RYB41" s="541"/>
      <c r="RYC41" s="541"/>
      <c r="RYD41" s="541"/>
      <c r="RYE41" s="541"/>
      <c r="RYF41" s="541"/>
      <c r="RYG41" s="541"/>
      <c r="RYH41" s="541"/>
      <c r="RYI41" s="541"/>
      <c r="RYJ41" s="541"/>
      <c r="RYK41" s="541"/>
      <c r="RYL41" s="541"/>
      <c r="RYM41" s="541"/>
      <c r="RYN41" s="541"/>
      <c r="RYO41" s="541"/>
      <c r="RYP41" s="541"/>
      <c r="RYQ41" s="541"/>
      <c r="RYR41" s="541"/>
      <c r="RYS41" s="541"/>
      <c r="RYT41" s="541"/>
      <c r="RYU41" s="541"/>
      <c r="RYV41" s="541"/>
      <c r="RYW41" s="541"/>
      <c r="RYX41" s="541"/>
      <c r="RYY41" s="541"/>
      <c r="RYZ41" s="541"/>
      <c r="RZA41" s="541"/>
      <c r="RZB41" s="541"/>
      <c r="RZC41" s="541"/>
      <c r="RZD41" s="541"/>
      <c r="RZE41" s="541"/>
      <c r="RZF41" s="541"/>
      <c r="RZG41" s="541"/>
      <c r="RZH41" s="541"/>
      <c r="RZI41" s="541"/>
      <c r="RZJ41" s="541"/>
      <c r="RZK41" s="541"/>
      <c r="RZL41" s="541"/>
      <c r="RZM41" s="541"/>
      <c r="RZN41" s="541"/>
      <c r="RZO41" s="541"/>
      <c r="RZP41" s="541"/>
      <c r="RZQ41" s="541"/>
      <c r="RZR41" s="541"/>
      <c r="RZS41" s="541"/>
      <c r="RZT41" s="541"/>
      <c r="RZU41" s="541"/>
      <c r="RZV41" s="541"/>
      <c r="RZW41" s="541"/>
      <c r="RZX41" s="541"/>
      <c r="RZY41" s="541"/>
      <c r="RZZ41" s="541"/>
      <c r="SAA41" s="541"/>
      <c r="SAB41" s="541"/>
      <c r="SAC41" s="541"/>
      <c r="SAD41" s="541"/>
      <c r="SAE41" s="541"/>
      <c r="SAF41" s="541"/>
      <c r="SAG41" s="541"/>
      <c r="SAH41" s="541"/>
      <c r="SAI41" s="541"/>
      <c r="SAJ41" s="541"/>
      <c r="SAK41" s="541"/>
      <c r="SAL41" s="541"/>
      <c r="SAM41" s="541"/>
      <c r="SAN41" s="541"/>
      <c r="SAO41" s="541"/>
      <c r="SAP41" s="541"/>
      <c r="SAQ41" s="541"/>
      <c r="SAR41" s="541"/>
      <c r="SAS41" s="541"/>
      <c r="SAT41" s="541"/>
      <c r="SAU41" s="541"/>
      <c r="SAV41" s="541"/>
      <c r="SAW41" s="541"/>
      <c r="SAX41" s="541"/>
      <c r="SAY41" s="541"/>
      <c r="SAZ41" s="541"/>
      <c r="SBA41" s="541"/>
      <c r="SBB41" s="541"/>
      <c r="SBC41" s="541"/>
      <c r="SBD41" s="541"/>
      <c r="SBE41" s="541"/>
      <c r="SBF41" s="541"/>
      <c r="SBG41" s="541"/>
      <c r="SBH41" s="541"/>
      <c r="SBI41" s="541"/>
      <c r="SBJ41" s="541"/>
      <c r="SBK41" s="541"/>
      <c r="SBL41" s="541"/>
      <c r="SBM41" s="541"/>
      <c r="SBN41" s="541"/>
      <c r="SBO41" s="541"/>
      <c r="SBP41" s="541"/>
      <c r="SBQ41" s="541"/>
      <c r="SBR41" s="541"/>
      <c r="SBS41" s="541"/>
      <c r="SBT41" s="541"/>
      <c r="SBU41" s="541"/>
      <c r="SBV41" s="541"/>
      <c r="SBW41" s="541"/>
      <c r="SBX41" s="541"/>
      <c r="SBY41" s="541"/>
      <c r="SBZ41" s="541"/>
      <c r="SCA41" s="541"/>
      <c r="SCB41" s="541"/>
      <c r="SCC41" s="541"/>
      <c r="SCD41" s="541"/>
      <c r="SCE41" s="541"/>
      <c r="SCF41" s="541"/>
      <c r="SCG41" s="541"/>
      <c r="SCH41" s="541"/>
      <c r="SCI41" s="541"/>
      <c r="SCJ41" s="541"/>
      <c r="SCK41" s="541"/>
      <c r="SCL41" s="541"/>
      <c r="SCM41" s="541"/>
      <c r="SCN41" s="541"/>
      <c r="SCO41" s="541"/>
      <c r="SCP41" s="541"/>
      <c r="SCQ41" s="541"/>
      <c r="SCR41" s="541"/>
      <c r="SCS41" s="541"/>
      <c r="SCT41" s="541"/>
      <c r="SCU41" s="541"/>
      <c r="SCV41" s="541"/>
      <c r="SCW41" s="541"/>
      <c r="SCX41" s="541"/>
      <c r="SCY41" s="541"/>
      <c r="SCZ41" s="541"/>
      <c r="SDA41" s="541"/>
      <c r="SDB41" s="541"/>
      <c r="SDC41" s="541"/>
      <c r="SDD41" s="541"/>
      <c r="SDE41" s="541"/>
      <c r="SDF41" s="541"/>
      <c r="SDG41" s="541"/>
      <c r="SDH41" s="541"/>
      <c r="SDI41" s="541"/>
      <c r="SDJ41" s="541"/>
      <c r="SDK41" s="541"/>
      <c r="SDL41" s="541"/>
      <c r="SDM41" s="541"/>
      <c r="SDN41" s="541"/>
      <c r="SDO41" s="541"/>
      <c r="SDP41" s="541"/>
      <c r="SDQ41" s="541"/>
      <c r="SDR41" s="541"/>
      <c r="SDS41" s="541"/>
      <c r="SDT41" s="541"/>
      <c r="SDU41" s="541"/>
      <c r="SDV41" s="541"/>
      <c r="SDW41" s="541"/>
      <c r="SDX41" s="541"/>
      <c r="SDY41" s="541"/>
      <c r="SDZ41" s="541"/>
      <c r="SEA41" s="541"/>
      <c r="SEB41" s="541"/>
      <c r="SEC41" s="541"/>
      <c r="SED41" s="541"/>
      <c r="SEE41" s="541"/>
      <c r="SEF41" s="541"/>
      <c r="SEG41" s="541"/>
      <c r="SEH41" s="541"/>
      <c r="SEI41" s="541"/>
      <c r="SEJ41" s="541"/>
      <c r="SEK41" s="541"/>
      <c r="SEL41" s="541"/>
      <c r="SEM41" s="541"/>
      <c r="SEN41" s="541"/>
      <c r="SEO41" s="541"/>
      <c r="SEP41" s="541"/>
      <c r="SEQ41" s="541"/>
      <c r="SER41" s="541"/>
      <c r="SES41" s="541"/>
      <c r="SET41" s="541"/>
      <c r="SEU41" s="541"/>
      <c r="SEV41" s="541"/>
      <c r="SEW41" s="541"/>
      <c r="SEX41" s="541"/>
      <c r="SEY41" s="541"/>
      <c r="SEZ41" s="541"/>
      <c r="SFA41" s="541"/>
      <c r="SFB41" s="541"/>
      <c r="SFC41" s="541"/>
      <c r="SFD41" s="541"/>
      <c r="SFE41" s="541"/>
      <c r="SFF41" s="541"/>
      <c r="SFG41" s="541"/>
      <c r="SFH41" s="541"/>
      <c r="SFI41" s="541"/>
      <c r="SFJ41" s="541"/>
      <c r="SFK41" s="541"/>
      <c r="SFL41" s="541"/>
      <c r="SFM41" s="541"/>
      <c r="SFN41" s="541"/>
      <c r="SFO41" s="541"/>
      <c r="SFP41" s="541"/>
      <c r="SFQ41" s="541"/>
      <c r="SFR41" s="541"/>
      <c r="SFS41" s="541"/>
      <c r="SFT41" s="541"/>
      <c r="SFU41" s="541"/>
      <c r="SFV41" s="541"/>
      <c r="SFW41" s="541"/>
      <c r="SFX41" s="541"/>
      <c r="SFY41" s="541"/>
      <c r="SFZ41" s="541"/>
      <c r="SGA41" s="541"/>
      <c r="SGB41" s="541"/>
      <c r="SGC41" s="541"/>
      <c r="SGD41" s="541"/>
      <c r="SGE41" s="541"/>
      <c r="SGF41" s="541"/>
      <c r="SGG41" s="541"/>
      <c r="SGH41" s="541"/>
      <c r="SGI41" s="541"/>
      <c r="SGJ41" s="541"/>
      <c r="SGK41" s="541"/>
      <c r="SGL41" s="541"/>
      <c r="SGM41" s="541"/>
      <c r="SGN41" s="541"/>
      <c r="SGO41" s="541"/>
      <c r="SGP41" s="541"/>
      <c r="SGQ41" s="541"/>
      <c r="SGR41" s="541"/>
      <c r="SGS41" s="541"/>
      <c r="SGT41" s="541"/>
      <c r="SGU41" s="541"/>
      <c r="SGV41" s="541"/>
      <c r="SGW41" s="541"/>
      <c r="SGX41" s="541"/>
      <c r="SGY41" s="541"/>
      <c r="SGZ41" s="541"/>
      <c r="SHA41" s="541"/>
      <c r="SHB41" s="541"/>
      <c r="SHC41" s="541"/>
      <c r="SHD41" s="541"/>
      <c r="SHE41" s="541"/>
      <c r="SHF41" s="541"/>
      <c r="SHG41" s="541"/>
      <c r="SHH41" s="541"/>
      <c r="SHI41" s="541"/>
      <c r="SHJ41" s="541"/>
      <c r="SHK41" s="541"/>
      <c r="SHL41" s="541"/>
      <c r="SHM41" s="541"/>
      <c r="SHN41" s="541"/>
      <c r="SHO41" s="541"/>
      <c r="SHP41" s="541"/>
      <c r="SHQ41" s="541"/>
      <c r="SHR41" s="541"/>
      <c r="SHS41" s="541"/>
      <c r="SHT41" s="541"/>
      <c r="SHU41" s="541"/>
      <c r="SHV41" s="541"/>
      <c r="SHW41" s="541"/>
      <c r="SHX41" s="541"/>
      <c r="SHY41" s="541"/>
      <c r="SHZ41" s="541"/>
      <c r="SIA41" s="541"/>
      <c r="SIB41" s="541"/>
      <c r="SIC41" s="541"/>
      <c r="SID41" s="541"/>
      <c r="SIE41" s="541"/>
      <c r="SIF41" s="541"/>
      <c r="SIG41" s="541"/>
      <c r="SIH41" s="541"/>
      <c r="SII41" s="541"/>
      <c r="SIJ41" s="541"/>
      <c r="SIK41" s="541"/>
      <c r="SIL41" s="541"/>
      <c r="SIM41" s="541"/>
      <c r="SIN41" s="541"/>
      <c r="SIO41" s="541"/>
      <c r="SIP41" s="541"/>
      <c r="SIQ41" s="541"/>
      <c r="SIR41" s="541"/>
      <c r="SIS41" s="541"/>
      <c r="SIT41" s="541"/>
      <c r="SIU41" s="541"/>
      <c r="SIV41" s="541"/>
      <c r="SIW41" s="541"/>
      <c r="SIX41" s="541"/>
      <c r="SIY41" s="541"/>
      <c r="SIZ41" s="541"/>
      <c r="SJA41" s="541"/>
      <c r="SJB41" s="541"/>
      <c r="SJC41" s="541"/>
      <c r="SJD41" s="541"/>
      <c r="SJE41" s="541"/>
      <c r="SJF41" s="541"/>
      <c r="SJG41" s="541"/>
      <c r="SJH41" s="541"/>
      <c r="SJI41" s="541"/>
      <c r="SJJ41" s="541"/>
      <c r="SJK41" s="541"/>
      <c r="SJL41" s="541"/>
      <c r="SJM41" s="541"/>
      <c r="SJN41" s="541"/>
      <c r="SJO41" s="541"/>
      <c r="SJP41" s="541"/>
      <c r="SJQ41" s="541"/>
      <c r="SJR41" s="541"/>
      <c r="SJS41" s="541"/>
      <c r="SJT41" s="541"/>
      <c r="SJU41" s="541"/>
      <c r="SJV41" s="541"/>
      <c r="SJW41" s="541"/>
      <c r="SJX41" s="541"/>
      <c r="SJY41" s="541"/>
      <c r="SJZ41" s="541"/>
      <c r="SKA41" s="541"/>
      <c r="SKB41" s="541"/>
      <c r="SKC41" s="541"/>
      <c r="SKD41" s="541"/>
      <c r="SKE41" s="541"/>
      <c r="SKF41" s="541"/>
      <c r="SKG41" s="541"/>
      <c r="SKH41" s="541"/>
      <c r="SKI41" s="541"/>
      <c r="SKJ41" s="541"/>
      <c r="SKK41" s="541"/>
      <c r="SKL41" s="541"/>
      <c r="SKM41" s="541"/>
      <c r="SKN41" s="541"/>
      <c r="SKO41" s="541"/>
      <c r="SKP41" s="541"/>
      <c r="SKQ41" s="541"/>
      <c r="SKR41" s="541"/>
      <c r="SKS41" s="541"/>
      <c r="SKT41" s="541"/>
      <c r="SKU41" s="541"/>
      <c r="SKV41" s="541"/>
      <c r="SKW41" s="541"/>
      <c r="SKX41" s="541"/>
      <c r="SKY41" s="541"/>
      <c r="SKZ41" s="541"/>
      <c r="SLA41" s="541"/>
      <c r="SLB41" s="541"/>
      <c r="SLC41" s="541"/>
      <c r="SLD41" s="541"/>
      <c r="SLE41" s="541"/>
      <c r="SLF41" s="541"/>
      <c r="SLG41" s="541"/>
      <c r="SLH41" s="541"/>
      <c r="SLI41" s="541"/>
      <c r="SLJ41" s="541"/>
      <c r="SLK41" s="541"/>
      <c r="SLL41" s="541"/>
      <c r="SLM41" s="541"/>
      <c r="SLN41" s="541"/>
      <c r="SLO41" s="541"/>
      <c r="SLP41" s="541"/>
      <c r="SLQ41" s="541"/>
      <c r="SLR41" s="541"/>
      <c r="SLS41" s="541"/>
      <c r="SLT41" s="541"/>
      <c r="SLU41" s="541"/>
      <c r="SLV41" s="541"/>
      <c r="SLW41" s="541"/>
      <c r="SLX41" s="541"/>
      <c r="SLY41" s="541"/>
      <c r="SLZ41" s="541"/>
      <c r="SMA41" s="541"/>
      <c r="SMB41" s="541"/>
      <c r="SMC41" s="541"/>
      <c r="SMD41" s="541"/>
      <c r="SME41" s="541"/>
      <c r="SMF41" s="541"/>
      <c r="SMG41" s="541"/>
      <c r="SMH41" s="541"/>
      <c r="SMI41" s="541"/>
      <c r="SMJ41" s="541"/>
      <c r="SMK41" s="541"/>
      <c r="SML41" s="541"/>
      <c r="SMM41" s="541"/>
      <c r="SMN41" s="541"/>
      <c r="SMO41" s="541"/>
      <c r="SMP41" s="541"/>
      <c r="SMQ41" s="541"/>
      <c r="SMR41" s="541"/>
      <c r="SMS41" s="541"/>
      <c r="SMT41" s="541"/>
      <c r="SMU41" s="541"/>
      <c r="SMV41" s="541"/>
      <c r="SMW41" s="541"/>
      <c r="SMX41" s="541"/>
      <c r="SMY41" s="541"/>
      <c r="SMZ41" s="541"/>
      <c r="SNA41" s="541"/>
      <c r="SNB41" s="541"/>
      <c r="SNC41" s="541"/>
      <c r="SND41" s="541"/>
      <c r="SNE41" s="541"/>
      <c r="SNF41" s="541"/>
      <c r="SNG41" s="541"/>
      <c r="SNH41" s="541"/>
      <c r="SNI41" s="541"/>
      <c r="SNJ41" s="541"/>
      <c r="SNK41" s="541"/>
      <c r="SNL41" s="541"/>
      <c r="SNM41" s="541"/>
      <c r="SNN41" s="541"/>
      <c r="SNO41" s="541"/>
      <c r="SNP41" s="541"/>
      <c r="SNQ41" s="541"/>
      <c r="SNR41" s="541"/>
      <c r="SNS41" s="541"/>
      <c r="SNT41" s="541"/>
      <c r="SNU41" s="541"/>
      <c r="SNV41" s="541"/>
      <c r="SNW41" s="541"/>
      <c r="SNX41" s="541"/>
      <c r="SNY41" s="541"/>
      <c r="SNZ41" s="541"/>
      <c r="SOA41" s="541"/>
      <c r="SOB41" s="541"/>
      <c r="SOC41" s="541"/>
      <c r="SOD41" s="541"/>
      <c r="SOE41" s="541"/>
      <c r="SOF41" s="541"/>
      <c r="SOG41" s="541"/>
      <c r="SOH41" s="541"/>
      <c r="SOI41" s="541"/>
      <c r="SOJ41" s="541"/>
      <c r="SOK41" s="541"/>
      <c r="SOL41" s="541"/>
      <c r="SOM41" s="541"/>
      <c r="SON41" s="541"/>
      <c r="SOO41" s="541"/>
      <c r="SOP41" s="541"/>
      <c r="SOQ41" s="541"/>
      <c r="SOR41" s="541"/>
      <c r="SOS41" s="541"/>
      <c r="SOT41" s="541"/>
      <c r="SOU41" s="541"/>
      <c r="SOV41" s="541"/>
      <c r="SOW41" s="541"/>
      <c r="SOX41" s="541"/>
      <c r="SOY41" s="541"/>
      <c r="SOZ41" s="541"/>
      <c r="SPA41" s="541"/>
      <c r="SPB41" s="541"/>
      <c r="SPC41" s="541"/>
      <c r="SPD41" s="541"/>
      <c r="SPE41" s="541"/>
      <c r="SPF41" s="541"/>
      <c r="SPG41" s="541"/>
      <c r="SPH41" s="541"/>
      <c r="SPI41" s="541"/>
      <c r="SPJ41" s="541"/>
      <c r="SPK41" s="541"/>
      <c r="SPL41" s="541"/>
      <c r="SPM41" s="541"/>
      <c r="SPN41" s="541"/>
      <c r="SPO41" s="541"/>
      <c r="SPP41" s="541"/>
      <c r="SPQ41" s="541"/>
      <c r="SPR41" s="541"/>
      <c r="SPS41" s="541"/>
      <c r="SPT41" s="541"/>
      <c r="SPU41" s="541"/>
      <c r="SPV41" s="541"/>
      <c r="SPW41" s="541"/>
      <c r="SPX41" s="541"/>
      <c r="SPY41" s="541"/>
      <c r="SPZ41" s="541"/>
      <c r="SQA41" s="541"/>
      <c r="SQB41" s="541"/>
      <c r="SQC41" s="541"/>
      <c r="SQD41" s="541"/>
      <c r="SQE41" s="541"/>
      <c r="SQF41" s="541"/>
      <c r="SQG41" s="541"/>
      <c r="SQH41" s="541"/>
      <c r="SQI41" s="541"/>
      <c r="SQJ41" s="541"/>
      <c r="SQK41" s="541"/>
      <c r="SQL41" s="541"/>
      <c r="SQM41" s="541"/>
      <c r="SQN41" s="541"/>
      <c r="SQO41" s="541"/>
      <c r="SQP41" s="541"/>
      <c r="SQQ41" s="541"/>
      <c r="SQR41" s="541"/>
      <c r="SQS41" s="541"/>
      <c r="SQT41" s="541"/>
      <c r="SQU41" s="541"/>
      <c r="SQV41" s="541"/>
      <c r="SQW41" s="541"/>
      <c r="SQX41" s="541"/>
      <c r="SQY41" s="541"/>
      <c r="SQZ41" s="541"/>
      <c r="SRA41" s="541"/>
      <c r="SRB41" s="541"/>
      <c r="SRC41" s="541"/>
      <c r="SRD41" s="541"/>
      <c r="SRE41" s="541"/>
      <c r="SRF41" s="541"/>
      <c r="SRG41" s="541"/>
      <c r="SRH41" s="541"/>
      <c r="SRI41" s="541"/>
      <c r="SRJ41" s="541"/>
      <c r="SRK41" s="541"/>
      <c r="SRL41" s="541"/>
      <c r="SRM41" s="541"/>
      <c r="SRN41" s="541"/>
      <c r="SRO41" s="541"/>
      <c r="SRP41" s="541"/>
      <c r="SRQ41" s="541"/>
      <c r="SRR41" s="541"/>
      <c r="SRS41" s="541"/>
      <c r="SRT41" s="541"/>
      <c r="SRU41" s="541"/>
      <c r="SRV41" s="541"/>
      <c r="SRW41" s="541"/>
      <c r="SRX41" s="541"/>
      <c r="SRY41" s="541"/>
      <c r="SRZ41" s="541"/>
      <c r="SSA41" s="541"/>
      <c r="SSB41" s="541"/>
      <c r="SSC41" s="541"/>
      <c r="SSD41" s="541"/>
      <c r="SSE41" s="541"/>
      <c r="SSF41" s="541"/>
      <c r="SSG41" s="541"/>
      <c r="SSH41" s="541"/>
      <c r="SSI41" s="541"/>
      <c r="SSJ41" s="541"/>
      <c r="SSK41" s="541"/>
      <c r="SSL41" s="541"/>
      <c r="SSM41" s="541"/>
      <c r="SSN41" s="541"/>
      <c r="SSO41" s="541"/>
      <c r="SSP41" s="541"/>
      <c r="SSQ41" s="541"/>
      <c r="SSR41" s="541"/>
      <c r="SSS41" s="541"/>
      <c r="SST41" s="541"/>
      <c r="SSU41" s="541"/>
      <c r="SSV41" s="541"/>
      <c r="SSW41" s="541"/>
      <c r="SSX41" s="541"/>
      <c r="SSY41" s="541"/>
      <c r="SSZ41" s="541"/>
      <c r="STA41" s="541"/>
      <c r="STB41" s="541"/>
      <c r="STC41" s="541"/>
      <c r="STD41" s="541"/>
      <c r="STE41" s="541"/>
      <c r="STF41" s="541"/>
      <c r="STG41" s="541"/>
      <c r="STH41" s="541"/>
      <c r="STI41" s="541"/>
      <c r="STJ41" s="541"/>
      <c r="STK41" s="541"/>
      <c r="STL41" s="541"/>
      <c r="STM41" s="541"/>
      <c r="STN41" s="541"/>
      <c r="STO41" s="541"/>
      <c r="STP41" s="541"/>
      <c r="STQ41" s="541"/>
      <c r="STR41" s="541"/>
      <c r="STS41" s="541"/>
      <c r="STT41" s="541"/>
      <c r="STU41" s="541"/>
      <c r="STV41" s="541"/>
      <c r="STW41" s="541"/>
      <c r="STX41" s="541"/>
      <c r="STY41" s="541"/>
      <c r="STZ41" s="541"/>
      <c r="SUA41" s="541"/>
      <c r="SUB41" s="541"/>
      <c r="SUC41" s="541"/>
      <c r="SUD41" s="541"/>
      <c r="SUE41" s="541"/>
      <c r="SUF41" s="541"/>
      <c r="SUG41" s="541"/>
      <c r="SUH41" s="541"/>
      <c r="SUI41" s="541"/>
      <c r="SUJ41" s="541"/>
      <c r="SUK41" s="541"/>
      <c r="SUL41" s="541"/>
      <c r="SUM41" s="541"/>
      <c r="SUN41" s="541"/>
      <c r="SUO41" s="541"/>
      <c r="SUP41" s="541"/>
      <c r="SUQ41" s="541"/>
      <c r="SUR41" s="541"/>
      <c r="SUS41" s="541"/>
      <c r="SUT41" s="541"/>
      <c r="SUU41" s="541"/>
      <c r="SUV41" s="541"/>
      <c r="SUW41" s="541"/>
      <c r="SUX41" s="541"/>
      <c r="SUY41" s="541"/>
      <c r="SUZ41" s="541"/>
      <c r="SVA41" s="541"/>
      <c r="SVB41" s="541"/>
      <c r="SVC41" s="541"/>
      <c r="SVD41" s="541"/>
      <c r="SVE41" s="541"/>
      <c r="SVF41" s="541"/>
      <c r="SVG41" s="541"/>
      <c r="SVH41" s="541"/>
      <c r="SVI41" s="541"/>
      <c r="SVJ41" s="541"/>
      <c r="SVK41" s="541"/>
      <c r="SVL41" s="541"/>
      <c r="SVM41" s="541"/>
      <c r="SVN41" s="541"/>
      <c r="SVO41" s="541"/>
      <c r="SVP41" s="541"/>
      <c r="SVQ41" s="541"/>
      <c r="SVR41" s="541"/>
      <c r="SVS41" s="541"/>
      <c r="SVT41" s="541"/>
      <c r="SVU41" s="541"/>
      <c r="SVV41" s="541"/>
      <c r="SVW41" s="541"/>
      <c r="SVX41" s="541"/>
      <c r="SVY41" s="541"/>
      <c r="SVZ41" s="541"/>
      <c r="SWA41" s="541"/>
      <c r="SWB41" s="541"/>
      <c r="SWC41" s="541"/>
      <c r="SWD41" s="541"/>
      <c r="SWE41" s="541"/>
      <c r="SWF41" s="541"/>
      <c r="SWG41" s="541"/>
      <c r="SWH41" s="541"/>
      <c r="SWI41" s="541"/>
      <c r="SWJ41" s="541"/>
      <c r="SWK41" s="541"/>
      <c r="SWL41" s="541"/>
      <c r="SWM41" s="541"/>
      <c r="SWN41" s="541"/>
      <c r="SWO41" s="541"/>
      <c r="SWP41" s="541"/>
      <c r="SWQ41" s="541"/>
      <c r="SWR41" s="541"/>
      <c r="SWS41" s="541"/>
      <c r="SWT41" s="541"/>
      <c r="SWU41" s="541"/>
      <c r="SWV41" s="541"/>
      <c r="SWW41" s="541"/>
      <c r="SWX41" s="541"/>
      <c r="SWY41" s="541"/>
      <c r="SWZ41" s="541"/>
      <c r="SXA41" s="541"/>
      <c r="SXB41" s="541"/>
      <c r="SXC41" s="541"/>
      <c r="SXD41" s="541"/>
      <c r="SXE41" s="541"/>
      <c r="SXF41" s="541"/>
      <c r="SXG41" s="541"/>
      <c r="SXH41" s="541"/>
      <c r="SXI41" s="541"/>
      <c r="SXJ41" s="541"/>
      <c r="SXK41" s="541"/>
      <c r="SXL41" s="541"/>
      <c r="SXM41" s="541"/>
      <c r="SXN41" s="541"/>
      <c r="SXO41" s="541"/>
      <c r="SXP41" s="541"/>
      <c r="SXQ41" s="541"/>
      <c r="SXR41" s="541"/>
      <c r="SXS41" s="541"/>
      <c r="SXT41" s="541"/>
      <c r="SXU41" s="541"/>
      <c r="SXV41" s="541"/>
      <c r="SXW41" s="541"/>
      <c r="SXX41" s="541"/>
      <c r="SXY41" s="541"/>
      <c r="SXZ41" s="541"/>
      <c r="SYA41" s="541"/>
      <c r="SYB41" s="541"/>
      <c r="SYC41" s="541"/>
      <c r="SYD41" s="541"/>
      <c r="SYE41" s="541"/>
      <c r="SYF41" s="541"/>
      <c r="SYG41" s="541"/>
      <c r="SYH41" s="541"/>
      <c r="SYI41" s="541"/>
      <c r="SYJ41" s="541"/>
      <c r="SYK41" s="541"/>
      <c r="SYL41" s="541"/>
      <c r="SYM41" s="541"/>
      <c r="SYN41" s="541"/>
      <c r="SYO41" s="541"/>
      <c r="SYP41" s="541"/>
      <c r="SYQ41" s="541"/>
      <c r="SYR41" s="541"/>
      <c r="SYS41" s="541"/>
      <c r="SYT41" s="541"/>
      <c r="SYU41" s="541"/>
      <c r="SYV41" s="541"/>
      <c r="SYW41" s="541"/>
      <c r="SYX41" s="541"/>
      <c r="SYY41" s="541"/>
      <c r="SYZ41" s="541"/>
      <c r="SZA41" s="541"/>
      <c r="SZB41" s="541"/>
      <c r="SZC41" s="541"/>
      <c r="SZD41" s="541"/>
      <c r="SZE41" s="541"/>
      <c r="SZF41" s="541"/>
      <c r="SZG41" s="541"/>
      <c r="SZH41" s="541"/>
      <c r="SZI41" s="541"/>
      <c r="SZJ41" s="541"/>
      <c r="SZK41" s="541"/>
      <c r="SZL41" s="541"/>
      <c r="SZM41" s="541"/>
      <c r="SZN41" s="541"/>
      <c r="SZO41" s="541"/>
      <c r="SZP41" s="541"/>
      <c r="SZQ41" s="541"/>
      <c r="SZR41" s="541"/>
      <c r="SZS41" s="541"/>
      <c r="SZT41" s="541"/>
      <c r="SZU41" s="541"/>
      <c r="SZV41" s="541"/>
      <c r="SZW41" s="541"/>
      <c r="SZX41" s="541"/>
      <c r="SZY41" s="541"/>
      <c r="SZZ41" s="541"/>
      <c r="TAA41" s="541"/>
      <c r="TAB41" s="541"/>
      <c r="TAC41" s="541"/>
      <c r="TAD41" s="541"/>
      <c r="TAE41" s="541"/>
      <c r="TAF41" s="541"/>
      <c r="TAG41" s="541"/>
      <c r="TAH41" s="541"/>
      <c r="TAI41" s="541"/>
      <c r="TAJ41" s="541"/>
      <c r="TAK41" s="541"/>
      <c r="TAL41" s="541"/>
      <c r="TAM41" s="541"/>
      <c r="TAN41" s="541"/>
      <c r="TAO41" s="541"/>
      <c r="TAP41" s="541"/>
      <c r="TAQ41" s="541"/>
      <c r="TAR41" s="541"/>
      <c r="TAS41" s="541"/>
      <c r="TAT41" s="541"/>
      <c r="TAU41" s="541"/>
      <c r="TAV41" s="541"/>
      <c r="TAW41" s="541"/>
      <c r="TAX41" s="541"/>
      <c r="TAY41" s="541"/>
      <c r="TAZ41" s="541"/>
      <c r="TBA41" s="541"/>
      <c r="TBB41" s="541"/>
      <c r="TBC41" s="541"/>
      <c r="TBD41" s="541"/>
      <c r="TBE41" s="541"/>
      <c r="TBF41" s="541"/>
      <c r="TBG41" s="541"/>
      <c r="TBH41" s="541"/>
      <c r="TBI41" s="541"/>
      <c r="TBJ41" s="541"/>
      <c r="TBK41" s="541"/>
      <c r="TBL41" s="541"/>
      <c r="TBM41" s="541"/>
      <c r="TBN41" s="541"/>
      <c r="TBO41" s="541"/>
      <c r="TBP41" s="541"/>
      <c r="TBQ41" s="541"/>
      <c r="TBR41" s="541"/>
      <c r="TBS41" s="541"/>
      <c r="TBT41" s="541"/>
      <c r="TBU41" s="541"/>
      <c r="TBV41" s="541"/>
      <c r="TBW41" s="541"/>
      <c r="TBX41" s="541"/>
      <c r="TBY41" s="541"/>
      <c r="TBZ41" s="541"/>
      <c r="TCA41" s="541"/>
      <c r="TCB41" s="541"/>
      <c r="TCC41" s="541"/>
      <c r="TCD41" s="541"/>
      <c r="TCE41" s="541"/>
      <c r="TCF41" s="541"/>
      <c r="TCG41" s="541"/>
      <c r="TCH41" s="541"/>
      <c r="TCI41" s="541"/>
      <c r="TCJ41" s="541"/>
      <c r="TCK41" s="541"/>
      <c r="TCL41" s="541"/>
      <c r="TCM41" s="541"/>
      <c r="TCN41" s="541"/>
      <c r="TCO41" s="541"/>
      <c r="TCP41" s="541"/>
      <c r="TCQ41" s="541"/>
      <c r="TCR41" s="541"/>
      <c r="TCS41" s="541"/>
      <c r="TCT41" s="541"/>
      <c r="TCU41" s="541"/>
      <c r="TCV41" s="541"/>
      <c r="TCW41" s="541"/>
      <c r="TCX41" s="541"/>
      <c r="TCY41" s="541"/>
      <c r="TCZ41" s="541"/>
      <c r="TDA41" s="541"/>
      <c r="TDB41" s="541"/>
      <c r="TDC41" s="541"/>
      <c r="TDD41" s="541"/>
      <c r="TDE41" s="541"/>
      <c r="TDF41" s="541"/>
      <c r="TDG41" s="541"/>
      <c r="TDH41" s="541"/>
      <c r="TDI41" s="541"/>
      <c r="TDJ41" s="541"/>
      <c r="TDK41" s="541"/>
      <c r="TDL41" s="541"/>
      <c r="TDM41" s="541"/>
      <c r="TDN41" s="541"/>
      <c r="TDO41" s="541"/>
      <c r="TDP41" s="541"/>
      <c r="TDQ41" s="541"/>
      <c r="TDR41" s="541"/>
      <c r="TDS41" s="541"/>
      <c r="TDT41" s="541"/>
      <c r="TDU41" s="541"/>
      <c r="TDV41" s="541"/>
      <c r="TDW41" s="541"/>
      <c r="TDX41" s="541"/>
      <c r="TDY41" s="541"/>
      <c r="TDZ41" s="541"/>
      <c r="TEA41" s="541"/>
      <c r="TEB41" s="541"/>
      <c r="TEC41" s="541"/>
      <c r="TED41" s="541"/>
      <c r="TEE41" s="541"/>
      <c r="TEF41" s="541"/>
      <c r="TEG41" s="541"/>
      <c r="TEH41" s="541"/>
      <c r="TEI41" s="541"/>
      <c r="TEJ41" s="541"/>
      <c r="TEK41" s="541"/>
      <c r="TEL41" s="541"/>
      <c r="TEM41" s="541"/>
      <c r="TEN41" s="541"/>
      <c r="TEO41" s="541"/>
      <c r="TEP41" s="541"/>
      <c r="TEQ41" s="541"/>
      <c r="TER41" s="541"/>
      <c r="TES41" s="541"/>
      <c r="TET41" s="541"/>
      <c r="TEU41" s="541"/>
      <c r="TEV41" s="541"/>
      <c r="TEW41" s="541"/>
      <c r="TEX41" s="541"/>
      <c r="TEY41" s="541"/>
      <c r="TEZ41" s="541"/>
      <c r="TFA41" s="541"/>
      <c r="TFB41" s="541"/>
      <c r="TFC41" s="541"/>
      <c r="TFD41" s="541"/>
      <c r="TFE41" s="541"/>
      <c r="TFF41" s="541"/>
      <c r="TFG41" s="541"/>
      <c r="TFH41" s="541"/>
      <c r="TFI41" s="541"/>
      <c r="TFJ41" s="541"/>
      <c r="TFK41" s="541"/>
      <c r="TFL41" s="541"/>
      <c r="TFM41" s="541"/>
      <c r="TFN41" s="541"/>
      <c r="TFO41" s="541"/>
      <c r="TFP41" s="541"/>
      <c r="TFQ41" s="541"/>
      <c r="TFR41" s="541"/>
      <c r="TFS41" s="541"/>
      <c r="TFT41" s="541"/>
      <c r="TFU41" s="541"/>
      <c r="TFV41" s="541"/>
      <c r="TFW41" s="541"/>
      <c r="TFX41" s="541"/>
      <c r="TFY41" s="541"/>
      <c r="TFZ41" s="541"/>
      <c r="TGA41" s="541"/>
      <c r="TGB41" s="541"/>
      <c r="TGC41" s="541"/>
      <c r="TGD41" s="541"/>
      <c r="TGE41" s="541"/>
      <c r="TGF41" s="541"/>
      <c r="TGG41" s="541"/>
      <c r="TGH41" s="541"/>
      <c r="TGI41" s="541"/>
      <c r="TGJ41" s="541"/>
      <c r="TGK41" s="541"/>
      <c r="TGL41" s="541"/>
      <c r="TGM41" s="541"/>
      <c r="TGN41" s="541"/>
      <c r="TGO41" s="541"/>
      <c r="TGP41" s="541"/>
      <c r="TGQ41" s="541"/>
      <c r="TGR41" s="541"/>
      <c r="TGS41" s="541"/>
      <c r="TGT41" s="541"/>
      <c r="TGU41" s="541"/>
      <c r="TGV41" s="541"/>
      <c r="TGW41" s="541"/>
      <c r="TGX41" s="541"/>
      <c r="TGY41" s="541"/>
      <c r="TGZ41" s="541"/>
      <c r="THA41" s="541"/>
      <c r="THB41" s="541"/>
      <c r="THC41" s="541"/>
      <c r="THD41" s="541"/>
      <c r="THE41" s="541"/>
      <c r="THF41" s="541"/>
      <c r="THG41" s="541"/>
      <c r="THH41" s="541"/>
      <c r="THI41" s="541"/>
      <c r="THJ41" s="541"/>
      <c r="THK41" s="541"/>
      <c r="THL41" s="541"/>
      <c r="THM41" s="541"/>
      <c r="THN41" s="541"/>
      <c r="THO41" s="541"/>
      <c r="THP41" s="541"/>
      <c r="THQ41" s="541"/>
      <c r="THR41" s="541"/>
      <c r="THS41" s="541"/>
      <c r="THT41" s="541"/>
      <c r="THU41" s="541"/>
      <c r="THV41" s="541"/>
      <c r="THW41" s="541"/>
      <c r="THX41" s="541"/>
      <c r="THY41" s="541"/>
      <c r="THZ41" s="541"/>
      <c r="TIA41" s="541"/>
      <c r="TIB41" s="541"/>
      <c r="TIC41" s="541"/>
      <c r="TID41" s="541"/>
      <c r="TIE41" s="541"/>
      <c r="TIF41" s="541"/>
      <c r="TIG41" s="541"/>
      <c r="TIH41" s="541"/>
      <c r="TII41" s="541"/>
      <c r="TIJ41" s="541"/>
      <c r="TIK41" s="541"/>
      <c r="TIL41" s="541"/>
      <c r="TIM41" s="541"/>
      <c r="TIN41" s="541"/>
      <c r="TIO41" s="541"/>
      <c r="TIP41" s="541"/>
      <c r="TIQ41" s="541"/>
      <c r="TIR41" s="541"/>
      <c r="TIS41" s="541"/>
      <c r="TIT41" s="541"/>
      <c r="TIU41" s="541"/>
      <c r="TIV41" s="541"/>
      <c r="TIW41" s="541"/>
      <c r="TIX41" s="541"/>
      <c r="TIY41" s="541"/>
      <c r="TIZ41" s="541"/>
      <c r="TJA41" s="541"/>
      <c r="TJB41" s="541"/>
      <c r="TJC41" s="541"/>
      <c r="TJD41" s="541"/>
      <c r="TJE41" s="541"/>
      <c r="TJF41" s="541"/>
      <c r="TJG41" s="541"/>
      <c r="TJH41" s="541"/>
      <c r="TJI41" s="541"/>
      <c r="TJJ41" s="541"/>
      <c r="TJK41" s="541"/>
      <c r="TJL41" s="541"/>
      <c r="TJM41" s="541"/>
      <c r="TJN41" s="541"/>
      <c r="TJO41" s="541"/>
      <c r="TJP41" s="541"/>
      <c r="TJQ41" s="541"/>
      <c r="TJR41" s="541"/>
      <c r="TJS41" s="541"/>
      <c r="TJT41" s="541"/>
      <c r="TJU41" s="541"/>
      <c r="TJV41" s="541"/>
      <c r="TJW41" s="541"/>
      <c r="TJX41" s="541"/>
      <c r="TJY41" s="541"/>
      <c r="TJZ41" s="541"/>
      <c r="TKA41" s="541"/>
      <c r="TKB41" s="541"/>
      <c r="TKC41" s="541"/>
      <c r="TKD41" s="541"/>
      <c r="TKE41" s="541"/>
      <c r="TKF41" s="541"/>
      <c r="TKG41" s="541"/>
      <c r="TKH41" s="541"/>
      <c r="TKI41" s="541"/>
      <c r="TKJ41" s="541"/>
      <c r="TKK41" s="541"/>
      <c r="TKL41" s="541"/>
      <c r="TKM41" s="541"/>
      <c r="TKN41" s="541"/>
      <c r="TKO41" s="541"/>
      <c r="TKP41" s="541"/>
      <c r="TKQ41" s="541"/>
      <c r="TKR41" s="541"/>
      <c r="TKS41" s="541"/>
      <c r="TKT41" s="541"/>
      <c r="TKU41" s="541"/>
      <c r="TKV41" s="541"/>
      <c r="TKW41" s="541"/>
      <c r="TKX41" s="541"/>
      <c r="TKY41" s="541"/>
      <c r="TKZ41" s="541"/>
      <c r="TLA41" s="541"/>
      <c r="TLB41" s="541"/>
      <c r="TLC41" s="541"/>
      <c r="TLD41" s="541"/>
      <c r="TLE41" s="541"/>
      <c r="TLF41" s="541"/>
      <c r="TLG41" s="541"/>
      <c r="TLH41" s="541"/>
      <c r="TLI41" s="541"/>
      <c r="TLJ41" s="541"/>
      <c r="TLK41" s="541"/>
      <c r="TLL41" s="541"/>
      <c r="TLM41" s="541"/>
      <c r="TLN41" s="541"/>
      <c r="TLO41" s="541"/>
      <c r="TLP41" s="541"/>
      <c r="TLQ41" s="541"/>
      <c r="TLR41" s="541"/>
      <c r="TLS41" s="541"/>
      <c r="TLT41" s="541"/>
      <c r="TLU41" s="541"/>
      <c r="TLV41" s="541"/>
      <c r="TLW41" s="541"/>
      <c r="TLX41" s="541"/>
      <c r="TLY41" s="541"/>
      <c r="TLZ41" s="541"/>
      <c r="TMA41" s="541"/>
      <c r="TMB41" s="541"/>
      <c r="TMC41" s="541"/>
      <c r="TMD41" s="541"/>
      <c r="TME41" s="541"/>
      <c r="TMF41" s="541"/>
      <c r="TMG41" s="541"/>
      <c r="TMH41" s="541"/>
      <c r="TMI41" s="541"/>
      <c r="TMJ41" s="541"/>
      <c r="TMK41" s="541"/>
      <c r="TML41" s="541"/>
      <c r="TMM41" s="541"/>
      <c r="TMN41" s="541"/>
      <c r="TMO41" s="541"/>
      <c r="TMP41" s="541"/>
      <c r="TMQ41" s="541"/>
      <c r="TMR41" s="541"/>
      <c r="TMS41" s="541"/>
      <c r="TMT41" s="541"/>
      <c r="TMU41" s="541"/>
      <c r="TMV41" s="541"/>
      <c r="TMW41" s="541"/>
      <c r="TMX41" s="541"/>
      <c r="TMY41" s="541"/>
      <c r="TMZ41" s="541"/>
      <c r="TNA41" s="541"/>
      <c r="TNB41" s="541"/>
      <c r="TNC41" s="541"/>
      <c r="TND41" s="541"/>
      <c r="TNE41" s="541"/>
      <c r="TNF41" s="541"/>
      <c r="TNG41" s="541"/>
      <c r="TNH41" s="541"/>
      <c r="TNI41" s="541"/>
      <c r="TNJ41" s="541"/>
      <c r="TNK41" s="541"/>
      <c r="TNL41" s="541"/>
      <c r="TNM41" s="541"/>
      <c r="TNN41" s="541"/>
      <c r="TNO41" s="541"/>
      <c r="TNP41" s="541"/>
      <c r="TNQ41" s="541"/>
      <c r="TNR41" s="541"/>
      <c r="TNS41" s="541"/>
      <c r="TNT41" s="541"/>
      <c r="TNU41" s="541"/>
      <c r="TNV41" s="541"/>
      <c r="TNW41" s="541"/>
      <c r="TNX41" s="541"/>
      <c r="TNY41" s="541"/>
      <c r="TNZ41" s="541"/>
      <c r="TOA41" s="541"/>
      <c r="TOB41" s="541"/>
      <c r="TOC41" s="541"/>
      <c r="TOD41" s="541"/>
      <c r="TOE41" s="541"/>
      <c r="TOF41" s="541"/>
      <c r="TOG41" s="541"/>
      <c r="TOH41" s="541"/>
      <c r="TOI41" s="541"/>
      <c r="TOJ41" s="541"/>
      <c r="TOK41" s="541"/>
      <c r="TOL41" s="541"/>
      <c r="TOM41" s="541"/>
      <c r="TON41" s="541"/>
      <c r="TOO41" s="541"/>
      <c r="TOP41" s="541"/>
      <c r="TOQ41" s="541"/>
      <c r="TOR41" s="541"/>
      <c r="TOS41" s="541"/>
      <c r="TOT41" s="541"/>
      <c r="TOU41" s="541"/>
      <c r="TOV41" s="541"/>
      <c r="TOW41" s="541"/>
      <c r="TOX41" s="541"/>
      <c r="TOY41" s="541"/>
      <c r="TOZ41" s="541"/>
      <c r="TPA41" s="541"/>
      <c r="TPB41" s="541"/>
      <c r="TPC41" s="541"/>
      <c r="TPD41" s="541"/>
      <c r="TPE41" s="541"/>
      <c r="TPF41" s="541"/>
      <c r="TPG41" s="541"/>
      <c r="TPH41" s="541"/>
      <c r="TPI41" s="541"/>
      <c r="TPJ41" s="541"/>
      <c r="TPK41" s="541"/>
      <c r="TPL41" s="541"/>
      <c r="TPM41" s="541"/>
      <c r="TPN41" s="541"/>
      <c r="TPO41" s="541"/>
      <c r="TPP41" s="541"/>
      <c r="TPQ41" s="541"/>
      <c r="TPR41" s="541"/>
      <c r="TPS41" s="541"/>
      <c r="TPT41" s="541"/>
      <c r="TPU41" s="541"/>
      <c r="TPV41" s="541"/>
      <c r="TPW41" s="541"/>
      <c r="TPX41" s="541"/>
      <c r="TPY41" s="541"/>
      <c r="TPZ41" s="541"/>
      <c r="TQA41" s="541"/>
      <c r="TQB41" s="541"/>
      <c r="TQC41" s="541"/>
      <c r="TQD41" s="541"/>
      <c r="TQE41" s="541"/>
      <c r="TQF41" s="541"/>
      <c r="TQG41" s="541"/>
      <c r="TQH41" s="541"/>
      <c r="TQI41" s="541"/>
      <c r="TQJ41" s="541"/>
      <c r="TQK41" s="541"/>
      <c r="TQL41" s="541"/>
      <c r="TQM41" s="541"/>
      <c r="TQN41" s="541"/>
      <c r="TQO41" s="541"/>
      <c r="TQP41" s="541"/>
      <c r="TQQ41" s="541"/>
      <c r="TQR41" s="541"/>
      <c r="TQS41" s="541"/>
      <c r="TQT41" s="541"/>
      <c r="TQU41" s="541"/>
      <c r="TQV41" s="541"/>
      <c r="TQW41" s="541"/>
      <c r="TQX41" s="541"/>
      <c r="TQY41" s="541"/>
      <c r="TQZ41" s="541"/>
      <c r="TRA41" s="541"/>
      <c r="TRB41" s="541"/>
      <c r="TRC41" s="541"/>
      <c r="TRD41" s="541"/>
      <c r="TRE41" s="541"/>
      <c r="TRF41" s="541"/>
      <c r="TRG41" s="541"/>
      <c r="TRH41" s="541"/>
      <c r="TRI41" s="541"/>
      <c r="TRJ41" s="541"/>
      <c r="TRK41" s="541"/>
      <c r="TRL41" s="541"/>
      <c r="TRM41" s="541"/>
      <c r="TRN41" s="541"/>
      <c r="TRO41" s="541"/>
      <c r="TRP41" s="541"/>
      <c r="TRQ41" s="541"/>
      <c r="TRR41" s="541"/>
      <c r="TRS41" s="541"/>
      <c r="TRT41" s="541"/>
      <c r="TRU41" s="541"/>
      <c r="TRV41" s="541"/>
      <c r="TRW41" s="541"/>
      <c r="TRX41" s="541"/>
      <c r="TRY41" s="541"/>
      <c r="TRZ41" s="541"/>
      <c r="TSA41" s="541"/>
      <c r="TSB41" s="541"/>
      <c r="TSC41" s="541"/>
      <c r="TSD41" s="541"/>
      <c r="TSE41" s="541"/>
      <c r="TSF41" s="541"/>
      <c r="TSG41" s="541"/>
      <c r="TSH41" s="541"/>
      <c r="TSI41" s="541"/>
      <c r="TSJ41" s="541"/>
      <c r="TSK41" s="541"/>
      <c r="TSL41" s="541"/>
      <c r="TSM41" s="541"/>
      <c r="TSN41" s="541"/>
      <c r="TSO41" s="541"/>
      <c r="TSP41" s="541"/>
      <c r="TSQ41" s="541"/>
      <c r="TSR41" s="541"/>
      <c r="TSS41" s="541"/>
      <c r="TST41" s="541"/>
      <c r="TSU41" s="541"/>
      <c r="TSV41" s="541"/>
      <c r="TSW41" s="541"/>
      <c r="TSX41" s="541"/>
      <c r="TSY41" s="541"/>
      <c r="TSZ41" s="541"/>
      <c r="TTA41" s="541"/>
      <c r="TTB41" s="541"/>
      <c r="TTC41" s="541"/>
      <c r="TTD41" s="541"/>
      <c r="TTE41" s="541"/>
      <c r="TTF41" s="541"/>
      <c r="TTG41" s="541"/>
      <c r="TTH41" s="541"/>
      <c r="TTI41" s="541"/>
      <c r="TTJ41" s="541"/>
      <c r="TTK41" s="541"/>
      <c r="TTL41" s="541"/>
      <c r="TTM41" s="541"/>
      <c r="TTN41" s="541"/>
      <c r="TTO41" s="541"/>
      <c r="TTP41" s="541"/>
      <c r="TTQ41" s="541"/>
      <c r="TTR41" s="541"/>
      <c r="TTS41" s="541"/>
      <c r="TTT41" s="541"/>
      <c r="TTU41" s="541"/>
      <c r="TTV41" s="541"/>
      <c r="TTW41" s="541"/>
      <c r="TTX41" s="541"/>
      <c r="TTY41" s="541"/>
      <c r="TTZ41" s="541"/>
      <c r="TUA41" s="541"/>
      <c r="TUB41" s="541"/>
      <c r="TUC41" s="541"/>
      <c r="TUD41" s="541"/>
      <c r="TUE41" s="541"/>
      <c r="TUF41" s="541"/>
      <c r="TUG41" s="541"/>
      <c r="TUH41" s="541"/>
      <c r="TUI41" s="541"/>
      <c r="TUJ41" s="541"/>
      <c r="TUK41" s="541"/>
      <c r="TUL41" s="541"/>
      <c r="TUM41" s="541"/>
      <c r="TUN41" s="541"/>
      <c r="TUO41" s="541"/>
      <c r="TUP41" s="541"/>
      <c r="TUQ41" s="541"/>
      <c r="TUR41" s="541"/>
      <c r="TUS41" s="541"/>
      <c r="TUT41" s="541"/>
      <c r="TUU41" s="541"/>
      <c r="TUV41" s="541"/>
      <c r="TUW41" s="541"/>
      <c r="TUX41" s="541"/>
      <c r="TUY41" s="541"/>
      <c r="TUZ41" s="541"/>
      <c r="TVA41" s="541"/>
      <c r="TVB41" s="541"/>
      <c r="TVC41" s="541"/>
      <c r="TVD41" s="541"/>
      <c r="TVE41" s="541"/>
      <c r="TVF41" s="541"/>
      <c r="TVG41" s="541"/>
      <c r="TVH41" s="541"/>
      <c r="TVI41" s="541"/>
      <c r="TVJ41" s="541"/>
      <c r="TVK41" s="541"/>
      <c r="TVL41" s="541"/>
      <c r="TVM41" s="541"/>
      <c r="TVN41" s="541"/>
      <c r="TVO41" s="541"/>
      <c r="TVP41" s="541"/>
      <c r="TVQ41" s="541"/>
      <c r="TVR41" s="541"/>
      <c r="TVS41" s="541"/>
      <c r="TVT41" s="541"/>
      <c r="TVU41" s="541"/>
      <c r="TVV41" s="541"/>
      <c r="TVW41" s="541"/>
      <c r="TVX41" s="541"/>
      <c r="TVY41" s="541"/>
      <c r="TVZ41" s="541"/>
      <c r="TWA41" s="541"/>
      <c r="TWB41" s="541"/>
      <c r="TWC41" s="541"/>
      <c r="TWD41" s="541"/>
      <c r="TWE41" s="541"/>
      <c r="TWF41" s="541"/>
      <c r="TWG41" s="541"/>
      <c r="TWH41" s="541"/>
      <c r="TWI41" s="541"/>
      <c r="TWJ41" s="541"/>
      <c r="TWK41" s="541"/>
      <c r="TWL41" s="541"/>
      <c r="TWM41" s="541"/>
      <c r="TWN41" s="541"/>
      <c r="TWO41" s="541"/>
      <c r="TWP41" s="541"/>
      <c r="TWQ41" s="541"/>
      <c r="TWR41" s="541"/>
      <c r="TWS41" s="541"/>
      <c r="TWT41" s="541"/>
      <c r="TWU41" s="541"/>
      <c r="TWV41" s="541"/>
      <c r="TWW41" s="541"/>
      <c r="TWX41" s="541"/>
      <c r="TWY41" s="541"/>
      <c r="TWZ41" s="541"/>
      <c r="TXA41" s="541"/>
      <c r="TXB41" s="541"/>
      <c r="TXC41" s="541"/>
      <c r="TXD41" s="541"/>
      <c r="TXE41" s="541"/>
      <c r="TXF41" s="541"/>
      <c r="TXG41" s="541"/>
      <c r="TXH41" s="541"/>
      <c r="TXI41" s="541"/>
      <c r="TXJ41" s="541"/>
      <c r="TXK41" s="541"/>
      <c r="TXL41" s="541"/>
      <c r="TXM41" s="541"/>
      <c r="TXN41" s="541"/>
      <c r="TXO41" s="541"/>
      <c r="TXP41" s="541"/>
      <c r="TXQ41" s="541"/>
      <c r="TXR41" s="541"/>
      <c r="TXS41" s="541"/>
      <c r="TXT41" s="541"/>
      <c r="TXU41" s="541"/>
      <c r="TXV41" s="541"/>
      <c r="TXW41" s="541"/>
      <c r="TXX41" s="541"/>
      <c r="TXY41" s="541"/>
      <c r="TXZ41" s="541"/>
      <c r="TYA41" s="541"/>
      <c r="TYB41" s="541"/>
      <c r="TYC41" s="541"/>
      <c r="TYD41" s="541"/>
      <c r="TYE41" s="541"/>
      <c r="TYF41" s="541"/>
      <c r="TYG41" s="541"/>
      <c r="TYH41" s="541"/>
      <c r="TYI41" s="541"/>
      <c r="TYJ41" s="541"/>
      <c r="TYK41" s="541"/>
      <c r="TYL41" s="541"/>
      <c r="TYM41" s="541"/>
      <c r="TYN41" s="541"/>
      <c r="TYO41" s="541"/>
      <c r="TYP41" s="541"/>
      <c r="TYQ41" s="541"/>
      <c r="TYR41" s="541"/>
      <c r="TYS41" s="541"/>
      <c r="TYT41" s="541"/>
      <c r="TYU41" s="541"/>
      <c r="TYV41" s="541"/>
      <c r="TYW41" s="541"/>
      <c r="TYX41" s="541"/>
      <c r="TYY41" s="541"/>
      <c r="TYZ41" s="541"/>
      <c r="TZA41" s="541"/>
      <c r="TZB41" s="541"/>
      <c r="TZC41" s="541"/>
      <c r="TZD41" s="541"/>
      <c r="TZE41" s="541"/>
      <c r="TZF41" s="541"/>
      <c r="TZG41" s="541"/>
      <c r="TZH41" s="541"/>
      <c r="TZI41" s="541"/>
      <c r="TZJ41" s="541"/>
      <c r="TZK41" s="541"/>
      <c r="TZL41" s="541"/>
      <c r="TZM41" s="541"/>
      <c r="TZN41" s="541"/>
      <c r="TZO41" s="541"/>
      <c r="TZP41" s="541"/>
      <c r="TZQ41" s="541"/>
      <c r="TZR41" s="541"/>
      <c r="TZS41" s="541"/>
      <c r="TZT41" s="541"/>
      <c r="TZU41" s="541"/>
      <c r="TZV41" s="541"/>
      <c r="TZW41" s="541"/>
      <c r="TZX41" s="541"/>
      <c r="TZY41" s="541"/>
      <c r="TZZ41" s="541"/>
      <c r="UAA41" s="541"/>
      <c r="UAB41" s="541"/>
      <c r="UAC41" s="541"/>
      <c r="UAD41" s="541"/>
      <c r="UAE41" s="541"/>
      <c r="UAF41" s="541"/>
      <c r="UAG41" s="541"/>
      <c r="UAH41" s="541"/>
      <c r="UAI41" s="541"/>
      <c r="UAJ41" s="541"/>
      <c r="UAK41" s="541"/>
      <c r="UAL41" s="541"/>
      <c r="UAM41" s="541"/>
      <c r="UAN41" s="541"/>
      <c r="UAO41" s="541"/>
      <c r="UAP41" s="541"/>
      <c r="UAQ41" s="541"/>
      <c r="UAR41" s="541"/>
      <c r="UAS41" s="541"/>
      <c r="UAT41" s="541"/>
      <c r="UAU41" s="541"/>
      <c r="UAV41" s="541"/>
      <c r="UAW41" s="541"/>
      <c r="UAX41" s="541"/>
      <c r="UAY41" s="541"/>
      <c r="UAZ41" s="541"/>
      <c r="UBA41" s="541"/>
      <c r="UBB41" s="541"/>
      <c r="UBC41" s="541"/>
      <c r="UBD41" s="541"/>
      <c r="UBE41" s="541"/>
      <c r="UBF41" s="541"/>
      <c r="UBG41" s="541"/>
      <c r="UBH41" s="541"/>
      <c r="UBI41" s="541"/>
      <c r="UBJ41" s="541"/>
      <c r="UBK41" s="541"/>
      <c r="UBL41" s="541"/>
      <c r="UBM41" s="541"/>
      <c r="UBN41" s="541"/>
      <c r="UBO41" s="541"/>
      <c r="UBP41" s="541"/>
      <c r="UBQ41" s="541"/>
      <c r="UBR41" s="541"/>
      <c r="UBS41" s="541"/>
      <c r="UBT41" s="541"/>
      <c r="UBU41" s="541"/>
      <c r="UBV41" s="541"/>
      <c r="UBW41" s="541"/>
      <c r="UBX41" s="541"/>
      <c r="UBY41" s="541"/>
      <c r="UBZ41" s="541"/>
      <c r="UCA41" s="541"/>
      <c r="UCB41" s="541"/>
      <c r="UCC41" s="541"/>
      <c r="UCD41" s="541"/>
      <c r="UCE41" s="541"/>
      <c r="UCF41" s="541"/>
      <c r="UCG41" s="541"/>
      <c r="UCH41" s="541"/>
      <c r="UCI41" s="541"/>
      <c r="UCJ41" s="541"/>
      <c r="UCK41" s="541"/>
      <c r="UCL41" s="541"/>
      <c r="UCM41" s="541"/>
      <c r="UCN41" s="541"/>
      <c r="UCO41" s="541"/>
      <c r="UCP41" s="541"/>
      <c r="UCQ41" s="541"/>
      <c r="UCR41" s="541"/>
      <c r="UCS41" s="541"/>
      <c r="UCT41" s="541"/>
      <c r="UCU41" s="541"/>
      <c r="UCV41" s="541"/>
      <c r="UCW41" s="541"/>
      <c r="UCX41" s="541"/>
      <c r="UCY41" s="541"/>
      <c r="UCZ41" s="541"/>
      <c r="UDA41" s="541"/>
      <c r="UDB41" s="541"/>
      <c r="UDC41" s="541"/>
      <c r="UDD41" s="541"/>
      <c r="UDE41" s="541"/>
      <c r="UDF41" s="541"/>
      <c r="UDG41" s="541"/>
      <c r="UDH41" s="541"/>
      <c r="UDI41" s="541"/>
      <c r="UDJ41" s="541"/>
      <c r="UDK41" s="541"/>
      <c r="UDL41" s="541"/>
      <c r="UDM41" s="541"/>
      <c r="UDN41" s="541"/>
      <c r="UDO41" s="541"/>
      <c r="UDP41" s="541"/>
      <c r="UDQ41" s="541"/>
      <c r="UDR41" s="541"/>
      <c r="UDS41" s="541"/>
      <c r="UDT41" s="541"/>
      <c r="UDU41" s="541"/>
      <c r="UDV41" s="541"/>
      <c r="UDW41" s="541"/>
      <c r="UDX41" s="541"/>
      <c r="UDY41" s="541"/>
      <c r="UDZ41" s="541"/>
      <c r="UEA41" s="541"/>
      <c r="UEB41" s="541"/>
      <c r="UEC41" s="541"/>
      <c r="UED41" s="541"/>
      <c r="UEE41" s="541"/>
      <c r="UEF41" s="541"/>
      <c r="UEG41" s="541"/>
      <c r="UEH41" s="541"/>
      <c r="UEI41" s="541"/>
      <c r="UEJ41" s="541"/>
      <c r="UEK41" s="541"/>
      <c r="UEL41" s="541"/>
      <c r="UEM41" s="541"/>
      <c r="UEN41" s="541"/>
      <c r="UEO41" s="541"/>
      <c r="UEP41" s="541"/>
      <c r="UEQ41" s="541"/>
      <c r="UER41" s="541"/>
      <c r="UES41" s="541"/>
      <c r="UET41" s="541"/>
      <c r="UEU41" s="541"/>
      <c r="UEV41" s="541"/>
      <c r="UEW41" s="541"/>
      <c r="UEX41" s="541"/>
      <c r="UEY41" s="541"/>
      <c r="UEZ41" s="541"/>
      <c r="UFA41" s="541"/>
      <c r="UFB41" s="541"/>
      <c r="UFC41" s="541"/>
      <c r="UFD41" s="541"/>
      <c r="UFE41" s="541"/>
      <c r="UFF41" s="541"/>
      <c r="UFG41" s="541"/>
      <c r="UFH41" s="541"/>
      <c r="UFI41" s="541"/>
      <c r="UFJ41" s="541"/>
      <c r="UFK41" s="541"/>
      <c r="UFL41" s="541"/>
      <c r="UFM41" s="541"/>
      <c r="UFN41" s="541"/>
      <c r="UFO41" s="541"/>
      <c r="UFP41" s="541"/>
      <c r="UFQ41" s="541"/>
      <c r="UFR41" s="541"/>
      <c r="UFS41" s="541"/>
      <c r="UFT41" s="541"/>
      <c r="UFU41" s="541"/>
      <c r="UFV41" s="541"/>
      <c r="UFW41" s="541"/>
      <c r="UFX41" s="541"/>
      <c r="UFY41" s="541"/>
      <c r="UFZ41" s="541"/>
      <c r="UGA41" s="541"/>
      <c r="UGB41" s="541"/>
      <c r="UGC41" s="541"/>
      <c r="UGD41" s="541"/>
      <c r="UGE41" s="541"/>
      <c r="UGF41" s="541"/>
      <c r="UGG41" s="541"/>
      <c r="UGH41" s="541"/>
      <c r="UGI41" s="541"/>
      <c r="UGJ41" s="541"/>
      <c r="UGK41" s="541"/>
      <c r="UGL41" s="541"/>
      <c r="UGM41" s="541"/>
      <c r="UGN41" s="541"/>
      <c r="UGO41" s="541"/>
      <c r="UGP41" s="541"/>
      <c r="UGQ41" s="541"/>
      <c r="UGR41" s="541"/>
      <c r="UGS41" s="541"/>
      <c r="UGT41" s="541"/>
      <c r="UGU41" s="541"/>
      <c r="UGV41" s="541"/>
      <c r="UGW41" s="541"/>
      <c r="UGX41" s="541"/>
      <c r="UGY41" s="541"/>
      <c r="UGZ41" s="541"/>
      <c r="UHA41" s="541"/>
      <c r="UHB41" s="541"/>
      <c r="UHC41" s="541"/>
      <c r="UHD41" s="541"/>
      <c r="UHE41" s="541"/>
      <c r="UHF41" s="541"/>
      <c r="UHG41" s="541"/>
      <c r="UHH41" s="541"/>
      <c r="UHI41" s="541"/>
      <c r="UHJ41" s="541"/>
      <c r="UHK41" s="541"/>
      <c r="UHL41" s="541"/>
      <c r="UHM41" s="541"/>
      <c r="UHN41" s="541"/>
      <c r="UHO41" s="541"/>
      <c r="UHP41" s="541"/>
      <c r="UHQ41" s="541"/>
      <c r="UHR41" s="541"/>
      <c r="UHS41" s="541"/>
      <c r="UHT41" s="541"/>
      <c r="UHU41" s="541"/>
      <c r="UHV41" s="541"/>
      <c r="UHW41" s="541"/>
      <c r="UHX41" s="541"/>
      <c r="UHY41" s="541"/>
      <c r="UHZ41" s="541"/>
      <c r="UIA41" s="541"/>
      <c r="UIB41" s="541"/>
      <c r="UIC41" s="541"/>
      <c r="UID41" s="541"/>
      <c r="UIE41" s="541"/>
      <c r="UIF41" s="541"/>
      <c r="UIG41" s="541"/>
      <c r="UIH41" s="541"/>
      <c r="UII41" s="541"/>
      <c r="UIJ41" s="541"/>
      <c r="UIK41" s="541"/>
      <c r="UIL41" s="541"/>
      <c r="UIM41" s="541"/>
      <c r="UIN41" s="541"/>
      <c r="UIO41" s="541"/>
      <c r="UIP41" s="541"/>
      <c r="UIQ41" s="541"/>
      <c r="UIR41" s="541"/>
      <c r="UIS41" s="541"/>
      <c r="UIT41" s="541"/>
      <c r="UIU41" s="541"/>
      <c r="UIV41" s="541"/>
      <c r="UIW41" s="541"/>
      <c r="UIX41" s="541"/>
      <c r="UIY41" s="541"/>
      <c r="UIZ41" s="541"/>
      <c r="UJA41" s="541"/>
      <c r="UJB41" s="541"/>
      <c r="UJC41" s="541"/>
      <c r="UJD41" s="541"/>
      <c r="UJE41" s="541"/>
      <c r="UJF41" s="541"/>
      <c r="UJG41" s="541"/>
      <c r="UJH41" s="541"/>
      <c r="UJI41" s="541"/>
      <c r="UJJ41" s="541"/>
      <c r="UJK41" s="541"/>
      <c r="UJL41" s="541"/>
      <c r="UJM41" s="541"/>
      <c r="UJN41" s="541"/>
      <c r="UJO41" s="541"/>
      <c r="UJP41" s="541"/>
      <c r="UJQ41" s="541"/>
      <c r="UJR41" s="541"/>
      <c r="UJS41" s="541"/>
      <c r="UJT41" s="541"/>
      <c r="UJU41" s="541"/>
      <c r="UJV41" s="541"/>
      <c r="UJW41" s="541"/>
      <c r="UJX41" s="541"/>
      <c r="UJY41" s="541"/>
      <c r="UJZ41" s="541"/>
      <c r="UKA41" s="541"/>
      <c r="UKB41" s="541"/>
      <c r="UKC41" s="541"/>
      <c r="UKD41" s="541"/>
      <c r="UKE41" s="541"/>
      <c r="UKF41" s="541"/>
      <c r="UKG41" s="541"/>
      <c r="UKH41" s="541"/>
      <c r="UKI41" s="541"/>
      <c r="UKJ41" s="541"/>
      <c r="UKK41" s="541"/>
      <c r="UKL41" s="541"/>
      <c r="UKM41" s="541"/>
      <c r="UKN41" s="541"/>
      <c r="UKO41" s="541"/>
      <c r="UKP41" s="541"/>
      <c r="UKQ41" s="541"/>
      <c r="UKR41" s="541"/>
      <c r="UKS41" s="541"/>
      <c r="UKT41" s="541"/>
      <c r="UKU41" s="541"/>
      <c r="UKV41" s="541"/>
      <c r="UKW41" s="541"/>
      <c r="UKX41" s="541"/>
      <c r="UKY41" s="541"/>
      <c r="UKZ41" s="541"/>
      <c r="ULA41" s="541"/>
      <c r="ULB41" s="541"/>
      <c r="ULC41" s="541"/>
      <c r="ULD41" s="541"/>
      <c r="ULE41" s="541"/>
      <c r="ULF41" s="541"/>
      <c r="ULG41" s="541"/>
      <c r="ULH41" s="541"/>
      <c r="ULI41" s="541"/>
      <c r="ULJ41" s="541"/>
      <c r="ULK41" s="541"/>
      <c r="ULL41" s="541"/>
      <c r="ULM41" s="541"/>
      <c r="ULN41" s="541"/>
      <c r="ULO41" s="541"/>
      <c r="ULP41" s="541"/>
      <c r="ULQ41" s="541"/>
      <c r="ULR41" s="541"/>
      <c r="ULS41" s="541"/>
      <c r="ULT41" s="541"/>
      <c r="ULU41" s="541"/>
      <c r="ULV41" s="541"/>
      <c r="ULW41" s="541"/>
      <c r="ULX41" s="541"/>
      <c r="ULY41" s="541"/>
      <c r="ULZ41" s="541"/>
      <c r="UMA41" s="541"/>
      <c r="UMB41" s="541"/>
      <c r="UMC41" s="541"/>
      <c r="UMD41" s="541"/>
      <c r="UME41" s="541"/>
      <c r="UMF41" s="541"/>
      <c r="UMG41" s="541"/>
      <c r="UMH41" s="541"/>
      <c r="UMI41" s="541"/>
      <c r="UMJ41" s="541"/>
      <c r="UMK41" s="541"/>
      <c r="UML41" s="541"/>
      <c r="UMM41" s="541"/>
      <c r="UMN41" s="541"/>
      <c r="UMO41" s="541"/>
      <c r="UMP41" s="541"/>
      <c r="UMQ41" s="541"/>
      <c r="UMR41" s="541"/>
      <c r="UMS41" s="541"/>
      <c r="UMT41" s="541"/>
      <c r="UMU41" s="541"/>
      <c r="UMV41" s="541"/>
      <c r="UMW41" s="541"/>
      <c r="UMX41" s="541"/>
      <c r="UMY41" s="541"/>
      <c r="UMZ41" s="541"/>
      <c r="UNA41" s="541"/>
      <c r="UNB41" s="541"/>
      <c r="UNC41" s="541"/>
      <c r="UND41" s="541"/>
      <c r="UNE41" s="541"/>
      <c r="UNF41" s="541"/>
      <c r="UNG41" s="541"/>
      <c r="UNH41" s="541"/>
      <c r="UNI41" s="541"/>
      <c r="UNJ41" s="541"/>
      <c r="UNK41" s="541"/>
      <c r="UNL41" s="541"/>
      <c r="UNM41" s="541"/>
      <c r="UNN41" s="541"/>
      <c r="UNO41" s="541"/>
      <c r="UNP41" s="541"/>
      <c r="UNQ41" s="541"/>
      <c r="UNR41" s="541"/>
      <c r="UNS41" s="541"/>
      <c r="UNT41" s="541"/>
      <c r="UNU41" s="541"/>
      <c r="UNV41" s="541"/>
      <c r="UNW41" s="541"/>
      <c r="UNX41" s="541"/>
      <c r="UNY41" s="541"/>
      <c r="UNZ41" s="541"/>
      <c r="UOA41" s="541"/>
      <c r="UOB41" s="541"/>
      <c r="UOC41" s="541"/>
      <c r="UOD41" s="541"/>
      <c r="UOE41" s="541"/>
      <c r="UOF41" s="541"/>
      <c r="UOG41" s="541"/>
      <c r="UOH41" s="541"/>
      <c r="UOI41" s="541"/>
      <c r="UOJ41" s="541"/>
      <c r="UOK41" s="541"/>
      <c r="UOL41" s="541"/>
      <c r="UOM41" s="541"/>
      <c r="UON41" s="541"/>
      <c r="UOO41" s="541"/>
      <c r="UOP41" s="541"/>
      <c r="UOQ41" s="541"/>
      <c r="UOR41" s="541"/>
      <c r="UOS41" s="541"/>
      <c r="UOT41" s="541"/>
      <c r="UOU41" s="541"/>
      <c r="UOV41" s="541"/>
      <c r="UOW41" s="541"/>
      <c r="UOX41" s="541"/>
      <c r="UOY41" s="541"/>
      <c r="UOZ41" s="541"/>
      <c r="UPA41" s="541"/>
      <c r="UPB41" s="541"/>
      <c r="UPC41" s="541"/>
      <c r="UPD41" s="541"/>
      <c r="UPE41" s="541"/>
      <c r="UPF41" s="541"/>
      <c r="UPG41" s="541"/>
      <c r="UPH41" s="541"/>
      <c r="UPI41" s="541"/>
      <c r="UPJ41" s="541"/>
      <c r="UPK41" s="541"/>
      <c r="UPL41" s="541"/>
      <c r="UPM41" s="541"/>
      <c r="UPN41" s="541"/>
      <c r="UPO41" s="541"/>
      <c r="UPP41" s="541"/>
      <c r="UPQ41" s="541"/>
      <c r="UPR41" s="541"/>
      <c r="UPS41" s="541"/>
      <c r="UPT41" s="541"/>
      <c r="UPU41" s="541"/>
      <c r="UPV41" s="541"/>
      <c r="UPW41" s="541"/>
      <c r="UPX41" s="541"/>
      <c r="UPY41" s="541"/>
      <c r="UPZ41" s="541"/>
      <c r="UQA41" s="541"/>
      <c r="UQB41" s="541"/>
      <c r="UQC41" s="541"/>
      <c r="UQD41" s="541"/>
      <c r="UQE41" s="541"/>
      <c r="UQF41" s="541"/>
      <c r="UQG41" s="541"/>
      <c r="UQH41" s="541"/>
      <c r="UQI41" s="541"/>
      <c r="UQJ41" s="541"/>
      <c r="UQK41" s="541"/>
      <c r="UQL41" s="541"/>
      <c r="UQM41" s="541"/>
      <c r="UQN41" s="541"/>
      <c r="UQO41" s="541"/>
      <c r="UQP41" s="541"/>
      <c r="UQQ41" s="541"/>
      <c r="UQR41" s="541"/>
      <c r="UQS41" s="541"/>
      <c r="UQT41" s="541"/>
      <c r="UQU41" s="541"/>
      <c r="UQV41" s="541"/>
      <c r="UQW41" s="541"/>
      <c r="UQX41" s="541"/>
      <c r="UQY41" s="541"/>
      <c r="UQZ41" s="541"/>
      <c r="URA41" s="541"/>
      <c r="URB41" s="541"/>
      <c r="URC41" s="541"/>
      <c r="URD41" s="541"/>
      <c r="URE41" s="541"/>
      <c r="URF41" s="541"/>
      <c r="URG41" s="541"/>
      <c r="URH41" s="541"/>
      <c r="URI41" s="541"/>
      <c r="URJ41" s="541"/>
      <c r="URK41" s="541"/>
      <c r="URL41" s="541"/>
      <c r="URM41" s="541"/>
      <c r="URN41" s="541"/>
      <c r="URO41" s="541"/>
      <c r="URP41" s="541"/>
      <c r="URQ41" s="541"/>
      <c r="URR41" s="541"/>
      <c r="URS41" s="541"/>
      <c r="URT41" s="541"/>
      <c r="URU41" s="541"/>
      <c r="URV41" s="541"/>
      <c r="URW41" s="541"/>
      <c r="URX41" s="541"/>
      <c r="URY41" s="541"/>
      <c r="URZ41" s="541"/>
      <c r="USA41" s="541"/>
      <c r="USB41" s="541"/>
      <c r="USC41" s="541"/>
      <c r="USD41" s="541"/>
      <c r="USE41" s="541"/>
      <c r="USF41" s="541"/>
      <c r="USG41" s="541"/>
      <c r="USH41" s="541"/>
      <c r="USI41" s="541"/>
      <c r="USJ41" s="541"/>
      <c r="USK41" s="541"/>
      <c r="USL41" s="541"/>
      <c r="USM41" s="541"/>
      <c r="USN41" s="541"/>
      <c r="USO41" s="541"/>
      <c r="USP41" s="541"/>
      <c r="USQ41" s="541"/>
      <c r="USR41" s="541"/>
      <c r="USS41" s="541"/>
      <c r="UST41" s="541"/>
      <c r="USU41" s="541"/>
      <c r="USV41" s="541"/>
      <c r="USW41" s="541"/>
      <c r="USX41" s="541"/>
      <c r="USY41" s="541"/>
      <c r="USZ41" s="541"/>
      <c r="UTA41" s="541"/>
      <c r="UTB41" s="541"/>
      <c r="UTC41" s="541"/>
      <c r="UTD41" s="541"/>
      <c r="UTE41" s="541"/>
      <c r="UTF41" s="541"/>
      <c r="UTG41" s="541"/>
      <c r="UTH41" s="541"/>
      <c r="UTI41" s="541"/>
      <c r="UTJ41" s="541"/>
      <c r="UTK41" s="541"/>
      <c r="UTL41" s="541"/>
      <c r="UTM41" s="541"/>
      <c r="UTN41" s="541"/>
      <c r="UTO41" s="541"/>
      <c r="UTP41" s="541"/>
      <c r="UTQ41" s="541"/>
      <c r="UTR41" s="541"/>
      <c r="UTS41" s="541"/>
      <c r="UTT41" s="541"/>
      <c r="UTU41" s="541"/>
      <c r="UTV41" s="541"/>
      <c r="UTW41" s="541"/>
      <c r="UTX41" s="541"/>
      <c r="UTY41" s="541"/>
      <c r="UTZ41" s="541"/>
      <c r="UUA41" s="541"/>
      <c r="UUB41" s="541"/>
      <c r="UUC41" s="541"/>
      <c r="UUD41" s="541"/>
      <c r="UUE41" s="541"/>
      <c r="UUF41" s="541"/>
      <c r="UUG41" s="541"/>
      <c r="UUH41" s="541"/>
      <c r="UUI41" s="541"/>
      <c r="UUJ41" s="541"/>
      <c r="UUK41" s="541"/>
      <c r="UUL41" s="541"/>
      <c r="UUM41" s="541"/>
      <c r="UUN41" s="541"/>
      <c r="UUO41" s="541"/>
      <c r="UUP41" s="541"/>
      <c r="UUQ41" s="541"/>
      <c r="UUR41" s="541"/>
      <c r="UUS41" s="541"/>
      <c r="UUT41" s="541"/>
      <c r="UUU41" s="541"/>
      <c r="UUV41" s="541"/>
      <c r="UUW41" s="541"/>
      <c r="UUX41" s="541"/>
      <c r="UUY41" s="541"/>
      <c r="UUZ41" s="541"/>
      <c r="UVA41" s="541"/>
      <c r="UVB41" s="541"/>
      <c r="UVC41" s="541"/>
      <c r="UVD41" s="541"/>
      <c r="UVE41" s="541"/>
      <c r="UVF41" s="541"/>
      <c r="UVG41" s="541"/>
      <c r="UVH41" s="541"/>
      <c r="UVI41" s="541"/>
      <c r="UVJ41" s="541"/>
      <c r="UVK41" s="541"/>
      <c r="UVL41" s="541"/>
      <c r="UVM41" s="541"/>
      <c r="UVN41" s="541"/>
      <c r="UVO41" s="541"/>
      <c r="UVP41" s="541"/>
      <c r="UVQ41" s="541"/>
      <c r="UVR41" s="541"/>
      <c r="UVS41" s="541"/>
      <c r="UVT41" s="541"/>
      <c r="UVU41" s="541"/>
      <c r="UVV41" s="541"/>
      <c r="UVW41" s="541"/>
      <c r="UVX41" s="541"/>
      <c r="UVY41" s="541"/>
      <c r="UVZ41" s="541"/>
      <c r="UWA41" s="541"/>
      <c r="UWB41" s="541"/>
      <c r="UWC41" s="541"/>
      <c r="UWD41" s="541"/>
      <c r="UWE41" s="541"/>
      <c r="UWF41" s="541"/>
      <c r="UWG41" s="541"/>
      <c r="UWH41" s="541"/>
      <c r="UWI41" s="541"/>
      <c r="UWJ41" s="541"/>
      <c r="UWK41" s="541"/>
      <c r="UWL41" s="541"/>
      <c r="UWM41" s="541"/>
      <c r="UWN41" s="541"/>
      <c r="UWO41" s="541"/>
      <c r="UWP41" s="541"/>
      <c r="UWQ41" s="541"/>
      <c r="UWR41" s="541"/>
      <c r="UWS41" s="541"/>
      <c r="UWT41" s="541"/>
      <c r="UWU41" s="541"/>
      <c r="UWV41" s="541"/>
      <c r="UWW41" s="541"/>
      <c r="UWX41" s="541"/>
      <c r="UWY41" s="541"/>
      <c r="UWZ41" s="541"/>
      <c r="UXA41" s="541"/>
      <c r="UXB41" s="541"/>
      <c r="UXC41" s="541"/>
      <c r="UXD41" s="541"/>
      <c r="UXE41" s="541"/>
      <c r="UXF41" s="541"/>
      <c r="UXG41" s="541"/>
      <c r="UXH41" s="541"/>
      <c r="UXI41" s="541"/>
      <c r="UXJ41" s="541"/>
      <c r="UXK41" s="541"/>
      <c r="UXL41" s="541"/>
      <c r="UXM41" s="541"/>
      <c r="UXN41" s="541"/>
      <c r="UXO41" s="541"/>
      <c r="UXP41" s="541"/>
      <c r="UXQ41" s="541"/>
      <c r="UXR41" s="541"/>
      <c r="UXS41" s="541"/>
      <c r="UXT41" s="541"/>
      <c r="UXU41" s="541"/>
      <c r="UXV41" s="541"/>
      <c r="UXW41" s="541"/>
      <c r="UXX41" s="541"/>
      <c r="UXY41" s="541"/>
      <c r="UXZ41" s="541"/>
      <c r="UYA41" s="541"/>
      <c r="UYB41" s="541"/>
      <c r="UYC41" s="541"/>
      <c r="UYD41" s="541"/>
      <c r="UYE41" s="541"/>
      <c r="UYF41" s="541"/>
      <c r="UYG41" s="541"/>
      <c r="UYH41" s="541"/>
      <c r="UYI41" s="541"/>
      <c r="UYJ41" s="541"/>
      <c r="UYK41" s="541"/>
      <c r="UYL41" s="541"/>
      <c r="UYM41" s="541"/>
      <c r="UYN41" s="541"/>
      <c r="UYO41" s="541"/>
      <c r="UYP41" s="541"/>
      <c r="UYQ41" s="541"/>
      <c r="UYR41" s="541"/>
      <c r="UYS41" s="541"/>
      <c r="UYT41" s="541"/>
      <c r="UYU41" s="541"/>
      <c r="UYV41" s="541"/>
      <c r="UYW41" s="541"/>
      <c r="UYX41" s="541"/>
      <c r="UYY41" s="541"/>
      <c r="UYZ41" s="541"/>
      <c r="UZA41" s="541"/>
      <c r="UZB41" s="541"/>
      <c r="UZC41" s="541"/>
      <c r="UZD41" s="541"/>
      <c r="UZE41" s="541"/>
      <c r="UZF41" s="541"/>
      <c r="UZG41" s="541"/>
      <c r="UZH41" s="541"/>
      <c r="UZI41" s="541"/>
      <c r="UZJ41" s="541"/>
      <c r="UZK41" s="541"/>
      <c r="UZL41" s="541"/>
      <c r="UZM41" s="541"/>
      <c r="UZN41" s="541"/>
      <c r="UZO41" s="541"/>
      <c r="UZP41" s="541"/>
      <c r="UZQ41" s="541"/>
      <c r="UZR41" s="541"/>
      <c r="UZS41" s="541"/>
      <c r="UZT41" s="541"/>
      <c r="UZU41" s="541"/>
      <c r="UZV41" s="541"/>
      <c r="UZW41" s="541"/>
      <c r="UZX41" s="541"/>
      <c r="UZY41" s="541"/>
      <c r="UZZ41" s="541"/>
      <c r="VAA41" s="541"/>
      <c r="VAB41" s="541"/>
      <c r="VAC41" s="541"/>
      <c r="VAD41" s="541"/>
      <c r="VAE41" s="541"/>
      <c r="VAF41" s="541"/>
      <c r="VAG41" s="541"/>
      <c r="VAH41" s="541"/>
      <c r="VAI41" s="541"/>
      <c r="VAJ41" s="541"/>
      <c r="VAK41" s="541"/>
      <c r="VAL41" s="541"/>
      <c r="VAM41" s="541"/>
      <c r="VAN41" s="541"/>
      <c r="VAO41" s="541"/>
      <c r="VAP41" s="541"/>
      <c r="VAQ41" s="541"/>
      <c r="VAR41" s="541"/>
      <c r="VAS41" s="541"/>
      <c r="VAT41" s="541"/>
      <c r="VAU41" s="541"/>
      <c r="VAV41" s="541"/>
      <c r="VAW41" s="541"/>
      <c r="VAX41" s="541"/>
      <c r="VAY41" s="541"/>
      <c r="VAZ41" s="541"/>
      <c r="VBA41" s="541"/>
      <c r="VBB41" s="541"/>
      <c r="VBC41" s="541"/>
      <c r="VBD41" s="541"/>
      <c r="VBE41" s="541"/>
      <c r="VBF41" s="541"/>
      <c r="VBG41" s="541"/>
      <c r="VBH41" s="541"/>
      <c r="VBI41" s="541"/>
      <c r="VBJ41" s="541"/>
      <c r="VBK41" s="541"/>
      <c r="VBL41" s="541"/>
      <c r="VBM41" s="541"/>
      <c r="VBN41" s="541"/>
      <c r="VBO41" s="541"/>
      <c r="VBP41" s="541"/>
      <c r="VBQ41" s="541"/>
      <c r="VBR41" s="541"/>
      <c r="VBS41" s="541"/>
      <c r="VBT41" s="541"/>
      <c r="VBU41" s="541"/>
      <c r="VBV41" s="541"/>
      <c r="VBW41" s="541"/>
      <c r="VBX41" s="541"/>
      <c r="VBY41" s="541"/>
      <c r="VBZ41" s="541"/>
      <c r="VCA41" s="541"/>
      <c r="VCB41" s="541"/>
      <c r="VCC41" s="541"/>
      <c r="VCD41" s="541"/>
      <c r="VCE41" s="541"/>
      <c r="VCF41" s="541"/>
      <c r="VCG41" s="541"/>
      <c r="VCH41" s="541"/>
      <c r="VCI41" s="541"/>
      <c r="VCJ41" s="541"/>
      <c r="VCK41" s="541"/>
      <c r="VCL41" s="541"/>
      <c r="VCM41" s="541"/>
      <c r="VCN41" s="541"/>
      <c r="VCO41" s="541"/>
      <c r="VCP41" s="541"/>
      <c r="VCQ41" s="541"/>
      <c r="VCR41" s="541"/>
      <c r="VCS41" s="541"/>
      <c r="VCT41" s="541"/>
      <c r="VCU41" s="541"/>
      <c r="VCV41" s="541"/>
      <c r="VCW41" s="541"/>
      <c r="VCX41" s="541"/>
      <c r="VCY41" s="541"/>
      <c r="VCZ41" s="541"/>
      <c r="VDA41" s="541"/>
      <c r="VDB41" s="541"/>
      <c r="VDC41" s="541"/>
      <c r="VDD41" s="541"/>
      <c r="VDE41" s="541"/>
      <c r="VDF41" s="541"/>
      <c r="VDG41" s="541"/>
      <c r="VDH41" s="541"/>
      <c r="VDI41" s="541"/>
      <c r="VDJ41" s="541"/>
      <c r="VDK41" s="541"/>
      <c r="VDL41" s="541"/>
      <c r="VDM41" s="541"/>
      <c r="VDN41" s="541"/>
      <c r="VDO41" s="541"/>
      <c r="VDP41" s="541"/>
      <c r="VDQ41" s="541"/>
      <c r="VDR41" s="541"/>
      <c r="VDS41" s="541"/>
      <c r="VDT41" s="541"/>
      <c r="VDU41" s="541"/>
      <c r="VDV41" s="541"/>
      <c r="VDW41" s="541"/>
      <c r="VDX41" s="541"/>
      <c r="VDY41" s="541"/>
      <c r="VDZ41" s="541"/>
      <c r="VEA41" s="541"/>
      <c r="VEB41" s="541"/>
      <c r="VEC41" s="541"/>
      <c r="VED41" s="541"/>
      <c r="VEE41" s="541"/>
      <c r="VEF41" s="541"/>
      <c r="VEG41" s="541"/>
      <c r="VEH41" s="541"/>
      <c r="VEI41" s="541"/>
      <c r="VEJ41" s="541"/>
      <c r="VEK41" s="541"/>
      <c r="VEL41" s="541"/>
      <c r="VEM41" s="541"/>
      <c r="VEN41" s="541"/>
      <c r="VEO41" s="541"/>
      <c r="VEP41" s="541"/>
      <c r="VEQ41" s="541"/>
      <c r="VER41" s="541"/>
      <c r="VES41" s="541"/>
      <c r="VET41" s="541"/>
      <c r="VEU41" s="541"/>
      <c r="VEV41" s="541"/>
      <c r="VEW41" s="541"/>
      <c r="VEX41" s="541"/>
      <c r="VEY41" s="541"/>
      <c r="VEZ41" s="541"/>
      <c r="VFA41" s="541"/>
      <c r="VFB41" s="541"/>
      <c r="VFC41" s="541"/>
      <c r="VFD41" s="541"/>
      <c r="VFE41" s="541"/>
      <c r="VFF41" s="541"/>
      <c r="VFG41" s="541"/>
      <c r="VFH41" s="541"/>
      <c r="VFI41" s="541"/>
      <c r="VFJ41" s="541"/>
      <c r="VFK41" s="541"/>
      <c r="VFL41" s="541"/>
      <c r="VFM41" s="541"/>
      <c r="VFN41" s="541"/>
      <c r="VFO41" s="541"/>
      <c r="VFP41" s="541"/>
      <c r="VFQ41" s="541"/>
      <c r="VFR41" s="541"/>
      <c r="VFS41" s="541"/>
      <c r="VFT41" s="541"/>
      <c r="VFU41" s="541"/>
      <c r="VFV41" s="541"/>
      <c r="VFW41" s="541"/>
      <c r="VFX41" s="541"/>
      <c r="VFY41" s="541"/>
      <c r="VFZ41" s="541"/>
      <c r="VGA41" s="541"/>
      <c r="VGB41" s="541"/>
      <c r="VGC41" s="541"/>
      <c r="VGD41" s="541"/>
      <c r="VGE41" s="541"/>
      <c r="VGF41" s="541"/>
      <c r="VGG41" s="541"/>
      <c r="VGH41" s="541"/>
      <c r="VGI41" s="541"/>
      <c r="VGJ41" s="541"/>
      <c r="VGK41" s="541"/>
      <c r="VGL41" s="541"/>
      <c r="VGM41" s="541"/>
      <c r="VGN41" s="541"/>
      <c r="VGO41" s="541"/>
      <c r="VGP41" s="541"/>
      <c r="VGQ41" s="541"/>
      <c r="VGR41" s="541"/>
      <c r="VGS41" s="541"/>
      <c r="VGT41" s="541"/>
      <c r="VGU41" s="541"/>
      <c r="VGV41" s="541"/>
      <c r="VGW41" s="541"/>
      <c r="VGX41" s="541"/>
      <c r="VGY41" s="541"/>
      <c r="VGZ41" s="541"/>
      <c r="VHA41" s="541"/>
      <c r="VHB41" s="541"/>
      <c r="VHC41" s="541"/>
      <c r="VHD41" s="541"/>
      <c r="VHE41" s="541"/>
      <c r="VHF41" s="541"/>
      <c r="VHG41" s="541"/>
      <c r="VHH41" s="541"/>
      <c r="VHI41" s="541"/>
      <c r="VHJ41" s="541"/>
      <c r="VHK41" s="541"/>
      <c r="VHL41" s="541"/>
      <c r="VHM41" s="541"/>
      <c r="VHN41" s="541"/>
      <c r="VHO41" s="541"/>
      <c r="VHP41" s="541"/>
      <c r="VHQ41" s="541"/>
      <c r="VHR41" s="541"/>
      <c r="VHS41" s="541"/>
      <c r="VHT41" s="541"/>
      <c r="VHU41" s="541"/>
      <c r="VHV41" s="541"/>
      <c r="VHW41" s="541"/>
      <c r="VHX41" s="541"/>
      <c r="VHY41" s="541"/>
      <c r="VHZ41" s="541"/>
      <c r="VIA41" s="541"/>
      <c r="VIB41" s="541"/>
      <c r="VIC41" s="541"/>
      <c r="VID41" s="541"/>
      <c r="VIE41" s="541"/>
      <c r="VIF41" s="541"/>
      <c r="VIG41" s="541"/>
      <c r="VIH41" s="541"/>
      <c r="VII41" s="541"/>
      <c r="VIJ41" s="541"/>
      <c r="VIK41" s="541"/>
      <c r="VIL41" s="541"/>
      <c r="VIM41" s="541"/>
      <c r="VIN41" s="541"/>
      <c r="VIO41" s="541"/>
      <c r="VIP41" s="541"/>
      <c r="VIQ41" s="541"/>
      <c r="VIR41" s="541"/>
      <c r="VIS41" s="541"/>
      <c r="VIT41" s="541"/>
      <c r="VIU41" s="541"/>
      <c r="VIV41" s="541"/>
      <c r="VIW41" s="541"/>
      <c r="VIX41" s="541"/>
      <c r="VIY41" s="541"/>
      <c r="VIZ41" s="541"/>
      <c r="VJA41" s="541"/>
      <c r="VJB41" s="541"/>
      <c r="VJC41" s="541"/>
      <c r="VJD41" s="541"/>
      <c r="VJE41" s="541"/>
      <c r="VJF41" s="541"/>
      <c r="VJG41" s="541"/>
      <c r="VJH41" s="541"/>
      <c r="VJI41" s="541"/>
      <c r="VJJ41" s="541"/>
      <c r="VJK41" s="541"/>
      <c r="VJL41" s="541"/>
      <c r="VJM41" s="541"/>
      <c r="VJN41" s="541"/>
      <c r="VJO41" s="541"/>
      <c r="VJP41" s="541"/>
      <c r="VJQ41" s="541"/>
      <c r="VJR41" s="541"/>
      <c r="VJS41" s="541"/>
      <c r="VJT41" s="541"/>
      <c r="VJU41" s="541"/>
      <c r="VJV41" s="541"/>
      <c r="VJW41" s="541"/>
      <c r="VJX41" s="541"/>
      <c r="VJY41" s="541"/>
      <c r="VJZ41" s="541"/>
      <c r="VKA41" s="541"/>
      <c r="VKB41" s="541"/>
      <c r="VKC41" s="541"/>
      <c r="VKD41" s="541"/>
      <c r="VKE41" s="541"/>
      <c r="VKF41" s="541"/>
      <c r="VKG41" s="541"/>
      <c r="VKH41" s="541"/>
      <c r="VKI41" s="541"/>
      <c r="VKJ41" s="541"/>
      <c r="VKK41" s="541"/>
      <c r="VKL41" s="541"/>
      <c r="VKM41" s="541"/>
      <c r="VKN41" s="541"/>
      <c r="VKO41" s="541"/>
      <c r="VKP41" s="541"/>
      <c r="VKQ41" s="541"/>
      <c r="VKR41" s="541"/>
      <c r="VKS41" s="541"/>
      <c r="VKT41" s="541"/>
      <c r="VKU41" s="541"/>
      <c r="VKV41" s="541"/>
      <c r="VKW41" s="541"/>
      <c r="VKX41" s="541"/>
      <c r="VKY41" s="541"/>
      <c r="VKZ41" s="541"/>
      <c r="VLA41" s="541"/>
      <c r="VLB41" s="541"/>
      <c r="VLC41" s="541"/>
      <c r="VLD41" s="541"/>
      <c r="VLE41" s="541"/>
      <c r="VLF41" s="541"/>
      <c r="VLG41" s="541"/>
      <c r="VLH41" s="541"/>
      <c r="VLI41" s="541"/>
      <c r="VLJ41" s="541"/>
      <c r="VLK41" s="541"/>
      <c r="VLL41" s="541"/>
      <c r="VLM41" s="541"/>
      <c r="VLN41" s="541"/>
      <c r="VLO41" s="541"/>
      <c r="VLP41" s="541"/>
      <c r="VLQ41" s="541"/>
      <c r="VLR41" s="541"/>
      <c r="VLS41" s="541"/>
      <c r="VLT41" s="541"/>
      <c r="VLU41" s="541"/>
      <c r="VLV41" s="541"/>
      <c r="VLW41" s="541"/>
      <c r="VLX41" s="541"/>
      <c r="VLY41" s="541"/>
      <c r="VLZ41" s="541"/>
      <c r="VMA41" s="541"/>
      <c r="VMB41" s="541"/>
      <c r="VMC41" s="541"/>
      <c r="VMD41" s="541"/>
      <c r="VME41" s="541"/>
      <c r="VMF41" s="541"/>
      <c r="VMG41" s="541"/>
      <c r="VMH41" s="541"/>
      <c r="VMI41" s="541"/>
      <c r="VMJ41" s="541"/>
      <c r="VMK41" s="541"/>
      <c r="VML41" s="541"/>
      <c r="VMM41" s="541"/>
      <c r="VMN41" s="541"/>
      <c r="VMO41" s="541"/>
      <c r="VMP41" s="541"/>
      <c r="VMQ41" s="541"/>
      <c r="VMR41" s="541"/>
      <c r="VMS41" s="541"/>
      <c r="VMT41" s="541"/>
      <c r="VMU41" s="541"/>
      <c r="VMV41" s="541"/>
      <c r="VMW41" s="541"/>
      <c r="VMX41" s="541"/>
      <c r="VMY41" s="541"/>
      <c r="VMZ41" s="541"/>
      <c r="VNA41" s="541"/>
      <c r="VNB41" s="541"/>
      <c r="VNC41" s="541"/>
      <c r="VND41" s="541"/>
      <c r="VNE41" s="541"/>
      <c r="VNF41" s="541"/>
      <c r="VNG41" s="541"/>
      <c r="VNH41" s="541"/>
      <c r="VNI41" s="541"/>
      <c r="VNJ41" s="541"/>
      <c r="VNK41" s="541"/>
      <c r="VNL41" s="541"/>
      <c r="VNM41" s="541"/>
      <c r="VNN41" s="541"/>
      <c r="VNO41" s="541"/>
      <c r="VNP41" s="541"/>
      <c r="VNQ41" s="541"/>
      <c r="VNR41" s="541"/>
      <c r="VNS41" s="541"/>
      <c r="VNT41" s="541"/>
      <c r="VNU41" s="541"/>
      <c r="VNV41" s="541"/>
      <c r="VNW41" s="541"/>
      <c r="VNX41" s="541"/>
      <c r="VNY41" s="541"/>
      <c r="VNZ41" s="541"/>
      <c r="VOA41" s="541"/>
      <c r="VOB41" s="541"/>
      <c r="VOC41" s="541"/>
      <c r="VOD41" s="541"/>
      <c r="VOE41" s="541"/>
      <c r="VOF41" s="541"/>
      <c r="VOG41" s="541"/>
      <c r="VOH41" s="541"/>
      <c r="VOI41" s="541"/>
      <c r="VOJ41" s="541"/>
      <c r="VOK41" s="541"/>
      <c r="VOL41" s="541"/>
      <c r="VOM41" s="541"/>
      <c r="VON41" s="541"/>
      <c r="VOO41" s="541"/>
      <c r="VOP41" s="541"/>
      <c r="VOQ41" s="541"/>
      <c r="VOR41" s="541"/>
      <c r="VOS41" s="541"/>
      <c r="VOT41" s="541"/>
      <c r="VOU41" s="541"/>
      <c r="VOV41" s="541"/>
      <c r="VOW41" s="541"/>
      <c r="VOX41" s="541"/>
      <c r="VOY41" s="541"/>
      <c r="VOZ41" s="541"/>
      <c r="VPA41" s="541"/>
      <c r="VPB41" s="541"/>
      <c r="VPC41" s="541"/>
      <c r="VPD41" s="541"/>
      <c r="VPE41" s="541"/>
      <c r="VPF41" s="541"/>
      <c r="VPG41" s="541"/>
      <c r="VPH41" s="541"/>
      <c r="VPI41" s="541"/>
      <c r="VPJ41" s="541"/>
      <c r="VPK41" s="541"/>
      <c r="VPL41" s="541"/>
      <c r="VPM41" s="541"/>
      <c r="VPN41" s="541"/>
      <c r="VPO41" s="541"/>
      <c r="VPP41" s="541"/>
      <c r="VPQ41" s="541"/>
      <c r="VPR41" s="541"/>
      <c r="VPS41" s="541"/>
      <c r="VPT41" s="541"/>
      <c r="VPU41" s="541"/>
      <c r="VPV41" s="541"/>
      <c r="VPW41" s="541"/>
      <c r="VPX41" s="541"/>
      <c r="VPY41" s="541"/>
      <c r="VPZ41" s="541"/>
      <c r="VQA41" s="541"/>
      <c r="VQB41" s="541"/>
      <c r="VQC41" s="541"/>
      <c r="VQD41" s="541"/>
      <c r="VQE41" s="541"/>
      <c r="VQF41" s="541"/>
      <c r="VQG41" s="541"/>
      <c r="VQH41" s="541"/>
      <c r="VQI41" s="541"/>
      <c r="VQJ41" s="541"/>
      <c r="VQK41" s="541"/>
      <c r="VQL41" s="541"/>
      <c r="VQM41" s="541"/>
      <c r="VQN41" s="541"/>
      <c r="VQO41" s="541"/>
      <c r="VQP41" s="541"/>
      <c r="VQQ41" s="541"/>
      <c r="VQR41" s="541"/>
      <c r="VQS41" s="541"/>
      <c r="VQT41" s="541"/>
      <c r="VQU41" s="541"/>
      <c r="VQV41" s="541"/>
      <c r="VQW41" s="541"/>
      <c r="VQX41" s="541"/>
      <c r="VQY41" s="541"/>
      <c r="VQZ41" s="541"/>
      <c r="VRA41" s="541"/>
      <c r="VRB41" s="541"/>
      <c r="VRC41" s="541"/>
      <c r="VRD41" s="541"/>
      <c r="VRE41" s="541"/>
      <c r="VRF41" s="541"/>
      <c r="VRG41" s="541"/>
      <c r="VRH41" s="541"/>
      <c r="VRI41" s="541"/>
      <c r="VRJ41" s="541"/>
      <c r="VRK41" s="541"/>
      <c r="VRL41" s="541"/>
      <c r="VRM41" s="541"/>
      <c r="VRN41" s="541"/>
      <c r="VRO41" s="541"/>
      <c r="VRP41" s="541"/>
      <c r="VRQ41" s="541"/>
      <c r="VRR41" s="541"/>
      <c r="VRS41" s="541"/>
      <c r="VRT41" s="541"/>
      <c r="VRU41" s="541"/>
      <c r="VRV41" s="541"/>
      <c r="VRW41" s="541"/>
      <c r="VRX41" s="541"/>
      <c r="VRY41" s="541"/>
      <c r="VRZ41" s="541"/>
      <c r="VSA41" s="541"/>
      <c r="VSB41" s="541"/>
      <c r="VSC41" s="541"/>
      <c r="VSD41" s="541"/>
      <c r="VSE41" s="541"/>
      <c r="VSF41" s="541"/>
      <c r="VSG41" s="541"/>
      <c r="VSH41" s="541"/>
      <c r="VSI41" s="541"/>
      <c r="VSJ41" s="541"/>
      <c r="VSK41" s="541"/>
      <c r="VSL41" s="541"/>
      <c r="VSM41" s="541"/>
      <c r="VSN41" s="541"/>
      <c r="VSO41" s="541"/>
      <c r="VSP41" s="541"/>
      <c r="VSQ41" s="541"/>
      <c r="VSR41" s="541"/>
      <c r="VSS41" s="541"/>
      <c r="VST41" s="541"/>
      <c r="VSU41" s="541"/>
      <c r="VSV41" s="541"/>
      <c r="VSW41" s="541"/>
      <c r="VSX41" s="541"/>
      <c r="VSY41" s="541"/>
      <c r="VSZ41" s="541"/>
      <c r="VTA41" s="541"/>
      <c r="VTB41" s="541"/>
      <c r="VTC41" s="541"/>
      <c r="VTD41" s="541"/>
      <c r="VTE41" s="541"/>
      <c r="VTF41" s="541"/>
      <c r="VTG41" s="541"/>
      <c r="VTH41" s="541"/>
      <c r="VTI41" s="541"/>
      <c r="VTJ41" s="541"/>
      <c r="VTK41" s="541"/>
      <c r="VTL41" s="541"/>
      <c r="VTM41" s="541"/>
      <c r="VTN41" s="541"/>
      <c r="VTO41" s="541"/>
      <c r="VTP41" s="541"/>
      <c r="VTQ41" s="541"/>
      <c r="VTR41" s="541"/>
      <c r="VTS41" s="541"/>
      <c r="VTT41" s="541"/>
      <c r="VTU41" s="541"/>
      <c r="VTV41" s="541"/>
      <c r="VTW41" s="541"/>
      <c r="VTX41" s="541"/>
      <c r="VTY41" s="541"/>
      <c r="VTZ41" s="541"/>
      <c r="VUA41" s="541"/>
      <c r="VUB41" s="541"/>
      <c r="VUC41" s="541"/>
      <c r="VUD41" s="541"/>
      <c r="VUE41" s="541"/>
      <c r="VUF41" s="541"/>
      <c r="VUG41" s="541"/>
      <c r="VUH41" s="541"/>
      <c r="VUI41" s="541"/>
      <c r="VUJ41" s="541"/>
      <c r="VUK41" s="541"/>
      <c r="VUL41" s="541"/>
      <c r="VUM41" s="541"/>
      <c r="VUN41" s="541"/>
      <c r="VUO41" s="541"/>
      <c r="VUP41" s="541"/>
      <c r="VUQ41" s="541"/>
      <c r="VUR41" s="541"/>
      <c r="VUS41" s="541"/>
      <c r="VUT41" s="541"/>
      <c r="VUU41" s="541"/>
      <c r="VUV41" s="541"/>
      <c r="VUW41" s="541"/>
      <c r="VUX41" s="541"/>
      <c r="VUY41" s="541"/>
      <c r="VUZ41" s="541"/>
      <c r="VVA41" s="541"/>
      <c r="VVB41" s="541"/>
      <c r="VVC41" s="541"/>
      <c r="VVD41" s="541"/>
      <c r="VVE41" s="541"/>
      <c r="VVF41" s="541"/>
      <c r="VVG41" s="541"/>
      <c r="VVH41" s="541"/>
      <c r="VVI41" s="541"/>
      <c r="VVJ41" s="541"/>
      <c r="VVK41" s="541"/>
      <c r="VVL41" s="541"/>
      <c r="VVM41" s="541"/>
      <c r="VVN41" s="541"/>
      <c r="VVO41" s="541"/>
      <c r="VVP41" s="541"/>
      <c r="VVQ41" s="541"/>
      <c r="VVR41" s="541"/>
      <c r="VVS41" s="541"/>
      <c r="VVT41" s="541"/>
      <c r="VVU41" s="541"/>
      <c r="VVV41" s="541"/>
      <c r="VVW41" s="541"/>
      <c r="VVX41" s="541"/>
      <c r="VVY41" s="541"/>
      <c r="VVZ41" s="541"/>
      <c r="VWA41" s="541"/>
      <c r="VWB41" s="541"/>
      <c r="VWC41" s="541"/>
      <c r="VWD41" s="541"/>
      <c r="VWE41" s="541"/>
      <c r="VWF41" s="541"/>
      <c r="VWG41" s="541"/>
      <c r="VWH41" s="541"/>
      <c r="VWI41" s="541"/>
      <c r="VWJ41" s="541"/>
      <c r="VWK41" s="541"/>
      <c r="VWL41" s="541"/>
      <c r="VWM41" s="541"/>
      <c r="VWN41" s="541"/>
      <c r="VWO41" s="541"/>
      <c r="VWP41" s="541"/>
      <c r="VWQ41" s="541"/>
      <c r="VWR41" s="541"/>
      <c r="VWS41" s="541"/>
      <c r="VWT41" s="541"/>
      <c r="VWU41" s="541"/>
      <c r="VWV41" s="541"/>
      <c r="VWW41" s="541"/>
      <c r="VWX41" s="541"/>
      <c r="VWY41" s="541"/>
      <c r="VWZ41" s="541"/>
      <c r="VXA41" s="541"/>
      <c r="VXB41" s="541"/>
      <c r="VXC41" s="541"/>
      <c r="VXD41" s="541"/>
      <c r="VXE41" s="541"/>
      <c r="VXF41" s="541"/>
      <c r="VXG41" s="541"/>
      <c r="VXH41" s="541"/>
      <c r="VXI41" s="541"/>
      <c r="VXJ41" s="541"/>
      <c r="VXK41" s="541"/>
      <c r="VXL41" s="541"/>
      <c r="VXM41" s="541"/>
      <c r="VXN41" s="541"/>
      <c r="VXO41" s="541"/>
      <c r="VXP41" s="541"/>
      <c r="VXQ41" s="541"/>
      <c r="VXR41" s="541"/>
      <c r="VXS41" s="541"/>
      <c r="VXT41" s="541"/>
      <c r="VXU41" s="541"/>
      <c r="VXV41" s="541"/>
      <c r="VXW41" s="541"/>
      <c r="VXX41" s="541"/>
      <c r="VXY41" s="541"/>
      <c r="VXZ41" s="541"/>
      <c r="VYA41" s="541"/>
      <c r="VYB41" s="541"/>
      <c r="VYC41" s="541"/>
      <c r="VYD41" s="541"/>
      <c r="VYE41" s="541"/>
      <c r="VYF41" s="541"/>
      <c r="VYG41" s="541"/>
      <c r="VYH41" s="541"/>
      <c r="VYI41" s="541"/>
      <c r="VYJ41" s="541"/>
      <c r="VYK41" s="541"/>
      <c r="VYL41" s="541"/>
      <c r="VYM41" s="541"/>
      <c r="VYN41" s="541"/>
      <c r="VYO41" s="541"/>
      <c r="VYP41" s="541"/>
      <c r="VYQ41" s="541"/>
      <c r="VYR41" s="541"/>
      <c r="VYS41" s="541"/>
      <c r="VYT41" s="541"/>
      <c r="VYU41" s="541"/>
      <c r="VYV41" s="541"/>
      <c r="VYW41" s="541"/>
      <c r="VYX41" s="541"/>
      <c r="VYY41" s="541"/>
      <c r="VYZ41" s="541"/>
      <c r="VZA41" s="541"/>
      <c r="VZB41" s="541"/>
      <c r="VZC41" s="541"/>
      <c r="VZD41" s="541"/>
      <c r="VZE41" s="541"/>
      <c r="VZF41" s="541"/>
      <c r="VZG41" s="541"/>
      <c r="VZH41" s="541"/>
      <c r="VZI41" s="541"/>
      <c r="VZJ41" s="541"/>
      <c r="VZK41" s="541"/>
      <c r="VZL41" s="541"/>
      <c r="VZM41" s="541"/>
      <c r="VZN41" s="541"/>
      <c r="VZO41" s="541"/>
      <c r="VZP41" s="541"/>
      <c r="VZQ41" s="541"/>
      <c r="VZR41" s="541"/>
      <c r="VZS41" s="541"/>
      <c r="VZT41" s="541"/>
      <c r="VZU41" s="541"/>
      <c r="VZV41" s="541"/>
      <c r="VZW41" s="541"/>
      <c r="VZX41" s="541"/>
      <c r="VZY41" s="541"/>
      <c r="VZZ41" s="541"/>
      <c r="WAA41" s="541"/>
      <c r="WAB41" s="541"/>
      <c r="WAC41" s="541"/>
      <c r="WAD41" s="541"/>
      <c r="WAE41" s="541"/>
      <c r="WAF41" s="541"/>
      <c r="WAG41" s="541"/>
      <c r="WAH41" s="541"/>
      <c r="WAI41" s="541"/>
      <c r="WAJ41" s="541"/>
      <c r="WAK41" s="541"/>
      <c r="WAL41" s="541"/>
      <c r="WAM41" s="541"/>
      <c r="WAN41" s="541"/>
      <c r="WAO41" s="541"/>
      <c r="WAP41" s="541"/>
      <c r="WAQ41" s="541"/>
      <c r="WAR41" s="541"/>
      <c r="WAS41" s="541"/>
      <c r="WAT41" s="541"/>
      <c r="WAU41" s="541"/>
      <c r="WAV41" s="541"/>
      <c r="WAW41" s="541"/>
      <c r="WAX41" s="541"/>
      <c r="WAY41" s="541"/>
      <c r="WAZ41" s="541"/>
      <c r="WBA41" s="541"/>
      <c r="WBB41" s="541"/>
      <c r="WBC41" s="541"/>
      <c r="WBD41" s="541"/>
      <c r="WBE41" s="541"/>
      <c r="WBF41" s="541"/>
      <c r="WBG41" s="541"/>
      <c r="WBH41" s="541"/>
      <c r="WBI41" s="541"/>
      <c r="WBJ41" s="541"/>
      <c r="WBK41" s="541"/>
      <c r="WBL41" s="541"/>
      <c r="WBM41" s="541"/>
      <c r="WBN41" s="541"/>
      <c r="WBO41" s="541"/>
      <c r="WBP41" s="541"/>
      <c r="WBQ41" s="541"/>
      <c r="WBR41" s="541"/>
      <c r="WBS41" s="541"/>
      <c r="WBT41" s="541"/>
      <c r="WBU41" s="541"/>
      <c r="WBV41" s="541"/>
      <c r="WBW41" s="541"/>
      <c r="WBX41" s="541"/>
      <c r="WBY41" s="541"/>
      <c r="WBZ41" s="541"/>
      <c r="WCA41" s="541"/>
      <c r="WCB41" s="541"/>
      <c r="WCC41" s="541"/>
      <c r="WCD41" s="541"/>
      <c r="WCE41" s="541"/>
      <c r="WCF41" s="541"/>
      <c r="WCG41" s="541"/>
      <c r="WCH41" s="541"/>
      <c r="WCI41" s="541"/>
      <c r="WCJ41" s="541"/>
      <c r="WCK41" s="541"/>
      <c r="WCL41" s="541"/>
      <c r="WCM41" s="541"/>
      <c r="WCN41" s="541"/>
      <c r="WCO41" s="541"/>
      <c r="WCP41" s="541"/>
      <c r="WCQ41" s="541"/>
      <c r="WCR41" s="541"/>
      <c r="WCS41" s="541"/>
      <c r="WCT41" s="541"/>
      <c r="WCU41" s="541"/>
      <c r="WCV41" s="541"/>
      <c r="WCW41" s="541"/>
      <c r="WCX41" s="541"/>
      <c r="WCY41" s="541"/>
      <c r="WCZ41" s="541"/>
      <c r="WDA41" s="541"/>
      <c r="WDB41" s="541"/>
      <c r="WDC41" s="541"/>
      <c r="WDD41" s="541"/>
      <c r="WDE41" s="541"/>
      <c r="WDF41" s="541"/>
      <c r="WDG41" s="541"/>
      <c r="WDH41" s="541"/>
      <c r="WDI41" s="541"/>
      <c r="WDJ41" s="541"/>
      <c r="WDK41" s="541"/>
      <c r="WDL41" s="541"/>
      <c r="WDM41" s="541"/>
      <c r="WDN41" s="541"/>
      <c r="WDO41" s="541"/>
      <c r="WDP41" s="541"/>
      <c r="WDQ41" s="541"/>
      <c r="WDR41" s="541"/>
      <c r="WDS41" s="541"/>
      <c r="WDT41" s="541"/>
      <c r="WDU41" s="541"/>
      <c r="WDV41" s="541"/>
      <c r="WDW41" s="541"/>
      <c r="WDX41" s="541"/>
      <c r="WDY41" s="541"/>
      <c r="WDZ41" s="541"/>
      <c r="WEA41" s="541"/>
      <c r="WEB41" s="541"/>
      <c r="WEC41" s="541"/>
      <c r="WED41" s="541"/>
      <c r="WEE41" s="541"/>
      <c r="WEF41" s="541"/>
      <c r="WEG41" s="541"/>
      <c r="WEH41" s="541"/>
      <c r="WEI41" s="541"/>
      <c r="WEJ41" s="541"/>
      <c r="WEK41" s="541"/>
      <c r="WEL41" s="541"/>
      <c r="WEM41" s="541"/>
      <c r="WEN41" s="541"/>
      <c r="WEO41" s="541"/>
      <c r="WEP41" s="541"/>
      <c r="WEQ41" s="541"/>
      <c r="WER41" s="541"/>
      <c r="WES41" s="541"/>
      <c r="WET41" s="541"/>
      <c r="WEU41" s="541"/>
      <c r="WEV41" s="541"/>
      <c r="WEW41" s="541"/>
      <c r="WEX41" s="541"/>
      <c r="WEY41" s="541"/>
      <c r="WEZ41" s="541"/>
      <c r="WFA41" s="541"/>
      <c r="WFB41" s="541"/>
      <c r="WFC41" s="541"/>
      <c r="WFD41" s="541"/>
      <c r="WFE41" s="541"/>
      <c r="WFF41" s="541"/>
      <c r="WFG41" s="541"/>
      <c r="WFH41" s="541"/>
      <c r="WFI41" s="541"/>
      <c r="WFJ41" s="541"/>
      <c r="WFK41" s="541"/>
      <c r="WFL41" s="541"/>
      <c r="WFM41" s="541"/>
      <c r="WFN41" s="541"/>
      <c r="WFO41" s="541"/>
      <c r="WFP41" s="541"/>
      <c r="WFQ41" s="541"/>
      <c r="WFR41" s="541"/>
      <c r="WFS41" s="541"/>
      <c r="WFT41" s="541"/>
      <c r="WFU41" s="541"/>
      <c r="WFV41" s="541"/>
      <c r="WFW41" s="541"/>
      <c r="WFX41" s="541"/>
      <c r="WFY41" s="541"/>
      <c r="WFZ41" s="541"/>
      <c r="WGA41" s="541"/>
      <c r="WGB41" s="541"/>
      <c r="WGC41" s="541"/>
      <c r="WGD41" s="541"/>
      <c r="WGE41" s="541"/>
      <c r="WGF41" s="541"/>
      <c r="WGG41" s="541"/>
      <c r="WGH41" s="541"/>
      <c r="WGI41" s="541"/>
      <c r="WGJ41" s="541"/>
      <c r="WGK41" s="541"/>
      <c r="WGL41" s="541"/>
      <c r="WGM41" s="541"/>
      <c r="WGN41" s="541"/>
      <c r="WGO41" s="541"/>
      <c r="WGP41" s="541"/>
      <c r="WGQ41" s="541"/>
      <c r="WGR41" s="541"/>
      <c r="WGS41" s="541"/>
      <c r="WGT41" s="541"/>
      <c r="WGU41" s="541"/>
      <c r="WGV41" s="541"/>
      <c r="WGW41" s="541"/>
      <c r="WGX41" s="541"/>
      <c r="WGY41" s="541"/>
      <c r="WGZ41" s="541"/>
      <c r="WHA41" s="541"/>
      <c r="WHB41" s="541"/>
      <c r="WHC41" s="541"/>
      <c r="WHD41" s="541"/>
      <c r="WHE41" s="541"/>
      <c r="WHF41" s="541"/>
      <c r="WHG41" s="541"/>
      <c r="WHH41" s="541"/>
      <c r="WHI41" s="541"/>
      <c r="WHJ41" s="541"/>
      <c r="WHK41" s="541"/>
      <c r="WHL41" s="541"/>
      <c r="WHM41" s="541"/>
      <c r="WHN41" s="541"/>
      <c r="WHO41" s="541"/>
      <c r="WHP41" s="541"/>
      <c r="WHQ41" s="541"/>
      <c r="WHR41" s="541"/>
      <c r="WHS41" s="541"/>
      <c r="WHT41" s="541"/>
      <c r="WHU41" s="541"/>
      <c r="WHV41" s="541"/>
      <c r="WHW41" s="541"/>
      <c r="WHX41" s="541"/>
      <c r="WHY41" s="541"/>
      <c r="WHZ41" s="541"/>
      <c r="WIA41" s="541"/>
      <c r="WIB41" s="541"/>
      <c r="WIC41" s="541"/>
      <c r="WID41" s="541"/>
      <c r="WIE41" s="541"/>
      <c r="WIF41" s="541"/>
      <c r="WIG41" s="541"/>
      <c r="WIH41" s="541"/>
      <c r="WII41" s="541"/>
      <c r="WIJ41" s="541"/>
      <c r="WIK41" s="541"/>
      <c r="WIL41" s="541"/>
      <c r="WIM41" s="541"/>
      <c r="WIN41" s="541"/>
      <c r="WIO41" s="541"/>
      <c r="WIP41" s="541"/>
      <c r="WIQ41" s="541"/>
      <c r="WIR41" s="541"/>
      <c r="WIS41" s="541"/>
      <c r="WIT41" s="541"/>
      <c r="WIU41" s="541"/>
      <c r="WIV41" s="541"/>
      <c r="WIW41" s="541"/>
      <c r="WIX41" s="541"/>
      <c r="WIY41" s="541"/>
      <c r="WIZ41" s="541"/>
      <c r="WJA41" s="541"/>
      <c r="WJB41" s="541"/>
      <c r="WJC41" s="541"/>
      <c r="WJD41" s="541"/>
      <c r="WJE41" s="541"/>
      <c r="WJF41" s="541"/>
      <c r="WJG41" s="541"/>
      <c r="WJH41" s="541"/>
      <c r="WJI41" s="541"/>
      <c r="WJJ41" s="541"/>
      <c r="WJK41" s="541"/>
      <c r="WJL41" s="541"/>
      <c r="WJM41" s="541"/>
      <c r="WJN41" s="541"/>
      <c r="WJO41" s="541"/>
      <c r="WJP41" s="541"/>
      <c r="WJQ41" s="541"/>
      <c r="WJR41" s="541"/>
      <c r="WJS41" s="541"/>
      <c r="WJT41" s="541"/>
      <c r="WJU41" s="541"/>
      <c r="WJV41" s="541"/>
      <c r="WJW41" s="541"/>
      <c r="WJX41" s="541"/>
      <c r="WJY41" s="541"/>
      <c r="WJZ41" s="541"/>
      <c r="WKA41" s="541"/>
      <c r="WKB41" s="541"/>
      <c r="WKC41" s="541"/>
      <c r="WKD41" s="541"/>
      <c r="WKE41" s="541"/>
      <c r="WKF41" s="541"/>
      <c r="WKG41" s="541"/>
      <c r="WKH41" s="541"/>
      <c r="WKI41" s="541"/>
      <c r="WKJ41" s="541"/>
      <c r="WKK41" s="541"/>
      <c r="WKL41" s="541"/>
      <c r="WKM41" s="541"/>
      <c r="WKN41" s="541"/>
      <c r="WKO41" s="541"/>
      <c r="WKP41" s="541"/>
      <c r="WKQ41" s="541"/>
      <c r="WKR41" s="541"/>
      <c r="WKS41" s="541"/>
      <c r="WKT41" s="541"/>
      <c r="WKU41" s="541"/>
      <c r="WKV41" s="541"/>
      <c r="WKW41" s="541"/>
      <c r="WKX41" s="541"/>
      <c r="WKY41" s="541"/>
      <c r="WKZ41" s="541"/>
      <c r="WLA41" s="541"/>
      <c r="WLB41" s="541"/>
      <c r="WLC41" s="541"/>
      <c r="WLD41" s="541"/>
      <c r="WLE41" s="541"/>
      <c r="WLF41" s="541"/>
      <c r="WLG41" s="541"/>
      <c r="WLH41" s="541"/>
      <c r="WLI41" s="541"/>
      <c r="WLJ41" s="541"/>
      <c r="WLK41" s="541"/>
      <c r="WLL41" s="541"/>
      <c r="WLM41" s="541"/>
      <c r="WLN41" s="541"/>
      <c r="WLO41" s="541"/>
      <c r="WLP41" s="541"/>
      <c r="WLQ41" s="541"/>
      <c r="WLR41" s="541"/>
      <c r="WLS41" s="541"/>
      <c r="WLT41" s="541"/>
      <c r="WLU41" s="541"/>
      <c r="WLV41" s="541"/>
      <c r="WLW41" s="541"/>
      <c r="WLX41" s="541"/>
      <c r="WLY41" s="541"/>
      <c r="WLZ41" s="541"/>
      <c r="WMA41" s="541"/>
      <c r="WMB41" s="541"/>
      <c r="WMC41" s="541"/>
      <c r="WMD41" s="541"/>
      <c r="WME41" s="541"/>
      <c r="WMF41" s="541"/>
      <c r="WMG41" s="541"/>
      <c r="WMH41" s="541"/>
      <c r="WMI41" s="541"/>
      <c r="WMJ41" s="541"/>
      <c r="WMK41" s="541"/>
      <c r="WML41" s="541"/>
      <c r="WMM41" s="541"/>
      <c r="WMN41" s="541"/>
      <c r="WMO41" s="541"/>
      <c r="WMP41" s="541"/>
      <c r="WMQ41" s="541"/>
      <c r="WMR41" s="541"/>
      <c r="WMS41" s="541"/>
      <c r="WMT41" s="541"/>
      <c r="WMU41" s="541"/>
      <c r="WMV41" s="541"/>
      <c r="WMW41" s="541"/>
      <c r="WMX41" s="541"/>
      <c r="WMY41" s="541"/>
      <c r="WMZ41" s="541"/>
      <c r="WNA41" s="541"/>
      <c r="WNB41" s="541"/>
      <c r="WNC41" s="541"/>
      <c r="WND41" s="541"/>
      <c r="WNE41" s="541"/>
      <c r="WNF41" s="541"/>
      <c r="WNG41" s="541"/>
      <c r="WNH41" s="541"/>
      <c r="WNI41" s="541"/>
      <c r="WNJ41" s="541"/>
      <c r="WNK41" s="541"/>
      <c r="WNL41" s="541"/>
      <c r="WNM41" s="541"/>
      <c r="WNN41" s="541"/>
      <c r="WNO41" s="541"/>
      <c r="WNP41" s="541"/>
      <c r="WNQ41" s="541"/>
      <c r="WNR41" s="541"/>
      <c r="WNS41" s="541"/>
      <c r="WNT41" s="541"/>
      <c r="WNU41" s="541"/>
      <c r="WNV41" s="541"/>
      <c r="WNW41" s="541"/>
      <c r="WNX41" s="541"/>
      <c r="WNY41" s="541"/>
      <c r="WNZ41" s="541"/>
      <c r="WOA41" s="541"/>
      <c r="WOB41" s="541"/>
      <c r="WOC41" s="541"/>
      <c r="WOD41" s="541"/>
      <c r="WOE41" s="541"/>
      <c r="WOF41" s="541"/>
      <c r="WOG41" s="541"/>
      <c r="WOH41" s="541"/>
      <c r="WOI41" s="541"/>
      <c r="WOJ41" s="541"/>
      <c r="WOK41" s="541"/>
      <c r="WOL41" s="541"/>
      <c r="WOM41" s="541"/>
      <c r="WON41" s="541"/>
      <c r="WOO41" s="541"/>
      <c r="WOP41" s="541"/>
      <c r="WOQ41" s="541"/>
      <c r="WOR41" s="541"/>
      <c r="WOS41" s="541"/>
      <c r="WOT41" s="541"/>
      <c r="WOU41" s="541"/>
      <c r="WOV41" s="541"/>
      <c r="WOW41" s="541"/>
      <c r="WOX41" s="541"/>
      <c r="WOY41" s="541"/>
      <c r="WOZ41" s="541"/>
      <c r="WPA41" s="541"/>
      <c r="WPB41" s="541"/>
      <c r="WPC41" s="541"/>
      <c r="WPD41" s="541"/>
      <c r="WPE41" s="541"/>
      <c r="WPF41" s="541"/>
      <c r="WPG41" s="541"/>
      <c r="WPH41" s="541"/>
      <c r="WPI41" s="541"/>
      <c r="WPJ41" s="541"/>
      <c r="WPK41" s="541"/>
      <c r="WPL41" s="541"/>
      <c r="WPM41" s="541"/>
      <c r="WPN41" s="541"/>
      <c r="WPO41" s="541"/>
      <c r="WPP41" s="541"/>
      <c r="WPQ41" s="541"/>
      <c r="WPR41" s="541"/>
      <c r="WPS41" s="541"/>
      <c r="WPT41" s="541"/>
      <c r="WPU41" s="541"/>
      <c r="WPV41" s="541"/>
      <c r="WPW41" s="541"/>
      <c r="WPX41" s="541"/>
      <c r="WPY41" s="541"/>
      <c r="WPZ41" s="541"/>
      <c r="WQA41" s="541"/>
      <c r="WQB41" s="541"/>
      <c r="WQC41" s="541"/>
      <c r="WQD41" s="541"/>
      <c r="WQE41" s="541"/>
      <c r="WQF41" s="541"/>
      <c r="WQG41" s="541"/>
      <c r="WQH41" s="541"/>
      <c r="WQI41" s="541"/>
      <c r="WQJ41" s="541"/>
      <c r="WQK41" s="541"/>
      <c r="WQL41" s="541"/>
      <c r="WQM41" s="541"/>
      <c r="WQN41" s="541"/>
      <c r="WQO41" s="541"/>
      <c r="WQP41" s="541"/>
      <c r="WQQ41" s="541"/>
      <c r="WQR41" s="541"/>
      <c r="WQS41" s="541"/>
      <c r="WQT41" s="541"/>
      <c r="WQU41" s="541"/>
      <c r="WQV41" s="541"/>
      <c r="WQW41" s="541"/>
      <c r="WQX41" s="541"/>
      <c r="WQY41" s="541"/>
      <c r="WQZ41" s="541"/>
      <c r="WRA41" s="541"/>
      <c r="WRB41" s="541"/>
      <c r="WRC41" s="541"/>
      <c r="WRD41" s="541"/>
      <c r="WRE41" s="541"/>
      <c r="WRF41" s="541"/>
      <c r="WRG41" s="541"/>
      <c r="WRH41" s="541"/>
      <c r="WRI41" s="541"/>
      <c r="WRJ41" s="541"/>
      <c r="WRK41" s="541"/>
      <c r="WRL41" s="541"/>
      <c r="WRM41" s="541"/>
      <c r="WRN41" s="541"/>
      <c r="WRO41" s="541"/>
      <c r="WRP41" s="541"/>
      <c r="WRQ41" s="541"/>
      <c r="WRR41" s="541"/>
      <c r="WRS41" s="541"/>
      <c r="WRT41" s="541"/>
      <c r="WRU41" s="541"/>
      <c r="WRV41" s="541"/>
      <c r="WRW41" s="541"/>
      <c r="WRX41" s="541"/>
      <c r="WRY41" s="541"/>
      <c r="WRZ41" s="541"/>
      <c r="WSA41" s="541"/>
      <c r="WSB41" s="541"/>
      <c r="WSC41" s="541"/>
      <c r="WSD41" s="541"/>
      <c r="WSE41" s="541"/>
      <c r="WSF41" s="541"/>
      <c r="WSG41" s="541"/>
      <c r="WSH41" s="541"/>
      <c r="WSI41" s="541"/>
      <c r="WSJ41" s="541"/>
      <c r="WSK41" s="541"/>
      <c r="WSL41" s="541"/>
      <c r="WSM41" s="541"/>
      <c r="WSN41" s="541"/>
      <c r="WSO41" s="541"/>
      <c r="WSP41" s="541"/>
      <c r="WSQ41" s="541"/>
      <c r="WSR41" s="541"/>
      <c r="WSS41" s="541"/>
      <c r="WST41" s="541"/>
      <c r="WSU41" s="541"/>
      <c r="WSV41" s="541"/>
      <c r="WSW41" s="541"/>
      <c r="WSX41" s="541"/>
      <c r="WSY41" s="541"/>
      <c r="WSZ41" s="541"/>
      <c r="WTA41" s="541"/>
      <c r="WTB41" s="541"/>
      <c r="WTC41" s="541"/>
      <c r="WTD41" s="541"/>
      <c r="WTE41" s="541"/>
      <c r="WTF41" s="541"/>
      <c r="WTG41" s="541"/>
      <c r="WTH41" s="541"/>
      <c r="WTI41" s="541"/>
      <c r="WTJ41" s="541"/>
      <c r="WTK41" s="541"/>
      <c r="WTL41" s="541"/>
      <c r="WTM41" s="541"/>
      <c r="WTN41" s="541"/>
      <c r="WTO41" s="541"/>
      <c r="WTP41" s="541"/>
      <c r="WTQ41" s="541"/>
      <c r="WTR41" s="541"/>
      <c r="WTS41" s="541"/>
      <c r="WTT41" s="541"/>
      <c r="WTU41" s="541"/>
      <c r="WTV41" s="541"/>
      <c r="WTW41" s="541"/>
      <c r="WTX41" s="541"/>
      <c r="WTY41" s="541"/>
      <c r="WTZ41" s="541"/>
      <c r="WUA41" s="541"/>
      <c r="WUB41" s="541"/>
      <c r="WUC41" s="541"/>
      <c r="WUD41" s="541"/>
      <c r="WUE41" s="541"/>
      <c r="WUF41" s="541"/>
      <c r="WUG41" s="541"/>
      <c r="WUH41" s="541"/>
      <c r="WUI41" s="541"/>
      <c r="WUJ41" s="541"/>
      <c r="WUK41" s="541"/>
      <c r="WUL41" s="541"/>
      <c r="WUM41" s="541"/>
      <c r="WUN41" s="541"/>
      <c r="WUO41" s="541"/>
      <c r="WUP41" s="541"/>
      <c r="WUQ41" s="541"/>
      <c r="WUR41" s="541"/>
      <c r="WUS41" s="541"/>
      <c r="WUT41" s="541"/>
      <c r="WUU41" s="541"/>
      <c r="WUV41" s="541"/>
      <c r="WUW41" s="541"/>
      <c r="WUX41" s="541"/>
      <c r="WUY41" s="541"/>
      <c r="WUZ41" s="541"/>
      <c r="WVA41" s="541"/>
      <c r="WVB41" s="541"/>
      <c r="WVC41" s="541"/>
      <c r="WVD41" s="541"/>
      <c r="WVE41" s="541"/>
      <c r="WVF41" s="541"/>
      <c r="WVG41" s="541"/>
      <c r="WVH41" s="541"/>
      <c r="WVI41" s="541"/>
      <c r="WVJ41" s="541"/>
      <c r="WVK41" s="541"/>
      <c r="WVL41" s="541"/>
      <c r="WVM41" s="541"/>
      <c r="WVN41" s="541"/>
      <c r="WVO41" s="541"/>
      <c r="WVP41" s="541"/>
      <c r="WVQ41" s="541"/>
      <c r="WVR41" s="541"/>
      <c r="WVS41" s="541"/>
      <c r="WVT41" s="541"/>
      <c r="WVU41" s="541"/>
      <c r="WVV41" s="541"/>
      <c r="WVW41" s="541"/>
      <c r="WVX41" s="541"/>
      <c r="WVY41" s="541"/>
      <c r="WVZ41" s="541"/>
      <c r="WWA41" s="541"/>
      <c r="WWB41" s="541"/>
      <c r="WWC41" s="541"/>
      <c r="WWD41" s="541"/>
      <c r="WWE41" s="541"/>
      <c r="WWF41" s="541"/>
      <c r="WWG41" s="541"/>
      <c r="WWH41" s="541"/>
      <c r="WWI41" s="541"/>
      <c r="WWJ41" s="541"/>
      <c r="WWK41" s="541"/>
      <c r="WWL41" s="541"/>
      <c r="WWM41" s="541"/>
      <c r="WWN41" s="541"/>
      <c r="WWO41" s="541"/>
      <c r="WWP41" s="541"/>
      <c r="WWQ41" s="541"/>
      <c r="WWR41" s="541"/>
      <c r="WWS41" s="541"/>
      <c r="WWT41" s="541"/>
      <c r="WWU41" s="541"/>
      <c r="WWV41" s="541"/>
      <c r="WWW41" s="541"/>
      <c r="WWX41" s="541"/>
      <c r="WWY41" s="541"/>
      <c r="WWZ41" s="541"/>
      <c r="WXA41" s="541"/>
      <c r="WXB41" s="541"/>
      <c r="WXC41" s="541"/>
      <c r="WXD41" s="541"/>
      <c r="WXE41" s="541"/>
      <c r="WXF41" s="541"/>
      <c r="WXG41" s="541"/>
      <c r="WXH41" s="541"/>
      <c r="WXI41" s="541"/>
      <c r="WXJ41" s="541"/>
      <c r="WXK41" s="541"/>
      <c r="WXL41" s="541"/>
      <c r="WXM41" s="541"/>
      <c r="WXN41" s="541"/>
      <c r="WXO41" s="541"/>
      <c r="WXP41" s="541"/>
      <c r="WXQ41" s="541"/>
      <c r="WXR41" s="541"/>
      <c r="WXS41" s="541"/>
      <c r="WXT41" s="541"/>
      <c r="WXU41" s="541"/>
      <c r="WXV41" s="541"/>
      <c r="WXW41" s="541"/>
      <c r="WXX41" s="541"/>
      <c r="WXY41" s="541"/>
      <c r="WXZ41" s="541"/>
      <c r="WYA41" s="541"/>
      <c r="WYB41" s="541"/>
      <c r="WYC41" s="541"/>
      <c r="WYD41" s="541"/>
      <c r="WYE41" s="541"/>
      <c r="WYF41" s="541"/>
      <c r="WYG41" s="541"/>
      <c r="WYH41" s="541"/>
      <c r="WYI41" s="541"/>
      <c r="WYJ41" s="541"/>
      <c r="WYK41" s="541"/>
      <c r="WYL41" s="541"/>
      <c r="WYM41" s="541"/>
      <c r="WYN41" s="541"/>
      <c r="WYO41" s="541"/>
      <c r="WYP41" s="541"/>
      <c r="WYQ41" s="541"/>
      <c r="WYR41" s="541"/>
      <c r="WYS41" s="541"/>
      <c r="WYT41" s="541"/>
      <c r="WYU41" s="541"/>
      <c r="WYV41" s="541"/>
      <c r="WYW41" s="541"/>
      <c r="WYX41" s="541"/>
      <c r="WYY41" s="541"/>
      <c r="WYZ41" s="541"/>
      <c r="WZA41" s="541"/>
      <c r="WZB41" s="541"/>
      <c r="WZC41" s="541"/>
      <c r="WZD41" s="541"/>
      <c r="WZE41" s="541"/>
      <c r="WZF41" s="541"/>
      <c r="WZG41" s="541"/>
      <c r="WZH41" s="541"/>
      <c r="WZI41" s="541"/>
      <c r="WZJ41" s="541"/>
      <c r="WZK41" s="541"/>
      <c r="WZL41" s="541"/>
      <c r="WZM41" s="541"/>
      <c r="WZN41" s="541"/>
      <c r="WZO41" s="541"/>
      <c r="WZP41" s="541"/>
      <c r="WZQ41" s="541"/>
      <c r="WZR41" s="541"/>
      <c r="WZS41" s="541"/>
      <c r="WZT41" s="541"/>
      <c r="WZU41" s="541"/>
      <c r="WZV41" s="541"/>
      <c r="WZW41" s="541"/>
      <c r="WZX41" s="541"/>
      <c r="WZY41" s="541"/>
      <c r="WZZ41" s="541"/>
      <c r="XAA41" s="541"/>
      <c r="XAB41" s="541"/>
      <c r="XAC41" s="541"/>
      <c r="XAD41" s="541"/>
      <c r="XAE41" s="541"/>
      <c r="XAF41" s="541"/>
      <c r="XAG41" s="541"/>
      <c r="XAH41" s="541"/>
      <c r="XAI41" s="541"/>
      <c r="XAJ41" s="541"/>
      <c r="XAK41" s="541"/>
      <c r="XAL41" s="541"/>
      <c r="XAM41" s="541"/>
      <c r="XAN41" s="541"/>
      <c r="XAO41" s="541"/>
      <c r="XAP41" s="541"/>
      <c r="XAQ41" s="541"/>
      <c r="XAR41" s="541"/>
      <c r="XAS41" s="541"/>
      <c r="XAT41" s="541"/>
      <c r="XAU41" s="541"/>
      <c r="XAV41" s="541"/>
      <c r="XAW41" s="541"/>
      <c r="XAX41" s="541"/>
      <c r="XAY41" s="541"/>
      <c r="XAZ41" s="541"/>
      <c r="XBA41" s="541"/>
      <c r="XBB41" s="541"/>
      <c r="XBC41" s="541"/>
      <c r="XBD41" s="541"/>
      <c r="XBE41" s="541"/>
      <c r="XBF41" s="541"/>
      <c r="XBG41" s="541"/>
      <c r="XBH41" s="541"/>
      <c r="XBI41" s="541"/>
      <c r="XBJ41" s="541"/>
      <c r="XBK41" s="541"/>
      <c r="XBL41" s="541"/>
      <c r="XBM41" s="541"/>
      <c r="XBN41" s="541"/>
      <c r="XBO41" s="541"/>
      <c r="XBP41" s="541"/>
      <c r="XBQ41" s="541"/>
      <c r="XBR41" s="541"/>
      <c r="XBS41" s="541"/>
      <c r="XBT41" s="541"/>
      <c r="XBU41" s="541"/>
      <c r="XBV41" s="541"/>
      <c r="XBW41" s="541"/>
      <c r="XBX41" s="541"/>
      <c r="XBY41" s="541"/>
      <c r="XBZ41" s="541"/>
      <c r="XCA41" s="541"/>
      <c r="XCB41" s="541"/>
      <c r="XCC41" s="541"/>
      <c r="XCD41" s="541"/>
      <c r="XCE41" s="541"/>
      <c r="XCF41" s="541"/>
      <c r="XCG41" s="541"/>
      <c r="XCH41" s="541"/>
      <c r="XCI41" s="541"/>
      <c r="XCJ41" s="541"/>
      <c r="XCK41" s="541"/>
      <c r="XCL41" s="541"/>
      <c r="XCM41" s="541"/>
      <c r="XCN41" s="541"/>
      <c r="XCO41" s="541"/>
      <c r="XCP41" s="541"/>
      <c r="XCQ41" s="541"/>
      <c r="XCR41" s="541"/>
      <c r="XCS41" s="541"/>
      <c r="XCT41" s="541"/>
      <c r="XCU41" s="541"/>
      <c r="XCV41" s="541"/>
      <c r="XCW41" s="541"/>
      <c r="XCX41" s="541"/>
      <c r="XCY41" s="541"/>
      <c r="XCZ41" s="541"/>
      <c r="XDA41" s="541"/>
      <c r="XDB41" s="541"/>
      <c r="XDC41" s="541"/>
      <c r="XDD41" s="541"/>
      <c r="XDE41" s="541"/>
      <c r="XDF41" s="541"/>
      <c r="XDG41" s="541"/>
      <c r="XDH41" s="541"/>
      <c r="XDI41" s="541"/>
      <c r="XDJ41" s="541"/>
      <c r="XDK41" s="541"/>
      <c r="XDL41" s="541"/>
      <c r="XDM41" s="541"/>
      <c r="XDN41" s="541"/>
      <c r="XDO41" s="541"/>
      <c r="XDP41" s="541"/>
      <c r="XDQ41" s="541"/>
      <c r="XDR41" s="541"/>
      <c r="XDS41" s="541"/>
      <c r="XDT41" s="541"/>
      <c r="XDU41" s="541"/>
      <c r="XDV41" s="541"/>
      <c r="XDW41" s="541"/>
      <c r="XDX41" s="541"/>
      <c r="XDY41" s="541"/>
      <c r="XDZ41" s="541"/>
      <c r="XEA41" s="541"/>
      <c r="XEB41" s="541"/>
      <c r="XEC41" s="541"/>
      <c r="XED41" s="541"/>
      <c r="XEE41" s="541"/>
      <c r="XEF41" s="541"/>
      <c r="XEG41" s="541"/>
      <c r="XEH41" s="541"/>
      <c r="XEI41" s="541"/>
      <c r="XEJ41" s="541"/>
      <c r="XEK41" s="541"/>
      <c r="XEL41" s="541"/>
      <c r="XEM41" s="541"/>
      <c r="XEN41" s="541"/>
      <c r="XEO41" s="541"/>
      <c r="XEP41" s="541"/>
      <c r="XEQ41" s="541"/>
      <c r="XER41" s="541"/>
      <c r="XES41" s="541"/>
      <c r="XET41" s="541"/>
      <c r="XEU41" s="541"/>
      <c r="XEV41" s="541"/>
      <c r="XEW41" s="541"/>
      <c r="XEX41" s="541"/>
      <c r="XEY41" s="541"/>
      <c r="XEZ41" s="541"/>
      <c r="XFA41" s="541"/>
      <c r="XFB41" s="541"/>
      <c r="XFC41" s="541"/>
      <c r="XFD41" s="541"/>
    </row>
  </sheetData>
  <mergeCells count="4131">
    <mergeCell ref="WVQ41:WVX41"/>
    <mergeCell ref="WVY41:WWF41"/>
    <mergeCell ref="WWG41:WWN41"/>
    <mergeCell ref="WWO41:WWV41"/>
    <mergeCell ref="WWW41:WXD41"/>
    <mergeCell ref="WXE41:WXL41"/>
    <mergeCell ref="XCS41:XCZ41"/>
    <mergeCell ref="XDA41:XDH41"/>
    <mergeCell ref="XDI41:XDP41"/>
    <mergeCell ref="XDQ41:XDX41"/>
    <mergeCell ref="XDY41:XEF41"/>
    <mergeCell ref="XEG41:XEN41"/>
    <mergeCell ref="XEO41:XEV41"/>
    <mergeCell ref="XEW41:XFD41"/>
    <mergeCell ref="WXM41:WXT41"/>
    <mergeCell ref="WXU41:WYB41"/>
    <mergeCell ref="WYC41:WYJ41"/>
    <mergeCell ref="WYK41:WYR41"/>
    <mergeCell ref="WYS41:WYZ41"/>
    <mergeCell ref="WZA41:WZH41"/>
    <mergeCell ref="WZI41:WZP41"/>
    <mergeCell ref="WZQ41:WZX41"/>
    <mergeCell ref="WZY41:XAF41"/>
    <mergeCell ref="XAG41:XAN41"/>
    <mergeCell ref="XAO41:XAV41"/>
    <mergeCell ref="XAW41:XBD41"/>
    <mergeCell ref="XBE41:XBL41"/>
    <mergeCell ref="XBM41:XBT41"/>
    <mergeCell ref="XBU41:XCB41"/>
    <mergeCell ref="XCC41:XCJ41"/>
    <mergeCell ref="XCK41:XCR41"/>
    <mergeCell ref="WQK41:WQR41"/>
    <mergeCell ref="WQS41:WQZ41"/>
    <mergeCell ref="WRA41:WRH41"/>
    <mergeCell ref="WRI41:WRP41"/>
    <mergeCell ref="WRQ41:WRX41"/>
    <mergeCell ref="WRY41:WSF41"/>
    <mergeCell ref="WSG41:WSN41"/>
    <mergeCell ref="WSO41:WSV41"/>
    <mergeCell ref="WSW41:WTD41"/>
    <mergeCell ref="WTE41:WTL41"/>
    <mergeCell ref="WTM41:WTT41"/>
    <mergeCell ref="WTU41:WUB41"/>
    <mergeCell ref="WUC41:WUJ41"/>
    <mergeCell ref="WUK41:WUR41"/>
    <mergeCell ref="WUS41:WUZ41"/>
    <mergeCell ref="WVA41:WVH41"/>
    <mergeCell ref="WVI41:WVP41"/>
    <mergeCell ref="WLE41:WLL41"/>
    <mergeCell ref="WLM41:WLT41"/>
    <mergeCell ref="WLU41:WMB41"/>
    <mergeCell ref="WMC41:WMJ41"/>
    <mergeCell ref="WMK41:WMR41"/>
    <mergeCell ref="WMS41:WMZ41"/>
    <mergeCell ref="WNA41:WNH41"/>
    <mergeCell ref="WNI41:WNP41"/>
    <mergeCell ref="WNQ41:WNX41"/>
    <mergeCell ref="WNY41:WOF41"/>
    <mergeCell ref="WOG41:WON41"/>
    <mergeCell ref="WOO41:WOV41"/>
    <mergeCell ref="WOW41:WPD41"/>
    <mergeCell ref="WPE41:WPL41"/>
    <mergeCell ref="WPM41:WPT41"/>
    <mergeCell ref="WPU41:WQB41"/>
    <mergeCell ref="WQC41:WQJ41"/>
    <mergeCell ref="WFY41:WGF41"/>
    <mergeCell ref="WGG41:WGN41"/>
    <mergeCell ref="WGO41:WGV41"/>
    <mergeCell ref="WGW41:WHD41"/>
    <mergeCell ref="WHE41:WHL41"/>
    <mergeCell ref="WHM41:WHT41"/>
    <mergeCell ref="WHU41:WIB41"/>
    <mergeCell ref="WIC41:WIJ41"/>
    <mergeCell ref="WIK41:WIR41"/>
    <mergeCell ref="WIS41:WIZ41"/>
    <mergeCell ref="WJA41:WJH41"/>
    <mergeCell ref="WJI41:WJP41"/>
    <mergeCell ref="WJQ41:WJX41"/>
    <mergeCell ref="WJY41:WKF41"/>
    <mergeCell ref="WKG41:WKN41"/>
    <mergeCell ref="WKO41:WKV41"/>
    <mergeCell ref="WKW41:WLD41"/>
    <mergeCell ref="WAS41:WAZ41"/>
    <mergeCell ref="WBA41:WBH41"/>
    <mergeCell ref="WBI41:WBP41"/>
    <mergeCell ref="WBQ41:WBX41"/>
    <mergeCell ref="WBY41:WCF41"/>
    <mergeCell ref="WCG41:WCN41"/>
    <mergeCell ref="WCO41:WCV41"/>
    <mergeCell ref="WCW41:WDD41"/>
    <mergeCell ref="WDE41:WDL41"/>
    <mergeCell ref="WDM41:WDT41"/>
    <mergeCell ref="WDU41:WEB41"/>
    <mergeCell ref="WEC41:WEJ41"/>
    <mergeCell ref="WEK41:WER41"/>
    <mergeCell ref="WES41:WEZ41"/>
    <mergeCell ref="WFA41:WFH41"/>
    <mergeCell ref="WFI41:WFP41"/>
    <mergeCell ref="WFQ41:WFX41"/>
    <mergeCell ref="VVM41:VVT41"/>
    <mergeCell ref="VVU41:VWB41"/>
    <mergeCell ref="VWC41:VWJ41"/>
    <mergeCell ref="VWK41:VWR41"/>
    <mergeCell ref="VWS41:VWZ41"/>
    <mergeCell ref="VXA41:VXH41"/>
    <mergeCell ref="VXI41:VXP41"/>
    <mergeCell ref="VXQ41:VXX41"/>
    <mergeCell ref="VXY41:VYF41"/>
    <mergeCell ref="VYG41:VYN41"/>
    <mergeCell ref="VYO41:VYV41"/>
    <mergeCell ref="VYW41:VZD41"/>
    <mergeCell ref="VZE41:VZL41"/>
    <mergeCell ref="VZM41:VZT41"/>
    <mergeCell ref="VZU41:WAB41"/>
    <mergeCell ref="WAC41:WAJ41"/>
    <mergeCell ref="WAK41:WAR41"/>
    <mergeCell ref="VQG41:VQN41"/>
    <mergeCell ref="VQO41:VQV41"/>
    <mergeCell ref="VQW41:VRD41"/>
    <mergeCell ref="VRE41:VRL41"/>
    <mergeCell ref="VRM41:VRT41"/>
    <mergeCell ref="VRU41:VSB41"/>
    <mergeCell ref="VSC41:VSJ41"/>
    <mergeCell ref="VSK41:VSR41"/>
    <mergeCell ref="VSS41:VSZ41"/>
    <mergeCell ref="VTA41:VTH41"/>
    <mergeCell ref="VTI41:VTP41"/>
    <mergeCell ref="VTQ41:VTX41"/>
    <mergeCell ref="VTY41:VUF41"/>
    <mergeCell ref="VUG41:VUN41"/>
    <mergeCell ref="VUO41:VUV41"/>
    <mergeCell ref="VUW41:VVD41"/>
    <mergeCell ref="VVE41:VVL41"/>
    <mergeCell ref="VLA41:VLH41"/>
    <mergeCell ref="VLI41:VLP41"/>
    <mergeCell ref="VLQ41:VLX41"/>
    <mergeCell ref="VLY41:VMF41"/>
    <mergeCell ref="VMG41:VMN41"/>
    <mergeCell ref="VMO41:VMV41"/>
    <mergeCell ref="VMW41:VND41"/>
    <mergeCell ref="VNE41:VNL41"/>
    <mergeCell ref="VNM41:VNT41"/>
    <mergeCell ref="VNU41:VOB41"/>
    <mergeCell ref="VOC41:VOJ41"/>
    <mergeCell ref="VOK41:VOR41"/>
    <mergeCell ref="VOS41:VOZ41"/>
    <mergeCell ref="VPA41:VPH41"/>
    <mergeCell ref="VPI41:VPP41"/>
    <mergeCell ref="VPQ41:VPX41"/>
    <mergeCell ref="VPY41:VQF41"/>
    <mergeCell ref="VFU41:VGB41"/>
    <mergeCell ref="VGC41:VGJ41"/>
    <mergeCell ref="VGK41:VGR41"/>
    <mergeCell ref="VGS41:VGZ41"/>
    <mergeCell ref="VHA41:VHH41"/>
    <mergeCell ref="VHI41:VHP41"/>
    <mergeCell ref="VHQ41:VHX41"/>
    <mergeCell ref="VHY41:VIF41"/>
    <mergeCell ref="VIG41:VIN41"/>
    <mergeCell ref="VIO41:VIV41"/>
    <mergeCell ref="VIW41:VJD41"/>
    <mergeCell ref="VJE41:VJL41"/>
    <mergeCell ref="VJM41:VJT41"/>
    <mergeCell ref="VJU41:VKB41"/>
    <mergeCell ref="VKC41:VKJ41"/>
    <mergeCell ref="VKK41:VKR41"/>
    <mergeCell ref="VKS41:VKZ41"/>
    <mergeCell ref="VAO41:VAV41"/>
    <mergeCell ref="VAW41:VBD41"/>
    <mergeCell ref="VBE41:VBL41"/>
    <mergeCell ref="VBM41:VBT41"/>
    <mergeCell ref="VBU41:VCB41"/>
    <mergeCell ref="VCC41:VCJ41"/>
    <mergeCell ref="VCK41:VCR41"/>
    <mergeCell ref="VCS41:VCZ41"/>
    <mergeCell ref="VDA41:VDH41"/>
    <mergeCell ref="VDI41:VDP41"/>
    <mergeCell ref="VDQ41:VDX41"/>
    <mergeCell ref="VDY41:VEF41"/>
    <mergeCell ref="VEG41:VEN41"/>
    <mergeCell ref="VEO41:VEV41"/>
    <mergeCell ref="VEW41:VFD41"/>
    <mergeCell ref="VFE41:VFL41"/>
    <mergeCell ref="VFM41:VFT41"/>
    <mergeCell ref="UVI41:UVP41"/>
    <mergeCell ref="UVQ41:UVX41"/>
    <mergeCell ref="UVY41:UWF41"/>
    <mergeCell ref="UWG41:UWN41"/>
    <mergeCell ref="UWO41:UWV41"/>
    <mergeCell ref="UWW41:UXD41"/>
    <mergeCell ref="UXE41:UXL41"/>
    <mergeCell ref="UXM41:UXT41"/>
    <mergeCell ref="UXU41:UYB41"/>
    <mergeCell ref="UYC41:UYJ41"/>
    <mergeCell ref="UYK41:UYR41"/>
    <mergeCell ref="UYS41:UYZ41"/>
    <mergeCell ref="UZA41:UZH41"/>
    <mergeCell ref="UZI41:UZP41"/>
    <mergeCell ref="UZQ41:UZX41"/>
    <mergeCell ref="UZY41:VAF41"/>
    <mergeCell ref="VAG41:VAN41"/>
    <mergeCell ref="UQC41:UQJ41"/>
    <mergeCell ref="UQK41:UQR41"/>
    <mergeCell ref="UQS41:UQZ41"/>
    <mergeCell ref="URA41:URH41"/>
    <mergeCell ref="URI41:URP41"/>
    <mergeCell ref="URQ41:URX41"/>
    <mergeCell ref="URY41:USF41"/>
    <mergeCell ref="USG41:USN41"/>
    <mergeCell ref="USO41:USV41"/>
    <mergeCell ref="USW41:UTD41"/>
    <mergeCell ref="UTE41:UTL41"/>
    <mergeCell ref="UTM41:UTT41"/>
    <mergeCell ref="UTU41:UUB41"/>
    <mergeCell ref="UUC41:UUJ41"/>
    <mergeCell ref="UUK41:UUR41"/>
    <mergeCell ref="UUS41:UUZ41"/>
    <mergeCell ref="UVA41:UVH41"/>
    <mergeCell ref="UKW41:ULD41"/>
    <mergeCell ref="ULE41:ULL41"/>
    <mergeCell ref="ULM41:ULT41"/>
    <mergeCell ref="ULU41:UMB41"/>
    <mergeCell ref="UMC41:UMJ41"/>
    <mergeCell ref="UMK41:UMR41"/>
    <mergeCell ref="UMS41:UMZ41"/>
    <mergeCell ref="UNA41:UNH41"/>
    <mergeCell ref="UNI41:UNP41"/>
    <mergeCell ref="UNQ41:UNX41"/>
    <mergeCell ref="UNY41:UOF41"/>
    <mergeCell ref="UOG41:UON41"/>
    <mergeCell ref="UOO41:UOV41"/>
    <mergeCell ref="UOW41:UPD41"/>
    <mergeCell ref="UPE41:UPL41"/>
    <mergeCell ref="UPM41:UPT41"/>
    <mergeCell ref="UPU41:UQB41"/>
    <mergeCell ref="UFQ41:UFX41"/>
    <mergeCell ref="UFY41:UGF41"/>
    <mergeCell ref="UGG41:UGN41"/>
    <mergeCell ref="UGO41:UGV41"/>
    <mergeCell ref="UGW41:UHD41"/>
    <mergeCell ref="UHE41:UHL41"/>
    <mergeCell ref="UHM41:UHT41"/>
    <mergeCell ref="UHU41:UIB41"/>
    <mergeCell ref="UIC41:UIJ41"/>
    <mergeCell ref="UIK41:UIR41"/>
    <mergeCell ref="UIS41:UIZ41"/>
    <mergeCell ref="UJA41:UJH41"/>
    <mergeCell ref="UJI41:UJP41"/>
    <mergeCell ref="UJQ41:UJX41"/>
    <mergeCell ref="UJY41:UKF41"/>
    <mergeCell ref="UKG41:UKN41"/>
    <mergeCell ref="UKO41:UKV41"/>
    <mergeCell ref="UAK41:UAR41"/>
    <mergeCell ref="UAS41:UAZ41"/>
    <mergeCell ref="UBA41:UBH41"/>
    <mergeCell ref="UBI41:UBP41"/>
    <mergeCell ref="UBQ41:UBX41"/>
    <mergeCell ref="UBY41:UCF41"/>
    <mergeCell ref="UCG41:UCN41"/>
    <mergeCell ref="UCO41:UCV41"/>
    <mergeCell ref="UCW41:UDD41"/>
    <mergeCell ref="UDE41:UDL41"/>
    <mergeCell ref="UDM41:UDT41"/>
    <mergeCell ref="UDU41:UEB41"/>
    <mergeCell ref="UEC41:UEJ41"/>
    <mergeCell ref="UEK41:UER41"/>
    <mergeCell ref="UES41:UEZ41"/>
    <mergeCell ref="UFA41:UFH41"/>
    <mergeCell ref="UFI41:UFP41"/>
    <mergeCell ref="TVE41:TVL41"/>
    <mergeCell ref="TVM41:TVT41"/>
    <mergeCell ref="TVU41:TWB41"/>
    <mergeCell ref="TWC41:TWJ41"/>
    <mergeCell ref="TWK41:TWR41"/>
    <mergeCell ref="TWS41:TWZ41"/>
    <mergeCell ref="TXA41:TXH41"/>
    <mergeCell ref="TXI41:TXP41"/>
    <mergeCell ref="TXQ41:TXX41"/>
    <mergeCell ref="TXY41:TYF41"/>
    <mergeCell ref="TYG41:TYN41"/>
    <mergeCell ref="TYO41:TYV41"/>
    <mergeCell ref="TYW41:TZD41"/>
    <mergeCell ref="TZE41:TZL41"/>
    <mergeCell ref="TZM41:TZT41"/>
    <mergeCell ref="TZU41:UAB41"/>
    <mergeCell ref="UAC41:UAJ41"/>
    <mergeCell ref="TPY41:TQF41"/>
    <mergeCell ref="TQG41:TQN41"/>
    <mergeCell ref="TQO41:TQV41"/>
    <mergeCell ref="TQW41:TRD41"/>
    <mergeCell ref="TRE41:TRL41"/>
    <mergeCell ref="TRM41:TRT41"/>
    <mergeCell ref="TRU41:TSB41"/>
    <mergeCell ref="TSC41:TSJ41"/>
    <mergeCell ref="TSK41:TSR41"/>
    <mergeCell ref="TSS41:TSZ41"/>
    <mergeCell ref="TTA41:TTH41"/>
    <mergeCell ref="TTI41:TTP41"/>
    <mergeCell ref="TTQ41:TTX41"/>
    <mergeCell ref="TTY41:TUF41"/>
    <mergeCell ref="TUG41:TUN41"/>
    <mergeCell ref="TUO41:TUV41"/>
    <mergeCell ref="TUW41:TVD41"/>
    <mergeCell ref="TKS41:TKZ41"/>
    <mergeCell ref="TLA41:TLH41"/>
    <mergeCell ref="TLI41:TLP41"/>
    <mergeCell ref="TLQ41:TLX41"/>
    <mergeCell ref="TLY41:TMF41"/>
    <mergeCell ref="TMG41:TMN41"/>
    <mergeCell ref="TMO41:TMV41"/>
    <mergeCell ref="TMW41:TND41"/>
    <mergeCell ref="TNE41:TNL41"/>
    <mergeCell ref="TNM41:TNT41"/>
    <mergeCell ref="TNU41:TOB41"/>
    <mergeCell ref="TOC41:TOJ41"/>
    <mergeCell ref="TOK41:TOR41"/>
    <mergeCell ref="TOS41:TOZ41"/>
    <mergeCell ref="TPA41:TPH41"/>
    <mergeCell ref="TPI41:TPP41"/>
    <mergeCell ref="TPQ41:TPX41"/>
    <mergeCell ref="TFM41:TFT41"/>
    <mergeCell ref="TFU41:TGB41"/>
    <mergeCell ref="TGC41:TGJ41"/>
    <mergeCell ref="TGK41:TGR41"/>
    <mergeCell ref="TGS41:TGZ41"/>
    <mergeCell ref="THA41:THH41"/>
    <mergeCell ref="THI41:THP41"/>
    <mergeCell ref="THQ41:THX41"/>
    <mergeCell ref="THY41:TIF41"/>
    <mergeCell ref="TIG41:TIN41"/>
    <mergeCell ref="TIO41:TIV41"/>
    <mergeCell ref="TIW41:TJD41"/>
    <mergeCell ref="TJE41:TJL41"/>
    <mergeCell ref="TJM41:TJT41"/>
    <mergeCell ref="TJU41:TKB41"/>
    <mergeCell ref="TKC41:TKJ41"/>
    <mergeCell ref="TKK41:TKR41"/>
    <mergeCell ref="TAG41:TAN41"/>
    <mergeCell ref="TAO41:TAV41"/>
    <mergeCell ref="TAW41:TBD41"/>
    <mergeCell ref="TBE41:TBL41"/>
    <mergeCell ref="TBM41:TBT41"/>
    <mergeCell ref="TBU41:TCB41"/>
    <mergeCell ref="TCC41:TCJ41"/>
    <mergeCell ref="TCK41:TCR41"/>
    <mergeCell ref="TCS41:TCZ41"/>
    <mergeCell ref="TDA41:TDH41"/>
    <mergeCell ref="TDI41:TDP41"/>
    <mergeCell ref="TDQ41:TDX41"/>
    <mergeCell ref="TDY41:TEF41"/>
    <mergeCell ref="TEG41:TEN41"/>
    <mergeCell ref="TEO41:TEV41"/>
    <mergeCell ref="TEW41:TFD41"/>
    <mergeCell ref="TFE41:TFL41"/>
    <mergeCell ref="SVA41:SVH41"/>
    <mergeCell ref="SVI41:SVP41"/>
    <mergeCell ref="SVQ41:SVX41"/>
    <mergeCell ref="SVY41:SWF41"/>
    <mergeCell ref="SWG41:SWN41"/>
    <mergeCell ref="SWO41:SWV41"/>
    <mergeCell ref="SWW41:SXD41"/>
    <mergeCell ref="SXE41:SXL41"/>
    <mergeCell ref="SXM41:SXT41"/>
    <mergeCell ref="SXU41:SYB41"/>
    <mergeCell ref="SYC41:SYJ41"/>
    <mergeCell ref="SYK41:SYR41"/>
    <mergeCell ref="SYS41:SYZ41"/>
    <mergeCell ref="SZA41:SZH41"/>
    <mergeCell ref="SZI41:SZP41"/>
    <mergeCell ref="SZQ41:SZX41"/>
    <mergeCell ref="SZY41:TAF41"/>
    <mergeCell ref="SPU41:SQB41"/>
    <mergeCell ref="SQC41:SQJ41"/>
    <mergeCell ref="SQK41:SQR41"/>
    <mergeCell ref="SQS41:SQZ41"/>
    <mergeCell ref="SRA41:SRH41"/>
    <mergeCell ref="SRI41:SRP41"/>
    <mergeCell ref="SRQ41:SRX41"/>
    <mergeCell ref="SRY41:SSF41"/>
    <mergeCell ref="SSG41:SSN41"/>
    <mergeCell ref="SSO41:SSV41"/>
    <mergeCell ref="SSW41:STD41"/>
    <mergeCell ref="STE41:STL41"/>
    <mergeCell ref="STM41:STT41"/>
    <mergeCell ref="STU41:SUB41"/>
    <mergeCell ref="SUC41:SUJ41"/>
    <mergeCell ref="SUK41:SUR41"/>
    <mergeCell ref="SUS41:SUZ41"/>
    <mergeCell ref="SKO41:SKV41"/>
    <mergeCell ref="SKW41:SLD41"/>
    <mergeCell ref="SLE41:SLL41"/>
    <mergeCell ref="SLM41:SLT41"/>
    <mergeCell ref="SLU41:SMB41"/>
    <mergeCell ref="SMC41:SMJ41"/>
    <mergeCell ref="SMK41:SMR41"/>
    <mergeCell ref="SMS41:SMZ41"/>
    <mergeCell ref="SNA41:SNH41"/>
    <mergeCell ref="SNI41:SNP41"/>
    <mergeCell ref="SNQ41:SNX41"/>
    <mergeCell ref="SNY41:SOF41"/>
    <mergeCell ref="SOG41:SON41"/>
    <mergeCell ref="SOO41:SOV41"/>
    <mergeCell ref="SOW41:SPD41"/>
    <mergeCell ref="SPE41:SPL41"/>
    <mergeCell ref="SPM41:SPT41"/>
    <mergeCell ref="SFI41:SFP41"/>
    <mergeCell ref="SFQ41:SFX41"/>
    <mergeCell ref="SFY41:SGF41"/>
    <mergeCell ref="SGG41:SGN41"/>
    <mergeCell ref="SGO41:SGV41"/>
    <mergeCell ref="SGW41:SHD41"/>
    <mergeCell ref="SHE41:SHL41"/>
    <mergeCell ref="SHM41:SHT41"/>
    <mergeCell ref="SHU41:SIB41"/>
    <mergeCell ref="SIC41:SIJ41"/>
    <mergeCell ref="SIK41:SIR41"/>
    <mergeCell ref="SIS41:SIZ41"/>
    <mergeCell ref="SJA41:SJH41"/>
    <mergeCell ref="SJI41:SJP41"/>
    <mergeCell ref="SJQ41:SJX41"/>
    <mergeCell ref="SJY41:SKF41"/>
    <mergeCell ref="SKG41:SKN41"/>
    <mergeCell ref="SAC41:SAJ41"/>
    <mergeCell ref="SAK41:SAR41"/>
    <mergeCell ref="SAS41:SAZ41"/>
    <mergeCell ref="SBA41:SBH41"/>
    <mergeCell ref="SBI41:SBP41"/>
    <mergeCell ref="SBQ41:SBX41"/>
    <mergeCell ref="SBY41:SCF41"/>
    <mergeCell ref="SCG41:SCN41"/>
    <mergeCell ref="SCO41:SCV41"/>
    <mergeCell ref="SCW41:SDD41"/>
    <mergeCell ref="SDE41:SDL41"/>
    <mergeCell ref="SDM41:SDT41"/>
    <mergeCell ref="SDU41:SEB41"/>
    <mergeCell ref="SEC41:SEJ41"/>
    <mergeCell ref="SEK41:SER41"/>
    <mergeCell ref="SES41:SEZ41"/>
    <mergeCell ref="SFA41:SFH41"/>
    <mergeCell ref="RUW41:RVD41"/>
    <mergeCell ref="RVE41:RVL41"/>
    <mergeCell ref="RVM41:RVT41"/>
    <mergeCell ref="RVU41:RWB41"/>
    <mergeCell ref="RWC41:RWJ41"/>
    <mergeCell ref="RWK41:RWR41"/>
    <mergeCell ref="RWS41:RWZ41"/>
    <mergeCell ref="RXA41:RXH41"/>
    <mergeCell ref="RXI41:RXP41"/>
    <mergeCell ref="RXQ41:RXX41"/>
    <mergeCell ref="RXY41:RYF41"/>
    <mergeCell ref="RYG41:RYN41"/>
    <mergeCell ref="RYO41:RYV41"/>
    <mergeCell ref="RYW41:RZD41"/>
    <mergeCell ref="RZE41:RZL41"/>
    <mergeCell ref="RZM41:RZT41"/>
    <mergeCell ref="RZU41:SAB41"/>
    <mergeCell ref="RPQ41:RPX41"/>
    <mergeCell ref="RPY41:RQF41"/>
    <mergeCell ref="RQG41:RQN41"/>
    <mergeCell ref="RQO41:RQV41"/>
    <mergeCell ref="RQW41:RRD41"/>
    <mergeCell ref="RRE41:RRL41"/>
    <mergeCell ref="RRM41:RRT41"/>
    <mergeCell ref="RRU41:RSB41"/>
    <mergeCell ref="RSC41:RSJ41"/>
    <mergeCell ref="RSK41:RSR41"/>
    <mergeCell ref="RSS41:RSZ41"/>
    <mergeCell ref="RTA41:RTH41"/>
    <mergeCell ref="RTI41:RTP41"/>
    <mergeCell ref="RTQ41:RTX41"/>
    <mergeCell ref="RTY41:RUF41"/>
    <mergeCell ref="RUG41:RUN41"/>
    <mergeCell ref="RUO41:RUV41"/>
    <mergeCell ref="RKK41:RKR41"/>
    <mergeCell ref="RKS41:RKZ41"/>
    <mergeCell ref="RLA41:RLH41"/>
    <mergeCell ref="RLI41:RLP41"/>
    <mergeCell ref="RLQ41:RLX41"/>
    <mergeCell ref="RLY41:RMF41"/>
    <mergeCell ref="RMG41:RMN41"/>
    <mergeCell ref="RMO41:RMV41"/>
    <mergeCell ref="RMW41:RND41"/>
    <mergeCell ref="RNE41:RNL41"/>
    <mergeCell ref="RNM41:RNT41"/>
    <mergeCell ref="RNU41:ROB41"/>
    <mergeCell ref="ROC41:ROJ41"/>
    <mergeCell ref="ROK41:ROR41"/>
    <mergeCell ref="ROS41:ROZ41"/>
    <mergeCell ref="RPA41:RPH41"/>
    <mergeCell ref="RPI41:RPP41"/>
    <mergeCell ref="RFE41:RFL41"/>
    <mergeCell ref="RFM41:RFT41"/>
    <mergeCell ref="RFU41:RGB41"/>
    <mergeCell ref="RGC41:RGJ41"/>
    <mergeCell ref="RGK41:RGR41"/>
    <mergeCell ref="RGS41:RGZ41"/>
    <mergeCell ref="RHA41:RHH41"/>
    <mergeCell ref="RHI41:RHP41"/>
    <mergeCell ref="RHQ41:RHX41"/>
    <mergeCell ref="RHY41:RIF41"/>
    <mergeCell ref="RIG41:RIN41"/>
    <mergeCell ref="RIO41:RIV41"/>
    <mergeCell ref="RIW41:RJD41"/>
    <mergeCell ref="RJE41:RJL41"/>
    <mergeCell ref="RJM41:RJT41"/>
    <mergeCell ref="RJU41:RKB41"/>
    <mergeCell ref="RKC41:RKJ41"/>
    <mergeCell ref="QZY41:RAF41"/>
    <mergeCell ref="RAG41:RAN41"/>
    <mergeCell ref="RAO41:RAV41"/>
    <mergeCell ref="RAW41:RBD41"/>
    <mergeCell ref="RBE41:RBL41"/>
    <mergeCell ref="RBM41:RBT41"/>
    <mergeCell ref="RBU41:RCB41"/>
    <mergeCell ref="RCC41:RCJ41"/>
    <mergeCell ref="RCK41:RCR41"/>
    <mergeCell ref="RCS41:RCZ41"/>
    <mergeCell ref="RDA41:RDH41"/>
    <mergeCell ref="RDI41:RDP41"/>
    <mergeCell ref="RDQ41:RDX41"/>
    <mergeCell ref="RDY41:REF41"/>
    <mergeCell ref="REG41:REN41"/>
    <mergeCell ref="REO41:REV41"/>
    <mergeCell ref="REW41:RFD41"/>
    <mergeCell ref="QUS41:QUZ41"/>
    <mergeCell ref="QVA41:QVH41"/>
    <mergeCell ref="QVI41:QVP41"/>
    <mergeCell ref="QVQ41:QVX41"/>
    <mergeCell ref="QVY41:QWF41"/>
    <mergeCell ref="QWG41:QWN41"/>
    <mergeCell ref="QWO41:QWV41"/>
    <mergeCell ref="QWW41:QXD41"/>
    <mergeCell ref="QXE41:QXL41"/>
    <mergeCell ref="QXM41:QXT41"/>
    <mergeCell ref="QXU41:QYB41"/>
    <mergeCell ref="QYC41:QYJ41"/>
    <mergeCell ref="QYK41:QYR41"/>
    <mergeCell ref="QYS41:QYZ41"/>
    <mergeCell ref="QZA41:QZH41"/>
    <mergeCell ref="QZI41:QZP41"/>
    <mergeCell ref="QZQ41:QZX41"/>
    <mergeCell ref="QPM41:QPT41"/>
    <mergeCell ref="QPU41:QQB41"/>
    <mergeCell ref="QQC41:QQJ41"/>
    <mergeCell ref="QQK41:QQR41"/>
    <mergeCell ref="QQS41:QQZ41"/>
    <mergeCell ref="QRA41:QRH41"/>
    <mergeCell ref="QRI41:QRP41"/>
    <mergeCell ref="QRQ41:QRX41"/>
    <mergeCell ref="QRY41:QSF41"/>
    <mergeCell ref="QSG41:QSN41"/>
    <mergeCell ref="QSO41:QSV41"/>
    <mergeCell ref="QSW41:QTD41"/>
    <mergeCell ref="QTE41:QTL41"/>
    <mergeCell ref="QTM41:QTT41"/>
    <mergeCell ref="QTU41:QUB41"/>
    <mergeCell ref="QUC41:QUJ41"/>
    <mergeCell ref="QUK41:QUR41"/>
    <mergeCell ref="QKG41:QKN41"/>
    <mergeCell ref="QKO41:QKV41"/>
    <mergeCell ref="QKW41:QLD41"/>
    <mergeCell ref="QLE41:QLL41"/>
    <mergeCell ref="QLM41:QLT41"/>
    <mergeCell ref="QLU41:QMB41"/>
    <mergeCell ref="QMC41:QMJ41"/>
    <mergeCell ref="QMK41:QMR41"/>
    <mergeCell ref="QMS41:QMZ41"/>
    <mergeCell ref="QNA41:QNH41"/>
    <mergeCell ref="QNI41:QNP41"/>
    <mergeCell ref="QNQ41:QNX41"/>
    <mergeCell ref="QNY41:QOF41"/>
    <mergeCell ref="QOG41:QON41"/>
    <mergeCell ref="QOO41:QOV41"/>
    <mergeCell ref="QOW41:QPD41"/>
    <mergeCell ref="QPE41:QPL41"/>
    <mergeCell ref="QFA41:QFH41"/>
    <mergeCell ref="QFI41:QFP41"/>
    <mergeCell ref="QFQ41:QFX41"/>
    <mergeCell ref="QFY41:QGF41"/>
    <mergeCell ref="QGG41:QGN41"/>
    <mergeCell ref="QGO41:QGV41"/>
    <mergeCell ref="QGW41:QHD41"/>
    <mergeCell ref="QHE41:QHL41"/>
    <mergeCell ref="QHM41:QHT41"/>
    <mergeCell ref="QHU41:QIB41"/>
    <mergeCell ref="QIC41:QIJ41"/>
    <mergeCell ref="QIK41:QIR41"/>
    <mergeCell ref="QIS41:QIZ41"/>
    <mergeCell ref="QJA41:QJH41"/>
    <mergeCell ref="QJI41:QJP41"/>
    <mergeCell ref="QJQ41:QJX41"/>
    <mergeCell ref="QJY41:QKF41"/>
    <mergeCell ref="PZU41:QAB41"/>
    <mergeCell ref="QAC41:QAJ41"/>
    <mergeCell ref="QAK41:QAR41"/>
    <mergeCell ref="QAS41:QAZ41"/>
    <mergeCell ref="QBA41:QBH41"/>
    <mergeCell ref="QBI41:QBP41"/>
    <mergeCell ref="QBQ41:QBX41"/>
    <mergeCell ref="QBY41:QCF41"/>
    <mergeCell ref="QCG41:QCN41"/>
    <mergeCell ref="QCO41:QCV41"/>
    <mergeCell ref="QCW41:QDD41"/>
    <mergeCell ref="QDE41:QDL41"/>
    <mergeCell ref="QDM41:QDT41"/>
    <mergeCell ref="QDU41:QEB41"/>
    <mergeCell ref="QEC41:QEJ41"/>
    <mergeCell ref="QEK41:QER41"/>
    <mergeCell ref="QES41:QEZ41"/>
    <mergeCell ref="PUO41:PUV41"/>
    <mergeCell ref="PUW41:PVD41"/>
    <mergeCell ref="PVE41:PVL41"/>
    <mergeCell ref="PVM41:PVT41"/>
    <mergeCell ref="PVU41:PWB41"/>
    <mergeCell ref="PWC41:PWJ41"/>
    <mergeCell ref="PWK41:PWR41"/>
    <mergeCell ref="PWS41:PWZ41"/>
    <mergeCell ref="PXA41:PXH41"/>
    <mergeCell ref="PXI41:PXP41"/>
    <mergeCell ref="PXQ41:PXX41"/>
    <mergeCell ref="PXY41:PYF41"/>
    <mergeCell ref="PYG41:PYN41"/>
    <mergeCell ref="PYO41:PYV41"/>
    <mergeCell ref="PYW41:PZD41"/>
    <mergeCell ref="PZE41:PZL41"/>
    <mergeCell ref="PZM41:PZT41"/>
    <mergeCell ref="PPI41:PPP41"/>
    <mergeCell ref="PPQ41:PPX41"/>
    <mergeCell ref="PPY41:PQF41"/>
    <mergeCell ref="PQG41:PQN41"/>
    <mergeCell ref="PQO41:PQV41"/>
    <mergeCell ref="PQW41:PRD41"/>
    <mergeCell ref="PRE41:PRL41"/>
    <mergeCell ref="PRM41:PRT41"/>
    <mergeCell ref="PRU41:PSB41"/>
    <mergeCell ref="PSC41:PSJ41"/>
    <mergeCell ref="PSK41:PSR41"/>
    <mergeCell ref="PSS41:PSZ41"/>
    <mergeCell ref="PTA41:PTH41"/>
    <mergeCell ref="PTI41:PTP41"/>
    <mergeCell ref="PTQ41:PTX41"/>
    <mergeCell ref="PTY41:PUF41"/>
    <mergeCell ref="PUG41:PUN41"/>
    <mergeCell ref="PKC41:PKJ41"/>
    <mergeCell ref="PKK41:PKR41"/>
    <mergeCell ref="PKS41:PKZ41"/>
    <mergeCell ref="PLA41:PLH41"/>
    <mergeCell ref="PLI41:PLP41"/>
    <mergeCell ref="PLQ41:PLX41"/>
    <mergeCell ref="PLY41:PMF41"/>
    <mergeCell ref="PMG41:PMN41"/>
    <mergeCell ref="PMO41:PMV41"/>
    <mergeCell ref="PMW41:PND41"/>
    <mergeCell ref="PNE41:PNL41"/>
    <mergeCell ref="PNM41:PNT41"/>
    <mergeCell ref="PNU41:POB41"/>
    <mergeCell ref="POC41:POJ41"/>
    <mergeCell ref="POK41:POR41"/>
    <mergeCell ref="POS41:POZ41"/>
    <mergeCell ref="PPA41:PPH41"/>
    <mergeCell ref="PEW41:PFD41"/>
    <mergeCell ref="PFE41:PFL41"/>
    <mergeCell ref="PFM41:PFT41"/>
    <mergeCell ref="PFU41:PGB41"/>
    <mergeCell ref="PGC41:PGJ41"/>
    <mergeCell ref="PGK41:PGR41"/>
    <mergeCell ref="PGS41:PGZ41"/>
    <mergeCell ref="PHA41:PHH41"/>
    <mergeCell ref="PHI41:PHP41"/>
    <mergeCell ref="PHQ41:PHX41"/>
    <mergeCell ref="PHY41:PIF41"/>
    <mergeCell ref="PIG41:PIN41"/>
    <mergeCell ref="PIO41:PIV41"/>
    <mergeCell ref="PIW41:PJD41"/>
    <mergeCell ref="PJE41:PJL41"/>
    <mergeCell ref="PJM41:PJT41"/>
    <mergeCell ref="PJU41:PKB41"/>
    <mergeCell ref="OZQ41:OZX41"/>
    <mergeCell ref="OZY41:PAF41"/>
    <mergeCell ref="PAG41:PAN41"/>
    <mergeCell ref="PAO41:PAV41"/>
    <mergeCell ref="PAW41:PBD41"/>
    <mergeCell ref="PBE41:PBL41"/>
    <mergeCell ref="PBM41:PBT41"/>
    <mergeCell ref="PBU41:PCB41"/>
    <mergeCell ref="PCC41:PCJ41"/>
    <mergeCell ref="PCK41:PCR41"/>
    <mergeCell ref="PCS41:PCZ41"/>
    <mergeCell ref="PDA41:PDH41"/>
    <mergeCell ref="PDI41:PDP41"/>
    <mergeCell ref="PDQ41:PDX41"/>
    <mergeCell ref="PDY41:PEF41"/>
    <mergeCell ref="PEG41:PEN41"/>
    <mergeCell ref="PEO41:PEV41"/>
    <mergeCell ref="OUK41:OUR41"/>
    <mergeCell ref="OUS41:OUZ41"/>
    <mergeCell ref="OVA41:OVH41"/>
    <mergeCell ref="OVI41:OVP41"/>
    <mergeCell ref="OVQ41:OVX41"/>
    <mergeCell ref="OVY41:OWF41"/>
    <mergeCell ref="OWG41:OWN41"/>
    <mergeCell ref="OWO41:OWV41"/>
    <mergeCell ref="OWW41:OXD41"/>
    <mergeCell ref="OXE41:OXL41"/>
    <mergeCell ref="OXM41:OXT41"/>
    <mergeCell ref="OXU41:OYB41"/>
    <mergeCell ref="OYC41:OYJ41"/>
    <mergeCell ref="OYK41:OYR41"/>
    <mergeCell ref="OYS41:OYZ41"/>
    <mergeCell ref="OZA41:OZH41"/>
    <mergeCell ref="OZI41:OZP41"/>
    <mergeCell ref="OPE41:OPL41"/>
    <mergeCell ref="OPM41:OPT41"/>
    <mergeCell ref="OPU41:OQB41"/>
    <mergeCell ref="OQC41:OQJ41"/>
    <mergeCell ref="OQK41:OQR41"/>
    <mergeCell ref="OQS41:OQZ41"/>
    <mergeCell ref="ORA41:ORH41"/>
    <mergeCell ref="ORI41:ORP41"/>
    <mergeCell ref="ORQ41:ORX41"/>
    <mergeCell ref="ORY41:OSF41"/>
    <mergeCell ref="OSG41:OSN41"/>
    <mergeCell ref="OSO41:OSV41"/>
    <mergeCell ref="OSW41:OTD41"/>
    <mergeCell ref="OTE41:OTL41"/>
    <mergeCell ref="OTM41:OTT41"/>
    <mergeCell ref="OTU41:OUB41"/>
    <mergeCell ref="OUC41:OUJ41"/>
    <mergeCell ref="OJY41:OKF41"/>
    <mergeCell ref="OKG41:OKN41"/>
    <mergeCell ref="OKO41:OKV41"/>
    <mergeCell ref="OKW41:OLD41"/>
    <mergeCell ref="OLE41:OLL41"/>
    <mergeCell ref="OLM41:OLT41"/>
    <mergeCell ref="OLU41:OMB41"/>
    <mergeCell ref="OMC41:OMJ41"/>
    <mergeCell ref="OMK41:OMR41"/>
    <mergeCell ref="OMS41:OMZ41"/>
    <mergeCell ref="ONA41:ONH41"/>
    <mergeCell ref="ONI41:ONP41"/>
    <mergeCell ref="ONQ41:ONX41"/>
    <mergeCell ref="ONY41:OOF41"/>
    <mergeCell ref="OOG41:OON41"/>
    <mergeCell ref="OOO41:OOV41"/>
    <mergeCell ref="OOW41:OPD41"/>
    <mergeCell ref="OES41:OEZ41"/>
    <mergeCell ref="OFA41:OFH41"/>
    <mergeCell ref="OFI41:OFP41"/>
    <mergeCell ref="OFQ41:OFX41"/>
    <mergeCell ref="OFY41:OGF41"/>
    <mergeCell ref="OGG41:OGN41"/>
    <mergeCell ref="OGO41:OGV41"/>
    <mergeCell ref="OGW41:OHD41"/>
    <mergeCell ref="OHE41:OHL41"/>
    <mergeCell ref="OHM41:OHT41"/>
    <mergeCell ref="OHU41:OIB41"/>
    <mergeCell ref="OIC41:OIJ41"/>
    <mergeCell ref="OIK41:OIR41"/>
    <mergeCell ref="OIS41:OIZ41"/>
    <mergeCell ref="OJA41:OJH41"/>
    <mergeCell ref="OJI41:OJP41"/>
    <mergeCell ref="OJQ41:OJX41"/>
    <mergeCell ref="NZM41:NZT41"/>
    <mergeCell ref="NZU41:OAB41"/>
    <mergeCell ref="OAC41:OAJ41"/>
    <mergeCell ref="OAK41:OAR41"/>
    <mergeCell ref="OAS41:OAZ41"/>
    <mergeCell ref="OBA41:OBH41"/>
    <mergeCell ref="OBI41:OBP41"/>
    <mergeCell ref="OBQ41:OBX41"/>
    <mergeCell ref="OBY41:OCF41"/>
    <mergeCell ref="OCG41:OCN41"/>
    <mergeCell ref="OCO41:OCV41"/>
    <mergeCell ref="OCW41:ODD41"/>
    <mergeCell ref="ODE41:ODL41"/>
    <mergeCell ref="ODM41:ODT41"/>
    <mergeCell ref="ODU41:OEB41"/>
    <mergeCell ref="OEC41:OEJ41"/>
    <mergeCell ref="OEK41:OER41"/>
    <mergeCell ref="NUG41:NUN41"/>
    <mergeCell ref="NUO41:NUV41"/>
    <mergeCell ref="NUW41:NVD41"/>
    <mergeCell ref="NVE41:NVL41"/>
    <mergeCell ref="NVM41:NVT41"/>
    <mergeCell ref="NVU41:NWB41"/>
    <mergeCell ref="NWC41:NWJ41"/>
    <mergeCell ref="NWK41:NWR41"/>
    <mergeCell ref="NWS41:NWZ41"/>
    <mergeCell ref="NXA41:NXH41"/>
    <mergeCell ref="NXI41:NXP41"/>
    <mergeCell ref="NXQ41:NXX41"/>
    <mergeCell ref="NXY41:NYF41"/>
    <mergeCell ref="NYG41:NYN41"/>
    <mergeCell ref="NYO41:NYV41"/>
    <mergeCell ref="NYW41:NZD41"/>
    <mergeCell ref="NZE41:NZL41"/>
    <mergeCell ref="NPA41:NPH41"/>
    <mergeCell ref="NPI41:NPP41"/>
    <mergeCell ref="NPQ41:NPX41"/>
    <mergeCell ref="NPY41:NQF41"/>
    <mergeCell ref="NQG41:NQN41"/>
    <mergeCell ref="NQO41:NQV41"/>
    <mergeCell ref="NQW41:NRD41"/>
    <mergeCell ref="NRE41:NRL41"/>
    <mergeCell ref="NRM41:NRT41"/>
    <mergeCell ref="NRU41:NSB41"/>
    <mergeCell ref="NSC41:NSJ41"/>
    <mergeCell ref="NSK41:NSR41"/>
    <mergeCell ref="NSS41:NSZ41"/>
    <mergeCell ref="NTA41:NTH41"/>
    <mergeCell ref="NTI41:NTP41"/>
    <mergeCell ref="NTQ41:NTX41"/>
    <mergeCell ref="NTY41:NUF41"/>
    <mergeCell ref="NJU41:NKB41"/>
    <mergeCell ref="NKC41:NKJ41"/>
    <mergeCell ref="NKK41:NKR41"/>
    <mergeCell ref="NKS41:NKZ41"/>
    <mergeCell ref="NLA41:NLH41"/>
    <mergeCell ref="NLI41:NLP41"/>
    <mergeCell ref="NLQ41:NLX41"/>
    <mergeCell ref="NLY41:NMF41"/>
    <mergeCell ref="NMG41:NMN41"/>
    <mergeCell ref="NMO41:NMV41"/>
    <mergeCell ref="NMW41:NND41"/>
    <mergeCell ref="NNE41:NNL41"/>
    <mergeCell ref="NNM41:NNT41"/>
    <mergeCell ref="NNU41:NOB41"/>
    <mergeCell ref="NOC41:NOJ41"/>
    <mergeCell ref="NOK41:NOR41"/>
    <mergeCell ref="NOS41:NOZ41"/>
    <mergeCell ref="NEO41:NEV41"/>
    <mergeCell ref="NEW41:NFD41"/>
    <mergeCell ref="NFE41:NFL41"/>
    <mergeCell ref="NFM41:NFT41"/>
    <mergeCell ref="NFU41:NGB41"/>
    <mergeCell ref="NGC41:NGJ41"/>
    <mergeCell ref="NGK41:NGR41"/>
    <mergeCell ref="NGS41:NGZ41"/>
    <mergeCell ref="NHA41:NHH41"/>
    <mergeCell ref="NHI41:NHP41"/>
    <mergeCell ref="NHQ41:NHX41"/>
    <mergeCell ref="NHY41:NIF41"/>
    <mergeCell ref="NIG41:NIN41"/>
    <mergeCell ref="NIO41:NIV41"/>
    <mergeCell ref="NIW41:NJD41"/>
    <mergeCell ref="NJE41:NJL41"/>
    <mergeCell ref="NJM41:NJT41"/>
    <mergeCell ref="MZI41:MZP41"/>
    <mergeCell ref="MZQ41:MZX41"/>
    <mergeCell ref="MZY41:NAF41"/>
    <mergeCell ref="NAG41:NAN41"/>
    <mergeCell ref="NAO41:NAV41"/>
    <mergeCell ref="NAW41:NBD41"/>
    <mergeCell ref="NBE41:NBL41"/>
    <mergeCell ref="NBM41:NBT41"/>
    <mergeCell ref="NBU41:NCB41"/>
    <mergeCell ref="NCC41:NCJ41"/>
    <mergeCell ref="NCK41:NCR41"/>
    <mergeCell ref="NCS41:NCZ41"/>
    <mergeCell ref="NDA41:NDH41"/>
    <mergeCell ref="NDI41:NDP41"/>
    <mergeCell ref="NDQ41:NDX41"/>
    <mergeCell ref="NDY41:NEF41"/>
    <mergeCell ref="NEG41:NEN41"/>
    <mergeCell ref="MUC41:MUJ41"/>
    <mergeCell ref="MUK41:MUR41"/>
    <mergeCell ref="MUS41:MUZ41"/>
    <mergeCell ref="MVA41:MVH41"/>
    <mergeCell ref="MVI41:MVP41"/>
    <mergeCell ref="MVQ41:MVX41"/>
    <mergeCell ref="MVY41:MWF41"/>
    <mergeCell ref="MWG41:MWN41"/>
    <mergeCell ref="MWO41:MWV41"/>
    <mergeCell ref="MWW41:MXD41"/>
    <mergeCell ref="MXE41:MXL41"/>
    <mergeCell ref="MXM41:MXT41"/>
    <mergeCell ref="MXU41:MYB41"/>
    <mergeCell ref="MYC41:MYJ41"/>
    <mergeCell ref="MYK41:MYR41"/>
    <mergeCell ref="MYS41:MYZ41"/>
    <mergeCell ref="MZA41:MZH41"/>
    <mergeCell ref="MOW41:MPD41"/>
    <mergeCell ref="MPE41:MPL41"/>
    <mergeCell ref="MPM41:MPT41"/>
    <mergeCell ref="MPU41:MQB41"/>
    <mergeCell ref="MQC41:MQJ41"/>
    <mergeCell ref="MQK41:MQR41"/>
    <mergeCell ref="MQS41:MQZ41"/>
    <mergeCell ref="MRA41:MRH41"/>
    <mergeCell ref="MRI41:MRP41"/>
    <mergeCell ref="MRQ41:MRX41"/>
    <mergeCell ref="MRY41:MSF41"/>
    <mergeCell ref="MSG41:MSN41"/>
    <mergeCell ref="MSO41:MSV41"/>
    <mergeCell ref="MSW41:MTD41"/>
    <mergeCell ref="MTE41:MTL41"/>
    <mergeCell ref="MTM41:MTT41"/>
    <mergeCell ref="MTU41:MUB41"/>
    <mergeCell ref="MJQ41:MJX41"/>
    <mergeCell ref="MJY41:MKF41"/>
    <mergeCell ref="MKG41:MKN41"/>
    <mergeCell ref="MKO41:MKV41"/>
    <mergeCell ref="MKW41:MLD41"/>
    <mergeCell ref="MLE41:MLL41"/>
    <mergeCell ref="MLM41:MLT41"/>
    <mergeCell ref="MLU41:MMB41"/>
    <mergeCell ref="MMC41:MMJ41"/>
    <mergeCell ref="MMK41:MMR41"/>
    <mergeCell ref="MMS41:MMZ41"/>
    <mergeCell ref="MNA41:MNH41"/>
    <mergeCell ref="MNI41:MNP41"/>
    <mergeCell ref="MNQ41:MNX41"/>
    <mergeCell ref="MNY41:MOF41"/>
    <mergeCell ref="MOG41:MON41"/>
    <mergeCell ref="MOO41:MOV41"/>
    <mergeCell ref="MEK41:MER41"/>
    <mergeCell ref="MES41:MEZ41"/>
    <mergeCell ref="MFA41:MFH41"/>
    <mergeCell ref="MFI41:MFP41"/>
    <mergeCell ref="MFQ41:MFX41"/>
    <mergeCell ref="MFY41:MGF41"/>
    <mergeCell ref="MGG41:MGN41"/>
    <mergeCell ref="MGO41:MGV41"/>
    <mergeCell ref="MGW41:MHD41"/>
    <mergeCell ref="MHE41:MHL41"/>
    <mergeCell ref="MHM41:MHT41"/>
    <mergeCell ref="MHU41:MIB41"/>
    <mergeCell ref="MIC41:MIJ41"/>
    <mergeCell ref="MIK41:MIR41"/>
    <mergeCell ref="MIS41:MIZ41"/>
    <mergeCell ref="MJA41:MJH41"/>
    <mergeCell ref="MJI41:MJP41"/>
    <mergeCell ref="LZE41:LZL41"/>
    <mergeCell ref="LZM41:LZT41"/>
    <mergeCell ref="LZU41:MAB41"/>
    <mergeCell ref="MAC41:MAJ41"/>
    <mergeCell ref="MAK41:MAR41"/>
    <mergeCell ref="MAS41:MAZ41"/>
    <mergeCell ref="MBA41:MBH41"/>
    <mergeCell ref="MBI41:MBP41"/>
    <mergeCell ref="MBQ41:MBX41"/>
    <mergeCell ref="MBY41:MCF41"/>
    <mergeCell ref="MCG41:MCN41"/>
    <mergeCell ref="MCO41:MCV41"/>
    <mergeCell ref="MCW41:MDD41"/>
    <mergeCell ref="MDE41:MDL41"/>
    <mergeCell ref="MDM41:MDT41"/>
    <mergeCell ref="MDU41:MEB41"/>
    <mergeCell ref="MEC41:MEJ41"/>
    <mergeCell ref="LTY41:LUF41"/>
    <mergeCell ref="LUG41:LUN41"/>
    <mergeCell ref="LUO41:LUV41"/>
    <mergeCell ref="LUW41:LVD41"/>
    <mergeCell ref="LVE41:LVL41"/>
    <mergeCell ref="LVM41:LVT41"/>
    <mergeCell ref="LVU41:LWB41"/>
    <mergeCell ref="LWC41:LWJ41"/>
    <mergeCell ref="LWK41:LWR41"/>
    <mergeCell ref="LWS41:LWZ41"/>
    <mergeCell ref="LXA41:LXH41"/>
    <mergeCell ref="LXI41:LXP41"/>
    <mergeCell ref="LXQ41:LXX41"/>
    <mergeCell ref="LXY41:LYF41"/>
    <mergeCell ref="LYG41:LYN41"/>
    <mergeCell ref="LYO41:LYV41"/>
    <mergeCell ref="LYW41:LZD41"/>
    <mergeCell ref="LOS41:LOZ41"/>
    <mergeCell ref="LPA41:LPH41"/>
    <mergeCell ref="LPI41:LPP41"/>
    <mergeCell ref="LPQ41:LPX41"/>
    <mergeCell ref="LPY41:LQF41"/>
    <mergeCell ref="LQG41:LQN41"/>
    <mergeCell ref="LQO41:LQV41"/>
    <mergeCell ref="LQW41:LRD41"/>
    <mergeCell ref="LRE41:LRL41"/>
    <mergeCell ref="LRM41:LRT41"/>
    <mergeCell ref="LRU41:LSB41"/>
    <mergeCell ref="LSC41:LSJ41"/>
    <mergeCell ref="LSK41:LSR41"/>
    <mergeCell ref="LSS41:LSZ41"/>
    <mergeCell ref="LTA41:LTH41"/>
    <mergeCell ref="LTI41:LTP41"/>
    <mergeCell ref="LTQ41:LTX41"/>
    <mergeCell ref="LJM41:LJT41"/>
    <mergeCell ref="LJU41:LKB41"/>
    <mergeCell ref="LKC41:LKJ41"/>
    <mergeCell ref="LKK41:LKR41"/>
    <mergeCell ref="LKS41:LKZ41"/>
    <mergeCell ref="LLA41:LLH41"/>
    <mergeCell ref="LLI41:LLP41"/>
    <mergeCell ref="LLQ41:LLX41"/>
    <mergeCell ref="LLY41:LMF41"/>
    <mergeCell ref="LMG41:LMN41"/>
    <mergeCell ref="LMO41:LMV41"/>
    <mergeCell ref="LMW41:LND41"/>
    <mergeCell ref="LNE41:LNL41"/>
    <mergeCell ref="LNM41:LNT41"/>
    <mergeCell ref="LNU41:LOB41"/>
    <mergeCell ref="LOC41:LOJ41"/>
    <mergeCell ref="LOK41:LOR41"/>
    <mergeCell ref="LEG41:LEN41"/>
    <mergeCell ref="LEO41:LEV41"/>
    <mergeCell ref="LEW41:LFD41"/>
    <mergeCell ref="LFE41:LFL41"/>
    <mergeCell ref="LFM41:LFT41"/>
    <mergeCell ref="LFU41:LGB41"/>
    <mergeCell ref="LGC41:LGJ41"/>
    <mergeCell ref="LGK41:LGR41"/>
    <mergeCell ref="LGS41:LGZ41"/>
    <mergeCell ref="LHA41:LHH41"/>
    <mergeCell ref="LHI41:LHP41"/>
    <mergeCell ref="LHQ41:LHX41"/>
    <mergeCell ref="LHY41:LIF41"/>
    <mergeCell ref="LIG41:LIN41"/>
    <mergeCell ref="LIO41:LIV41"/>
    <mergeCell ref="LIW41:LJD41"/>
    <mergeCell ref="LJE41:LJL41"/>
    <mergeCell ref="KZA41:KZH41"/>
    <mergeCell ref="KZI41:KZP41"/>
    <mergeCell ref="KZQ41:KZX41"/>
    <mergeCell ref="KZY41:LAF41"/>
    <mergeCell ref="LAG41:LAN41"/>
    <mergeCell ref="LAO41:LAV41"/>
    <mergeCell ref="LAW41:LBD41"/>
    <mergeCell ref="LBE41:LBL41"/>
    <mergeCell ref="LBM41:LBT41"/>
    <mergeCell ref="LBU41:LCB41"/>
    <mergeCell ref="LCC41:LCJ41"/>
    <mergeCell ref="LCK41:LCR41"/>
    <mergeCell ref="LCS41:LCZ41"/>
    <mergeCell ref="LDA41:LDH41"/>
    <mergeCell ref="LDI41:LDP41"/>
    <mergeCell ref="LDQ41:LDX41"/>
    <mergeCell ref="LDY41:LEF41"/>
    <mergeCell ref="KTU41:KUB41"/>
    <mergeCell ref="KUC41:KUJ41"/>
    <mergeCell ref="KUK41:KUR41"/>
    <mergeCell ref="KUS41:KUZ41"/>
    <mergeCell ref="KVA41:KVH41"/>
    <mergeCell ref="KVI41:KVP41"/>
    <mergeCell ref="KVQ41:KVX41"/>
    <mergeCell ref="KVY41:KWF41"/>
    <mergeCell ref="KWG41:KWN41"/>
    <mergeCell ref="KWO41:KWV41"/>
    <mergeCell ref="KWW41:KXD41"/>
    <mergeCell ref="KXE41:KXL41"/>
    <mergeCell ref="KXM41:KXT41"/>
    <mergeCell ref="KXU41:KYB41"/>
    <mergeCell ref="KYC41:KYJ41"/>
    <mergeCell ref="KYK41:KYR41"/>
    <mergeCell ref="KYS41:KYZ41"/>
    <mergeCell ref="KOO41:KOV41"/>
    <mergeCell ref="KOW41:KPD41"/>
    <mergeCell ref="KPE41:KPL41"/>
    <mergeCell ref="KPM41:KPT41"/>
    <mergeCell ref="KPU41:KQB41"/>
    <mergeCell ref="KQC41:KQJ41"/>
    <mergeCell ref="KQK41:KQR41"/>
    <mergeCell ref="KQS41:KQZ41"/>
    <mergeCell ref="KRA41:KRH41"/>
    <mergeCell ref="KRI41:KRP41"/>
    <mergeCell ref="KRQ41:KRX41"/>
    <mergeCell ref="KRY41:KSF41"/>
    <mergeCell ref="KSG41:KSN41"/>
    <mergeCell ref="KSO41:KSV41"/>
    <mergeCell ref="KSW41:KTD41"/>
    <mergeCell ref="KTE41:KTL41"/>
    <mergeCell ref="KTM41:KTT41"/>
    <mergeCell ref="KJI41:KJP41"/>
    <mergeCell ref="KJQ41:KJX41"/>
    <mergeCell ref="KJY41:KKF41"/>
    <mergeCell ref="KKG41:KKN41"/>
    <mergeCell ref="KKO41:KKV41"/>
    <mergeCell ref="KKW41:KLD41"/>
    <mergeCell ref="KLE41:KLL41"/>
    <mergeCell ref="KLM41:KLT41"/>
    <mergeCell ref="KLU41:KMB41"/>
    <mergeCell ref="KMC41:KMJ41"/>
    <mergeCell ref="KMK41:KMR41"/>
    <mergeCell ref="KMS41:KMZ41"/>
    <mergeCell ref="KNA41:KNH41"/>
    <mergeCell ref="KNI41:KNP41"/>
    <mergeCell ref="KNQ41:KNX41"/>
    <mergeCell ref="KNY41:KOF41"/>
    <mergeCell ref="KOG41:KON41"/>
    <mergeCell ref="KEC41:KEJ41"/>
    <mergeCell ref="KEK41:KER41"/>
    <mergeCell ref="KES41:KEZ41"/>
    <mergeCell ref="KFA41:KFH41"/>
    <mergeCell ref="KFI41:KFP41"/>
    <mergeCell ref="KFQ41:KFX41"/>
    <mergeCell ref="KFY41:KGF41"/>
    <mergeCell ref="KGG41:KGN41"/>
    <mergeCell ref="KGO41:KGV41"/>
    <mergeCell ref="KGW41:KHD41"/>
    <mergeCell ref="KHE41:KHL41"/>
    <mergeCell ref="KHM41:KHT41"/>
    <mergeCell ref="KHU41:KIB41"/>
    <mergeCell ref="KIC41:KIJ41"/>
    <mergeCell ref="KIK41:KIR41"/>
    <mergeCell ref="KIS41:KIZ41"/>
    <mergeCell ref="KJA41:KJH41"/>
    <mergeCell ref="JYW41:JZD41"/>
    <mergeCell ref="JZE41:JZL41"/>
    <mergeCell ref="JZM41:JZT41"/>
    <mergeCell ref="JZU41:KAB41"/>
    <mergeCell ref="KAC41:KAJ41"/>
    <mergeCell ref="KAK41:KAR41"/>
    <mergeCell ref="KAS41:KAZ41"/>
    <mergeCell ref="KBA41:KBH41"/>
    <mergeCell ref="KBI41:KBP41"/>
    <mergeCell ref="KBQ41:KBX41"/>
    <mergeCell ref="KBY41:KCF41"/>
    <mergeCell ref="KCG41:KCN41"/>
    <mergeCell ref="KCO41:KCV41"/>
    <mergeCell ref="KCW41:KDD41"/>
    <mergeCell ref="KDE41:KDL41"/>
    <mergeCell ref="KDM41:KDT41"/>
    <mergeCell ref="KDU41:KEB41"/>
    <mergeCell ref="JTQ41:JTX41"/>
    <mergeCell ref="JTY41:JUF41"/>
    <mergeCell ref="JUG41:JUN41"/>
    <mergeCell ref="JUO41:JUV41"/>
    <mergeCell ref="JUW41:JVD41"/>
    <mergeCell ref="JVE41:JVL41"/>
    <mergeCell ref="JVM41:JVT41"/>
    <mergeCell ref="JVU41:JWB41"/>
    <mergeCell ref="JWC41:JWJ41"/>
    <mergeCell ref="JWK41:JWR41"/>
    <mergeCell ref="JWS41:JWZ41"/>
    <mergeCell ref="JXA41:JXH41"/>
    <mergeCell ref="JXI41:JXP41"/>
    <mergeCell ref="JXQ41:JXX41"/>
    <mergeCell ref="JXY41:JYF41"/>
    <mergeCell ref="JYG41:JYN41"/>
    <mergeCell ref="JYO41:JYV41"/>
    <mergeCell ref="JOK41:JOR41"/>
    <mergeCell ref="JOS41:JOZ41"/>
    <mergeCell ref="JPA41:JPH41"/>
    <mergeCell ref="JPI41:JPP41"/>
    <mergeCell ref="JPQ41:JPX41"/>
    <mergeCell ref="JPY41:JQF41"/>
    <mergeCell ref="JQG41:JQN41"/>
    <mergeCell ref="JQO41:JQV41"/>
    <mergeCell ref="JQW41:JRD41"/>
    <mergeCell ref="JRE41:JRL41"/>
    <mergeCell ref="JRM41:JRT41"/>
    <mergeCell ref="JRU41:JSB41"/>
    <mergeCell ref="JSC41:JSJ41"/>
    <mergeCell ref="JSK41:JSR41"/>
    <mergeCell ref="JSS41:JSZ41"/>
    <mergeCell ref="JTA41:JTH41"/>
    <mergeCell ref="JTI41:JTP41"/>
    <mergeCell ref="JJE41:JJL41"/>
    <mergeCell ref="JJM41:JJT41"/>
    <mergeCell ref="JJU41:JKB41"/>
    <mergeCell ref="JKC41:JKJ41"/>
    <mergeCell ref="JKK41:JKR41"/>
    <mergeCell ref="JKS41:JKZ41"/>
    <mergeCell ref="JLA41:JLH41"/>
    <mergeCell ref="JLI41:JLP41"/>
    <mergeCell ref="JLQ41:JLX41"/>
    <mergeCell ref="JLY41:JMF41"/>
    <mergeCell ref="JMG41:JMN41"/>
    <mergeCell ref="JMO41:JMV41"/>
    <mergeCell ref="JMW41:JND41"/>
    <mergeCell ref="JNE41:JNL41"/>
    <mergeCell ref="JNM41:JNT41"/>
    <mergeCell ref="JNU41:JOB41"/>
    <mergeCell ref="JOC41:JOJ41"/>
    <mergeCell ref="JDY41:JEF41"/>
    <mergeCell ref="JEG41:JEN41"/>
    <mergeCell ref="JEO41:JEV41"/>
    <mergeCell ref="JEW41:JFD41"/>
    <mergeCell ref="JFE41:JFL41"/>
    <mergeCell ref="JFM41:JFT41"/>
    <mergeCell ref="JFU41:JGB41"/>
    <mergeCell ref="JGC41:JGJ41"/>
    <mergeCell ref="JGK41:JGR41"/>
    <mergeCell ref="JGS41:JGZ41"/>
    <mergeCell ref="JHA41:JHH41"/>
    <mergeCell ref="JHI41:JHP41"/>
    <mergeCell ref="JHQ41:JHX41"/>
    <mergeCell ref="JHY41:JIF41"/>
    <mergeCell ref="JIG41:JIN41"/>
    <mergeCell ref="JIO41:JIV41"/>
    <mergeCell ref="JIW41:JJD41"/>
    <mergeCell ref="IYS41:IYZ41"/>
    <mergeCell ref="IZA41:IZH41"/>
    <mergeCell ref="IZI41:IZP41"/>
    <mergeCell ref="IZQ41:IZX41"/>
    <mergeCell ref="IZY41:JAF41"/>
    <mergeCell ref="JAG41:JAN41"/>
    <mergeCell ref="JAO41:JAV41"/>
    <mergeCell ref="JAW41:JBD41"/>
    <mergeCell ref="JBE41:JBL41"/>
    <mergeCell ref="JBM41:JBT41"/>
    <mergeCell ref="JBU41:JCB41"/>
    <mergeCell ref="JCC41:JCJ41"/>
    <mergeCell ref="JCK41:JCR41"/>
    <mergeCell ref="JCS41:JCZ41"/>
    <mergeCell ref="JDA41:JDH41"/>
    <mergeCell ref="JDI41:JDP41"/>
    <mergeCell ref="JDQ41:JDX41"/>
    <mergeCell ref="ITM41:ITT41"/>
    <mergeCell ref="ITU41:IUB41"/>
    <mergeCell ref="IUC41:IUJ41"/>
    <mergeCell ref="IUK41:IUR41"/>
    <mergeCell ref="IUS41:IUZ41"/>
    <mergeCell ref="IVA41:IVH41"/>
    <mergeCell ref="IVI41:IVP41"/>
    <mergeCell ref="IVQ41:IVX41"/>
    <mergeCell ref="IVY41:IWF41"/>
    <mergeCell ref="IWG41:IWN41"/>
    <mergeCell ref="IWO41:IWV41"/>
    <mergeCell ref="IWW41:IXD41"/>
    <mergeCell ref="IXE41:IXL41"/>
    <mergeCell ref="IXM41:IXT41"/>
    <mergeCell ref="IXU41:IYB41"/>
    <mergeCell ref="IYC41:IYJ41"/>
    <mergeCell ref="IYK41:IYR41"/>
    <mergeCell ref="IOG41:ION41"/>
    <mergeCell ref="IOO41:IOV41"/>
    <mergeCell ref="IOW41:IPD41"/>
    <mergeCell ref="IPE41:IPL41"/>
    <mergeCell ref="IPM41:IPT41"/>
    <mergeCell ref="IPU41:IQB41"/>
    <mergeCell ref="IQC41:IQJ41"/>
    <mergeCell ref="IQK41:IQR41"/>
    <mergeCell ref="IQS41:IQZ41"/>
    <mergeCell ref="IRA41:IRH41"/>
    <mergeCell ref="IRI41:IRP41"/>
    <mergeCell ref="IRQ41:IRX41"/>
    <mergeCell ref="IRY41:ISF41"/>
    <mergeCell ref="ISG41:ISN41"/>
    <mergeCell ref="ISO41:ISV41"/>
    <mergeCell ref="ISW41:ITD41"/>
    <mergeCell ref="ITE41:ITL41"/>
    <mergeCell ref="IJA41:IJH41"/>
    <mergeCell ref="IJI41:IJP41"/>
    <mergeCell ref="IJQ41:IJX41"/>
    <mergeCell ref="IJY41:IKF41"/>
    <mergeCell ref="IKG41:IKN41"/>
    <mergeCell ref="IKO41:IKV41"/>
    <mergeCell ref="IKW41:ILD41"/>
    <mergeCell ref="ILE41:ILL41"/>
    <mergeCell ref="ILM41:ILT41"/>
    <mergeCell ref="ILU41:IMB41"/>
    <mergeCell ref="IMC41:IMJ41"/>
    <mergeCell ref="IMK41:IMR41"/>
    <mergeCell ref="IMS41:IMZ41"/>
    <mergeCell ref="INA41:INH41"/>
    <mergeCell ref="INI41:INP41"/>
    <mergeCell ref="INQ41:INX41"/>
    <mergeCell ref="INY41:IOF41"/>
    <mergeCell ref="IDU41:IEB41"/>
    <mergeCell ref="IEC41:IEJ41"/>
    <mergeCell ref="IEK41:IER41"/>
    <mergeCell ref="IES41:IEZ41"/>
    <mergeCell ref="IFA41:IFH41"/>
    <mergeCell ref="IFI41:IFP41"/>
    <mergeCell ref="IFQ41:IFX41"/>
    <mergeCell ref="IFY41:IGF41"/>
    <mergeCell ref="IGG41:IGN41"/>
    <mergeCell ref="IGO41:IGV41"/>
    <mergeCell ref="IGW41:IHD41"/>
    <mergeCell ref="IHE41:IHL41"/>
    <mergeCell ref="IHM41:IHT41"/>
    <mergeCell ref="IHU41:IIB41"/>
    <mergeCell ref="IIC41:IIJ41"/>
    <mergeCell ref="IIK41:IIR41"/>
    <mergeCell ref="IIS41:IIZ41"/>
    <mergeCell ref="HYO41:HYV41"/>
    <mergeCell ref="HYW41:HZD41"/>
    <mergeCell ref="HZE41:HZL41"/>
    <mergeCell ref="HZM41:HZT41"/>
    <mergeCell ref="HZU41:IAB41"/>
    <mergeCell ref="IAC41:IAJ41"/>
    <mergeCell ref="IAK41:IAR41"/>
    <mergeCell ref="IAS41:IAZ41"/>
    <mergeCell ref="IBA41:IBH41"/>
    <mergeCell ref="IBI41:IBP41"/>
    <mergeCell ref="IBQ41:IBX41"/>
    <mergeCell ref="IBY41:ICF41"/>
    <mergeCell ref="ICG41:ICN41"/>
    <mergeCell ref="ICO41:ICV41"/>
    <mergeCell ref="ICW41:IDD41"/>
    <mergeCell ref="IDE41:IDL41"/>
    <mergeCell ref="IDM41:IDT41"/>
    <mergeCell ref="HTI41:HTP41"/>
    <mergeCell ref="HTQ41:HTX41"/>
    <mergeCell ref="HTY41:HUF41"/>
    <mergeCell ref="HUG41:HUN41"/>
    <mergeCell ref="HUO41:HUV41"/>
    <mergeCell ref="HUW41:HVD41"/>
    <mergeCell ref="HVE41:HVL41"/>
    <mergeCell ref="HVM41:HVT41"/>
    <mergeCell ref="HVU41:HWB41"/>
    <mergeCell ref="HWC41:HWJ41"/>
    <mergeCell ref="HWK41:HWR41"/>
    <mergeCell ref="HWS41:HWZ41"/>
    <mergeCell ref="HXA41:HXH41"/>
    <mergeCell ref="HXI41:HXP41"/>
    <mergeCell ref="HXQ41:HXX41"/>
    <mergeCell ref="HXY41:HYF41"/>
    <mergeCell ref="HYG41:HYN41"/>
    <mergeCell ref="HOC41:HOJ41"/>
    <mergeCell ref="HOK41:HOR41"/>
    <mergeCell ref="HOS41:HOZ41"/>
    <mergeCell ref="HPA41:HPH41"/>
    <mergeCell ref="HPI41:HPP41"/>
    <mergeCell ref="HPQ41:HPX41"/>
    <mergeCell ref="HPY41:HQF41"/>
    <mergeCell ref="HQG41:HQN41"/>
    <mergeCell ref="HQO41:HQV41"/>
    <mergeCell ref="HQW41:HRD41"/>
    <mergeCell ref="HRE41:HRL41"/>
    <mergeCell ref="HRM41:HRT41"/>
    <mergeCell ref="HRU41:HSB41"/>
    <mergeCell ref="HSC41:HSJ41"/>
    <mergeCell ref="HSK41:HSR41"/>
    <mergeCell ref="HSS41:HSZ41"/>
    <mergeCell ref="HTA41:HTH41"/>
    <mergeCell ref="HIW41:HJD41"/>
    <mergeCell ref="HJE41:HJL41"/>
    <mergeCell ref="HJM41:HJT41"/>
    <mergeCell ref="HJU41:HKB41"/>
    <mergeCell ref="HKC41:HKJ41"/>
    <mergeCell ref="HKK41:HKR41"/>
    <mergeCell ref="HKS41:HKZ41"/>
    <mergeCell ref="HLA41:HLH41"/>
    <mergeCell ref="HLI41:HLP41"/>
    <mergeCell ref="HLQ41:HLX41"/>
    <mergeCell ref="HLY41:HMF41"/>
    <mergeCell ref="HMG41:HMN41"/>
    <mergeCell ref="HMO41:HMV41"/>
    <mergeCell ref="HMW41:HND41"/>
    <mergeCell ref="HNE41:HNL41"/>
    <mergeCell ref="HNM41:HNT41"/>
    <mergeCell ref="HNU41:HOB41"/>
    <mergeCell ref="HDQ41:HDX41"/>
    <mergeCell ref="HDY41:HEF41"/>
    <mergeCell ref="HEG41:HEN41"/>
    <mergeCell ref="HEO41:HEV41"/>
    <mergeCell ref="HEW41:HFD41"/>
    <mergeCell ref="HFE41:HFL41"/>
    <mergeCell ref="HFM41:HFT41"/>
    <mergeCell ref="HFU41:HGB41"/>
    <mergeCell ref="HGC41:HGJ41"/>
    <mergeCell ref="HGK41:HGR41"/>
    <mergeCell ref="HGS41:HGZ41"/>
    <mergeCell ref="HHA41:HHH41"/>
    <mergeCell ref="HHI41:HHP41"/>
    <mergeCell ref="HHQ41:HHX41"/>
    <mergeCell ref="HHY41:HIF41"/>
    <mergeCell ref="HIG41:HIN41"/>
    <mergeCell ref="HIO41:HIV41"/>
    <mergeCell ref="GYK41:GYR41"/>
    <mergeCell ref="GYS41:GYZ41"/>
    <mergeCell ref="GZA41:GZH41"/>
    <mergeCell ref="GZI41:GZP41"/>
    <mergeCell ref="GZQ41:GZX41"/>
    <mergeCell ref="GZY41:HAF41"/>
    <mergeCell ref="HAG41:HAN41"/>
    <mergeCell ref="HAO41:HAV41"/>
    <mergeCell ref="HAW41:HBD41"/>
    <mergeCell ref="HBE41:HBL41"/>
    <mergeCell ref="HBM41:HBT41"/>
    <mergeCell ref="HBU41:HCB41"/>
    <mergeCell ref="HCC41:HCJ41"/>
    <mergeCell ref="HCK41:HCR41"/>
    <mergeCell ref="HCS41:HCZ41"/>
    <mergeCell ref="HDA41:HDH41"/>
    <mergeCell ref="HDI41:HDP41"/>
    <mergeCell ref="GTE41:GTL41"/>
    <mergeCell ref="GTM41:GTT41"/>
    <mergeCell ref="GTU41:GUB41"/>
    <mergeCell ref="GUC41:GUJ41"/>
    <mergeCell ref="GUK41:GUR41"/>
    <mergeCell ref="GUS41:GUZ41"/>
    <mergeCell ref="GVA41:GVH41"/>
    <mergeCell ref="GVI41:GVP41"/>
    <mergeCell ref="GVQ41:GVX41"/>
    <mergeCell ref="GVY41:GWF41"/>
    <mergeCell ref="GWG41:GWN41"/>
    <mergeCell ref="GWO41:GWV41"/>
    <mergeCell ref="GWW41:GXD41"/>
    <mergeCell ref="GXE41:GXL41"/>
    <mergeCell ref="GXM41:GXT41"/>
    <mergeCell ref="GXU41:GYB41"/>
    <mergeCell ref="GYC41:GYJ41"/>
    <mergeCell ref="GNY41:GOF41"/>
    <mergeCell ref="GOG41:GON41"/>
    <mergeCell ref="GOO41:GOV41"/>
    <mergeCell ref="GOW41:GPD41"/>
    <mergeCell ref="GPE41:GPL41"/>
    <mergeCell ref="GPM41:GPT41"/>
    <mergeCell ref="GPU41:GQB41"/>
    <mergeCell ref="GQC41:GQJ41"/>
    <mergeCell ref="GQK41:GQR41"/>
    <mergeCell ref="GQS41:GQZ41"/>
    <mergeCell ref="GRA41:GRH41"/>
    <mergeCell ref="GRI41:GRP41"/>
    <mergeCell ref="GRQ41:GRX41"/>
    <mergeCell ref="GRY41:GSF41"/>
    <mergeCell ref="GSG41:GSN41"/>
    <mergeCell ref="GSO41:GSV41"/>
    <mergeCell ref="GSW41:GTD41"/>
    <mergeCell ref="GIS41:GIZ41"/>
    <mergeCell ref="GJA41:GJH41"/>
    <mergeCell ref="GJI41:GJP41"/>
    <mergeCell ref="GJQ41:GJX41"/>
    <mergeCell ref="GJY41:GKF41"/>
    <mergeCell ref="GKG41:GKN41"/>
    <mergeCell ref="GKO41:GKV41"/>
    <mergeCell ref="GKW41:GLD41"/>
    <mergeCell ref="GLE41:GLL41"/>
    <mergeCell ref="GLM41:GLT41"/>
    <mergeCell ref="GLU41:GMB41"/>
    <mergeCell ref="GMC41:GMJ41"/>
    <mergeCell ref="GMK41:GMR41"/>
    <mergeCell ref="GMS41:GMZ41"/>
    <mergeCell ref="GNA41:GNH41"/>
    <mergeCell ref="GNI41:GNP41"/>
    <mergeCell ref="GNQ41:GNX41"/>
    <mergeCell ref="GDM41:GDT41"/>
    <mergeCell ref="GDU41:GEB41"/>
    <mergeCell ref="GEC41:GEJ41"/>
    <mergeCell ref="GEK41:GER41"/>
    <mergeCell ref="GES41:GEZ41"/>
    <mergeCell ref="GFA41:GFH41"/>
    <mergeCell ref="GFI41:GFP41"/>
    <mergeCell ref="GFQ41:GFX41"/>
    <mergeCell ref="GFY41:GGF41"/>
    <mergeCell ref="GGG41:GGN41"/>
    <mergeCell ref="GGO41:GGV41"/>
    <mergeCell ref="GGW41:GHD41"/>
    <mergeCell ref="GHE41:GHL41"/>
    <mergeCell ref="GHM41:GHT41"/>
    <mergeCell ref="GHU41:GIB41"/>
    <mergeCell ref="GIC41:GIJ41"/>
    <mergeCell ref="GIK41:GIR41"/>
    <mergeCell ref="FYG41:FYN41"/>
    <mergeCell ref="FYO41:FYV41"/>
    <mergeCell ref="FYW41:FZD41"/>
    <mergeCell ref="FZE41:FZL41"/>
    <mergeCell ref="FZM41:FZT41"/>
    <mergeCell ref="FZU41:GAB41"/>
    <mergeCell ref="GAC41:GAJ41"/>
    <mergeCell ref="GAK41:GAR41"/>
    <mergeCell ref="GAS41:GAZ41"/>
    <mergeCell ref="GBA41:GBH41"/>
    <mergeCell ref="GBI41:GBP41"/>
    <mergeCell ref="GBQ41:GBX41"/>
    <mergeCell ref="GBY41:GCF41"/>
    <mergeCell ref="GCG41:GCN41"/>
    <mergeCell ref="GCO41:GCV41"/>
    <mergeCell ref="GCW41:GDD41"/>
    <mergeCell ref="GDE41:GDL41"/>
    <mergeCell ref="FTA41:FTH41"/>
    <mergeCell ref="FTI41:FTP41"/>
    <mergeCell ref="FTQ41:FTX41"/>
    <mergeCell ref="FTY41:FUF41"/>
    <mergeCell ref="FUG41:FUN41"/>
    <mergeCell ref="FUO41:FUV41"/>
    <mergeCell ref="FUW41:FVD41"/>
    <mergeCell ref="FVE41:FVL41"/>
    <mergeCell ref="FVM41:FVT41"/>
    <mergeCell ref="FVU41:FWB41"/>
    <mergeCell ref="FWC41:FWJ41"/>
    <mergeCell ref="FWK41:FWR41"/>
    <mergeCell ref="FWS41:FWZ41"/>
    <mergeCell ref="FXA41:FXH41"/>
    <mergeCell ref="FXI41:FXP41"/>
    <mergeCell ref="FXQ41:FXX41"/>
    <mergeCell ref="FXY41:FYF41"/>
    <mergeCell ref="FNU41:FOB41"/>
    <mergeCell ref="FOC41:FOJ41"/>
    <mergeCell ref="FOK41:FOR41"/>
    <mergeCell ref="FOS41:FOZ41"/>
    <mergeCell ref="FPA41:FPH41"/>
    <mergeCell ref="FPI41:FPP41"/>
    <mergeCell ref="FPQ41:FPX41"/>
    <mergeCell ref="FPY41:FQF41"/>
    <mergeCell ref="FQG41:FQN41"/>
    <mergeCell ref="FQO41:FQV41"/>
    <mergeCell ref="FQW41:FRD41"/>
    <mergeCell ref="FRE41:FRL41"/>
    <mergeCell ref="FRM41:FRT41"/>
    <mergeCell ref="FRU41:FSB41"/>
    <mergeCell ref="FSC41:FSJ41"/>
    <mergeCell ref="FSK41:FSR41"/>
    <mergeCell ref="FSS41:FSZ41"/>
    <mergeCell ref="FIO41:FIV41"/>
    <mergeCell ref="FIW41:FJD41"/>
    <mergeCell ref="FJE41:FJL41"/>
    <mergeCell ref="FJM41:FJT41"/>
    <mergeCell ref="FJU41:FKB41"/>
    <mergeCell ref="FKC41:FKJ41"/>
    <mergeCell ref="FKK41:FKR41"/>
    <mergeCell ref="FKS41:FKZ41"/>
    <mergeCell ref="FLA41:FLH41"/>
    <mergeCell ref="FLI41:FLP41"/>
    <mergeCell ref="FLQ41:FLX41"/>
    <mergeCell ref="FLY41:FMF41"/>
    <mergeCell ref="FMG41:FMN41"/>
    <mergeCell ref="FMO41:FMV41"/>
    <mergeCell ref="FMW41:FND41"/>
    <mergeCell ref="FNE41:FNL41"/>
    <mergeCell ref="FNM41:FNT41"/>
    <mergeCell ref="FDI41:FDP41"/>
    <mergeCell ref="FDQ41:FDX41"/>
    <mergeCell ref="FDY41:FEF41"/>
    <mergeCell ref="FEG41:FEN41"/>
    <mergeCell ref="FEO41:FEV41"/>
    <mergeCell ref="FEW41:FFD41"/>
    <mergeCell ref="FFE41:FFL41"/>
    <mergeCell ref="FFM41:FFT41"/>
    <mergeCell ref="FFU41:FGB41"/>
    <mergeCell ref="FGC41:FGJ41"/>
    <mergeCell ref="FGK41:FGR41"/>
    <mergeCell ref="FGS41:FGZ41"/>
    <mergeCell ref="FHA41:FHH41"/>
    <mergeCell ref="FHI41:FHP41"/>
    <mergeCell ref="FHQ41:FHX41"/>
    <mergeCell ref="FHY41:FIF41"/>
    <mergeCell ref="FIG41:FIN41"/>
    <mergeCell ref="EYC41:EYJ41"/>
    <mergeCell ref="EYK41:EYR41"/>
    <mergeCell ref="EYS41:EYZ41"/>
    <mergeCell ref="EZA41:EZH41"/>
    <mergeCell ref="EZI41:EZP41"/>
    <mergeCell ref="EZQ41:EZX41"/>
    <mergeCell ref="EZY41:FAF41"/>
    <mergeCell ref="FAG41:FAN41"/>
    <mergeCell ref="FAO41:FAV41"/>
    <mergeCell ref="FAW41:FBD41"/>
    <mergeCell ref="FBE41:FBL41"/>
    <mergeCell ref="FBM41:FBT41"/>
    <mergeCell ref="FBU41:FCB41"/>
    <mergeCell ref="FCC41:FCJ41"/>
    <mergeCell ref="FCK41:FCR41"/>
    <mergeCell ref="FCS41:FCZ41"/>
    <mergeCell ref="FDA41:FDH41"/>
    <mergeCell ref="ESW41:ETD41"/>
    <mergeCell ref="ETE41:ETL41"/>
    <mergeCell ref="ETM41:ETT41"/>
    <mergeCell ref="ETU41:EUB41"/>
    <mergeCell ref="EUC41:EUJ41"/>
    <mergeCell ref="EUK41:EUR41"/>
    <mergeCell ref="EUS41:EUZ41"/>
    <mergeCell ref="EVA41:EVH41"/>
    <mergeCell ref="EVI41:EVP41"/>
    <mergeCell ref="EVQ41:EVX41"/>
    <mergeCell ref="EVY41:EWF41"/>
    <mergeCell ref="EWG41:EWN41"/>
    <mergeCell ref="EWO41:EWV41"/>
    <mergeCell ref="EWW41:EXD41"/>
    <mergeCell ref="EXE41:EXL41"/>
    <mergeCell ref="EXM41:EXT41"/>
    <mergeCell ref="EXU41:EYB41"/>
    <mergeCell ref="ENQ41:ENX41"/>
    <mergeCell ref="ENY41:EOF41"/>
    <mergeCell ref="EOG41:EON41"/>
    <mergeCell ref="EOO41:EOV41"/>
    <mergeCell ref="EOW41:EPD41"/>
    <mergeCell ref="EPE41:EPL41"/>
    <mergeCell ref="EPM41:EPT41"/>
    <mergeCell ref="EPU41:EQB41"/>
    <mergeCell ref="EQC41:EQJ41"/>
    <mergeCell ref="EQK41:EQR41"/>
    <mergeCell ref="EQS41:EQZ41"/>
    <mergeCell ref="ERA41:ERH41"/>
    <mergeCell ref="ERI41:ERP41"/>
    <mergeCell ref="ERQ41:ERX41"/>
    <mergeCell ref="ERY41:ESF41"/>
    <mergeCell ref="ESG41:ESN41"/>
    <mergeCell ref="ESO41:ESV41"/>
    <mergeCell ref="EIK41:EIR41"/>
    <mergeCell ref="EIS41:EIZ41"/>
    <mergeCell ref="EJA41:EJH41"/>
    <mergeCell ref="EJI41:EJP41"/>
    <mergeCell ref="EJQ41:EJX41"/>
    <mergeCell ref="EJY41:EKF41"/>
    <mergeCell ref="EKG41:EKN41"/>
    <mergeCell ref="EKO41:EKV41"/>
    <mergeCell ref="EKW41:ELD41"/>
    <mergeCell ref="ELE41:ELL41"/>
    <mergeCell ref="ELM41:ELT41"/>
    <mergeCell ref="ELU41:EMB41"/>
    <mergeCell ref="EMC41:EMJ41"/>
    <mergeCell ref="EMK41:EMR41"/>
    <mergeCell ref="EMS41:EMZ41"/>
    <mergeCell ref="ENA41:ENH41"/>
    <mergeCell ref="ENI41:ENP41"/>
    <mergeCell ref="EDE41:EDL41"/>
    <mergeCell ref="EDM41:EDT41"/>
    <mergeCell ref="EDU41:EEB41"/>
    <mergeCell ref="EEC41:EEJ41"/>
    <mergeCell ref="EEK41:EER41"/>
    <mergeCell ref="EES41:EEZ41"/>
    <mergeCell ref="EFA41:EFH41"/>
    <mergeCell ref="EFI41:EFP41"/>
    <mergeCell ref="EFQ41:EFX41"/>
    <mergeCell ref="EFY41:EGF41"/>
    <mergeCell ref="EGG41:EGN41"/>
    <mergeCell ref="EGO41:EGV41"/>
    <mergeCell ref="EGW41:EHD41"/>
    <mergeCell ref="EHE41:EHL41"/>
    <mergeCell ref="EHM41:EHT41"/>
    <mergeCell ref="EHU41:EIB41"/>
    <mergeCell ref="EIC41:EIJ41"/>
    <mergeCell ref="DXY41:DYF41"/>
    <mergeCell ref="DYG41:DYN41"/>
    <mergeCell ref="DYO41:DYV41"/>
    <mergeCell ref="DYW41:DZD41"/>
    <mergeCell ref="DZE41:DZL41"/>
    <mergeCell ref="DZM41:DZT41"/>
    <mergeCell ref="DZU41:EAB41"/>
    <mergeCell ref="EAC41:EAJ41"/>
    <mergeCell ref="EAK41:EAR41"/>
    <mergeCell ref="EAS41:EAZ41"/>
    <mergeCell ref="EBA41:EBH41"/>
    <mergeCell ref="EBI41:EBP41"/>
    <mergeCell ref="EBQ41:EBX41"/>
    <mergeCell ref="EBY41:ECF41"/>
    <mergeCell ref="ECG41:ECN41"/>
    <mergeCell ref="ECO41:ECV41"/>
    <mergeCell ref="ECW41:EDD41"/>
    <mergeCell ref="DSS41:DSZ41"/>
    <mergeCell ref="DTA41:DTH41"/>
    <mergeCell ref="DTI41:DTP41"/>
    <mergeCell ref="DTQ41:DTX41"/>
    <mergeCell ref="DTY41:DUF41"/>
    <mergeCell ref="DUG41:DUN41"/>
    <mergeCell ref="DUO41:DUV41"/>
    <mergeCell ref="DUW41:DVD41"/>
    <mergeCell ref="DVE41:DVL41"/>
    <mergeCell ref="DVM41:DVT41"/>
    <mergeCell ref="DVU41:DWB41"/>
    <mergeCell ref="DWC41:DWJ41"/>
    <mergeCell ref="DWK41:DWR41"/>
    <mergeCell ref="DWS41:DWZ41"/>
    <mergeCell ref="DXA41:DXH41"/>
    <mergeCell ref="DXI41:DXP41"/>
    <mergeCell ref="DXQ41:DXX41"/>
    <mergeCell ref="DNM41:DNT41"/>
    <mergeCell ref="DNU41:DOB41"/>
    <mergeCell ref="DOC41:DOJ41"/>
    <mergeCell ref="DOK41:DOR41"/>
    <mergeCell ref="DOS41:DOZ41"/>
    <mergeCell ref="DPA41:DPH41"/>
    <mergeCell ref="DPI41:DPP41"/>
    <mergeCell ref="DPQ41:DPX41"/>
    <mergeCell ref="DPY41:DQF41"/>
    <mergeCell ref="DQG41:DQN41"/>
    <mergeCell ref="DQO41:DQV41"/>
    <mergeCell ref="DQW41:DRD41"/>
    <mergeCell ref="DRE41:DRL41"/>
    <mergeCell ref="DRM41:DRT41"/>
    <mergeCell ref="DRU41:DSB41"/>
    <mergeCell ref="DSC41:DSJ41"/>
    <mergeCell ref="DSK41:DSR41"/>
    <mergeCell ref="DIG41:DIN41"/>
    <mergeCell ref="DIO41:DIV41"/>
    <mergeCell ref="DIW41:DJD41"/>
    <mergeCell ref="DJE41:DJL41"/>
    <mergeCell ref="DJM41:DJT41"/>
    <mergeCell ref="DJU41:DKB41"/>
    <mergeCell ref="DKC41:DKJ41"/>
    <mergeCell ref="DKK41:DKR41"/>
    <mergeCell ref="DKS41:DKZ41"/>
    <mergeCell ref="DLA41:DLH41"/>
    <mergeCell ref="DLI41:DLP41"/>
    <mergeCell ref="DLQ41:DLX41"/>
    <mergeCell ref="DLY41:DMF41"/>
    <mergeCell ref="DMG41:DMN41"/>
    <mergeCell ref="DMO41:DMV41"/>
    <mergeCell ref="DMW41:DND41"/>
    <mergeCell ref="DNE41:DNL41"/>
    <mergeCell ref="DDA41:DDH41"/>
    <mergeCell ref="DDI41:DDP41"/>
    <mergeCell ref="DDQ41:DDX41"/>
    <mergeCell ref="DDY41:DEF41"/>
    <mergeCell ref="DEG41:DEN41"/>
    <mergeCell ref="DEO41:DEV41"/>
    <mergeCell ref="DEW41:DFD41"/>
    <mergeCell ref="DFE41:DFL41"/>
    <mergeCell ref="DFM41:DFT41"/>
    <mergeCell ref="DFU41:DGB41"/>
    <mergeCell ref="DGC41:DGJ41"/>
    <mergeCell ref="DGK41:DGR41"/>
    <mergeCell ref="DGS41:DGZ41"/>
    <mergeCell ref="DHA41:DHH41"/>
    <mergeCell ref="DHI41:DHP41"/>
    <mergeCell ref="DHQ41:DHX41"/>
    <mergeCell ref="DHY41:DIF41"/>
    <mergeCell ref="CXU41:CYB41"/>
    <mergeCell ref="CYC41:CYJ41"/>
    <mergeCell ref="CYK41:CYR41"/>
    <mergeCell ref="CYS41:CYZ41"/>
    <mergeCell ref="CZA41:CZH41"/>
    <mergeCell ref="CZI41:CZP41"/>
    <mergeCell ref="CZQ41:CZX41"/>
    <mergeCell ref="CZY41:DAF41"/>
    <mergeCell ref="DAG41:DAN41"/>
    <mergeCell ref="DAO41:DAV41"/>
    <mergeCell ref="DAW41:DBD41"/>
    <mergeCell ref="DBE41:DBL41"/>
    <mergeCell ref="DBM41:DBT41"/>
    <mergeCell ref="DBU41:DCB41"/>
    <mergeCell ref="DCC41:DCJ41"/>
    <mergeCell ref="DCK41:DCR41"/>
    <mergeCell ref="DCS41:DCZ41"/>
    <mergeCell ref="CSO41:CSV41"/>
    <mergeCell ref="CSW41:CTD41"/>
    <mergeCell ref="CTE41:CTL41"/>
    <mergeCell ref="CTM41:CTT41"/>
    <mergeCell ref="CTU41:CUB41"/>
    <mergeCell ref="CUC41:CUJ41"/>
    <mergeCell ref="CUK41:CUR41"/>
    <mergeCell ref="CUS41:CUZ41"/>
    <mergeCell ref="CVA41:CVH41"/>
    <mergeCell ref="CVI41:CVP41"/>
    <mergeCell ref="CVQ41:CVX41"/>
    <mergeCell ref="CVY41:CWF41"/>
    <mergeCell ref="CWG41:CWN41"/>
    <mergeCell ref="CWO41:CWV41"/>
    <mergeCell ref="CWW41:CXD41"/>
    <mergeCell ref="CXE41:CXL41"/>
    <mergeCell ref="CXM41:CXT41"/>
    <mergeCell ref="CNI41:CNP41"/>
    <mergeCell ref="CNQ41:CNX41"/>
    <mergeCell ref="CNY41:COF41"/>
    <mergeCell ref="COG41:CON41"/>
    <mergeCell ref="COO41:COV41"/>
    <mergeCell ref="COW41:CPD41"/>
    <mergeCell ref="CPE41:CPL41"/>
    <mergeCell ref="CPM41:CPT41"/>
    <mergeCell ref="CPU41:CQB41"/>
    <mergeCell ref="CQC41:CQJ41"/>
    <mergeCell ref="CQK41:CQR41"/>
    <mergeCell ref="CQS41:CQZ41"/>
    <mergeCell ref="CRA41:CRH41"/>
    <mergeCell ref="CRI41:CRP41"/>
    <mergeCell ref="CRQ41:CRX41"/>
    <mergeCell ref="CRY41:CSF41"/>
    <mergeCell ref="CSG41:CSN41"/>
    <mergeCell ref="CIC41:CIJ41"/>
    <mergeCell ref="CIK41:CIR41"/>
    <mergeCell ref="CIS41:CIZ41"/>
    <mergeCell ref="CJA41:CJH41"/>
    <mergeCell ref="CJI41:CJP41"/>
    <mergeCell ref="CJQ41:CJX41"/>
    <mergeCell ref="CJY41:CKF41"/>
    <mergeCell ref="CKG41:CKN41"/>
    <mergeCell ref="CKO41:CKV41"/>
    <mergeCell ref="CKW41:CLD41"/>
    <mergeCell ref="CLE41:CLL41"/>
    <mergeCell ref="CLM41:CLT41"/>
    <mergeCell ref="CLU41:CMB41"/>
    <mergeCell ref="CMC41:CMJ41"/>
    <mergeCell ref="CMK41:CMR41"/>
    <mergeCell ref="CMS41:CMZ41"/>
    <mergeCell ref="CNA41:CNH41"/>
    <mergeCell ref="CCW41:CDD41"/>
    <mergeCell ref="CDE41:CDL41"/>
    <mergeCell ref="CDM41:CDT41"/>
    <mergeCell ref="CDU41:CEB41"/>
    <mergeCell ref="CEC41:CEJ41"/>
    <mergeCell ref="CEK41:CER41"/>
    <mergeCell ref="CES41:CEZ41"/>
    <mergeCell ref="CFA41:CFH41"/>
    <mergeCell ref="CFI41:CFP41"/>
    <mergeCell ref="CFQ41:CFX41"/>
    <mergeCell ref="CFY41:CGF41"/>
    <mergeCell ref="CGG41:CGN41"/>
    <mergeCell ref="CGO41:CGV41"/>
    <mergeCell ref="CGW41:CHD41"/>
    <mergeCell ref="CHE41:CHL41"/>
    <mergeCell ref="CHM41:CHT41"/>
    <mergeCell ref="CHU41:CIB41"/>
    <mergeCell ref="BXQ41:BXX41"/>
    <mergeCell ref="BXY41:BYF41"/>
    <mergeCell ref="BYG41:BYN41"/>
    <mergeCell ref="BYO41:BYV41"/>
    <mergeCell ref="BYW41:BZD41"/>
    <mergeCell ref="BZE41:BZL41"/>
    <mergeCell ref="BZM41:BZT41"/>
    <mergeCell ref="BZU41:CAB41"/>
    <mergeCell ref="CAC41:CAJ41"/>
    <mergeCell ref="CAK41:CAR41"/>
    <mergeCell ref="CAS41:CAZ41"/>
    <mergeCell ref="CBA41:CBH41"/>
    <mergeCell ref="CBI41:CBP41"/>
    <mergeCell ref="CBQ41:CBX41"/>
    <mergeCell ref="CBY41:CCF41"/>
    <mergeCell ref="CCG41:CCN41"/>
    <mergeCell ref="CCO41:CCV41"/>
    <mergeCell ref="BSK41:BSR41"/>
    <mergeCell ref="BSS41:BSZ41"/>
    <mergeCell ref="BTA41:BTH41"/>
    <mergeCell ref="BTI41:BTP41"/>
    <mergeCell ref="BTQ41:BTX41"/>
    <mergeCell ref="BTY41:BUF41"/>
    <mergeCell ref="BUG41:BUN41"/>
    <mergeCell ref="BUO41:BUV41"/>
    <mergeCell ref="BUW41:BVD41"/>
    <mergeCell ref="BVE41:BVL41"/>
    <mergeCell ref="BVM41:BVT41"/>
    <mergeCell ref="BVU41:BWB41"/>
    <mergeCell ref="BWC41:BWJ41"/>
    <mergeCell ref="BWK41:BWR41"/>
    <mergeCell ref="BWS41:BWZ41"/>
    <mergeCell ref="BXA41:BXH41"/>
    <mergeCell ref="BXI41:BXP41"/>
    <mergeCell ref="BNE41:BNL41"/>
    <mergeCell ref="BNM41:BNT41"/>
    <mergeCell ref="BNU41:BOB41"/>
    <mergeCell ref="BOC41:BOJ41"/>
    <mergeCell ref="BOK41:BOR41"/>
    <mergeCell ref="BOS41:BOZ41"/>
    <mergeCell ref="BPA41:BPH41"/>
    <mergeCell ref="BPI41:BPP41"/>
    <mergeCell ref="BPQ41:BPX41"/>
    <mergeCell ref="BPY41:BQF41"/>
    <mergeCell ref="BQG41:BQN41"/>
    <mergeCell ref="BQO41:BQV41"/>
    <mergeCell ref="BQW41:BRD41"/>
    <mergeCell ref="BRE41:BRL41"/>
    <mergeCell ref="BRM41:BRT41"/>
    <mergeCell ref="BRU41:BSB41"/>
    <mergeCell ref="BSC41:BSJ41"/>
    <mergeCell ref="BHY41:BIF41"/>
    <mergeCell ref="BIG41:BIN41"/>
    <mergeCell ref="BIO41:BIV41"/>
    <mergeCell ref="BIW41:BJD41"/>
    <mergeCell ref="BJE41:BJL41"/>
    <mergeCell ref="BJM41:BJT41"/>
    <mergeCell ref="BJU41:BKB41"/>
    <mergeCell ref="BKC41:BKJ41"/>
    <mergeCell ref="BKK41:BKR41"/>
    <mergeCell ref="BKS41:BKZ41"/>
    <mergeCell ref="BLA41:BLH41"/>
    <mergeCell ref="BLI41:BLP41"/>
    <mergeCell ref="BLQ41:BLX41"/>
    <mergeCell ref="BLY41:BMF41"/>
    <mergeCell ref="BMG41:BMN41"/>
    <mergeCell ref="BMO41:BMV41"/>
    <mergeCell ref="BMW41:BND41"/>
    <mergeCell ref="BCS41:BCZ41"/>
    <mergeCell ref="BDA41:BDH41"/>
    <mergeCell ref="BDI41:BDP41"/>
    <mergeCell ref="BDQ41:BDX41"/>
    <mergeCell ref="BDY41:BEF41"/>
    <mergeCell ref="BEG41:BEN41"/>
    <mergeCell ref="BEO41:BEV41"/>
    <mergeCell ref="BEW41:BFD41"/>
    <mergeCell ref="BFE41:BFL41"/>
    <mergeCell ref="BFM41:BFT41"/>
    <mergeCell ref="BFU41:BGB41"/>
    <mergeCell ref="BGC41:BGJ41"/>
    <mergeCell ref="BGK41:BGR41"/>
    <mergeCell ref="BGS41:BGZ41"/>
    <mergeCell ref="BHA41:BHH41"/>
    <mergeCell ref="BHI41:BHP41"/>
    <mergeCell ref="BHQ41:BHX41"/>
    <mergeCell ref="AXM41:AXT41"/>
    <mergeCell ref="AXU41:AYB41"/>
    <mergeCell ref="AYC41:AYJ41"/>
    <mergeCell ref="AYK41:AYR41"/>
    <mergeCell ref="AYS41:AYZ41"/>
    <mergeCell ref="AZA41:AZH41"/>
    <mergeCell ref="AZI41:AZP41"/>
    <mergeCell ref="AZQ41:AZX41"/>
    <mergeCell ref="AZY41:BAF41"/>
    <mergeCell ref="BAG41:BAN41"/>
    <mergeCell ref="BAO41:BAV41"/>
    <mergeCell ref="BAW41:BBD41"/>
    <mergeCell ref="BBE41:BBL41"/>
    <mergeCell ref="BBM41:BBT41"/>
    <mergeCell ref="BBU41:BCB41"/>
    <mergeCell ref="BCC41:BCJ41"/>
    <mergeCell ref="BCK41:BCR41"/>
    <mergeCell ref="ASG41:ASN41"/>
    <mergeCell ref="ASO41:ASV41"/>
    <mergeCell ref="ASW41:ATD41"/>
    <mergeCell ref="ATE41:ATL41"/>
    <mergeCell ref="ATM41:ATT41"/>
    <mergeCell ref="ATU41:AUB41"/>
    <mergeCell ref="AUC41:AUJ41"/>
    <mergeCell ref="AUK41:AUR41"/>
    <mergeCell ref="AUS41:AUZ41"/>
    <mergeCell ref="AVA41:AVH41"/>
    <mergeCell ref="AVI41:AVP41"/>
    <mergeCell ref="AVQ41:AVX41"/>
    <mergeCell ref="AVY41:AWF41"/>
    <mergeCell ref="AWG41:AWN41"/>
    <mergeCell ref="AWO41:AWV41"/>
    <mergeCell ref="AWW41:AXD41"/>
    <mergeCell ref="AXE41:AXL41"/>
    <mergeCell ref="ANA41:ANH41"/>
    <mergeCell ref="ANI41:ANP41"/>
    <mergeCell ref="ANQ41:ANX41"/>
    <mergeCell ref="ANY41:AOF41"/>
    <mergeCell ref="AOG41:AON41"/>
    <mergeCell ref="AOO41:AOV41"/>
    <mergeCell ref="AOW41:APD41"/>
    <mergeCell ref="APE41:APL41"/>
    <mergeCell ref="APM41:APT41"/>
    <mergeCell ref="APU41:AQB41"/>
    <mergeCell ref="AQC41:AQJ41"/>
    <mergeCell ref="AQK41:AQR41"/>
    <mergeCell ref="AQS41:AQZ41"/>
    <mergeCell ref="ARA41:ARH41"/>
    <mergeCell ref="ARI41:ARP41"/>
    <mergeCell ref="ARQ41:ARX41"/>
    <mergeCell ref="ARY41:ASF41"/>
    <mergeCell ref="AHU41:AIB41"/>
    <mergeCell ref="AIC41:AIJ41"/>
    <mergeCell ref="AIK41:AIR41"/>
    <mergeCell ref="AIS41:AIZ41"/>
    <mergeCell ref="AJA41:AJH41"/>
    <mergeCell ref="AJI41:AJP41"/>
    <mergeCell ref="AJQ41:AJX41"/>
    <mergeCell ref="AJY41:AKF41"/>
    <mergeCell ref="AKG41:AKN41"/>
    <mergeCell ref="AKO41:AKV41"/>
    <mergeCell ref="AKW41:ALD41"/>
    <mergeCell ref="ALE41:ALL41"/>
    <mergeCell ref="ALM41:ALT41"/>
    <mergeCell ref="ALU41:AMB41"/>
    <mergeCell ref="AMC41:AMJ41"/>
    <mergeCell ref="AMK41:AMR41"/>
    <mergeCell ref="AMS41:AMZ41"/>
    <mergeCell ref="ACO41:ACV41"/>
    <mergeCell ref="ACW41:ADD41"/>
    <mergeCell ref="ADE41:ADL41"/>
    <mergeCell ref="ADM41:ADT41"/>
    <mergeCell ref="ADU41:AEB41"/>
    <mergeCell ref="AEC41:AEJ41"/>
    <mergeCell ref="AEK41:AER41"/>
    <mergeCell ref="AES41:AEZ41"/>
    <mergeCell ref="AFA41:AFH41"/>
    <mergeCell ref="AFI41:AFP41"/>
    <mergeCell ref="AFQ41:AFX41"/>
    <mergeCell ref="AFY41:AGF41"/>
    <mergeCell ref="AGG41:AGN41"/>
    <mergeCell ref="AGO41:AGV41"/>
    <mergeCell ref="AGW41:AHD41"/>
    <mergeCell ref="AHE41:AHL41"/>
    <mergeCell ref="AHM41:AHT41"/>
    <mergeCell ref="XI41:XP41"/>
    <mergeCell ref="XQ41:XX41"/>
    <mergeCell ref="XY41:YF41"/>
    <mergeCell ref="YG41:YN41"/>
    <mergeCell ref="YO41:YV41"/>
    <mergeCell ref="YW41:ZD41"/>
    <mergeCell ref="ZE41:ZL41"/>
    <mergeCell ref="ZM41:ZT41"/>
    <mergeCell ref="ZU41:AAB41"/>
    <mergeCell ref="AAC41:AAJ41"/>
    <mergeCell ref="AAK41:AAR41"/>
    <mergeCell ref="AAS41:AAZ41"/>
    <mergeCell ref="ABA41:ABH41"/>
    <mergeCell ref="ABI41:ABP41"/>
    <mergeCell ref="ABQ41:ABX41"/>
    <mergeCell ref="ABY41:ACF41"/>
    <mergeCell ref="ACG41:ACN41"/>
    <mergeCell ref="SC41:SJ41"/>
    <mergeCell ref="SK41:SR41"/>
    <mergeCell ref="SS41:SZ41"/>
    <mergeCell ref="TA41:TH41"/>
    <mergeCell ref="TI41:TP41"/>
    <mergeCell ref="TQ41:TX41"/>
    <mergeCell ref="TY41:UF41"/>
    <mergeCell ref="UG41:UN41"/>
    <mergeCell ref="UO41:UV41"/>
    <mergeCell ref="UW41:VD41"/>
    <mergeCell ref="VE41:VL41"/>
    <mergeCell ref="VM41:VT41"/>
    <mergeCell ref="VU41:WB41"/>
    <mergeCell ref="WC41:WJ41"/>
    <mergeCell ref="WK41:WR41"/>
    <mergeCell ref="WS41:WZ41"/>
    <mergeCell ref="XA41:XH41"/>
    <mergeCell ref="MW41:ND41"/>
    <mergeCell ref="NE41:NL41"/>
    <mergeCell ref="NM41:NT41"/>
    <mergeCell ref="NU41:OB41"/>
    <mergeCell ref="OC41:OJ41"/>
    <mergeCell ref="OK41:OR41"/>
    <mergeCell ref="OS41:OZ41"/>
    <mergeCell ref="PA41:PH41"/>
    <mergeCell ref="PI41:PP41"/>
    <mergeCell ref="PQ41:PX41"/>
    <mergeCell ref="PY41:QF41"/>
    <mergeCell ref="QG41:QN41"/>
    <mergeCell ref="QO41:QV41"/>
    <mergeCell ref="QW41:RD41"/>
    <mergeCell ref="RE41:RL41"/>
    <mergeCell ref="RM41:RT41"/>
    <mergeCell ref="RU41:SB41"/>
    <mergeCell ref="HQ41:HX41"/>
    <mergeCell ref="HY41:IF41"/>
    <mergeCell ref="IG41:IN41"/>
    <mergeCell ref="IO41:IV41"/>
    <mergeCell ref="IW41:JD41"/>
    <mergeCell ref="JE41:JL41"/>
    <mergeCell ref="JM41:JT41"/>
    <mergeCell ref="JU41:KB41"/>
    <mergeCell ref="KC41:KJ41"/>
    <mergeCell ref="KK41:KR41"/>
    <mergeCell ref="KS41:KZ41"/>
    <mergeCell ref="LA41:LH41"/>
    <mergeCell ref="LI41:LP41"/>
    <mergeCell ref="LQ41:LX41"/>
    <mergeCell ref="LY41:MF41"/>
    <mergeCell ref="MG41:MN41"/>
    <mergeCell ref="MO41:MV41"/>
    <mergeCell ref="XCK40:XCR40"/>
    <mergeCell ref="XCS40:XCZ40"/>
    <mergeCell ref="XDA40:XDH40"/>
    <mergeCell ref="XDI40:XDP40"/>
    <mergeCell ref="A41:H41"/>
    <mergeCell ref="I41:P41"/>
    <mergeCell ref="Q41:X41"/>
    <mergeCell ref="Y41:AF41"/>
    <mergeCell ref="AG41:AN41"/>
    <mergeCell ref="AO41:AV41"/>
    <mergeCell ref="AW41:BD41"/>
    <mergeCell ref="BE41:BL41"/>
    <mergeCell ref="BM41:BT41"/>
    <mergeCell ref="BU41:CB41"/>
    <mergeCell ref="CC41:CJ41"/>
    <mergeCell ref="CK41:CR41"/>
    <mergeCell ref="CS41:CZ41"/>
    <mergeCell ref="DA41:DH41"/>
    <mergeCell ref="DI41:DP41"/>
    <mergeCell ref="DQ41:DX41"/>
    <mergeCell ref="DY41:EF41"/>
    <mergeCell ref="EG41:EN41"/>
    <mergeCell ref="EO41:EV41"/>
    <mergeCell ref="EW41:FD41"/>
    <mergeCell ref="FE41:FL41"/>
    <mergeCell ref="FM41:FT41"/>
    <mergeCell ref="FU41:GB41"/>
    <mergeCell ref="GC41:GJ41"/>
    <mergeCell ref="GK41:GR41"/>
    <mergeCell ref="GS41:GZ41"/>
    <mergeCell ref="HA41:HH41"/>
    <mergeCell ref="HI41:HP41"/>
    <mergeCell ref="WGG40:WGN40"/>
    <mergeCell ref="WGO40:WGV40"/>
    <mergeCell ref="WGW40:WHD40"/>
    <mergeCell ref="WHE40:WHL40"/>
    <mergeCell ref="WNI40:WNP40"/>
    <mergeCell ref="WNQ40:WNX40"/>
    <mergeCell ref="WNY40:WOF40"/>
    <mergeCell ref="WOG40:WON40"/>
    <mergeCell ref="WOO40:WOV40"/>
    <mergeCell ref="WOW40:WPD40"/>
    <mergeCell ref="WPE40:WPL40"/>
    <mergeCell ref="WPM40:WPT40"/>
    <mergeCell ref="WPU40:WQB40"/>
    <mergeCell ref="WQC40:WQJ40"/>
    <mergeCell ref="WQK40:WQR40"/>
    <mergeCell ref="WQS40:WQZ40"/>
    <mergeCell ref="WRA40:WRH40"/>
    <mergeCell ref="WHM40:WHT40"/>
    <mergeCell ref="WHU40:WIB40"/>
    <mergeCell ref="WIC40:WIJ40"/>
    <mergeCell ref="WIK40:WIR40"/>
    <mergeCell ref="WIS40:WIZ40"/>
    <mergeCell ref="VKC40:VKJ40"/>
    <mergeCell ref="VKK40:VKR40"/>
    <mergeCell ref="VKS40:VKZ40"/>
    <mergeCell ref="VLA40:VLH40"/>
    <mergeCell ref="VRE40:VRL40"/>
    <mergeCell ref="VRM40:VRT40"/>
    <mergeCell ref="VRU40:VSB40"/>
    <mergeCell ref="VSC40:VSJ40"/>
    <mergeCell ref="VSK40:VSR40"/>
    <mergeCell ref="VSS40:VSZ40"/>
    <mergeCell ref="VTA40:VTH40"/>
    <mergeCell ref="VTI40:VTP40"/>
    <mergeCell ref="VTQ40:VTX40"/>
    <mergeCell ref="VTY40:VUF40"/>
    <mergeCell ref="VUG40:VUN40"/>
    <mergeCell ref="VUO40:VUV40"/>
    <mergeCell ref="VUW40:VVD40"/>
    <mergeCell ref="UNY40:UOF40"/>
    <mergeCell ref="UOG40:UON40"/>
    <mergeCell ref="UOO40:UOV40"/>
    <mergeCell ref="UOW40:UPD40"/>
    <mergeCell ref="UVA40:UVH40"/>
    <mergeCell ref="UVI40:UVP40"/>
    <mergeCell ref="UVQ40:UVX40"/>
    <mergeCell ref="UVY40:UWF40"/>
    <mergeCell ref="UWG40:UWN40"/>
    <mergeCell ref="UWO40:UWV40"/>
    <mergeCell ref="UWW40:UXD40"/>
    <mergeCell ref="UXE40:UXL40"/>
    <mergeCell ref="UXM40:UXT40"/>
    <mergeCell ref="UXU40:UYB40"/>
    <mergeCell ref="UYC40:UYJ40"/>
    <mergeCell ref="UYK40:UYR40"/>
    <mergeCell ref="UYS40:UYZ40"/>
    <mergeCell ref="UPE40:UPL40"/>
    <mergeCell ref="UPM40:UPT40"/>
    <mergeCell ref="UPU40:UQB40"/>
    <mergeCell ref="UQC40:UQJ40"/>
    <mergeCell ref="UQK40:UQR40"/>
    <mergeCell ref="TRU40:TSB40"/>
    <mergeCell ref="TSC40:TSJ40"/>
    <mergeCell ref="TSK40:TSR40"/>
    <mergeCell ref="TSS40:TSZ40"/>
    <mergeCell ref="TYW40:TZD40"/>
    <mergeCell ref="TZE40:TZL40"/>
    <mergeCell ref="TZM40:TZT40"/>
    <mergeCell ref="TZU40:UAB40"/>
    <mergeCell ref="UAC40:UAJ40"/>
    <mergeCell ref="UAK40:UAR40"/>
    <mergeCell ref="UAS40:UAZ40"/>
    <mergeCell ref="UBA40:UBH40"/>
    <mergeCell ref="UBI40:UBP40"/>
    <mergeCell ref="UBQ40:UBX40"/>
    <mergeCell ref="UBY40:UCF40"/>
    <mergeCell ref="UCG40:UCN40"/>
    <mergeCell ref="UCO40:UCV40"/>
    <mergeCell ref="SVQ40:SVX40"/>
    <mergeCell ref="SVY40:SWF40"/>
    <mergeCell ref="SWG40:SWN40"/>
    <mergeCell ref="SWO40:SWV40"/>
    <mergeCell ref="TCS40:TCZ40"/>
    <mergeCell ref="TDA40:TDH40"/>
    <mergeCell ref="TDI40:TDP40"/>
    <mergeCell ref="TDQ40:TDX40"/>
    <mergeCell ref="TDY40:TEF40"/>
    <mergeCell ref="TEG40:TEN40"/>
    <mergeCell ref="TEO40:TEV40"/>
    <mergeCell ref="TEW40:TFD40"/>
    <mergeCell ref="TFE40:TFL40"/>
    <mergeCell ref="TFM40:TFT40"/>
    <mergeCell ref="TFU40:TGB40"/>
    <mergeCell ref="TGC40:TGJ40"/>
    <mergeCell ref="TGK40:TGR40"/>
    <mergeCell ref="SWW40:SXD40"/>
    <mergeCell ref="SXE40:SXL40"/>
    <mergeCell ref="SXM40:SXT40"/>
    <mergeCell ref="SXU40:SYB40"/>
    <mergeCell ref="SYC40:SYJ40"/>
    <mergeCell ref="RZM40:RZT40"/>
    <mergeCell ref="RZU40:SAB40"/>
    <mergeCell ref="SAC40:SAJ40"/>
    <mergeCell ref="SAK40:SAR40"/>
    <mergeCell ref="SGO40:SGV40"/>
    <mergeCell ref="SGW40:SHD40"/>
    <mergeCell ref="SHE40:SHL40"/>
    <mergeCell ref="SHM40:SHT40"/>
    <mergeCell ref="SHU40:SIB40"/>
    <mergeCell ref="SIC40:SIJ40"/>
    <mergeCell ref="SIK40:SIR40"/>
    <mergeCell ref="SIS40:SIZ40"/>
    <mergeCell ref="SJA40:SJH40"/>
    <mergeCell ref="SJI40:SJP40"/>
    <mergeCell ref="SJQ40:SJX40"/>
    <mergeCell ref="SJY40:SKF40"/>
    <mergeCell ref="SKG40:SKN40"/>
    <mergeCell ref="RDI40:RDP40"/>
    <mergeCell ref="RDQ40:RDX40"/>
    <mergeCell ref="RDY40:REF40"/>
    <mergeCell ref="REG40:REN40"/>
    <mergeCell ref="RKK40:RKR40"/>
    <mergeCell ref="RKS40:RKZ40"/>
    <mergeCell ref="RLA40:RLH40"/>
    <mergeCell ref="RLI40:RLP40"/>
    <mergeCell ref="RLQ40:RLX40"/>
    <mergeCell ref="RLY40:RMF40"/>
    <mergeCell ref="RMG40:RMN40"/>
    <mergeCell ref="RMO40:RMV40"/>
    <mergeCell ref="RMW40:RND40"/>
    <mergeCell ref="RNE40:RNL40"/>
    <mergeCell ref="RNM40:RNT40"/>
    <mergeCell ref="RNU40:ROB40"/>
    <mergeCell ref="ROC40:ROJ40"/>
    <mergeCell ref="REO40:REV40"/>
    <mergeCell ref="REW40:RFD40"/>
    <mergeCell ref="RFE40:RFL40"/>
    <mergeCell ref="RFM40:RFT40"/>
    <mergeCell ref="RFU40:RGB40"/>
    <mergeCell ref="QHE40:QHL40"/>
    <mergeCell ref="QHM40:QHT40"/>
    <mergeCell ref="QHU40:QIB40"/>
    <mergeCell ref="QIC40:QIJ40"/>
    <mergeCell ref="QOG40:QON40"/>
    <mergeCell ref="QOO40:QOV40"/>
    <mergeCell ref="QOW40:QPD40"/>
    <mergeCell ref="QPE40:QPL40"/>
    <mergeCell ref="QPM40:QPT40"/>
    <mergeCell ref="QPU40:QQB40"/>
    <mergeCell ref="QQC40:QQJ40"/>
    <mergeCell ref="QQK40:QQR40"/>
    <mergeCell ref="QQS40:QQZ40"/>
    <mergeCell ref="QRA40:QRH40"/>
    <mergeCell ref="QRI40:QRP40"/>
    <mergeCell ref="QRQ40:QRX40"/>
    <mergeCell ref="QRY40:QSF40"/>
    <mergeCell ref="PLA40:PLH40"/>
    <mergeCell ref="PLI40:PLP40"/>
    <mergeCell ref="PLQ40:PLX40"/>
    <mergeCell ref="PLY40:PMF40"/>
    <mergeCell ref="PSC40:PSJ40"/>
    <mergeCell ref="PSK40:PSR40"/>
    <mergeCell ref="PSS40:PSZ40"/>
    <mergeCell ref="PTA40:PTH40"/>
    <mergeCell ref="PTI40:PTP40"/>
    <mergeCell ref="PTQ40:PTX40"/>
    <mergeCell ref="PTY40:PUF40"/>
    <mergeCell ref="PUG40:PUN40"/>
    <mergeCell ref="PUO40:PUV40"/>
    <mergeCell ref="PUW40:PVD40"/>
    <mergeCell ref="PVE40:PVL40"/>
    <mergeCell ref="PVM40:PVT40"/>
    <mergeCell ref="PVU40:PWB40"/>
    <mergeCell ref="PMG40:PMN40"/>
    <mergeCell ref="PMO40:PMV40"/>
    <mergeCell ref="PMW40:PND40"/>
    <mergeCell ref="PNE40:PNL40"/>
    <mergeCell ref="PNM40:PNT40"/>
    <mergeCell ref="OOW40:OPD40"/>
    <mergeCell ref="OPE40:OPL40"/>
    <mergeCell ref="OPM40:OPT40"/>
    <mergeCell ref="OPU40:OQB40"/>
    <mergeCell ref="OVY40:OWF40"/>
    <mergeCell ref="OWG40:OWN40"/>
    <mergeCell ref="OWO40:OWV40"/>
    <mergeCell ref="OWW40:OXD40"/>
    <mergeCell ref="OXE40:OXL40"/>
    <mergeCell ref="OXM40:OXT40"/>
    <mergeCell ref="OXU40:OYB40"/>
    <mergeCell ref="OYC40:OYJ40"/>
    <mergeCell ref="OYK40:OYR40"/>
    <mergeCell ref="OYS40:OYZ40"/>
    <mergeCell ref="OZA40:OZH40"/>
    <mergeCell ref="OZI40:OZP40"/>
    <mergeCell ref="OZQ40:OZX40"/>
    <mergeCell ref="NSS40:NSZ40"/>
    <mergeCell ref="NTA40:NTH40"/>
    <mergeCell ref="NTI40:NTP40"/>
    <mergeCell ref="NTQ40:NTX40"/>
    <mergeCell ref="NZU40:OAB40"/>
    <mergeCell ref="OAC40:OAJ40"/>
    <mergeCell ref="OAK40:OAR40"/>
    <mergeCell ref="OAS40:OAZ40"/>
    <mergeCell ref="OBA40:OBH40"/>
    <mergeCell ref="OBI40:OBP40"/>
    <mergeCell ref="OBQ40:OBX40"/>
    <mergeCell ref="OBY40:OCF40"/>
    <mergeCell ref="OCG40:OCN40"/>
    <mergeCell ref="OCO40:OCV40"/>
    <mergeCell ref="OCW40:ODD40"/>
    <mergeCell ref="ODE40:ODL40"/>
    <mergeCell ref="ODM40:ODT40"/>
    <mergeCell ref="NTY40:NUF40"/>
    <mergeCell ref="NUG40:NUN40"/>
    <mergeCell ref="NUO40:NUV40"/>
    <mergeCell ref="NUW40:NVD40"/>
    <mergeCell ref="NVE40:NVL40"/>
    <mergeCell ref="MWO40:MWV40"/>
    <mergeCell ref="MWW40:MXD40"/>
    <mergeCell ref="MXE40:MXL40"/>
    <mergeCell ref="MXM40:MXT40"/>
    <mergeCell ref="NDQ40:NDX40"/>
    <mergeCell ref="NDY40:NEF40"/>
    <mergeCell ref="NEG40:NEN40"/>
    <mergeCell ref="NEO40:NEV40"/>
    <mergeCell ref="NEW40:NFD40"/>
    <mergeCell ref="NFE40:NFL40"/>
    <mergeCell ref="NFM40:NFT40"/>
    <mergeCell ref="NFU40:NGB40"/>
    <mergeCell ref="NGC40:NGJ40"/>
    <mergeCell ref="NGK40:NGR40"/>
    <mergeCell ref="NGS40:NGZ40"/>
    <mergeCell ref="NHA40:NHH40"/>
    <mergeCell ref="NHI40:NHP40"/>
    <mergeCell ref="MAK40:MAR40"/>
    <mergeCell ref="MAS40:MAZ40"/>
    <mergeCell ref="MBA40:MBH40"/>
    <mergeCell ref="MBI40:MBP40"/>
    <mergeCell ref="MHM40:MHT40"/>
    <mergeCell ref="MHU40:MIB40"/>
    <mergeCell ref="MIC40:MIJ40"/>
    <mergeCell ref="MIK40:MIR40"/>
    <mergeCell ref="MIS40:MIZ40"/>
    <mergeCell ref="MJA40:MJH40"/>
    <mergeCell ref="MJI40:MJP40"/>
    <mergeCell ref="MJQ40:MJX40"/>
    <mergeCell ref="MJY40:MKF40"/>
    <mergeCell ref="MKG40:MKN40"/>
    <mergeCell ref="MKO40:MKV40"/>
    <mergeCell ref="MKW40:MLD40"/>
    <mergeCell ref="MLE40:MLL40"/>
    <mergeCell ref="MBQ40:MBX40"/>
    <mergeCell ref="MBY40:MCF40"/>
    <mergeCell ref="MCG40:MCN40"/>
    <mergeCell ref="MCO40:MCV40"/>
    <mergeCell ref="MCW40:MDD40"/>
    <mergeCell ref="LEG40:LEN40"/>
    <mergeCell ref="LEO40:LEV40"/>
    <mergeCell ref="LEW40:LFD40"/>
    <mergeCell ref="LFE40:LFL40"/>
    <mergeCell ref="LLI40:LLP40"/>
    <mergeCell ref="LLQ40:LLX40"/>
    <mergeCell ref="LLY40:LMF40"/>
    <mergeCell ref="LMG40:LMN40"/>
    <mergeCell ref="LMO40:LMV40"/>
    <mergeCell ref="LMW40:LND40"/>
    <mergeCell ref="LNE40:LNL40"/>
    <mergeCell ref="LNM40:LNT40"/>
    <mergeCell ref="LNU40:LOB40"/>
    <mergeCell ref="LOC40:LOJ40"/>
    <mergeCell ref="LOK40:LOR40"/>
    <mergeCell ref="LOS40:LOZ40"/>
    <mergeCell ref="LPA40:LPH40"/>
    <mergeCell ref="KIC40:KIJ40"/>
    <mergeCell ref="KIK40:KIR40"/>
    <mergeCell ref="KIS40:KIZ40"/>
    <mergeCell ref="KJA40:KJH40"/>
    <mergeCell ref="KPE40:KPL40"/>
    <mergeCell ref="KPM40:KPT40"/>
    <mergeCell ref="KPU40:KQB40"/>
    <mergeCell ref="KQC40:KQJ40"/>
    <mergeCell ref="KQK40:KQR40"/>
    <mergeCell ref="KQS40:KQZ40"/>
    <mergeCell ref="KRA40:KRH40"/>
    <mergeCell ref="KRI40:KRP40"/>
    <mergeCell ref="KRQ40:KRX40"/>
    <mergeCell ref="KRY40:KSF40"/>
    <mergeCell ref="KSG40:KSN40"/>
    <mergeCell ref="KSO40:KSV40"/>
    <mergeCell ref="KSW40:KTD40"/>
    <mergeCell ref="KJI40:KJP40"/>
    <mergeCell ref="KJQ40:KJX40"/>
    <mergeCell ref="KJY40:KKF40"/>
    <mergeCell ref="KKG40:KKN40"/>
    <mergeCell ref="KKO40:KKV40"/>
    <mergeCell ref="JLY40:JMF40"/>
    <mergeCell ref="JMG40:JMN40"/>
    <mergeCell ref="JMO40:JMV40"/>
    <mergeCell ref="JMW40:JND40"/>
    <mergeCell ref="JTA40:JTH40"/>
    <mergeCell ref="JTI40:JTP40"/>
    <mergeCell ref="JTQ40:JTX40"/>
    <mergeCell ref="JTY40:JUF40"/>
    <mergeCell ref="JUG40:JUN40"/>
    <mergeCell ref="JUO40:JUV40"/>
    <mergeCell ref="JUW40:JVD40"/>
    <mergeCell ref="JVE40:JVL40"/>
    <mergeCell ref="JVM40:JVT40"/>
    <mergeCell ref="JVU40:JWB40"/>
    <mergeCell ref="JWC40:JWJ40"/>
    <mergeCell ref="JWK40:JWR40"/>
    <mergeCell ref="JWS40:JWZ40"/>
    <mergeCell ref="IPU40:IQB40"/>
    <mergeCell ref="IQC40:IQJ40"/>
    <mergeCell ref="IQK40:IQR40"/>
    <mergeCell ref="IQS40:IQZ40"/>
    <mergeCell ref="IWW40:IXD40"/>
    <mergeCell ref="IXE40:IXL40"/>
    <mergeCell ref="IXM40:IXT40"/>
    <mergeCell ref="IXU40:IYB40"/>
    <mergeCell ref="IYC40:IYJ40"/>
    <mergeCell ref="IYK40:IYR40"/>
    <mergeCell ref="IYS40:IYZ40"/>
    <mergeCell ref="IZA40:IZH40"/>
    <mergeCell ref="IZI40:IZP40"/>
    <mergeCell ref="IZQ40:IZX40"/>
    <mergeCell ref="IZY40:JAF40"/>
    <mergeCell ref="JAG40:JAN40"/>
    <mergeCell ref="JAO40:JAV40"/>
    <mergeCell ref="IRA40:IRH40"/>
    <mergeCell ref="IRI40:IRP40"/>
    <mergeCell ref="IRQ40:IRX40"/>
    <mergeCell ref="IRY40:ISF40"/>
    <mergeCell ref="ISG40:ISN40"/>
    <mergeCell ref="HTQ40:HTX40"/>
    <mergeCell ref="HTY40:HUF40"/>
    <mergeCell ref="HUG40:HUN40"/>
    <mergeCell ref="HUO40:HUV40"/>
    <mergeCell ref="IAS40:IAZ40"/>
    <mergeCell ref="IBA40:IBH40"/>
    <mergeCell ref="IBI40:IBP40"/>
    <mergeCell ref="IBQ40:IBX40"/>
    <mergeCell ref="IBY40:ICF40"/>
    <mergeCell ref="ICG40:ICN40"/>
    <mergeCell ref="ICO40:ICV40"/>
    <mergeCell ref="ICW40:IDD40"/>
    <mergeCell ref="IDE40:IDL40"/>
    <mergeCell ref="IDM40:IDT40"/>
    <mergeCell ref="IDU40:IEB40"/>
    <mergeCell ref="IEC40:IEJ40"/>
    <mergeCell ref="IEK40:IER40"/>
    <mergeCell ref="GXM40:GXT40"/>
    <mergeCell ref="GXU40:GYB40"/>
    <mergeCell ref="GYC40:GYJ40"/>
    <mergeCell ref="GYK40:GYR40"/>
    <mergeCell ref="HEO40:HEV40"/>
    <mergeCell ref="HEW40:HFD40"/>
    <mergeCell ref="HFE40:HFL40"/>
    <mergeCell ref="HFM40:HFT40"/>
    <mergeCell ref="HFU40:HGB40"/>
    <mergeCell ref="HGC40:HGJ40"/>
    <mergeCell ref="HGK40:HGR40"/>
    <mergeCell ref="HGS40:HGZ40"/>
    <mergeCell ref="HHA40:HHH40"/>
    <mergeCell ref="HHI40:HHP40"/>
    <mergeCell ref="HHQ40:HHX40"/>
    <mergeCell ref="HHY40:HIF40"/>
    <mergeCell ref="HIG40:HIN40"/>
    <mergeCell ref="GYS40:GYZ40"/>
    <mergeCell ref="GZA40:GZH40"/>
    <mergeCell ref="GZI40:GZP40"/>
    <mergeCell ref="GZQ40:GZX40"/>
    <mergeCell ref="GZY40:HAF40"/>
    <mergeCell ref="GBI40:GBP40"/>
    <mergeCell ref="GBQ40:GBX40"/>
    <mergeCell ref="GBY40:GCF40"/>
    <mergeCell ref="GCG40:GCN40"/>
    <mergeCell ref="GIK40:GIR40"/>
    <mergeCell ref="GIS40:GIZ40"/>
    <mergeCell ref="GJA40:GJH40"/>
    <mergeCell ref="GJI40:GJP40"/>
    <mergeCell ref="GJQ40:GJX40"/>
    <mergeCell ref="GJY40:GKF40"/>
    <mergeCell ref="GKG40:GKN40"/>
    <mergeCell ref="GKO40:GKV40"/>
    <mergeCell ref="GKW40:GLD40"/>
    <mergeCell ref="GLE40:GLL40"/>
    <mergeCell ref="GLM40:GLT40"/>
    <mergeCell ref="GLU40:GMB40"/>
    <mergeCell ref="GMC40:GMJ40"/>
    <mergeCell ref="FFE40:FFL40"/>
    <mergeCell ref="FFM40:FFT40"/>
    <mergeCell ref="FFU40:FGB40"/>
    <mergeCell ref="FGC40:FGJ40"/>
    <mergeCell ref="FMG40:FMN40"/>
    <mergeCell ref="FMO40:FMV40"/>
    <mergeCell ref="FMW40:FND40"/>
    <mergeCell ref="FNE40:FNL40"/>
    <mergeCell ref="FNM40:FNT40"/>
    <mergeCell ref="FNU40:FOB40"/>
    <mergeCell ref="FOC40:FOJ40"/>
    <mergeCell ref="FOK40:FOR40"/>
    <mergeCell ref="FOS40:FOZ40"/>
    <mergeCell ref="FPA40:FPH40"/>
    <mergeCell ref="FPI40:FPP40"/>
    <mergeCell ref="FPQ40:FPX40"/>
    <mergeCell ref="FPY40:FQF40"/>
    <mergeCell ref="FGK40:FGR40"/>
    <mergeCell ref="FGS40:FGZ40"/>
    <mergeCell ref="FHA40:FHH40"/>
    <mergeCell ref="FHI40:FHP40"/>
    <mergeCell ref="FHQ40:FHX40"/>
    <mergeCell ref="EJA40:EJH40"/>
    <mergeCell ref="EJI40:EJP40"/>
    <mergeCell ref="EJQ40:EJX40"/>
    <mergeCell ref="EJY40:EKF40"/>
    <mergeCell ref="EQC40:EQJ40"/>
    <mergeCell ref="EQK40:EQR40"/>
    <mergeCell ref="EQS40:EQZ40"/>
    <mergeCell ref="ERA40:ERH40"/>
    <mergeCell ref="ERI40:ERP40"/>
    <mergeCell ref="ERQ40:ERX40"/>
    <mergeCell ref="ERY40:ESF40"/>
    <mergeCell ref="ESG40:ESN40"/>
    <mergeCell ref="ESO40:ESV40"/>
    <mergeCell ref="ESW40:ETD40"/>
    <mergeCell ref="ETE40:ETL40"/>
    <mergeCell ref="ETM40:ETT40"/>
    <mergeCell ref="ETU40:EUB40"/>
    <mergeCell ref="DMW40:DND40"/>
    <mergeCell ref="DNE40:DNL40"/>
    <mergeCell ref="DNM40:DNT40"/>
    <mergeCell ref="DNU40:DOB40"/>
    <mergeCell ref="DTY40:DUF40"/>
    <mergeCell ref="DUG40:DUN40"/>
    <mergeCell ref="DUO40:DUV40"/>
    <mergeCell ref="DUW40:DVD40"/>
    <mergeCell ref="DVE40:DVL40"/>
    <mergeCell ref="DVM40:DVT40"/>
    <mergeCell ref="DVU40:DWB40"/>
    <mergeCell ref="DWC40:DWJ40"/>
    <mergeCell ref="DWK40:DWR40"/>
    <mergeCell ref="DWS40:DWZ40"/>
    <mergeCell ref="DXA40:DXH40"/>
    <mergeCell ref="DXI40:DXP40"/>
    <mergeCell ref="DXQ40:DXX40"/>
    <mergeCell ref="DOC40:DOJ40"/>
    <mergeCell ref="DOK40:DOR40"/>
    <mergeCell ref="DOS40:DOZ40"/>
    <mergeCell ref="DPA40:DPH40"/>
    <mergeCell ref="DPI40:DPP40"/>
    <mergeCell ref="CQS40:CQZ40"/>
    <mergeCell ref="CRA40:CRH40"/>
    <mergeCell ref="CRI40:CRP40"/>
    <mergeCell ref="CRQ40:CRX40"/>
    <mergeCell ref="CXU40:CYB40"/>
    <mergeCell ref="CYC40:CYJ40"/>
    <mergeCell ref="CYK40:CYR40"/>
    <mergeCell ref="CYS40:CYZ40"/>
    <mergeCell ref="CZA40:CZH40"/>
    <mergeCell ref="CZI40:CZP40"/>
    <mergeCell ref="CZQ40:CZX40"/>
    <mergeCell ref="CZY40:DAF40"/>
    <mergeCell ref="DAG40:DAN40"/>
    <mergeCell ref="DAO40:DAV40"/>
    <mergeCell ref="DAW40:DBD40"/>
    <mergeCell ref="DBE40:DBL40"/>
    <mergeCell ref="DBM40:DBT40"/>
    <mergeCell ref="BUO40:BUV40"/>
    <mergeCell ref="BUW40:BVD40"/>
    <mergeCell ref="BVE40:BVL40"/>
    <mergeCell ref="BVM40:BVT40"/>
    <mergeCell ref="CBQ40:CBX40"/>
    <mergeCell ref="CBY40:CCF40"/>
    <mergeCell ref="CCG40:CCN40"/>
    <mergeCell ref="CCO40:CCV40"/>
    <mergeCell ref="CCW40:CDD40"/>
    <mergeCell ref="CDE40:CDL40"/>
    <mergeCell ref="CDM40:CDT40"/>
    <mergeCell ref="CDU40:CEB40"/>
    <mergeCell ref="CEC40:CEJ40"/>
    <mergeCell ref="CEK40:CER40"/>
    <mergeCell ref="CES40:CEZ40"/>
    <mergeCell ref="CFA40:CFH40"/>
    <mergeCell ref="CFI40:CFP40"/>
    <mergeCell ref="BVU40:BWB40"/>
    <mergeCell ref="BWC40:BWJ40"/>
    <mergeCell ref="BWK40:BWR40"/>
    <mergeCell ref="BWS40:BWZ40"/>
    <mergeCell ref="BXA40:BXH40"/>
    <mergeCell ref="AYK40:AYR40"/>
    <mergeCell ref="AYS40:AYZ40"/>
    <mergeCell ref="AZA40:AZH40"/>
    <mergeCell ref="AZI40:AZP40"/>
    <mergeCell ref="BFM40:BFT40"/>
    <mergeCell ref="BFU40:BGB40"/>
    <mergeCell ref="BGC40:BGJ40"/>
    <mergeCell ref="BGK40:BGR40"/>
    <mergeCell ref="BGS40:BGZ40"/>
    <mergeCell ref="BHA40:BHH40"/>
    <mergeCell ref="BHI40:BHP40"/>
    <mergeCell ref="BHQ40:BHX40"/>
    <mergeCell ref="BHY40:BIF40"/>
    <mergeCell ref="BIG40:BIN40"/>
    <mergeCell ref="BIO40:BIV40"/>
    <mergeCell ref="BIW40:BJD40"/>
    <mergeCell ref="BJE40:BJL40"/>
    <mergeCell ref="ACG40:ACN40"/>
    <mergeCell ref="ACO40:ACV40"/>
    <mergeCell ref="ACW40:ADD40"/>
    <mergeCell ref="ADE40:ADL40"/>
    <mergeCell ref="AJI40:AJP40"/>
    <mergeCell ref="AJQ40:AJX40"/>
    <mergeCell ref="AJY40:AKF40"/>
    <mergeCell ref="AKG40:AKN40"/>
    <mergeCell ref="AKO40:AKV40"/>
    <mergeCell ref="AKW40:ALD40"/>
    <mergeCell ref="ALE40:ALL40"/>
    <mergeCell ref="ALM40:ALT40"/>
    <mergeCell ref="ALU40:AMB40"/>
    <mergeCell ref="AMC40:AMJ40"/>
    <mergeCell ref="AMK40:AMR40"/>
    <mergeCell ref="AMS40:AMZ40"/>
    <mergeCell ref="ANA40:ANH40"/>
    <mergeCell ref="ADM40:ADT40"/>
    <mergeCell ref="ADU40:AEB40"/>
    <mergeCell ref="AEC40:AEJ40"/>
    <mergeCell ref="AEK40:AER40"/>
    <mergeCell ref="AES40:AEZ40"/>
    <mergeCell ref="DQ40:DX40"/>
    <mergeCell ref="DY40:EF40"/>
    <mergeCell ref="EG40:EN40"/>
    <mergeCell ref="NE40:NL40"/>
    <mergeCell ref="NM40:NT40"/>
    <mergeCell ref="NU40:OB40"/>
    <mergeCell ref="OC40:OJ40"/>
    <mergeCell ref="OK40:OR40"/>
    <mergeCell ref="OS40:OZ40"/>
    <mergeCell ref="PA40:PH40"/>
    <mergeCell ref="PI40:PP40"/>
    <mergeCell ref="PQ40:PX40"/>
    <mergeCell ref="PY40:QF40"/>
    <mergeCell ref="QG40:QN40"/>
    <mergeCell ref="QO40:QV40"/>
    <mergeCell ref="QW40:RD40"/>
    <mergeCell ref="RE40:RL40"/>
    <mergeCell ref="XDQ40:XDX40"/>
    <mergeCell ref="XDY40:XEF40"/>
    <mergeCell ref="XEG40:XEN40"/>
    <mergeCell ref="XEO40:XEV40"/>
    <mergeCell ref="XEW40:XFD40"/>
    <mergeCell ref="WUC40:WUJ40"/>
    <mergeCell ref="WUK40:WUR40"/>
    <mergeCell ref="WUS40:WUZ40"/>
    <mergeCell ref="WVA40:WVH40"/>
    <mergeCell ref="WVI40:WVP40"/>
    <mergeCell ref="WVQ40:WVX40"/>
    <mergeCell ref="WVY40:WWF40"/>
    <mergeCell ref="WWG40:WWN40"/>
    <mergeCell ref="WWO40:WWV40"/>
    <mergeCell ref="WWW40:WXD40"/>
    <mergeCell ref="WXE40:WXL40"/>
    <mergeCell ref="WXM40:WXT40"/>
    <mergeCell ref="WXU40:WYB40"/>
    <mergeCell ref="WYC40:WYJ40"/>
    <mergeCell ref="WYK40:WYR40"/>
    <mergeCell ref="WYS40:WYZ40"/>
    <mergeCell ref="WZA40:WZH40"/>
    <mergeCell ref="WZI40:WZP40"/>
    <mergeCell ref="WZQ40:WZX40"/>
    <mergeCell ref="WZY40:XAF40"/>
    <mergeCell ref="XAG40:XAN40"/>
    <mergeCell ref="XAO40:XAV40"/>
    <mergeCell ref="XAW40:XBD40"/>
    <mergeCell ref="XBE40:XBL40"/>
    <mergeCell ref="XBM40:XBT40"/>
    <mergeCell ref="XBU40:XCB40"/>
    <mergeCell ref="XCC40:XCJ40"/>
    <mergeCell ref="WSO40:WSV40"/>
    <mergeCell ref="WSW40:WTD40"/>
    <mergeCell ref="WTE40:WTL40"/>
    <mergeCell ref="WTM40:WTT40"/>
    <mergeCell ref="WTU40:WUB40"/>
    <mergeCell ref="WJA40:WJH40"/>
    <mergeCell ref="WJI40:WJP40"/>
    <mergeCell ref="WJQ40:WJX40"/>
    <mergeCell ref="WJY40:WKF40"/>
    <mergeCell ref="WKG40:WKN40"/>
    <mergeCell ref="WKO40:WKV40"/>
    <mergeCell ref="WKW40:WLD40"/>
    <mergeCell ref="WLE40:WLL40"/>
    <mergeCell ref="WLM40:WLT40"/>
    <mergeCell ref="WLU40:WMB40"/>
    <mergeCell ref="WMC40:WMJ40"/>
    <mergeCell ref="WMK40:WMR40"/>
    <mergeCell ref="WMS40:WMZ40"/>
    <mergeCell ref="WNA40:WNH40"/>
    <mergeCell ref="WRI40:WRP40"/>
    <mergeCell ref="WRQ40:WRX40"/>
    <mergeCell ref="WRY40:WSF40"/>
    <mergeCell ref="WSG40:WSN40"/>
    <mergeCell ref="VXY40:VYF40"/>
    <mergeCell ref="VYG40:VYN40"/>
    <mergeCell ref="VYO40:VYV40"/>
    <mergeCell ref="VYW40:VZD40"/>
    <mergeCell ref="VZE40:VZL40"/>
    <mergeCell ref="VZM40:VZT40"/>
    <mergeCell ref="VZU40:WAB40"/>
    <mergeCell ref="WAC40:WAJ40"/>
    <mergeCell ref="WAK40:WAR40"/>
    <mergeCell ref="WAS40:WAZ40"/>
    <mergeCell ref="WBA40:WBH40"/>
    <mergeCell ref="WBI40:WBP40"/>
    <mergeCell ref="WBQ40:WBX40"/>
    <mergeCell ref="WBY40:WCF40"/>
    <mergeCell ref="WCG40:WCN40"/>
    <mergeCell ref="WCO40:WCV40"/>
    <mergeCell ref="WCW40:WDD40"/>
    <mergeCell ref="WDE40:WDL40"/>
    <mergeCell ref="WDM40:WDT40"/>
    <mergeCell ref="WDU40:WEB40"/>
    <mergeCell ref="WEC40:WEJ40"/>
    <mergeCell ref="WEK40:WER40"/>
    <mergeCell ref="WES40:WEZ40"/>
    <mergeCell ref="WFA40:WFH40"/>
    <mergeCell ref="WFI40:WFP40"/>
    <mergeCell ref="WFQ40:WFX40"/>
    <mergeCell ref="WFY40:WGF40"/>
    <mergeCell ref="VWK40:VWR40"/>
    <mergeCell ref="VWS40:VWZ40"/>
    <mergeCell ref="VXA40:VXH40"/>
    <mergeCell ref="VXI40:VXP40"/>
    <mergeCell ref="VXQ40:VXX40"/>
    <mergeCell ref="VMW40:VND40"/>
    <mergeCell ref="VNE40:VNL40"/>
    <mergeCell ref="VNM40:VNT40"/>
    <mergeCell ref="VNU40:VOB40"/>
    <mergeCell ref="VOC40:VOJ40"/>
    <mergeCell ref="VOK40:VOR40"/>
    <mergeCell ref="VOS40:VOZ40"/>
    <mergeCell ref="VPA40:VPH40"/>
    <mergeCell ref="VPI40:VPP40"/>
    <mergeCell ref="VPQ40:VPX40"/>
    <mergeCell ref="VPY40:VQF40"/>
    <mergeCell ref="VQG40:VQN40"/>
    <mergeCell ref="VQO40:VQV40"/>
    <mergeCell ref="VQW40:VRD40"/>
    <mergeCell ref="VVE40:VVL40"/>
    <mergeCell ref="VVM40:VVT40"/>
    <mergeCell ref="VVU40:VWB40"/>
    <mergeCell ref="VWC40:VWJ40"/>
    <mergeCell ref="VLI40:VLP40"/>
    <mergeCell ref="VLQ40:VLX40"/>
    <mergeCell ref="VLY40:VMF40"/>
    <mergeCell ref="VMG40:VMN40"/>
    <mergeCell ref="VMO40:VMV40"/>
    <mergeCell ref="VBU40:VCB40"/>
    <mergeCell ref="VCC40:VCJ40"/>
    <mergeCell ref="VCK40:VCR40"/>
    <mergeCell ref="VCS40:VCZ40"/>
    <mergeCell ref="VDA40:VDH40"/>
    <mergeCell ref="VDI40:VDP40"/>
    <mergeCell ref="VDQ40:VDX40"/>
    <mergeCell ref="VDY40:VEF40"/>
    <mergeCell ref="VEG40:VEN40"/>
    <mergeCell ref="VEO40:VEV40"/>
    <mergeCell ref="VEW40:VFD40"/>
    <mergeCell ref="VFE40:VFL40"/>
    <mergeCell ref="VFM40:VFT40"/>
    <mergeCell ref="VFU40:VGB40"/>
    <mergeCell ref="VGC40:VGJ40"/>
    <mergeCell ref="VGK40:VGR40"/>
    <mergeCell ref="VGS40:VGZ40"/>
    <mergeCell ref="VHA40:VHH40"/>
    <mergeCell ref="VHI40:VHP40"/>
    <mergeCell ref="VHQ40:VHX40"/>
    <mergeCell ref="VHY40:VIF40"/>
    <mergeCell ref="VIG40:VIN40"/>
    <mergeCell ref="VIO40:VIV40"/>
    <mergeCell ref="VIW40:VJD40"/>
    <mergeCell ref="VJE40:VJL40"/>
    <mergeCell ref="VJM40:VJT40"/>
    <mergeCell ref="VJU40:VKB40"/>
    <mergeCell ref="VAG40:VAN40"/>
    <mergeCell ref="VAO40:VAV40"/>
    <mergeCell ref="VAW40:VBD40"/>
    <mergeCell ref="VBE40:VBL40"/>
    <mergeCell ref="VBM40:VBT40"/>
    <mergeCell ref="UQS40:UQZ40"/>
    <mergeCell ref="URA40:URH40"/>
    <mergeCell ref="URI40:URP40"/>
    <mergeCell ref="URQ40:URX40"/>
    <mergeCell ref="URY40:USF40"/>
    <mergeCell ref="USG40:USN40"/>
    <mergeCell ref="USO40:USV40"/>
    <mergeCell ref="USW40:UTD40"/>
    <mergeCell ref="UTE40:UTL40"/>
    <mergeCell ref="UTM40:UTT40"/>
    <mergeCell ref="UTU40:UUB40"/>
    <mergeCell ref="UUC40:UUJ40"/>
    <mergeCell ref="UUK40:UUR40"/>
    <mergeCell ref="UUS40:UUZ40"/>
    <mergeCell ref="UZA40:UZH40"/>
    <mergeCell ref="UZI40:UZP40"/>
    <mergeCell ref="UZQ40:UZX40"/>
    <mergeCell ref="UZY40:VAF40"/>
    <mergeCell ref="UFQ40:UFX40"/>
    <mergeCell ref="UFY40:UGF40"/>
    <mergeCell ref="UGG40:UGN40"/>
    <mergeCell ref="UGO40:UGV40"/>
    <mergeCell ref="UGW40:UHD40"/>
    <mergeCell ref="UHE40:UHL40"/>
    <mergeCell ref="UHM40:UHT40"/>
    <mergeCell ref="UHU40:UIB40"/>
    <mergeCell ref="UIC40:UIJ40"/>
    <mergeCell ref="UIK40:UIR40"/>
    <mergeCell ref="UIS40:UIZ40"/>
    <mergeCell ref="UJA40:UJH40"/>
    <mergeCell ref="UJI40:UJP40"/>
    <mergeCell ref="UJQ40:UJX40"/>
    <mergeCell ref="UJY40:UKF40"/>
    <mergeCell ref="UKG40:UKN40"/>
    <mergeCell ref="UKO40:UKV40"/>
    <mergeCell ref="UKW40:ULD40"/>
    <mergeCell ref="ULE40:ULL40"/>
    <mergeCell ref="ULM40:ULT40"/>
    <mergeCell ref="ULU40:UMB40"/>
    <mergeCell ref="UMC40:UMJ40"/>
    <mergeCell ref="UMK40:UMR40"/>
    <mergeCell ref="UMS40:UMZ40"/>
    <mergeCell ref="UNA40:UNH40"/>
    <mergeCell ref="UNI40:UNP40"/>
    <mergeCell ref="UNQ40:UNX40"/>
    <mergeCell ref="UEC40:UEJ40"/>
    <mergeCell ref="UEK40:UER40"/>
    <mergeCell ref="UES40:UEZ40"/>
    <mergeCell ref="UFA40:UFH40"/>
    <mergeCell ref="UFI40:UFP40"/>
    <mergeCell ref="TUO40:TUV40"/>
    <mergeCell ref="TUW40:TVD40"/>
    <mergeCell ref="TVE40:TVL40"/>
    <mergeCell ref="TVM40:TVT40"/>
    <mergeCell ref="TVU40:TWB40"/>
    <mergeCell ref="TWC40:TWJ40"/>
    <mergeCell ref="TWK40:TWR40"/>
    <mergeCell ref="TWS40:TWZ40"/>
    <mergeCell ref="TXA40:TXH40"/>
    <mergeCell ref="TXI40:TXP40"/>
    <mergeCell ref="TXQ40:TXX40"/>
    <mergeCell ref="TXY40:TYF40"/>
    <mergeCell ref="TYG40:TYN40"/>
    <mergeCell ref="TYO40:TYV40"/>
    <mergeCell ref="UCW40:UDD40"/>
    <mergeCell ref="UDE40:UDL40"/>
    <mergeCell ref="UDM40:UDT40"/>
    <mergeCell ref="UDU40:UEB40"/>
    <mergeCell ref="TTA40:TTH40"/>
    <mergeCell ref="TTI40:TTP40"/>
    <mergeCell ref="TTQ40:TTX40"/>
    <mergeCell ref="TTY40:TUF40"/>
    <mergeCell ref="TUG40:TUN40"/>
    <mergeCell ref="TJM40:TJT40"/>
    <mergeCell ref="TJU40:TKB40"/>
    <mergeCell ref="TKC40:TKJ40"/>
    <mergeCell ref="TKK40:TKR40"/>
    <mergeCell ref="TKS40:TKZ40"/>
    <mergeCell ref="TLA40:TLH40"/>
    <mergeCell ref="TLI40:TLP40"/>
    <mergeCell ref="TLQ40:TLX40"/>
    <mergeCell ref="TLY40:TMF40"/>
    <mergeCell ref="TMG40:TMN40"/>
    <mergeCell ref="TMO40:TMV40"/>
    <mergeCell ref="TMW40:TND40"/>
    <mergeCell ref="TNE40:TNL40"/>
    <mergeCell ref="TNM40:TNT40"/>
    <mergeCell ref="TNU40:TOB40"/>
    <mergeCell ref="TOC40:TOJ40"/>
    <mergeCell ref="TOK40:TOR40"/>
    <mergeCell ref="TOS40:TOZ40"/>
    <mergeCell ref="TPA40:TPH40"/>
    <mergeCell ref="TPI40:TPP40"/>
    <mergeCell ref="TPQ40:TPX40"/>
    <mergeCell ref="TPY40:TQF40"/>
    <mergeCell ref="TQG40:TQN40"/>
    <mergeCell ref="TQO40:TQV40"/>
    <mergeCell ref="TQW40:TRD40"/>
    <mergeCell ref="TRE40:TRL40"/>
    <mergeCell ref="TRM40:TRT40"/>
    <mergeCell ref="THY40:TIF40"/>
    <mergeCell ref="TIG40:TIN40"/>
    <mergeCell ref="TIO40:TIV40"/>
    <mergeCell ref="TIW40:TJD40"/>
    <mergeCell ref="TJE40:TJL40"/>
    <mergeCell ref="SYK40:SYR40"/>
    <mergeCell ref="SYS40:SYZ40"/>
    <mergeCell ref="SZA40:SZH40"/>
    <mergeCell ref="SZI40:SZP40"/>
    <mergeCell ref="SZQ40:SZX40"/>
    <mergeCell ref="SZY40:TAF40"/>
    <mergeCell ref="TAG40:TAN40"/>
    <mergeCell ref="TAO40:TAV40"/>
    <mergeCell ref="TAW40:TBD40"/>
    <mergeCell ref="TBE40:TBL40"/>
    <mergeCell ref="TBM40:TBT40"/>
    <mergeCell ref="TBU40:TCB40"/>
    <mergeCell ref="TCC40:TCJ40"/>
    <mergeCell ref="TCK40:TCR40"/>
    <mergeCell ref="TGS40:TGZ40"/>
    <mergeCell ref="THA40:THH40"/>
    <mergeCell ref="THI40:THP40"/>
    <mergeCell ref="THQ40:THX40"/>
    <mergeCell ref="SNI40:SNP40"/>
    <mergeCell ref="SNQ40:SNX40"/>
    <mergeCell ref="SNY40:SOF40"/>
    <mergeCell ref="SOG40:SON40"/>
    <mergeCell ref="SOO40:SOV40"/>
    <mergeCell ref="SOW40:SPD40"/>
    <mergeCell ref="SPE40:SPL40"/>
    <mergeCell ref="SPM40:SPT40"/>
    <mergeCell ref="SPU40:SQB40"/>
    <mergeCell ref="SQC40:SQJ40"/>
    <mergeCell ref="SQK40:SQR40"/>
    <mergeCell ref="SQS40:SQZ40"/>
    <mergeCell ref="SRA40:SRH40"/>
    <mergeCell ref="SRI40:SRP40"/>
    <mergeCell ref="SRQ40:SRX40"/>
    <mergeCell ref="SRY40:SSF40"/>
    <mergeCell ref="SSG40:SSN40"/>
    <mergeCell ref="SSO40:SSV40"/>
    <mergeCell ref="SSW40:STD40"/>
    <mergeCell ref="STE40:STL40"/>
    <mergeCell ref="STM40:STT40"/>
    <mergeCell ref="STU40:SUB40"/>
    <mergeCell ref="SUC40:SUJ40"/>
    <mergeCell ref="SUK40:SUR40"/>
    <mergeCell ref="SUS40:SUZ40"/>
    <mergeCell ref="SVA40:SVH40"/>
    <mergeCell ref="SVI40:SVP40"/>
    <mergeCell ref="SLU40:SMB40"/>
    <mergeCell ref="SMC40:SMJ40"/>
    <mergeCell ref="SMK40:SMR40"/>
    <mergeCell ref="SMS40:SMZ40"/>
    <mergeCell ref="SNA40:SNH40"/>
    <mergeCell ref="SCG40:SCN40"/>
    <mergeCell ref="SCO40:SCV40"/>
    <mergeCell ref="SCW40:SDD40"/>
    <mergeCell ref="SDE40:SDL40"/>
    <mergeCell ref="SDM40:SDT40"/>
    <mergeCell ref="SDU40:SEB40"/>
    <mergeCell ref="SEC40:SEJ40"/>
    <mergeCell ref="SEK40:SER40"/>
    <mergeCell ref="SES40:SEZ40"/>
    <mergeCell ref="SFA40:SFH40"/>
    <mergeCell ref="SFI40:SFP40"/>
    <mergeCell ref="SFQ40:SFX40"/>
    <mergeCell ref="SFY40:SGF40"/>
    <mergeCell ref="SGG40:SGN40"/>
    <mergeCell ref="SKO40:SKV40"/>
    <mergeCell ref="SKW40:SLD40"/>
    <mergeCell ref="SLE40:SLL40"/>
    <mergeCell ref="SLM40:SLT40"/>
    <mergeCell ref="SAS40:SAZ40"/>
    <mergeCell ref="SBA40:SBH40"/>
    <mergeCell ref="SBI40:SBP40"/>
    <mergeCell ref="SBQ40:SBX40"/>
    <mergeCell ref="SBY40:SCF40"/>
    <mergeCell ref="RRE40:RRL40"/>
    <mergeCell ref="RRM40:RRT40"/>
    <mergeCell ref="RRU40:RSB40"/>
    <mergeCell ref="RSC40:RSJ40"/>
    <mergeCell ref="RSK40:RSR40"/>
    <mergeCell ref="RSS40:RSZ40"/>
    <mergeCell ref="RTA40:RTH40"/>
    <mergeCell ref="RTI40:RTP40"/>
    <mergeCell ref="RTQ40:RTX40"/>
    <mergeCell ref="RTY40:RUF40"/>
    <mergeCell ref="RUG40:RUN40"/>
    <mergeCell ref="RUO40:RUV40"/>
    <mergeCell ref="RUW40:RVD40"/>
    <mergeCell ref="RVE40:RVL40"/>
    <mergeCell ref="RVM40:RVT40"/>
    <mergeCell ref="RVU40:RWB40"/>
    <mergeCell ref="RWC40:RWJ40"/>
    <mergeCell ref="RWK40:RWR40"/>
    <mergeCell ref="RWS40:RWZ40"/>
    <mergeCell ref="RXA40:RXH40"/>
    <mergeCell ref="RXI40:RXP40"/>
    <mergeCell ref="RXQ40:RXX40"/>
    <mergeCell ref="RXY40:RYF40"/>
    <mergeCell ref="RYG40:RYN40"/>
    <mergeCell ref="RYO40:RYV40"/>
    <mergeCell ref="RYW40:RZD40"/>
    <mergeCell ref="RZE40:RZL40"/>
    <mergeCell ref="RPQ40:RPX40"/>
    <mergeCell ref="RPY40:RQF40"/>
    <mergeCell ref="RQG40:RQN40"/>
    <mergeCell ref="RQO40:RQV40"/>
    <mergeCell ref="RQW40:RRD40"/>
    <mergeCell ref="RGC40:RGJ40"/>
    <mergeCell ref="RGK40:RGR40"/>
    <mergeCell ref="RGS40:RGZ40"/>
    <mergeCell ref="RHA40:RHH40"/>
    <mergeCell ref="RHI40:RHP40"/>
    <mergeCell ref="RHQ40:RHX40"/>
    <mergeCell ref="RHY40:RIF40"/>
    <mergeCell ref="RIG40:RIN40"/>
    <mergeCell ref="RIO40:RIV40"/>
    <mergeCell ref="RIW40:RJD40"/>
    <mergeCell ref="RJE40:RJL40"/>
    <mergeCell ref="RJM40:RJT40"/>
    <mergeCell ref="RJU40:RKB40"/>
    <mergeCell ref="RKC40:RKJ40"/>
    <mergeCell ref="ROK40:ROR40"/>
    <mergeCell ref="ROS40:ROZ40"/>
    <mergeCell ref="RPA40:RPH40"/>
    <mergeCell ref="RPI40:RPP40"/>
    <mergeCell ref="QVA40:QVH40"/>
    <mergeCell ref="QVI40:QVP40"/>
    <mergeCell ref="QVQ40:QVX40"/>
    <mergeCell ref="QVY40:QWF40"/>
    <mergeCell ref="QWG40:QWN40"/>
    <mergeCell ref="QWO40:QWV40"/>
    <mergeCell ref="QWW40:QXD40"/>
    <mergeCell ref="QXE40:QXL40"/>
    <mergeCell ref="QXM40:QXT40"/>
    <mergeCell ref="QXU40:QYB40"/>
    <mergeCell ref="QYC40:QYJ40"/>
    <mergeCell ref="QYK40:QYR40"/>
    <mergeCell ref="QYS40:QYZ40"/>
    <mergeCell ref="QZA40:QZH40"/>
    <mergeCell ref="QZI40:QZP40"/>
    <mergeCell ref="QZQ40:QZX40"/>
    <mergeCell ref="QZY40:RAF40"/>
    <mergeCell ref="RAG40:RAN40"/>
    <mergeCell ref="RAO40:RAV40"/>
    <mergeCell ref="RAW40:RBD40"/>
    <mergeCell ref="RBE40:RBL40"/>
    <mergeCell ref="RBM40:RBT40"/>
    <mergeCell ref="RBU40:RCB40"/>
    <mergeCell ref="RCC40:RCJ40"/>
    <mergeCell ref="RCK40:RCR40"/>
    <mergeCell ref="RCS40:RCZ40"/>
    <mergeCell ref="RDA40:RDH40"/>
    <mergeCell ref="QTM40:QTT40"/>
    <mergeCell ref="QTU40:QUB40"/>
    <mergeCell ref="QUC40:QUJ40"/>
    <mergeCell ref="QUK40:QUR40"/>
    <mergeCell ref="QUS40:QUZ40"/>
    <mergeCell ref="QJY40:QKF40"/>
    <mergeCell ref="QKG40:QKN40"/>
    <mergeCell ref="QKO40:QKV40"/>
    <mergeCell ref="QKW40:QLD40"/>
    <mergeCell ref="QLE40:QLL40"/>
    <mergeCell ref="QLM40:QLT40"/>
    <mergeCell ref="QLU40:QMB40"/>
    <mergeCell ref="QMC40:QMJ40"/>
    <mergeCell ref="QMK40:QMR40"/>
    <mergeCell ref="QMS40:QMZ40"/>
    <mergeCell ref="QNA40:QNH40"/>
    <mergeCell ref="QNI40:QNP40"/>
    <mergeCell ref="QNQ40:QNX40"/>
    <mergeCell ref="QNY40:QOF40"/>
    <mergeCell ref="QSG40:QSN40"/>
    <mergeCell ref="QSO40:QSV40"/>
    <mergeCell ref="QSW40:QTD40"/>
    <mergeCell ref="QTE40:QTL40"/>
    <mergeCell ref="QIK40:QIR40"/>
    <mergeCell ref="QIS40:QIZ40"/>
    <mergeCell ref="QJA40:QJH40"/>
    <mergeCell ref="QJI40:QJP40"/>
    <mergeCell ref="QJQ40:QJX40"/>
    <mergeCell ref="PYW40:PZD40"/>
    <mergeCell ref="PZE40:PZL40"/>
    <mergeCell ref="PZM40:PZT40"/>
    <mergeCell ref="PZU40:QAB40"/>
    <mergeCell ref="QAC40:QAJ40"/>
    <mergeCell ref="QAK40:QAR40"/>
    <mergeCell ref="QAS40:QAZ40"/>
    <mergeCell ref="QBA40:QBH40"/>
    <mergeCell ref="QBI40:QBP40"/>
    <mergeCell ref="QBQ40:QBX40"/>
    <mergeCell ref="QBY40:QCF40"/>
    <mergeCell ref="QCG40:QCN40"/>
    <mergeCell ref="QCO40:QCV40"/>
    <mergeCell ref="QCW40:QDD40"/>
    <mergeCell ref="QDE40:QDL40"/>
    <mergeCell ref="QDM40:QDT40"/>
    <mergeCell ref="QDU40:QEB40"/>
    <mergeCell ref="QEC40:QEJ40"/>
    <mergeCell ref="QEK40:QER40"/>
    <mergeCell ref="QES40:QEZ40"/>
    <mergeCell ref="QFA40:QFH40"/>
    <mergeCell ref="QFI40:QFP40"/>
    <mergeCell ref="QFQ40:QFX40"/>
    <mergeCell ref="QFY40:QGF40"/>
    <mergeCell ref="QGG40:QGN40"/>
    <mergeCell ref="QGO40:QGV40"/>
    <mergeCell ref="QGW40:QHD40"/>
    <mergeCell ref="PXI40:PXP40"/>
    <mergeCell ref="PXQ40:PXX40"/>
    <mergeCell ref="PXY40:PYF40"/>
    <mergeCell ref="PYG40:PYN40"/>
    <mergeCell ref="PYO40:PYV40"/>
    <mergeCell ref="PNU40:POB40"/>
    <mergeCell ref="POC40:POJ40"/>
    <mergeCell ref="POK40:POR40"/>
    <mergeCell ref="POS40:POZ40"/>
    <mergeCell ref="PPA40:PPH40"/>
    <mergeCell ref="PPI40:PPP40"/>
    <mergeCell ref="PPQ40:PPX40"/>
    <mergeCell ref="PPY40:PQF40"/>
    <mergeCell ref="PQG40:PQN40"/>
    <mergeCell ref="PQO40:PQV40"/>
    <mergeCell ref="PQW40:PRD40"/>
    <mergeCell ref="PRE40:PRL40"/>
    <mergeCell ref="PRM40:PRT40"/>
    <mergeCell ref="PRU40:PSB40"/>
    <mergeCell ref="PWC40:PWJ40"/>
    <mergeCell ref="PWK40:PWR40"/>
    <mergeCell ref="PWS40:PWZ40"/>
    <mergeCell ref="PXA40:PXH40"/>
    <mergeCell ref="PCS40:PCZ40"/>
    <mergeCell ref="PDA40:PDH40"/>
    <mergeCell ref="PDI40:PDP40"/>
    <mergeCell ref="PDQ40:PDX40"/>
    <mergeCell ref="PDY40:PEF40"/>
    <mergeCell ref="PEG40:PEN40"/>
    <mergeCell ref="PEO40:PEV40"/>
    <mergeCell ref="PEW40:PFD40"/>
    <mergeCell ref="PFE40:PFL40"/>
    <mergeCell ref="PFM40:PFT40"/>
    <mergeCell ref="PFU40:PGB40"/>
    <mergeCell ref="PGC40:PGJ40"/>
    <mergeCell ref="PGK40:PGR40"/>
    <mergeCell ref="PGS40:PGZ40"/>
    <mergeCell ref="PHA40:PHH40"/>
    <mergeCell ref="PHI40:PHP40"/>
    <mergeCell ref="PHQ40:PHX40"/>
    <mergeCell ref="PHY40:PIF40"/>
    <mergeCell ref="PIG40:PIN40"/>
    <mergeCell ref="PIO40:PIV40"/>
    <mergeCell ref="PIW40:PJD40"/>
    <mergeCell ref="PJE40:PJL40"/>
    <mergeCell ref="PJM40:PJT40"/>
    <mergeCell ref="PJU40:PKB40"/>
    <mergeCell ref="PKC40:PKJ40"/>
    <mergeCell ref="PKK40:PKR40"/>
    <mergeCell ref="PKS40:PKZ40"/>
    <mergeCell ref="PBE40:PBL40"/>
    <mergeCell ref="PBM40:PBT40"/>
    <mergeCell ref="PBU40:PCB40"/>
    <mergeCell ref="PCC40:PCJ40"/>
    <mergeCell ref="PCK40:PCR40"/>
    <mergeCell ref="ORQ40:ORX40"/>
    <mergeCell ref="ORY40:OSF40"/>
    <mergeCell ref="OSG40:OSN40"/>
    <mergeCell ref="OSO40:OSV40"/>
    <mergeCell ref="OSW40:OTD40"/>
    <mergeCell ref="OTE40:OTL40"/>
    <mergeCell ref="OTM40:OTT40"/>
    <mergeCell ref="OTU40:OUB40"/>
    <mergeCell ref="OUC40:OUJ40"/>
    <mergeCell ref="OUK40:OUR40"/>
    <mergeCell ref="OUS40:OUZ40"/>
    <mergeCell ref="OVA40:OVH40"/>
    <mergeCell ref="OVI40:OVP40"/>
    <mergeCell ref="OVQ40:OVX40"/>
    <mergeCell ref="OZY40:PAF40"/>
    <mergeCell ref="PAG40:PAN40"/>
    <mergeCell ref="PAO40:PAV40"/>
    <mergeCell ref="PAW40:PBD40"/>
    <mergeCell ref="OQC40:OQJ40"/>
    <mergeCell ref="OQK40:OQR40"/>
    <mergeCell ref="OQS40:OQZ40"/>
    <mergeCell ref="ORA40:ORH40"/>
    <mergeCell ref="ORI40:ORP40"/>
    <mergeCell ref="OGO40:OGV40"/>
    <mergeCell ref="OGW40:OHD40"/>
    <mergeCell ref="OHE40:OHL40"/>
    <mergeCell ref="OHM40:OHT40"/>
    <mergeCell ref="OHU40:OIB40"/>
    <mergeCell ref="OIC40:OIJ40"/>
    <mergeCell ref="OIK40:OIR40"/>
    <mergeCell ref="OIS40:OIZ40"/>
    <mergeCell ref="OJA40:OJH40"/>
    <mergeCell ref="OJI40:OJP40"/>
    <mergeCell ref="OJQ40:OJX40"/>
    <mergeCell ref="OJY40:OKF40"/>
    <mergeCell ref="OKG40:OKN40"/>
    <mergeCell ref="OKO40:OKV40"/>
    <mergeCell ref="OKW40:OLD40"/>
    <mergeCell ref="OLE40:OLL40"/>
    <mergeCell ref="OLM40:OLT40"/>
    <mergeCell ref="OLU40:OMB40"/>
    <mergeCell ref="OMC40:OMJ40"/>
    <mergeCell ref="OMK40:OMR40"/>
    <mergeCell ref="OMS40:OMZ40"/>
    <mergeCell ref="ONA40:ONH40"/>
    <mergeCell ref="ONI40:ONP40"/>
    <mergeCell ref="ONQ40:ONX40"/>
    <mergeCell ref="ONY40:OOF40"/>
    <mergeCell ref="OOG40:OON40"/>
    <mergeCell ref="OOO40:OOV40"/>
    <mergeCell ref="OFA40:OFH40"/>
    <mergeCell ref="OFI40:OFP40"/>
    <mergeCell ref="OFQ40:OFX40"/>
    <mergeCell ref="OFY40:OGF40"/>
    <mergeCell ref="OGG40:OGN40"/>
    <mergeCell ref="NVM40:NVT40"/>
    <mergeCell ref="NVU40:NWB40"/>
    <mergeCell ref="NWC40:NWJ40"/>
    <mergeCell ref="NWK40:NWR40"/>
    <mergeCell ref="NWS40:NWZ40"/>
    <mergeCell ref="NXA40:NXH40"/>
    <mergeCell ref="NXI40:NXP40"/>
    <mergeCell ref="NXQ40:NXX40"/>
    <mergeCell ref="NXY40:NYF40"/>
    <mergeCell ref="NYG40:NYN40"/>
    <mergeCell ref="NYO40:NYV40"/>
    <mergeCell ref="NYW40:NZD40"/>
    <mergeCell ref="NZE40:NZL40"/>
    <mergeCell ref="NZM40:NZT40"/>
    <mergeCell ref="ODU40:OEB40"/>
    <mergeCell ref="OEC40:OEJ40"/>
    <mergeCell ref="OEK40:OER40"/>
    <mergeCell ref="OES40:OEZ40"/>
    <mergeCell ref="NKK40:NKR40"/>
    <mergeCell ref="NKS40:NKZ40"/>
    <mergeCell ref="NLA40:NLH40"/>
    <mergeCell ref="NLI40:NLP40"/>
    <mergeCell ref="NLQ40:NLX40"/>
    <mergeCell ref="NLY40:NMF40"/>
    <mergeCell ref="NMG40:NMN40"/>
    <mergeCell ref="NMO40:NMV40"/>
    <mergeCell ref="NMW40:NND40"/>
    <mergeCell ref="NNE40:NNL40"/>
    <mergeCell ref="NNM40:NNT40"/>
    <mergeCell ref="NNU40:NOB40"/>
    <mergeCell ref="NOC40:NOJ40"/>
    <mergeCell ref="NOK40:NOR40"/>
    <mergeCell ref="NOS40:NOZ40"/>
    <mergeCell ref="NPA40:NPH40"/>
    <mergeCell ref="NPI40:NPP40"/>
    <mergeCell ref="NPQ40:NPX40"/>
    <mergeCell ref="NPY40:NQF40"/>
    <mergeCell ref="NQG40:NQN40"/>
    <mergeCell ref="NQO40:NQV40"/>
    <mergeCell ref="NQW40:NRD40"/>
    <mergeCell ref="NRE40:NRL40"/>
    <mergeCell ref="NRM40:NRT40"/>
    <mergeCell ref="NRU40:NSB40"/>
    <mergeCell ref="NSC40:NSJ40"/>
    <mergeCell ref="NSK40:NSR40"/>
    <mergeCell ref="NIW40:NJD40"/>
    <mergeCell ref="NJE40:NJL40"/>
    <mergeCell ref="NJM40:NJT40"/>
    <mergeCell ref="NJU40:NKB40"/>
    <mergeCell ref="NKC40:NKJ40"/>
    <mergeCell ref="MZI40:MZP40"/>
    <mergeCell ref="MZQ40:MZX40"/>
    <mergeCell ref="MZY40:NAF40"/>
    <mergeCell ref="NAG40:NAN40"/>
    <mergeCell ref="NAO40:NAV40"/>
    <mergeCell ref="NAW40:NBD40"/>
    <mergeCell ref="NBE40:NBL40"/>
    <mergeCell ref="NBM40:NBT40"/>
    <mergeCell ref="NBU40:NCB40"/>
    <mergeCell ref="NCC40:NCJ40"/>
    <mergeCell ref="NCK40:NCR40"/>
    <mergeCell ref="NCS40:NCZ40"/>
    <mergeCell ref="NDA40:NDH40"/>
    <mergeCell ref="NDI40:NDP40"/>
    <mergeCell ref="NHQ40:NHX40"/>
    <mergeCell ref="NHY40:NIF40"/>
    <mergeCell ref="NIG40:NIN40"/>
    <mergeCell ref="NIO40:NIV40"/>
    <mergeCell ref="MXU40:MYB40"/>
    <mergeCell ref="MYC40:MYJ40"/>
    <mergeCell ref="MYK40:MYR40"/>
    <mergeCell ref="MYS40:MYZ40"/>
    <mergeCell ref="MZA40:MZH40"/>
    <mergeCell ref="MOG40:MON40"/>
    <mergeCell ref="MOO40:MOV40"/>
    <mergeCell ref="MOW40:MPD40"/>
    <mergeCell ref="MPE40:MPL40"/>
    <mergeCell ref="MPM40:MPT40"/>
    <mergeCell ref="MPU40:MQB40"/>
    <mergeCell ref="MQC40:MQJ40"/>
    <mergeCell ref="MQK40:MQR40"/>
    <mergeCell ref="MQS40:MQZ40"/>
    <mergeCell ref="MRA40:MRH40"/>
    <mergeCell ref="MRI40:MRP40"/>
    <mergeCell ref="MRQ40:MRX40"/>
    <mergeCell ref="MRY40:MSF40"/>
    <mergeCell ref="MSG40:MSN40"/>
    <mergeCell ref="MSO40:MSV40"/>
    <mergeCell ref="MSW40:MTD40"/>
    <mergeCell ref="MTE40:MTL40"/>
    <mergeCell ref="MTM40:MTT40"/>
    <mergeCell ref="MTU40:MUB40"/>
    <mergeCell ref="MUC40:MUJ40"/>
    <mergeCell ref="MUK40:MUR40"/>
    <mergeCell ref="MUS40:MUZ40"/>
    <mergeCell ref="MVA40:MVH40"/>
    <mergeCell ref="MVI40:MVP40"/>
    <mergeCell ref="MVQ40:MVX40"/>
    <mergeCell ref="MVY40:MWF40"/>
    <mergeCell ref="MWG40:MWN40"/>
    <mergeCell ref="MMS40:MMZ40"/>
    <mergeCell ref="MNA40:MNH40"/>
    <mergeCell ref="MNI40:MNP40"/>
    <mergeCell ref="MNQ40:MNX40"/>
    <mergeCell ref="MNY40:MOF40"/>
    <mergeCell ref="MDE40:MDL40"/>
    <mergeCell ref="MDM40:MDT40"/>
    <mergeCell ref="MDU40:MEB40"/>
    <mergeCell ref="MEC40:MEJ40"/>
    <mergeCell ref="MEK40:MER40"/>
    <mergeCell ref="MES40:MEZ40"/>
    <mergeCell ref="MFA40:MFH40"/>
    <mergeCell ref="MFI40:MFP40"/>
    <mergeCell ref="MFQ40:MFX40"/>
    <mergeCell ref="MFY40:MGF40"/>
    <mergeCell ref="MGG40:MGN40"/>
    <mergeCell ref="MGO40:MGV40"/>
    <mergeCell ref="MGW40:MHD40"/>
    <mergeCell ref="MHE40:MHL40"/>
    <mergeCell ref="MLM40:MLT40"/>
    <mergeCell ref="MLU40:MMB40"/>
    <mergeCell ref="MMC40:MMJ40"/>
    <mergeCell ref="MMK40:MMR40"/>
    <mergeCell ref="LSC40:LSJ40"/>
    <mergeCell ref="LSK40:LSR40"/>
    <mergeCell ref="LSS40:LSZ40"/>
    <mergeCell ref="LTA40:LTH40"/>
    <mergeCell ref="LTI40:LTP40"/>
    <mergeCell ref="LTQ40:LTX40"/>
    <mergeCell ref="LTY40:LUF40"/>
    <mergeCell ref="LUG40:LUN40"/>
    <mergeCell ref="LUO40:LUV40"/>
    <mergeCell ref="LUW40:LVD40"/>
    <mergeCell ref="LVE40:LVL40"/>
    <mergeCell ref="LVM40:LVT40"/>
    <mergeCell ref="LVU40:LWB40"/>
    <mergeCell ref="LWC40:LWJ40"/>
    <mergeCell ref="LWK40:LWR40"/>
    <mergeCell ref="LWS40:LWZ40"/>
    <mergeCell ref="LXA40:LXH40"/>
    <mergeCell ref="LXI40:LXP40"/>
    <mergeCell ref="LXQ40:LXX40"/>
    <mergeCell ref="LXY40:LYF40"/>
    <mergeCell ref="LYG40:LYN40"/>
    <mergeCell ref="LYO40:LYV40"/>
    <mergeCell ref="LYW40:LZD40"/>
    <mergeCell ref="LZE40:LZL40"/>
    <mergeCell ref="LZM40:LZT40"/>
    <mergeCell ref="LZU40:MAB40"/>
    <mergeCell ref="MAC40:MAJ40"/>
    <mergeCell ref="LQO40:LQV40"/>
    <mergeCell ref="LQW40:LRD40"/>
    <mergeCell ref="LRE40:LRL40"/>
    <mergeCell ref="LRM40:LRT40"/>
    <mergeCell ref="LRU40:LSB40"/>
    <mergeCell ref="LHA40:LHH40"/>
    <mergeCell ref="LHI40:LHP40"/>
    <mergeCell ref="LHQ40:LHX40"/>
    <mergeCell ref="LHY40:LIF40"/>
    <mergeCell ref="LIG40:LIN40"/>
    <mergeCell ref="LIO40:LIV40"/>
    <mergeCell ref="LIW40:LJD40"/>
    <mergeCell ref="LJE40:LJL40"/>
    <mergeCell ref="LJM40:LJT40"/>
    <mergeCell ref="LJU40:LKB40"/>
    <mergeCell ref="LKC40:LKJ40"/>
    <mergeCell ref="LKK40:LKR40"/>
    <mergeCell ref="LKS40:LKZ40"/>
    <mergeCell ref="LLA40:LLH40"/>
    <mergeCell ref="LPI40:LPP40"/>
    <mergeCell ref="LPQ40:LPX40"/>
    <mergeCell ref="LPY40:LQF40"/>
    <mergeCell ref="LQG40:LQN40"/>
    <mergeCell ref="LFM40:LFT40"/>
    <mergeCell ref="LFU40:LGB40"/>
    <mergeCell ref="LGC40:LGJ40"/>
    <mergeCell ref="LGK40:LGR40"/>
    <mergeCell ref="LGS40:LGZ40"/>
    <mergeCell ref="KVY40:KWF40"/>
    <mergeCell ref="KWG40:KWN40"/>
    <mergeCell ref="KWO40:KWV40"/>
    <mergeCell ref="KWW40:KXD40"/>
    <mergeCell ref="KXE40:KXL40"/>
    <mergeCell ref="KXM40:KXT40"/>
    <mergeCell ref="KXU40:KYB40"/>
    <mergeCell ref="KYC40:KYJ40"/>
    <mergeCell ref="KYK40:KYR40"/>
    <mergeCell ref="KYS40:KYZ40"/>
    <mergeCell ref="KZA40:KZH40"/>
    <mergeCell ref="KZI40:KZP40"/>
    <mergeCell ref="KZQ40:KZX40"/>
    <mergeCell ref="KZY40:LAF40"/>
    <mergeCell ref="LAG40:LAN40"/>
    <mergeCell ref="LAO40:LAV40"/>
    <mergeCell ref="LAW40:LBD40"/>
    <mergeCell ref="LBE40:LBL40"/>
    <mergeCell ref="LBM40:LBT40"/>
    <mergeCell ref="LBU40:LCB40"/>
    <mergeCell ref="LCC40:LCJ40"/>
    <mergeCell ref="LCK40:LCR40"/>
    <mergeCell ref="LCS40:LCZ40"/>
    <mergeCell ref="LDA40:LDH40"/>
    <mergeCell ref="LDI40:LDP40"/>
    <mergeCell ref="LDQ40:LDX40"/>
    <mergeCell ref="LDY40:LEF40"/>
    <mergeCell ref="KUK40:KUR40"/>
    <mergeCell ref="KUS40:KUZ40"/>
    <mergeCell ref="KVA40:KVH40"/>
    <mergeCell ref="KVI40:KVP40"/>
    <mergeCell ref="KVQ40:KVX40"/>
    <mergeCell ref="KKW40:KLD40"/>
    <mergeCell ref="KLE40:KLL40"/>
    <mergeCell ref="KLM40:KLT40"/>
    <mergeCell ref="KLU40:KMB40"/>
    <mergeCell ref="KMC40:KMJ40"/>
    <mergeCell ref="KMK40:KMR40"/>
    <mergeCell ref="KMS40:KMZ40"/>
    <mergeCell ref="KNA40:KNH40"/>
    <mergeCell ref="KNI40:KNP40"/>
    <mergeCell ref="KNQ40:KNX40"/>
    <mergeCell ref="KNY40:KOF40"/>
    <mergeCell ref="KOG40:KON40"/>
    <mergeCell ref="KOO40:KOV40"/>
    <mergeCell ref="KOW40:KPD40"/>
    <mergeCell ref="KTE40:KTL40"/>
    <mergeCell ref="KTM40:KTT40"/>
    <mergeCell ref="KTU40:KUB40"/>
    <mergeCell ref="KUC40:KUJ40"/>
    <mergeCell ref="JZU40:KAB40"/>
    <mergeCell ref="KAC40:KAJ40"/>
    <mergeCell ref="KAK40:KAR40"/>
    <mergeCell ref="KAS40:KAZ40"/>
    <mergeCell ref="KBA40:KBH40"/>
    <mergeCell ref="KBI40:KBP40"/>
    <mergeCell ref="KBQ40:KBX40"/>
    <mergeCell ref="KBY40:KCF40"/>
    <mergeCell ref="KCG40:KCN40"/>
    <mergeCell ref="KCO40:KCV40"/>
    <mergeCell ref="KCW40:KDD40"/>
    <mergeCell ref="KDE40:KDL40"/>
    <mergeCell ref="KDM40:KDT40"/>
    <mergeCell ref="KDU40:KEB40"/>
    <mergeCell ref="KEC40:KEJ40"/>
    <mergeCell ref="KEK40:KER40"/>
    <mergeCell ref="KES40:KEZ40"/>
    <mergeCell ref="KFA40:KFH40"/>
    <mergeCell ref="KFI40:KFP40"/>
    <mergeCell ref="KFQ40:KFX40"/>
    <mergeCell ref="KFY40:KGF40"/>
    <mergeCell ref="KGG40:KGN40"/>
    <mergeCell ref="KGO40:KGV40"/>
    <mergeCell ref="KGW40:KHD40"/>
    <mergeCell ref="KHE40:KHL40"/>
    <mergeCell ref="KHM40:KHT40"/>
    <mergeCell ref="KHU40:KIB40"/>
    <mergeCell ref="JYG40:JYN40"/>
    <mergeCell ref="JYO40:JYV40"/>
    <mergeCell ref="JYW40:JZD40"/>
    <mergeCell ref="JZE40:JZL40"/>
    <mergeCell ref="JZM40:JZT40"/>
    <mergeCell ref="JOS40:JOZ40"/>
    <mergeCell ref="JPA40:JPH40"/>
    <mergeCell ref="JPI40:JPP40"/>
    <mergeCell ref="JPQ40:JPX40"/>
    <mergeCell ref="JPY40:JQF40"/>
    <mergeCell ref="JQG40:JQN40"/>
    <mergeCell ref="JQO40:JQV40"/>
    <mergeCell ref="JQW40:JRD40"/>
    <mergeCell ref="JRE40:JRL40"/>
    <mergeCell ref="JRM40:JRT40"/>
    <mergeCell ref="JRU40:JSB40"/>
    <mergeCell ref="JSC40:JSJ40"/>
    <mergeCell ref="JSK40:JSR40"/>
    <mergeCell ref="JSS40:JSZ40"/>
    <mergeCell ref="JXA40:JXH40"/>
    <mergeCell ref="JXI40:JXP40"/>
    <mergeCell ref="JXQ40:JXX40"/>
    <mergeCell ref="JXY40:JYF40"/>
    <mergeCell ref="JNE40:JNL40"/>
    <mergeCell ref="JNM40:JNT40"/>
    <mergeCell ref="JNU40:JOB40"/>
    <mergeCell ref="JOC40:JOJ40"/>
    <mergeCell ref="JOK40:JOR40"/>
    <mergeCell ref="JDQ40:JDX40"/>
    <mergeCell ref="JDY40:JEF40"/>
    <mergeCell ref="JEG40:JEN40"/>
    <mergeCell ref="JEO40:JEV40"/>
    <mergeCell ref="JEW40:JFD40"/>
    <mergeCell ref="JFE40:JFL40"/>
    <mergeCell ref="JFM40:JFT40"/>
    <mergeCell ref="JFU40:JGB40"/>
    <mergeCell ref="JGC40:JGJ40"/>
    <mergeCell ref="JGK40:JGR40"/>
    <mergeCell ref="JGS40:JGZ40"/>
    <mergeCell ref="JHA40:JHH40"/>
    <mergeCell ref="JHI40:JHP40"/>
    <mergeCell ref="JHQ40:JHX40"/>
    <mergeCell ref="JHY40:JIF40"/>
    <mergeCell ref="JIG40:JIN40"/>
    <mergeCell ref="JIO40:JIV40"/>
    <mergeCell ref="JIW40:JJD40"/>
    <mergeCell ref="JJE40:JJL40"/>
    <mergeCell ref="JJM40:JJT40"/>
    <mergeCell ref="JJU40:JKB40"/>
    <mergeCell ref="JKC40:JKJ40"/>
    <mergeCell ref="JKK40:JKR40"/>
    <mergeCell ref="JKS40:JKZ40"/>
    <mergeCell ref="JLA40:JLH40"/>
    <mergeCell ref="JLI40:JLP40"/>
    <mergeCell ref="JLQ40:JLX40"/>
    <mergeCell ref="JCC40:JCJ40"/>
    <mergeCell ref="JCK40:JCR40"/>
    <mergeCell ref="JCS40:JCZ40"/>
    <mergeCell ref="JDA40:JDH40"/>
    <mergeCell ref="JDI40:JDP40"/>
    <mergeCell ref="ISO40:ISV40"/>
    <mergeCell ref="ISW40:ITD40"/>
    <mergeCell ref="ITE40:ITL40"/>
    <mergeCell ref="ITM40:ITT40"/>
    <mergeCell ref="ITU40:IUB40"/>
    <mergeCell ref="IUC40:IUJ40"/>
    <mergeCell ref="IUK40:IUR40"/>
    <mergeCell ref="IUS40:IUZ40"/>
    <mergeCell ref="IVA40:IVH40"/>
    <mergeCell ref="IVI40:IVP40"/>
    <mergeCell ref="IVQ40:IVX40"/>
    <mergeCell ref="IVY40:IWF40"/>
    <mergeCell ref="IWG40:IWN40"/>
    <mergeCell ref="IWO40:IWV40"/>
    <mergeCell ref="JAW40:JBD40"/>
    <mergeCell ref="JBE40:JBL40"/>
    <mergeCell ref="JBM40:JBT40"/>
    <mergeCell ref="JBU40:JCB40"/>
    <mergeCell ref="IHM40:IHT40"/>
    <mergeCell ref="IHU40:IIB40"/>
    <mergeCell ref="IIC40:IIJ40"/>
    <mergeCell ref="IIK40:IIR40"/>
    <mergeCell ref="IIS40:IIZ40"/>
    <mergeCell ref="IJA40:IJH40"/>
    <mergeCell ref="IJI40:IJP40"/>
    <mergeCell ref="IJQ40:IJX40"/>
    <mergeCell ref="IJY40:IKF40"/>
    <mergeCell ref="IKG40:IKN40"/>
    <mergeCell ref="IKO40:IKV40"/>
    <mergeCell ref="IKW40:ILD40"/>
    <mergeCell ref="ILE40:ILL40"/>
    <mergeCell ref="ILM40:ILT40"/>
    <mergeCell ref="ILU40:IMB40"/>
    <mergeCell ref="IMC40:IMJ40"/>
    <mergeCell ref="IMK40:IMR40"/>
    <mergeCell ref="IMS40:IMZ40"/>
    <mergeCell ref="INA40:INH40"/>
    <mergeCell ref="INI40:INP40"/>
    <mergeCell ref="INQ40:INX40"/>
    <mergeCell ref="INY40:IOF40"/>
    <mergeCell ref="IOG40:ION40"/>
    <mergeCell ref="IOO40:IOV40"/>
    <mergeCell ref="IOW40:IPD40"/>
    <mergeCell ref="IPE40:IPL40"/>
    <mergeCell ref="IPM40:IPT40"/>
    <mergeCell ref="IFY40:IGF40"/>
    <mergeCell ref="IGG40:IGN40"/>
    <mergeCell ref="IGO40:IGV40"/>
    <mergeCell ref="IGW40:IHD40"/>
    <mergeCell ref="IHE40:IHL40"/>
    <mergeCell ref="HWK40:HWR40"/>
    <mergeCell ref="HWS40:HWZ40"/>
    <mergeCell ref="HXA40:HXH40"/>
    <mergeCell ref="HXI40:HXP40"/>
    <mergeCell ref="HXQ40:HXX40"/>
    <mergeCell ref="HXY40:HYF40"/>
    <mergeCell ref="HYG40:HYN40"/>
    <mergeCell ref="HYO40:HYV40"/>
    <mergeCell ref="HYW40:HZD40"/>
    <mergeCell ref="HZE40:HZL40"/>
    <mergeCell ref="HZM40:HZT40"/>
    <mergeCell ref="HZU40:IAB40"/>
    <mergeCell ref="IAC40:IAJ40"/>
    <mergeCell ref="IAK40:IAR40"/>
    <mergeCell ref="IES40:IEZ40"/>
    <mergeCell ref="IFA40:IFH40"/>
    <mergeCell ref="IFI40:IFP40"/>
    <mergeCell ref="IFQ40:IFX40"/>
    <mergeCell ref="HUW40:HVD40"/>
    <mergeCell ref="HVE40:HVL40"/>
    <mergeCell ref="HVM40:HVT40"/>
    <mergeCell ref="HVU40:HWB40"/>
    <mergeCell ref="HWC40:HWJ40"/>
    <mergeCell ref="HLI40:HLP40"/>
    <mergeCell ref="HLQ40:HLX40"/>
    <mergeCell ref="HLY40:HMF40"/>
    <mergeCell ref="HMG40:HMN40"/>
    <mergeCell ref="HMO40:HMV40"/>
    <mergeCell ref="HMW40:HND40"/>
    <mergeCell ref="HNE40:HNL40"/>
    <mergeCell ref="HNM40:HNT40"/>
    <mergeCell ref="HNU40:HOB40"/>
    <mergeCell ref="HOC40:HOJ40"/>
    <mergeCell ref="HOK40:HOR40"/>
    <mergeCell ref="HOS40:HOZ40"/>
    <mergeCell ref="HPA40:HPH40"/>
    <mergeCell ref="HPI40:HPP40"/>
    <mergeCell ref="HPQ40:HPX40"/>
    <mergeCell ref="HPY40:HQF40"/>
    <mergeCell ref="HQG40:HQN40"/>
    <mergeCell ref="HQO40:HQV40"/>
    <mergeCell ref="HQW40:HRD40"/>
    <mergeCell ref="HRE40:HRL40"/>
    <mergeCell ref="HRM40:HRT40"/>
    <mergeCell ref="HRU40:HSB40"/>
    <mergeCell ref="HSC40:HSJ40"/>
    <mergeCell ref="HSK40:HSR40"/>
    <mergeCell ref="HSS40:HSZ40"/>
    <mergeCell ref="HTA40:HTH40"/>
    <mergeCell ref="HTI40:HTP40"/>
    <mergeCell ref="HJU40:HKB40"/>
    <mergeCell ref="HKC40:HKJ40"/>
    <mergeCell ref="HKK40:HKR40"/>
    <mergeCell ref="HKS40:HKZ40"/>
    <mergeCell ref="HLA40:HLH40"/>
    <mergeCell ref="HAG40:HAN40"/>
    <mergeCell ref="HAO40:HAV40"/>
    <mergeCell ref="HAW40:HBD40"/>
    <mergeCell ref="HBE40:HBL40"/>
    <mergeCell ref="HBM40:HBT40"/>
    <mergeCell ref="HBU40:HCB40"/>
    <mergeCell ref="HCC40:HCJ40"/>
    <mergeCell ref="HCK40:HCR40"/>
    <mergeCell ref="HCS40:HCZ40"/>
    <mergeCell ref="HDA40:HDH40"/>
    <mergeCell ref="HDI40:HDP40"/>
    <mergeCell ref="HDQ40:HDX40"/>
    <mergeCell ref="HDY40:HEF40"/>
    <mergeCell ref="HEG40:HEN40"/>
    <mergeCell ref="HIO40:HIV40"/>
    <mergeCell ref="HIW40:HJD40"/>
    <mergeCell ref="HJE40:HJL40"/>
    <mergeCell ref="HJM40:HJT40"/>
    <mergeCell ref="GPE40:GPL40"/>
    <mergeCell ref="GPM40:GPT40"/>
    <mergeCell ref="GPU40:GQB40"/>
    <mergeCell ref="GQC40:GQJ40"/>
    <mergeCell ref="GQK40:GQR40"/>
    <mergeCell ref="GQS40:GQZ40"/>
    <mergeCell ref="GRA40:GRH40"/>
    <mergeCell ref="GRI40:GRP40"/>
    <mergeCell ref="GRQ40:GRX40"/>
    <mergeCell ref="GRY40:GSF40"/>
    <mergeCell ref="GSG40:GSN40"/>
    <mergeCell ref="GSO40:GSV40"/>
    <mergeCell ref="GSW40:GTD40"/>
    <mergeCell ref="GTE40:GTL40"/>
    <mergeCell ref="GTM40:GTT40"/>
    <mergeCell ref="GTU40:GUB40"/>
    <mergeCell ref="GUC40:GUJ40"/>
    <mergeCell ref="GUK40:GUR40"/>
    <mergeCell ref="GUS40:GUZ40"/>
    <mergeCell ref="GVA40:GVH40"/>
    <mergeCell ref="GVI40:GVP40"/>
    <mergeCell ref="GVQ40:GVX40"/>
    <mergeCell ref="GVY40:GWF40"/>
    <mergeCell ref="GWG40:GWN40"/>
    <mergeCell ref="GWO40:GWV40"/>
    <mergeCell ref="GWW40:GXD40"/>
    <mergeCell ref="GXE40:GXL40"/>
    <mergeCell ref="GNQ40:GNX40"/>
    <mergeCell ref="GNY40:GOF40"/>
    <mergeCell ref="GOG40:GON40"/>
    <mergeCell ref="GOO40:GOV40"/>
    <mergeCell ref="GOW40:GPD40"/>
    <mergeCell ref="GEC40:GEJ40"/>
    <mergeCell ref="GEK40:GER40"/>
    <mergeCell ref="GES40:GEZ40"/>
    <mergeCell ref="GFA40:GFH40"/>
    <mergeCell ref="GFI40:GFP40"/>
    <mergeCell ref="GFQ40:GFX40"/>
    <mergeCell ref="GFY40:GGF40"/>
    <mergeCell ref="GGG40:GGN40"/>
    <mergeCell ref="GGO40:GGV40"/>
    <mergeCell ref="GGW40:GHD40"/>
    <mergeCell ref="GHE40:GHL40"/>
    <mergeCell ref="GHM40:GHT40"/>
    <mergeCell ref="GHU40:GIB40"/>
    <mergeCell ref="GIC40:GIJ40"/>
    <mergeCell ref="GMK40:GMR40"/>
    <mergeCell ref="GMS40:GMZ40"/>
    <mergeCell ref="GNA40:GNH40"/>
    <mergeCell ref="GNI40:GNP40"/>
    <mergeCell ref="GCO40:GCV40"/>
    <mergeCell ref="GCW40:GDD40"/>
    <mergeCell ref="GDE40:GDL40"/>
    <mergeCell ref="GDM40:GDT40"/>
    <mergeCell ref="GDU40:GEB40"/>
    <mergeCell ref="FTA40:FTH40"/>
    <mergeCell ref="FTI40:FTP40"/>
    <mergeCell ref="FTQ40:FTX40"/>
    <mergeCell ref="FTY40:FUF40"/>
    <mergeCell ref="FUG40:FUN40"/>
    <mergeCell ref="FUO40:FUV40"/>
    <mergeCell ref="FUW40:FVD40"/>
    <mergeCell ref="FVE40:FVL40"/>
    <mergeCell ref="FVM40:FVT40"/>
    <mergeCell ref="FVU40:FWB40"/>
    <mergeCell ref="FWC40:FWJ40"/>
    <mergeCell ref="FWK40:FWR40"/>
    <mergeCell ref="FWS40:FWZ40"/>
    <mergeCell ref="FXA40:FXH40"/>
    <mergeCell ref="FXI40:FXP40"/>
    <mergeCell ref="FXQ40:FXX40"/>
    <mergeCell ref="FXY40:FYF40"/>
    <mergeCell ref="FYG40:FYN40"/>
    <mergeCell ref="FYO40:FYV40"/>
    <mergeCell ref="FYW40:FZD40"/>
    <mergeCell ref="FZE40:FZL40"/>
    <mergeCell ref="FZM40:FZT40"/>
    <mergeCell ref="FZU40:GAB40"/>
    <mergeCell ref="GAC40:GAJ40"/>
    <mergeCell ref="GAK40:GAR40"/>
    <mergeCell ref="GAS40:GAZ40"/>
    <mergeCell ref="GBA40:GBH40"/>
    <mergeCell ref="FRM40:FRT40"/>
    <mergeCell ref="FRU40:FSB40"/>
    <mergeCell ref="FSC40:FSJ40"/>
    <mergeCell ref="FSK40:FSR40"/>
    <mergeCell ref="FSS40:FSZ40"/>
    <mergeCell ref="FHY40:FIF40"/>
    <mergeCell ref="FIG40:FIN40"/>
    <mergeCell ref="FIO40:FIV40"/>
    <mergeCell ref="FIW40:FJD40"/>
    <mergeCell ref="FJE40:FJL40"/>
    <mergeCell ref="FJM40:FJT40"/>
    <mergeCell ref="FJU40:FKB40"/>
    <mergeCell ref="FKC40:FKJ40"/>
    <mergeCell ref="FKK40:FKR40"/>
    <mergeCell ref="FKS40:FKZ40"/>
    <mergeCell ref="FLA40:FLH40"/>
    <mergeCell ref="FLI40:FLP40"/>
    <mergeCell ref="FLQ40:FLX40"/>
    <mergeCell ref="FLY40:FMF40"/>
    <mergeCell ref="FQG40:FQN40"/>
    <mergeCell ref="FQO40:FQV40"/>
    <mergeCell ref="FQW40:FRD40"/>
    <mergeCell ref="FRE40:FRL40"/>
    <mergeCell ref="EWW40:EXD40"/>
    <mergeCell ref="EXE40:EXL40"/>
    <mergeCell ref="EXM40:EXT40"/>
    <mergeCell ref="EXU40:EYB40"/>
    <mergeCell ref="EYC40:EYJ40"/>
    <mergeCell ref="EYK40:EYR40"/>
    <mergeCell ref="EYS40:EYZ40"/>
    <mergeCell ref="EZA40:EZH40"/>
    <mergeCell ref="EZI40:EZP40"/>
    <mergeCell ref="EZQ40:EZX40"/>
    <mergeCell ref="EZY40:FAF40"/>
    <mergeCell ref="FAG40:FAN40"/>
    <mergeCell ref="FAO40:FAV40"/>
    <mergeCell ref="FAW40:FBD40"/>
    <mergeCell ref="FBE40:FBL40"/>
    <mergeCell ref="FBM40:FBT40"/>
    <mergeCell ref="FBU40:FCB40"/>
    <mergeCell ref="FCC40:FCJ40"/>
    <mergeCell ref="FCK40:FCR40"/>
    <mergeCell ref="FCS40:FCZ40"/>
    <mergeCell ref="FDA40:FDH40"/>
    <mergeCell ref="FDI40:FDP40"/>
    <mergeCell ref="FDQ40:FDX40"/>
    <mergeCell ref="FDY40:FEF40"/>
    <mergeCell ref="FEG40:FEN40"/>
    <mergeCell ref="FEO40:FEV40"/>
    <mergeCell ref="FEW40:FFD40"/>
    <mergeCell ref="EVI40:EVP40"/>
    <mergeCell ref="EVQ40:EVX40"/>
    <mergeCell ref="EVY40:EWF40"/>
    <mergeCell ref="EWG40:EWN40"/>
    <mergeCell ref="EWO40:EWV40"/>
    <mergeCell ref="ELU40:EMB40"/>
    <mergeCell ref="EMC40:EMJ40"/>
    <mergeCell ref="EMK40:EMR40"/>
    <mergeCell ref="EMS40:EMZ40"/>
    <mergeCell ref="ENA40:ENH40"/>
    <mergeCell ref="ENI40:ENP40"/>
    <mergeCell ref="ENQ40:ENX40"/>
    <mergeCell ref="ENY40:EOF40"/>
    <mergeCell ref="EOG40:EON40"/>
    <mergeCell ref="EOO40:EOV40"/>
    <mergeCell ref="EOW40:EPD40"/>
    <mergeCell ref="EPE40:EPL40"/>
    <mergeCell ref="EPM40:EPT40"/>
    <mergeCell ref="EPU40:EQB40"/>
    <mergeCell ref="EUC40:EUJ40"/>
    <mergeCell ref="EUK40:EUR40"/>
    <mergeCell ref="EUS40:EUZ40"/>
    <mergeCell ref="EVA40:EVH40"/>
    <mergeCell ref="EKG40:EKN40"/>
    <mergeCell ref="EKO40:EKV40"/>
    <mergeCell ref="EKW40:ELD40"/>
    <mergeCell ref="ELE40:ELL40"/>
    <mergeCell ref="ELM40:ELT40"/>
    <mergeCell ref="EAS40:EAZ40"/>
    <mergeCell ref="EBA40:EBH40"/>
    <mergeCell ref="EBI40:EBP40"/>
    <mergeCell ref="EBQ40:EBX40"/>
    <mergeCell ref="EBY40:ECF40"/>
    <mergeCell ref="ECG40:ECN40"/>
    <mergeCell ref="ECO40:ECV40"/>
    <mergeCell ref="ECW40:EDD40"/>
    <mergeCell ref="EDE40:EDL40"/>
    <mergeCell ref="EDM40:EDT40"/>
    <mergeCell ref="EDU40:EEB40"/>
    <mergeCell ref="EEC40:EEJ40"/>
    <mergeCell ref="EEK40:EER40"/>
    <mergeCell ref="EES40:EEZ40"/>
    <mergeCell ref="EFA40:EFH40"/>
    <mergeCell ref="EFI40:EFP40"/>
    <mergeCell ref="EFQ40:EFX40"/>
    <mergeCell ref="EFY40:EGF40"/>
    <mergeCell ref="EGG40:EGN40"/>
    <mergeCell ref="EGO40:EGV40"/>
    <mergeCell ref="EGW40:EHD40"/>
    <mergeCell ref="EHE40:EHL40"/>
    <mergeCell ref="EHM40:EHT40"/>
    <mergeCell ref="EHU40:EIB40"/>
    <mergeCell ref="EIC40:EIJ40"/>
    <mergeCell ref="EIK40:EIR40"/>
    <mergeCell ref="EIS40:EIZ40"/>
    <mergeCell ref="DZE40:DZL40"/>
    <mergeCell ref="DZM40:DZT40"/>
    <mergeCell ref="DZU40:EAB40"/>
    <mergeCell ref="EAC40:EAJ40"/>
    <mergeCell ref="EAK40:EAR40"/>
    <mergeCell ref="DPQ40:DPX40"/>
    <mergeCell ref="DPY40:DQF40"/>
    <mergeCell ref="DQG40:DQN40"/>
    <mergeCell ref="DQO40:DQV40"/>
    <mergeCell ref="DQW40:DRD40"/>
    <mergeCell ref="DRE40:DRL40"/>
    <mergeCell ref="DRM40:DRT40"/>
    <mergeCell ref="DRU40:DSB40"/>
    <mergeCell ref="DSC40:DSJ40"/>
    <mergeCell ref="DSK40:DSR40"/>
    <mergeCell ref="DSS40:DSZ40"/>
    <mergeCell ref="DTA40:DTH40"/>
    <mergeCell ref="DTI40:DTP40"/>
    <mergeCell ref="DTQ40:DTX40"/>
    <mergeCell ref="DXY40:DYF40"/>
    <mergeCell ref="DYG40:DYN40"/>
    <mergeCell ref="DYO40:DYV40"/>
    <mergeCell ref="DYW40:DZD40"/>
    <mergeCell ref="DEO40:DEV40"/>
    <mergeCell ref="DEW40:DFD40"/>
    <mergeCell ref="DFE40:DFL40"/>
    <mergeCell ref="DFM40:DFT40"/>
    <mergeCell ref="DFU40:DGB40"/>
    <mergeCell ref="DGC40:DGJ40"/>
    <mergeCell ref="DGK40:DGR40"/>
    <mergeCell ref="DGS40:DGZ40"/>
    <mergeCell ref="DHA40:DHH40"/>
    <mergeCell ref="DHI40:DHP40"/>
    <mergeCell ref="DHQ40:DHX40"/>
    <mergeCell ref="DHY40:DIF40"/>
    <mergeCell ref="DIG40:DIN40"/>
    <mergeCell ref="DIO40:DIV40"/>
    <mergeCell ref="DIW40:DJD40"/>
    <mergeCell ref="DJE40:DJL40"/>
    <mergeCell ref="DJM40:DJT40"/>
    <mergeCell ref="DJU40:DKB40"/>
    <mergeCell ref="DKC40:DKJ40"/>
    <mergeCell ref="DKK40:DKR40"/>
    <mergeCell ref="DKS40:DKZ40"/>
    <mergeCell ref="DLA40:DLH40"/>
    <mergeCell ref="DLI40:DLP40"/>
    <mergeCell ref="DLQ40:DLX40"/>
    <mergeCell ref="DLY40:DMF40"/>
    <mergeCell ref="DMG40:DMN40"/>
    <mergeCell ref="DMO40:DMV40"/>
    <mergeCell ref="DDA40:DDH40"/>
    <mergeCell ref="DDI40:DDP40"/>
    <mergeCell ref="DDQ40:DDX40"/>
    <mergeCell ref="DDY40:DEF40"/>
    <mergeCell ref="DEG40:DEN40"/>
    <mergeCell ref="CTM40:CTT40"/>
    <mergeCell ref="CTU40:CUB40"/>
    <mergeCell ref="CUC40:CUJ40"/>
    <mergeCell ref="CUK40:CUR40"/>
    <mergeCell ref="CUS40:CUZ40"/>
    <mergeCell ref="CVA40:CVH40"/>
    <mergeCell ref="CVI40:CVP40"/>
    <mergeCell ref="CVQ40:CVX40"/>
    <mergeCell ref="CVY40:CWF40"/>
    <mergeCell ref="CWG40:CWN40"/>
    <mergeCell ref="CWO40:CWV40"/>
    <mergeCell ref="CWW40:CXD40"/>
    <mergeCell ref="CXE40:CXL40"/>
    <mergeCell ref="CXM40:CXT40"/>
    <mergeCell ref="DBU40:DCB40"/>
    <mergeCell ref="DCC40:DCJ40"/>
    <mergeCell ref="DCK40:DCR40"/>
    <mergeCell ref="DCS40:DCZ40"/>
    <mergeCell ref="CRY40:CSF40"/>
    <mergeCell ref="CSG40:CSN40"/>
    <mergeCell ref="CSO40:CSV40"/>
    <mergeCell ref="CSW40:CTD40"/>
    <mergeCell ref="CTE40:CTL40"/>
    <mergeCell ref="CIK40:CIR40"/>
    <mergeCell ref="CIS40:CIZ40"/>
    <mergeCell ref="CJA40:CJH40"/>
    <mergeCell ref="CJI40:CJP40"/>
    <mergeCell ref="CJQ40:CJX40"/>
    <mergeCell ref="CJY40:CKF40"/>
    <mergeCell ref="CKG40:CKN40"/>
    <mergeCell ref="CKO40:CKV40"/>
    <mergeCell ref="CKW40:CLD40"/>
    <mergeCell ref="CLE40:CLL40"/>
    <mergeCell ref="CLM40:CLT40"/>
    <mergeCell ref="CLU40:CMB40"/>
    <mergeCell ref="CMC40:CMJ40"/>
    <mergeCell ref="CMK40:CMR40"/>
    <mergeCell ref="CMS40:CMZ40"/>
    <mergeCell ref="CNA40:CNH40"/>
    <mergeCell ref="CNI40:CNP40"/>
    <mergeCell ref="CNQ40:CNX40"/>
    <mergeCell ref="CNY40:COF40"/>
    <mergeCell ref="COG40:CON40"/>
    <mergeCell ref="COO40:COV40"/>
    <mergeCell ref="COW40:CPD40"/>
    <mergeCell ref="CPE40:CPL40"/>
    <mergeCell ref="CPM40:CPT40"/>
    <mergeCell ref="CPU40:CQB40"/>
    <mergeCell ref="CQC40:CQJ40"/>
    <mergeCell ref="CQK40:CQR40"/>
    <mergeCell ref="CGW40:CHD40"/>
    <mergeCell ref="CHE40:CHL40"/>
    <mergeCell ref="CHM40:CHT40"/>
    <mergeCell ref="CHU40:CIB40"/>
    <mergeCell ref="CIC40:CIJ40"/>
    <mergeCell ref="BXI40:BXP40"/>
    <mergeCell ref="BXQ40:BXX40"/>
    <mergeCell ref="BXY40:BYF40"/>
    <mergeCell ref="BYG40:BYN40"/>
    <mergeCell ref="BYO40:BYV40"/>
    <mergeCell ref="BYW40:BZD40"/>
    <mergeCell ref="BZE40:BZL40"/>
    <mergeCell ref="BZM40:BZT40"/>
    <mergeCell ref="BZU40:CAB40"/>
    <mergeCell ref="CAC40:CAJ40"/>
    <mergeCell ref="CAK40:CAR40"/>
    <mergeCell ref="CAS40:CAZ40"/>
    <mergeCell ref="CBA40:CBH40"/>
    <mergeCell ref="CBI40:CBP40"/>
    <mergeCell ref="CFQ40:CFX40"/>
    <mergeCell ref="CFY40:CGF40"/>
    <mergeCell ref="CGG40:CGN40"/>
    <mergeCell ref="CGO40:CGV40"/>
    <mergeCell ref="BMG40:BMN40"/>
    <mergeCell ref="BMO40:BMV40"/>
    <mergeCell ref="BMW40:BND40"/>
    <mergeCell ref="BNE40:BNL40"/>
    <mergeCell ref="BNM40:BNT40"/>
    <mergeCell ref="BNU40:BOB40"/>
    <mergeCell ref="BOC40:BOJ40"/>
    <mergeCell ref="BOK40:BOR40"/>
    <mergeCell ref="BOS40:BOZ40"/>
    <mergeCell ref="BPA40:BPH40"/>
    <mergeCell ref="BPI40:BPP40"/>
    <mergeCell ref="BPQ40:BPX40"/>
    <mergeCell ref="BPY40:BQF40"/>
    <mergeCell ref="BQG40:BQN40"/>
    <mergeCell ref="BQO40:BQV40"/>
    <mergeCell ref="BQW40:BRD40"/>
    <mergeCell ref="BRE40:BRL40"/>
    <mergeCell ref="BRM40:BRT40"/>
    <mergeCell ref="BRU40:BSB40"/>
    <mergeCell ref="BSC40:BSJ40"/>
    <mergeCell ref="BSK40:BSR40"/>
    <mergeCell ref="BSS40:BSZ40"/>
    <mergeCell ref="BTA40:BTH40"/>
    <mergeCell ref="BTI40:BTP40"/>
    <mergeCell ref="BTQ40:BTX40"/>
    <mergeCell ref="BTY40:BUF40"/>
    <mergeCell ref="BUG40:BUN40"/>
    <mergeCell ref="BKS40:BKZ40"/>
    <mergeCell ref="BLA40:BLH40"/>
    <mergeCell ref="BLI40:BLP40"/>
    <mergeCell ref="BLQ40:BLX40"/>
    <mergeCell ref="BLY40:BMF40"/>
    <mergeCell ref="BBE40:BBL40"/>
    <mergeCell ref="BBM40:BBT40"/>
    <mergeCell ref="BBU40:BCB40"/>
    <mergeCell ref="BCC40:BCJ40"/>
    <mergeCell ref="BCK40:BCR40"/>
    <mergeCell ref="BCS40:BCZ40"/>
    <mergeCell ref="BDA40:BDH40"/>
    <mergeCell ref="BDI40:BDP40"/>
    <mergeCell ref="BDQ40:BDX40"/>
    <mergeCell ref="BDY40:BEF40"/>
    <mergeCell ref="BEG40:BEN40"/>
    <mergeCell ref="BEO40:BEV40"/>
    <mergeCell ref="BEW40:BFD40"/>
    <mergeCell ref="BFE40:BFL40"/>
    <mergeCell ref="BJM40:BJT40"/>
    <mergeCell ref="BJU40:BKB40"/>
    <mergeCell ref="BKC40:BKJ40"/>
    <mergeCell ref="BKK40:BKR40"/>
    <mergeCell ref="AZQ40:AZX40"/>
    <mergeCell ref="AZY40:BAF40"/>
    <mergeCell ref="BAG40:BAN40"/>
    <mergeCell ref="BAO40:BAV40"/>
    <mergeCell ref="BAW40:BBD40"/>
    <mergeCell ref="AQC40:AQJ40"/>
    <mergeCell ref="AQK40:AQR40"/>
    <mergeCell ref="AQS40:AQZ40"/>
    <mergeCell ref="ARA40:ARH40"/>
    <mergeCell ref="ARI40:ARP40"/>
    <mergeCell ref="ARQ40:ARX40"/>
    <mergeCell ref="ARY40:ASF40"/>
    <mergeCell ref="ASG40:ASN40"/>
    <mergeCell ref="ASO40:ASV40"/>
    <mergeCell ref="ASW40:ATD40"/>
    <mergeCell ref="ATE40:ATL40"/>
    <mergeCell ref="ATM40:ATT40"/>
    <mergeCell ref="ATU40:AUB40"/>
    <mergeCell ref="AUC40:AUJ40"/>
    <mergeCell ref="AUK40:AUR40"/>
    <mergeCell ref="AUS40:AUZ40"/>
    <mergeCell ref="AVA40:AVH40"/>
    <mergeCell ref="AVI40:AVP40"/>
    <mergeCell ref="AVQ40:AVX40"/>
    <mergeCell ref="AVY40:AWF40"/>
    <mergeCell ref="AWG40:AWN40"/>
    <mergeCell ref="AWO40:AWV40"/>
    <mergeCell ref="AWW40:AXD40"/>
    <mergeCell ref="AXE40:AXL40"/>
    <mergeCell ref="AXM40:AXT40"/>
    <mergeCell ref="AXU40:AYB40"/>
    <mergeCell ref="AYC40:AYJ40"/>
    <mergeCell ref="AOO40:AOV40"/>
    <mergeCell ref="AOW40:APD40"/>
    <mergeCell ref="APE40:APL40"/>
    <mergeCell ref="APM40:APT40"/>
    <mergeCell ref="APU40:AQB40"/>
    <mergeCell ref="AFA40:AFH40"/>
    <mergeCell ref="AFI40:AFP40"/>
    <mergeCell ref="AFQ40:AFX40"/>
    <mergeCell ref="AFY40:AGF40"/>
    <mergeCell ref="AGG40:AGN40"/>
    <mergeCell ref="AGO40:AGV40"/>
    <mergeCell ref="AGW40:AHD40"/>
    <mergeCell ref="AHE40:AHL40"/>
    <mergeCell ref="AHM40:AHT40"/>
    <mergeCell ref="AHU40:AIB40"/>
    <mergeCell ref="AIC40:AIJ40"/>
    <mergeCell ref="AIK40:AIR40"/>
    <mergeCell ref="AIS40:AIZ40"/>
    <mergeCell ref="AJA40:AJH40"/>
    <mergeCell ref="ANI40:ANP40"/>
    <mergeCell ref="ANQ40:ANX40"/>
    <mergeCell ref="ANY40:AOF40"/>
    <mergeCell ref="AOG40:AON40"/>
    <mergeCell ref="TY40:UF40"/>
    <mergeCell ref="UG40:UN40"/>
    <mergeCell ref="UO40:UV40"/>
    <mergeCell ref="UW40:VD40"/>
    <mergeCell ref="VE40:VL40"/>
    <mergeCell ref="VM40:VT40"/>
    <mergeCell ref="VU40:WB40"/>
    <mergeCell ref="WC40:WJ40"/>
    <mergeCell ref="WK40:WR40"/>
    <mergeCell ref="WS40:WZ40"/>
    <mergeCell ref="XA40:XH40"/>
    <mergeCell ref="XI40:XP40"/>
    <mergeCell ref="XQ40:XX40"/>
    <mergeCell ref="XY40:YF40"/>
    <mergeCell ref="YG40:YN40"/>
    <mergeCell ref="YO40:YV40"/>
    <mergeCell ref="YW40:ZD40"/>
    <mergeCell ref="ZE40:ZL40"/>
    <mergeCell ref="ZM40:ZT40"/>
    <mergeCell ref="ZU40:AAB40"/>
    <mergeCell ref="AAC40:AAJ40"/>
    <mergeCell ref="AAK40:AAR40"/>
    <mergeCell ref="AAS40:AAZ40"/>
    <mergeCell ref="ABA40:ABH40"/>
    <mergeCell ref="ABI40:ABP40"/>
    <mergeCell ref="ABQ40:ABX40"/>
    <mergeCell ref="ABY40:ACF40"/>
    <mergeCell ref="SK40:SR40"/>
    <mergeCell ref="SS40:SZ40"/>
    <mergeCell ref="TA40:TH40"/>
    <mergeCell ref="TI40:TP40"/>
    <mergeCell ref="TQ40:TX40"/>
    <mergeCell ref="IW40:JD40"/>
    <mergeCell ref="JE40:JL40"/>
    <mergeCell ref="JM40:JT40"/>
    <mergeCell ref="JU40:KB40"/>
    <mergeCell ref="KC40:KJ40"/>
    <mergeCell ref="KK40:KR40"/>
    <mergeCell ref="KS40:KZ40"/>
    <mergeCell ref="LA40:LH40"/>
    <mergeCell ref="LI40:LP40"/>
    <mergeCell ref="LQ40:LX40"/>
    <mergeCell ref="LY40:MF40"/>
    <mergeCell ref="MG40:MN40"/>
    <mergeCell ref="MO40:MV40"/>
    <mergeCell ref="MW40:ND40"/>
    <mergeCell ref="RM40:RT40"/>
    <mergeCell ref="RU40:SB40"/>
    <mergeCell ref="SC40:SJ40"/>
    <mergeCell ref="D10:E10"/>
    <mergeCell ref="EO40:EV40"/>
    <mergeCell ref="EW40:FD40"/>
    <mergeCell ref="FE40:FL40"/>
    <mergeCell ref="FM40:FT40"/>
    <mergeCell ref="FU40:GB40"/>
    <mergeCell ref="GC40:GJ40"/>
    <mergeCell ref="GK40:GR40"/>
    <mergeCell ref="GS40:GZ40"/>
    <mergeCell ref="HA40:HH40"/>
    <mergeCell ref="HI40:HP40"/>
    <mergeCell ref="HQ40:HX40"/>
    <mergeCell ref="HY40:IF40"/>
    <mergeCell ref="IG40:IN40"/>
    <mergeCell ref="IO40:IV40"/>
    <mergeCell ref="A40:H40"/>
    <mergeCell ref="A31:E31"/>
    <mergeCell ref="A32:E32"/>
    <mergeCell ref="I40:P40"/>
    <mergeCell ref="Q40:X40"/>
    <mergeCell ref="Y40:AF40"/>
    <mergeCell ref="AG40:AN40"/>
    <mergeCell ref="AO40:AV40"/>
    <mergeCell ref="AW40:BD40"/>
    <mergeCell ref="BE40:BL40"/>
    <mergeCell ref="BM40:BT40"/>
    <mergeCell ref="BU40:CB40"/>
    <mergeCell ref="CC40:CJ40"/>
    <mergeCell ref="CK40:CR40"/>
    <mergeCell ref="CS40:CZ40"/>
    <mergeCell ref="DA40:DH40"/>
    <mergeCell ref="DI40:DP40"/>
    <mergeCell ref="A1:B2"/>
    <mergeCell ref="C1:H2"/>
    <mergeCell ref="G3:H3"/>
    <mergeCell ref="F4:H4"/>
    <mergeCell ref="A7:B7"/>
    <mergeCell ref="D7:E7"/>
    <mergeCell ref="A33:E33"/>
    <mergeCell ref="C36:G36"/>
    <mergeCell ref="A38:H38"/>
    <mergeCell ref="A4:C5"/>
    <mergeCell ref="A39:H39"/>
    <mergeCell ref="D24:E24"/>
    <mergeCell ref="D25:E25"/>
    <mergeCell ref="D26:E26"/>
    <mergeCell ref="E29:G29"/>
    <mergeCell ref="A16:B16"/>
    <mergeCell ref="D16:E16"/>
    <mergeCell ref="A17:B17"/>
    <mergeCell ref="D17:E17"/>
    <mergeCell ref="D20:E20"/>
    <mergeCell ref="D21:E21"/>
    <mergeCell ref="A11:B11"/>
    <mergeCell ref="D11:E11"/>
    <mergeCell ref="A12:B12"/>
    <mergeCell ref="D12:E12"/>
    <mergeCell ref="A15:B15"/>
    <mergeCell ref="D15:E15"/>
    <mergeCell ref="A8:B8"/>
    <mergeCell ref="D8:E8"/>
    <mergeCell ref="A9:B9"/>
    <mergeCell ref="D9:E9"/>
    <mergeCell ref="A10:B10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XFD38"/>
  <sheetViews>
    <sheetView view="pageBreakPreview" topLeftCell="A14" zoomScale="85" zoomScaleNormal="100" zoomScaleSheetLayoutView="85" workbookViewId="0">
      <selection activeCell="A35" sqref="A35:XFD38"/>
    </sheetView>
  </sheetViews>
  <sheetFormatPr baseColWidth="10" defaultColWidth="11.42578125" defaultRowHeight="15" x14ac:dyDescent="0.2"/>
  <cols>
    <col min="1" max="1" width="30" style="7" bestFit="1" customWidth="1"/>
    <col min="2" max="2" width="18.140625" style="7" bestFit="1" customWidth="1"/>
    <col min="3" max="3" width="14.42578125" style="13" bestFit="1" customWidth="1"/>
    <col min="4" max="4" width="9.7109375" style="7" customWidth="1"/>
    <col min="5" max="5" width="7" style="7" customWidth="1"/>
    <col min="6" max="6" width="16" style="7" bestFit="1" customWidth="1"/>
    <col min="7" max="7" width="18" style="7" bestFit="1" customWidth="1"/>
    <col min="8" max="8" width="21.28515625" style="7" bestFit="1" customWidth="1"/>
    <col min="9" max="9" width="15.42578125" style="7" customWidth="1"/>
    <col min="10" max="10" width="13.42578125" style="7" bestFit="1" customWidth="1"/>
    <col min="11" max="16384" width="11.42578125" style="7"/>
  </cols>
  <sheetData>
    <row r="1" spans="1:8" ht="15.75" customHeight="1" x14ac:dyDescent="0.2">
      <c r="A1" s="559" t="str">
        <f>'2,2'!A1:B2</f>
        <v xml:space="preserve">REPUBLICIA DE COLOMBIA - DEPARTAMENTO DE ANTIOQUIA - MUNICIPIO DE ANORI </v>
      </c>
      <c r="B1" s="560"/>
      <c r="C1" s="563" t="s">
        <v>50</v>
      </c>
      <c r="D1" s="564"/>
      <c r="E1" s="564"/>
      <c r="F1" s="564"/>
      <c r="G1" s="564"/>
      <c r="H1" s="565"/>
    </row>
    <row r="2" spans="1:8" ht="38.25" customHeight="1" thickBot="1" x14ac:dyDescent="0.25">
      <c r="A2" s="561"/>
      <c r="B2" s="562"/>
      <c r="C2" s="566"/>
      <c r="D2" s="567"/>
      <c r="E2" s="567"/>
      <c r="F2" s="567"/>
      <c r="G2" s="567"/>
      <c r="H2" s="568"/>
    </row>
    <row r="3" spans="1:8" ht="15.75" x14ac:dyDescent="0.25">
      <c r="A3" s="8"/>
      <c r="B3" s="9"/>
      <c r="C3" s="9"/>
      <c r="D3" s="9"/>
      <c r="E3" s="9"/>
      <c r="F3" s="10"/>
      <c r="G3" s="614" t="s">
        <v>51</v>
      </c>
      <c r="H3" s="615"/>
    </row>
    <row r="4" spans="1:8" ht="31.35" customHeight="1" x14ac:dyDescent="0.2">
      <c r="A4" s="571" t="str">
        <f>'2,2'!A4:C4</f>
        <v>PAVIMENTACION DE VIA URBANA EN EL MUNICIPIO DE ANORI DEPARTAMENTO DE ANTIOQUIA</v>
      </c>
      <c r="B4" s="572"/>
      <c r="C4" s="572"/>
      <c r="D4" s="11" t="s">
        <v>53</v>
      </c>
      <c r="E4" s="11">
        <f>PPTO!A11</f>
        <v>2.5</v>
      </c>
      <c r="F4" s="604" t="str">
        <f>PPTO!B11</f>
        <v>GEOTEXTIL NT 1600</v>
      </c>
      <c r="G4" s="604"/>
      <c r="H4" s="605"/>
    </row>
    <row r="5" spans="1:8" ht="15.75" x14ac:dyDescent="0.25">
      <c r="A5" s="571"/>
      <c r="B5" s="572"/>
      <c r="C5" s="572"/>
      <c r="F5" s="14" t="s">
        <v>54</v>
      </c>
      <c r="G5" s="15" t="str">
        <f>+'[103]PRESUPUESTO GENERAL'!C15</f>
        <v>M2</v>
      </c>
      <c r="H5" s="16"/>
    </row>
    <row r="6" spans="1:8" ht="16.5" thickBot="1" x14ac:dyDescent="0.3">
      <c r="A6" s="17" t="s">
        <v>55</v>
      </c>
      <c r="H6" s="16"/>
    </row>
    <row r="7" spans="1:8" x14ac:dyDescent="0.2">
      <c r="A7" s="575" t="s">
        <v>56</v>
      </c>
      <c r="B7" s="576"/>
      <c r="C7" s="18" t="s">
        <v>91</v>
      </c>
      <c r="D7" s="577" t="s">
        <v>58</v>
      </c>
      <c r="E7" s="578"/>
      <c r="F7" s="18" t="s">
        <v>59</v>
      </c>
      <c r="G7" s="19" t="s">
        <v>60</v>
      </c>
      <c r="H7" s="16"/>
    </row>
    <row r="8" spans="1:8" x14ac:dyDescent="0.2">
      <c r="A8" s="586" t="s">
        <v>61</v>
      </c>
      <c r="B8" s="587"/>
      <c r="C8" s="20"/>
      <c r="D8" s="588">
        <v>0</v>
      </c>
      <c r="E8" s="589"/>
      <c r="F8" s="41">
        <v>0.1</v>
      </c>
      <c r="G8" s="22">
        <f>+(G22+G23)*F8</f>
        <v>318.51880125000002</v>
      </c>
      <c r="H8" s="23"/>
    </row>
    <row r="9" spans="1:8" ht="15.75" thickBot="1" x14ac:dyDescent="0.25">
      <c r="A9" s="593"/>
      <c r="B9" s="594"/>
      <c r="C9" s="24"/>
      <c r="D9" s="583"/>
      <c r="E9" s="584"/>
      <c r="F9" s="36"/>
      <c r="G9" s="27"/>
      <c r="H9" s="23"/>
    </row>
    <row r="10" spans="1:8" ht="16.5" thickBot="1" x14ac:dyDescent="0.3">
      <c r="A10" s="12"/>
      <c r="D10" s="28"/>
      <c r="E10" s="28"/>
      <c r="F10" s="28"/>
      <c r="G10" s="29" t="s">
        <v>63</v>
      </c>
      <c r="H10" s="30">
        <f>SUM(G8:G8)</f>
        <v>318.51880125000002</v>
      </c>
    </row>
    <row r="11" spans="1:8" ht="16.5" thickBot="1" x14ac:dyDescent="0.3">
      <c r="A11" s="17" t="s">
        <v>64</v>
      </c>
      <c r="D11" s="28"/>
      <c r="E11" s="28"/>
      <c r="F11" s="28"/>
      <c r="G11" s="28"/>
      <c r="H11" s="23"/>
    </row>
    <row r="12" spans="1:8" x14ac:dyDescent="0.2">
      <c r="A12" s="575" t="s">
        <v>56</v>
      </c>
      <c r="B12" s="576"/>
      <c r="C12" s="18" t="s">
        <v>65</v>
      </c>
      <c r="D12" s="579" t="s">
        <v>66</v>
      </c>
      <c r="E12" s="580"/>
      <c r="F12" s="31" t="s">
        <v>57</v>
      </c>
      <c r="G12" s="32" t="s">
        <v>60</v>
      </c>
      <c r="H12" s="23"/>
    </row>
    <row r="13" spans="1:8" ht="114" customHeight="1" thickBot="1" x14ac:dyDescent="0.25">
      <c r="A13" s="616" t="s">
        <v>110</v>
      </c>
      <c r="B13" s="617"/>
      <c r="C13" s="64" t="s">
        <v>111</v>
      </c>
      <c r="D13" s="618">
        <v>3600</v>
      </c>
      <c r="E13" s="619"/>
      <c r="F13" s="65">
        <v>1.05</v>
      </c>
      <c r="G13" s="66">
        <f>+D13*F13</f>
        <v>3780</v>
      </c>
      <c r="H13" s="23"/>
    </row>
    <row r="14" spans="1:8" ht="54" customHeight="1" thickBot="1" x14ac:dyDescent="0.25">
      <c r="A14" s="620" t="s">
        <v>112</v>
      </c>
      <c r="B14" s="621"/>
      <c r="C14" s="67" t="s">
        <v>65</v>
      </c>
      <c r="D14" s="622">
        <v>372.04</v>
      </c>
      <c r="E14" s="623"/>
      <c r="F14" s="68">
        <v>2</v>
      </c>
      <c r="G14" s="69">
        <f>+F14*D14</f>
        <v>744.08</v>
      </c>
      <c r="H14" s="23"/>
    </row>
    <row r="15" spans="1:8" ht="16.5" thickBot="1" x14ac:dyDescent="0.3">
      <c r="A15" s="12"/>
      <c r="D15" s="28"/>
      <c r="E15" s="28"/>
      <c r="F15" s="28"/>
      <c r="G15" s="29" t="s">
        <v>63</v>
      </c>
      <c r="H15" s="30">
        <f>+G14+G13</f>
        <v>4524.08</v>
      </c>
    </row>
    <row r="16" spans="1:8" ht="16.5" thickBot="1" x14ac:dyDescent="0.3">
      <c r="A16" s="17" t="s">
        <v>71</v>
      </c>
      <c r="D16" s="28"/>
      <c r="E16" s="28"/>
      <c r="F16" s="28"/>
      <c r="G16" s="28"/>
      <c r="H16" s="23"/>
    </row>
    <row r="17" spans="1:10" x14ac:dyDescent="0.2">
      <c r="A17" s="37" t="s">
        <v>72</v>
      </c>
      <c r="B17" s="18" t="s">
        <v>73</v>
      </c>
      <c r="C17" s="18" t="s">
        <v>74</v>
      </c>
      <c r="D17" s="579" t="s">
        <v>75</v>
      </c>
      <c r="E17" s="580"/>
      <c r="F17" s="31" t="s">
        <v>76</v>
      </c>
      <c r="G17" s="32" t="s">
        <v>60</v>
      </c>
      <c r="H17" s="23"/>
    </row>
    <row r="18" spans="1:10" ht="15.75" thickBot="1" x14ac:dyDescent="0.25">
      <c r="A18" s="38"/>
      <c r="B18" s="39"/>
      <c r="C18" s="24"/>
      <c r="D18" s="583">
        <f>+B18*C18</f>
        <v>0</v>
      </c>
      <c r="E18" s="584"/>
      <c r="F18" s="36"/>
      <c r="G18" s="27">
        <f>+D18*F18</f>
        <v>0</v>
      </c>
      <c r="H18" s="23"/>
    </row>
    <row r="19" spans="1:10" ht="16.5" thickBot="1" x14ac:dyDescent="0.3">
      <c r="A19" s="12"/>
      <c r="D19" s="28"/>
      <c r="E19" s="28"/>
      <c r="F19" s="28"/>
      <c r="G19" s="29" t="s">
        <v>63</v>
      </c>
      <c r="H19" s="30">
        <f>SUM(G18:G18)</f>
        <v>0</v>
      </c>
    </row>
    <row r="20" spans="1:10" ht="16.5" thickBot="1" x14ac:dyDescent="0.3">
      <c r="A20" s="17" t="s">
        <v>77</v>
      </c>
      <c r="D20" s="28"/>
      <c r="E20" s="28"/>
      <c r="F20" s="28"/>
      <c r="G20" s="28"/>
      <c r="H20" s="23"/>
    </row>
    <row r="21" spans="1:10" x14ac:dyDescent="0.2">
      <c r="A21" s="37" t="s">
        <v>78</v>
      </c>
      <c r="B21" s="18" t="s">
        <v>79</v>
      </c>
      <c r="C21" s="18" t="s">
        <v>80</v>
      </c>
      <c r="D21" s="579" t="s">
        <v>81</v>
      </c>
      <c r="E21" s="580"/>
      <c r="F21" s="31" t="s">
        <v>59</v>
      </c>
      <c r="G21" s="32" t="s">
        <v>60</v>
      </c>
      <c r="H21" s="23"/>
    </row>
    <row r="22" spans="1:10" x14ac:dyDescent="0.2">
      <c r="A22" s="40" t="s">
        <v>109</v>
      </c>
      <c r="B22" s="41">
        <f>D22/C22</f>
        <v>61281.675000000003</v>
      </c>
      <c r="C22" s="42">
        <v>1.85</v>
      </c>
      <c r="D22" s="588">
        <f>'MANO DE OBRA'!F16</f>
        <v>113371.09875</v>
      </c>
      <c r="E22" s="589"/>
      <c r="F22" s="41">
        <v>50</v>
      </c>
      <c r="G22" s="22">
        <f>D22/F22</f>
        <v>2267.4219750000002</v>
      </c>
      <c r="H22" s="23"/>
    </row>
    <row r="23" spans="1:10" ht="15.75" thickBot="1" x14ac:dyDescent="0.25">
      <c r="A23" s="40" t="s">
        <v>93</v>
      </c>
      <c r="B23" s="41">
        <f>D23/C23</f>
        <v>99217.950000000012</v>
      </c>
      <c r="C23" s="42">
        <v>1.85</v>
      </c>
      <c r="D23" s="588">
        <f>'MANO DE OBRA'!F33</f>
        <v>183553.20750000002</v>
      </c>
      <c r="E23" s="589"/>
      <c r="F23" s="41">
        <v>200</v>
      </c>
      <c r="G23" s="22">
        <f>D23/F23</f>
        <v>917.76603750000004</v>
      </c>
      <c r="H23" s="23"/>
    </row>
    <row r="24" spans="1:10" ht="16.5" thickBot="1" x14ac:dyDescent="0.3">
      <c r="A24" s="12"/>
      <c r="D24" s="28"/>
      <c r="E24" s="28"/>
      <c r="F24" s="28"/>
      <c r="G24" s="29" t="s">
        <v>63</v>
      </c>
      <c r="H24" s="30">
        <f>+G23+G22</f>
        <v>3185.1880125000002</v>
      </c>
    </row>
    <row r="25" spans="1:10" ht="15.75" thickBot="1" x14ac:dyDescent="0.25">
      <c r="A25" s="12"/>
      <c r="D25" s="28"/>
      <c r="E25" s="28"/>
      <c r="F25" s="28"/>
      <c r="G25" s="28"/>
      <c r="H25" s="23"/>
    </row>
    <row r="26" spans="1:10" ht="16.5" thickBot="1" x14ac:dyDescent="0.3">
      <c r="A26" s="12"/>
      <c r="D26" s="28"/>
      <c r="E26" s="585" t="s">
        <v>84</v>
      </c>
      <c r="F26" s="585"/>
      <c r="G26" s="585"/>
      <c r="H26" s="44">
        <f>ROUND(H10+H15+H19+H24,0)</f>
        <v>8028</v>
      </c>
      <c r="J26" s="15"/>
    </row>
    <row r="27" spans="1:10" ht="16.5" thickBot="1" x14ac:dyDescent="0.3">
      <c r="A27" s="17" t="s">
        <v>85</v>
      </c>
      <c r="H27" s="16"/>
    </row>
    <row r="28" spans="1:10" x14ac:dyDescent="0.2">
      <c r="A28" s="575" t="s">
        <v>56</v>
      </c>
      <c r="B28" s="576"/>
      <c r="C28" s="576"/>
      <c r="D28" s="576"/>
      <c r="E28" s="576"/>
      <c r="F28" s="18" t="s">
        <v>86</v>
      </c>
      <c r="G28" s="45" t="s">
        <v>87</v>
      </c>
      <c r="H28" s="46"/>
    </row>
    <row r="29" spans="1:10" x14ac:dyDescent="0.2">
      <c r="A29" s="596" t="s">
        <v>88</v>
      </c>
      <c r="B29" s="597"/>
      <c r="C29" s="597"/>
      <c r="D29" s="597"/>
      <c r="E29" s="597"/>
      <c r="F29" s="90">
        <v>0.27500000000000002</v>
      </c>
      <c r="G29" s="47">
        <f>+F29*H26</f>
        <v>2207.7000000000003</v>
      </c>
      <c r="H29" s="48"/>
    </row>
    <row r="30" spans="1:10" ht="15.75" thickBot="1" x14ac:dyDescent="0.25">
      <c r="A30" s="598" t="s">
        <v>89</v>
      </c>
      <c r="B30" s="599"/>
      <c r="C30" s="599"/>
      <c r="D30" s="599"/>
      <c r="E30" s="599"/>
      <c r="F30" s="49">
        <v>0.05</v>
      </c>
      <c r="G30" s="50">
        <f>+F30*H26</f>
        <v>401.40000000000003</v>
      </c>
      <c r="H30" s="51"/>
    </row>
    <row r="31" spans="1:10" ht="16.5" thickBot="1" x14ac:dyDescent="0.3">
      <c r="A31" s="12"/>
      <c r="G31" s="29" t="s">
        <v>63</v>
      </c>
      <c r="H31" s="52">
        <f>SUM(G29:G30)</f>
        <v>2609.1000000000004</v>
      </c>
    </row>
    <row r="32" spans="1:10" ht="16.5" thickBot="1" x14ac:dyDescent="0.3">
      <c r="A32" s="53"/>
      <c r="H32" s="16"/>
    </row>
    <row r="33" spans="1:16384" ht="16.5" thickBot="1" x14ac:dyDescent="0.3">
      <c r="A33" s="53"/>
      <c r="C33" s="600" t="s">
        <v>90</v>
      </c>
      <c r="D33" s="600"/>
      <c r="E33" s="600"/>
      <c r="F33" s="600"/>
      <c r="G33" s="601"/>
      <c r="H33" s="44">
        <f>ROUND(H31+H26,0)</f>
        <v>10637</v>
      </c>
    </row>
    <row r="34" spans="1:16384" ht="15.75" x14ac:dyDescent="0.25">
      <c r="A34" s="53"/>
      <c r="H34" s="63"/>
    </row>
    <row r="35" spans="1:16384" ht="15.75" x14ac:dyDescent="0.25">
      <c r="A35" s="542" t="s">
        <v>32</v>
      </c>
      <c r="B35" s="542"/>
      <c r="C35" s="542"/>
      <c r="D35" s="542"/>
      <c r="E35" s="542"/>
      <c r="F35" s="542"/>
      <c r="G35" s="542"/>
      <c r="H35" s="542"/>
    </row>
    <row r="36" spans="1:16384" ht="21.6" customHeight="1" x14ac:dyDescent="0.25">
      <c r="A36" s="542" t="s">
        <v>33</v>
      </c>
      <c r="B36" s="542"/>
      <c r="C36" s="542"/>
      <c r="D36" s="542"/>
      <c r="E36" s="542"/>
      <c r="F36" s="542"/>
      <c r="G36" s="542"/>
      <c r="H36" s="542"/>
    </row>
    <row r="37" spans="1:16384" ht="15.75" x14ac:dyDescent="0.25">
      <c r="A37" s="542" t="s">
        <v>34</v>
      </c>
      <c r="B37" s="542"/>
      <c r="C37" s="542"/>
      <c r="D37" s="542"/>
      <c r="E37" s="542"/>
      <c r="F37" s="542"/>
      <c r="G37" s="542"/>
      <c r="H37" s="542"/>
      <c r="I37" s="541"/>
      <c r="J37" s="541"/>
      <c r="K37" s="541"/>
      <c r="L37" s="541"/>
      <c r="M37" s="541"/>
      <c r="N37" s="541"/>
      <c r="O37" s="541"/>
      <c r="P37" s="541"/>
      <c r="Q37" s="541"/>
      <c r="R37" s="541"/>
      <c r="S37" s="541"/>
      <c r="T37" s="541"/>
      <c r="U37" s="541"/>
      <c r="V37" s="541"/>
      <c r="W37" s="541"/>
      <c r="X37" s="541"/>
      <c r="Y37" s="541"/>
      <c r="Z37" s="541"/>
      <c r="AA37" s="541"/>
      <c r="AB37" s="541"/>
      <c r="AC37" s="541"/>
      <c r="AD37" s="541"/>
      <c r="AE37" s="541"/>
      <c r="AF37" s="541"/>
      <c r="AG37" s="541"/>
      <c r="AH37" s="541"/>
      <c r="AI37" s="541"/>
      <c r="AJ37" s="541"/>
      <c r="AK37" s="541"/>
      <c r="AL37" s="541"/>
      <c r="AM37" s="541"/>
      <c r="AN37" s="541"/>
      <c r="AO37" s="541"/>
      <c r="AP37" s="541"/>
      <c r="AQ37" s="541"/>
      <c r="AR37" s="541"/>
      <c r="AS37" s="541"/>
      <c r="AT37" s="541"/>
      <c r="AU37" s="541"/>
      <c r="AV37" s="541"/>
      <c r="AW37" s="541"/>
      <c r="AX37" s="541"/>
      <c r="AY37" s="541"/>
      <c r="AZ37" s="541"/>
      <c r="BA37" s="541"/>
      <c r="BB37" s="541"/>
      <c r="BC37" s="541"/>
      <c r="BD37" s="541"/>
      <c r="BE37" s="541"/>
      <c r="BF37" s="541"/>
      <c r="BG37" s="541"/>
      <c r="BH37" s="541"/>
      <c r="BI37" s="541"/>
      <c r="BJ37" s="541"/>
      <c r="BK37" s="541"/>
      <c r="BL37" s="541"/>
      <c r="BM37" s="541"/>
      <c r="BN37" s="541"/>
      <c r="BO37" s="541"/>
      <c r="BP37" s="541"/>
      <c r="BQ37" s="541"/>
      <c r="BR37" s="541"/>
      <c r="BS37" s="541"/>
      <c r="BT37" s="541"/>
      <c r="BU37" s="541"/>
      <c r="BV37" s="541"/>
      <c r="BW37" s="541"/>
      <c r="BX37" s="541"/>
      <c r="BY37" s="541"/>
      <c r="BZ37" s="541"/>
      <c r="CA37" s="541"/>
      <c r="CB37" s="541"/>
      <c r="CC37" s="541"/>
      <c r="CD37" s="541"/>
      <c r="CE37" s="541"/>
      <c r="CF37" s="541"/>
      <c r="CG37" s="541"/>
      <c r="CH37" s="541"/>
      <c r="CI37" s="541"/>
      <c r="CJ37" s="541"/>
      <c r="CK37" s="541"/>
      <c r="CL37" s="541"/>
      <c r="CM37" s="541"/>
      <c r="CN37" s="541"/>
      <c r="CO37" s="541"/>
      <c r="CP37" s="541"/>
      <c r="CQ37" s="541"/>
      <c r="CR37" s="541"/>
      <c r="CS37" s="541"/>
      <c r="CT37" s="541"/>
      <c r="CU37" s="541"/>
      <c r="CV37" s="541"/>
      <c r="CW37" s="541"/>
      <c r="CX37" s="541"/>
      <c r="CY37" s="541"/>
      <c r="CZ37" s="541"/>
      <c r="DA37" s="541"/>
      <c r="DB37" s="541"/>
      <c r="DC37" s="541"/>
      <c r="DD37" s="541"/>
      <c r="DE37" s="541"/>
      <c r="DF37" s="541"/>
      <c r="DG37" s="541"/>
      <c r="DH37" s="541"/>
      <c r="DI37" s="541"/>
      <c r="DJ37" s="541"/>
      <c r="DK37" s="541"/>
      <c r="DL37" s="541"/>
      <c r="DM37" s="541"/>
      <c r="DN37" s="541"/>
      <c r="DO37" s="541"/>
      <c r="DP37" s="541"/>
      <c r="DQ37" s="541"/>
      <c r="DR37" s="541"/>
      <c r="DS37" s="541"/>
      <c r="DT37" s="541"/>
      <c r="DU37" s="541"/>
      <c r="DV37" s="541"/>
      <c r="DW37" s="541"/>
      <c r="DX37" s="541"/>
      <c r="DY37" s="541"/>
      <c r="DZ37" s="541"/>
      <c r="EA37" s="541"/>
      <c r="EB37" s="541"/>
      <c r="EC37" s="541"/>
      <c r="ED37" s="541"/>
      <c r="EE37" s="541"/>
      <c r="EF37" s="541"/>
      <c r="EG37" s="541"/>
      <c r="EH37" s="541"/>
      <c r="EI37" s="541"/>
      <c r="EJ37" s="541"/>
      <c r="EK37" s="541"/>
      <c r="EL37" s="541"/>
      <c r="EM37" s="541"/>
      <c r="EN37" s="541"/>
      <c r="EO37" s="541"/>
      <c r="EP37" s="541"/>
      <c r="EQ37" s="541"/>
      <c r="ER37" s="541"/>
      <c r="ES37" s="541"/>
      <c r="ET37" s="541"/>
      <c r="EU37" s="541"/>
      <c r="EV37" s="541"/>
      <c r="EW37" s="541"/>
      <c r="EX37" s="541"/>
      <c r="EY37" s="541"/>
      <c r="EZ37" s="541"/>
      <c r="FA37" s="541"/>
      <c r="FB37" s="541"/>
      <c r="FC37" s="541"/>
      <c r="FD37" s="541"/>
      <c r="FE37" s="541"/>
      <c r="FF37" s="541"/>
      <c r="FG37" s="541"/>
      <c r="FH37" s="541"/>
      <c r="FI37" s="541"/>
      <c r="FJ37" s="541"/>
      <c r="FK37" s="541"/>
      <c r="FL37" s="541"/>
      <c r="FM37" s="541"/>
      <c r="FN37" s="541"/>
      <c r="FO37" s="541"/>
      <c r="FP37" s="541"/>
      <c r="FQ37" s="541"/>
      <c r="FR37" s="541"/>
      <c r="FS37" s="541"/>
      <c r="FT37" s="541"/>
      <c r="FU37" s="541"/>
      <c r="FV37" s="541"/>
      <c r="FW37" s="541"/>
      <c r="FX37" s="541"/>
      <c r="FY37" s="541"/>
      <c r="FZ37" s="541"/>
      <c r="GA37" s="541"/>
      <c r="GB37" s="541"/>
      <c r="GC37" s="541"/>
      <c r="GD37" s="541"/>
      <c r="GE37" s="541"/>
      <c r="GF37" s="541"/>
      <c r="GG37" s="541"/>
      <c r="GH37" s="541"/>
      <c r="GI37" s="541"/>
      <c r="GJ37" s="541"/>
      <c r="GK37" s="541"/>
      <c r="GL37" s="541"/>
      <c r="GM37" s="541"/>
      <c r="GN37" s="541"/>
      <c r="GO37" s="541"/>
      <c r="GP37" s="541"/>
      <c r="GQ37" s="541"/>
      <c r="GR37" s="541"/>
      <c r="GS37" s="541"/>
      <c r="GT37" s="541"/>
      <c r="GU37" s="541"/>
      <c r="GV37" s="541"/>
      <c r="GW37" s="541"/>
      <c r="GX37" s="541"/>
      <c r="GY37" s="541"/>
      <c r="GZ37" s="541"/>
      <c r="HA37" s="541"/>
      <c r="HB37" s="541"/>
      <c r="HC37" s="541"/>
      <c r="HD37" s="541"/>
      <c r="HE37" s="541"/>
      <c r="HF37" s="541"/>
      <c r="HG37" s="541"/>
      <c r="HH37" s="541"/>
      <c r="HI37" s="541"/>
      <c r="HJ37" s="541"/>
      <c r="HK37" s="541"/>
      <c r="HL37" s="541"/>
      <c r="HM37" s="541"/>
      <c r="HN37" s="541"/>
      <c r="HO37" s="541"/>
      <c r="HP37" s="541"/>
      <c r="HQ37" s="541"/>
      <c r="HR37" s="541"/>
      <c r="HS37" s="541"/>
      <c r="HT37" s="541"/>
      <c r="HU37" s="541"/>
      <c r="HV37" s="541"/>
      <c r="HW37" s="541"/>
      <c r="HX37" s="541"/>
      <c r="HY37" s="541"/>
      <c r="HZ37" s="541"/>
      <c r="IA37" s="541"/>
      <c r="IB37" s="541"/>
      <c r="IC37" s="541"/>
      <c r="ID37" s="541"/>
      <c r="IE37" s="541"/>
      <c r="IF37" s="541"/>
      <c r="IG37" s="541"/>
      <c r="IH37" s="541"/>
      <c r="II37" s="541"/>
      <c r="IJ37" s="541"/>
      <c r="IK37" s="541"/>
      <c r="IL37" s="541"/>
      <c r="IM37" s="541"/>
      <c r="IN37" s="541"/>
      <c r="IO37" s="541"/>
      <c r="IP37" s="541"/>
      <c r="IQ37" s="541"/>
      <c r="IR37" s="541"/>
      <c r="IS37" s="541"/>
      <c r="IT37" s="541"/>
      <c r="IU37" s="541"/>
      <c r="IV37" s="541"/>
      <c r="IW37" s="541"/>
      <c r="IX37" s="541"/>
      <c r="IY37" s="541"/>
      <c r="IZ37" s="541"/>
      <c r="JA37" s="541"/>
      <c r="JB37" s="541"/>
      <c r="JC37" s="541"/>
      <c r="JD37" s="541"/>
      <c r="JE37" s="541"/>
      <c r="JF37" s="541"/>
      <c r="JG37" s="541"/>
      <c r="JH37" s="541"/>
      <c r="JI37" s="541"/>
      <c r="JJ37" s="541"/>
      <c r="JK37" s="541"/>
      <c r="JL37" s="541"/>
      <c r="JM37" s="541"/>
      <c r="JN37" s="541"/>
      <c r="JO37" s="541"/>
      <c r="JP37" s="541"/>
      <c r="JQ37" s="541"/>
      <c r="JR37" s="541"/>
      <c r="JS37" s="541"/>
      <c r="JT37" s="541"/>
      <c r="JU37" s="541"/>
      <c r="JV37" s="541"/>
      <c r="JW37" s="541"/>
      <c r="JX37" s="541"/>
      <c r="JY37" s="541"/>
      <c r="JZ37" s="541"/>
      <c r="KA37" s="541"/>
      <c r="KB37" s="541"/>
      <c r="KC37" s="541"/>
      <c r="KD37" s="541"/>
      <c r="KE37" s="541"/>
      <c r="KF37" s="541"/>
      <c r="KG37" s="541"/>
      <c r="KH37" s="541"/>
      <c r="KI37" s="541"/>
      <c r="KJ37" s="541"/>
      <c r="KK37" s="541"/>
      <c r="KL37" s="541"/>
      <c r="KM37" s="541"/>
      <c r="KN37" s="541"/>
      <c r="KO37" s="541"/>
      <c r="KP37" s="541"/>
      <c r="KQ37" s="541"/>
      <c r="KR37" s="541"/>
      <c r="KS37" s="541"/>
      <c r="KT37" s="541"/>
      <c r="KU37" s="541"/>
      <c r="KV37" s="541"/>
      <c r="KW37" s="541"/>
      <c r="KX37" s="541"/>
      <c r="KY37" s="541"/>
      <c r="KZ37" s="541"/>
      <c r="LA37" s="541"/>
      <c r="LB37" s="541"/>
      <c r="LC37" s="541"/>
      <c r="LD37" s="541"/>
      <c r="LE37" s="541"/>
      <c r="LF37" s="541"/>
      <c r="LG37" s="541"/>
      <c r="LH37" s="541"/>
      <c r="LI37" s="541"/>
      <c r="LJ37" s="541"/>
      <c r="LK37" s="541"/>
      <c r="LL37" s="541"/>
      <c r="LM37" s="541"/>
      <c r="LN37" s="541"/>
      <c r="LO37" s="541"/>
      <c r="LP37" s="541"/>
      <c r="LQ37" s="541"/>
      <c r="LR37" s="541"/>
      <c r="LS37" s="541"/>
      <c r="LT37" s="541"/>
      <c r="LU37" s="541"/>
      <c r="LV37" s="541"/>
      <c r="LW37" s="541"/>
      <c r="LX37" s="541"/>
      <c r="LY37" s="541"/>
      <c r="LZ37" s="541"/>
      <c r="MA37" s="541"/>
      <c r="MB37" s="541"/>
      <c r="MC37" s="541"/>
      <c r="MD37" s="541"/>
      <c r="ME37" s="541"/>
      <c r="MF37" s="541"/>
      <c r="MG37" s="541"/>
      <c r="MH37" s="541"/>
      <c r="MI37" s="541"/>
      <c r="MJ37" s="541"/>
      <c r="MK37" s="541"/>
      <c r="ML37" s="541"/>
      <c r="MM37" s="541"/>
      <c r="MN37" s="541"/>
      <c r="MO37" s="541"/>
      <c r="MP37" s="541"/>
      <c r="MQ37" s="541"/>
      <c r="MR37" s="541"/>
      <c r="MS37" s="541"/>
      <c r="MT37" s="541"/>
      <c r="MU37" s="541"/>
      <c r="MV37" s="541"/>
      <c r="MW37" s="541"/>
      <c r="MX37" s="541"/>
      <c r="MY37" s="541"/>
      <c r="MZ37" s="541"/>
      <c r="NA37" s="541"/>
      <c r="NB37" s="541"/>
      <c r="NC37" s="541"/>
      <c r="ND37" s="541"/>
      <c r="NE37" s="541"/>
      <c r="NF37" s="541"/>
      <c r="NG37" s="541"/>
      <c r="NH37" s="541"/>
      <c r="NI37" s="541"/>
      <c r="NJ37" s="541"/>
      <c r="NK37" s="541"/>
      <c r="NL37" s="541"/>
      <c r="NM37" s="541"/>
      <c r="NN37" s="541"/>
      <c r="NO37" s="541"/>
      <c r="NP37" s="541"/>
      <c r="NQ37" s="541"/>
      <c r="NR37" s="541"/>
      <c r="NS37" s="541"/>
      <c r="NT37" s="541"/>
      <c r="NU37" s="541"/>
      <c r="NV37" s="541"/>
      <c r="NW37" s="541"/>
      <c r="NX37" s="541"/>
      <c r="NY37" s="541"/>
      <c r="NZ37" s="541"/>
      <c r="OA37" s="541"/>
      <c r="OB37" s="541"/>
      <c r="OC37" s="541"/>
      <c r="OD37" s="541"/>
      <c r="OE37" s="541"/>
      <c r="OF37" s="541"/>
      <c r="OG37" s="541"/>
      <c r="OH37" s="541"/>
      <c r="OI37" s="541"/>
      <c r="OJ37" s="541"/>
      <c r="OK37" s="541"/>
      <c r="OL37" s="541"/>
      <c r="OM37" s="541"/>
      <c r="ON37" s="541"/>
      <c r="OO37" s="541"/>
      <c r="OP37" s="541"/>
      <c r="OQ37" s="541"/>
      <c r="OR37" s="541"/>
      <c r="OS37" s="541"/>
      <c r="OT37" s="541"/>
      <c r="OU37" s="541"/>
      <c r="OV37" s="541"/>
      <c r="OW37" s="541"/>
      <c r="OX37" s="541"/>
      <c r="OY37" s="541"/>
      <c r="OZ37" s="541"/>
      <c r="PA37" s="541"/>
      <c r="PB37" s="541"/>
      <c r="PC37" s="541"/>
      <c r="PD37" s="541"/>
      <c r="PE37" s="541"/>
      <c r="PF37" s="541"/>
      <c r="PG37" s="541"/>
      <c r="PH37" s="541"/>
      <c r="PI37" s="541"/>
      <c r="PJ37" s="541"/>
      <c r="PK37" s="541"/>
      <c r="PL37" s="541"/>
      <c r="PM37" s="541"/>
      <c r="PN37" s="541"/>
      <c r="PO37" s="541"/>
      <c r="PP37" s="541"/>
      <c r="PQ37" s="541"/>
      <c r="PR37" s="541"/>
      <c r="PS37" s="541"/>
      <c r="PT37" s="541"/>
      <c r="PU37" s="541"/>
      <c r="PV37" s="541"/>
      <c r="PW37" s="541"/>
      <c r="PX37" s="541"/>
      <c r="PY37" s="541"/>
      <c r="PZ37" s="541"/>
      <c r="QA37" s="541"/>
      <c r="QB37" s="541"/>
      <c r="QC37" s="541"/>
      <c r="QD37" s="541"/>
      <c r="QE37" s="541"/>
      <c r="QF37" s="541"/>
      <c r="QG37" s="541"/>
      <c r="QH37" s="541"/>
      <c r="QI37" s="541"/>
      <c r="QJ37" s="541"/>
      <c r="QK37" s="541"/>
      <c r="QL37" s="541"/>
      <c r="QM37" s="541"/>
      <c r="QN37" s="541"/>
      <c r="QO37" s="541"/>
      <c r="QP37" s="541"/>
      <c r="QQ37" s="541"/>
      <c r="QR37" s="541"/>
      <c r="QS37" s="541"/>
      <c r="QT37" s="541"/>
      <c r="QU37" s="541"/>
      <c r="QV37" s="541"/>
      <c r="QW37" s="541"/>
      <c r="QX37" s="541"/>
      <c r="QY37" s="541"/>
      <c r="QZ37" s="541"/>
      <c r="RA37" s="541"/>
      <c r="RB37" s="541"/>
      <c r="RC37" s="541"/>
      <c r="RD37" s="541"/>
      <c r="RE37" s="541"/>
      <c r="RF37" s="541"/>
      <c r="RG37" s="541"/>
      <c r="RH37" s="541"/>
      <c r="RI37" s="541"/>
      <c r="RJ37" s="541"/>
      <c r="RK37" s="541"/>
      <c r="RL37" s="541"/>
      <c r="RM37" s="541"/>
      <c r="RN37" s="541"/>
      <c r="RO37" s="541"/>
      <c r="RP37" s="541"/>
      <c r="RQ37" s="541"/>
      <c r="RR37" s="541"/>
      <c r="RS37" s="541"/>
      <c r="RT37" s="541"/>
      <c r="RU37" s="541"/>
      <c r="RV37" s="541"/>
      <c r="RW37" s="541"/>
      <c r="RX37" s="541"/>
      <c r="RY37" s="541"/>
      <c r="RZ37" s="541"/>
      <c r="SA37" s="541"/>
      <c r="SB37" s="541"/>
      <c r="SC37" s="541"/>
      <c r="SD37" s="541"/>
      <c r="SE37" s="541"/>
      <c r="SF37" s="541"/>
      <c r="SG37" s="541"/>
      <c r="SH37" s="541"/>
      <c r="SI37" s="541"/>
      <c r="SJ37" s="541"/>
      <c r="SK37" s="541"/>
      <c r="SL37" s="541"/>
      <c r="SM37" s="541"/>
      <c r="SN37" s="541"/>
      <c r="SO37" s="541"/>
      <c r="SP37" s="541"/>
      <c r="SQ37" s="541"/>
      <c r="SR37" s="541"/>
      <c r="SS37" s="541"/>
      <c r="ST37" s="541"/>
      <c r="SU37" s="541"/>
      <c r="SV37" s="541"/>
      <c r="SW37" s="541"/>
      <c r="SX37" s="541"/>
      <c r="SY37" s="541"/>
      <c r="SZ37" s="541"/>
      <c r="TA37" s="541"/>
      <c r="TB37" s="541"/>
      <c r="TC37" s="541"/>
      <c r="TD37" s="541"/>
      <c r="TE37" s="541"/>
      <c r="TF37" s="541"/>
      <c r="TG37" s="541"/>
      <c r="TH37" s="541"/>
      <c r="TI37" s="541"/>
      <c r="TJ37" s="541"/>
      <c r="TK37" s="541"/>
      <c r="TL37" s="541"/>
      <c r="TM37" s="541"/>
      <c r="TN37" s="541"/>
      <c r="TO37" s="541"/>
      <c r="TP37" s="541"/>
      <c r="TQ37" s="541"/>
      <c r="TR37" s="541"/>
      <c r="TS37" s="541"/>
      <c r="TT37" s="541"/>
      <c r="TU37" s="541"/>
      <c r="TV37" s="541"/>
      <c r="TW37" s="541"/>
      <c r="TX37" s="541"/>
      <c r="TY37" s="541"/>
      <c r="TZ37" s="541"/>
      <c r="UA37" s="541"/>
      <c r="UB37" s="541"/>
      <c r="UC37" s="541"/>
      <c r="UD37" s="541"/>
      <c r="UE37" s="541"/>
      <c r="UF37" s="541"/>
      <c r="UG37" s="541"/>
      <c r="UH37" s="541"/>
      <c r="UI37" s="541"/>
      <c r="UJ37" s="541"/>
      <c r="UK37" s="541"/>
      <c r="UL37" s="541"/>
      <c r="UM37" s="541"/>
      <c r="UN37" s="541"/>
      <c r="UO37" s="541"/>
      <c r="UP37" s="541"/>
      <c r="UQ37" s="541"/>
      <c r="UR37" s="541"/>
      <c r="US37" s="541"/>
      <c r="UT37" s="541"/>
      <c r="UU37" s="541"/>
      <c r="UV37" s="541"/>
      <c r="UW37" s="541"/>
      <c r="UX37" s="541"/>
      <c r="UY37" s="541"/>
      <c r="UZ37" s="541"/>
      <c r="VA37" s="541"/>
      <c r="VB37" s="541"/>
      <c r="VC37" s="541"/>
      <c r="VD37" s="541"/>
      <c r="VE37" s="541"/>
      <c r="VF37" s="541"/>
      <c r="VG37" s="541"/>
      <c r="VH37" s="541"/>
      <c r="VI37" s="541"/>
      <c r="VJ37" s="541"/>
      <c r="VK37" s="541"/>
      <c r="VL37" s="541"/>
      <c r="VM37" s="541"/>
      <c r="VN37" s="541"/>
      <c r="VO37" s="541"/>
      <c r="VP37" s="541"/>
      <c r="VQ37" s="541"/>
      <c r="VR37" s="541"/>
      <c r="VS37" s="541"/>
      <c r="VT37" s="541"/>
      <c r="VU37" s="541"/>
      <c r="VV37" s="541"/>
      <c r="VW37" s="541"/>
      <c r="VX37" s="541"/>
      <c r="VY37" s="541"/>
      <c r="VZ37" s="541"/>
      <c r="WA37" s="541"/>
      <c r="WB37" s="541"/>
      <c r="WC37" s="541"/>
      <c r="WD37" s="541"/>
      <c r="WE37" s="541"/>
      <c r="WF37" s="541"/>
      <c r="WG37" s="541"/>
      <c r="WH37" s="541"/>
      <c r="WI37" s="541"/>
      <c r="WJ37" s="541"/>
      <c r="WK37" s="541"/>
      <c r="WL37" s="541"/>
      <c r="WM37" s="541"/>
      <c r="WN37" s="541"/>
      <c r="WO37" s="541"/>
      <c r="WP37" s="541"/>
      <c r="WQ37" s="541"/>
      <c r="WR37" s="541"/>
      <c r="WS37" s="541"/>
      <c r="WT37" s="541"/>
      <c r="WU37" s="541"/>
      <c r="WV37" s="541"/>
      <c r="WW37" s="541"/>
      <c r="WX37" s="541"/>
      <c r="WY37" s="541"/>
      <c r="WZ37" s="541"/>
      <c r="XA37" s="541"/>
      <c r="XB37" s="541"/>
      <c r="XC37" s="541"/>
      <c r="XD37" s="541"/>
      <c r="XE37" s="541"/>
      <c r="XF37" s="541"/>
      <c r="XG37" s="541"/>
      <c r="XH37" s="541"/>
      <c r="XI37" s="541"/>
      <c r="XJ37" s="541"/>
      <c r="XK37" s="541"/>
      <c r="XL37" s="541"/>
      <c r="XM37" s="541"/>
      <c r="XN37" s="541"/>
      <c r="XO37" s="541"/>
      <c r="XP37" s="541"/>
      <c r="XQ37" s="541"/>
      <c r="XR37" s="541"/>
      <c r="XS37" s="541"/>
      <c r="XT37" s="541"/>
      <c r="XU37" s="541"/>
      <c r="XV37" s="541"/>
      <c r="XW37" s="541"/>
      <c r="XX37" s="541"/>
      <c r="XY37" s="541"/>
      <c r="XZ37" s="541"/>
      <c r="YA37" s="541"/>
      <c r="YB37" s="541"/>
      <c r="YC37" s="541"/>
      <c r="YD37" s="541"/>
      <c r="YE37" s="541"/>
      <c r="YF37" s="541"/>
      <c r="YG37" s="541"/>
      <c r="YH37" s="541"/>
      <c r="YI37" s="541"/>
      <c r="YJ37" s="541"/>
      <c r="YK37" s="541"/>
      <c r="YL37" s="541"/>
      <c r="YM37" s="541"/>
      <c r="YN37" s="541"/>
      <c r="YO37" s="541"/>
      <c r="YP37" s="541"/>
      <c r="YQ37" s="541"/>
      <c r="YR37" s="541"/>
      <c r="YS37" s="541"/>
      <c r="YT37" s="541"/>
      <c r="YU37" s="541"/>
      <c r="YV37" s="541"/>
      <c r="YW37" s="541"/>
      <c r="YX37" s="541"/>
      <c r="YY37" s="541"/>
      <c r="YZ37" s="541"/>
      <c r="ZA37" s="541"/>
      <c r="ZB37" s="541"/>
      <c r="ZC37" s="541"/>
      <c r="ZD37" s="541"/>
      <c r="ZE37" s="541"/>
      <c r="ZF37" s="541"/>
      <c r="ZG37" s="541"/>
      <c r="ZH37" s="541"/>
      <c r="ZI37" s="541"/>
      <c r="ZJ37" s="541"/>
      <c r="ZK37" s="541"/>
      <c r="ZL37" s="541"/>
      <c r="ZM37" s="541"/>
      <c r="ZN37" s="541"/>
      <c r="ZO37" s="541"/>
      <c r="ZP37" s="541"/>
      <c r="ZQ37" s="541"/>
      <c r="ZR37" s="541"/>
      <c r="ZS37" s="541"/>
      <c r="ZT37" s="541"/>
      <c r="ZU37" s="541"/>
      <c r="ZV37" s="541"/>
      <c r="ZW37" s="541"/>
      <c r="ZX37" s="541"/>
      <c r="ZY37" s="541"/>
      <c r="ZZ37" s="541"/>
      <c r="AAA37" s="541"/>
      <c r="AAB37" s="541"/>
      <c r="AAC37" s="541"/>
      <c r="AAD37" s="541"/>
      <c r="AAE37" s="541"/>
      <c r="AAF37" s="541"/>
      <c r="AAG37" s="541"/>
      <c r="AAH37" s="541"/>
      <c r="AAI37" s="541"/>
      <c r="AAJ37" s="541"/>
      <c r="AAK37" s="541"/>
      <c r="AAL37" s="541"/>
      <c r="AAM37" s="541"/>
      <c r="AAN37" s="541"/>
      <c r="AAO37" s="541"/>
      <c r="AAP37" s="541"/>
      <c r="AAQ37" s="541"/>
      <c r="AAR37" s="541"/>
      <c r="AAS37" s="541"/>
      <c r="AAT37" s="541"/>
      <c r="AAU37" s="541"/>
      <c r="AAV37" s="541"/>
      <c r="AAW37" s="541"/>
      <c r="AAX37" s="541"/>
      <c r="AAY37" s="541"/>
      <c r="AAZ37" s="541"/>
      <c r="ABA37" s="541"/>
      <c r="ABB37" s="541"/>
      <c r="ABC37" s="541"/>
      <c r="ABD37" s="541"/>
      <c r="ABE37" s="541"/>
      <c r="ABF37" s="541"/>
      <c r="ABG37" s="541"/>
      <c r="ABH37" s="541"/>
      <c r="ABI37" s="541"/>
      <c r="ABJ37" s="541"/>
      <c r="ABK37" s="541"/>
      <c r="ABL37" s="541"/>
      <c r="ABM37" s="541"/>
      <c r="ABN37" s="541"/>
      <c r="ABO37" s="541"/>
      <c r="ABP37" s="541"/>
      <c r="ABQ37" s="541"/>
      <c r="ABR37" s="541"/>
      <c r="ABS37" s="541"/>
      <c r="ABT37" s="541"/>
      <c r="ABU37" s="541"/>
      <c r="ABV37" s="541"/>
      <c r="ABW37" s="541"/>
      <c r="ABX37" s="541"/>
      <c r="ABY37" s="541"/>
      <c r="ABZ37" s="541"/>
      <c r="ACA37" s="541"/>
      <c r="ACB37" s="541"/>
      <c r="ACC37" s="541"/>
      <c r="ACD37" s="541"/>
      <c r="ACE37" s="541"/>
      <c r="ACF37" s="541"/>
      <c r="ACG37" s="541"/>
      <c r="ACH37" s="541"/>
      <c r="ACI37" s="541"/>
      <c r="ACJ37" s="541"/>
      <c r="ACK37" s="541"/>
      <c r="ACL37" s="541"/>
      <c r="ACM37" s="541"/>
      <c r="ACN37" s="541"/>
      <c r="ACO37" s="541"/>
      <c r="ACP37" s="541"/>
      <c r="ACQ37" s="541"/>
      <c r="ACR37" s="541"/>
      <c r="ACS37" s="541"/>
      <c r="ACT37" s="541"/>
      <c r="ACU37" s="541"/>
      <c r="ACV37" s="541"/>
      <c r="ACW37" s="541"/>
      <c r="ACX37" s="541"/>
      <c r="ACY37" s="541"/>
      <c r="ACZ37" s="541"/>
      <c r="ADA37" s="541"/>
      <c r="ADB37" s="541"/>
      <c r="ADC37" s="541"/>
      <c r="ADD37" s="541"/>
      <c r="ADE37" s="541"/>
      <c r="ADF37" s="541"/>
      <c r="ADG37" s="541"/>
      <c r="ADH37" s="541"/>
      <c r="ADI37" s="541"/>
      <c r="ADJ37" s="541"/>
      <c r="ADK37" s="541"/>
      <c r="ADL37" s="541"/>
      <c r="ADM37" s="541"/>
      <c r="ADN37" s="541"/>
      <c r="ADO37" s="541"/>
      <c r="ADP37" s="541"/>
      <c r="ADQ37" s="541"/>
      <c r="ADR37" s="541"/>
      <c r="ADS37" s="541"/>
      <c r="ADT37" s="541"/>
      <c r="ADU37" s="541"/>
      <c r="ADV37" s="541"/>
      <c r="ADW37" s="541"/>
      <c r="ADX37" s="541"/>
      <c r="ADY37" s="541"/>
      <c r="ADZ37" s="541"/>
      <c r="AEA37" s="541"/>
      <c r="AEB37" s="541"/>
      <c r="AEC37" s="541"/>
      <c r="AED37" s="541"/>
      <c r="AEE37" s="541"/>
      <c r="AEF37" s="541"/>
      <c r="AEG37" s="541"/>
      <c r="AEH37" s="541"/>
      <c r="AEI37" s="541"/>
      <c r="AEJ37" s="541"/>
      <c r="AEK37" s="541"/>
      <c r="AEL37" s="541"/>
      <c r="AEM37" s="541"/>
      <c r="AEN37" s="541"/>
      <c r="AEO37" s="541"/>
      <c r="AEP37" s="541"/>
      <c r="AEQ37" s="541"/>
      <c r="AER37" s="541"/>
      <c r="AES37" s="541"/>
      <c r="AET37" s="541"/>
      <c r="AEU37" s="541"/>
      <c r="AEV37" s="541"/>
      <c r="AEW37" s="541"/>
      <c r="AEX37" s="541"/>
      <c r="AEY37" s="541"/>
      <c r="AEZ37" s="541"/>
      <c r="AFA37" s="541"/>
      <c r="AFB37" s="541"/>
      <c r="AFC37" s="541"/>
      <c r="AFD37" s="541"/>
      <c r="AFE37" s="541"/>
      <c r="AFF37" s="541"/>
      <c r="AFG37" s="541"/>
      <c r="AFH37" s="541"/>
      <c r="AFI37" s="541"/>
      <c r="AFJ37" s="541"/>
      <c r="AFK37" s="541"/>
      <c r="AFL37" s="541"/>
      <c r="AFM37" s="541"/>
      <c r="AFN37" s="541"/>
      <c r="AFO37" s="541"/>
      <c r="AFP37" s="541"/>
      <c r="AFQ37" s="541"/>
      <c r="AFR37" s="541"/>
      <c r="AFS37" s="541"/>
      <c r="AFT37" s="541"/>
      <c r="AFU37" s="541"/>
      <c r="AFV37" s="541"/>
      <c r="AFW37" s="541"/>
      <c r="AFX37" s="541"/>
      <c r="AFY37" s="541"/>
      <c r="AFZ37" s="541"/>
      <c r="AGA37" s="541"/>
      <c r="AGB37" s="541"/>
      <c r="AGC37" s="541"/>
      <c r="AGD37" s="541"/>
      <c r="AGE37" s="541"/>
      <c r="AGF37" s="541"/>
      <c r="AGG37" s="541"/>
      <c r="AGH37" s="541"/>
      <c r="AGI37" s="541"/>
      <c r="AGJ37" s="541"/>
      <c r="AGK37" s="541"/>
      <c r="AGL37" s="541"/>
      <c r="AGM37" s="541"/>
      <c r="AGN37" s="541"/>
      <c r="AGO37" s="541"/>
      <c r="AGP37" s="541"/>
      <c r="AGQ37" s="541"/>
      <c r="AGR37" s="541"/>
      <c r="AGS37" s="541"/>
      <c r="AGT37" s="541"/>
      <c r="AGU37" s="541"/>
      <c r="AGV37" s="541"/>
      <c r="AGW37" s="541"/>
      <c r="AGX37" s="541"/>
      <c r="AGY37" s="541"/>
      <c r="AGZ37" s="541"/>
      <c r="AHA37" s="541"/>
      <c r="AHB37" s="541"/>
      <c r="AHC37" s="541"/>
      <c r="AHD37" s="541"/>
      <c r="AHE37" s="541"/>
      <c r="AHF37" s="541"/>
      <c r="AHG37" s="541"/>
      <c r="AHH37" s="541"/>
      <c r="AHI37" s="541"/>
      <c r="AHJ37" s="541"/>
      <c r="AHK37" s="541"/>
      <c r="AHL37" s="541"/>
      <c r="AHM37" s="541"/>
      <c r="AHN37" s="541"/>
      <c r="AHO37" s="541"/>
      <c r="AHP37" s="541"/>
      <c r="AHQ37" s="541"/>
      <c r="AHR37" s="541"/>
      <c r="AHS37" s="541"/>
      <c r="AHT37" s="541"/>
      <c r="AHU37" s="541"/>
      <c r="AHV37" s="541"/>
      <c r="AHW37" s="541"/>
      <c r="AHX37" s="541"/>
      <c r="AHY37" s="541"/>
      <c r="AHZ37" s="541"/>
      <c r="AIA37" s="541"/>
      <c r="AIB37" s="541"/>
      <c r="AIC37" s="541"/>
      <c r="AID37" s="541"/>
      <c r="AIE37" s="541"/>
      <c r="AIF37" s="541"/>
      <c r="AIG37" s="541"/>
      <c r="AIH37" s="541"/>
      <c r="AII37" s="541"/>
      <c r="AIJ37" s="541"/>
      <c r="AIK37" s="541"/>
      <c r="AIL37" s="541"/>
      <c r="AIM37" s="541"/>
      <c r="AIN37" s="541"/>
      <c r="AIO37" s="541"/>
      <c r="AIP37" s="541"/>
      <c r="AIQ37" s="541"/>
      <c r="AIR37" s="541"/>
      <c r="AIS37" s="541"/>
      <c r="AIT37" s="541"/>
      <c r="AIU37" s="541"/>
      <c r="AIV37" s="541"/>
      <c r="AIW37" s="541"/>
      <c r="AIX37" s="541"/>
      <c r="AIY37" s="541"/>
      <c r="AIZ37" s="541"/>
      <c r="AJA37" s="541"/>
      <c r="AJB37" s="541"/>
      <c r="AJC37" s="541"/>
      <c r="AJD37" s="541"/>
      <c r="AJE37" s="541"/>
      <c r="AJF37" s="541"/>
      <c r="AJG37" s="541"/>
      <c r="AJH37" s="541"/>
      <c r="AJI37" s="541"/>
      <c r="AJJ37" s="541"/>
      <c r="AJK37" s="541"/>
      <c r="AJL37" s="541"/>
      <c r="AJM37" s="541"/>
      <c r="AJN37" s="541"/>
      <c r="AJO37" s="541"/>
      <c r="AJP37" s="541"/>
      <c r="AJQ37" s="541"/>
      <c r="AJR37" s="541"/>
      <c r="AJS37" s="541"/>
      <c r="AJT37" s="541"/>
      <c r="AJU37" s="541"/>
      <c r="AJV37" s="541"/>
      <c r="AJW37" s="541"/>
      <c r="AJX37" s="541"/>
      <c r="AJY37" s="541"/>
      <c r="AJZ37" s="541"/>
      <c r="AKA37" s="541"/>
      <c r="AKB37" s="541"/>
      <c r="AKC37" s="541"/>
      <c r="AKD37" s="541"/>
      <c r="AKE37" s="541"/>
      <c r="AKF37" s="541"/>
      <c r="AKG37" s="541"/>
      <c r="AKH37" s="541"/>
      <c r="AKI37" s="541"/>
      <c r="AKJ37" s="541"/>
      <c r="AKK37" s="541"/>
      <c r="AKL37" s="541"/>
      <c r="AKM37" s="541"/>
      <c r="AKN37" s="541"/>
      <c r="AKO37" s="541"/>
      <c r="AKP37" s="541"/>
      <c r="AKQ37" s="541"/>
      <c r="AKR37" s="541"/>
      <c r="AKS37" s="541"/>
      <c r="AKT37" s="541"/>
      <c r="AKU37" s="541"/>
      <c r="AKV37" s="541"/>
      <c r="AKW37" s="541"/>
      <c r="AKX37" s="541"/>
      <c r="AKY37" s="541"/>
      <c r="AKZ37" s="541"/>
      <c r="ALA37" s="541"/>
      <c r="ALB37" s="541"/>
      <c r="ALC37" s="541"/>
      <c r="ALD37" s="541"/>
      <c r="ALE37" s="541"/>
      <c r="ALF37" s="541"/>
      <c r="ALG37" s="541"/>
      <c r="ALH37" s="541"/>
      <c r="ALI37" s="541"/>
      <c r="ALJ37" s="541"/>
      <c r="ALK37" s="541"/>
      <c r="ALL37" s="541"/>
      <c r="ALM37" s="541"/>
      <c r="ALN37" s="541"/>
      <c r="ALO37" s="541"/>
      <c r="ALP37" s="541"/>
      <c r="ALQ37" s="541"/>
      <c r="ALR37" s="541"/>
      <c r="ALS37" s="541"/>
      <c r="ALT37" s="541"/>
      <c r="ALU37" s="541"/>
      <c r="ALV37" s="541"/>
      <c r="ALW37" s="541"/>
      <c r="ALX37" s="541"/>
      <c r="ALY37" s="541"/>
      <c r="ALZ37" s="541"/>
      <c r="AMA37" s="541"/>
      <c r="AMB37" s="541"/>
      <c r="AMC37" s="541"/>
      <c r="AMD37" s="541"/>
      <c r="AME37" s="541"/>
      <c r="AMF37" s="541"/>
      <c r="AMG37" s="541"/>
      <c r="AMH37" s="541"/>
      <c r="AMI37" s="541"/>
      <c r="AMJ37" s="541"/>
      <c r="AMK37" s="541"/>
      <c r="AML37" s="541"/>
      <c r="AMM37" s="541"/>
      <c r="AMN37" s="541"/>
      <c r="AMO37" s="541"/>
      <c r="AMP37" s="541"/>
      <c r="AMQ37" s="541"/>
      <c r="AMR37" s="541"/>
      <c r="AMS37" s="541"/>
      <c r="AMT37" s="541"/>
      <c r="AMU37" s="541"/>
      <c r="AMV37" s="541"/>
      <c r="AMW37" s="541"/>
      <c r="AMX37" s="541"/>
      <c r="AMY37" s="541"/>
      <c r="AMZ37" s="541"/>
      <c r="ANA37" s="541"/>
      <c r="ANB37" s="541"/>
      <c r="ANC37" s="541"/>
      <c r="AND37" s="541"/>
      <c r="ANE37" s="541"/>
      <c r="ANF37" s="541"/>
      <c r="ANG37" s="541"/>
      <c r="ANH37" s="541"/>
      <c r="ANI37" s="541"/>
      <c r="ANJ37" s="541"/>
      <c r="ANK37" s="541"/>
      <c r="ANL37" s="541"/>
      <c r="ANM37" s="541"/>
      <c r="ANN37" s="541"/>
      <c r="ANO37" s="541"/>
      <c r="ANP37" s="541"/>
      <c r="ANQ37" s="541"/>
      <c r="ANR37" s="541"/>
      <c r="ANS37" s="541"/>
      <c r="ANT37" s="541"/>
      <c r="ANU37" s="541"/>
      <c r="ANV37" s="541"/>
      <c r="ANW37" s="541"/>
      <c r="ANX37" s="541"/>
      <c r="ANY37" s="541"/>
      <c r="ANZ37" s="541"/>
      <c r="AOA37" s="541"/>
      <c r="AOB37" s="541"/>
      <c r="AOC37" s="541"/>
      <c r="AOD37" s="541"/>
      <c r="AOE37" s="541"/>
      <c r="AOF37" s="541"/>
      <c r="AOG37" s="541"/>
      <c r="AOH37" s="541"/>
      <c r="AOI37" s="541"/>
      <c r="AOJ37" s="541"/>
      <c r="AOK37" s="541"/>
      <c r="AOL37" s="541"/>
      <c r="AOM37" s="541"/>
      <c r="AON37" s="541"/>
      <c r="AOO37" s="541"/>
      <c r="AOP37" s="541"/>
      <c r="AOQ37" s="541"/>
      <c r="AOR37" s="541"/>
      <c r="AOS37" s="541"/>
      <c r="AOT37" s="541"/>
      <c r="AOU37" s="541"/>
      <c r="AOV37" s="541"/>
      <c r="AOW37" s="541"/>
      <c r="AOX37" s="541"/>
      <c r="AOY37" s="541"/>
      <c r="AOZ37" s="541"/>
      <c r="APA37" s="541"/>
      <c r="APB37" s="541"/>
      <c r="APC37" s="541"/>
      <c r="APD37" s="541"/>
      <c r="APE37" s="541"/>
      <c r="APF37" s="541"/>
      <c r="APG37" s="541"/>
      <c r="APH37" s="541"/>
      <c r="API37" s="541"/>
      <c r="APJ37" s="541"/>
      <c r="APK37" s="541"/>
      <c r="APL37" s="541"/>
      <c r="APM37" s="541"/>
      <c r="APN37" s="541"/>
      <c r="APO37" s="541"/>
      <c r="APP37" s="541"/>
      <c r="APQ37" s="541"/>
      <c r="APR37" s="541"/>
      <c r="APS37" s="541"/>
      <c r="APT37" s="541"/>
      <c r="APU37" s="541"/>
      <c r="APV37" s="541"/>
      <c r="APW37" s="541"/>
      <c r="APX37" s="541"/>
      <c r="APY37" s="541"/>
      <c r="APZ37" s="541"/>
      <c r="AQA37" s="541"/>
      <c r="AQB37" s="541"/>
      <c r="AQC37" s="541"/>
      <c r="AQD37" s="541"/>
      <c r="AQE37" s="541"/>
      <c r="AQF37" s="541"/>
      <c r="AQG37" s="541"/>
      <c r="AQH37" s="541"/>
      <c r="AQI37" s="541"/>
      <c r="AQJ37" s="541"/>
      <c r="AQK37" s="541"/>
      <c r="AQL37" s="541"/>
      <c r="AQM37" s="541"/>
      <c r="AQN37" s="541"/>
      <c r="AQO37" s="541"/>
      <c r="AQP37" s="541"/>
      <c r="AQQ37" s="541"/>
      <c r="AQR37" s="541"/>
      <c r="AQS37" s="541"/>
      <c r="AQT37" s="541"/>
      <c r="AQU37" s="541"/>
      <c r="AQV37" s="541"/>
      <c r="AQW37" s="541"/>
      <c r="AQX37" s="541"/>
      <c r="AQY37" s="541"/>
      <c r="AQZ37" s="541"/>
      <c r="ARA37" s="541"/>
      <c r="ARB37" s="541"/>
      <c r="ARC37" s="541"/>
      <c r="ARD37" s="541"/>
      <c r="ARE37" s="541"/>
      <c r="ARF37" s="541"/>
      <c r="ARG37" s="541"/>
      <c r="ARH37" s="541"/>
      <c r="ARI37" s="541"/>
      <c r="ARJ37" s="541"/>
      <c r="ARK37" s="541"/>
      <c r="ARL37" s="541"/>
      <c r="ARM37" s="541"/>
      <c r="ARN37" s="541"/>
      <c r="ARO37" s="541"/>
      <c r="ARP37" s="541"/>
      <c r="ARQ37" s="541"/>
      <c r="ARR37" s="541"/>
      <c r="ARS37" s="541"/>
      <c r="ART37" s="541"/>
      <c r="ARU37" s="541"/>
      <c r="ARV37" s="541"/>
      <c r="ARW37" s="541"/>
      <c r="ARX37" s="541"/>
      <c r="ARY37" s="541"/>
      <c r="ARZ37" s="541"/>
      <c r="ASA37" s="541"/>
      <c r="ASB37" s="541"/>
      <c r="ASC37" s="541"/>
      <c r="ASD37" s="541"/>
      <c r="ASE37" s="541"/>
      <c r="ASF37" s="541"/>
      <c r="ASG37" s="541"/>
      <c r="ASH37" s="541"/>
      <c r="ASI37" s="541"/>
      <c r="ASJ37" s="541"/>
      <c r="ASK37" s="541"/>
      <c r="ASL37" s="541"/>
      <c r="ASM37" s="541"/>
      <c r="ASN37" s="541"/>
      <c r="ASO37" s="541"/>
      <c r="ASP37" s="541"/>
      <c r="ASQ37" s="541"/>
      <c r="ASR37" s="541"/>
      <c r="ASS37" s="541"/>
      <c r="AST37" s="541"/>
      <c r="ASU37" s="541"/>
      <c r="ASV37" s="541"/>
      <c r="ASW37" s="541"/>
      <c r="ASX37" s="541"/>
      <c r="ASY37" s="541"/>
      <c r="ASZ37" s="541"/>
      <c r="ATA37" s="541"/>
      <c r="ATB37" s="541"/>
      <c r="ATC37" s="541"/>
      <c r="ATD37" s="541"/>
      <c r="ATE37" s="541"/>
      <c r="ATF37" s="541"/>
      <c r="ATG37" s="541"/>
      <c r="ATH37" s="541"/>
      <c r="ATI37" s="541"/>
      <c r="ATJ37" s="541"/>
      <c r="ATK37" s="541"/>
      <c r="ATL37" s="541"/>
      <c r="ATM37" s="541"/>
      <c r="ATN37" s="541"/>
      <c r="ATO37" s="541"/>
      <c r="ATP37" s="541"/>
      <c r="ATQ37" s="541"/>
      <c r="ATR37" s="541"/>
      <c r="ATS37" s="541"/>
      <c r="ATT37" s="541"/>
      <c r="ATU37" s="541"/>
      <c r="ATV37" s="541"/>
      <c r="ATW37" s="541"/>
      <c r="ATX37" s="541"/>
      <c r="ATY37" s="541"/>
      <c r="ATZ37" s="541"/>
      <c r="AUA37" s="541"/>
      <c r="AUB37" s="541"/>
      <c r="AUC37" s="541"/>
      <c r="AUD37" s="541"/>
      <c r="AUE37" s="541"/>
      <c r="AUF37" s="541"/>
      <c r="AUG37" s="541"/>
      <c r="AUH37" s="541"/>
      <c r="AUI37" s="541"/>
      <c r="AUJ37" s="541"/>
      <c r="AUK37" s="541"/>
      <c r="AUL37" s="541"/>
      <c r="AUM37" s="541"/>
      <c r="AUN37" s="541"/>
      <c r="AUO37" s="541"/>
      <c r="AUP37" s="541"/>
      <c r="AUQ37" s="541"/>
      <c r="AUR37" s="541"/>
      <c r="AUS37" s="541"/>
      <c r="AUT37" s="541"/>
      <c r="AUU37" s="541"/>
      <c r="AUV37" s="541"/>
      <c r="AUW37" s="541"/>
      <c r="AUX37" s="541"/>
      <c r="AUY37" s="541"/>
      <c r="AUZ37" s="541"/>
      <c r="AVA37" s="541"/>
      <c r="AVB37" s="541"/>
      <c r="AVC37" s="541"/>
      <c r="AVD37" s="541"/>
      <c r="AVE37" s="541"/>
      <c r="AVF37" s="541"/>
      <c r="AVG37" s="541"/>
      <c r="AVH37" s="541"/>
      <c r="AVI37" s="541"/>
      <c r="AVJ37" s="541"/>
      <c r="AVK37" s="541"/>
      <c r="AVL37" s="541"/>
      <c r="AVM37" s="541"/>
      <c r="AVN37" s="541"/>
      <c r="AVO37" s="541"/>
      <c r="AVP37" s="541"/>
      <c r="AVQ37" s="541"/>
      <c r="AVR37" s="541"/>
      <c r="AVS37" s="541"/>
      <c r="AVT37" s="541"/>
      <c r="AVU37" s="541"/>
      <c r="AVV37" s="541"/>
      <c r="AVW37" s="541"/>
      <c r="AVX37" s="541"/>
      <c r="AVY37" s="541"/>
      <c r="AVZ37" s="541"/>
      <c r="AWA37" s="541"/>
      <c r="AWB37" s="541"/>
      <c r="AWC37" s="541"/>
      <c r="AWD37" s="541"/>
      <c r="AWE37" s="541"/>
      <c r="AWF37" s="541"/>
      <c r="AWG37" s="541"/>
      <c r="AWH37" s="541"/>
      <c r="AWI37" s="541"/>
      <c r="AWJ37" s="541"/>
      <c r="AWK37" s="541"/>
      <c r="AWL37" s="541"/>
      <c r="AWM37" s="541"/>
      <c r="AWN37" s="541"/>
      <c r="AWO37" s="541"/>
      <c r="AWP37" s="541"/>
      <c r="AWQ37" s="541"/>
      <c r="AWR37" s="541"/>
      <c r="AWS37" s="541"/>
      <c r="AWT37" s="541"/>
      <c r="AWU37" s="541"/>
      <c r="AWV37" s="541"/>
      <c r="AWW37" s="541"/>
      <c r="AWX37" s="541"/>
      <c r="AWY37" s="541"/>
      <c r="AWZ37" s="541"/>
      <c r="AXA37" s="541"/>
      <c r="AXB37" s="541"/>
      <c r="AXC37" s="541"/>
      <c r="AXD37" s="541"/>
      <c r="AXE37" s="541"/>
      <c r="AXF37" s="541"/>
      <c r="AXG37" s="541"/>
      <c r="AXH37" s="541"/>
      <c r="AXI37" s="541"/>
      <c r="AXJ37" s="541"/>
      <c r="AXK37" s="541"/>
      <c r="AXL37" s="541"/>
      <c r="AXM37" s="541"/>
      <c r="AXN37" s="541"/>
      <c r="AXO37" s="541"/>
      <c r="AXP37" s="541"/>
      <c r="AXQ37" s="541"/>
      <c r="AXR37" s="541"/>
      <c r="AXS37" s="541"/>
      <c r="AXT37" s="541"/>
      <c r="AXU37" s="541"/>
      <c r="AXV37" s="541"/>
      <c r="AXW37" s="541"/>
      <c r="AXX37" s="541"/>
      <c r="AXY37" s="541"/>
      <c r="AXZ37" s="541"/>
      <c r="AYA37" s="541"/>
      <c r="AYB37" s="541"/>
      <c r="AYC37" s="541"/>
      <c r="AYD37" s="541"/>
      <c r="AYE37" s="541"/>
      <c r="AYF37" s="541"/>
      <c r="AYG37" s="541"/>
      <c r="AYH37" s="541"/>
      <c r="AYI37" s="541"/>
      <c r="AYJ37" s="541"/>
      <c r="AYK37" s="541"/>
      <c r="AYL37" s="541"/>
      <c r="AYM37" s="541"/>
      <c r="AYN37" s="541"/>
      <c r="AYO37" s="541"/>
      <c r="AYP37" s="541"/>
      <c r="AYQ37" s="541"/>
      <c r="AYR37" s="541"/>
      <c r="AYS37" s="541"/>
      <c r="AYT37" s="541"/>
      <c r="AYU37" s="541"/>
      <c r="AYV37" s="541"/>
      <c r="AYW37" s="541"/>
      <c r="AYX37" s="541"/>
      <c r="AYY37" s="541"/>
      <c r="AYZ37" s="541"/>
      <c r="AZA37" s="541"/>
      <c r="AZB37" s="541"/>
      <c r="AZC37" s="541"/>
      <c r="AZD37" s="541"/>
      <c r="AZE37" s="541"/>
      <c r="AZF37" s="541"/>
      <c r="AZG37" s="541"/>
      <c r="AZH37" s="541"/>
      <c r="AZI37" s="541"/>
      <c r="AZJ37" s="541"/>
      <c r="AZK37" s="541"/>
      <c r="AZL37" s="541"/>
      <c r="AZM37" s="541"/>
      <c r="AZN37" s="541"/>
      <c r="AZO37" s="541"/>
      <c r="AZP37" s="541"/>
      <c r="AZQ37" s="541"/>
      <c r="AZR37" s="541"/>
      <c r="AZS37" s="541"/>
      <c r="AZT37" s="541"/>
      <c r="AZU37" s="541"/>
      <c r="AZV37" s="541"/>
      <c r="AZW37" s="541"/>
      <c r="AZX37" s="541"/>
      <c r="AZY37" s="541"/>
      <c r="AZZ37" s="541"/>
      <c r="BAA37" s="541"/>
      <c r="BAB37" s="541"/>
      <c r="BAC37" s="541"/>
      <c r="BAD37" s="541"/>
      <c r="BAE37" s="541"/>
      <c r="BAF37" s="541"/>
      <c r="BAG37" s="541"/>
      <c r="BAH37" s="541"/>
      <c r="BAI37" s="541"/>
      <c r="BAJ37" s="541"/>
      <c r="BAK37" s="541"/>
      <c r="BAL37" s="541"/>
      <c r="BAM37" s="541"/>
      <c r="BAN37" s="541"/>
      <c r="BAO37" s="541"/>
      <c r="BAP37" s="541"/>
      <c r="BAQ37" s="541"/>
      <c r="BAR37" s="541"/>
      <c r="BAS37" s="541"/>
      <c r="BAT37" s="541"/>
      <c r="BAU37" s="541"/>
      <c r="BAV37" s="541"/>
      <c r="BAW37" s="541"/>
      <c r="BAX37" s="541"/>
      <c r="BAY37" s="541"/>
      <c r="BAZ37" s="541"/>
      <c r="BBA37" s="541"/>
      <c r="BBB37" s="541"/>
      <c r="BBC37" s="541"/>
      <c r="BBD37" s="541"/>
      <c r="BBE37" s="541"/>
      <c r="BBF37" s="541"/>
      <c r="BBG37" s="541"/>
      <c r="BBH37" s="541"/>
      <c r="BBI37" s="541"/>
      <c r="BBJ37" s="541"/>
      <c r="BBK37" s="541"/>
      <c r="BBL37" s="541"/>
      <c r="BBM37" s="541"/>
      <c r="BBN37" s="541"/>
      <c r="BBO37" s="541"/>
      <c r="BBP37" s="541"/>
      <c r="BBQ37" s="541"/>
      <c r="BBR37" s="541"/>
      <c r="BBS37" s="541"/>
      <c r="BBT37" s="541"/>
      <c r="BBU37" s="541"/>
      <c r="BBV37" s="541"/>
      <c r="BBW37" s="541"/>
      <c r="BBX37" s="541"/>
      <c r="BBY37" s="541"/>
      <c r="BBZ37" s="541"/>
      <c r="BCA37" s="541"/>
      <c r="BCB37" s="541"/>
      <c r="BCC37" s="541"/>
      <c r="BCD37" s="541"/>
      <c r="BCE37" s="541"/>
      <c r="BCF37" s="541"/>
      <c r="BCG37" s="541"/>
      <c r="BCH37" s="541"/>
      <c r="BCI37" s="541"/>
      <c r="BCJ37" s="541"/>
      <c r="BCK37" s="541"/>
      <c r="BCL37" s="541"/>
      <c r="BCM37" s="541"/>
      <c r="BCN37" s="541"/>
      <c r="BCO37" s="541"/>
      <c r="BCP37" s="541"/>
      <c r="BCQ37" s="541"/>
      <c r="BCR37" s="541"/>
      <c r="BCS37" s="541"/>
      <c r="BCT37" s="541"/>
      <c r="BCU37" s="541"/>
      <c r="BCV37" s="541"/>
      <c r="BCW37" s="541"/>
      <c r="BCX37" s="541"/>
      <c r="BCY37" s="541"/>
      <c r="BCZ37" s="541"/>
      <c r="BDA37" s="541"/>
      <c r="BDB37" s="541"/>
      <c r="BDC37" s="541"/>
      <c r="BDD37" s="541"/>
      <c r="BDE37" s="541"/>
      <c r="BDF37" s="541"/>
      <c r="BDG37" s="541"/>
      <c r="BDH37" s="541"/>
      <c r="BDI37" s="541"/>
      <c r="BDJ37" s="541"/>
      <c r="BDK37" s="541"/>
      <c r="BDL37" s="541"/>
      <c r="BDM37" s="541"/>
      <c r="BDN37" s="541"/>
      <c r="BDO37" s="541"/>
      <c r="BDP37" s="541"/>
      <c r="BDQ37" s="541"/>
      <c r="BDR37" s="541"/>
      <c r="BDS37" s="541"/>
      <c r="BDT37" s="541"/>
      <c r="BDU37" s="541"/>
      <c r="BDV37" s="541"/>
      <c r="BDW37" s="541"/>
      <c r="BDX37" s="541"/>
      <c r="BDY37" s="541"/>
      <c r="BDZ37" s="541"/>
      <c r="BEA37" s="541"/>
      <c r="BEB37" s="541"/>
      <c r="BEC37" s="541"/>
      <c r="BED37" s="541"/>
      <c r="BEE37" s="541"/>
      <c r="BEF37" s="541"/>
      <c r="BEG37" s="541"/>
      <c r="BEH37" s="541"/>
      <c r="BEI37" s="541"/>
      <c r="BEJ37" s="541"/>
      <c r="BEK37" s="541"/>
      <c r="BEL37" s="541"/>
      <c r="BEM37" s="541"/>
      <c r="BEN37" s="541"/>
      <c r="BEO37" s="541"/>
      <c r="BEP37" s="541"/>
      <c r="BEQ37" s="541"/>
      <c r="BER37" s="541"/>
      <c r="BES37" s="541"/>
      <c r="BET37" s="541"/>
      <c r="BEU37" s="541"/>
      <c r="BEV37" s="541"/>
      <c r="BEW37" s="541"/>
      <c r="BEX37" s="541"/>
      <c r="BEY37" s="541"/>
      <c r="BEZ37" s="541"/>
      <c r="BFA37" s="541"/>
      <c r="BFB37" s="541"/>
      <c r="BFC37" s="541"/>
      <c r="BFD37" s="541"/>
      <c r="BFE37" s="541"/>
      <c r="BFF37" s="541"/>
      <c r="BFG37" s="541"/>
      <c r="BFH37" s="541"/>
      <c r="BFI37" s="541"/>
      <c r="BFJ37" s="541"/>
      <c r="BFK37" s="541"/>
      <c r="BFL37" s="541"/>
      <c r="BFM37" s="541"/>
      <c r="BFN37" s="541"/>
      <c r="BFO37" s="541"/>
      <c r="BFP37" s="541"/>
      <c r="BFQ37" s="541"/>
      <c r="BFR37" s="541"/>
      <c r="BFS37" s="541"/>
      <c r="BFT37" s="541"/>
      <c r="BFU37" s="541"/>
      <c r="BFV37" s="541"/>
      <c r="BFW37" s="541"/>
      <c r="BFX37" s="541"/>
      <c r="BFY37" s="541"/>
      <c r="BFZ37" s="541"/>
      <c r="BGA37" s="541"/>
      <c r="BGB37" s="541"/>
      <c r="BGC37" s="541"/>
      <c r="BGD37" s="541"/>
      <c r="BGE37" s="541"/>
      <c r="BGF37" s="541"/>
      <c r="BGG37" s="541"/>
      <c r="BGH37" s="541"/>
      <c r="BGI37" s="541"/>
      <c r="BGJ37" s="541"/>
      <c r="BGK37" s="541"/>
      <c r="BGL37" s="541"/>
      <c r="BGM37" s="541"/>
      <c r="BGN37" s="541"/>
      <c r="BGO37" s="541"/>
      <c r="BGP37" s="541"/>
      <c r="BGQ37" s="541"/>
      <c r="BGR37" s="541"/>
      <c r="BGS37" s="541"/>
      <c r="BGT37" s="541"/>
      <c r="BGU37" s="541"/>
      <c r="BGV37" s="541"/>
      <c r="BGW37" s="541"/>
      <c r="BGX37" s="541"/>
      <c r="BGY37" s="541"/>
      <c r="BGZ37" s="541"/>
      <c r="BHA37" s="541"/>
      <c r="BHB37" s="541"/>
      <c r="BHC37" s="541"/>
      <c r="BHD37" s="541"/>
      <c r="BHE37" s="541"/>
      <c r="BHF37" s="541"/>
      <c r="BHG37" s="541"/>
      <c r="BHH37" s="541"/>
      <c r="BHI37" s="541"/>
      <c r="BHJ37" s="541"/>
      <c r="BHK37" s="541"/>
      <c r="BHL37" s="541"/>
      <c r="BHM37" s="541"/>
      <c r="BHN37" s="541"/>
      <c r="BHO37" s="541"/>
      <c r="BHP37" s="541"/>
      <c r="BHQ37" s="541"/>
      <c r="BHR37" s="541"/>
      <c r="BHS37" s="541"/>
      <c r="BHT37" s="541"/>
      <c r="BHU37" s="541"/>
      <c r="BHV37" s="541"/>
      <c r="BHW37" s="541"/>
      <c r="BHX37" s="541"/>
      <c r="BHY37" s="541"/>
      <c r="BHZ37" s="541"/>
      <c r="BIA37" s="541"/>
      <c r="BIB37" s="541"/>
      <c r="BIC37" s="541"/>
      <c r="BID37" s="541"/>
      <c r="BIE37" s="541"/>
      <c r="BIF37" s="541"/>
      <c r="BIG37" s="541"/>
      <c r="BIH37" s="541"/>
      <c r="BII37" s="541"/>
      <c r="BIJ37" s="541"/>
      <c r="BIK37" s="541"/>
      <c r="BIL37" s="541"/>
      <c r="BIM37" s="541"/>
      <c r="BIN37" s="541"/>
      <c r="BIO37" s="541"/>
      <c r="BIP37" s="541"/>
      <c r="BIQ37" s="541"/>
      <c r="BIR37" s="541"/>
      <c r="BIS37" s="541"/>
      <c r="BIT37" s="541"/>
      <c r="BIU37" s="541"/>
      <c r="BIV37" s="541"/>
      <c r="BIW37" s="541"/>
      <c r="BIX37" s="541"/>
      <c r="BIY37" s="541"/>
      <c r="BIZ37" s="541"/>
      <c r="BJA37" s="541"/>
      <c r="BJB37" s="541"/>
      <c r="BJC37" s="541"/>
      <c r="BJD37" s="541"/>
      <c r="BJE37" s="541"/>
      <c r="BJF37" s="541"/>
      <c r="BJG37" s="541"/>
      <c r="BJH37" s="541"/>
      <c r="BJI37" s="541"/>
      <c r="BJJ37" s="541"/>
      <c r="BJK37" s="541"/>
      <c r="BJL37" s="541"/>
      <c r="BJM37" s="541"/>
      <c r="BJN37" s="541"/>
      <c r="BJO37" s="541"/>
      <c r="BJP37" s="541"/>
      <c r="BJQ37" s="541"/>
      <c r="BJR37" s="541"/>
      <c r="BJS37" s="541"/>
      <c r="BJT37" s="541"/>
      <c r="BJU37" s="541"/>
      <c r="BJV37" s="541"/>
      <c r="BJW37" s="541"/>
      <c r="BJX37" s="541"/>
      <c r="BJY37" s="541"/>
      <c r="BJZ37" s="541"/>
      <c r="BKA37" s="541"/>
      <c r="BKB37" s="541"/>
      <c r="BKC37" s="541"/>
      <c r="BKD37" s="541"/>
      <c r="BKE37" s="541"/>
      <c r="BKF37" s="541"/>
      <c r="BKG37" s="541"/>
      <c r="BKH37" s="541"/>
      <c r="BKI37" s="541"/>
      <c r="BKJ37" s="541"/>
      <c r="BKK37" s="541"/>
      <c r="BKL37" s="541"/>
      <c r="BKM37" s="541"/>
      <c r="BKN37" s="541"/>
      <c r="BKO37" s="541"/>
      <c r="BKP37" s="541"/>
      <c r="BKQ37" s="541"/>
      <c r="BKR37" s="541"/>
      <c r="BKS37" s="541"/>
      <c r="BKT37" s="541"/>
      <c r="BKU37" s="541"/>
      <c r="BKV37" s="541"/>
      <c r="BKW37" s="541"/>
      <c r="BKX37" s="541"/>
      <c r="BKY37" s="541"/>
      <c r="BKZ37" s="541"/>
      <c r="BLA37" s="541"/>
      <c r="BLB37" s="541"/>
      <c r="BLC37" s="541"/>
      <c r="BLD37" s="541"/>
      <c r="BLE37" s="541"/>
      <c r="BLF37" s="541"/>
      <c r="BLG37" s="541"/>
      <c r="BLH37" s="541"/>
      <c r="BLI37" s="541"/>
      <c r="BLJ37" s="541"/>
      <c r="BLK37" s="541"/>
      <c r="BLL37" s="541"/>
      <c r="BLM37" s="541"/>
      <c r="BLN37" s="541"/>
      <c r="BLO37" s="541"/>
      <c r="BLP37" s="541"/>
      <c r="BLQ37" s="541"/>
      <c r="BLR37" s="541"/>
      <c r="BLS37" s="541"/>
      <c r="BLT37" s="541"/>
      <c r="BLU37" s="541"/>
      <c r="BLV37" s="541"/>
      <c r="BLW37" s="541"/>
      <c r="BLX37" s="541"/>
      <c r="BLY37" s="541"/>
      <c r="BLZ37" s="541"/>
      <c r="BMA37" s="541"/>
      <c r="BMB37" s="541"/>
      <c r="BMC37" s="541"/>
      <c r="BMD37" s="541"/>
      <c r="BME37" s="541"/>
      <c r="BMF37" s="541"/>
      <c r="BMG37" s="541"/>
      <c r="BMH37" s="541"/>
      <c r="BMI37" s="541"/>
      <c r="BMJ37" s="541"/>
      <c r="BMK37" s="541"/>
      <c r="BML37" s="541"/>
      <c r="BMM37" s="541"/>
      <c r="BMN37" s="541"/>
      <c r="BMO37" s="541"/>
      <c r="BMP37" s="541"/>
      <c r="BMQ37" s="541"/>
      <c r="BMR37" s="541"/>
      <c r="BMS37" s="541"/>
      <c r="BMT37" s="541"/>
      <c r="BMU37" s="541"/>
      <c r="BMV37" s="541"/>
      <c r="BMW37" s="541"/>
      <c r="BMX37" s="541"/>
      <c r="BMY37" s="541"/>
      <c r="BMZ37" s="541"/>
      <c r="BNA37" s="541"/>
      <c r="BNB37" s="541"/>
      <c r="BNC37" s="541"/>
      <c r="BND37" s="541"/>
      <c r="BNE37" s="541"/>
      <c r="BNF37" s="541"/>
      <c r="BNG37" s="541"/>
      <c r="BNH37" s="541"/>
      <c r="BNI37" s="541"/>
      <c r="BNJ37" s="541"/>
      <c r="BNK37" s="541"/>
      <c r="BNL37" s="541"/>
      <c r="BNM37" s="541"/>
      <c r="BNN37" s="541"/>
      <c r="BNO37" s="541"/>
      <c r="BNP37" s="541"/>
      <c r="BNQ37" s="541"/>
      <c r="BNR37" s="541"/>
      <c r="BNS37" s="541"/>
      <c r="BNT37" s="541"/>
      <c r="BNU37" s="541"/>
      <c r="BNV37" s="541"/>
      <c r="BNW37" s="541"/>
      <c r="BNX37" s="541"/>
      <c r="BNY37" s="541"/>
      <c r="BNZ37" s="541"/>
      <c r="BOA37" s="541"/>
      <c r="BOB37" s="541"/>
      <c r="BOC37" s="541"/>
      <c r="BOD37" s="541"/>
      <c r="BOE37" s="541"/>
      <c r="BOF37" s="541"/>
      <c r="BOG37" s="541"/>
      <c r="BOH37" s="541"/>
      <c r="BOI37" s="541"/>
      <c r="BOJ37" s="541"/>
      <c r="BOK37" s="541"/>
      <c r="BOL37" s="541"/>
      <c r="BOM37" s="541"/>
      <c r="BON37" s="541"/>
      <c r="BOO37" s="541"/>
      <c r="BOP37" s="541"/>
      <c r="BOQ37" s="541"/>
      <c r="BOR37" s="541"/>
      <c r="BOS37" s="541"/>
      <c r="BOT37" s="541"/>
      <c r="BOU37" s="541"/>
      <c r="BOV37" s="541"/>
      <c r="BOW37" s="541"/>
      <c r="BOX37" s="541"/>
      <c r="BOY37" s="541"/>
      <c r="BOZ37" s="541"/>
      <c r="BPA37" s="541"/>
      <c r="BPB37" s="541"/>
      <c r="BPC37" s="541"/>
      <c r="BPD37" s="541"/>
      <c r="BPE37" s="541"/>
      <c r="BPF37" s="541"/>
      <c r="BPG37" s="541"/>
      <c r="BPH37" s="541"/>
      <c r="BPI37" s="541"/>
      <c r="BPJ37" s="541"/>
      <c r="BPK37" s="541"/>
      <c r="BPL37" s="541"/>
      <c r="BPM37" s="541"/>
      <c r="BPN37" s="541"/>
      <c r="BPO37" s="541"/>
      <c r="BPP37" s="541"/>
      <c r="BPQ37" s="541"/>
      <c r="BPR37" s="541"/>
      <c r="BPS37" s="541"/>
      <c r="BPT37" s="541"/>
      <c r="BPU37" s="541"/>
      <c r="BPV37" s="541"/>
      <c r="BPW37" s="541"/>
      <c r="BPX37" s="541"/>
      <c r="BPY37" s="541"/>
      <c r="BPZ37" s="541"/>
      <c r="BQA37" s="541"/>
      <c r="BQB37" s="541"/>
      <c r="BQC37" s="541"/>
      <c r="BQD37" s="541"/>
      <c r="BQE37" s="541"/>
      <c r="BQF37" s="541"/>
      <c r="BQG37" s="541"/>
      <c r="BQH37" s="541"/>
      <c r="BQI37" s="541"/>
      <c r="BQJ37" s="541"/>
      <c r="BQK37" s="541"/>
      <c r="BQL37" s="541"/>
      <c r="BQM37" s="541"/>
      <c r="BQN37" s="541"/>
      <c r="BQO37" s="541"/>
      <c r="BQP37" s="541"/>
      <c r="BQQ37" s="541"/>
      <c r="BQR37" s="541"/>
      <c r="BQS37" s="541"/>
      <c r="BQT37" s="541"/>
      <c r="BQU37" s="541"/>
      <c r="BQV37" s="541"/>
      <c r="BQW37" s="541"/>
      <c r="BQX37" s="541"/>
      <c r="BQY37" s="541"/>
      <c r="BQZ37" s="541"/>
      <c r="BRA37" s="541"/>
      <c r="BRB37" s="541"/>
      <c r="BRC37" s="541"/>
      <c r="BRD37" s="541"/>
      <c r="BRE37" s="541"/>
      <c r="BRF37" s="541"/>
      <c r="BRG37" s="541"/>
      <c r="BRH37" s="541"/>
      <c r="BRI37" s="541"/>
      <c r="BRJ37" s="541"/>
      <c r="BRK37" s="541"/>
      <c r="BRL37" s="541"/>
      <c r="BRM37" s="541"/>
      <c r="BRN37" s="541"/>
      <c r="BRO37" s="541"/>
      <c r="BRP37" s="541"/>
      <c r="BRQ37" s="541"/>
      <c r="BRR37" s="541"/>
      <c r="BRS37" s="541"/>
      <c r="BRT37" s="541"/>
      <c r="BRU37" s="541"/>
      <c r="BRV37" s="541"/>
      <c r="BRW37" s="541"/>
      <c r="BRX37" s="541"/>
      <c r="BRY37" s="541"/>
      <c r="BRZ37" s="541"/>
      <c r="BSA37" s="541"/>
      <c r="BSB37" s="541"/>
      <c r="BSC37" s="541"/>
      <c r="BSD37" s="541"/>
      <c r="BSE37" s="541"/>
      <c r="BSF37" s="541"/>
      <c r="BSG37" s="541"/>
      <c r="BSH37" s="541"/>
      <c r="BSI37" s="541"/>
      <c r="BSJ37" s="541"/>
      <c r="BSK37" s="541"/>
      <c r="BSL37" s="541"/>
      <c r="BSM37" s="541"/>
      <c r="BSN37" s="541"/>
      <c r="BSO37" s="541"/>
      <c r="BSP37" s="541"/>
      <c r="BSQ37" s="541"/>
      <c r="BSR37" s="541"/>
      <c r="BSS37" s="541"/>
      <c r="BST37" s="541"/>
      <c r="BSU37" s="541"/>
      <c r="BSV37" s="541"/>
      <c r="BSW37" s="541"/>
      <c r="BSX37" s="541"/>
      <c r="BSY37" s="541"/>
      <c r="BSZ37" s="541"/>
      <c r="BTA37" s="541"/>
      <c r="BTB37" s="541"/>
      <c r="BTC37" s="541"/>
      <c r="BTD37" s="541"/>
      <c r="BTE37" s="541"/>
      <c r="BTF37" s="541"/>
      <c r="BTG37" s="541"/>
      <c r="BTH37" s="541"/>
      <c r="BTI37" s="541"/>
      <c r="BTJ37" s="541"/>
      <c r="BTK37" s="541"/>
      <c r="BTL37" s="541"/>
      <c r="BTM37" s="541"/>
      <c r="BTN37" s="541"/>
      <c r="BTO37" s="541"/>
      <c r="BTP37" s="541"/>
      <c r="BTQ37" s="541"/>
      <c r="BTR37" s="541"/>
      <c r="BTS37" s="541"/>
      <c r="BTT37" s="541"/>
      <c r="BTU37" s="541"/>
      <c r="BTV37" s="541"/>
      <c r="BTW37" s="541"/>
      <c r="BTX37" s="541"/>
      <c r="BTY37" s="541"/>
      <c r="BTZ37" s="541"/>
      <c r="BUA37" s="541"/>
      <c r="BUB37" s="541"/>
      <c r="BUC37" s="541"/>
      <c r="BUD37" s="541"/>
      <c r="BUE37" s="541"/>
      <c r="BUF37" s="541"/>
      <c r="BUG37" s="541"/>
      <c r="BUH37" s="541"/>
      <c r="BUI37" s="541"/>
      <c r="BUJ37" s="541"/>
      <c r="BUK37" s="541"/>
      <c r="BUL37" s="541"/>
      <c r="BUM37" s="541"/>
      <c r="BUN37" s="541"/>
      <c r="BUO37" s="541"/>
      <c r="BUP37" s="541"/>
      <c r="BUQ37" s="541"/>
      <c r="BUR37" s="541"/>
      <c r="BUS37" s="541"/>
      <c r="BUT37" s="541"/>
      <c r="BUU37" s="541"/>
      <c r="BUV37" s="541"/>
      <c r="BUW37" s="541"/>
      <c r="BUX37" s="541"/>
      <c r="BUY37" s="541"/>
      <c r="BUZ37" s="541"/>
      <c r="BVA37" s="541"/>
      <c r="BVB37" s="541"/>
      <c r="BVC37" s="541"/>
      <c r="BVD37" s="541"/>
      <c r="BVE37" s="541"/>
      <c r="BVF37" s="541"/>
      <c r="BVG37" s="541"/>
      <c r="BVH37" s="541"/>
      <c r="BVI37" s="541"/>
      <c r="BVJ37" s="541"/>
      <c r="BVK37" s="541"/>
      <c r="BVL37" s="541"/>
      <c r="BVM37" s="541"/>
      <c r="BVN37" s="541"/>
      <c r="BVO37" s="541"/>
      <c r="BVP37" s="541"/>
      <c r="BVQ37" s="541"/>
      <c r="BVR37" s="541"/>
      <c r="BVS37" s="541"/>
      <c r="BVT37" s="541"/>
      <c r="BVU37" s="541"/>
      <c r="BVV37" s="541"/>
      <c r="BVW37" s="541"/>
      <c r="BVX37" s="541"/>
      <c r="BVY37" s="541"/>
      <c r="BVZ37" s="541"/>
      <c r="BWA37" s="541"/>
      <c r="BWB37" s="541"/>
      <c r="BWC37" s="541"/>
      <c r="BWD37" s="541"/>
      <c r="BWE37" s="541"/>
      <c r="BWF37" s="541"/>
      <c r="BWG37" s="541"/>
      <c r="BWH37" s="541"/>
      <c r="BWI37" s="541"/>
      <c r="BWJ37" s="541"/>
      <c r="BWK37" s="541"/>
      <c r="BWL37" s="541"/>
      <c r="BWM37" s="541"/>
      <c r="BWN37" s="541"/>
      <c r="BWO37" s="541"/>
      <c r="BWP37" s="541"/>
      <c r="BWQ37" s="541"/>
      <c r="BWR37" s="541"/>
      <c r="BWS37" s="541"/>
      <c r="BWT37" s="541"/>
      <c r="BWU37" s="541"/>
      <c r="BWV37" s="541"/>
      <c r="BWW37" s="541"/>
      <c r="BWX37" s="541"/>
      <c r="BWY37" s="541"/>
      <c r="BWZ37" s="541"/>
      <c r="BXA37" s="541"/>
      <c r="BXB37" s="541"/>
      <c r="BXC37" s="541"/>
      <c r="BXD37" s="541"/>
      <c r="BXE37" s="541"/>
      <c r="BXF37" s="541"/>
      <c r="BXG37" s="541"/>
      <c r="BXH37" s="541"/>
      <c r="BXI37" s="541"/>
      <c r="BXJ37" s="541"/>
      <c r="BXK37" s="541"/>
      <c r="BXL37" s="541"/>
      <c r="BXM37" s="541"/>
      <c r="BXN37" s="541"/>
      <c r="BXO37" s="541"/>
      <c r="BXP37" s="541"/>
      <c r="BXQ37" s="541"/>
      <c r="BXR37" s="541"/>
      <c r="BXS37" s="541"/>
      <c r="BXT37" s="541"/>
      <c r="BXU37" s="541"/>
      <c r="BXV37" s="541"/>
      <c r="BXW37" s="541"/>
      <c r="BXX37" s="541"/>
      <c r="BXY37" s="541"/>
      <c r="BXZ37" s="541"/>
      <c r="BYA37" s="541"/>
      <c r="BYB37" s="541"/>
      <c r="BYC37" s="541"/>
      <c r="BYD37" s="541"/>
      <c r="BYE37" s="541"/>
      <c r="BYF37" s="541"/>
      <c r="BYG37" s="541"/>
      <c r="BYH37" s="541"/>
      <c r="BYI37" s="541"/>
      <c r="BYJ37" s="541"/>
      <c r="BYK37" s="541"/>
      <c r="BYL37" s="541"/>
      <c r="BYM37" s="541"/>
      <c r="BYN37" s="541"/>
      <c r="BYO37" s="541"/>
      <c r="BYP37" s="541"/>
      <c r="BYQ37" s="541"/>
      <c r="BYR37" s="541"/>
      <c r="BYS37" s="541"/>
      <c r="BYT37" s="541"/>
      <c r="BYU37" s="541"/>
      <c r="BYV37" s="541"/>
      <c r="BYW37" s="541"/>
      <c r="BYX37" s="541"/>
      <c r="BYY37" s="541"/>
      <c r="BYZ37" s="541"/>
      <c r="BZA37" s="541"/>
      <c r="BZB37" s="541"/>
      <c r="BZC37" s="541"/>
      <c r="BZD37" s="541"/>
      <c r="BZE37" s="541"/>
      <c r="BZF37" s="541"/>
      <c r="BZG37" s="541"/>
      <c r="BZH37" s="541"/>
      <c r="BZI37" s="541"/>
      <c r="BZJ37" s="541"/>
      <c r="BZK37" s="541"/>
      <c r="BZL37" s="541"/>
      <c r="BZM37" s="541"/>
      <c r="BZN37" s="541"/>
      <c r="BZO37" s="541"/>
      <c r="BZP37" s="541"/>
      <c r="BZQ37" s="541"/>
      <c r="BZR37" s="541"/>
      <c r="BZS37" s="541"/>
      <c r="BZT37" s="541"/>
      <c r="BZU37" s="541"/>
      <c r="BZV37" s="541"/>
      <c r="BZW37" s="541"/>
      <c r="BZX37" s="541"/>
      <c r="BZY37" s="541"/>
      <c r="BZZ37" s="541"/>
      <c r="CAA37" s="541"/>
      <c r="CAB37" s="541"/>
      <c r="CAC37" s="541"/>
      <c r="CAD37" s="541"/>
      <c r="CAE37" s="541"/>
      <c r="CAF37" s="541"/>
      <c r="CAG37" s="541"/>
      <c r="CAH37" s="541"/>
      <c r="CAI37" s="541"/>
      <c r="CAJ37" s="541"/>
      <c r="CAK37" s="541"/>
      <c r="CAL37" s="541"/>
      <c r="CAM37" s="541"/>
      <c r="CAN37" s="541"/>
      <c r="CAO37" s="541"/>
      <c r="CAP37" s="541"/>
      <c r="CAQ37" s="541"/>
      <c r="CAR37" s="541"/>
      <c r="CAS37" s="541"/>
      <c r="CAT37" s="541"/>
      <c r="CAU37" s="541"/>
      <c r="CAV37" s="541"/>
      <c r="CAW37" s="541"/>
      <c r="CAX37" s="541"/>
      <c r="CAY37" s="541"/>
      <c r="CAZ37" s="541"/>
      <c r="CBA37" s="541"/>
      <c r="CBB37" s="541"/>
      <c r="CBC37" s="541"/>
      <c r="CBD37" s="541"/>
      <c r="CBE37" s="541"/>
      <c r="CBF37" s="541"/>
      <c r="CBG37" s="541"/>
      <c r="CBH37" s="541"/>
      <c r="CBI37" s="541"/>
      <c r="CBJ37" s="541"/>
      <c r="CBK37" s="541"/>
      <c r="CBL37" s="541"/>
      <c r="CBM37" s="541"/>
      <c r="CBN37" s="541"/>
      <c r="CBO37" s="541"/>
      <c r="CBP37" s="541"/>
      <c r="CBQ37" s="541"/>
      <c r="CBR37" s="541"/>
      <c r="CBS37" s="541"/>
      <c r="CBT37" s="541"/>
      <c r="CBU37" s="541"/>
      <c r="CBV37" s="541"/>
      <c r="CBW37" s="541"/>
      <c r="CBX37" s="541"/>
      <c r="CBY37" s="541"/>
      <c r="CBZ37" s="541"/>
      <c r="CCA37" s="541"/>
      <c r="CCB37" s="541"/>
      <c r="CCC37" s="541"/>
      <c r="CCD37" s="541"/>
      <c r="CCE37" s="541"/>
      <c r="CCF37" s="541"/>
      <c r="CCG37" s="541"/>
      <c r="CCH37" s="541"/>
      <c r="CCI37" s="541"/>
      <c r="CCJ37" s="541"/>
      <c r="CCK37" s="541"/>
      <c r="CCL37" s="541"/>
      <c r="CCM37" s="541"/>
      <c r="CCN37" s="541"/>
      <c r="CCO37" s="541"/>
      <c r="CCP37" s="541"/>
      <c r="CCQ37" s="541"/>
      <c r="CCR37" s="541"/>
      <c r="CCS37" s="541"/>
      <c r="CCT37" s="541"/>
      <c r="CCU37" s="541"/>
      <c r="CCV37" s="541"/>
      <c r="CCW37" s="541"/>
      <c r="CCX37" s="541"/>
      <c r="CCY37" s="541"/>
      <c r="CCZ37" s="541"/>
      <c r="CDA37" s="541"/>
      <c r="CDB37" s="541"/>
      <c r="CDC37" s="541"/>
      <c r="CDD37" s="541"/>
      <c r="CDE37" s="541"/>
      <c r="CDF37" s="541"/>
      <c r="CDG37" s="541"/>
      <c r="CDH37" s="541"/>
      <c r="CDI37" s="541"/>
      <c r="CDJ37" s="541"/>
      <c r="CDK37" s="541"/>
      <c r="CDL37" s="541"/>
      <c r="CDM37" s="541"/>
      <c r="CDN37" s="541"/>
      <c r="CDO37" s="541"/>
      <c r="CDP37" s="541"/>
      <c r="CDQ37" s="541"/>
      <c r="CDR37" s="541"/>
      <c r="CDS37" s="541"/>
      <c r="CDT37" s="541"/>
      <c r="CDU37" s="541"/>
      <c r="CDV37" s="541"/>
      <c r="CDW37" s="541"/>
      <c r="CDX37" s="541"/>
      <c r="CDY37" s="541"/>
      <c r="CDZ37" s="541"/>
      <c r="CEA37" s="541"/>
      <c r="CEB37" s="541"/>
      <c r="CEC37" s="541"/>
      <c r="CED37" s="541"/>
      <c r="CEE37" s="541"/>
      <c r="CEF37" s="541"/>
      <c r="CEG37" s="541"/>
      <c r="CEH37" s="541"/>
      <c r="CEI37" s="541"/>
      <c r="CEJ37" s="541"/>
      <c r="CEK37" s="541"/>
      <c r="CEL37" s="541"/>
      <c r="CEM37" s="541"/>
      <c r="CEN37" s="541"/>
      <c r="CEO37" s="541"/>
      <c r="CEP37" s="541"/>
      <c r="CEQ37" s="541"/>
      <c r="CER37" s="541"/>
      <c r="CES37" s="541"/>
      <c r="CET37" s="541"/>
      <c r="CEU37" s="541"/>
      <c r="CEV37" s="541"/>
      <c r="CEW37" s="541"/>
      <c r="CEX37" s="541"/>
      <c r="CEY37" s="541"/>
      <c r="CEZ37" s="541"/>
      <c r="CFA37" s="541"/>
      <c r="CFB37" s="541"/>
      <c r="CFC37" s="541"/>
      <c r="CFD37" s="541"/>
      <c r="CFE37" s="541"/>
      <c r="CFF37" s="541"/>
      <c r="CFG37" s="541"/>
      <c r="CFH37" s="541"/>
      <c r="CFI37" s="541"/>
      <c r="CFJ37" s="541"/>
      <c r="CFK37" s="541"/>
      <c r="CFL37" s="541"/>
      <c r="CFM37" s="541"/>
      <c r="CFN37" s="541"/>
      <c r="CFO37" s="541"/>
      <c r="CFP37" s="541"/>
      <c r="CFQ37" s="541"/>
      <c r="CFR37" s="541"/>
      <c r="CFS37" s="541"/>
      <c r="CFT37" s="541"/>
      <c r="CFU37" s="541"/>
      <c r="CFV37" s="541"/>
      <c r="CFW37" s="541"/>
      <c r="CFX37" s="541"/>
      <c r="CFY37" s="541"/>
      <c r="CFZ37" s="541"/>
      <c r="CGA37" s="541"/>
      <c r="CGB37" s="541"/>
      <c r="CGC37" s="541"/>
      <c r="CGD37" s="541"/>
      <c r="CGE37" s="541"/>
      <c r="CGF37" s="541"/>
      <c r="CGG37" s="541"/>
      <c r="CGH37" s="541"/>
      <c r="CGI37" s="541"/>
      <c r="CGJ37" s="541"/>
      <c r="CGK37" s="541"/>
      <c r="CGL37" s="541"/>
      <c r="CGM37" s="541"/>
      <c r="CGN37" s="541"/>
      <c r="CGO37" s="541"/>
      <c r="CGP37" s="541"/>
      <c r="CGQ37" s="541"/>
      <c r="CGR37" s="541"/>
      <c r="CGS37" s="541"/>
      <c r="CGT37" s="541"/>
      <c r="CGU37" s="541"/>
      <c r="CGV37" s="541"/>
      <c r="CGW37" s="541"/>
      <c r="CGX37" s="541"/>
      <c r="CGY37" s="541"/>
      <c r="CGZ37" s="541"/>
      <c r="CHA37" s="541"/>
      <c r="CHB37" s="541"/>
      <c r="CHC37" s="541"/>
      <c r="CHD37" s="541"/>
      <c r="CHE37" s="541"/>
      <c r="CHF37" s="541"/>
      <c r="CHG37" s="541"/>
      <c r="CHH37" s="541"/>
      <c r="CHI37" s="541"/>
      <c r="CHJ37" s="541"/>
      <c r="CHK37" s="541"/>
      <c r="CHL37" s="541"/>
      <c r="CHM37" s="541"/>
      <c r="CHN37" s="541"/>
      <c r="CHO37" s="541"/>
      <c r="CHP37" s="541"/>
      <c r="CHQ37" s="541"/>
      <c r="CHR37" s="541"/>
      <c r="CHS37" s="541"/>
      <c r="CHT37" s="541"/>
      <c r="CHU37" s="541"/>
      <c r="CHV37" s="541"/>
      <c r="CHW37" s="541"/>
      <c r="CHX37" s="541"/>
      <c r="CHY37" s="541"/>
      <c r="CHZ37" s="541"/>
      <c r="CIA37" s="541"/>
      <c r="CIB37" s="541"/>
      <c r="CIC37" s="541"/>
      <c r="CID37" s="541"/>
      <c r="CIE37" s="541"/>
      <c r="CIF37" s="541"/>
      <c r="CIG37" s="541"/>
      <c r="CIH37" s="541"/>
      <c r="CII37" s="541"/>
      <c r="CIJ37" s="541"/>
      <c r="CIK37" s="541"/>
      <c r="CIL37" s="541"/>
      <c r="CIM37" s="541"/>
      <c r="CIN37" s="541"/>
      <c r="CIO37" s="541"/>
      <c r="CIP37" s="541"/>
      <c r="CIQ37" s="541"/>
      <c r="CIR37" s="541"/>
      <c r="CIS37" s="541"/>
      <c r="CIT37" s="541"/>
      <c r="CIU37" s="541"/>
      <c r="CIV37" s="541"/>
      <c r="CIW37" s="541"/>
      <c r="CIX37" s="541"/>
      <c r="CIY37" s="541"/>
      <c r="CIZ37" s="541"/>
      <c r="CJA37" s="541"/>
      <c r="CJB37" s="541"/>
      <c r="CJC37" s="541"/>
      <c r="CJD37" s="541"/>
      <c r="CJE37" s="541"/>
      <c r="CJF37" s="541"/>
      <c r="CJG37" s="541"/>
      <c r="CJH37" s="541"/>
      <c r="CJI37" s="541"/>
      <c r="CJJ37" s="541"/>
      <c r="CJK37" s="541"/>
      <c r="CJL37" s="541"/>
      <c r="CJM37" s="541"/>
      <c r="CJN37" s="541"/>
      <c r="CJO37" s="541"/>
      <c r="CJP37" s="541"/>
      <c r="CJQ37" s="541"/>
      <c r="CJR37" s="541"/>
      <c r="CJS37" s="541"/>
      <c r="CJT37" s="541"/>
      <c r="CJU37" s="541"/>
      <c r="CJV37" s="541"/>
      <c r="CJW37" s="541"/>
      <c r="CJX37" s="541"/>
      <c r="CJY37" s="541"/>
      <c r="CJZ37" s="541"/>
      <c r="CKA37" s="541"/>
      <c r="CKB37" s="541"/>
      <c r="CKC37" s="541"/>
      <c r="CKD37" s="541"/>
      <c r="CKE37" s="541"/>
      <c r="CKF37" s="541"/>
      <c r="CKG37" s="541"/>
      <c r="CKH37" s="541"/>
      <c r="CKI37" s="541"/>
      <c r="CKJ37" s="541"/>
      <c r="CKK37" s="541"/>
      <c r="CKL37" s="541"/>
      <c r="CKM37" s="541"/>
      <c r="CKN37" s="541"/>
      <c r="CKO37" s="541"/>
      <c r="CKP37" s="541"/>
      <c r="CKQ37" s="541"/>
      <c r="CKR37" s="541"/>
      <c r="CKS37" s="541"/>
      <c r="CKT37" s="541"/>
      <c r="CKU37" s="541"/>
      <c r="CKV37" s="541"/>
      <c r="CKW37" s="541"/>
      <c r="CKX37" s="541"/>
      <c r="CKY37" s="541"/>
      <c r="CKZ37" s="541"/>
      <c r="CLA37" s="541"/>
      <c r="CLB37" s="541"/>
      <c r="CLC37" s="541"/>
      <c r="CLD37" s="541"/>
      <c r="CLE37" s="541"/>
      <c r="CLF37" s="541"/>
      <c r="CLG37" s="541"/>
      <c r="CLH37" s="541"/>
      <c r="CLI37" s="541"/>
      <c r="CLJ37" s="541"/>
      <c r="CLK37" s="541"/>
      <c r="CLL37" s="541"/>
      <c r="CLM37" s="541"/>
      <c r="CLN37" s="541"/>
      <c r="CLO37" s="541"/>
      <c r="CLP37" s="541"/>
      <c r="CLQ37" s="541"/>
      <c r="CLR37" s="541"/>
      <c r="CLS37" s="541"/>
      <c r="CLT37" s="541"/>
      <c r="CLU37" s="541"/>
      <c r="CLV37" s="541"/>
      <c r="CLW37" s="541"/>
      <c r="CLX37" s="541"/>
      <c r="CLY37" s="541"/>
      <c r="CLZ37" s="541"/>
      <c r="CMA37" s="541"/>
      <c r="CMB37" s="541"/>
      <c r="CMC37" s="541"/>
      <c r="CMD37" s="541"/>
      <c r="CME37" s="541"/>
      <c r="CMF37" s="541"/>
      <c r="CMG37" s="541"/>
      <c r="CMH37" s="541"/>
      <c r="CMI37" s="541"/>
      <c r="CMJ37" s="541"/>
      <c r="CMK37" s="541"/>
      <c r="CML37" s="541"/>
      <c r="CMM37" s="541"/>
      <c r="CMN37" s="541"/>
      <c r="CMO37" s="541"/>
      <c r="CMP37" s="541"/>
      <c r="CMQ37" s="541"/>
      <c r="CMR37" s="541"/>
      <c r="CMS37" s="541"/>
      <c r="CMT37" s="541"/>
      <c r="CMU37" s="541"/>
      <c r="CMV37" s="541"/>
      <c r="CMW37" s="541"/>
      <c r="CMX37" s="541"/>
      <c r="CMY37" s="541"/>
      <c r="CMZ37" s="541"/>
      <c r="CNA37" s="541"/>
      <c r="CNB37" s="541"/>
      <c r="CNC37" s="541"/>
      <c r="CND37" s="541"/>
      <c r="CNE37" s="541"/>
      <c r="CNF37" s="541"/>
      <c r="CNG37" s="541"/>
      <c r="CNH37" s="541"/>
      <c r="CNI37" s="541"/>
      <c r="CNJ37" s="541"/>
      <c r="CNK37" s="541"/>
      <c r="CNL37" s="541"/>
      <c r="CNM37" s="541"/>
      <c r="CNN37" s="541"/>
      <c r="CNO37" s="541"/>
      <c r="CNP37" s="541"/>
      <c r="CNQ37" s="541"/>
      <c r="CNR37" s="541"/>
      <c r="CNS37" s="541"/>
      <c r="CNT37" s="541"/>
      <c r="CNU37" s="541"/>
      <c r="CNV37" s="541"/>
      <c r="CNW37" s="541"/>
      <c r="CNX37" s="541"/>
      <c r="CNY37" s="541"/>
      <c r="CNZ37" s="541"/>
      <c r="COA37" s="541"/>
      <c r="COB37" s="541"/>
      <c r="COC37" s="541"/>
      <c r="COD37" s="541"/>
      <c r="COE37" s="541"/>
      <c r="COF37" s="541"/>
      <c r="COG37" s="541"/>
      <c r="COH37" s="541"/>
      <c r="COI37" s="541"/>
      <c r="COJ37" s="541"/>
      <c r="COK37" s="541"/>
      <c r="COL37" s="541"/>
      <c r="COM37" s="541"/>
      <c r="CON37" s="541"/>
      <c r="COO37" s="541"/>
      <c r="COP37" s="541"/>
      <c r="COQ37" s="541"/>
      <c r="COR37" s="541"/>
      <c r="COS37" s="541"/>
      <c r="COT37" s="541"/>
      <c r="COU37" s="541"/>
      <c r="COV37" s="541"/>
      <c r="COW37" s="541"/>
      <c r="COX37" s="541"/>
      <c r="COY37" s="541"/>
      <c r="COZ37" s="541"/>
      <c r="CPA37" s="541"/>
      <c r="CPB37" s="541"/>
      <c r="CPC37" s="541"/>
      <c r="CPD37" s="541"/>
      <c r="CPE37" s="541"/>
      <c r="CPF37" s="541"/>
      <c r="CPG37" s="541"/>
      <c r="CPH37" s="541"/>
      <c r="CPI37" s="541"/>
      <c r="CPJ37" s="541"/>
      <c r="CPK37" s="541"/>
      <c r="CPL37" s="541"/>
      <c r="CPM37" s="541"/>
      <c r="CPN37" s="541"/>
      <c r="CPO37" s="541"/>
      <c r="CPP37" s="541"/>
      <c r="CPQ37" s="541"/>
      <c r="CPR37" s="541"/>
      <c r="CPS37" s="541"/>
      <c r="CPT37" s="541"/>
      <c r="CPU37" s="541"/>
      <c r="CPV37" s="541"/>
      <c r="CPW37" s="541"/>
      <c r="CPX37" s="541"/>
      <c r="CPY37" s="541"/>
      <c r="CPZ37" s="541"/>
      <c r="CQA37" s="541"/>
      <c r="CQB37" s="541"/>
      <c r="CQC37" s="541"/>
      <c r="CQD37" s="541"/>
      <c r="CQE37" s="541"/>
      <c r="CQF37" s="541"/>
      <c r="CQG37" s="541"/>
      <c r="CQH37" s="541"/>
      <c r="CQI37" s="541"/>
      <c r="CQJ37" s="541"/>
      <c r="CQK37" s="541"/>
      <c r="CQL37" s="541"/>
      <c r="CQM37" s="541"/>
      <c r="CQN37" s="541"/>
      <c r="CQO37" s="541"/>
      <c r="CQP37" s="541"/>
      <c r="CQQ37" s="541"/>
      <c r="CQR37" s="541"/>
      <c r="CQS37" s="541"/>
      <c r="CQT37" s="541"/>
      <c r="CQU37" s="541"/>
      <c r="CQV37" s="541"/>
      <c r="CQW37" s="541"/>
      <c r="CQX37" s="541"/>
      <c r="CQY37" s="541"/>
      <c r="CQZ37" s="541"/>
      <c r="CRA37" s="541"/>
      <c r="CRB37" s="541"/>
      <c r="CRC37" s="541"/>
      <c r="CRD37" s="541"/>
      <c r="CRE37" s="541"/>
      <c r="CRF37" s="541"/>
      <c r="CRG37" s="541"/>
      <c r="CRH37" s="541"/>
      <c r="CRI37" s="541"/>
      <c r="CRJ37" s="541"/>
      <c r="CRK37" s="541"/>
      <c r="CRL37" s="541"/>
      <c r="CRM37" s="541"/>
      <c r="CRN37" s="541"/>
      <c r="CRO37" s="541"/>
      <c r="CRP37" s="541"/>
      <c r="CRQ37" s="541"/>
      <c r="CRR37" s="541"/>
      <c r="CRS37" s="541"/>
      <c r="CRT37" s="541"/>
      <c r="CRU37" s="541"/>
      <c r="CRV37" s="541"/>
      <c r="CRW37" s="541"/>
      <c r="CRX37" s="541"/>
      <c r="CRY37" s="541"/>
      <c r="CRZ37" s="541"/>
      <c r="CSA37" s="541"/>
      <c r="CSB37" s="541"/>
      <c r="CSC37" s="541"/>
      <c r="CSD37" s="541"/>
      <c r="CSE37" s="541"/>
      <c r="CSF37" s="541"/>
      <c r="CSG37" s="541"/>
      <c r="CSH37" s="541"/>
      <c r="CSI37" s="541"/>
      <c r="CSJ37" s="541"/>
      <c r="CSK37" s="541"/>
      <c r="CSL37" s="541"/>
      <c r="CSM37" s="541"/>
      <c r="CSN37" s="541"/>
      <c r="CSO37" s="541"/>
      <c r="CSP37" s="541"/>
      <c r="CSQ37" s="541"/>
      <c r="CSR37" s="541"/>
      <c r="CSS37" s="541"/>
      <c r="CST37" s="541"/>
      <c r="CSU37" s="541"/>
      <c r="CSV37" s="541"/>
      <c r="CSW37" s="541"/>
      <c r="CSX37" s="541"/>
      <c r="CSY37" s="541"/>
      <c r="CSZ37" s="541"/>
      <c r="CTA37" s="541"/>
      <c r="CTB37" s="541"/>
      <c r="CTC37" s="541"/>
      <c r="CTD37" s="541"/>
      <c r="CTE37" s="541"/>
      <c r="CTF37" s="541"/>
      <c r="CTG37" s="541"/>
      <c r="CTH37" s="541"/>
      <c r="CTI37" s="541"/>
      <c r="CTJ37" s="541"/>
      <c r="CTK37" s="541"/>
      <c r="CTL37" s="541"/>
      <c r="CTM37" s="541"/>
      <c r="CTN37" s="541"/>
      <c r="CTO37" s="541"/>
      <c r="CTP37" s="541"/>
      <c r="CTQ37" s="541"/>
      <c r="CTR37" s="541"/>
      <c r="CTS37" s="541"/>
      <c r="CTT37" s="541"/>
      <c r="CTU37" s="541"/>
      <c r="CTV37" s="541"/>
      <c r="CTW37" s="541"/>
      <c r="CTX37" s="541"/>
      <c r="CTY37" s="541"/>
      <c r="CTZ37" s="541"/>
      <c r="CUA37" s="541"/>
      <c r="CUB37" s="541"/>
      <c r="CUC37" s="541"/>
      <c r="CUD37" s="541"/>
      <c r="CUE37" s="541"/>
      <c r="CUF37" s="541"/>
      <c r="CUG37" s="541"/>
      <c r="CUH37" s="541"/>
      <c r="CUI37" s="541"/>
      <c r="CUJ37" s="541"/>
      <c r="CUK37" s="541"/>
      <c r="CUL37" s="541"/>
      <c r="CUM37" s="541"/>
      <c r="CUN37" s="541"/>
      <c r="CUO37" s="541"/>
      <c r="CUP37" s="541"/>
      <c r="CUQ37" s="541"/>
      <c r="CUR37" s="541"/>
      <c r="CUS37" s="541"/>
      <c r="CUT37" s="541"/>
      <c r="CUU37" s="541"/>
      <c r="CUV37" s="541"/>
      <c r="CUW37" s="541"/>
      <c r="CUX37" s="541"/>
      <c r="CUY37" s="541"/>
      <c r="CUZ37" s="541"/>
      <c r="CVA37" s="541"/>
      <c r="CVB37" s="541"/>
      <c r="CVC37" s="541"/>
      <c r="CVD37" s="541"/>
      <c r="CVE37" s="541"/>
      <c r="CVF37" s="541"/>
      <c r="CVG37" s="541"/>
      <c r="CVH37" s="541"/>
      <c r="CVI37" s="541"/>
      <c r="CVJ37" s="541"/>
      <c r="CVK37" s="541"/>
      <c r="CVL37" s="541"/>
      <c r="CVM37" s="541"/>
      <c r="CVN37" s="541"/>
      <c r="CVO37" s="541"/>
      <c r="CVP37" s="541"/>
      <c r="CVQ37" s="541"/>
      <c r="CVR37" s="541"/>
      <c r="CVS37" s="541"/>
      <c r="CVT37" s="541"/>
      <c r="CVU37" s="541"/>
      <c r="CVV37" s="541"/>
      <c r="CVW37" s="541"/>
      <c r="CVX37" s="541"/>
      <c r="CVY37" s="541"/>
      <c r="CVZ37" s="541"/>
      <c r="CWA37" s="541"/>
      <c r="CWB37" s="541"/>
      <c r="CWC37" s="541"/>
      <c r="CWD37" s="541"/>
      <c r="CWE37" s="541"/>
      <c r="CWF37" s="541"/>
      <c r="CWG37" s="541"/>
      <c r="CWH37" s="541"/>
      <c r="CWI37" s="541"/>
      <c r="CWJ37" s="541"/>
      <c r="CWK37" s="541"/>
      <c r="CWL37" s="541"/>
      <c r="CWM37" s="541"/>
      <c r="CWN37" s="541"/>
      <c r="CWO37" s="541"/>
      <c r="CWP37" s="541"/>
      <c r="CWQ37" s="541"/>
      <c r="CWR37" s="541"/>
      <c r="CWS37" s="541"/>
      <c r="CWT37" s="541"/>
      <c r="CWU37" s="541"/>
      <c r="CWV37" s="541"/>
      <c r="CWW37" s="541"/>
      <c r="CWX37" s="541"/>
      <c r="CWY37" s="541"/>
      <c r="CWZ37" s="541"/>
      <c r="CXA37" s="541"/>
      <c r="CXB37" s="541"/>
      <c r="CXC37" s="541"/>
      <c r="CXD37" s="541"/>
      <c r="CXE37" s="541"/>
      <c r="CXF37" s="541"/>
      <c r="CXG37" s="541"/>
      <c r="CXH37" s="541"/>
      <c r="CXI37" s="541"/>
      <c r="CXJ37" s="541"/>
      <c r="CXK37" s="541"/>
      <c r="CXL37" s="541"/>
      <c r="CXM37" s="541"/>
      <c r="CXN37" s="541"/>
      <c r="CXO37" s="541"/>
      <c r="CXP37" s="541"/>
      <c r="CXQ37" s="541"/>
      <c r="CXR37" s="541"/>
      <c r="CXS37" s="541"/>
      <c r="CXT37" s="541"/>
      <c r="CXU37" s="541"/>
      <c r="CXV37" s="541"/>
      <c r="CXW37" s="541"/>
      <c r="CXX37" s="541"/>
      <c r="CXY37" s="541"/>
      <c r="CXZ37" s="541"/>
      <c r="CYA37" s="541"/>
      <c r="CYB37" s="541"/>
      <c r="CYC37" s="541"/>
      <c r="CYD37" s="541"/>
      <c r="CYE37" s="541"/>
      <c r="CYF37" s="541"/>
      <c r="CYG37" s="541"/>
      <c r="CYH37" s="541"/>
      <c r="CYI37" s="541"/>
      <c r="CYJ37" s="541"/>
      <c r="CYK37" s="541"/>
      <c r="CYL37" s="541"/>
      <c r="CYM37" s="541"/>
      <c r="CYN37" s="541"/>
      <c r="CYO37" s="541"/>
      <c r="CYP37" s="541"/>
      <c r="CYQ37" s="541"/>
      <c r="CYR37" s="541"/>
      <c r="CYS37" s="541"/>
      <c r="CYT37" s="541"/>
      <c r="CYU37" s="541"/>
      <c r="CYV37" s="541"/>
      <c r="CYW37" s="541"/>
      <c r="CYX37" s="541"/>
      <c r="CYY37" s="541"/>
      <c r="CYZ37" s="541"/>
      <c r="CZA37" s="541"/>
      <c r="CZB37" s="541"/>
      <c r="CZC37" s="541"/>
      <c r="CZD37" s="541"/>
      <c r="CZE37" s="541"/>
      <c r="CZF37" s="541"/>
      <c r="CZG37" s="541"/>
      <c r="CZH37" s="541"/>
      <c r="CZI37" s="541"/>
      <c r="CZJ37" s="541"/>
      <c r="CZK37" s="541"/>
      <c r="CZL37" s="541"/>
      <c r="CZM37" s="541"/>
      <c r="CZN37" s="541"/>
      <c r="CZO37" s="541"/>
      <c r="CZP37" s="541"/>
      <c r="CZQ37" s="541"/>
      <c r="CZR37" s="541"/>
      <c r="CZS37" s="541"/>
      <c r="CZT37" s="541"/>
      <c r="CZU37" s="541"/>
      <c r="CZV37" s="541"/>
      <c r="CZW37" s="541"/>
      <c r="CZX37" s="541"/>
      <c r="CZY37" s="541"/>
      <c r="CZZ37" s="541"/>
      <c r="DAA37" s="541"/>
      <c r="DAB37" s="541"/>
      <c r="DAC37" s="541"/>
      <c r="DAD37" s="541"/>
      <c r="DAE37" s="541"/>
      <c r="DAF37" s="541"/>
      <c r="DAG37" s="541"/>
      <c r="DAH37" s="541"/>
      <c r="DAI37" s="541"/>
      <c r="DAJ37" s="541"/>
      <c r="DAK37" s="541"/>
      <c r="DAL37" s="541"/>
      <c r="DAM37" s="541"/>
      <c r="DAN37" s="541"/>
      <c r="DAO37" s="541"/>
      <c r="DAP37" s="541"/>
      <c r="DAQ37" s="541"/>
      <c r="DAR37" s="541"/>
      <c r="DAS37" s="541"/>
      <c r="DAT37" s="541"/>
      <c r="DAU37" s="541"/>
      <c r="DAV37" s="541"/>
      <c r="DAW37" s="541"/>
      <c r="DAX37" s="541"/>
      <c r="DAY37" s="541"/>
      <c r="DAZ37" s="541"/>
      <c r="DBA37" s="541"/>
      <c r="DBB37" s="541"/>
      <c r="DBC37" s="541"/>
      <c r="DBD37" s="541"/>
      <c r="DBE37" s="541"/>
      <c r="DBF37" s="541"/>
      <c r="DBG37" s="541"/>
      <c r="DBH37" s="541"/>
      <c r="DBI37" s="541"/>
      <c r="DBJ37" s="541"/>
      <c r="DBK37" s="541"/>
      <c r="DBL37" s="541"/>
      <c r="DBM37" s="541"/>
      <c r="DBN37" s="541"/>
      <c r="DBO37" s="541"/>
      <c r="DBP37" s="541"/>
      <c r="DBQ37" s="541"/>
      <c r="DBR37" s="541"/>
      <c r="DBS37" s="541"/>
      <c r="DBT37" s="541"/>
      <c r="DBU37" s="541"/>
      <c r="DBV37" s="541"/>
      <c r="DBW37" s="541"/>
      <c r="DBX37" s="541"/>
      <c r="DBY37" s="541"/>
      <c r="DBZ37" s="541"/>
      <c r="DCA37" s="541"/>
      <c r="DCB37" s="541"/>
      <c r="DCC37" s="541"/>
      <c r="DCD37" s="541"/>
      <c r="DCE37" s="541"/>
      <c r="DCF37" s="541"/>
      <c r="DCG37" s="541"/>
      <c r="DCH37" s="541"/>
      <c r="DCI37" s="541"/>
      <c r="DCJ37" s="541"/>
      <c r="DCK37" s="541"/>
      <c r="DCL37" s="541"/>
      <c r="DCM37" s="541"/>
      <c r="DCN37" s="541"/>
      <c r="DCO37" s="541"/>
      <c r="DCP37" s="541"/>
      <c r="DCQ37" s="541"/>
      <c r="DCR37" s="541"/>
      <c r="DCS37" s="541"/>
      <c r="DCT37" s="541"/>
      <c r="DCU37" s="541"/>
      <c r="DCV37" s="541"/>
      <c r="DCW37" s="541"/>
      <c r="DCX37" s="541"/>
      <c r="DCY37" s="541"/>
      <c r="DCZ37" s="541"/>
      <c r="DDA37" s="541"/>
      <c r="DDB37" s="541"/>
      <c r="DDC37" s="541"/>
      <c r="DDD37" s="541"/>
      <c r="DDE37" s="541"/>
      <c r="DDF37" s="541"/>
      <c r="DDG37" s="541"/>
      <c r="DDH37" s="541"/>
      <c r="DDI37" s="541"/>
      <c r="DDJ37" s="541"/>
      <c r="DDK37" s="541"/>
      <c r="DDL37" s="541"/>
      <c r="DDM37" s="541"/>
      <c r="DDN37" s="541"/>
      <c r="DDO37" s="541"/>
      <c r="DDP37" s="541"/>
      <c r="DDQ37" s="541"/>
      <c r="DDR37" s="541"/>
      <c r="DDS37" s="541"/>
      <c r="DDT37" s="541"/>
      <c r="DDU37" s="541"/>
      <c r="DDV37" s="541"/>
      <c r="DDW37" s="541"/>
      <c r="DDX37" s="541"/>
      <c r="DDY37" s="541"/>
      <c r="DDZ37" s="541"/>
      <c r="DEA37" s="541"/>
      <c r="DEB37" s="541"/>
      <c r="DEC37" s="541"/>
      <c r="DED37" s="541"/>
      <c r="DEE37" s="541"/>
      <c r="DEF37" s="541"/>
      <c r="DEG37" s="541"/>
      <c r="DEH37" s="541"/>
      <c r="DEI37" s="541"/>
      <c r="DEJ37" s="541"/>
      <c r="DEK37" s="541"/>
      <c r="DEL37" s="541"/>
      <c r="DEM37" s="541"/>
      <c r="DEN37" s="541"/>
      <c r="DEO37" s="541"/>
      <c r="DEP37" s="541"/>
      <c r="DEQ37" s="541"/>
      <c r="DER37" s="541"/>
      <c r="DES37" s="541"/>
      <c r="DET37" s="541"/>
      <c r="DEU37" s="541"/>
      <c r="DEV37" s="541"/>
      <c r="DEW37" s="541"/>
      <c r="DEX37" s="541"/>
      <c r="DEY37" s="541"/>
      <c r="DEZ37" s="541"/>
      <c r="DFA37" s="541"/>
      <c r="DFB37" s="541"/>
      <c r="DFC37" s="541"/>
      <c r="DFD37" s="541"/>
      <c r="DFE37" s="541"/>
      <c r="DFF37" s="541"/>
      <c r="DFG37" s="541"/>
      <c r="DFH37" s="541"/>
      <c r="DFI37" s="541"/>
      <c r="DFJ37" s="541"/>
      <c r="DFK37" s="541"/>
      <c r="DFL37" s="541"/>
      <c r="DFM37" s="541"/>
      <c r="DFN37" s="541"/>
      <c r="DFO37" s="541"/>
      <c r="DFP37" s="541"/>
      <c r="DFQ37" s="541"/>
      <c r="DFR37" s="541"/>
      <c r="DFS37" s="541"/>
      <c r="DFT37" s="541"/>
      <c r="DFU37" s="541"/>
      <c r="DFV37" s="541"/>
      <c r="DFW37" s="541"/>
      <c r="DFX37" s="541"/>
      <c r="DFY37" s="541"/>
      <c r="DFZ37" s="541"/>
      <c r="DGA37" s="541"/>
      <c r="DGB37" s="541"/>
      <c r="DGC37" s="541"/>
      <c r="DGD37" s="541"/>
      <c r="DGE37" s="541"/>
      <c r="DGF37" s="541"/>
      <c r="DGG37" s="541"/>
      <c r="DGH37" s="541"/>
      <c r="DGI37" s="541"/>
      <c r="DGJ37" s="541"/>
      <c r="DGK37" s="541"/>
      <c r="DGL37" s="541"/>
      <c r="DGM37" s="541"/>
      <c r="DGN37" s="541"/>
      <c r="DGO37" s="541"/>
      <c r="DGP37" s="541"/>
      <c r="DGQ37" s="541"/>
      <c r="DGR37" s="541"/>
      <c r="DGS37" s="541"/>
      <c r="DGT37" s="541"/>
      <c r="DGU37" s="541"/>
      <c r="DGV37" s="541"/>
      <c r="DGW37" s="541"/>
      <c r="DGX37" s="541"/>
      <c r="DGY37" s="541"/>
      <c r="DGZ37" s="541"/>
      <c r="DHA37" s="541"/>
      <c r="DHB37" s="541"/>
      <c r="DHC37" s="541"/>
      <c r="DHD37" s="541"/>
      <c r="DHE37" s="541"/>
      <c r="DHF37" s="541"/>
      <c r="DHG37" s="541"/>
      <c r="DHH37" s="541"/>
      <c r="DHI37" s="541"/>
      <c r="DHJ37" s="541"/>
      <c r="DHK37" s="541"/>
      <c r="DHL37" s="541"/>
      <c r="DHM37" s="541"/>
      <c r="DHN37" s="541"/>
      <c r="DHO37" s="541"/>
      <c r="DHP37" s="541"/>
      <c r="DHQ37" s="541"/>
      <c r="DHR37" s="541"/>
      <c r="DHS37" s="541"/>
      <c r="DHT37" s="541"/>
      <c r="DHU37" s="541"/>
      <c r="DHV37" s="541"/>
      <c r="DHW37" s="541"/>
      <c r="DHX37" s="541"/>
      <c r="DHY37" s="541"/>
      <c r="DHZ37" s="541"/>
      <c r="DIA37" s="541"/>
      <c r="DIB37" s="541"/>
      <c r="DIC37" s="541"/>
      <c r="DID37" s="541"/>
      <c r="DIE37" s="541"/>
      <c r="DIF37" s="541"/>
      <c r="DIG37" s="541"/>
      <c r="DIH37" s="541"/>
      <c r="DII37" s="541"/>
      <c r="DIJ37" s="541"/>
      <c r="DIK37" s="541"/>
      <c r="DIL37" s="541"/>
      <c r="DIM37" s="541"/>
      <c r="DIN37" s="541"/>
      <c r="DIO37" s="541"/>
      <c r="DIP37" s="541"/>
      <c r="DIQ37" s="541"/>
      <c r="DIR37" s="541"/>
      <c r="DIS37" s="541"/>
      <c r="DIT37" s="541"/>
      <c r="DIU37" s="541"/>
      <c r="DIV37" s="541"/>
      <c r="DIW37" s="541"/>
      <c r="DIX37" s="541"/>
      <c r="DIY37" s="541"/>
      <c r="DIZ37" s="541"/>
      <c r="DJA37" s="541"/>
      <c r="DJB37" s="541"/>
      <c r="DJC37" s="541"/>
      <c r="DJD37" s="541"/>
      <c r="DJE37" s="541"/>
      <c r="DJF37" s="541"/>
      <c r="DJG37" s="541"/>
      <c r="DJH37" s="541"/>
      <c r="DJI37" s="541"/>
      <c r="DJJ37" s="541"/>
      <c r="DJK37" s="541"/>
      <c r="DJL37" s="541"/>
      <c r="DJM37" s="541"/>
      <c r="DJN37" s="541"/>
      <c r="DJO37" s="541"/>
      <c r="DJP37" s="541"/>
      <c r="DJQ37" s="541"/>
      <c r="DJR37" s="541"/>
      <c r="DJS37" s="541"/>
      <c r="DJT37" s="541"/>
      <c r="DJU37" s="541"/>
      <c r="DJV37" s="541"/>
      <c r="DJW37" s="541"/>
      <c r="DJX37" s="541"/>
      <c r="DJY37" s="541"/>
      <c r="DJZ37" s="541"/>
      <c r="DKA37" s="541"/>
      <c r="DKB37" s="541"/>
      <c r="DKC37" s="541"/>
      <c r="DKD37" s="541"/>
      <c r="DKE37" s="541"/>
      <c r="DKF37" s="541"/>
      <c r="DKG37" s="541"/>
      <c r="DKH37" s="541"/>
      <c r="DKI37" s="541"/>
      <c r="DKJ37" s="541"/>
      <c r="DKK37" s="541"/>
      <c r="DKL37" s="541"/>
      <c r="DKM37" s="541"/>
      <c r="DKN37" s="541"/>
      <c r="DKO37" s="541"/>
      <c r="DKP37" s="541"/>
      <c r="DKQ37" s="541"/>
      <c r="DKR37" s="541"/>
      <c r="DKS37" s="541"/>
      <c r="DKT37" s="541"/>
      <c r="DKU37" s="541"/>
      <c r="DKV37" s="541"/>
      <c r="DKW37" s="541"/>
      <c r="DKX37" s="541"/>
      <c r="DKY37" s="541"/>
      <c r="DKZ37" s="541"/>
      <c r="DLA37" s="541"/>
      <c r="DLB37" s="541"/>
      <c r="DLC37" s="541"/>
      <c r="DLD37" s="541"/>
      <c r="DLE37" s="541"/>
      <c r="DLF37" s="541"/>
      <c r="DLG37" s="541"/>
      <c r="DLH37" s="541"/>
      <c r="DLI37" s="541"/>
      <c r="DLJ37" s="541"/>
      <c r="DLK37" s="541"/>
      <c r="DLL37" s="541"/>
      <c r="DLM37" s="541"/>
      <c r="DLN37" s="541"/>
      <c r="DLO37" s="541"/>
      <c r="DLP37" s="541"/>
      <c r="DLQ37" s="541"/>
      <c r="DLR37" s="541"/>
      <c r="DLS37" s="541"/>
      <c r="DLT37" s="541"/>
      <c r="DLU37" s="541"/>
      <c r="DLV37" s="541"/>
      <c r="DLW37" s="541"/>
      <c r="DLX37" s="541"/>
      <c r="DLY37" s="541"/>
      <c r="DLZ37" s="541"/>
      <c r="DMA37" s="541"/>
      <c r="DMB37" s="541"/>
      <c r="DMC37" s="541"/>
      <c r="DMD37" s="541"/>
      <c r="DME37" s="541"/>
      <c r="DMF37" s="541"/>
      <c r="DMG37" s="541"/>
      <c r="DMH37" s="541"/>
      <c r="DMI37" s="541"/>
      <c r="DMJ37" s="541"/>
      <c r="DMK37" s="541"/>
      <c r="DML37" s="541"/>
      <c r="DMM37" s="541"/>
      <c r="DMN37" s="541"/>
      <c r="DMO37" s="541"/>
      <c r="DMP37" s="541"/>
      <c r="DMQ37" s="541"/>
      <c r="DMR37" s="541"/>
      <c r="DMS37" s="541"/>
      <c r="DMT37" s="541"/>
      <c r="DMU37" s="541"/>
      <c r="DMV37" s="541"/>
      <c r="DMW37" s="541"/>
      <c r="DMX37" s="541"/>
      <c r="DMY37" s="541"/>
      <c r="DMZ37" s="541"/>
      <c r="DNA37" s="541"/>
      <c r="DNB37" s="541"/>
      <c r="DNC37" s="541"/>
      <c r="DND37" s="541"/>
      <c r="DNE37" s="541"/>
      <c r="DNF37" s="541"/>
      <c r="DNG37" s="541"/>
      <c r="DNH37" s="541"/>
      <c r="DNI37" s="541"/>
      <c r="DNJ37" s="541"/>
      <c r="DNK37" s="541"/>
      <c r="DNL37" s="541"/>
      <c r="DNM37" s="541"/>
      <c r="DNN37" s="541"/>
      <c r="DNO37" s="541"/>
      <c r="DNP37" s="541"/>
      <c r="DNQ37" s="541"/>
      <c r="DNR37" s="541"/>
      <c r="DNS37" s="541"/>
      <c r="DNT37" s="541"/>
      <c r="DNU37" s="541"/>
      <c r="DNV37" s="541"/>
      <c r="DNW37" s="541"/>
      <c r="DNX37" s="541"/>
      <c r="DNY37" s="541"/>
      <c r="DNZ37" s="541"/>
      <c r="DOA37" s="541"/>
      <c r="DOB37" s="541"/>
      <c r="DOC37" s="541"/>
      <c r="DOD37" s="541"/>
      <c r="DOE37" s="541"/>
      <c r="DOF37" s="541"/>
      <c r="DOG37" s="541"/>
      <c r="DOH37" s="541"/>
      <c r="DOI37" s="541"/>
      <c r="DOJ37" s="541"/>
      <c r="DOK37" s="541"/>
      <c r="DOL37" s="541"/>
      <c r="DOM37" s="541"/>
      <c r="DON37" s="541"/>
      <c r="DOO37" s="541"/>
      <c r="DOP37" s="541"/>
      <c r="DOQ37" s="541"/>
      <c r="DOR37" s="541"/>
      <c r="DOS37" s="541"/>
      <c r="DOT37" s="541"/>
      <c r="DOU37" s="541"/>
      <c r="DOV37" s="541"/>
      <c r="DOW37" s="541"/>
      <c r="DOX37" s="541"/>
      <c r="DOY37" s="541"/>
      <c r="DOZ37" s="541"/>
      <c r="DPA37" s="541"/>
      <c r="DPB37" s="541"/>
      <c r="DPC37" s="541"/>
      <c r="DPD37" s="541"/>
      <c r="DPE37" s="541"/>
      <c r="DPF37" s="541"/>
      <c r="DPG37" s="541"/>
      <c r="DPH37" s="541"/>
      <c r="DPI37" s="541"/>
      <c r="DPJ37" s="541"/>
      <c r="DPK37" s="541"/>
      <c r="DPL37" s="541"/>
      <c r="DPM37" s="541"/>
      <c r="DPN37" s="541"/>
      <c r="DPO37" s="541"/>
      <c r="DPP37" s="541"/>
      <c r="DPQ37" s="541"/>
      <c r="DPR37" s="541"/>
      <c r="DPS37" s="541"/>
      <c r="DPT37" s="541"/>
      <c r="DPU37" s="541"/>
      <c r="DPV37" s="541"/>
      <c r="DPW37" s="541"/>
      <c r="DPX37" s="541"/>
      <c r="DPY37" s="541"/>
      <c r="DPZ37" s="541"/>
      <c r="DQA37" s="541"/>
      <c r="DQB37" s="541"/>
      <c r="DQC37" s="541"/>
      <c r="DQD37" s="541"/>
      <c r="DQE37" s="541"/>
      <c r="DQF37" s="541"/>
      <c r="DQG37" s="541"/>
      <c r="DQH37" s="541"/>
      <c r="DQI37" s="541"/>
      <c r="DQJ37" s="541"/>
      <c r="DQK37" s="541"/>
      <c r="DQL37" s="541"/>
      <c r="DQM37" s="541"/>
      <c r="DQN37" s="541"/>
      <c r="DQO37" s="541"/>
      <c r="DQP37" s="541"/>
      <c r="DQQ37" s="541"/>
      <c r="DQR37" s="541"/>
      <c r="DQS37" s="541"/>
      <c r="DQT37" s="541"/>
      <c r="DQU37" s="541"/>
      <c r="DQV37" s="541"/>
      <c r="DQW37" s="541"/>
      <c r="DQX37" s="541"/>
      <c r="DQY37" s="541"/>
      <c r="DQZ37" s="541"/>
      <c r="DRA37" s="541"/>
      <c r="DRB37" s="541"/>
      <c r="DRC37" s="541"/>
      <c r="DRD37" s="541"/>
      <c r="DRE37" s="541"/>
      <c r="DRF37" s="541"/>
      <c r="DRG37" s="541"/>
      <c r="DRH37" s="541"/>
      <c r="DRI37" s="541"/>
      <c r="DRJ37" s="541"/>
      <c r="DRK37" s="541"/>
      <c r="DRL37" s="541"/>
      <c r="DRM37" s="541"/>
      <c r="DRN37" s="541"/>
      <c r="DRO37" s="541"/>
      <c r="DRP37" s="541"/>
      <c r="DRQ37" s="541"/>
      <c r="DRR37" s="541"/>
      <c r="DRS37" s="541"/>
      <c r="DRT37" s="541"/>
      <c r="DRU37" s="541"/>
      <c r="DRV37" s="541"/>
      <c r="DRW37" s="541"/>
      <c r="DRX37" s="541"/>
      <c r="DRY37" s="541"/>
      <c r="DRZ37" s="541"/>
      <c r="DSA37" s="541"/>
      <c r="DSB37" s="541"/>
      <c r="DSC37" s="541"/>
      <c r="DSD37" s="541"/>
      <c r="DSE37" s="541"/>
      <c r="DSF37" s="541"/>
      <c r="DSG37" s="541"/>
      <c r="DSH37" s="541"/>
      <c r="DSI37" s="541"/>
      <c r="DSJ37" s="541"/>
      <c r="DSK37" s="541"/>
      <c r="DSL37" s="541"/>
      <c r="DSM37" s="541"/>
      <c r="DSN37" s="541"/>
      <c r="DSO37" s="541"/>
      <c r="DSP37" s="541"/>
      <c r="DSQ37" s="541"/>
      <c r="DSR37" s="541"/>
      <c r="DSS37" s="541"/>
      <c r="DST37" s="541"/>
      <c r="DSU37" s="541"/>
      <c r="DSV37" s="541"/>
      <c r="DSW37" s="541"/>
      <c r="DSX37" s="541"/>
      <c r="DSY37" s="541"/>
      <c r="DSZ37" s="541"/>
      <c r="DTA37" s="541"/>
      <c r="DTB37" s="541"/>
      <c r="DTC37" s="541"/>
      <c r="DTD37" s="541"/>
      <c r="DTE37" s="541"/>
      <c r="DTF37" s="541"/>
      <c r="DTG37" s="541"/>
      <c r="DTH37" s="541"/>
      <c r="DTI37" s="541"/>
      <c r="DTJ37" s="541"/>
      <c r="DTK37" s="541"/>
      <c r="DTL37" s="541"/>
      <c r="DTM37" s="541"/>
      <c r="DTN37" s="541"/>
      <c r="DTO37" s="541"/>
      <c r="DTP37" s="541"/>
      <c r="DTQ37" s="541"/>
      <c r="DTR37" s="541"/>
      <c r="DTS37" s="541"/>
      <c r="DTT37" s="541"/>
      <c r="DTU37" s="541"/>
      <c r="DTV37" s="541"/>
      <c r="DTW37" s="541"/>
      <c r="DTX37" s="541"/>
      <c r="DTY37" s="541"/>
      <c r="DTZ37" s="541"/>
      <c r="DUA37" s="541"/>
      <c r="DUB37" s="541"/>
      <c r="DUC37" s="541"/>
      <c r="DUD37" s="541"/>
      <c r="DUE37" s="541"/>
      <c r="DUF37" s="541"/>
      <c r="DUG37" s="541"/>
      <c r="DUH37" s="541"/>
      <c r="DUI37" s="541"/>
      <c r="DUJ37" s="541"/>
      <c r="DUK37" s="541"/>
      <c r="DUL37" s="541"/>
      <c r="DUM37" s="541"/>
      <c r="DUN37" s="541"/>
      <c r="DUO37" s="541"/>
      <c r="DUP37" s="541"/>
      <c r="DUQ37" s="541"/>
      <c r="DUR37" s="541"/>
      <c r="DUS37" s="541"/>
      <c r="DUT37" s="541"/>
      <c r="DUU37" s="541"/>
      <c r="DUV37" s="541"/>
      <c r="DUW37" s="541"/>
      <c r="DUX37" s="541"/>
      <c r="DUY37" s="541"/>
      <c r="DUZ37" s="541"/>
      <c r="DVA37" s="541"/>
      <c r="DVB37" s="541"/>
      <c r="DVC37" s="541"/>
      <c r="DVD37" s="541"/>
      <c r="DVE37" s="541"/>
      <c r="DVF37" s="541"/>
      <c r="DVG37" s="541"/>
      <c r="DVH37" s="541"/>
      <c r="DVI37" s="541"/>
      <c r="DVJ37" s="541"/>
      <c r="DVK37" s="541"/>
      <c r="DVL37" s="541"/>
      <c r="DVM37" s="541"/>
      <c r="DVN37" s="541"/>
      <c r="DVO37" s="541"/>
      <c r="DVP37" s="541"/>
      <c r="DVQ37" s="541"/>
      <c r="DVR37" s="541"/>
      <c r="DVS37" s="541"/>
      <c r="DVT37" s="541"/>
      <c r="DVU37" s="541"/>
      <c r="DVV37" s="541"/>
      <c r="DVW37" s="541"/>
      <c r="DVX37" s="541"/>
      <c r="DVY37" s="541"/>
      <c r="DVZ37" s="541"/>
      <c r="DWA37" s="541"/>
      <c r="DWB37" s="541"/>
      <c r="DWC37" s="541"/>
      <c r="DWD37" s="541"/>
      <c r="DWE37" s="541"/>
      <c r="DWF37" s="541"/>
      <c r="DWG37" s="541"/>
      <c r="DWH37" s="541"/>
      <c r="DWI37" s="541"/>
      <c r="DWJ37" s="541"/>
      <c r="DWK37" s="541"/>
      <c r="DWL37" s="541"/>
      <c r="DWM37" s="541"/>
      <c r="DWN37" s="541"/>
      <c r="DWO37" s="541"/>
      <c r="DWP37" s="541"/>
      <c r="DWQ37" s="541"/>
      <c r="DWR37" s="541"/>
      <c r="DWS37" s="541"/>
      <c r="DWT37" s="541"/>
      <c r="DWU37" s="541"/>
      <c r="DWV37" s="541"/>
      <c r="DWW37" s="541"/>
      <c r="DWX37" s="541"/>
      <c r="DWY37" s="541"/>
      <c r="DWZ37" s="541"/>
      <c r="DXA37" s="541"/>
      <c r="DXB37" s="541"/>
      <c r="DXC37" s="541"/>
      <c r="DXD37" s="541"/>
      <c r="DXE37" s="541"/>
      <c r="DXF37" s="541"/>
      <c r="DXG37" s="541"/>
      <c r="DXH37" s="541"/>
      <c r="DXI37" s="541"/>
      <c r="DXJ37" s="541"/>
      <c r="DXK37" s="541"/>
      <c r="DXL37" s="541"/>
      <c r="DXM37" s="541"/>
      <c r="DXN37" s="541"/>
      <c r="DXO37" s="541"/>
      <c r="DXP37" s="541"/>
      <c r="DXQ37" s="541"/>
      <c r="DXR37" s="541"/>
      <c r="DXS37" s="541"/>
      <c r="DXT37" s="541"/>
      <c r="DXU37" s="541"/>
      <c r="DXV37" s="541"/>
      <c r="DXW37" s="541"/>
      <c r="DXX37" s="541"/>
      <c r="DXY37" s="541"/>
      <c r="DXZ37" s="541"/>
      <c r="DYA37" s="541"/>
      <c r="DYB37" s="541"/>
      <c r="DYC37" s="541"/>
      <c r="DYD37" s="541"/>
      <c r="DYE37" s="541"/>
      <c r="DYF37" s="541"/>
      <c r="DYG37" s="541"/>
      <c r="DYH37" s="541"/>
      <c r="DYI37" s="541"/>
      <c r="DYJ37" s="541"/>
      <c r="DYK37" s="541"/>
      <c r="DYL37" s="541"/>
      <c r="DYM37" s="541"/>
      <c r="DYN37" s="541"/>
      <c r="DYO37" s="541"/>
      <c r="DYP37" s="541"/>
      <c r="DYQ37" s="541"/>
      <c r="DYR37" s="541"/>
      <c r="DYS37" s="541"/>
      <c r="DYT37" s="541"/>
      <c r="DYU37" s="541"/>
      <c r="DYV37" s="541"/>
      <c r="DYW37" s="541"/>
      <c r="DYX37" s="541"/>
      <c r="DYY37" s="541"/>
      <c r="DYZ37" s="541"/>
      <c r="DZA37" s="541"/>
      <c r="DZB37" s="541"/>
      <c r="DZC37" s="541"/>
      <c r="DZD37" s="541"/>
      <c r="DZE37" s="541"/>
      <c r="DZF37" s="541"/>
      <c r="DZG37" s="541"/>
      <c r="DZH37" s="541"/>
      <c r="DZI37" s="541"/>
      <c r="DZJ37" s="541"/>
      <c r="DZK37" s="541"/>
      <c r="DZL37" s="541"/>
      <c r="DZM37" s="541"/>
      <c r="DZN37" s="541"/>
      <c r="DZO37" s="541"/>
      <c r="DZP37" s="541"/>
      <c r="DZQ37" s="541"/>
      <c r="DZR37" s="541"/>
      <c r="DZS37" s="541"/>
      <c r="DZT37" s="541"/>
      <c r="DZU37" s="541"/>
      <c r="DZV37" s="541"/>
      <c r="DZW37" s="541"/>
      <c r="DZX37" s="541"/>
      <c r="DZY37" s="541"/>
      <c r="DZZ37" s="541"/>
      <c r="EAA37" s="541"/>
      <c r="EAB37" s="541"/>
      <c r="EAC37" s="541"/>
      <c r="EAD37" s="541"/>
      <c r="EAE37" s="541"/>
      <c r="EAF37" s="541"/>
      <c r="EAG37" s="541"/>
      <c r="EAH37" s="541"/>
      <c r="EAI37" s="541"/>
      <c r="EAJ37" s="541"/>
      <c r="EAK37" s="541"/>
      <c r="EAL37" s="541"/>
      <c r="EAM37" s="541"/>
      <c r="EAN37" s="541"/>
      <c r="EAO37" s="541"/>
      <c r="EAP37" s="541"/>
      <c r="EAQ37" s="541"/>
      <c r="EAR37" s="541"/>
      <c r="EAS37" s="541"/>
      <c r="EAT37" s="541"/>
      <c r="EAU37" s="541"/>
      <c r="EAV37" s="541"/>
      <c r="EAW37" s="541"/>
      <c r="EAX37" s="541"/>
      <c r="EAY37" s="541"/>
      <c r="EAZ37" s="541"/>
      <c r="EBA37" s="541"/>
      <c r="EBB37" s="541"/>
      <c r="EBC37" s="541"/>
      <c r="EBD37" s="541"/>
      <c r="EBE37" s="541"/>
      <c r="EBF37" s="541"/>
      <c r="EBG37" s="541"/>
      <c r="EBH37" s="541"/>
      <c r="EBI37" s="541"/>
      <c r="EBJ37" s="541"/>
      <c r="EBK37" s="541"/>
      <c r="EBL37" s="541"/>
      <c r="EBM37" s="541"/>
      <c r="EBN37" s="541"/>
      <c r="EBO37" s="541"/>
      <c r="EBP37" s="541"/>
      <c r="EBQ37" s="541"/>
      <c r="EBR37" s="541"/>
      <c r="EBS37" s="541"/>
      <c r="EBT37" s="541"/>
      <c r="EBU37" s="541"/>
      <c r="EBV37" s="541"/>
      <c r="EBW37" s="541"/>
      <c r="EBX37" s="541"/>
      <c r="EBY37" s="541"/>
      <c r="EBZ37" s="541"/>
      <c r="ECA37" s="541"/>
      <c r="ECB37" s="541"/>
      <c r="ECC37" s="541"/>
      <c r="ECD37" s="541"/>
      <c r="ECE37" s="541"/>
      <c r="ECF37" s="541"/>
      <c r="ECG37" s="541"/>
      <c r="ECH37" s="541"/>
      <c r="ECI37" s="541"/>
      <c r="ECJ37" s="541"/>
      <c r="ECK37" s="541"/>
      <c r="ECL37" s="541"/>
      <c r="ECM37" s="541"/>
      <c r="ECN37" s="541"/>
      <c r="ECO37" s="541"/>
      <c r="ECP37" s="541"/>
      <c r="ECQ37" s="541"/>
      <c r="ECR37" s="541"/>
      <c r="ECS37" s="541"/>
      <c r="ECT37" s="541"/>
      <c r="ECU37" s="541"/>
      <c r="ECV37" s="541"/>
      <c r="ECW37" s="541"/>
      <c r="ECX37" s="541"/>
      <c r="ECY37" s="541"/>
      <c r="ECZ37" s="541"/>
      <c r="EDA37" s="541"/>
      <c r="EDB37" s="541"/>
      <c r="EDC37" s="541"/>
      <c r="EDD37" s="541"/>
      <c r="EDE37" s="541"/>
      <c r="EDF37" s="541"/>
      <c r="EDG37" s="541"/>
      <c r="EDH37" s="541"/>
      <c r="EDI37" s="541"/>
      <c r="EDJ37" s="541"/>
      <c r="EDK37" s="541"/>
      <c r="EDL37" s="541"/>
      <c r="EDM37" s="541"/>
      <c r="EDN37" s="541"/>
      <c r="EDO37" s="541"/>
      <c r="EDP37" s="541"/>
      <c r="EDQ37" s="541"/>
      <c r="EDR37" s="541"/>
      <c r="EDS37" s="541"/>
      <c r="EDT37" s="541"/>
      <c r="EDU37" s="541"/>
      <c r="EDV37" s="541"/>
      <c r="EDW37" s="541"/>
      <c r="EDX37" s="541"/>
      <c r="EDY37" s="541"/>
      <c r="EDZ37" s="541"/>
      <c r="EEA37" s="541"/>
      <c r="EEB37" s="541"/>
      <c r="EEC37" s="541"/>
      <c r="EED37" s="541"/>
      <c r="EEE37" s="541"/>
      <c r="EEF37" s="541"/>
      <c r="EEG37" s="541"/>
      <c r="EEH37" s="541"/>
      <c r="EEI37" s="541"/>
      <c r="EEJ37" s="541"/>
      <c r="EEK37" s="541"/>
      <c r="EEL37" s="541"/>
      <c r="EEM37" s="541"/>
      <c r="EEN37" s="541"/>
      <c r="EEO37" s="541"/>
      <c r="EEP37" s="541"/>
      <c r="EEQ37" s="541"/>
      <c r="EER37" s="541"/>
      <c r="EES37" s="541"/>
      <c r="EET37" s="541"/>
      <c r="EEU37" s="541"/>
      <c r="EEV37" s="541"/>
      <c r="EEW37" s="541"/>
      <c r="EEX37" s="541"/>
      <c r="EEY37" s="541"/>
      <c r="EEZ37" s="541"/>
      <c r="EFA37" s="541"/>
      <c r="EFB37" s="541"/>
      <c r="EFC37" s="541"/>
      <c r="EFD37" s="541"/>
      <c r="EFE37" s="541"/>
      <c r="EFF37" s="541"/>
      <c r="EFG37" s="541"/>
      <c r="EFH37" s="541"/>
      <c r="EFI37" s="541"/>
      <c r="EFJ37" s="541"/>
      <c r="EFK37" s="541"/>
      <c r="EFL37" s="541"/>
      <c r="EFM37" s="541"/>
      <c r="EFN37" s="541"/>
      <c r="EFO37" s="541"/>
      <c r="EFP37" s="541"/>
      <c r="EFQ37" s="541"/>
      <c r="EFR37" s="541"/>
      <c r="EFS37" s="541"/>
      <c r="EFT37" s="541"/>
      <c r="EFU37" s="541"/>
      <c r="EFV37" s="541"/>
      <c r="EFW37" s="541"/>
      <c r="EFX37" s="541"/>
      <c r="EFY37" s="541"/>
      <c r="EFZ37" s="541"/>
      <c r="EGA37" s="541"/>
      <c r="EGB37" s="541"/>
      <c r="EGC37" s="541"/>
      <c r="EGD37" s="541"/>
      <c r="EGE37" s="541"/>
      <c r="EGF37" s="541"/>
      <c r="EGG37" s="541"/>
      <c r="EGH37" s="541"/>
      <c r="EGI37" s="541"/>
      <c r="EGJ37" s="541"/>
      <c r="EGK37" s="541"/>
      <c r="EGL37" s="541"/>
      <c r="EGM37" s="541"/>
      <c r="EGN37" s="541"/>
      <c r="EGO37" s="541"/>
      <c r="EGP37" s="541"/>
      <c r="EGQ37" s="541"/>
      <c r="EGR37" s="541"/>
      <c r="EGS37" s="541"/>
      <c r="EGT37" s="541"/>
      <c r="EGU37" s="541"/>
      <c r="EGV37" s="541"/>
      <c r="EGW37" s="541"/>
      <c r="EGX37" s="541"/>
      <c r="EGY37" s="541"/>
      <c r="EGZ37" s="541"/>
      <c r="EHA37" s="541"/>
      <c r="EHB37" s="541"/>
      <c r="EHC37" s="541"/>
      <c r="EHD37" s="541"/>
      <c r="EHE37" s="541"/>
      <c r="EHF37" s="541"/>
      <c r="EHG37" s="541"/>
      <c r="EHH37" s="541"/>
      <c r="EHI37" s="541"/>
      <c r="EHJ37" s="541"/>
      <c r="EHK37" s="541"/>
      <c r="EHL37" s="541"/>
      <c r="EHM37" s="541"/>
      <c r="EHN37" s="541"/>
      <c r="EHO37" s="541"/>
      <c r="EHP37" s="541"/>
      <c r="EHQ37" s="541"/>
      <c r="EHR37" s="541"/>
      <c r="EHS37" s="541"/>
      <c r="EHT37" s="541"/>
      <c r="EHU37" s="541"/>
      <c r="EHV37" s="541"/>
      <c r="EHW37" s="541"/>
      <c r="EHX37" s="541"/>
      <c r="EHY37" s="541"/>
      <c r="EHZ37" s="541"/>
      <c r="EIA37" s="541"/>
      <c r="EIB37" s="541"/>
      <c r="EIC37" s="541"/>
      <c r="EID37" s="541"/>
      <c r="EIE37" s="541"/>
      <c r="EIF37" s="541"/>
      <c r="EIG37" s="541"/>
      <c r="EIH37" s="541"/>
      <c r="EII37" s="541"/>
      <c r="EIJ37" s="541"/>
      <c r="EIK37" s="541"/>
      <c r="EIL37" s="541"/>
      <c r="EIM37" s="541"/>
      <c r="EIN37" s="541"/>
      <c r="EIO37" s="541"/>
      <c r="EIP37" s="541"/>
      <c r="EIQ37" s="541"/>
      <c r="EIR37" s="541"/>
      <c r="EIS37" s="541"/>
      <c r="EIT37" s="541"/>
      <c r="EIU37" s="541"/>
      <c r="EIV37" s="541"/>
      <c r="EIW37" s="541"/>
      <c r="EIX37" s="541"/>
      <c r="EIY37" s="541"/>
      <c r="EIZ37" s="541"/>
      <c r="EJA37" s="541"/>
      <c r="EJB37" s="541"/>
      <c r="EJC37" s="541"/>
      <c r="EJD37" s="541"/>
      <c r="EJE37" s="541"/>
      <c r="EJF37" s="541"/>
      <c r="EJG37" s="541"/>
      <c r="EJH37" s="541"/>
      <c r="EJI37" s="541"/>
      <c r="EJJ37" s="541"/>
      <c r="EJK37" s="541"/>
      <c r="EJL37" s="541"/>
      <c r="EJM37" s="541"/>
      <c r="EJN37" s="541"/>
      <c r="EJO37" s="541"/>
      <c r="EJP37" s="541"/>
      <c r="EJQ37" s="541"/>
      <c r="EJR37" s="541"/>
      <c r="EJS37" s="541"/>
      <c r="EJT37" s="541"/>
      <c r="EJU37" s="541"/>
      <c r="EJV37" s="541"/>
      <c r="EJW37" s="541"/>
      <c r="EJX37" s="541"/>
      <c r="EJY37" s="541"/>
      <c r="EJZ37" s="541"/>
      <c r="EKA37" s="541"/>
      <c r="EKB37" s="541"/>
      <c r="EKC37" s="541"/>
      <c r="EKD37" s="541"/>
      <c r="EKE37" s="541"/>
      <c r="EKF37" s="541"/>
      <c r="EKG37" s="541"/>
      <c r="EKH37" s="541"/>
      <c r="EKI37" s="541"/>
      <c r="EKJ37" s="541"/>
      <c r="EKK37" s="541"/>
      <c r="EKL37" s="541"/>
      <c r="EKM37" s="541"/>
      <c r="EKN37" s="541"/>
      <c r="EKO37" s="541"/>
      <c r="EKP37" s="541"/>
      <c r="EKQ37" s="541"/>
      <c r="EKR37" s="541"/>
      <c r="EKS37" s="541"/>
      <c r="EKT37" s="541"/>
      <c r="EKU37" s="541"/>
      <c r="EKV37" s="541"/>
      <c r="EKW37" s="541"/>
      <c r="EKX37" s="541"/>
      <c r="EKY37" s="541"/>
      <c r="EKZ37" s="541"/>
      <c r="ELA37" s="541"/>
      <c r="ELB37" s="541"/>
      <c r="ELC37" s="541"/>
      <c r="ELD37" s="541"/>
      <c r="ELE37" s="541"/>
      <c r="ELF37" s="541"/>
      <c r="ELG37" s="541"/>
      <c r="ELH37" s="541"/>
      <c r="ELI37" s="541"/>
      <c r="ELJ37" s="541"/>
      <c r="ELK37" s="541"/>
      <c r="ELL37" s="541"/>
      <c r="ELM37" s="541"/>
      <c r="ELN37" s="541"/>
      <c r="ELO37" s="541"/>
      <c r="ELP37" s="541"/>
      <c r="ELQ37" s="541"/>
      <c r="ELR37" s="541"/>
      <c r="ELS37" s="541"/>
      <c r="ELT37" s="541"/>
      <c r="ELU37" s="541"/>
      <c r="ELV37" s="541"/>
      <c r="ELW37" s="541"/>
      <c r="ELX37" s="541"/>
      <c r="ELY37" s="541"/>
      <c r="ELZ37" s="541"/>
      <c r="EMA37" s="541"/>
      <c r="EMB37" s="541"/>
      <c r="EMC37" s="541"/>
      <c r="EMD37" s="541"/>
      <c r="EME37" s="541"/>
      <c r="EMF37" s="541"/>
      <c r="EMG37" s="541"/>
      <c r="EMH37" s="541"/>
      <c r="EMI37" s="541"/>
      <c r="EMJ37" s="541"/>
      <c r="EMK37" s="541"/>
      <c r="EML37" s="541"/>
      <c r="EMM37" s="541"/>
      <c r="EMN37" s="541"/>
      <c r="EMO37" s="541"/>
      <c r="EMP37" s="541"/>
      <c r="EMQ37" s="541"/>
      <c r="EMR37" s="541"/>
      <c r="EMS37" s="541"/>
      <c r="EMT37" s="541"/>
      <c r="EMU37" s="541"/>
      <c r="EMV37" s="541"/>
      <c r="EMW37" s="541"/>
      <c r="EMX37" s="541"/>
      <c r="EMY37" s="541"/>
      <c r="EMZ37" s="541"/>
      <c r="ENA37" s="541"/>
      <c r="ENB37" s="541"/>
      <c r="ENC37" s="541"/>
      <c r="END37" s="541"/>
      <c r="ENE37" s="541"/>
      <c r="ENF37" s="541"/>
      <c r="ENG37" s="541"/>
      <c r="ENH37" s="541"/>
      <c r="ENI37" s="541"/>
      <c r="ENJ37" s="541"/>
      <c r="ENK37" s="541"/>
      <c r="ENL37" s="541"/>
      <c r="ENM37" s="541"/>
      <c r="ENN37" s="541"/>
      <c r="ENO37" s="541"/>
      <c r="ENP37" s="541"/>
      <c r="ENQ37" s="541"/>
      <c r="ENR37" s="541"/>
      <c r="ENS37" s="541"/>
      <c r="ENT37" s="541"/>
      <c r="ENU37" s="541"/>
      <c r="ENV37" s="541"/>
      <c r="ENW37" s="541"/>
      <c r="ENX37" s="541"/>
      <c r="ENY37" s="541"/>
      <c r="ENZ37" s="541"/>
      <c r="EOA37" s="541"/>
      <c r="EOB37" s="541"/>
      <c r="EOC37" s="541"/>
      <c r="EOD37" s="541"/>
      <c r="EOE37" s="541"/>
      <c r="EOF37" s="541"/>
      <c r="EOG37" s="541"/>
      <c r="EOH37" s="541"/>
      <c r="EOI37" s="541"/>
      <c r="EOJ37" s="541"/>
      <c r="EOK37" s="541"/>
      <c r="EOL37" s="541"/>
      <c r="EOM37" s="541"/>
      <c r="EON37" s="541"/>
      <c r="EOO37" s="541"/>
      <c r="EOP37" s="541"/>
      <c r="EOQ37" s="541"/>
      <c r="EOR37" s="541"/>
      <c r="EOS37" s="541"/>
      <c r="EOT37" s="541"/>
      <c r="EOU37" s="541"/>
      <c r="EOV37" s="541"/>
      <c r="EOW37" s="541"/>
      <c r="EOX37" s="541"/>
      <c r="EOY37" s="541"/>
      <c r="EOZ37" s="541"/>
      <c r="EPA37" s="541"/>
      <c r="EPB37" s="541"/>
      <c r="EPC37" s="541"/>
      <c r="EPD37" s="541"/>
      <c r="EPE37" s="541"/>
      <c r="EPF37" s="541"/>
      <c r="EPG37" s="541"/>
      <c r="EPH37" s="541"/>
      <c r="EPI37" s="541"/>
      <c r="EPJ37" s="541"/>
      <c r="EPK37" s="541"/>
      <c r="EPL37" s="541"/>
      <c r="EPM37" s="541"/>
      <c r="EPN37" s="541"/>
      <c r="EPO37" s="541"/>
      <c r="EPP37" s="541"/>
      <c r="EPQ37" s="541"/>
      <c r="EPR37" s="541"/>
      <c r="EPS37" s="541"/>
      <c r="EPT37" s="541"/>
      <c r="EPU37" s="541"/>
      <c r="EPV37" s="541"/>
      <c r="EPW37" s="541"/>
      <c r="EPX37" s="541"/>
      <c r="EPY37" s="541"/>
      <c r="EPZ37" s="541"/>
      <c r="EQA37" s="541"/>
      <c r="EQB37" s="541"/>
      <c r="EQC37" s="541"/>
      <c r="EQD37" s="541"/>
      <c r="EQE37" s="541"/>
      <c r="EQF37" s="541"/>
      <c r="EQG37" s="541"/>
      <c r="EQH37" s="541"/>
      <c r="EQI37" s="541"/>
      <c r="EQJ37" s="541"/>
      <c r="EQK37" s="541"/>
      <c r="EQL37" s="541"/>
      <c r="EQM37" s="541"/>
      <c r="EQN37" s="541"/>
      <c r="EQO37" s="541"/>
      <c r="EQP37" s="541"/>
      <c r="EQQ37" s="541"/>
      <c r="EQR37" s="541"/>
      <c r="EQS37" s="541"/>
      <c r="EQT37" s="541"/>
      <c r="EQU37" s="541"/>
      <c r="EQV37" s="541"/>
      <c r="EQW37" s="541"/>
      <c r="EQX37" s="541"/>
      <c r="EQY37" s="541"/>
      <c r="EQZ37" s="541"/>
      <c r="ERA37" s="541"/>
      <c r="ERB37" s="541"/>
      <c r="ERC37" s="541"/>
      <c r="ERD37" s="541"/>
      <c r="ERE37" s="541"/>
      <c r="ERF37" s="541"/>
      <c r="ERG37" s="541"/>
      <c r="ERH37" s="541"/>
      <c r="ERI37" s="541"/>
      <c r="ERJ37" s="541"/>
      <c r="ERK37" s="541"/>
      <c r="ERL37" s="541"/>
      <c r="ERM37" s="541"/>
      <c r="ERN37" s="541"/>
      <c r="ERO37" s="541"/>
      <c r="ERP37" s="541"/>
      <c r="ERQ37" s="541"/>
      <c r="ERR37" s="541"/>
      <c r="ERS37" s="541"/>
      <c r="ERT37" s="541"/>
      <c r="ERU37" s="541"/>
      <c r="ERV37" s="541"/>
      <c r="ERW37" s="541"/>
      <c r="ERX37" s="541"/>
      <c r="ERY37" s="541"/>
      <c r="ERZ37" s="541"/>
      <c r="ESA37" s="541"/>
      <c r="ESB37" s="541"/>
      <c r="ESC37" s="541"/>
      <c r="ESD37" s="541"/>
      <c r="ESE37" s="541"/>
      <c r="ESF37" s="541"/>
      <c r="ESG37" s="541"/>
      <c r="ESH37" s="541"/>
      <c r="ESI37" s="541"/>
      <c r="ESJ37" s="541"/>
      <c r="ESK37" s="541"/>
      <c r="ESL37" s="541"/>
      <c r="ESM37" s="541"/>
      <c r="ESN37" s="541"/>
      <c r="ESO37" s="541"/>
      <c r="ESP37" s="541"/>
      <c r="ESQ37" s="541"/>
      <c r="ESR37" s="541"/>
      <c r="ESS37" s="541"/>
      <c r="EST37" s="541"/>
      <c r="ESU37" s="541"/>
      <c r="ESV37" s="541"/>
      <c r="ESW37" s="541"/>
      <c r="ESX37" s="541"/>
      <c r="ESY37" s="541"/>
      <c r="ESZ37" s="541"/>
      <c r="ETA37" s="541"/>
      <c r="ETB37" s="541"/>
      <c r="ETC37" s="541"/>
      <c r="ETD37" s="541"/>
      <c r="ETE37" s="541"/>
      <c r="ETF37" s="541"/>
      <c r="ETG37" s="541"/>
      <c r="ETH37" s="541"/>
      <c r="ETI37" s="541"/>
      <c r="ETJ37" s="541"/>
      <c r="ETK37" s="541"/>
      <c r="ETL37" s="541"/>
      <c r="ETM37" s="541"/>
      <c r="ETN37" s="541"/>
      <c r="ETO37" s="541"/>
      <c r="ETP37" s="541"/>
      <c r="ETQ37" s="541"/>
      <c r="ETR37" s="541"/>
      <c r="ETS37" s="541"/>
      <c r="ETT37" s="541"/>
      <c r="ETU37" s="541"/>
      <c r="ETV37" s="541"/>
      <c r="ETW37" s="541"/>
      <c r="ETX37" s="541"/>
      <c r="ETY37" s="541"/>
      <c r="ETZ37" s="541"/>
      <c r="EUA37" s="541"/>
      <c r="EUB37" s="541"/>
      <c r="EUC37" s="541"/>
      <c r="EUD37" s="541"/>
      <c r="EUE37" s="541"/>
      <c r="EUF37" s="541"/>
      <c r="EUG37" s="541"/>
      <c r="EUH37" s="541"/>
      <c r="EUI37" s="541"/>
      <c r="EUJ37" s="541"/>
      <c r="EUK37" s="541"/>
      <c r="EUL37" s="541"/>
      <c r="EUM37" s="541"/>
      <c r="EUN37" s="541"/>
      <c r="EUO37" s="541"/>
      <c r="EUP37" s="541"/>
      <c r="EUQ37" s="541"/>
      <c r="EUR37" s="541"/>
      <c r="EUS37" s="541"/>
      <c r="EUT37" s="541"/>
      <c r="EUU37" s="541"/>
      <c r="EUV37" s="541"/>
      <c r="EUW37" s="541"/>
      <c r="EUX37" s="541"/>
      <c r="EUY37" s="541"/>
      <c r="EUZ37" s="541"/>
      <c r="EVA37" s="541"/>
      <c r="EVB37" s="541"/>
      <c r="EVC37" s="541"/>
      <c r="EVD37" s="541"/>
      <c r="EVE37" s="541"/>
      <c r="EVF37" s="541"/>
      <c r="EVG37" s="541"/>
      <c r="EVH37" s="541"/>
      <c r="EVI37" s="541"/>
      <c r="EVJ37" s="541"/>
      <c r="EVK37" s="541"/>
      <c r="EVL37" s="541"/>
      <c r="EVM37" s="541"/>
      <c r="EVN37" s="541"/>
      <c r="EVO37" s="541"/>
      <c r="EVP37" s="541"/>
      <c r="EVQ37" s="541"/>
      <c r="EVR37" s="541"/>
      <c r="EVS37" s="541"/>
      <c r="EVT37" s="541"/>
      <c r="EVU37" s="541"/>
      <c r="EVV37" s="541"/>
      <c r="EVW37" s="541"/>
      <c r="EVX37" s="541"/>
      <c r="EVY37" s="541"/>
      <c r="EVZ37" s="541"/>
      <c r="EWA37" s="541"/>
      <c r="EWB37" s="541"/>
      <c r="EWC37" s="541"/>
      <c r="EWD37" s="541"/>
      <c r="EWE37" s="541"/>
      <c r="EWF37" s="541"/>
      <c r="EWG37" s="541"/>
      <c r="EWH37" s="541"/>
      <c r="EWI37" s="541"/>
      <c r="EWJ37" s="541"/>
      <c r="EWK37" s="541"/>
      <c r="EWL37" s="541"/>
      <c r="EWM37" s="541"/>
      <c r="EWN37" s="541"/>
      <c r="EWO37" s="541"/>
      <c r="EWP37" s="541"/>
      <c r="EWQ37" s="541"/>
      <c r="EWR37" s="541"/>
      <c r="EWS37" s="541"/>
      <c r="EWT37" s="541"/>
      <c r="EWU37" s="541"/>
      <c r="EWV37" s="541"/>
      <c r="EWW37" s="541"/>
      <c r="EWX37" s="541"/>
      <c r="EWY37" s="541"/>
      <c r="EWZ37" s="541"/>
      <c r="EXA37" s="541"/>
      <c r="EXB37" s="541"/>
      <c r="EXC37" s="541"/>
      <c r="EXD37" s="541"/>
      <c r="EXE37" s="541"/>
      <c r="EXF37" s="541"/>
      <c r="EXG37" s="541"/>
      <c r="EXH37" s="541"/>
      <c r="EXI37" s="541"/>
      <c r="EXJ37" s="541"/>
      <c r="EXK37" s="541"/>
      <c r="EXL37" s="541"/>
      <c r="EXM37" s="541"/>
      <c r="EXN37" s="541"/>
      <c r="EXO37" s="541"/>
      <c r="EXP37" s="541"/>
      <c r="EXQ37" s="541"/>
      <c r="EXR37" s="541"/>
      <c r="EXS37" s="541"/>
      <c r="EXT37" s="541"/>
      <c r="EXU37" s="541"/>
      <c r="EXV37" s="541"/>
      <c r="EXW37" s="541"/>
      <c r="EXX37" s="541"/>
      <c r="EXY37" s="541"/>
      <c r="EXZ37" s="541"/>
      <c r="EYA37" s="541"/>
      <c r="EYB37" s="541"/>
      <c r="EYC37" s="541"/>
      <c r="EYD37" s="541"/>
      <c r="EYE37" s="541"/>
      <c r="EYF37" s="541"/>
      <c r="EYG37" s="541"/>
      <c r="EYH37" s="541"/>
      <c r="EYI37" s="541"/>
      <c r="EYJ37" s="541"/>
      <c r="EYK37" s="541"/>
      <c r="EYL37" s="541"/>
      <c r="EYM37" s="541"/>
      <c r="EYN37" s="541"/>
      <c r="EYO37" s="541"/>
      <c r="EYP37" s="541"/>
      <c r="EYQ37" s="541"/>
      <c r="EYR37" s="541"/>
      <c r="EYS37" s="541"/>
      <c r="EYT37" s="541"/>
      <c r="EYU37" s="541"/>
      <c r="EYV37" s="541"/>
      <c r="EYW37" s="541"/>
      <c r="EYX37" s="541"/>
      <c r="EYY37" s="541"/>
      <c r="EYZ37" s="541"/>
      <c r="EZA37" s="541"/>
      <c r="EZB37" s="541"/>
      <c r="EZC37" s="541"/>
      <c r="EZD37" s="541"/>
      <c r="EZE37" s="541"/>
      <c r="EZF37" s="541"/>
      <c r="EZG37" s="541"/>
      <c r="EZH37" s="541"/>
      <c r="EZI37" s="541"/>
      <c r="EZJ37" s="541"/>
      <c r="EZK37" s="541"/>
      <c r="EZL37" s="541"/>
      <c r="EZM37" s="541"/>
      <c r="EZN37" s="541"/>
      <c r="EZO37" s="541"/>
      <c r="EZP37" s="541"/>
      <c r="EZQ37" s="541"/>
      <c r="EZR37" s="541"/>
      <c r="EZS37" s="541"/>
      <c r="EZT37" s="541"/>
      <c r="EZU37" s="541"/>
      <c r="EZV37" s="541"/>
      <c r="EZW37" s="541"/>
      <c r="EZX37" s="541"/>
      <c r="EZY37" s="541"/>
      <c r="EZZ37" s="541"/>
      <c r="FAA37" s="541"/>
      <c r="FAB37" s="541"/>
      <c r="FAC37" s="541"/>
      <c r="FAD37" s="541"/>
      <c r="FAE37" s="541"/>
      <c r="FAF37" s="541"/>
      <c r="FAG37" s="541"/>
      <c r="FAH37" s="541"/>
      <c r="FAI37" s="541"/>
      <c r="FAJ37" s="541"/>
      <c r="FAK37" s="541"/>
      <c r="FAL37" s="541"/>
      <c r="FAM37" s="541"/>
      <c r="FAN37" s="541"/>
      <c r="FAO37" s="541"/>
      <c r="FAP37" s="541"/>
      <c r="FAQ37" s="541"/>
      <c r="FAR37" s="541"/>
      <c r="FAS37" s="541"/>
      <c r="FAT37" s="541"/>
      <c r="FAU37" s="541"/>
      <c r="FAV37" s="541"/>
      <c r="FAW37" s="541"/>
      <c r="FAX37" s="541"/>
      <c r="FAY37" s="541"/>
      <c r="FAZ37" s="541"/>
      <c r="FBA37" s="541"/>
      <c r="FBB37" s="541"/>
      <c r="FBC37" s="541"/>
      <c r="FBD37" s="541"/>
      <c r="FBE37" s="541"/>
      <c r="FBF37" s="541"/>
      <c r="FBG37" s="541"/>
      <c r="FBH37" s="541"/>
      <c r="FBI37" s="541"/>
      <c r="FBJ37" s="541"/>
      <c r="FBK37" s="541"/>
      <c r="FBL37" s="541"/>
      <c r="FBM37" s="541"/>
      <c r="FBN37" s="541"/>
      <c r="FBO37" s="541"/>
      <c r="FBP37" s="541"/>
      <c r="FBQ37" s="541"/>
      <c r="FBR37" s="541"/>
      <c r="FBS37" s="541"/>
      <c r="FBT37" s="541"/>
      <c r="FBU37" s="541"/>
      <c r="FBV37" s="541"/>
      <c r="FBW37" s="541"/>
      <c r="FBX37" s="541"/>
      <c r="FBY37" s="541"/>
      <c r="FBZ37" s="541"/>
      <c r="FCA37" s="541"/>
      <c r="FCB37" s="541"/>
      <c r="FCC37" s="541"/>
      <c r="FCD37" s="541"/>
      <c r="FCE37" s="541"/>
      <c r="FCF37" s="541"/>
      <c r="FCG37" s="541"/>
      <c r="FCH37" s="541"/>
      <c r="FCI37" s="541"/>
      <c r="FCJ37" s="541"/>
      <c r="FCK37" s="541"/>
      <c r="FCL37" s="541"/>
      <c r="FCM37" s="541"/>
      <c r="FCN37" s="541"/>
      <c r="FCO37" s="541"/>
      <c r="FCP37" s="541"/>
      <c r="FCQ37" s="541"/>
      <c r="FCR37" s="541"/>
      <c r="FCS37" s="541"/>
      <c r="FCT37" s="541"/>
      <c r="FCU37" s="541"/>
      <c r="FCV37" s="541"/>
      <c r="FCW37" s="541"/>
      <c r="FCX37" s="541"/>
      <c r="FCY37" s="541"/>
      <c r="FCZ37" s="541"/>
      <c r="FDA37" s="541"/>
      <c r="FDB37" s="541"/>
      <c r="FDC37" s="541"/>
      <c r="FDD37" s="541"/>
      <c r="FDE37" s="541"/>
      <c r="FDF37" s="541"/>
      <c r="FDG37" s="541"/>
      <c r="FDH37" s="541"/>
      <c r="FDI37" s="541"/>
      <c r="FDJ37" s="541"/>
      <c r="FDK37" s="541"/>
      <c r="FDL37" s="541"/>
      <c r="FDM37" s="541"/>
      <c r="FDN37" s="541"/>
      <c r="FDO37" s="541"/>
      <c r="FDP37" s="541"/>
      <c r="FDQ37" s="541"/>
      <c r="FDR37" s="541"/>
      <c r="FDS37" s="541"/>
      <c r="FDT37" s="541"/>
      <c r="FDU37" s="541"/>
      <c r="FDV37" s="541"/>
      <c r="FDW37" s="541"/>
      <c r="FDX37" s="541"/>
      <c r="FDY37" s="541"/>
      <c r="FDZ37" s="541"/>
      <c r="FEA37" s="541"/>
      <c r="FEB37" s="541"/>
      <c r="FEC37" s="541"/>
      <c r="FED37" s="541"/>
      <c r="FEE37" s="541"/>
      <c r="FEF37" s="541"/>
      <c r="FEG37" s="541"/>
      <c r="FEH37" s="541"/>
      <c r="FEI37" s="541"/>
      <c r="FEJ37" s="541"/>
      <c r="FEK37" s="541"/>
      <c r="FEL37" s="541"/>
      <c r="FEM37" s="541"/>
      <c r="FEN37" s="541"/>
      <c r="FEO37" s="541"/>
      <c r="FEP37" s="541"/>
      <c r="FEQ37" s="541"/>
      <c r="FER37" s="541"/>
      <c r="FES37" s="541"/>
      <c r="FET37" s="541"/>
      <c r="FEU37" s="541"/>
      <c r="FEV37" s="541"/>
      <c r="FEW37" s="541"/>
      <c r="FEX37" s="541"/>
      <c r="FEY37" s="541"/>
      <c r="FEZ37" s="541"/>
      <c r="FFA37" s="541"/>
      <c r="FFB37" s="541"/>
      <c r="FFC37" s="541"/>
      <c r="FFD37" s="541"/>
      <c r="FFE37" s="541"/>
      <c r="FFF37" s="541"/>
      <c r="FFG37" s="541"/>
      <c r="FFH37" s="541"/>
      <c r="FFI37" s="541"/>
      <c r="FFJ37" s="541"/>
      <c r="FFK37" s="541"/>
      <c r="FFL37" s="541"/>
      <c r="FFM37" s="541"/>
      <c r="FFN37" s="541"/>
      <c r="FFO37" s="541"/>
      <c r="FFP37" s="541"/>
      <c r="FFQ37" s="541"/>
      <c r="FFR37" s="541"/>
      <c r="FFS37" s="541"/>
      <c r="FFT37" s="541"/>
      <c r="FFU37" s="541"/>
      <c r="FFV37" s="541"/>
      <c r="FFW37" s="541"/>
      <c r="FFX37" s="541"/>
      <c r="FFY37" s="541"/>
      <c r="FFZ37" s="541"/>
      <c r="FGA37" s="541"/>
      <c r="FGB37" s="541"/>
      <c r="FGC37" s="541"/>
      <c r="FGD37" s="541"/>
      <c r="FGE37" s="541"/>
      <c r="FGF37" s="541"/>
      <c r="FGG37" s="541"/>
      <c r="FGH37" s="541"/>
      <c r="FGI37" s="541"/>
      <c r="FGJ37" s="541"/>
      <c r="FGK37" s="541"/>
      <c r="FGL37" s="541"/>
      <c r="FGM37" s="541"/>
      <c r="FGN37" s="541"/>
      <c r="FGO37" s="541"/>
      <c r="FGP37" s="541"/>
      <c r="FGQ37" s="541"/>
      <c r="FGR37" s="541"/>
      <c r="FGS37" s="541"/>
      <c r="FGT37" s="541"/>
      <c r="FGU37" s="541"/>
      <c r="FGV37" s="541"/>
      <c r="FGW37" s="541"/>
      <c r="FGX37" s="541"/>
      <c r="FGY37" s="541"/>
      <c r="FGZ37" s="541"/>
      <c r="FHA37" s="541"/>
      <c r="FHB37" s="541"/>
      <c r="FHC37" s="541"/>
      <c r="FHD37" s="541"/>
      <c r="FHE37" s="541"/>
      <c r="FHF37" s="541"/>
      <c r="FHG37" s="541"/>
      <c r="FHH37" s="541"/>
      <c r="FHI37" s="541"/>
      <c r="FHJ37" s="541"/>
      <c r="FHK37" s="541"/>
      <c r="FHL37" s="541"/>
      <c r="FHM37" s="541"/>
      <c r="FHN37" s="541"/>
      <c r="FHO37" s="541"/>
      <c r="FHP37" s="541"/>
      <c r="FHQ37" s="541"/>
      <c r="FHR37" s="541"/>
      <c r="FHS37" s="541"/>
      <c r="FHT37" s="541"/>
      <c r="FHU37" s="541"/>
      <c r="FHV37" s="541"/>
      <c r="FHW37" s="541"/>
      <c r="FHX37" s="541"/>
      <c r="FHY37" s="541"/>
      <c r="FHZ37" s="541"/>
      <c r="FIA37" s="541"/>
      <c r="FIB37" s="541"/>
      <c r="FIC37" s="541"/>
      <c r="FID37" s="541"/>
      <c r="FIE37" s="541"/>
      <c r="FIF37" s="541"/>
      <c r="FIG37" s="541"/>
      <c r="FIH37" s="541"/>
      <c r="FII37" s="541"/>
      <c r="FIJ37" s="541"/>
      <c r="FIK37" s="541"/>
      <c r="FIL37" s="541"/>
      <c r="FIM37" s="541"/>
      <c r="FIN37" s="541"/>
      <c r="FIO37" s="541"/>
      <c r="FIP37" s="541"/>
      <c r="FIQ37" s="541"/>
      <c r="FIR37" s="541"/>
      <c r="FIS37" s="541"/>
      <c r="FIT37" s="541"/>
      <c r="FIU37" s="541"/>
      <c r="FIV37" s="541"/>
      <c r="FIW37" s="541"/>
      <c r="FIX37" s="541"/>
      <c r="FIY37" s="541"/>
      <c r="FIZ37" s="541"/>
      <c r="FJA37" s="541"/>
      <c r="FJB37" s="541"/>
      <c r="FJC37" s="541"/>
      <c r="FJD37" s="541"/>
      <c r="FJE37" s="541"/>
      <c r="FJF37" s="541"/>
      <c r="FJG37" s="541"/>
      <c r="FJH37" s="541"/>
      <c r="FJI37" s="541"/>
      <c r="FJJ37" s="541"/>
      <c r="FJK37" s="541"/>
      <c r="FJL37" s="541"/>
      <c r="FJM37" s="541"/>
      <c r="FJN37" s="541"/>
      <c r="FJO37" s="541"/>
      <c r="FJP37" s="541"/>
      <c r="FJQ37" s="541"/>
      <c r="FJR37" s="541"/>
      <c r="FJS37" s="541"/>
      <c r="FJT37" s="541"/>
      <c r="FJU37" s="541"/>
      <c r="FJV37" s="541"/>
      <c r="FJW37" s="541"/>
      <c r="FJX37" s="541"/>
      <c r="FJY37" s="541"/>
      <c r="FJZ37" s="541"/>
      <c r="FKA37" s="541"/>
      <c r="FKB37" s="541"/>
      <c r="FKC37" s="541"/>
      <c r="FKD37" s="541"/>
      <c r="FKE37" s="541"/>
      <c r="FKF37" s="541"/>
      <c r="FKG37" s="541"/>
      <c r="FKH37" s="541"/>
      <c r="FKI37" s="541"/>
      <c r="FKJ37" s="541"/>
      <c r="FKK37" s="541"/>
      <c r="FKL37" s="541"/>
      <c r="FKM37" s="541"/>
      <c r="FKN37" s="541"/>
      <c r="FKO37" s="541"/>
      <c r="FKP37" s="541"/>
      <c r="FKQ37" s="541"/>
      <c r="FKR37" s="541"/>
      <c r="FKS37" s="541"/>
      <c r="FKT37" s="541"/>
      <c r="FKU37" s="541"/>
      <c r="FKV37" s="541"/>
      <c r="FKW37" s="541"/>
      <c r="FKX37" s="541"/>
      <c r="FKY37" s="541"/>
      <c r="FKZ37" s="541"/>
      <c r="FLA37" s="541"/>
      <c r="FLB37" s="541"/>
      <c r="FLC37" s="541"/>
      <c r="FLD37" s="541"/>
      <c r="FLE37" s="541"/>
      <c r="FLF37" s="541"/>
      <c r="FLG37" s="541"/>
      <c r="FLH37" s="541"/>
      <c r="FLI37" s="541"/>
      <c r="FLJ37" s="541"/>
      <c r="FLK37" s="541"/>
      <c r="FLL37" s="541"/>
      <c r="FLM37" s="541"/>
      <c r="FLN37" s="541"/>
      <c r="FLO37" s="541"/>
      <c r="FLP37" s="541"/>
      <c r="FLQ37" s="541"/>
      <c r="FLR37" s="541"/>
      <c r="FLS37" s="541"/>
      <c r="FLT37" s="541"/>
      <c r="FLU37" s="541"/>
      <c r="FLV37" s="541"/>
      <c r="FLW37" s="541"/>
      <c r="FLX37" s="541"/>
      <c r="FLY37" s="541"/>
      <c r="FLZ37" s="541"/>
      <c r="FMA37" s="541"/>
      <c r="FMB37" s="541"/>
      <c r="FMC37" s="541"/>
      <c r="FMD37" s="541"/>
      <c r="FME37" s="541"/>
      <c r="FMF37" s="541"/>
      <c r="FMG37" s="541"/>
      <c r="FMH37" s="541"/>
      <c r="FMI37" s="541"/>
      <c r="FMJ37" s="541"/>
      <c r="FMK37" s="541"/>
      <c r="FML37" s="541"/>
      <c r="FMM37" s="541"/>
      <c r="FMN37" s="541"/>
      <c r="FMO37" s="541"/>
      <c r="FMP37" s="541"/>
      <c r="FMQ37" s="541"/>
      <c r="FMR37" s="541"/>
      <c r="FMS37" s="541"/>
      <c r="FMT37" s="541"/>
      <c r="FMU37" s="541"/>
      <c r="FMV37" s="541"/>
      <c r="FMW37" s="541"/>
      <c r="FMX37" s="541"/>
      <c r="FMY37" s="541"/>
      <c r="FMZ37" s="541"/>
      <c r="FNA37" s="541"/>
      <c r="FNB37" s="541"/>
      <c r="FNC37" s="541"/>
      <c r="FND37" s="541"/>
      <c r="FNE37" s="541"/>
      <c r="FNF37" s="541"/>
      <c r="FNG37" s="541"/>
      <c r="FNH37" s="541"/>
      <c r="FNI37" s="541"/>
      <c r="FNJ37" s="541"/>
      <c r="FNK37" s="541"/>
      <c r="FNL37" s="541"/>
      <c r="FNM37" s="541"/>
      <c r="FNN37" s="541"/>
      <c r="FNO37" s="541"/>
      <c r="FNP37" s="541"/>
      <c r="FNQ37" s="541"/>
      <c r="FNR37" s="541"/>
      <c r="FNS37" s="541"/>
      <c r="FNT37" s="541"/>
      <c r="FNU37" s="541"/>
      <c r="FNV37" s="541"/>
      <c r="FNW37" s="541"/>
      <c r="FNX37" s="541"/>
      <c r="FNY37" s="541"/>
      <c r="FNZ37" s="541"/>
      <c r="FOA37" s="541"/>
      <c r="FOB37" s="541"/>
      <c r="FOC37" s="541"/>
      <c r="FOD37" s="541"/>
      <c r="FOE37" s="541"/>
      <c r="FOF37" s="541"/>
      <c r="FOG37" s="541"/>
      <c r="FOH37" s="541"/>
      <c r="FOI37" s="541"/>
      <c r="FOJ37" s="541"/>
      <c r="FOK37" s="541"/>
      <c r="FOL37" s="541"/>
      <c r="FOM37" s="541"/>
      <c r="FON37" s="541"/>
      <c r="FOO37" s="541"/>
      <c r="FOP37" s="541"/>
      <c r="FOQ37" s="541"/>
      <c r="FOR37" s="541"/>
      <c r="FOS37" s="541"/>
      <c r="FOT37" s="541"/>
      <c r="FOU37" s="541"/>
      <c r="FOV37" s="541"/>
      <c r="FOW37" s="541"/>
      <c r="FOX37" s="541"/>
      <c r="FOY37" s="541"/>
      <c r="FOZ37" s="541"/>
      <c r="FPA37" s="541"/>
      <c r="FPB37" s="541"/>
      <c r="FPC37" s="541"/>
      <c r="FPD37" s="541"/>
      <c r="FPE37" s="541"/>
      <c r="FPF37" s="541"/>
      <c r="FPG37" s="541"/>
      <c r="FPH37" s="541"/>
      <c r="FPI37" s="541"/>
      <c r="FPJ37" s="541"/>
      <c r="FPK37" s="541"/>
      <c r="FPL37" s="541"/>
      <c r="FPM37" s="541"/>
      <c r="FPN37" s="541"/>
      <c r="FPO37" s="541"/>
      <c r="FPP37" s="541"/>
      <c r="FPQ37" s="541"/>
      <c r="FPR37" s="541"/>
      <c r="FPS37" s="541"/>
      <c r="FPT37" s="541"/>
      <c r="FPU37" s="541"/>
      <c r="FPV37" s="541"/>
      <c r="FPW37" s="541"/>
      <c r="FPX37" s="541"/>
      <c r="FPY37" s="541"/>
      <c r="FPZ37" s="541"/>
      <c r="FQA37" s="541"/>
      <c r="FQB37" s="541"/>
      <c r="FQC37" s="541"/>
      <c r="FQD37" s="541"/>
      <c r="FQE37" s="541"/>
      <c r="FQF37" s="541"/>
      <c r="FQG37" s="541"/>
      <c r="FQH37" s="541"/>
      <c r="FQI37" s="541"/>
      <c r="FQJ37" s="541"/>
      <c r="FQK37" s="541"/>
      <c r="FQL37" s="541"/>
      <c r="FQM37" s="541"/>
      <c r="FQN37" s="541"/>
      <c r="FQO37" s="541"/>
      <c r="FQP37" s="541"/>
      <c r="FQQ37" s="541"/>
      <c r="FQR37" s="541"/>
      <c r="FQS37" s="541"/>
      <c r="FQT37" s="541"/>
      <c r="FQU37" s="541"/>
      <c r="FQV37" s="541"/>
      <c r="FQW37" s="541"/>
      <c r="FQX37" s="541"/>
      <c r="FQY37" s="541"/>
      <c r="FQZ37" s="541"/>
      <c r="FRA37" s="541"/>
      <c r="FRB37" s="541"/>
      <c r="FRC37" s="541"/>
      <c r="FRD37" s="541"/>
      <c r="FRE37" s="541"/>
      <c r="FRF37" s="541"/>
      <c r="FRG37" s="541"/>
      <c r="FRH37" s="541"/>
      <c r="FRI37" s="541"/>
      <c r="FRJ37" s="541"/>
      <c r="FRK37" s="541"/>
      <c r="FRL37" s="541"/>
      <c r="FRM37" s="541"/>
      <c r="FRN37" s="541"/>
      <c r="FRO37" s="541"/>
      <c r="FRP37" s="541"/>
      <c r="FRQ37" s="541"/>
      <c r="FRR37" s="541"/>
      <c r="FRS37" s="541"/>
      <c r="FRT37" s="541"/>
      <c r="FRU37" s="541"/>
      <c r="FRV37" s="541"/>
      <c r="FRW37" s="541"/>
      <c r="FRX37" s="541"/>
      <c r="FRY37" s="541"/>
      <c r="FRZ37" s="541"/>
      <c r="FSA37" s="541"/>
      <c r="FSB37" s="541"/>
      <c r="FSC37" s="541"/>
      <c r="FSD37" s="541"/>
      <c r="FSE37" s="541"/>
      <c r="FSF37" s="541"/>
      <c r="FSG37" s="541"/>
      <c r="FSH37" s="541"/>
      <c r="FSI37" s="541"/>
      <c r="FSJ37" s="541"/>
      <c r="FSK37" s="541"/>
      <c r="FSL37" s="541"/>
      <c r="FSM37" s="541"/>
      <c r="FSN37" s="541"/>
      <c r="FSO37" s="541"/>
      <c r="FSP37" s="541"/>
      <c r="FSQ37" s="541"/>
      <c r="FSR37" s="541"/>
      <c r="FSS37" s="541"/>
      <c r="FST37" s="541"/>
      <c r="FSU37" s="541"/>
      <c r="FSV37" s="541"/>
      <c r="FSW37" s="541"/>
      <c r="FSX37" s="541"/>
      <c r="FSY37" s="541"/>
      <c r="FSZ37" s="541"/>
      <c r="FTA37" s="541"/>
      <c r="FTB37" s="541"/>
      <c r="FTC37" s="541"/>
      <c r="FTD37" s="541"/>
      <c r="FTE37" s="541"/>
      <c r="FTF37" s="541"/>
      <c r="FTG37" s="541"/>
      <c r="FTH37" s="541"/>
      <c r="FTI37" s="541"/>
      <c r="FTJ37" s="541"/>
      <c r="FTK37" s="541"/>
      <c r="FTL37" s="541"/>
      <c r="FTM37" s="541"/>
      <c r="FTN37" s="541"/>
      <c r="FTO37" s="541"/>
      <c r="FTP37" s="541"/>
      <c r="FTQ37" s="541"/>
      <c r="FTR37" s="541"/>
      <c r="FTS37" s="541"/>
      <c r="FTT37" s="541"/>
      <c r="FTU37" s="541"/>
      <c r="FTV37" s="541"/>
      <c r="FTW37" s="541"/>
      <c r="FTX37" s="541"/>
      <c r="FTY37" s="541"/>
      <c r="FTZ37" s="541"/>
      <c r="FUA37" s="541"/>
      <c r="FUB37" s="541"/>
      <c r="FUC37" s="541"/>
      <c r="FUD37" s="541"/>
      <c r="FUE37" s="541"/>
      <c r="FUF37" s="541"/>
      <c r="FUG37" s="541"/>
      <c r="FUH37" s="541"/>
      <c r="FUI37" s="541"/>
      <c r="FUJ37" s="541"/>
      <c r="FUK37" s="541"/>
      <c r="FUL37" s="541"/>
      <c r="FUM37" s="541"/>
      <c r="FUN37" s="541"/>
      <c r="FUO37" s="541"/>
      <c r="FUP37" s="541"/>
      <c r="FUQ37" s="541"/>
      <c r="FUR37" s="541"/>
      <c r="FUS37" s="541"/>
      <c r="FUT37" s="541"/>
      <c r="FUU37" s="541"/>
      <c r="FUV37" s="541"/>
      <c r="FUW37" s="541"/>
      <c r="FUX37" s="541"/>
      <c r="FUY37" s="541"/>
      <c r="FUZ37" s="541"/>
      <c r="FVA37" s="541"/>
      <c r="FVB37" s="541"/>
      <c r="FVC37" s="541"/>
      <c r="FVD37" s="541"/>
      <c r="FVE37" s="541"/>
      <c r="FVF37" s="541"/>
      <c r="FVG37" s="541"/>
      <c r="FVH37" s="541"/>
      <c r="FVI37" s="541"/>
      <c r="FVJ37" s="541"/>
      <c r="FVK37" s="541"/>
      <c r="FVL37" s="541"/>
      <c r="FVM37" s="541"/>
      <c r="FVN37" s="541"/>
      <c r="FVO37" s="541"/>
      <c r="FVP37" s="541"/>
      <c r="FVQ37" s="541"/>
      <c r="FVR37" s="541"/>
      <c r="FVS37" s="541"/>
      <c r="FVT37" s="541"/>
      <c r="FVU37" s="541"/>
      <c r="FVV37" s="541"/>
      <c r="FVW37" s="541"/>
      <c r="FVX37" s="541"/>
      <c r="FVY37" s="541"/>
      <c r="FVZ37" s="541"/>
      <c r="FWA37" s="541"/>
      <c r="FWB37" s="541"/>
      <c r="FWC37" s="541"/>
      <c r="FWD37" s="541"/>
      <c r="FWE37" s="541"/>
      <c r="FWF37" s="541"/>
      <c r="FWG37" s="541"/>
      <c r="FWH37" s="541"/>
      <c r="FWI37" s="541"/>
      <c r="FWJ37" s="541"/>
      <c r="FWK37" s="541"/>
      <c r="FWL37" s="541"/>
      <c r="FWM37" s="541"/>
      <c r="FWN37" s="541"/>
      <c r="FWO37" s="541"/>
      <c r="FWP37" s="541"/>
      <c r="FWQ37" s="541"/>
      <c r="FWR37" s="541"/>
      <c r="FWS37" s="541"/>
      <c r="FWT37" s="541"/>
      <c r="FWU37" s="541"/>
      <c r="FWV37" s="541"/>
      <c r="FWW37" s="541"/>
      <c r="FWX37" s="541"/>
      <c r="FWY37" s="541"/>
      <c r="FWZ37" s="541"/>
      <c r="FXA37" s="541"/>
      <c r="FXB37" s="541"/>
      <c r="FXC37" s="541"/>
      <c r="FXD37" s="541"/>
      <c r="FXE37" s="541"/>
      <c r="FXF37" s="541"/>
      <c r="FXG37" s="541"/>
      <c r="FXH37" s="541"/>
      <c r="FXI37" s="541"/>
      <c r="FXJ37" s="541"/>
      <c r="FXK37" s="541"/>
      <c r="FXL37" s="541"/>
      <c r="FXM37" s="541"/>
      <c r="FXN37" s="541"/>
      <c r="FXO37" s="541"/>
      <c r="FXP37" s="541"/>
      <c r="FXQ37" s="541"/>
      <c r="FXR37" s="541"/>
      <c r="FXS37" s="541"/>
      <c r="FXT37" s="541"/>
      <c r="FXU37" s="541"/>
      <c r="FXV37" s="541"/>
      <c r="FXW37" s="541"/>
      <c r="FXX37" s="541"/>
      <c r="FXY37" s="541"/>
      <c r="FXZ37" s="541"/>
      <c r="FYA37" s="541"/>
      <c r="FYB37" s="541"/>
      <c r="FYC37" s="541"/>
      <c r="FYD37" s="541"/>
      <c r="FYE37" s="541"/>
      <c r="FYF37" s="541"/>
      <c r="FYG37" s="541"/>
      <c r="FYH37" s="541"/>
      <c r="FYI37" s="541"/>
      <c r="FYJ37" s="541"/>
      <c r="FYK37" s="541"/>
      <c r="FYL37" s="541"/>
      <c r="FYM37" s="541"/>
      <c r="FYN37" s="541"/>
      <c r="FYO37" s="541"/>
      <c r="FYP37" s="541"/>
      <c r="FYQ37" s="541"/>
      <c r="FYR37" s="541"/>
      <c r="FYS37" s="541"/>
      <c r="FYT37" s="541"/>
      <c r="FYU37" s="541"/>
      <c r="FYV37" s="541"/>
      <c r="FYW37" s="541"/>
      <c r="FYX37" s="541"/>
      <c r="FYY37" s="541"/>
      <c r="FYZ37" s="541"/>
      <c r="FZA37" s="541"/>
      <c r="FZB37" s="541"/>
      <c r="FZC37" s="541"/>
      <c r="FZD37" s="541"/>
      <c r="FZE37" s="541"/>
      <c r="FZF37" s="541"/>
      <c r="FZG37" s="541"/>
      <c r="FZH37" s="541"/>
      <c r="FZI37" s="541"/>
      <c r="FZJ37" s="541"/>
      <c r="FZK37" s="541"/>
      <c r="FZL37" s="541"/>
      <c r="FZM37" s="541"/>
      <c r="FZN37" s="541"/>
      <c r="FZO37" s="541"/>
      <c r="FZP37" s="541"/>
      <c r="FZQ37" s="541"/>
      <c r="FZR37" s="541"/>
      <c r="FZS37" s="541"/>
      <c r="FZT37" s="541"/>
      <c r="FZU37" s="541"/>
      <c r="FZV37" s="541"/>
      <c r="FZW37" s="541"/>
      <c r="FZX37" s="541"/>
      <c r="FZY37" s="541"/>
      <c r="FZZ37" s="541"/>
      <c r="GAA37" s="541"/>
      <c r="GAB37" s="541"/>
      <c r="GAC37" s="541"/>
      <c r="GAD37" s="541"/>
      <c r="GAE37" s="541"/>
      <c r="GAF37" s="541"/>
      <c r="GAG37" s="541"/>
      <c r="GAH37" s="541"/>
      <c r="GAI37" s="541"/>
      <c r="GAJ37" s="541"/>
      <c r="GAK37" s="541"/>
      <c r="GAL37" s="541"/>
      <c r="GAM37" s="541"/>
      <c r="GAN37" s="541"/>
      <c r="GAO37" s="541"/>
      <c r="GAP37" s="541"/>
      <c r="GAQ37" s="541"/>
      <c r="GAR37" s="541"/>
      <c r="GAS37" s="541"/>
      <c r="GAT37" s="541"/>
      <c r="GAU37" s="541"/>
      <c r="GAV37" s="541"/>
      <c r="GAW37" s="541"/>
      <c r="GAX37" s="541"/>
      <c r="GAY37" s="541"/>
      <c r="GAZ37" s="541"/>
      <c r="GBA37" s="541"/>
      <c r="GBB37" s="541"/>
      <c r="GBC37" s="541"/>
      <c r="GBD37" s="541"/>
      <c r="GBE37" s="541"/>
      <c r="GBF37" s="541"/>
      <c r="GBG37" s="541"/>
      <c r="GBH37" s="541"/>
      <c r="GBI37" s="541"/>
      <c r="GBJ37" s="541"/>
      <c r="GBK37" s="541"/>
      <c r="GBL37" s="541"/>
      <c r="GBM37" s="541"/>
      <c r="GBN37" s="541"/>
      <c r="GBO37" s="541"/>
      <c r="GBP37" s="541"/>
      <c r="GBQ37" s="541"/>
      <c r="GBR37" s="541"/>
      <c r="GBS37" s="541"/>
      <c r="GBT37" s="541"/>
      <c r="GBU37" s="541"/>
      <c r="GBV37" s="541"/>
      <c r="GBW37" s="541"/>
      <c r="GBX37" s="541"/>
      <c r="GBY37" s="541"/>
      <c r="GBZ37" s="541"/>
      <c r="GCA37" s="541"/>
      <c r="GCB37" s="541"/>
      <c r="GCC37" s="541"/>
      <c r="GCD37" s="541"/>
      <c r="GCE37" s="541"/>
      <c r="GCF37" s="541"/>
      <c r="GCG37" s="541"/>
      <c r="GCH37" s="541"/>
      <c r="GCI37" s="541"/>
      <c r="GCJ37" s="541"/>
      <c r="GCK37" s="541"/>
      <c r="GCL37" s="541"/>
      <c r="GCM37" s="541"/>
      <c r="GCN37" s="541"/>
      <c r="GCO37" s="541"/>
      <c r="GCP37" s="541"/>
      <c r="GCQ37" s="541"/>
      <c r="GCR37" s="541"/>
      <c r="GCS37" s="541"/>
      <c r="GCT37" s="541"/>
      <c r="GCU37" s="541"/>
      <c r="GCV37" s="541"/>
      <c r="GCW37" s="541"/>
      <c r="GCX37" s="541"/>
      <c r="GCY37" s="541"/>
      <c r="GCZ37" s="541"/>
      <c r="GDA37" s="541"/>
      <c r="GDB37" s="541"/>
      <c r="GDC37" s="541"/>
      <c r="GDD37" s="541"/>
      <c r="GDE37" s="541"/>
      <c r="GDF37" s="541"/>
      <c r="GDG37" s="541"/>
      <c r="GDH37" s="541"/>
      <c r="GDI37" s="541"/>
      <c r="GDJ37" s="541"/>
      <c r="GDK37" s="541"/>
      <c r="GDL37" s="541"/>
      <c r="GDM37" s="541"/>
      <c r="GDN37" s="541"/>
      <c r="GDO37" s="541"/>
      <c r="GDP37" s="541"/>
      <c r="GDQ37" s="541"/>
      <c r="GDR37" s="541"/>
      <c r="GDS37" s="541"/>
      <c r="GDT37" s="541"/>
      <c r="GDU37" s="541"/>
      <c r="GDV37" s="541"/>
      <c r="GDW37" s="541"/>
      <c r="GDX37" s="541"/>
      <c r="GDY37" s="541"/>
      <c r="GDZ37" s="541"/>
      <c r="GEA37" s="541"/>
      <c r="GEB37" s="541"/>
      <c r="GEC37" s="541"/>
      <c r="GED37" s="541"/>
      <c r="GEE37" s="541"/>
      <c r="GEF37" s="541"/>
      <c r="GEG37" s="541"/>
      <c r="GEH37" s="541"/>
      <c r="GEI37" s="541"/>
      <c r="GEJ37" s="541"/>
      <c r="GEK37" s="541"/>
      <c r="GEL37" s="541"/>
      <c r="GEM37" s="541"/>
      <c r="GEN37" s="541"/>
      <c r="GEO37" s="541"/>
      <c r="GEP37" s="541"/>
      <c r="GEQ37" s="541"/>
      <c r="GER37" s="541"/>
      <c r="GES37" s="541"/>
      <c r="GET37" s="541"/>
      <c r="GEU37" s="541"/>
      <c r="GEV37" s="541"/>
      <c r="GEW37" s="541"/>
      <c r="GEX37" s="541"/>
      <c r="GEY37" s="541"/>
      <c r="GEZ37" s="541"/>
      <c r="GFA37" s="541"/>
      <c r="GFB37" s="541"/>
      <c r="GFC37" s="541"/>
      <c r="GFD37" s="541"/>
      <c r="GFE37" s="541"/>
      <c r="GFF37" s="541"/>
      <c r="GFG37" s="541"/>
      <c r="GFH37" s="541"/>
      <c r="GFI37" s="541"/>
      <c r="GFJ37" s="541"/>
      <c r="GFK37" s="541"/>
      <c r="GFL37" s="541"/>
      <c r="GFM37" s="541"/>
      <c r="GFN37" s="541"/>
      <c r="GFO37" s="541"/>
      <c r="GFP37" s="541"/>
      <c r="GFQ37" s="541"/>
      <c r="GFR37" s="541"/>
      <c r="GFS37" s="541"/>
      <c r="GFT37" s="541"/>
      <c r="GFU37" s="541"/>
      <c r="GFV37" s="541"/>
      <c r="GFW37" s="541"/>
      <c r="GFX37" s="541"/>
      <c r="GFY37" s="541"/>
      <c r="GFZ37" s="541"/>
      <c r="GGA37" s="541"/>
      <c r="GGB37" s="541"/>
      <c r="GGC37" s="541"/>
      <c r="GGD37" s="541"/>
      <c r="GGE37" s="541"/>
      <c r="GGF37" s="541"/>
      <c r="GGG37" s="541"/>
      <c r="GGH37" s="541"/>
      <c r="GGI37" s="541"/>
      <c r="GGJ37" s="541"/>
      <c r="GGK37" s="541"/>
      <c r="GGL37" s="541"/>
      <c r="GGM37" s="541"/>
      <c r="GGN37" s="541"/>
      <c r="GGO37" s="541"/>
      <c r="GGP37" s="541"/>
      <c r="GGQ37" s="541"/>
      <c r="GGR37" s="541"/>
      <c r="GGS37" s="541"/>
      <c r="GGT37" s="541"/>
      <c r="GGU37" s="541"/>
      <c r="GGV37" s="541"/>
      <c r="GGW37" s="541"/>
      <c r="GGX37" s="541"/>
      <c r="GGY37" s="541"/>
      <c r="GGZ37" s="541"/>
      <c r="GHA37" s="541"/>
      <c r="GHB37" s="541"/>
      <c r="GHC37" s="541"/>
      <c r="GHD37" s="541"/>
      <c r="GHE37" s="541"/>
      <c r="GHF37" s="541"/>
      <c r="GHG37" s="541"/>
      <c r="GHH37" s="541"/>
      <c r="GHI37" s="541"/>
      <c r="GHJ37" s="541"/>
      <c r="GHK37" s="541"/>
      <c r="GHL37" s="541"/>
      <c r="GHM37" s="541"/>
      <c r="GHN37" s="541"/>
      <c r="GHO37" s="541"/>
      <c r="GHP37" s="541"/>
      <c r="GHQ37" s="541"/>
      <c r="GHR37" s="541"/>
      <c r="GHS37" s="541"/>
      <c r="GHT37" s="541"/>
      <c r="GHU37" s="541"/>
      <c r="GHV37" s="541"/>
      <c r="GHW37" s="541"/>
      <c r="GHX37" s="541"/>
      <c r="GHY37" s="541"/>
      <c r="GHZ37" s="541"/>
      <c r="GIA37" s="541"/>
      <c r="GIB37" s="541"/>
      <c r="GIC37" s="541"/>
      <c r="GID37" s="541"/>
      <c r="GIE37" s="541"/>
      <c r="GIF37" s="541"/>
      <c r="GIG37" s="541"/>
      <c r="GIH37" s="541"/>
      <c r="GII37" s="541"/>
      <c r="GIJ37" s="541"/>
      <c r="GIK37" s="541"/>
      <c r="GIL37" s="541"/>
      <c r="GIM37" s="541"/>
      <c r="GIN37" s="541"/>
      <c r="GIO37" s="541"/>
      <c r="GIP37" s="541"/>
      <c r="GIQ37" s="541"/>
      <c r="GIR37" s="541"/>
      <c r="GIS37" s="541"/>
      <c r="GIT37" s="541"/>
      <c r="GIU37" s="541"/>
      <c r="GIV37" s="541"/>
      <c r="GIW37" s="541"/>
      <c r="GIX37" s="541"/>
      <c r="GIY37" s="541"/>
      <c r="GIZ37" s="541"/>
      <c r="GJA37" s="541"/>
      <c r="GJB37" s="541"/>
      <c r="GJC37" s="541"/>
      <c r="GJD37" s="541"/>
      <c r="GJE37" s="541"/>
      <c r="GJF37" s="541"/>
      <c r="GJG37" s="541"/>
      <c r="GJH37" s="541"/>
      <c r="GJI37" s="541"/>
      <c r="GJJ37" s="541"/>
      <c r="GJK37" s="541"/>
      <c r="GJL37" s="541"/>
      <c r="GJM37" s="541"/>
      <c r="GJN37" s="541"/>
      <c r="GJO37" s="541"/>
      <c r="GJP37" s="541"/>
      <c r="GJQ37" s="541"/>
      <c r="GJR37" s="541"/>
      <c r="GJS37" s="541"/>
      <c r="GJT37" s="541"/>
      <c r="GJU37" s="541"/>
      <c r="GJV37" s="541"/>
      <c r="GJW37" s="541"/>
      <c r="GJX37" s="541"/>
      <c r="GJY37" s="541"/>
      <c r="GJZ37" s="541"/>
      <c r="GKA37" s="541"/>
      <c r="GKB37" s="541"/>
      <c r="GKC37" s="541"/>
      <c r="GKD37" s="541"/>
      <c r="GKE37" s="541"/>
      <c r="GKF37" s="541"/>
      <c r="GKG37" s="541"/>
      <c r="GKH37" s="541"/>
      <c r="GKI37" s="541"/>
      <c r="GKJ37" s="541"/>
      <c r="GKK37" s="541"/>
      <c r="GKL37" s="541"/>
      <c r="GKM37" s="541"/>
      <c r="GKN37" s="541"/>
      <c r="GKO37" s="541"/>
      <c r="GKP37" s="541"/>
      <c r="GKQ37" s="541"/>
      <c r="GKR37" s="541"/>
      <c r="GKS37" s="541"/>
      <c r="GKT37" s="541"/>
      <c r="GKU37" s="541"/>
      <c r="GKV37" s="541"/>
      <c r="GKW37" s="541"/>
      <c r="GKX37" s="541"/>
      <c r="GKY37" s="541"/>
      <c r="GKZ37" s="541"/>
      <c r="GLA37" s="541"/>
      <c r="GLB37" s="541"/>
      <c r="GLC37" s="541"/>
      <c r="GLD37" s="541"/>
      <c r="GLE37" s="541"/>
      <c r="GLF37" s="541"/>
      <c r="GLG37" s="541"/>
      <c r="GLH37" s="541"/>
      <c r="GLI37" s="541"/>
      <c r="GLJ37" s="541"/>
      <c r="GLK37" s="541"/>
      <c r="GLL37" s="541"/>
      <c r="GLM37" s="541"/>
      <c r="GLN37" s="541"/>
      <c r="GLO37" s="541"/>
      <c r="GLP37" s="541"/>
      <c r="GLQ37" s="541"/>
      <c r="GLR37" s="541"/>
      <c r="GLS37" s="541"/>
      <c r="GLT37" s="541"/>
      <c r="GLU37" s="541"/>
      <c r="GLV37" s="541"/>
      <c r="GLW37" s="541"/>
      <c r="GLX37" s="541"/>
      <c r="GLY37" s="541"/>
      <c r="GLZ37" s="541"/>
      <c r="GMA37" s="541"/>
      <c r="GMB37" s="541"/>
      <c r="GMC37" s="541"/>
      <c r="GMD37" s="541"/>
      <c r="GME37" s="541"/>
      <c r="GMF37" s="541"/>
      <c r="GMG37" s="541"/>
      <c r="GMH37" s="541"/>
      <c r="GMI37" s="541"/>
      <c r="GMJ37" s="541"/>
      <c r="GMK37" s="541"/>
      <c r="GML37" s="541"/>
      <c r="GMM37" s="541"/>
      <c r="GMN37" s="541"/>
      <c r="GMO37" s="541"/>
      <c r="GMP37" s="541"/>
      <c r="GMQ37" s="541"/>
      <c r="GMR37" s="541"/>
      <c r="GMS37" s="541"/>
      <c r="GMT37" s="541"/>
      <c r="GMU37" s="541"/>
      <c r="GMV37" s="541"/>
      <c r="GMW37" s="541"/>
      <c r="GMX37" s="541"/>
      <c r="GMY37" s="541"/>
      <c r="GMZ37" s="541"/>
      <c r="GNA37" s="541"/>
      <c r="GNB37" s="541"/>
      <c r="GNC37" s="541"/>
      <c r="GND37" s="541"/>
      <c r="GNE37" s="541"/>
      <c r="GNF37" s="541"/>
      <c r="GNG37" s="541"/>
      <c r="GNH37" s="541"/>
      <c r="GNI37" s="541"/>
      <c r="GNJ37" s="541"/>
      <c r="GNK37" s="541"/>
      <c r="GNL37" s="541"/>
      <c r="GNM37" s="541"/>
      <c r="GNN37" s="541"/>
      <c r="GNO37" s="541"/>
      <c r="GNP37" s="541"/>
      <c r="GNQ37" s="541"/>
      <c r="GNR37" s="541"/>
      <c r="GNS37" s="541"/>
      <c r="GNT37" s="541"/>
      <c r="GNU37" s="541"/>
      <c r="GNV37" s="541"/>
      <c r="GNW37" s="541"/>
      <c r="GNX37" s="541"/>
      <c r="GNY37" s="541"/>
      <c r="GNZ37" s="541"/>
      <c r="GOA37" s="541"/>
      <c r="GOB37" s="541"/>
      <c r="GOC37" s="541"/>
      <c r="GOD37" s="541"/>
      <c r="GOE37" s="541"/>
      <c r="GOF37" s="541"/>
      <c r="GOG37" s="541"/>
      <c r="GOH37" s="541"/>
      <c r="GOI37" s="541"/>
      <c r="GOJ37" s="541"/>
      <c r="GOK37" s="541"/>
      <c r="GOL37" s="541"/>
      <c r="GOM37" s="541"/>
      <c r="GON37" s="541"/>
      <c r="GOO37" s="541"/>
      <c r="GOP37" s="541"/>
      <c r="GOQ37" s="541"/>
      <c r="GOR37" s="541"/>
      <c r="GOS37" s="541"/>
      <c r="GOT37" s="541"/>
      <c r="GOU37" s="541"/>
      <c r="GOV37" s="541"/>
      <c r="GOW37" s="541"/>
      <c r="GOX37" s="541"/>
      <c r="GOY37" s="541"/>
      <c r="GOZ37" s="541"/>
      <c r="GPA37" s="541"/>
      <c r="GPB37" s="541"/>
      <c r="GPC37" s="541"/>
      <c r="GPD37" s="541"/>
      <c r="GPE37" s="541"/>
      <c r="GPF37" s="541"/>
      <c r="GPG37" s="541"/>
      <c r="GPH37" s="541"/>
      <c r="GPI37" s="541"/>
      <c r="GPJ37" s="541"/>
      <c r="GPK37" s="541"/>
      <c r="GPL37" s="541"/>
      <c r="GPM37" s="541"/>
      <c r="GPN37" s="541"/>
      <c r="GPO37" s="541"/>
      <c r="GPP37" s="541"/>
      <c r="GPQ37" s="541"/>
      <c r="GPR37" s="541"/>
      <c r="GPS37" s="541"/>
      <c r="GPT37" s="541"/>
      <c r="GPU37" s="541"/>
      <c r="GPV37" s="541"/>
      <c r="GPW37" s="541"/>
      <c r="GPX37" s="541"/>
      <c r="GPY37" s="541"/>
      <c r="GPZ37" s="541"/>
      <c r="GQA37" s="541"/>
      <c r="GQB37" s="541"/>
      <c r="GQC37" s="541"/>
      <c r="GQD37" s="541"/>
      <c r="GQE37" s="541"/>
      <c r="GQF37" s="541"/>
      <c r="GQG37" s="541"/>
      <c r="GQH37" s="541"/>
      <c r="GQI37" s="541"/>
      <c r="GQJ37" s="541"/>
      <c r="GQK37" s="541"/>
      <c r="GQL37" s="541"/>
      <c r="GQM37" s="541"/>
      <c r="GQN37" s="541"/>
      <c r="GQO37" s="541"/>
      <c r="GQP37" s="541"/>
      <c r="GQQ37" s="541"/>
      <c r="GQR37" s="541"/>
      <c r="GQS37" s="541"/>
      <c r="GQT37" s="541"/>
      <c r="GQU37" s="541"/>
      <c r="GQV37" s="541"/>
      <c r="GQW37" s="541"/>
      <c r="GQX37" s="541"/>
      <c r="GQY37" s="541"/>
      <c r="GQZ37" s="541"/>
      <c r="GRA37" s="541"/>
      <c r="GRB37" s="541"/>
      <c r="GRC37" s="541"/>
      <c r="GRD37" s="541"/>
      <c r="GRE37" s="541"/>
      <c r="GRF37" s="541"/>
      <c r="GRG37" s="541"/>
      <c r="GRH37" s="541"/>
      <c r="GRI37" s="541"/>
      <c r="GRJ37" s="541"/>
      <c r="GRK37" s="541"/>
      <c r="GRL37" s="541"/>
      <c r="GRM37" s="541"/>
      <c r="GRN37" s="541"/>
      <c r="GRO37" s="541"/>
      <c r="GRP37" s="541"/>
      <c r="GRQ37" s="541"/>
      <c r="GRR37" s="541"/>
      <c r="GRS37" s="541"/>
      <c r="GRT37" s="541"/>
      <c r="GRU37" s="541"/>
      <c r="GRV37" s="541"/>
      <c r="GRW37" s="541"/>
      <c r="GRX37" s="541"/>
      <c r="GRY37" s="541"/>
      <c r="GRZ37" s="541"/>
      <c r="GSA37" s="541"/>
      <c r="GSB37" s="541"/>
      <c r="GSC37" s="541"/>
      <c r="GSD37" s="541"/>
      <c r="GSE37" s="541"/>
      <c r="GSF37" s="541"/>
      <c r="GSG37" s="541"/>
      <c r="GSH37" s="541"/>
      <c r="GSI37" s="541"/>
      <c r="GSJ37" s="541"/>
      <c r="GSK37" s="541"/>
      <c r="GSL37" s="541"/>
      <c r="GSM37" s="541"/>
      <c r="GSN37" s="541"/>
      <c r="GSO37" s="541"/>
      <c r="GSP37" s="541"/>
      <c r="GSQ37" s="541"/>
      <c r="GSR37" s="541"/>
      <c r="GSS37" s="541"/>
      <c r="GST37" s="541"/>
      <c r="GSU37" s="541"/>
      <c r="GSV37" s="541"/>
      <c r="GSW37" s="541"/>
      <c r="GSX37" s="541"/>
      <c r="GSY37" s="541"/>
      <c r="GSZ37" s="541"/>
      <c r="GTA37" s="541"/>
      <c r="GTB37" s="541"/>
      <c r="GTC37" s="541"/>
      <c r="GTD37" s="541"/>
      <c r="GTE37" s="541"/>
      <c r="GTF37" s="541"/>
      <c r="GTG37" s="541"/>
      <c r="GTH37" s="541"/>
      <c r="GTI37" s="541"/>
      <c r="GTJ37" s="541"/>
      <c r="GTK37" s="541"/>
      <c r="GTL37" s="541"/>
      <c r="GTM37" s="541"/>
      <c r="GTN37" s="541"/>
      <c r="GTO37" s="541"/>
      <c r="GTP37" s="541"/>
      <c r="GTQ37" s="541"/>
      <c r="GTR37" s="541"/>
      <c r="GTS37" s="541"/>
      <c r="GTT37" s="541"/>
      <c r="GTU37" s="541"/>
      <c r="GTV37" s="541"/>
      <c r="GTW37" s="541"/>
      <c r="GTX37" s="541"/>
      <c r="GTY37" s="541"/>
      <c r="GTZ37" s="541"/>
      <c r="GUA37" s="541"/>
      <c r="GUB37" s="541"/>
      <c r="GUC37" s="541"/>
      <c r="GUD37" s="541"/>
      <c r="GUE37" s="541"/>
      <c r="GUF37" s="541"/>
      <c r="GUG37" s="541"/>
      <c r="GUH37" s="541"/>
      <c r="GUI37" s="541"/>
      <c r="GUJ37" s="541"/>
      <c r="GUK37" s="541"/>
      <c r="GUL37" s="541"/>
      <c r="GUM37" s="541"/>
      <c r="GUN37" s="541"/>
      <c r="GUO37" s="541"/>
      <c r="GUP37" s="541"/>
      <c r="GUQ37" s="541"/>
      <c r="GUR37" s="541"/>
      <c r="GUS37" s="541"/>
      <c r="GUT37" s="541"/>
      <c r="GUU37" s="541"/>
      <c r="GUV37" s="541"/>
      <c r="GUW37" s="541"/>
      <c r="GUX37" s="541"/>
      <c r="GUY37" s="541"/>
      <c r="GUZ37" s="541"/>
      <c r="GVA37" s="541"/>
      <c r="GVB37" s="541"/>
      <c r="GVC37" s="541"/>
      <c r="GVD37" s="541"/>
      <c r="GVE37" s="541"/>
      <c r="GVF37" s="541"/>
      <c r="GVG37" s="541"/>
      <c r="GVH37" s="541"/>
      <c r="GVI37" s="541"/>
      <c r="GVJ37" s="541"/>
      <c r="GVK37" s="541"/>
      <c r="GVL37" s="541"/>
      <c r="GVM37" s="541"/>
      <c r="GVN37" s="541"/>
      <c r="GVO37" s="541"/>
      <c r="GVP37" s="541"/>
      <c r="GVQ37" s="541"/>
      <c r="GVR37" s="541"/>
      <c r="GVS37" s="541"/>
      <c r="GVT37" s="541"/>
      <c r="GVU37" s="541"/>
      <c r="GVV37" s="541"/>
      <c r="GVW37" s="541"/>
      <c r="GVX37" s="541"/>
      <c r="GVY37" s="541"/>
      <c r="GVZ37" s="541"/>
      <c r="GWA37" s="541"/>
      <c r="GWB37" s="541"/>
      <c r="GWC37" s="541"/>
      <c r="GWD37" s="541"/>
      <c r="GWE37" s="541"/>
      <c r="GWF37" s="541"/>
      <c r="GWG37" s="541"/>
      <c r="GWH37" s="541"/>
      <c r="GWI37" s="541"/>
      <c r="GWJ37" s="541"/>
      <c r="GWK37" s="541"/>
      <c r="GWL37" s="541"/>
      <c r="GWM37" s="541"/>
      <c r="GWN37" s="541"/>
      <c r="GWO37" s="541"/>
      <c r="GWP37" s="541"/>
      <c r="GWQ37" s="541"/>
      <c r="GWR37" s="541"/>
      <c r="GWS37" s="541"/>
      <c r="GWT37" s="541"/>
      <c r="GWU37" s="541"/>
      <c r="GWV37" s="541"/>
      <c r="GWW37" s="541"/>
      <c r="GWX37" s="541"/>
      <c r="GWY37" s="541"/>
      <c r="GWZ37" s="541"/>
      <c r="GXA37" s="541"/>
      <c r="GXB37" s="541"/>
      <c r="GXC37" s="541"/>
      <c r="GXD37" s="541"/>
      <c r="GXE37" s="541"/>
      <c r="GXF37" s="541"/>
      <c r="GXG37" s="541"/>
      <c r="GXH37" s="541"/>
      <c r="GXI37" s="541"/>
      <c r="GXJ37" s="541"/>
      <c r="GXK37" s="541"/>
      <c r="GXL37" s="541"/>
      <c r="GXM37" s="541"/>
      <c r="GXN37" s="541"/>
      <c r="GXO37" s="541"/>
      <c r="GXP37" s="541"/>
      <c r="GXQ37" s="541"/>
      <c r="GXR37" s="541"/>
      <c r="GXS37" s="541"/>
      <c r="GXT37" s="541"/>
      <c r="GXU37" s="541"/>
      <c r="GXV37" s="541"/>
      <c r="GXW37" s="541"/>
      <c r="GXX37" s="541"/>
      <c r="GXY37" s="541"/>
      <c r="GXZ37" s="541"/>
      <c r="GYA37" s="541"/>
      <c r="GYB37" s="541"/>
      <c r="GYC37" s="541"/>
      <c r="GYD37" s="541"/>
      <c r="GYE37" s="541"/>
      <c r="GYF37" s="541"/>
      <c r="GYG37" s="541"/>
      <c r="GYH37" s="541"/>
      <c r="GYI37" s="541"/>
      <c r="GYJ37" s="541"/>
      <c r="GYK37" s="541"/>
      <c r="GYL37" s="541"/>
      <c r="GYM37" s="541"/>
      <c r="GYN37" s="541"/>
      <c r="GYO37" s="541"/>
      <c r="GYP37" s="541"/>
      <c r="GYQ37" s="541"/>
      <c r="GYR37" s="541"/>
      <c r="GYS37" s="541"/>
      <c r="GYT37" s="541"/>
      <c r="GYU37" s="541"/>
      <c r="GYV37" s="541"/>
      <c r="GYW37" s="541"/>
      <c r="GYX37" s="541"/>
      <c r="GYY37" s="541"/>
      <c r="GYZ37" s="541"/>
      <c r="GZA37" s="541"/>
      <c r="GZB37" s="541"/>
      <c r="GZC37" s="541"/>
      <c r="GZD37" s="541"/>
      <c r="GZE37" s="541"/>
      <c r="GZF37" s="541"/>
      <c r="GZG37" s="541"/>
      <c r="GZH37" s="541"/>
      <c r="GZI37" s="541"/>
      <c r="GZJ37" s="541"/>
      <c r="GZK37" s="541"/>
      <c r="GZL37" s="541"/>
      <c r="GZM37" s="541"/>
      <c r="GZN37" s="541"/>
      <c r="GZO37" s="541"/>
      <c r="GZP37" s="541"/>
      <c r="GZQ37" s="541"/>
      <c r="GZR37" s="541"/>
      <c r="GZS37" s="541"/>
      <c r="GZT37" s="541"/>
      <c r="GZU37" s="541"/>
      <c r="GZV37" s="541"/>
      <c r="GZW37" s="541"/>
      <c r="GZX37" s="541"/>
      <c r="GZY37" s="541"/>
      <c r="GZZ37" s="541"/>
      <c r="HAA37" s="541"/>
      <c r="HAB37" s="541"/>
      <c r="HAC37" s="541"/>
      <c r="HAD37" s="541"/>
      <c r="HAE37" s="541"/>
      <c r="HAF37" s="541"/>
      <c r="HAG37" s="541"/>
      <c r="HAH37" s="541"/>
      <c r="HAI37" s="541"/>
      <c r="HAJ37" s="541"/>
      <c r="HAK37" s="541"/>
      <c r="HAL37" s="541"/>
      <c r="HAM37" s="541"/>
      <c r="HAN37" s="541"/>
      <c r="HAO37" s="541"/>
      <c r="HAP37" s="541"/>
      <c r="HAQ37" s="541"/>
      <c r="HAR37" s="541"/>
      <c r="HAS37" s="541"/>
      <c r="HAT37" s="541"/>
      <c r="HAU37" s="541"/>
      <c r="HAV37" s="541"/>
      <c r="HAW37" s="541"/>
      <c r="HAX37" s="541"/>
      <c r="HAY37" s="541"/>
      <c r="HAZ37" s="541"/>
      <c r="HBA37" s="541"/>
      <c r="HBB37" s="541"/>
      <c r="HBC37" s="541"/>
      <c r="HBD37" s="541"/>
      <c r="HBE37" s="541"/>
      <c r="HBF37" s="541"/>
      <c r="HBG37" s="541"/>
      <c r="HBH37" s="541"/>
      <c r="HBI37" s="541"/>
      <c r="HBJ37" s="541"/>
      <c r="HBK37" s="541"/>
      <c r="HBL37" s="541"/>
      <c r="HBM37" s="541"/>
      <c r="HBN37" s="541"/>
      <c r="HBO37" s="541"/>
      <c r="HBP37" s="541"/>
      <c r="HBQ37" s="541"/>
      <c r="HBR37" s="541"/>
      <c r="HBS37" s="541"/>
      <c r="HBT37" s="541"/>
      <c r="HBU37" s="541"/>
      <c r="HBV37" s="541"/>
      <c r="HBW37" s="541"/>
      <c r="HBX37" s="541"/>
      <c r="HBY37" s="541"/>
      <c r="HBZ37" s="541"/>
      <c r="HCA37" s="541"/>
      <c r="HCB37" s="541"/>
      <c r="HCC37" s="541"/>
      <c r="HCD37" s="541"/>
      <c r="HCE37" s="541"/>
      <c r="HCF37" s="541"/>
      <c r="HCG37" s="541"/>
      <c r="HCH37" s="541"/>
      <c r="HCI37" s="541"/>
      <c r="HCJ37" s="541"/>
      <c r="HCK37" s="541"/>
      <c r="HCL37" s="541"/>
      <c r="HCM37" s="541"/>
      <c r="HCN37" s="541"/>
      <c r="HCO37" s="541"/>
      <c r="HCP37" s="541"/>
      <c r="HCQ37" s="541"/>
      <c r="HCR37" s="541"/>
      <c r="HCS37" s="541"/>
      <c r="HCT37" s="541"/>
      <c r="HCU37" s="541"/>
      <c r="HCV37" s="541"/>
      <c r="HCW37" s="541"/>
      <c r="HCX37" s="541"/>
      <c r="HCY37" s="541"/>
      <c r="HCZ37" s="541"/>
      <c r="HDA37" s="541"/>
      <c r="HDB37" s="541"/>
      <c r="HDC37" s="541"/>
      <c r="HDD37" s="541"/>
      <c r="HDE37" s="541"/>
      <c r="HDF37" s="541"/>
      <c r="HDG37" s="541"/>
      <c r="HDH37" s="541"/>
      <c r="HDI37" s="541"/>
      <c r="HDJ37" s="541"/>
      <c r="HDK37" s="541"/>
      <c r="HDL37" s="541"/>
      <c r="HDM37" s="541"/>
      <c r="HDN37" s="541"/>
      <c r="HDO37" s="541"/>
      <c r="HDP37" s="541"/>
      <c r="HDQ37" s="541"/>
      <c r="HDR37" s="541"/>
      <c r="HDS37" s="541"/>
      <c r="HDT37" s="541"/>
      <c r="HDU37" s="541"/>
      <c r="HDV37" s="541"/>
      <c r="HDW37" s="541"/>
      <c r="HDX37" s="541"/>
      <c r="HDY37" s="541"/>
      <c r="HDZ37" s="541"/>
      <c r="HEA37" s="541"/>
      <c r="HEB37" s="541"/>
      <c r="HEC37" s="541"/>
      <c r="HED37" s="541"/>
      <c r="HEE37" s="541"/>
      <c r="HEF37" s="541"/>
      <c r="HEG37" s="541"/>
      <c r="HEH37" s="541"/>
      <c r="HEI37" s="541"/>
      <c r="HEJ37" s="541"/>
      <c r="HEK37" s="541"/>
      <c r="HEL37" s="541"/>
      <c r="HEM37" s="541"/>
      <c r="HEN37" s="541"/>
      <c r="HEO37" s="541"/>
      <c r="HEP37" s="541"/>
      <c r="HEQ37" s="541"/>
      <c r="HER37" s="541"/>
      <c r="HES37" s="541"/>
      <c r="HET37" s="541"/>
      <c r="HEU37" s="541"/>
      <c r="HEV37" s="541"/>
      <c r="HEW37" s="541"/>
      <c r="HEX37" s="541"/>
      <c r="HEY37" s="541"/>
      <c r="HEZ37" s="541"/>
      <c r="HFA37" s="541"/>
      <c r="HFB37" s="541"/>
      <c r="HFC37" s="541"/>
      <c r="HFD37" s="541"/>
      <c r="HFE37" s="541"/>
      <c r="HFF37" s="541"/>
      <c r="HFG37" s="541"/>
      <c r="HFH37" s="541"/>
      <c r="HFI37" s="541"/>
      <c r="HFJ37" s="541"/>
      <c r="HFK37" s="541"/>
      <c r="HFL37" s="541"/>
      <c r="HFM37" s="541"/>
      <c r="HFN37" s="541"/>
      <c r="HFO37" s="541"/>
      <c r="HFP37" s="541"/>
      <c r="HFQ37" s="541"/>
      <c r="HFR37" s="541"/>
      <c r="HFS37" s="541"/>
      <c r="HFT37" s="541"/>
      <c r="HFU37" s="541"/>
      <c r="HFV37" s="541"/>
      <c r="HFW37" s="541"/>
      <c r="HFX37" s="541"/>
      <c r="HFY37" s="541"/>
      <c r="HFZ37" s="541"/>
      <c r="HGA37" s="541"/>
      <c r="HGB37" s="541"/>
      <c r="HGC37" s="541"/>
      <c r="HGD37" s="541"/>
      <c r="HGE37" s="541"/>
      <c r="HGF37" s="541"/>
      <c r="HGG37" s="541"/>
      <c r="HGH37" s="541"/>
      <c r="HGI37" s="541"/>
      <c r="HGJ37" s="541"/>
      <c r="HGK37" s="541"/>
      <c r="HGL37" s="541"/>
      <c r="HGM37" s="541"/>
      <c r="HGN37" s="541"/>
      <c r="HGO37" s="541"/>
      <c r="HGP37" s="541"/>
      <c r="HGQ37" s="541"/>
      <c r="HGR37" s="541"/>
      <c r="HGS37" s="541"/>
      <c r="HGT37" s="541"/>
      <c r="HGU37" s="541"/>
      <c r="HGV37" s="541"/>
      <c r="HGW37" s="541"/>
      <c r="HGX37" s="541"/>
      <c r="HGY37" s="541"/>
      <c r="HGZ37" s="541"/>
      <c r="HHA37" s="541"/>
      <c r="HHB37" s="541"/>
      <c r="HHC37" s="541"/>
      <c r="HHD37" s="541"/>
      <c r="HHE37" s="541"/>
      <c r="HHF37" s="541"/>
      <c r="HHG37" s="541"/>
      <c r="HHH37" s="541"/>
      <c r="HHI37" s="541"/>
      <c r="HHJ37" s="541"/>
      <c r="HHK37" s="541"/>
      <c r="HHL37" s="541"/>
      <c r="HHM37" s="541"/>
      <c r="HHN37" s="541"/>
      <c r="HHO37" s="541"/>
      <c r="HHP37" s="541"/>
      <c r="HHQ37" s="541"/>
      <c r="HHR37" s="541"/>
      <c r="HHS37" s="541"/>
      <c r="HHT37" s="541"/>
      <c r="HHU37" s="541"/>
      <c r="HHV37" s="541"/>
      <c r="HHW37" s="541"/>
      <c r="HHX37" s="541"/>
      <c r="HHY37" s="541"/>
      <c r="HHZ37" s="541"/>
      <c r="HIA37" s="541"/>
      <c r="HIB37" s="541"/>
      <c r="HIC37" s="541"/>
      <c r="HID37" s="541"/>
      <c r="HIE37" s="541"/>
      <c r="HIF37" s="541"/>
      <c r="HIG37" s="541"/>
      <c r="HIH37" s="541"/>
      <c r="HII37" s="541"/>
      <c r="HIJ37" s="541"/>
      <c r="HIK37" s="541"/>
      <c r="HIL37" s="541"/>
      <c r="HIM37" s="541"/>
      <c r="HIN37" s="541"/>
      <c r="HIO37" s="541"/>
      <c r="HIP37" s="541"/>
      <c r="HIQ37" s="541"/>
      <c r="HIR37" s="541"/>
      <c r="HIS37" s="541"/>
      <c r="HIT37" s="541"/>
      <c r="HIU37" s="541"/>
      <c r="HIV37" s="541"/>
      <c r="HIW37" s="541"/>
      <c r="HIX37" s="541"/>
      <c r="HIY37" s="541"/>
      <c r="HIZ37" s="541"/>
      <c r="HJA37" s="541"/>
      <c r="HJB37" s="541"/>
      <c r="HJC37" s="541"/>
      <c r="HJD37" s="541"/>
      <c r="HJE37" s="541"/>
      <c r="HJF37" s="541"/>
      <c r="HJG37" s="541"/>
      <c r="HJH37" s="541"/>
      <c r="HJI37" s="541"/>
      <c r="HJJ37" s="541"/>
      <c r="HJK37" s="541"/>
      <c r="HJL37" s="541"/>
      <c r="HJM37" s="541"/>
      <c r="HJN37" s="541"/>
      <c r="HJO37" s="541"/>
      <c r="HJP37" s="541"/>
      <c r="HJQ37" s="541"/>
      <c r="HJR37" s="541"/>
      <c r="HJS37" s="541"/>
      <c r="HJT37" s="541"/>
      <c r="HJU37" s="541"/>
      <c r="HJV37" s="541"/>
      <c r="HJW37" s="541"/>
      <c r="HJX37" s="541"/>
      <c r="HJY37" s="541"/>
      <c r="HJZ37" s="541"/>
      <c r="HKA37" s="541"/>
      <c r="HKB37" s="541"/>
      <c r="HKC37" s="541"/>
      <c r="HKD37" s="541"/>
      <c r="HKE37" s="541"/>
      <c r="HKF37" s="541"/>
      <c r="HKG37" s="541"/>
      <c r="HKH37" s="541"/>
      <c r="HKI37" s="541"/>
      <c r="HKJ37" s="541"/>
      <c r="HKK37" s="541"/>
      <c r="HKL37" s="541"/>
      <c r="HKM37" s="541"/>
      <c r="HKN37" s="541"/>
      <c r="HKO37" s="541"/>
      <c r="HKP37" s="541"/>
      <c r="HKQ37" s="541"/>
      <c r="HKR37" s="541"/>
      <c r="HKS37" s="541"/>
      <c r="HKT37" s="541"/>
      <c r="HKU37" s="541"/>
      <c r="HKV37" s="541"/>
      <c r="HKW37" s="541"/>
      <c r="HKX37" s="541"/>
      <c r="HKY37" s="541"/>
      <c r="HKZ37" s="541"/>
      <c r="HLA37" s="541"/>
      <c r="HLB37" s="541"/>
      <c r="HLC37" s="541"/>
      <c r="HLD37" s="541"/>
      <c r="HLE37" s="541"/>
      <c r="HLF37" s="541"/>
      <c r="HLG37" s="541"/>
      <c r="HLH37" s="541"/>
      <c r="HLI37" s="541"/>
      <c r="HLJ37" s="541"/>
      <c r="HLK37" s="541"/>
      <c r="HLL37" s="541"/>
      <c r="HLM37" s="541"/>
      <c r="HLN37" s="541"/>
      <c r="HLO37" s="541"/>
      <c r="HLP37" s="541"/>
      <c r="HLQ37" s="541"/>
      <c r="HLR37" s="541"/>
      <c r="HLS37" s="541"/>
      <c r="HLT37" s="541"/>
      <c r="HLU37" s="541"/>
      <c r="HLV37" s="541"/>
      <c r="HLW37" s="541"/>
      <c r="HLX37" s="541"/>
      <c r="HLY37" s="541"/>
      <c r="HLZ37" s="541"/>
      <c r="HMA37" s="541"/>
      <c r="HMB37" s="541"/>
      <c r="HMC37" s="541"/>
      <c r="HMD37" s="541"/>
      <c r="HME37" s="541"/>
      <c r="HMF37" s="541"/>
      <c r="HMG37" s="541"/>
      <c r="HMH37" s="541"/>
      <c r="HMI37" s="541"/>
      <c r="HMJ37" s="541"/>
      <c r="HMK37" s="541"/>
      <c r="HML37" s="541"/>
      <c r="HMM37" s="541"/>
      <c r="HMN37" s="541"/>
      <c r="HMO37" s="541"/>
      <c r="HMP37" s="541"/>
      <c r="HMQ37" s="541"/>
      <c r="HMR37" s="541"/>
      <c r="HMS37" s="541"/>
      <c r="HMT37" s="541"/>
      <c r="HMU37" s="541"/>
      <c r="HMV37" s="541"/>
      <c r="HMW37" s="541"/>
      <c r="HMX37" s="541"/>
      <c r="HMY37" s="541"/>
      <c r="HMZ37" s="541"/>
      <c r="HNA37" s="541"/>
      <c r="HNB37" s="541"/>
      <c r="HNC37" s="541"/>
      <c r="HND37" s="541"/>
      <c r="HNE37" s="541"/>
      <c r="HNF37" s="541"/>
      <c r="HNG37" s="541"/>
      <c r="HNH37" s="541"/>
      <c r="HNI37" s="541"/>
      <c r="HNJ37" s="541"/>
      <c r="HNK37" s="541"/>
      <c r="HNL37" s="541"/>
      <c r="HNM37" s="541"/>
      <c r="HNN37" s="541"/>
      <c r="HNO37" s="541"/>
      <c r="HNP37" s="541"/>
      <c r="HNQ37" s="541"/>
      <c r="HNR37" s="541"/>
      <c r="HNS37" s="541"/>
      <c r="HNT37" s="541"/>
      <c r="HNU37" s="541"/>
      <c r="HNV37" s="541"/>
      <c r="HNW37" s="541"/>
      <c r="HNX37" s="541"/>
      <c r="HNY37" s="541"/>
      <c r="HNZ37" s="541"/>
      <c r="HOA37" s="541"/>
      <c r="HOB37" s="541"/>
      <c r="HOC37" s="541"/>
      <c r="HOD37" s="541"/>
      <c r="HOE37" s="541"/>
      <c r="HOF37" s="541"/>
      <c r="HOG37" s="541"/>
      <c r="HOH37" s="541"/>
      <c r="HOI37" s="541"/>
      <c r="HOJ37" s="541"/>
      <c r="HOK37" s="541"/>
      <c r="HOL37" s="541"/>
      <c r="HOM37" s="541"/>
      <c r="HON37" s="541"/>
      <c r="HOO37" s="541"/>
      <c r="HOP37" s="541"/>
      <c r="HOQ37" s="541"/>
      <c r="HOR37" s="541"/>
      <c r="HOS37" s="541"/>
      <c r="HOT37" s="541"/>
      <c r="HOU37" s="541"/>
      <c r="HOV37" s="541"/>
      <c r="HOW37" s="541"/>
      <c r="HOX37" s="541"/>
      <c r="HOY37" s="541"/>
      <c r="HOZ37" s="541"/>
      <c r="HPA37" s="541"/>
      <c r="HPB37" s="541"/>
      <c r="HPC37" s="541"/>
      <c r="HPD37" s="541"/>
      <c r="HPE37" s="541"/>
      <c r="HPF37" s="541"/>
      <c r="HPG37" s="541"/>
      <c r="HPH37" s="541"/>
      <c r="HPI37" s="541"/>
      <c r="HPJ37" s="541"/>
      <c r="HPK37" s="541"/>
      <c r="HPL37" s="541"/>
      <c r="HPM37" s="541"/>
      <c r="HPN37" s="541"/>
      <c r="HPO37" s="541"/>
      <c r="HPP37" s="541"/>
      <c r="HPQ37" s="541"/>
      <c r="HPR37" s="541"/>
      <c r="HPS37" s="541"/>
      <c r="HPT37" s="541"/>
      <c r="HPU37" s="541"/>
      <c r="HPV37" s="541"/>
      <c r="HPW37" s="541"/>
      <c r="HPX37" s="541"/>
      <c r="HPY37" s="541"/>
      <c r="HPZ37" s="541"/>
      <c r="HQA37" s="541"/>
      <c r="HQB37" s="541"/>
      <c r="HQC37" s="541"/>
      <c r="HQD37" s="541"/>
      <c r="HQE37" s="541"/>
      <c r="HQF37" s="541"/>
      <c r="HQG37" s="541"/>
      <c r="HQH37" s="541"/>
      <c r="HQI37" s="541"/>
      <c r="HQJ37" s="541"/>
      <c r="HQK37" s="541"/>
      <c r="HQL37" s="541"/>
      <c r="HQM37" s="541"/>
      <c r="HQN37" s="541"/>
      <c r="HQO37" s="541"/>
      <c r="HQP37" s="541"/>
      <c r="HQQ37" s="541"/>
      <c r="HQR37" s="541"/>
      <c r="HQS37" s="541"/>
      <c r="HQT37" s="541"/>
      <c r="HQU37" s="541"/>
      <c r="HQV37" s="541"/>
      <c r="HQW37" s="541"/>
      <c r="HQX37" s="541"/>
      <c r="HQY37" s="541"/>
      <c r="HQZ37" s="541"/>
      <c r="HRA37" s="541"/>
      <c r="HRB37" s="541"/>
      <c r="HRC37" s="541"/>
      <c r="HRD37" s="541"/>
      <c r="HRE37" s="541"/>
      <c r="HRF37" s="541"/>
      <c r="HRG37" s="541"/>
      <c r="HRH37" s="541"/>
      <c r="HRI37" s="541"/>
      <c r="HRJ37" s="541"/>
      <c r="HRK37" s="541"/>
      <c r="HRL37" s="541"/>
      <c r="HRM37" s="541"/>
      <c r="HRN37" s="541"/>
      <c r="HRO37" s="541"/>
      <c r="HRP37" s="541"/>
      <c r="HRQ37" s="541"/>
      <c r="HRR37" s="541"/>
      <c r="HRS37" s="541"/>
      <c r="HRT37" s="541"/>
      <c r="HRU37" s="541"/>
      <c r="HRV37" s="541"/>
      <c r="HRW37" s="541"/>
      <c r="HRX37" s="541"/>
      <c r="HRY37" s="541"/>
      <c r="HRZ37" s="541"/>
      <c r="HSA37" s="541"/>
      <c r="HSB37" s="541"/>
      <c r="HSC37" s="541"/>
      <c r="HSD37" s="541"/>
      <c r="HSE37" s="541"/>
      <c r="HSF37" s="541"/>
      <c r="HSG37" s="541"/>
      <c r="HSH37" s="541"/>
      <c r="HSI37" s="541"/>
      <c r="HSJ37" s="541"/>
      <c r="HSK37" s="541"/>
      <c r="HSL37" s="541"/>
      <c r="HSM37" s="541"/>
      <c r="HSN37" s="541"/>
      <c r="HSO37" s="541"/>
      <c r="HSP37" s="541"/>
      <c r="HSQ37" s="541"/>
      <c r="HSR37" s="541"/>
      <c r="HSS37" s="541"/>
      <c r="HST37" s="541"/>
      <c r="HSU37" s="541"/>
      <c r="HSV37" s="541"/>
      <c r="HSW37" s="541"/>
      <c r="HSX37" s="541"/>
      <c r="HSY37" s="541"/>
      <c r="HSZ37" s="541"/>
      <c r="HTA37" s="541"/>
      <c r="HTB37" s="541"/>
      <c r="HTC37" s="541"/>
      <c r="HTD37" s="541"/>
      <c r="HTE37" s="541"/>
      <c r="HTF37" s="541"/>
      <c r="HTG37" s="541"/>
      <c r="HTH37" s="541"/>
      <c r="HTI37" s="541"/>
      <c r="HTJ37" s="541"/>
      <c r="HTK37" s="541"/>
      <c r="HTL37" s="541"/>
      <c r="HTM37" s="541"/>
      <c r="HTN37" s="541"/>
      <c r="HTO37" s="541"/>
      <c r="HTP37" s="541"/>
      <c r="HTQ37" s="541"/>
      <c r="HTR37" s="541"/>
      <c r="HTS37" s="541"/>
      <c r="HTT37" s="541"/>
      <c r="HTU37" s="541"/>
      <c r="HTV37" s="541"/>
      <c r="HTW37" s="541"/>
      <c r="HTX37" s="541"/>
      <c r="HTY37" s="541"/>
      <c r="HTZ37" s="541"/>
      <c r="HUA37" s="541"/>
      <c r="HUB37" s="541"/>
      <c r="HUC37" s="541"/>
      <c r="HUD37" s="541"/>
      <c r="HUE37" s="541"/>
      <c r="HUF37" s="541"/>
      <c r="HUG37" s="541"/>
      <c r="HUH37" s="541"/>
      <c r="HUI37" s="541"/>
      <c r="HUJ37" s="541"/>
      <c r="HUK37" s="541"/>
      <c r="HUL37" s="541"/>
      <c r="HUM37" s="541"/>
      <c r="HUN37" s="541"/>
      <c r="HUO37" s="541"/>
      <c r="HUP37" s="541"/>
      <c r="HUQ37" s="541"/>
      <c r="HUR37" s="541"/>
      <c r="HUS37" s="541"/>
      <c r="HUT37" s="541"/>
      <c r="HUU37" s="541"/>
      <c r="HUV37" s="541"/>
      <c r="HUW37" s="541"/>
      <c r="HUX37" s="541"/>
      <c r="HUY37" s="541"/>
      <c r="HUZ37" s="541"/>
      <c r="HVA37" s="541"/>
      <c r="HVB37" s="541"/>
      <c r="HVC37" s="541"/>
      <c r="HVD37" s="541"/>
      <c r="HVE37" s="541"/>
      <c r="HVF37" s="541"/>
      <c r="HVG37" s="541"/>
      <c r="HVH37" s="541"/>
      <c r="HVI37" s="541"/>
      <c r="HVJ37" s="541"/>
      <c r="HVK37" s="541"/>
      <c r="HVL37" s="541"/>
      <c r="HVM37" s="541"/>
      <c r="HVN37" s="541"/>
      <c r="HVO37" s="541"/>
      <c r="HVP37" s="541"/>
      <c r="HVQ37" s="541"/>
      <c r="HVR37" s="541"/>
      <c r="HVS37" s="541"/>
      <c r="HVT37" s="541"/>
      <c r="HVU37" s="541"/>
      <c r="HVV37" s="541"/>
      <c r="HVW37" s="541"/>
      <c r="HVX37" s="541"/>
      <c r="HVY37" s="541"/>
      <c r="HVZ37" s="541"/>
      <c r="HWA37" s="541"/>
      <c r="HWB37" s="541"/>
      <c r="HWC37" s="541"/>
      <c r="HWD37" s="541"/>
      <c r="HWE37" s="541"/>
      <c r="HWF37" s="541"/>
      <c r="HWG37" s="541"/>
      <c r="HWH37" s="541"/>
      <c r="HWI37" s="541"/>
      <c r="HWJ37" s="541"/>
      <c r="HWK37" s="541"/>
      <c r="HWL37" s="541"/>
      <c r="HWM37" s="541"/>
      <c r="HWN37" s="541"/>
      <c r="HWO37" s="541"/>
      <c r="HWP37" s="541"/>
      <c r="HWQ37" s="541"/>
      <c r="HWR37" s="541"/>
      <c r="HWS37" s="541"/>
      <c r="HWT37" s="541"/>
      <c r="HWU37" s="541"/>
      <c r="HWV37" s="541"/>
      <c r="HWW37" s="541"/>
      <c r="HWX37" s="541"/>
      <c r="HWY37" s="541"/>
      <c r="HWZ37" s="541"/>
      <c r="HXA37" s="541"/>
      <c r="HXB37" s="541"/>
      <c r="HXC37" s="541"/>
      <c r="HXD37" s="541"/>
      <c r="HXE37" s="541"/>
      <c r="HXF37" s="541"/>
      <c r="HXG37" s="541"/>
      <c r="HXH37" s="541"/>
      <c r="HXI37" s="541"/>
      <c r="HXJ37" s="541"/>
      <c r="HXK37" s="541"/>
      <c r="HXL37" s="541"/>
      <c r="HXM37" s="541"/>
      <c r="HXN37" s="541"/>
      <c r="HXO37" s="541"/>
      <c r="HXP37" s="541"/>
      <c r="HXQ37" s="541"/>
      <c r="HXR37" s="541"/>
      <c r="HXS37" s="541"/>
      <c r="HXT37" s="541"/>
      <c r="HXU37" s="541"/>
      <c r="HXV37" s="541"/>
      <c r="HXW37" s="541"/>
      <c r="HXX37" s="541"/>
      <c r="HXY37" s="541"/>
      <c r="HXZ37" s="541"/>
      <c r="HYA37" s="541"/>
      <c r="HYB37" s="541"/>
      <c r="HYC37" s="541"/>
      <c r="HYD37" s="541"/>
      <c r="HYE37" s="541"/>
      <c r="HYF37" s="541"/>
      <c r="HYG37" s="541"/>
      <c r="HYH37" s="541"/>
      <c r="HYI37" s="541"/>
      <c r="HYJ37" s="541"/>
      <c r="HYK37" s="541"/>
      <c r="HYL37" s="541"/>
      <c r="HYM37" s="541"/>
      <c r="HYN37" s="541"/>
      <c r="HYO37" s="541"/>
      <c r="HYP37" s="541"/>
      <c r="HYQ37" s="541"/>
      <c r="HYR37" s="541"/>
      <c r="HYS37" s="541"/>
      <c r="HYT37" s="541"/>
      <c r="HYU37" s="541"/>
      <c r="HYV37" s="541"/>
      <c r="HYW37" s="541"/>
      <c r="HYX37" s="541"/>
      <c r="HYY37" s="541"/>
      <c r="HYZ37" s="541"/>
      <c r="HZA37" s="541"/>
      <c r="HZB37" s="541"/>
      <c r="HZC37" s="541"/>
      <c r="HZD37" s="541"/>
      <c r="HZE37" s="541"/>
      <c r="HZF37" s="541"/>
      <c r="HZG37" s="541"/>
      <c r="HZH37" s="541"/>
      <c r="HZI37" s="541"/>
      <c r="HZJ37" s="541"/>
      <c r="HZK37" s="541"/>
      <c r="HZL37" s="541"/>
      <c r="HZM37" s="541"/>
      <c r="HZN37" s="541"/>
      <c r="HZO37" s="541"/>
      <c r="HZP37" s="541"/>
      <c r="HZQ37" s="541"/>
      <c r="HZR37" s="541"/>
      <c r="HZS37" s="541"/>
      <c r="HZT37" s="541"/>
      <c r="HZU37" s="541"/>
      <c r="HZV37" s="541"/>
      <c r="HZW37" s="541"/>
      <c r="HZX37" s="541"/>
      <c r="HZY37" s="541"/>
      <c r="HZZ37" s="541"/>
      <c r="IAA37" s="541"/>
      <c r="IAB37" s="541"/>
      <c r="IAC37" s="541"/>
      <c r="IAD37" s="541"/>
      <c r="IAE37" s="541"/>
      <c r="IAF37" s="541"/>
      <c r="IAG37" s="541"/>
      <c r="IAH37" s="541"/>
      <c r="IAI37" s="541"/>
      <c r="IAJ37" s="541"/>
      <c r="IAK37" s="541"/>
      <c r="IAL37" s="541"/>
      <c r="IAM37" s="541"/>
      <c r="IAN37" s="541"/>
      <c r="IAO37" s="541"/>
      <c r="IAP37" s="541"/>
      <c r="IAQ37" s="541"/>
      <c r="IAR37" s="541"/>
      <c r="IAS37" s="541"/>
      <c r="IAT37" s="541"/>
      <c r="IAU37" s="541"/>
      <c r="IAV37" s="541"/>
      <c r="IAW37" s="541"/>
      <c r="IAX37" s="541"/>
      <c r="IAY37" s="541"/>
      <c r="IAZ37" s="541"/>
      <c r="IBA37" s="541"/>
      <c r="IBB37" s="541"/>
      <c r="IBC37" s="541"/>
      <c r="IBD37" s="541"/>
      <c r="IBE37" s="541"/>
      <c r="IBF37" s="541"/>
      <c r="IBG37" s="541"/>
      <c r="IBH37" s="541"/>
      <c r="IBI37" s="541"/>
      <c r="IBJ37" s="541"/>
      <c r="IBK37" s="541"/>
      <c r="IBL37" s="541"/>
      <c r="IBM37" s="541"/>
      <c r="IBN37" s="541"/>
      <c r="IBO37" s="541"/>
      <c r="IBP37" s="541"/>
      <c r="IBQ37" s="541"/>
      <c r="IBR37" s="541"/>
      <c r="IBS37" s="541"/>
      <c r="IBT37" s="541"/>
      <c r="IBU37" s="541"/>
      <c r="IBV37" s="541"/>
      <c r="IBW37" s="541"/>
      <c r="IBX37" s="541"/>
      <c r="IBY37" s="541"/>
      <c r="IBZ37" s="541"/>
      <c r="ICA37" s="541"/>
      <c r="ICB37" s="541"/>
      <c r="ICC37" s="541"/>
      <c r="ICD37" s="541"/>
      <c r="ICE37" s="541"/>
      <c r="ICF37" s="541"/>
      <c r="ICG37" s="541"/>
      <c r="ICH37" s="541"/>
      <c r="ICI37" s="541"/>
      <c r="ICJ37" s="541"/>
      <c r="ICK37" s="541"/>
      <c r="ICL37" s="541"/>
      <c r="ICM37" s="541"/>
      <c r="ICN37" s="541"/>
      <c r="ICO37" s="541"/>
      <c r="ICP37" s="541"/>
      <c r="ICQ37" s="541"/>
      <c r="ICR37" s="541"/>
      <c r="ICS37" s="541"/>
      <c r="ICT37" s="541"/>
      <c r="ICU37" s="541"/>
      <c r="ICV37" s="541"/>
      <c r="ICW37" s="541"/>
      <c r="ICX37" s="541"/>
      <c r="ICY37" s="541"/>
      <c r="ICZ37" s="541"/>
      <c r="IDA37" s="541"/>
      <c r="IDB37" s="541"/>
      <c r="IDC37" s="541"/>
      <c r="IDD37" s="541"/>
      <c r="IDE37" s="541"/>
      <c r="IDF37" s="541"/>
      <c r="IDG37" s="541"/>
      <c r="IDH37" s="541"/>
      <c r="IDI37" s="541"/>
      <c r="IDJ37" s="541"/>
      <c r="IDK37" s="541"/>
      <c r="IDL37" s="541"/>
      <c r="IDM37" s="541"/>
      <c r="IDN37" s="541"/>
      <c r="IDO37" s="541"/>
      <c r="IDP37" s="541"/>
      <c r="IDQ37" s="541"/>
      <c r="IDR37" s="541"/>
      <c r="IDS37" s="541"/>
      <c r="IDT37" s="541"/>
      <c r="IDU37" s="541"/>
      <c r="IDV37" s="541"/>
      <c r="IDW37" s="541"/>
      <c r="IDX37" s="541"/>
      <c r="IDY37" s="541"/>
      <c r="IDZ37" s="541"/>
      <c r="IEA37" s="541"/>
      <c r="IEB37" s="541"/>
      <c r="IEC37" s="541"/>
      <c r="IED37" s="541"/>
      <c r="IEE37" s="541"/>
      <c r="IEF37" s="541"/>
      <c r="IEG37" s="541"/>
      <c r="IEH37" s="541"/>
      <c r="IEI37" s="541"/>
      <c r="IEJ37" s="541"/>
      <c r="IEK37" s="541"/>
      <c r="IEL37" s="541"/>
      <c r="IEM37" s="541"/>
      <c r="IEN37" s="541"/>
      <c r="IEO37" s="541"/>
      <c r="IEP37" s="541"/>
      <c r="IEQ37" s="541"/>
      <c r="IER37" s="541"/>
      <c r="IES37" s="541"/>
      <c r="IET37" s="541"/>
      <c r="IEU37" s="541"/>
      <c r="IEV37" s="541"/>
      <c r="IEW37" s="541"/>
      <c r="IEX37" s="541"/>
      <c r="IEY37" s="541"/>
      <c r="IEZ37" s="541"/>
      <c r="IFA37" s="541"/>
      <c r="IFB37" s="541"/>
      <c r="IFC37" s="541"/>
      <c r="IFD37" s="541"/>
      <c r="IFE37" s="541"/>
      <c r="IFF37" s="541"/>
      <c r="IFG37" s="541"/>
      <c r="IFH37" s="541"/>
      <c r="IFI37" s="541"/>
      <c r="IFJ37" s="541"/>
      <c r="IFK37" s="541"/>
      <c r="IFL37" s="541"/>
      <c r="IFM37" s="541"/>
      <c r="IFN37" s="541"/>
      <c r="IFO37" s="541"/>
      <c r="IFP37" s="541"/>
      <c r="IFQ37" s="541"/>
      <c r="IFR37" s="541"/>
      <c r="IFS37" s="541"/>
      <c r="IFT37" s="541"/>
      <c r="IFU37" s="541"/>
      <c r="IFV37" s="541"/>
      <c r="IFW37" s="541"/>
      <c r="IFX37" s="541"/>
      <c r="IFY37" s="541"/>
      <c r="IFZ37" s="541"/>
      <c r="IGA37" s="541"/>
      <c r="IGB37" s="541"/>
      <c r="IGC37" s="541"/>
      <c r="IGD37" s="541"/>
      <c r="IGE37" s="541"/>
      <c r="IGF37" s="541"/>
      <c r="IGG37" s="541"/>
      <c r="IGH37" s="541"/>
      <c r="IGI37" s="541"/>
      <c r="IGJ37" s="541"/>
      <c r="IGK37" s="541"/>
      <c r="IGL37" s="541"/>
      <c r="IGM37" s="541"/>
      <c r="IGN37" s="541"/>
      <c r="IGO37" s="541"/>
      <c r="IGP37" s="541"/>
      <c r="IGQ37" s="541"/>
      <c r="IGR37" s="541"/>
      <c r="IGS37" s="541"/>
      <c r="IGT37" s="541"/>
      <c r="IGU37" s="541"/>
      <c r="IGV37" s="541"/>
      <c r="IGW37" s="541"/>
      <c r="IGX37" s="541"/>
      <c r="IGY37" s="541"/>
      <c r="IGZ37" s="541"/>
      <c r="IHA37" s="541"/>
      <c r="IHB37" s="541"/>
      <c r="IHC37" s="541"/>
      <c r="IHD37" s="541"/>
      <c r="IHE37" s="541"/>
      <c r="IHF37" s="541"/>
      <c r="IHG37" s="541"/>
      <c r="IHH37" s="541"/>
      <c r="IHI37" s="541"/>
      <c r="IHJ37" s="541"/>
      <c r="IHK37" s="541"/>
      <c r="IHL37" s="541"/>
      <c r="IHM37" s="541"/>
      <c r="IHN37" s="541"/>
      <c r="IHO37" s="541"/>
      <c r="IHP37" s="541"/>
      <c r="IHQ37" s="541"/>
      <c r="IHR37" s="541"/>
      <c r="IHS37" s="541"/>
      <c r="IHT37" s="541"/>
      <c r="IHU37" s="541"/>
      <c r="IHV37" s="541"/>
      <c r="IHW37" s="541"/>
      <c r="IHX37" s="541"/>
      <c r="IHY37" s="541"/>
      <c r="IHZ37" s="541"/>
      <c r="IIA37" s="541"/>
      <c r="IIB37" s="541"/>
      <c r="IIC37" s="541"/>
      <c r="IID37" s="541"/>
      <c r="IIE37" s="541"/>
      <c r="IIF37" s="541"/>
      <c r="IIG37" s="541"/>
      <c r="IIH37" s="541"/>
      <c r="III37" s="541"/>
      <c r="IIJ37" s="541"/>
      <c r="IIK37" s="541"/>
      <c r="IIL37" s="541"/>
      <c r="IIM37" s="541"/>
      <c r="IIN37" s="541"/>
      <c r="IIO37" s="541"/>
      <c r="IIP37" s="541"/>
      <c r="IIQ37" s="541"/>
      <c r="IIR37" s="541"/>
      <c r="IIS37" s="541"/>
      <c r="IIT37" s="541"/>
      <c r="IIU37" s="541"/>
      <c r="IIV37" s="541"/>
      <c r="IIW37" s="541"/>
      <c r="IIX37" s="541"/>
      <c r="IIY37" s="541"/>
      <c r="IIZ37" s="541"/>
      <c r="IJA37" s="541"/>
      <c r="IJB37" s="541"/>
      <c r="IJC37" s="541"/>
      <c r="IJD37" s="541"/>
      <c r="IJE37" s="541"/>
      <c r="IJF37" s="541"/>
      <c r="IJG37" s="541"/>
      <c r="IJH37" s="541"/>
      <c r="IJI37" s="541"/>
      <c r="IJJ37" s="541"/>
      <c r="IJK37" s="541"/>
      <c r="IJL37" s="541"/>
      <c r="IJM37" s="541"/>
      <c r="IJN37" s="541"/>
      <c r="IJO37" s="541"/>
      <c r="IJP37" s="541"/>
      <c r="IJQ37" s="541"/>
      <c r="IJR37" s="541"/>
      <c r="IJS37" s="541"/>
      <c r="IJT37" s="541"/>
      <c r="IJU37" s="541"/>
      <c r="IJV37" s="541"/>
      <c r="IJW37" s="541"/>
      <c r="IJX37" s="541"/>
      <c r="IJY37" s="541"/>
      <c r="IJZ37" s="541"/>
      <c r="IKA37" s="541"/>
      <c r="IKB37" s="541"/>
      <c r="IKC37" s="541"/>
      <c r="IKD37" s="541"/>
      <c r="IKE37" s="541"/>
      <c r="IKF37" s="541"/>
      <c r="IKG37" s="541"/>
      <c r="IKH37" s="541"/>
      <c r="IKI37" s="541"/>
      <c r="IKJ37" s="541"/>
      <c r="IKK37" s="541"/>
      <c r="IKL37" s="541"/>
      <c r="IKM37" s="541"/>
      <c r="IKN37" s="541"/>
      <c r="IKO37" s="541"/>
      <c r="IKP37" s="541"/>
      <c r="IKQ37" s="541"/>
      <c r="IKR37" s="541"/>
      <c r="IKS37" s="541"/>
      <c r="IKT37" s="541"/>
      <c r="IKU37" s="541"/>
      <c r="IKV37" s="541"/>
      <c r="IKW37" s="541"/>
      <c r="IKX37" s="541"/>
      <c r="IKY37" s="541"/>
      <c r="IKZ37" s="541"/>
      <c r="ILA37" s="541"/>
      <c r="ILB37" s="541"/>
      <c r="ILC37" s="541"/>
      <c r="ILD37" s="541"/>
      <c r="ILE37" s="541"/>
      <c r="ILF37" s="541"/>
      <c r="ILG37" s="541"/>
      <c r="ILH37" s="541"/>
      <c r="ILI37" s="541"/>
      <c r="ILJ37" s="541"/>
      <c r="ILK37" s="541"/>
      <c r="ILL37" s="541"/>
      <c r="ILM37" s="541"/>
      <c r="ILN37" s="541"/>
      <c r="ILO37" s="541"/>
      <c r="ILP37" s="541"/>
      <c r="ILQ37" s="541"/>
      <c r="ILR37" s="541"/>
      <c r="ILS37" s="541"/>
      <c r="ILT37" s="541"/>
      <c r="ILU37" s="541"/>
      <c r="ILV37" s="541"/>
      <c r="ILW37" s="541"/>
      <c r="ILX37" s="541"/>
      <c r="ILY37" s="541"/>
      <c r="ILZ37" s="541"/>
      <c r="IMA37" s="541"/>
      <c r="IMB37" s="541"/>
      <c r="IMC37" s="541"/>
      <c r="IMD37" s="541"/>
      <c r="IME37" s="541"/>
      <c r="IMF37" s="541"/>
      <c r="IMG37" s="541"/>
      <c r="IMH37" s="541"/>
      <c r="IMI37" s="541"/>
      <c r="IMJ37" s="541"/>
      <c r="IMK37" s="541"/>
      <c r="IML37" s="541"/>
      <c r="IMM37" s="541"/>
      <c r="IMN37" s="541"/>
      <c r="IMO37" s="541"/>
      <c r="IMP37" s="541"/>
      <c r="IMQ37" s="541"/>
      <c r="IMR37" s="541"/>
      <c r="IMS37" s="541"/>
      <c r="IMT37" s="541"/>
      <c r="IMU37" s="541"/>
      <c r="IMV37" s="541"/>
      <c r="IMW37" s="541"/>
      <c r="IMX37" s="541"/>
      <c r="IMY37" s="541"/>
      <c r="IMZ37" s="541"/>
      <c r="INA37" s="541"/>
      <c r="INB37" s="541"/>
      <c r="INC37" s="541"/>
      <c r="IND37" s="541"/>
      <c r="INE37" s="541"/>
      <c r="INF37" s="541"/>
      <c r="ING37" s="541"/>
      <c r="INH37" s="541"/>
      <c r="INI37" s="541"/>
      <c r="INJ37" s="541"/>
      <c r="INK37" s="541"/>
      <c r="INL37" s="541"/>
      <c r="INM37" s="541"/>
      <c r="INN37" s="541"/>
      <c r="INO37" s="541"/>
      <c r="INP37" s="541"/>
      <c r="INQ37" s="541"/>
      <c r="INR37" s="541"/>
      <c r="INS37" s="541"/>
      <c r="INT37" s="541"/>
      <c r="INU37" s="541"/>
      <c r="INV37" s="541"/>
      <c r="INW37" s="541"/>
      <c r="INX37" s="541"/>
      <c r="INY37" s="541"/>
      <c r="INZ37" s="541"/>
      <c r="IOA37" s="541"/>
      <c r="IOB37" s="541"/>
      <c r="IOC37" s="541"/>
      <c r="IOD37" s="541"/>
      <c r="IOE37" s="541"/>
      <c r="IOF37" s="541"/>
      <c r="IOG37" s="541"/>
      <c r="IOH37" s="541"/>
      <c r="IOI37" s="541"/>
      <c r="IOJ37" s="541"/>
      <c r="IOK37" s="541"/>
      <c r="IOL37" s="541"/>
      <c r="IOM37" s="541"/>
      <c r="ION37" s="541"/>
      <c r="IOO37" s="541"/>
      <c r="IOP37" s="541"/>
      <c r="IOQ37" s="541"/>
      <c r="IOR37" s="541"/>
      <c r="IOS37" s="541"/>
      <c r="IOT37" s="541"/>
      <c r="IOU37" s="541"/>
      <c r="IOV37" s="541"/>
      <c r="IOW37" s="541"/>
      <c r="IOX37" s="541"/>
      <c r="IOY37" s="541"/>
      <c r="IOZ37" s="541"/>
      <c r="IPA37" s="541"/>
      <c r="IPB37" s="541"/>
      <c r="IPC37" s="541"/>
      <c r="IPD37" s="541"/>
      <c r="IPE37" s="541"/>
      <c r="IPF37" s="541"/>
      <c r="IPG37" s="541"/>
      <c r="IPH37" s="541"/>
      <c r="IPI37" s="541"/>
      <c r="IPJ37" s="541"/>
      <c r="IPK37" s="541"/>
      <c r="IPL37" s="541"/>
      <c r="IPM37" s="541"/>
      <c r="IPN37" s="541"/>
      <c r="IPO37" s="541"/>
      <c r="IPP37" s="541"/>
      <c r="IPQ37" s="541"/>
      <c r="IPR37" s="541"/>
      <c r="IPS37" s="541"/>
      <c r="IPT37" s="541"/>
      <c r="IPU37" s="541"/>
      <c r="IPV37" s="541"/>
      <c r="IPW37" s="541"/>
      <c r="IPX37" s="541"/>
      <c r="IPY37" s="541"/>
      <c r="IPZ37" s="541"/>
      <c r="IQA37" s="541"/>
      <c r="IQB37" s="541"/>
      <c r="IQC37" s="541"/>
      <c r="IQD37" s="541"/>
      <c r="IQE37" s="541"/>
      <c r="IQF37" s="541"/>
      <c r="IQG37" s="541"/>
      <c r="IQH37" s="541"/>
      <c r="IQI37" s="541"/>
      <c r="IQJ37" s="541"/>
      <c r="IQK37" s="541"/>
      <c r="IQL37" s="541"/>
      <c r="IQM37" s="541"/>
      <c r="IQN37" s="541"/>
      <c r="IQO37" s="541"/>
      <c r="IQP37" s="541"/>
      <c r="IQQ37" s="541"/>
      <c r="IQR37" s="541"/>
      <c r="IQS37" s="541"/>
      <c r="IQT37" s="541"/>
      <c r="IQU37" s="541"/>
      <c r="IQV37" s="541"/>
      <c r="IQW37" s="541"/>
      <c r="IQX37" s="541"/>
      <c r="IQY37" s="541"/>
      <c r="IQZ37" s="541"/>
      <c r="IRA37" s="541"/>
      <c r="IRB37" s="541"/>
      <c r="IRC37" s="541"/>
      <c r="IRD37" s="541"/>
      <c r="IRE37" s="541"/>
      <c r="IRF37" s="541"/>
      <c r="IRG37" s="541"/>
      <c r="IRH37" s="541"/>
      <c r="IRI37" s="541"/>
      <c r="IRJ37" s="541"/>
      <c r="IRK37" s="541"/>
      <c r="IRL37" s="541"/>
      <c r="IRM37" s="541"/>
      <c r="IRN37" s="541"/>
      <c r="IRO37" s="541"/>
      <c r="IRP37" s="541"/>
      <c r="IRQ37" s="541"/>
      <c r="IRR37" s="541"/>
      <c r="IRS37" s="541"/>
      <c r="IRT37" s="541"/>
      <c r="IRU37" s="541"/>
      <c r="IRV37" s="541"/>
      <c r="IRW37" s="541"/>
      <c r="IRX37" s="541"/>
      <c r="IRY37" s="541"/>
      <c r="IRZ37" s="541"/>
      <c r="ISA37" s="541"/>
      <c r="ISB37" s="541"/>
      <c r="ISC37" s="541"/>
      <c r="ISD37" s="541"/>
      <c r="ISE37" s="541"/>
      <c r="ISF37" s="541"/>
      <c r="ISG37" s="541"/>
      <c r="ISH37" s="541"/>
      <c r="ISI37" s="541"/>
      <c r="ISJ37" s="541"/>
      <c r="ISK37" s="541"/>
      <c r="ISL37" s="541"/>
      <c r="ISM37" s="541"/>
      <c r="ISN37" s="541"/>
      <c r="ISO37" s="541"/>
      <c r="ISP37" s="541"/>
      <c r="ISQ37" s="541"/>
      <c r="ISR37" s="541"/>
      <c r="ISS37" s="541"/>
      <c r="IST37" s="541"/>
      <c r="ISU37" s="541"/>
      <c r="ISV37" s="541"/>
      <c r="ISW37" s="541"/>
      <c r="ISX37" s="541"/>
      <c r="ISY37" s="541"/>
      <c r="ISZ37" s="541"/>
      <c r="ITA37" s="541"/>
      <c r="ITB37" s="541"/>
      <c r="ITC37" s="541"/>
      <c r="ITD37" s="541"/>
      <c r="ITE37" s="541"/>
      <c r="ITF37" s="541"/>
      <c r="ITG37" s="541"/>
      <c r="ITH37" s="541"/>
      <c r="ITI37" s="541"/>
      <c r="ITJ37" s="541"/>
      <c r="ITK37" s="541"/>
      <c r="ITL37" s="541"/>
      <c r="ITM37" s="541"/>
      <c r="ITN37" s="541"/>
      <c r="ITO37" s="541"/>
      <c r="ITP37" s="541"/>
      <c r="ITQ37" s="541"/>
      <c r="ITR37" s="541"/>
      <c r="ITS37" s="541"/>
      <c r="ITT37" s="541"/>
      <c r="ITU37" s="541"/>
      <c r="ITV37" s="541"/>
      <c r="ITW37" s="541"/>
      <c r="ITX37" s="541"/>
      <c r="ITY37" s="541"/>
      <c r="ITZ37" s="541"/>
      <c r="IUA37" s="541"/>
      <c r="IUB37" s="541"/>
      <c r="IUC37" s="541"/>
      <c r="IUD37" s="541"/>
      <c r="IUE37" s="541"/>
      <c r="IUF37" s="541"/>
      <c r="IUG37" s="541"/>
      <c r="IUH37" s="541"/>
      <c r="IUI37" s="541"/>
      <c r="IUJ37" s="541"/>
      <c r="IUK37" s="541"/>
      <c r="IUL37" s="541"/>
      <c r="IUM37" s="541"/>
      <c r="IUN37" s="541"/>
      <c r="IUO37" s="541"/>
      <c r="IUP37" s="541"/>
      <c r="IUQ37" s="541"/>
      <c r="IUR37" s="541"/>
      <c r="IUS37" s="541"/>
      <c r="IUT37" s="541"/>
      <c r="IUU37" s="541"/>
      <c r="IUV37" s="541"/>
      <c r="IUW37" s="541"/>
      <c r="IUX37" s="541"/>
      <c r="IUY37" s="541"/>
      <c r="IUZ37" s="541"/>
      <c r="IVA37" s="541"/>
      <c r="IVB37" s="541"/>
      <c r="IVC37" s="541"/>
      <c r="IVD37" s="541"/>
      <c r="IVE37" s="541"/>
      <c r="IVF37" s="541"/>
      <c r="IVG37" s="541"/>
      <c r="IVH37" s="541"/>
      <c r="IVI37" s="541"/>
      <c r="IVJ37" s="541"/>
      <c r="IVK37" s="541"/>
      <c r="IVL37" s="541"/>
      <c r="IVM37" s="541"/>
      <c r="IVN37" s="541"/>
      <c r="IVO37" s="541"/>
      <c r="IVP37" s="541"/>
      <c r="IVQ37" s="541"/>
      <c r="IVR37" s="541"/>
      <c r="IVS37" s="541"/>
      <c r="IVT37" s="541"/>
      <c r="IVU37" s="541"/>
      <c r="IVV37" s="541"/>
      <c r="IVW37" s="541"/>
      <c r="IVX37" s="541"/>
      <c r="IVY37" s="541"/>
      <c r="IVZ37" s="541"/>
      <c r="IWA37" s="541"/>
      <c r="IWB37" s="541"/>
      <c r="IWC37" s="541"/>
      <c r="IWD37" s="541"/>
      <c r="IWE37" s="541"/>
      <c r="IWF37" s="541"/>
      <c r="IWG37" s="541"/>
      <c r="IWH37" s="541"/>
      <c r="IWI37" s="541"/>
      <c r="IWJ37" s="541"/>
      <c r="IWK37" s="541"/>
      <c r="IWL37" s="541"/>
      <c r="IWM37" s="541"/>
      <c r="IWN37" s="541"/>
      <c r="IWO37" s="541"/>
      <c r="IWP37" s="541"/>
      <c r="IWQ37" s="541"/>
      <c r="IWR37" s="541"/>
      <c r="IWS37" s="541"/>
      <c r="IWT37" s="541"/>
      <c r="IWU37" s="541"/>
      <c r="IWV37" s="541"/>
      <c r="IWW37" s="541"/>
      <c r="IWX37" s="541"/>
      <c r="IWY37" s="541"/>
      <c r="IWZ37" s="541"/>
      <c r="IXA37" s="541"/>
      <c r="IXB37" s="541"/>
      <c r="IXC37" s="541"/>
      <c r="IXD37" s="541"/>
      <c r="IXE37" s="541"/>
      <c r="IXF37" s="541"/>
      <c r="IXG37" s="541"/>
      <c r="IXH37" s="541"/>
      <c r="IXI37" s="541"/>
      <c r="IXJ37" s="541"/>
      <c r="IXK37" s="541"/>
      <c r="IXL37" s="541"/>
      <c r="IXM37" s="541"/>
      <c r="IXN37" s="541"/>
      <c r="IXO37" s="541"/>
      <c r="IXP37" s="541"/>
      <c r="IXQ37" s="541"/>
      <c r="IXR37" s="541"/>
      <c r="IXS37" s="541"/>
      <c r="IXT37" s="541"/>
      <c r="IXU37" s="541"/>
      <c r="IXV37" s="541"/>
      <c r="IXW37" s="541"/>
      <c r="IXX37" s="541"/>
      <c r="IXY37" s="541"/>
      <c r="IXZ37" s="541"/>
      <c r="IYA37" s="541"/>
      <c r="IYB37" s="541"/>
      <c r="IYC37" s="541"/>
      <c r="IYD37" s="541"/>
      <c r="IYE37" s="541"/>
      <c r="IYF37" s="541"/>
      <c r="IYG37" s="541"/>
      <c r="IYH37" s="541"/>
      <c r="IYI37" s="541"/>
      <c r="IYJ37" s="541"/>
      <c r="IYK37" s="541"/>
      <c r="IYL37" s="541"/>
      <c r="IYM37" s="541"/>
      <c r="IYN37" s="541"/>
      <c r="IYO37" s="541"/>
      <c r="IYP37" s="541"/>
      <c r="IYQ37" s="541"/>
      <c r="IYR37" s="541"/>
      <c r="IYS37" s="541"/>
      <c r="IYT37" s="541"/>
      <c r="IYU37" s="541"/>
      <c r="IYV37" s="541"/>
      <c r="IYW37" s="541"/>
      <c r="IYX37" s="541"/>
      <c r="IYY37" s="541"/>
      <c r="IYZ37" s="541"/>
      <c r="IZA37" s="541"/>
      <c r="IZB37" s="541"/>
      <c r="IZC37" s="541"/>
      <c r="IZD37" s="541"/>
      <c r="IZE37" s="541"/>
      <c r="IZF37" s="541"/>
      <c r="IZG37" s="541"/>
      <c r="IZH37" s="541"/>
      <c r="IZI37" s="541"/>
      <c r="IZJ37" s="541"/>
      <c r="IZK37" s="541"/>
      <c r="IZL37" s="541"/>
      <c r="IZM37" s="541"/>
      <c r="IZN37" s="541"/>
      <c r="IZO37" s="541"/>
      <c r="IZP37" s="541"/>
      <c r="IZQ37" s="541"/>
      <c r="IZR37" s="541"/>
      <c r="IZS37" s="541"/>
      <c r="IZT37" s="541"/>
      <c r="IZU37" s="541"/>
      <c r="IZV37" s="541"/>
      <c r="IZW37" s="541"/>
      <c r="IZX37" s="541"/>
      <c r="IZY37" s="541"/>
      <c r="IZZ37" s="541"/>
      <c r="JAA37" s="541"/>
      <c r="JAB37" s="541"/>
      <c r="JAC37" s="541"/>
      <c r="JAD37" s="541"/>
      <c r="JAE37" s="541"/>
      <c r="JAF37" s="541"/>
      <c r="JAG37" s="541"/>
      <c r="JAH37" s="541"/>
      <c r="JAI37" s="541"/>
      <c r="JAJ37" s="541"/>
      <c r="JAK37" s="541"/>
      <c r="JAL37" s="541"/>
      <c r="JAM37" s="541"/>
      <c r="JAN37" s="541"/>
      <c r="JAO37" s="541"/>
      <c r="JAP37" s="541"/>
      <c r="JAQ37" s="541"/>
      <c r="JAR37" s="541"/>
      <c r="JAS37" s="541"/>
      <c r="JAT37" s="541"/>
      <c r="JAU37" s="541"/>
      <c r="JAV37" s="541"/>
      <c r="JAW37" s="541"/>
      <c r="JAX37" s="541"/>
      <c r="JAY37" s="541"/>
      <c r="JAZ37" s="541"/>
      <c r="JBA37" s="541"/>
      <c r="JBB37" s="541"/>
      <c r="JBC37" s="541"/>
      <c r="JBD37" s="541"/>
      <c r="JBE37" s="541"/>
      <c r="JBF37" s="541"/>
      <c r="JBG37" s="541"/>
      <c r="JBH37" s="541"/>
      <c r="JBI37" s="541"/>
      <c r="JBJ37" s="541"/>
      <c r="JBK37" s="541"/>
      <c r="JBL37" s="541"/>
      <c r="JBM37" s="541"/>
      <c r="JBN37" s="541"/>
      <c r="JBO37" s="541"/>
      <c r="JBP37" s="541"/>
      <c r="JBQ37" s="541"/>
      <c r="JBR37" s="541"/>
      <c r="JBS37" s="541"/>
      <c r="JBT37" s="541"/>
      <c r="JBU37" s="541"/>
      <c r="JBV37" s="541"/>
      <c r="JBW37" s="541"/>
      <c r="JBX37" s="541"/>
      <c r="JBY37" s="541"/>
      <c r="JBZ37" s="541"/>
      <c r="JCA37" s="541"/>
      <c r="JCB37" s="541"/>
      <c r="JCC37" s="541"/>
      <c r="JCD37" s="541"/>
      <c r="JCE37" s="541"/>
      <c r="JCF37" s="541"/>
      <c r="JCG37" s="541"/>
      <c r="JCH37" s="541"/>
      <c r="JCI37" s="541"/>
      <c r="JCJ37" s="541"/>
      <c r="JCK37" s="541"/>
      <c r="JCL37" s="541"/>
      <c r="JCM37" s="541"/>
      <c r="JCN37" s="541"/>
      <c r="JCO37" s="541"/>
      <c r="JCP37" s="541"/>
      <c r="JCQ37" s="541"/>
      <c r="JCR37" s="541"/>
      <c r="JCS37" s="541"/>
      <c r="JCT37" s="541"/>
      <c r="JCU37" s="541"/>
      <c r="JCV37" s="541"/>
      <c r="JCW37" s="541"/>
      <c r="JCX37" s="541"/>
      <c r="JCY37" s="541"/>
      <c r="JCZ37" s="541"/>
      <c r="JDA37" s="541"/>
      <c r="JDB37" s="541"/>
      <c r="JDC37" s="541"/>
      <c r="JDD37" s="541"/>
      <c r="JDE37" s="541"/>
      <c r="JDF37" s="541"/>
      <c r="JDG37" s="541"/>
      <c r="JDH37" s="541"/>
      <c r="JDI37" s="541"/>
      <c r="JDJ37" s="541"/>
      <c r="JDK37" s="541"/>
      <c r="JDL37" s="541"/>
      <c r="JDM37" s="541"/>
      <c r="JDN37" s="541"/>
      <c r="JDO37" s="541"/>
      <c r="JDP37" s="541"/>
      <c r="JDQ37" s="541"/>
      <c r="JDR37" s="541"/>
      <c r="JDS37" s="541"/>
      <c r="JDT37" s="541"/>
      <c r="JDU37" s="541"/>
      <c r="JDV37" s="541"/>
      <c r="JDW37" s="541"/>
      <c r="JDX37" s="541"/>
      <c r="JDY37" s="541"/>
      <c r="JDZ37" s="541"/>
      <c r="JEA37" s="541"/>
      <c r="JEB37" s="541"/>
      <c r="JEC37" s="541"/>
      <c r="JED37" s="541"/>
      <c r="JEE37" s="541"/>
      <c r="JEF37" s="541"/>
      <c r="JEG37" s="541"/>
      <c r="JEH37" s="541"/>
      <c r="JEI37" s="541"/>
      <c r="JEJ37" s="541"/>
      <c r="JEK37" s="541"/>
      <c r="JEL37" s="541"/>
      <c r="JEM37" s="541"/>
      <c r="JEN37" s="541"/>
      <c r="JEO37" s="541"/>
      <c r="JEP37" s="541"/>
      <c r="JEQ37" s="541"/>
      <c r="JER37" s="541"/>
      <c r="JES37" s="541"/>
      <c r="JET37" s="541"/>
      <c r="JEU37" s="541"/>
      <c r="JEV37" s="541"/>
      <c r="JEW37" s="541"/>
      <c r="JEX37" s="541"/>
      <c r="JEY37" s="541"/>
      <c r="JEZ37" s="541"/>
      <c r="JFA37" s="541"/>
      <c r="JFB37" s="541"/>
      <c r="JFC37" s="541"/>
      <c r="JFD37" s="541"/>
      <c r="JFE37" s="541"/>
      <c r="JFF37" s="541"/>
      <c r="JFG37" s="541"/>
      <c r="JFH37" s="541"/>
      <c r="JFI37" s="541"/>
      <c r="JFJ37" s="541"/>
      <c r="JFK37" s="541"/>
      <c r="JFL37" s="541"/>
      <c r="JFM37" s="541"/>
      <c r="JFN37" s="541"/>
      <c r="JFO37" s="541"/>
      <c r="JFP37" s="541"/>
      <c r="JFQ37" s="541"/>
      <c r="JFR37" s="541"/>
      <c r="JFS37" s="541"/>
      <c r="JFT37" s="541"/>
      <c r="JFU37" s="541"/>
      <c r="JFV37" s="541"/>
      <c r="JFW37" s="541"/>
      <c r="JFX37" s="541"/>
      <c r="JFY37" s="541"/>
      <c r="JFZ37" s="541"/>
      <c r="JGA37" s="541"/>
      <c r="JGB37" s="541"/>
      <c r="JGC37" s="541"/>
      <c r="JGD37" s="541"/>
      <c r="JGE37" s="541"/>
      <c r="JGF37" s="541"/>
      <c r="JGG37" s="541"/>
      <c r="JGH37" s="541"/>
      <c r="JGI37" s="541"/>
      <c r="JGJ37" s="541"/>
      <c r="JGK37" s="541"/>
      <c r="JGL37" s="541"/>
      <c r="JGM37" s="541"/>
      <c r="JGN37" s="541"/>
      <c r="JGO37" s="541"/>
      <c r="JGP37" s="541"/>
      <c r="JGQ37" s="541"/>
      <c r="JGR37" s="541"/>
      <c r="JGS37" s="541"/>
      <c r="JGT37" s="541"/>
      <c r="JGU37" s="541"/>
      <c r="JGV37" s="541"/>
      <c r="JGW37" s="541"/>
      <c r="JGX37" s="541"/>
      <c r="JGY37" s="541"/>
      <c r="JGZ37" s="541"/>
      <c r="JHA37" s="541"/>
      <c r="JHB37" s="541"/>
      <c r="JHC37" s="541"/>
      <c r="JHD37" s="541"/>
      <c r="JHE37" s="541"/>
      <c r="JHF37" s="541"/>
      <c r="JHG37" s="541"/>
      <c r="JHH37" s="541"/>
      <c r="JHI37" s="541"/>
      <c r="JHJ37" s="541"/>
      <c r="JHK37" s="541"/>
      <c r="JHL37" s="541"/>
      <c r="JHM37" s="541"/>
      <c r="JHN37" s="541"/>
      <c r="JHO37" s="541"/>
      <c r="JHP37" s="541"/>
      <c r="JHQ37" s="541"/>
      <c r="JHR37" s="541"/>
      <c r="JHS37" s="541"/>
      <c r="JHT37" s="541"/>
      <c r="JHU37" s="541"/>
      <c r="JHV37" s="541"/>
      <c r="JHW37" s="541"/>
      <c r="JHX37" s="541"/>
      <c r="JHY37" s="541"/>
      <c r="JHZ37" s="541"/>
      <c r="JIA37" s="541"/>
      <c r="JIB37" s="541"/>
      <c r="JIC37" s="541"/>
      <c r="JID37" s="541"/>
      <c r="JIE37" s="541"/>
      <c r="JIF37" s="541"/>
      <c r="JIG37" s="541"/>
      <c r="JIH37" s="541"/>
      <c r="JII37" s="541"/>
      <c r="JIJ37" s="541"/>
      <c r="JIK37" s="541"/>
      <c r="JIL37" s="541"/>
      <c r="JIM37" s="541"/>
      <c r="JIN37" s="541"/>
      <c r="JIO37" s="541"/>
      <c r="JIP37" s="541"/>
      <c r="JIQ37" s="541"/>
      <c r="JIR37" s="541"/>
      <c r="JIS37" s="541"/>
      <c r="JIT37" s="541"/>
      <c r="JIU37" s="541"/>
      <c r="JIV37" s="541"/>
      <c r="JIW37" s="541"/>
      <c r="JIX37" s="541"/>
      <c r="JIY37" s="541"/>
      <c r="JIZ37" s="541"/>
      <c r="JJA37" s="541"/>
      <c r="JJB37" s="541"/>
      <c r="JJC37" s="541"/>
      <c r="JJD37" s="541"/>
      <c r="JJE37" s="541"/>
      <c r="JJF37" s="541"/>
      <c r="JJG37" s="541"/>
      <c r="JJH37" s="541"/>
      <c r="JJI37" s="541"/>
      <c r="JJJ37" s="541"/>
      <c r="JJK37" s="541"/>
      <c r="JJL37" s="541"/>
      <c r="JJM37" s="541"/>
      <c r="JJN37" s="541"/>
      <c r="JJO37" s="541"/>
      <c r="JJP37" s="541"/>
      <c r="JJQ37" s="541"/>
      <c r="JJR37" s="541"/>
      <c r="JJS37" s="541"/>
      <c r="JJT37" s="541"/>
      <c r="JJU37" s="541"/>
      <c r="JJV37" s="541"/>
      <c r="JJW37" s="541"/>
      <c r="JJX37" s="541"/>
      <c r="JJY37" s="541"/>
      <c r="JJZ37" s="541"/>
      <c r="JKA37" s="541"/>
      <c r="JKB37" s="541"/>
      <c r="JKC37" s="541"/>
      <c r="JKD37" s="541"/>
      <c r="JKE37" s="541"/>
      <c r="JKF37" s="541"/>
      <c r="JKG37" s="541"/>
      <c r="JKH37" s="541"/>
      <c r="JKI37" s="541"/>
      <c r="JKJ37" s="541"/>
      <c r="JKK37" s="541"/>
      <c r="JKL37" s="541"/>
      <c r="JKM37" s="541"/>
      <c r="JKN37" s="541"/>
      <c r="JKO37" s="541"/>
      <c r="JKP37" s="541"/>
      <c r="JKQ37" s="541"/>
      <c r="JKR37" s="541"/>
      <c r="JKS37" s="541"/>
      <c r="JKT37" s="541"/>
      <c r="JKU37" s="541"/>
      <c r="JKV37" s="541"/>
      <c r="JKW37" s="541"/>
      <c r="JKX37" s="541"/>
      <c r="JKY37" s="541"/>
      <c r="JKZ37" s="541"/>
      <c r="JLA37" s="541"/>
      <c r="JLB37" s="541"/>
      <c r="JLC37" s="541"/>
      <c r="JLD37" s="541"/>
      <c r="JLE37" s="541"/>
      <c r="JLF37" s="541"/>
      <c r="JLG37" s="541"/>
      <c r="JLH37" s="541"/>
      <c r="JLI37" s="541"/>
      <c r="JLJ37" s="541"/>
      <c r="JLK37" s="541"/>
      <c r="JLL37" s="541"/>
      <c r="JLM37" s="541"/>
      <c r="JLN37" s="541"/>
      <c r="JLO37" s="541"/>
      <c r="JLP37" s="541"/>
      <c r="JLQ37" s="541"/>
      <c r="JLR37" s="541"/>
      <c r="JLS37" s="541"/>
      <c r="JLT37" s="541"/>
      <c r="JLU37" s="541"/>
      <c r="JLV37" s="541"/>
      <c r="JLW37" s="541"/>
      <c r="JLX37" s="541"/>
      <c r="JLY37" s="541"/>
      <c r="JLZ37" s="541"/>
      <c r="JMA37" s="541"/>
      <c r="JMB37" s="541"/>
      <c r="JMC37" s="541"/>
      <c r="JMD37" s="541"/>
      <c r="JME37" s="541"/>
      <c r="JMF37" s="541"/>
      <c r="JMG37" s="541"/>
      <c r="JMH37" s="541"/>
      <c r="JMI37" s="541"/>
      <c r="JMJ37" s="541"/>
      <c r="JMK37" s="541"/>
      <c r="JML37" s="541"/>
      <c r="JMM37" s="541"/>
      <c r="JMN37" s="541"/>
      <c r="JMO37" s="541"/>
      <c r="JMP37" s="541"/>
      <c r="JMQ37" s="541"/>
      <c r="JMR37" s="541"/>
      <c r="JMS37" s="541"/>
      <c r="JMT37" s="541"/>
      <c r="JMU37" s="541"/>
      <c r="JMV37" s="541"/>
      <c r="JMW37" s="541"/>
      <c r="JMX37" s="541"/>
      <c r="JMY37" s="541"/>
      <c r="JMZ37" s="541"/>
      <c r="JNA37" s="541"/>
      <c r="JNB37" s="541"/>
      <c r="JNC37" s="541"/>
      <c r="JND37" s="541"/>
      <c r="JNE37" s="541"/>
      <c r="JNF37" s="541"/>
      <c r="JNG37" s="541"/>
      <c r="JNH37" s="541"/>
      <c r="JNI37" s="541"/>
      <c r="JNJ37" s="541"/>
      <c r="JNK37" s="541"/>
      <c r="JNL37" s="541"/>
      <c r="JNM37" s="541"/>
      <c r="JNN37" s="541"/>
      <c r="JNO37" s="541"/>
      <c r="JNP37" s="541"/>
      <c r="JNQ37" s="541"/>
      <c r="JNR37" s="541"/>
      <c r="JNS37" s="541"/>
      <c r="JNT37" s="541"/>
      <c r="JNU37" s="541"/>
      <c r="JNV37" s="541"/>
      <c r="JNW37" s="541"/>
      <c r="JNX37" s="541"/>
      <c r="JNY37" s="541"/>
      <c r="JNZ37" s="541"/>
      <c r="JOA37" s="541"/>
      <c r="JOB37" s="541"/>
      <c r="JOC37" s="541"/>
      <c r="JOD37" s="541"/>
      <c r="JOE37" s="541"/>
      <c r="JOF37" s="541"/>
      <c r="JOG37" s="541"/>
      <c r="JOH37" s="541"/>
      <c r="JOI37" s="541"/>
      <c r="JOJ37" s="541"/>
      <c r="JOK37" s="541"/>
      <c r="JOL37" s="541"/>
      <c r="JOM37" s="541"/>
      <c r="JON37" s="541"/>
      <c r="JOO37" s="541"/>
      <c r="JOP37" s="541"/>
      <c r="JOQ37" s="541"/>
      <c r="JOR37" s="541"/>
      <c r="JOS37" s="541"/>
      <c r="JOT37" s="541"/>
      <c r="JOU37" s="541"/>
      <c r="JOV37" s="541"/>
      <c r="JOW37" s="541"/>
      <c r="JOX37" s="541"/>
      <c r="JOY37" s="541"/>
      <c r="JOZ37" s="541"/>
      <c r="JPA37" s="541"/>
      <c r="JPB37" s="541"/>
      <c r="JPC37" s="541"/>
      <c r="JPD37" s="541"/>
      <c r="JPE37" s="541"/>
      <c r="JPF37" s="541"/>
      <c r="JPG37" s="541"/>
      <c r="JPH37" s="541"/>
      <c r="JPI37" s="541"/>
      <c r="JPJ37" s="541"/>
      <c r="JPK37" s="541"/>
      <c r="JPL37" s="541"/>
      <c r="JPM37" s="541"/>
      <c r="JPN37" s="541"/>
      <c r="JPO37" s="541"/>
      <c r="JPP37" s="541"/>
      <c r="JPQ37" s="541"/>
      <c r="JPR37" s="541"/>
      <c r="JPS37" s="541"/>
      <c r="JPT37" s="541"/>
      <c r="JPU37" s="541"/>
      <c r="JPV37" s="541"/>
      <c r="JPW37" s="541"/>
      <c r="JPX37" s="541"/>
      <c r="JPY37" s="541"/>
      <c r="JPZ37" s="541"/>
      <c r="JQA37" s="541"/>
      <c r="JQB37" s="541"/>
      <c r="JQC37" s="541"/>
      <c r="JQD37" s="541"/>
      <c r="JQE37" s="541"/>
      <c r="JQF37" s="541"/>
      <c r="JQG37" s="541"/>
      <c r="JQH37" s="541"/>
      <c r="JQI37" s="541"/>
      <c r="JQJ37" s="541"/>
      <c r="JQK37" s="541"/>
      <c r="JQL37" s="541"/>
      <c r="JQM37" s="541"/>
      <c r="JQN37" s="541"/>
      <c r="JQO37" s="541"/>
      <c r="JQP37" s="541"/>
      <c r="JQQ37" s="541"/>
      <c r="JQR37" s="541"/>
      <c r="JQS37" s="541"/>
      <c r="JQT37" s="541"/>
      <c r="JQU37" s="541"/>
      <c r="JQV37" s="541"/>
      <c r="JQW37" s="541"/>
      <c r="JQX37" s="541"/>
      <c r="JQY37" s="541"/>
      <c r="JQZ37" s="541"/>
      <c r="JRA37" s="541"/>
      <c r="JRB37" s="541"/>
      <c r="JRC37" s="541"/>
      <c r="JRD37" s="541"/>
      <c r="JRE37" s="541"/>
      <c r="JRF37" s="541"/>
      <c r="JRG37" s="541"/>
      <c r="JRH37" s="541"/>
      <c r="JRI37" s="541"/>
      <c r="JRJ37" s="541"/>
      <c r="JRK37" s="541"/>
      <c r="JRL37" s="541"/>
      <c r="JRM37" s="541"/>
      <c r="JRN37" s="541"/>
      <c r="JRO37" s="541"/>
      <c r="JRP37" s="541"/>
      <c r="JRQ37" s="541"/>
      <c r="JRR37" s="541"/>
      <c r="JRS37" s="541"/>
      <c r="JRT37" s="541"/>
      <c r="JRU37" s="541"/>
      <c r="JRV37" s="541"/>
      <c r="JRW37" s="541"/>
      <c r="JRX37" s="541"/>
      <c r="JRY37" s="541"/>
      <c r="JRZ37" s="541"/>
      <c r="JSA37" s="541"/>
      <c r="JSB37" s="541"/>
      <c r="JSC37" s="541"/>
      <c r="JSD37" s="541"/>
      <c r="JSE37" s="541"/>
      <c r="JSF37" s="541"/>
      <c r="JSG37" s="541"/>
      <c r="JSH37" s="541"/>
      <c r="JSI37" s="541"/>
      <c r="JSJ37" s="541"/>
      <c r="JSK37" s="541"/>
      <c r="JSL37" s="541"/>
      <c r="JSM37" s="541"/>
      <c r="JSN37" s="541"/>
      <c r="JSO37" s="541"/>
      <c r="JSP37" s="541"/>
      <c r="JSQ37" s="541"/>
      <c r="JSR37" s="541"/>
      <c r="JSS37" s="541"/>
      <c r="JST37" s="541"/>
      <c r="JSU37" s="541"/>
      <c r="JSV37" s="541"/>
      <c r="JSW37" s="541"/>
      <c r="JSX37" s="541"/>
      <c r="JSY37" s="541"/>
      <c r="JSZ37" s="541"/>
      <c r="JTA37" s="541"/>
      <c r="JTB37" s="541"/>
      <c r="JTC37" s="541"/>
      <c r="JTD37" s="541"/>
      <c r="JTE37" s="541"/>
      <c r="JTF37" s="541"/>
      <c r="JTG37" s="541"/>
      <c r="JTH37" s="541"/>
      <c r="JTI37" s="541"/>
      <c r="JTJ37" s="541"/>
      <c r="JTK37" s="541"/>
      <c r="JTL37" s="541"/>
      <c r="JTM37" s="541"/>
      <c r="JTN37" s="541"/>
      <c r="JTO37" s="541"/>
      <c r="JTP37" s="541"/>
      <c r="JTQ37" s="541"/>
      <c r="JTR37" s="541"/>
      <c r="JTS37" s="541"/>
      <c r="JTT37" s="541"/>
      <c r="JTU37" s="541"/>
      <c r="JTV37" s="541"/>
      <c r="JTW37" s="541"/>
      <c r="JTX37" s="541"/>
      <c r="JTY37" s="541"/>
      <c r="JTZ37" s="541"/>
      <c r="JUA37" s="541"/>
      <c r="JUB37" s="541"/>
      <c r="JUC37" s="541"/>
      <c r="JUD37" s="541"/>
      <c r="JUE37" s="541"/>
      <c r="JUF37" s="541"/>
      <c r="JUG37" s="541"/>
      <c r="JUH37" s="541"/>
      <c r="JUI37" s="541"/>
      <c r="JUJ37" s="541"/>
      <c r="JUK37" s="541"/>
      <c r="JUL37" s="541"/>
      <c r="JUM37" s="541"/>
      <c r="JUN37" s="541"/>
      <c r="JUO37" s="541"/>
      <c r="JUP37" s="541"/>
      <c r="JUQ37" s="541"/>
      <c r="JUR37" s="541"/>
      <c r="JUS37" s="541"/>
      <c r="JUT37" s="541"/>
      <c r="JUU37" s="541"/>
      <c r="JUV37" s="541"/>
      <c r="JUW37" s="541"/>
      <c r="JUX37" s="541"/>
      <c r="JUY37" s="541"/>
      <c r="JUZ37" s="541"/>
      <c r="JVA37" s="541"/>
      <c r="JVB37" s="541"/>
      <c r="JVC37" s="541"/>
      <c r="JVD37" s="541"/>
      <c r="JVE37" s="541"/>
      <c r="JVF37" s="541"/>
      <c r="JVG37" s="541"/>
      <c r="JVH37" s="541"/>
      <c r="JVI37" s="541"/>
      <c r="JVJ37" s="541"/>
      <c r="JVK37" s="541"/>
      <c r="JVL37" s="541"/>
      <c r="JVM37" s="541"/>
      <c r="JVN37" s="541"/>
      <c r="JVO37" s="541"/>
      <c r="JVP37" s="541"/>
      <c r="JVQ37" s="541"/>
      <c r="JVR37" s="541"/>
      <c r="JVS37" s="541"/>
      <c r="JVT37" s="541"/>
      <c r="JVU37" s="541"/>
      <c r="JVV37" s="541"/>
      <c r="JVW37" s="541"/>
      <c r="JVX37" s="541"/>
      <c r="JVY37" s="541"/>
      <c r="JVZ37" s="541"/>
      <c r="JWA37" s="541"/>
      <c r="JWB37" s="541"/>
      <c r="JWC37" s="541"/>
      <c r="JWD37" s="541"/>
      <c r="JWE37" s="541"/>
      <c r="JWF37" s="541"/>
      <c r="JWG37" s="541"/>
      <c r="JWH37" s="541"/>
      <c r="JWI37" s="541"/>
      <c r="JWJ37" s="541"/>
      <c r="JWK37" s="541"/>
      <c r="JWL37" s="541"/>
      <c r="JWM37" s="541"/>
      <c r="JWN37" s="541"/>
      <c r="JWO37" s="541"/>
      <c r="JWP37" s="541"/>
      <c r="JWQ37" s="541"/>
      <c r="JWR37" s="541"/>
      <c r="JWS37" s="541"/>
      <c r="JWT37" s="541"/>
      <c r="JWU37" s="541"/>
      <c r="JWV37" s="541"/>
      <c r="JWW37" s="541"/>
      <c r="JWX37" s="541"/>
      <c r="JWY37" s="541"/>
      <c r="JWZ37" s="541"/>
      <c r="JXA37" s="541"/>
      <c r="JXB37" s="541"/>
      <c r="JXC37" s="541"/>
      <c r="JXD37" s="541"/>
      <c r="JXE37" s="541"/>
      <c r="JXF37" s="541"/>
      <c r="JXG37" s="541"/>
      <c r="JXH37" s="541"/>
      <c r="JXI37" s="541"/>
      <c r="JXJ37" s="541"/>
      <c r="JXK37" s="541"/>
      <c r="JXL37" s="541"/>
      <c r="JXM37" s="541"/>
      <c r="JXN37" s="541"/>
      <c r="JXO37" s="541"/>
      <c r="JXP37" s="541"/>
      <c r="JXQ37" s="541"/>
      <c r="JXR37" s="541"/>
      <c r="JXS37" s="541"/>
      <c r="JXT37" s="541"/>
      <c r="JXU37" s="541"/>
      <c r="JXV37" s="541"/>
      <c r="JXW37" s="541"/>
      <c r="JXX37" s="541"/>
      <c r="JXY37" s="541"/>
      <c r="JXZ37" s="541"/>
      <c r="JYA37" s="541"/>
      <c r="JYB37" s="541"/>
      <c r="JYC37" s="541"/>
      <c r="JYD37" s="541"/>
      <c r="JYE37" s="541"/>
      <c r="JYF37" s="541"/>
      <c r="JYG37" s="541"/>
      <c r="JYH37" s="541"/>
      <c r="JYI37" s="541"/>
      <c r="JYJ37" s="541"/>
      <c r="JYK37" s="541"/>
      <c r="JYL37" s="541"/>
      <c r="JYM37" s="541"/>
      <c r="JYN37" s="541"/>
      <c r="JYO37" s="541"/>
      <c r="JYP37" s="541"/>
      <c r="JYQ37" s="541"/>
      <c r="JYR37" s="541"/>
      <c r="JYS37" s="541"/>
      <c r="JYT37" s="541"/>
      <c r="JYU37" s="541"/>
      <c r="JYV37" s="541"/>
      <c r="JYW37" s="541"/>
      <c r="JYX37" s="541"/>
      <c r="JYY37" s="541"/>
      <c r="JYZ37" s="541"/>
      <c r="JZA37" s="541"/>
      <c r="JZB37" s="541"/>
      <c r="JZC37" s="541"/>
      <c r="JZD37" s="541"/>
      <c r="JZE37" s="541"/>
      <c r="JZF37" s="541"/>
      <c r="JZG37" s="541"/>
      <c r="JZH37" s="541"/>
      <c r="JZI37" s="541"/>
      <c r="JZJ37" s="541"/>
      <c r="JZK37" s="541"/>
      <c r="JZL37" s="541"/>
      <c r="JZM37" s="541"/>
      <c r="JZN37" s="541"/>
      <c r="JZO37" s="541"/>
      <c r="JZP37" s="541"/>
      <c r="JZQ37" s="541"/>
      <c r="JZR37" s="541"/>
      <c r="JZS37" s="541"/>
      <c r="JZT37" s="541"/>
      <c r="JZU37" s="541"/>
      <c r="JZV37" s="541"/>
      <c r="JZW37" s="541"/>
      <c r="JZX37" s="541"/>
      <c r="JZY37" s="541"/>
      <c r="JZZ37" s="541"/>
      <c r="KAA37" s="541"/>
      <c r="KAB37" s="541"/>
      <c r="KAC37" s="541"/>
      <c r="KAD37" s="541"/>
      <c r="KAE37" s="541"/>
      <c r="KAF37" s="541"/>
      <c r="KAG37" s="541"/>
      <c r="KAH37" s="541"/>
      <c r="KAI37" s="541"/>
      <c r="KAJ37" s="541"/>
      <c r="KAK37" s="541"/>
      <c r="KAL37" s="541"/>
      <c r="KAM37" s="541"/>
      <c r="KAN37" s="541"/>
      <c r="KAO37" s="541"/>
      <c r="KAP37" s="541"/>
      <c r="KAQ37" s="541"/>
      <c r="KAR37" s="541"/>
      <c r="KAS37" s="541"/>
      <c r="KAT37" s="541"/>
      <c r="KAU37" s="541"/>
      <c r="KAV37" s="541"/>
      <c r="KAW37" s="541"/>
      <c r="KAX37" s="541"/>
      <c r="KAY37" s="541"/>
      <c r="KAZ37" s="541"/>
      <c r="KBA37" s="541"/>
      <c r="KBB37" s="541"/>
      <c r="KBC37" s="541"/>
      <c r="KBD37" s="541"/>
      <c r="KBE37" s="541"/>
      <c r="KBF37" s="541"/>
      <c r="KBG37" s="541"/>
      <c r="KBH37" s="541"/>
      <c r="KBI37" s="541"/>
      <c r="KBJ37" s="541"/>
      <c r="KBK37" s="541"/>
      <c r="KBL37" s="541"/>
      <c r="KBM37" s="541"/>
      <c r="KBN37" s="541"/>
      <c r="KBO37" s="541"/>
      <c r="KBP37" s="541"/>
      <c r="KBQ37" s="541"/>
      <c r="KBR37" s="541"/>
      <c r="KBS37" s="541"/>
      <c r="KBT37" s="541"/>
      <c r="KBU37" s="541"/>
      <c r="KBV37" s="541"/>
      <c r="KBW37" s="541"/>
      <c r="KBX37" s="541"/>
      <c r="KBY37" s="541"/>
      <c r="KBZ37" s="541"/>
      <c r="KCA37" s="541"/>
      <c r="KCB37" s="541"/>
      <c r="KCC37" s="541"/>
      <c r="KCD37" s="541"/>
      <c r="KCE37" s="541"/>
      <c r="KCF37" s="541"/>
      <c r="KCG37" s="541"/>
      <c r="KCH37" s="541"/>
      <c r="KCI37" s="541"/>
      <c r="KCJ37" s="541"/>
      <c r="KCK37" s="541"/>
      <c r="KCL37" s="541"/>
      <c r="KCM37" s="541"/>
      <c r="KCN37" s="541"/>
      <c r="KCO37" s="541"/>
      <c r="KCP37" s="541"/>
      <c r="KCQ37" s="541"/>
      <c r="KCR37" s="541"/>
      <c r="KCS37" s="541"/>
      <c r="KCT37" s="541"/>
      <c r="KCU37" s="541"/>
      <c r="KCV37" s="541"/>
      <c r="KCW37" s="541"/>
      <c r="KCX37" s="541"/>
      <c r="KCY37" s="541"/>
      <c r="KCZ37" s="541"/>
      <c r="KDA37" s="541"/>
      <c r="KDB37" s="541"/>
      <c r="KDC37" s="541"/>
      <c r="KDD37" s="541"/>
      <c r="KDE37" s="541"/>
      <c r="KDF37" s="541"/>
      <c r="KDG37" s="541"/>
      <c r="KDH37" s="541"/>
      <c r="KDI37" s="541"/>
      <c r="KDJ37" s="541"/>
      <c r="KDK37" s="541"/>
      <c r="KDL37" s="541"/>
      <c r="KDM37" s="541"/>
      <c r="KDN37" s="541"/>
      <c r="KDO37" s="541"/>
      <c r="KDP37" s="541"/>
      <c r="KDQ37" s="541"/>
      <c r="KDR37" s="541"/>
      <c r="KDS37" s="541"/>
      <c r="KDT37" s="541"/>
      <c r="KDU37" s="541"/>
      <c r="KDV37" s="541"/>
      <c r="KDW37" s="541"/>
      <c r="KDX37" s="541"/>
      <c r="KDY37" s="541"/>
      <c r="KDZ37" s="541"/>
      <c r="KEA37" s="541"/>
      <c r="KEB37" s="541"/>
      <c r="KEC37" s="541"/>
      <c r="KED37" s="541"/>
      <c r="KEE37" s="541"/>
      <c r="KEF37" s="541"/>
      <c r="KEG37" s="541"/>
      <c r="KEH37" s="541"/>
      <c r="KEI37" s="541"/>
      <c r="KEJ37" s="541"/>
      <c r="KEK37" s="541"/>
      <c r="KEL37" s="541"/>
      <c r="KEM37" s="541"/>
      <c r="KEN37" s="541"/>
      <c r="KEO37" s="541"/>
      <c r="KEP37" s="541"/>
      <c r="KEQ37" s="541"/>
      <c r="KER37" s="541"/>
      <c r="KES37" s="541"/>
      <c r="KET37" s="541"/>
      <c r="KEU37" s="541"/>
      <c r="KEV37" s="541"/>
      <c r="KEW37" s="541"/>
      <c r="KEX37" s="541"/>
      <c r="KEY37" s="541"/>
      <c r="KEZ37" s="541"/>
      <c r="KFA37" s="541"/>
      <c r="KFB37" s="541"/>
      <c r="KFC37" s="541"/>
      <c r="KFD37" s="541"/>
      <c r="KFE37" s="541"/>
      <c r="KFF37" s="541"/>
      <c r="KFG37" s="541"/>
      <c r="KFH37" s="541"/>
      <c r="KFI37" s="541"/>
      <c r="KFJ37" s="541"/>
      <c r="KFK37" s="541"/>
      <c r="KFL37" s="541"/>
      <c r="KFM37" s="541"/>
      <c r="KFN37" s="541"/>
      <c r="KFO37" s="541"/>
      <c r="KFP37" s="541"/>
      <c r="KFQ37" s="541"/>
      <c r="KFR37" s="541"/>
      <c r="KFS37" s="541"/>
      <c r="KFT37" s="541"/>
      <c r="KFU37" s="541"/>
      <c r="KFV37" s="541"/>
      <c r="KFW37" s="541"/>
      <c r="KFX37" s="541"/>
      <c r="KFY37" s="541"/>
      <c r="KFZ37" s="541"/>
      <c r="KGA37" s="541"/>
      <c r="KGB37" s="541"/>
      <c r="KGC37" s="541"/>
      <c r="KGD37" s="541"/>
      <c r="KGE37" s="541"/>
      <c r="KGF37" s="541"/>
      <c r="KGG37" s="541"/>
      <c r="KGH37" s="541"/>
      <c r="KGI37" s="541"/>
      <c r="KGJ37" s="541"/>
      <c r="KGK37" s="541"/>
      <c r="KGL37" s="541"/>
      <c r="KGM37" s="541"/>
      <c r="KGN37" s="541"/>
      <c r="KGO37" s="541"/>
      <c r="KGP37" s="541"/>
      <c r="KGQ37" s="541"/>
      <c r="KGR37" s="541"/>
      <c r="KGS37" s="541"/>
      <c r="KGT37" s="541"/>
      <c r="KGU37" s="541"/>
      <c r="KGV37" s="541"/>
      <c r="KGW37" s="541"/>
      <c r="KGX37" s="541"/>
      <c r="KGY37" s="541"/>
      <c r="KGZ37" s="541"/>
      <c r="KHA37" s="541"/>
      <c r="KHB37" s="541"/>
      <c r="KHC37" s="541"/>
      <c r="KHD37" s="541"/>
      <c r="KHE37" s="541"/>
      <c r="KHF37" s="541"/>
      <c r="KHG37" s="541"/>
      <c r="KHH37" s="541"/>
      <c r="KHI37" s="541"/>
      <c r="KHJ37" s="541"/>
      <c r="KHK37" s="541"/>
      <c r="KHL37" s="541"/>
      <c r="KHM37" s="541"/>
      <c r="KHN37" s="541"/>
      <c r="KHO37" s="541"/>
      <c r="KHP37" s="541"/>
      <c r="KHQ37" s="541"/>
      <c r="KHR37" s="541"/>
      <c r="KHS37" s="541"/>
      <c r="KHT37" s="541"/>
      <c r="KHU37" s="541"/>
      <c r="KHV37" s="541"/>
      <c r="KHW37" s="541"/>
      <c r="KHX37" s="541"/>
      <c r="KHY37" s="541"/>
      <c r="KHZ37" s="541"/>
      <c r="KIA37" s="541"/>
      <c r="KIB37" s="541"/>
      <c r="KIC37" s="541"/>
      <c r="KID37" s="541"/>
      <c r="KIE37" s="541"/>
      <c r="KIF37" s="541"/>
      <c r="KIG37" s="541"/>
      <c r="KIH37" s="541"/>
      <c r="KII37" s="541"/>
      <c r="KIJ37" s="541"/>
      <c r="KIK37" s="541"/>
      <c r="KIL37" s="541"/>
      <c r="KIM37" s="541"/>
      <c r="KIN37" s="541"/>
      <c r="KIO37" s="541"/>
      <c r="KIP37" s="541"/>
      <c r="KIQ37" s="541"/>
      <c r="KIR37" s="541"/>
      <c r="KIS37" s="541"/>
      <c r="KIT37" s="541"/>
      <c r="KIU37" s="541"/>
      <c r="KIV37" s="541"/>
      <c r="KIW37" s="541"/>
      <c r="KIX37" s="541"/>
      <c r="KIY37" s="541"/>
      <c r="KIZ37" s="541"/>
      <c r="KJA37" s="541"/>
      <c r="KJB37" s="541"/>
      <c r="KJC37" s="541"/>
      <c r="KJD37" s="541"/>
      <c r="KJE37" s="541"/>
      <c r="KJF37" s="541"/>
      <c r="KJG37" s="541"/>
      <c r="KJH37" s="541"/>
      <c r="KJI37" s="541"/>
      <c r="KJJ37" s="541"/>
      <c r="KJK37" s="541"/>
      <c r="KJL37" s="541"/>
      <c r="KJM37" s="541"/>
      <c r="KJN37" s="541"/>
      <c r="KJO37" s="541"/>
      <c r="KJP37" s="541"/>
      <c r="KJQ37" s="541"/>
      <c r="KJR37" s="541"/>
      <c r="KJS37" s="541"/>
      <c r="KJT37" s="541"/>
      <c r="KJU37" s="541"/>
      <c r="KJV37" s="541"/>
      <c r="KJW37" s="541"/>
      <c r="KJX37" s="541"/>
      <c r="KJY37" s="541"/>
      <c r="KJZ37" s="541"/>
      <c r="KKA37" s="541"/>
      <c r="KKB37" s="541"/>
      <c r="KKC37" s="541"/>
      <c r="KKD37" s="541"/>
      <c r="KKE37" s="541"/>
      <c r="KKF37" s="541"/>
      <c r="KKG37" s="541"/>
      <c r="KKH37" s="541"/>
      <c r="KKI37" s="541"/>
      <c r="KKJ37" s="541"/>
      <c r="KKK37" s="541"/>
      <c r="KKL37" s="541"/>
      <c r="KKM37" s="541"/>
      <c r="KKN37" s="541"/>
      <c r="KKO37" s="541"/>
      <c r="KKP37" s="541"/>
      <c r="KKQ37" s="541"/>
      <c r="KKR37" s="541"/>
      <c r="KKS37" s="541"/>
      <c r="KKT37" s="541"/>
      <c r="KKU37" s="541"/>
      <c r="KKV37" s="541"/>
      <c r="KKW37" s="541"/>
      <c r="KKX37" s="541"/>
      <c r="KKY37" s="541"/>
      <c r="KKZ37" s="541"/>
      <c r="KLA37" s="541"/>
      <c r="KLB37" s="541"/>
      <c r="KLC37" s="541"/>
      <c r="KLD37" s="541"/>
      <c r="KLE37" s="541"/>
      <c r="KLF37" s="541"/>
      <c r="KLG37" s="541"/>
      <c r="KLH37" s="541"/>
      <c r="KLI37" s="541"/>
      <c r="KLJ37" s="541"/>
      <c r="KLK37" s="541"/>
      <c r="KLL37" s="541"/>
      <c r="KLM37" s="541"/>
      <c r="KLN37" s="541"/>
      <c r="KLO37" s="541"/>
      <c r="KLP37" s="541"/>
      <c r="KLQ37" s="541"/>
      <c r="KLR37" s="541"/>
      <c r="KLS37" s="541"/>
      <c r="KLT37" s="541"/>
      <c r="KLU37" s="541"/>
      <c r="KLV37" s="541"/>
      <c r="KLW37" s="541"/>
      <c r="KLX37" s="541"/>
      <c r="KLY37" s="541"/>
      <c r="KLZ37" s="541"/>
      <c r="KMA37" s="541"/>
      <c r="KMB37" s="541"/>
      <c r="KMC37" s="541"/>
      <c r="KMD37" s="541"/>
      <c r="KME37" s="541"/>
      <c r="KMF37" s="541"/>
      <c r="KMG37" s="541"/>
      <c r="KMH37" s="541"/>
      <c r="KMI37" s="541"/>
      <c r="KMJ37" s="541"/>
      <c r="KMK37" s="541"/>
      <c r="KML37" s="541"/>
      <c r="KMM37" s="541"/>
      <c r="KMN37" s="541"/>
      <c r="KMO37" s="541"/>
      <c r="KMP37" s="541"/>
      <c r="KMQ37" s="541"/>
      <c r="KMR37" s="541"/>
      <c r="KMS37" s="541"/>
      <c r="KMT37" s="541"/>
      <c r="KMU37" s="541"/>
      <c r="KMV37" s="541"/>
      <c r="KMW37" s="541"/>
      <c r="KMX37" s="541"/>
      <c r="KMY37" s="541"/>
      <c r="KMZ37" s="541"/>
      <c r="KNA37" s="541"/>
      <c r="KNB37" s="541"/>
      <c r="KNC37" s="541"/>
      <c r="KND37" s="541"/>
      <c r="KNE37" s="541"/>
      <c r="KNF37" s="541"/>
      <c r="KNG37" s="541"/>
      <c r="KNH37" s="541"/>
      <c r="KNI37" s="541"/>
      <c r="KNJ37" s="541"/>
      <c r="KNK37" s="541"/>
      <c r="KNL37" s="541"/>
      <c r="KNM37" s="541"/>
      <c r="KNN37" s="541"/>
      <c r="KNO37" s="541"/>
      <c r="KNP37" s="541"/>
      <c r="KNQ37" s="541"/>
      <c r="KNR37" s="541"/>
      <c r="KNS37" s="541"/>
      <c r="KNT37" s="541"/>
      <c r="KNU37" s="541"/>
      <c r="KNV37" s="541"/>
      <c r="KNW37" s="541"/>
      <c r="KNX37" s="541"/>
      <c r="KNY37" s="541"/>
      <c r="KNZ37" s="541"/>
      <c r="KOA37" s="541"/>
      <c r="KOB37" s="541"/>
      <c r="KOC37" s="541"/>
      <c r="KOD37" s="541"/>
      <c r="KOE37" s="541"/>
      <c r="KOF37" s="541"/>
      <c r="KOG37" s="541"/>
      <c r="KOH37" s="541"/>
      <c r="KOI37" s="541"/>
      <c r="KOJ37" s="541"/>
      <c r="KOK37" s="541"/>
      <c r="KOL37" s="541"/>
      <c r="KOM37" s="541"/>
      <c r="KON37" s="541"/>
      <c r="KOO37" s="541"/>
      <c r="KOP37" s="541"/>
      <c r="KOQ37" s="541"/>
      <c r="KOR37" s="541"/>
      <c r="KOS37" s="541"/>
      <c r="KOT37" s="541"/>
      <c r="KOU37" s="541"/>
      <c r="KOV37" s="541"/>
      <c r="KOW37" s="541"/>
      <c r="KOX37" s="541"/>
      <c r="KOY37" s="541"/>
      <c r="KOZ37" s="541"/>
      <c r="KPA37" s="541"/>
      <c r="KPB37" s="541"/>
      <c r="KPC37" s="541"/>
      <c r="KPD37" s="541"/>
      <c r="KPE37" s="541"/>
      <c r="KPF37" s="541"/>
      <c r="KPG37" s="541"/>
      <c r="KPH37" s="541"/>
      <c r="KPI37" s="541"/>
      <c r="KPJ37" s="541"/>
      <c r="KPK37" s="541"/>
      <c r="KPL37" s="541"/>
      <c r="KPM37" s="541"/>
      <c r="KPN37" s="541"/>
      <c r="KPO37" s="541"/>
      <c r="KPP37" s="541"/>
      <c r="KPQ37" s="541"/>
      <c r="KPR37" s="541"/>
      <c r="KPS37" s="541"/>
      <c r="KPT37" s="541"/>
      <c r="KPU37" s="541"/>
      <c r="KPV37" s="541"/>
      <c r="KPW37" s="541"/>
      <c r="KPX37" s="541"/>
      <c r="KPY37" s="541"/>
      <c r="KPZ37" s="541"/>
      <c r="KQA37" s="541"/>
      <c r="KQB37" s="541"/>
      <c r="KQC37" s="541"/>
      <c r="KQD37" s="541"/>
      <c r="KQE37" s="541"/>
      <c r="KQF37" s="541"/>
      <c r="KQG37" s="541"/>
      <c r="KQH37" s="541"/>
      <c r="KQI37" s="541"/>
      <c r="KQJ37" s="541"/>
      <c r="KQK37" s="541"/>
      <c r="KQL37" s="541"/>
      <c r="KQM37" s="541"/>
      <c r="KQN37" s="541"/>
      <c r="KQO37" s="541"/>
      <c r="KQP37" s="541"/>
      <c r="KQQ37" s="541"/>
      <c r="KQR37" s="541"/>
      <c r="KQS37" s="541"/>
      <c r="KQT37" s="541"/>
      <c r="KQU37" s="541"/>
      <c r="KQV37" s="541"/>
      <c r="KQW37" s="541"/>
      <c r="KQX37" s="541"/>
      <c r="KQY37" s="541"/>
      <c r="KQZ37" s="541"/>
      <c r="KRA37" s="541"/>
      <c r="KRB37" s="541"/>
      <c r="KRC37" s="541"/>
      <c r="KRD37" s="541"/>
      <c r="KRE37" s="541"/>
      <c r="KRF37" s="541"/>
      <c r="KRG37" s="541"/>
      <c r="KRH37" s="541"/>
      <c r="KRI37" s="541"/>
      <c r="KRJ37" s="541"/>
      <c r="KRK37" s="541"/>
      <c r="KRL37" s="541"/>
      <c r="KRM37" s="541"/>
      <c r="KRN37" s="541"/>
      <c r="KRO37" s="541"/>
      <c r="KRP37" s="541"/>
      <c r="KRQ37" s="541"/>
      <c r="KRR37" s="541"/>
      <c r="KRS37" s="541"/>
      <c r="KRT37" s="541"/>
      <c r="KRU37" s="541"/>
      <c r="KRV37" s="541"/>
      <c r="KRW37" s="541"/>
      <c r="KRX37" s="541"/>
      <c r="KRY37" s="541"/>
      <c r="KRZ37" s="541"/>
      <c r="KSA37" s="541"/>
      <c r="KSB37" s="541"/>
      <c r="KSC37" s="541"/>
      <c r="KSD37" s="541"/>
      <c r="KSE37" s="541"/>
      <c r="KSF37" s="541"/>
      <c r="KSG37" s="541"/>
      <c r="KSH37" s="541"/>
      <c r="KSI37" s="541"/>
      <c r="KSJ37" s="541"/>
      <c r="KSK37" s="541"/>
      <c r="KSL37" s="541"/>
      <c r="KSM37" s="541"/>
      <c r="KSN37" s="541"/>
      <c r="KSO37" s="541"/>
      <c r="KSP37" s="541"/>
      <c r="KSQ37" s="541"/>
      <c r="KSR37" s="541"/>
      <c r="KSS37" s="541"/>
      <c r="KST37" s="541"/>
      <c r="KSU37" s="541"/>
      <c r="KSV37" s="541"/>
      <c r="KSW37" s="541"/>
      <c r="KSX37" s="541"/>
      <c r="KSY37" s="541"/>
      <c r="KSZ37" s="541"/>
      <c r="KTA37" s="541"/>
      <c r="KTB37" s="541"/>
      <c r="KTC37" s="541"/>
      <c r="KTD37" s="541"/>
      <c r="KTE37" s="541"/>
      <c r="KTF37" s="541"/>
      <c r="KTG37" s="541"/>
      <c r="KTH37" s="541"/>
      <c r="KTI37" s="541"/>
      <c r="KTJ37" s="541"/>
      <c r="KTK37" s="541"/>
      <c r="KTL37" s="541"/>
      <c r="KTM37" s="541"/>
      <c r="KTN37" s="541"/>
      <c r="KTO37" s="541"/>
      <c r="KTP37" s="541"/>
      <c r="KTQ37" s="541"/>
      <c r="KTR37" s="541"/>
      <c r="KTS37" s="541"/>
      <c r="KTT37" s="541"/>
      <c r="KTU37" s="541"/>
      <c r="KTV37" s="541"/>
      <c r="KTW37" s="541"/>
      <c r="KTX37" s="541"/>
      <c r="KTY37" s="541"/>
      <c r="KTZ37" s="541"/>
      <c r="KUA37" s="541"/>
      <c r="KUB37" s="541"/>
      <c r="KUC37" s="541"/>
      <c r="KUD37" s="541"/>
      <c r="KUE37" s="541"/>
      <c r="KUF37" s="541"/>
      <c r="KUG37" s="541"/>
      <c r="KUH37" s="541"/>
      <c r="KUI37" s="541"/>
      <c r="KUJ37" s="541"/>
      <c r="KUK37" s="541"/>
      <c r="KUL37" s="541"/>
      <c r="KUM37" s="541"/>
      <c r="KUN37" s="541"/>
      <c r="KUO37" s="541"/>
      <c r="KUP37" s="541"/>
      <c r="KUQ37" s="541"/>
      <c r="KUR37" s="541"/>
      <c r="KUS37" s="541"/>
      <c r="KUT37" s="541"/>
      <c r="KUU37" s="541"/>
      <c r="KUV37" s="541"/>
      <c r="KUW37" s="541"/>
      <c r="KUX37" s="541"/>
      <c r="KUY37" s="541"/>
      <c r="KUZ37" s="541"/>
      <c r="KVA37" s="541"/>
      <c r="KVB37" s="541"/>
      <c r="KVC37" s="541"/>
      <c r="KVD37" s="541"/>
      <c r="KVE37" s="541"/>
      <c r="KVF37" s="541"/>
      <c r="KVG37" s="541"/>
      <c r="KVH37" s="541"/>
      <c r="KVI37" s="541"/>
      <c r="KVJ37" s="541"/>
      <c r="KVK37" s="541"/>
      <c r="KVL37" s="541"/>
      <c r="KVM37" s="541"/>
      <c r="KVN37" s="541"/>
      <c r="KVO37" s="541"/>
      <c r="KVP37" s="541"/>
      <c r="KVQ37" s="541"/>
      <c r="KVR37" s="541"/>
      <c r="KVS37" s="541"/>
      <c r="KVT37" s="541"/>
      <c r="KVU37" s="541"/>
      <c r="KVV37" s="541"/>
      <c r="KVW37" s="541"/>
      <c r="KVX37" s="541"/>
      <c r="KVY37" s="541"/>
      <c r="KVZ37" s="541"/>
      <c r="KWA37" s="541"/>
      <c r="KWB37" s="541"/>
      <c r="KWC37" s="541"/>
      <c r="KWD37" s="541"/>
      <c r="KWE37" s="541"/>
      <c r="KWF37" s="541"/>
      <c r="KWG37" s="541"/>
      <c r="KWH37" s="541"/>
      <c r="KWI37" s="541"/>
      <c r="KWJ37" s="541"/>
      <c r="KWK37" s="541"/>
      <c r="KWL37" s="541"/>
      <c r="KWM37" s="541"/>
      <c r="KWN37" s="541"/>
      <c r="KWO37" s="541"/>
      <c r="KWP37" s="541"/>
      <c r="KWQ37" s="541"/>
      <c r="KWR37" s="541"/>
      <c r="KWS37" s="541"/>
      <c r="KWT37" s="541"/>
      <c r="KWU37" s="541"/>
      <c r="KWV37" s="541"/>
      <c r="KWW37" s="541"/>
      <c r="KWX37" s="541"/>
      <c r="KWY37" s="541"/>
      <c r="KWZ37" s="541"/>
      <c r="KXA37" s="541"/>
      <c r="KXB37" s="541"/>
      <c r="KXC37" s="541"/>
      <c r="KXD37" s="541"/>
      <c r="KXE37" s="541"/>
      <c r="KXF37" s="541"/>
      <c r="KXG37" s="541"/>
      <c r="KXH37" s="541"/>
      <c r="KXI37" s="541"/>
      <c r="KXJ37" s="541"/>
      <c r="KXK37" s="541"/>
      <c r="KXL37" s="541"/>
      <c r="KXM37" s="541"/>
      <c r="KXN37" s="541"/>
      <c r="KXO37" s="541"/>
      <c r="KXP37" s="541"/>
      <c r="KXQ37" s="541"/>
      <c r="KXR37" s="541"/>
      <c r="KXS37" s="541"/>
      <c r="KXT37" s="541"/>
      <c r="KXU37" s="541"/>
      <c r="KXV37" s="541"/>
      <c r="KXW37" s="541"/>
      <c r="KXX37" s="541"/>
      <c r="KXY37" s="541"/>
      <c r="KXZ37" s="541"/>
      <c r="KYA37" s="541"/>
      <c r="KYB37" s="541"/>
      <c r="KYC37" s="541"/>
      <c r="KYD37" s="541"/>
      <c r="KYE37" s="541"/>
      <c r="KYF37" s="541"/>
      <c r="KYG37" s="541"/>
      <c r="KYH37" s="541"/>
      <c r="KYI37" s="541"/>
      <c r="KYJ37" s="541"/>
      <c r="KYK37" s="541"/>
      <c r="KYL37" s="541"/>
      <c r="KYM37" s="541"/>
      <c r="KYN37" s="541"/>
      <c r="KYO37" s="541"/>
      <c r="KYP37" s="541"/>
      <c r="KYQ37" s="541"/>
      <c r="KYR37" s="541"/>
      <c r="KYS37" s="541"/>
      <c r="KYT37" s="541"/>
      <c r="KYU37" s="541"/>
      <c r="KYV37" s="541"/>
      <c r="KYW37" s="541"/>
      <c r="KYX37" s="541"/>
      <c r="KYY37" s="541"/>
      <c r="KYZ37" s="541"/>
      <c r="KZA37" s="541"/>
      <c r="KZB37" s="541"/>
      <c r="KZC37" s="541"/>
      <c r="KZD37" s="541"/>
      <c r="KZE37" s="541"/>
      <c r="KZF37" s="541"/>
      <c r="KZG37" s="541"/>
      <c r="KZH37" s="541"/>
      <c r="KZI37" s="541"/>
      <c r="KZJ37" s="541"/>
      <c r="KZK37" s="541"/>
      <c r="KZL37" s="541"/>
      <c r="KZM37" s="541"/>
      <c r="KZN37" s="541"/>
      <c r="KZO37" s="541"/>
      <c r="KZP37" s="541"/>
      <c r="KZQ37" s="541"/>
      <c r="KZR37" s="541"/>
      <c r="KZS37" s="541"/>
      <c r="KZT37" s="541"/>
      <c r="KZU37" s="541"/>
      <c r="KZV37" s="541"/>
      <c r="KZW37" s="541"/>
      <c r="KZX37" s="541"/>
      <c r="KZY37" s="541"/>
      <c r="KZZ37" s="541"/>
      <c r="LAA37" s="541"/>
      <c r="LAB37" s="541"/>
      <c r="LAC37" s="541"/>
      <c r="LAD37" s="541"/>
      <c r="LAE37" s="541"/>
      <c r="LAF37" s="541"/>
      <c r="LAG37" s="541"/>
      <c r="LAH37" s="541"/>
      <c r="LAI37" s="541"/>
      <c r="LAJ37" s="541"/>
      <c r="LAK37" s="541"/>
      <c r="LAL37" s="541"/>
      <c r="LAM37" s="541"/>
      <c r="LAN37" s="541"/>
      <c r="LAO37" s="541"/>
      <c r="LAP37" s="541"/>
      <c r="LAQ37" s="541"/>
      <c r="LAR37" s="541"/>
      <c r="LAS37" s="541"/>
      <c r="LAT37" s="541"/>
      <c r="LAU37" s="541"/>
      <c r="LAV37" s="541"/>
      <c r="LAW37" s="541"/>
      <c r="LAX37" s="541"/>
      <c r="LAY37" s="541"/>
      <c r="LAZ37" s="541"/>
      <c r="LBA37" s="541"/>
      <c r="LBB37" s="541"/>
      <c r="LBC37" s="541"/>
      <c r="LBD37" s="541"/>
      <c r="LBE37" s="541"/>
      <c r="LBF37" s="541"/>
      <c r="LBG37" s="541"/>
      <c r="LBH37" s="541"/>
      <c r="LBI37" s="541"/>
      <c r="LBJ37" s="541"/>
      <c r="LBK37" s="541"/>
      <c r="LBL37" s="541"/>
      <c r="LBM37" s="541"/>
      <c r="LBN37" s="541"/>
      <c r="LBO37" s="541"/>
      <c r="LBP37" s="541"/>
      <c r="LBQ37" s="541"/>
      <c r="LBR37" s="541"/>
      <c r="LBS37" s="541"/>
      <c r="LBT37" s="541"/>
      <c r="LBU37" s="541"/>
      <c r="LBV37" s="541"/>
      <c r="LBW37" s="541"/>
      <c r="LBX37" s="541"/>
      <c r="LBY37" s="541"/>
      <c r="LBZ37" s="541"/>
      <c r="LCA37" s="541"/>
      <c r="LCB37" s="541"/>
      <c r="LCC37" s="541"/>
      <c r="LCD37" s="541"/>
      <c r="LCE37" s="541"/>
      <c r="LCF37" s="541"/>
      <c r="LCG37" s="541"/>
      <c r="LCH37" s="541"/>
      <c r="LCI37" s="541"/>
      <c r="LCJ37" s="541"/>
      <c r="LCK37" s="541"/>
      <c r="LCL37" s="541"/>
      <c r="LCM37" s="541"/>
      <c r="LCN37" s="541"/>
      <c r="LCO37" s="541"/>
      <c r="LCP37" s="541"/>
      <c r="LCQ37" s="541"/>
      <c r="LCR37" s="541"/>
      <c r="LCS37" s="541"/>
      <c r="LCT37" s="541"/>
      <c r="LCU37" s="541"/>
      <c r="LCV37" s="541"/>
      <c r="LCW37" s="541"/>
      <c r="LCX37" s="541"/>
      <c r="LCY37" s="541"/>
      <c r="LCZ37" s="541"/>
      <c r="LDA37" s="541"/>
      <c r="LDB37" s="541"/>
      <c r="LDC37" s="541"/>
      <c r="LDD37" s="541"/>
      <c r="LDE37" s="541"/>
      <c r="LDF37" s="541"/>
      <c r="LDG37" s="541"/>
      <c r="LDH37" s="541"/>
      <c r="LDI37" s="541"/>
      <c r="LDJ37" s="541"/>
      <c r="LDK37" s="541"/>
      <c r="LDL37" s="541"/>
      <c r="LDM37" s="541"/>
      <c r="LDN37" s="541"/>
      <c r="LDO37" s="541"/>
      <c r="LDP37" s="541"/>
      <c r="LDQ37" s="541"/>
      <c r="LDR37" s="541"/>
      <c r="LDS37" s="541"/>
      <c r="LDT37" s="541"/>
      <c r="LDU37" s="541"/>
      <c r="LDV37" s="541"/>
      <c r="LDW37" s="541"/>
      <c r="LDX37" s="541"/>
      <c r="LDY37" s="541"/>
      <c r="LDZ37" s="541"/>
      <c r="LEA37" s="541"/>
      <c r="LEB37" s="541"/>
      <c r="LEC37" s="541"/>
      <c r="LED37" s="541"/>
      <c r="LEE37" s="541"/>
      <c r="LEF37" s="541"/>
      <c r="LEG37" s="541"/>
      <c r="LEH37" s="541"/>
      <c r="LEI37" s="541"/>
      <c r="LEJ37" s="541"/>
      <c r="LEK37" s="541"/>
      <c r="LEL37" s="541"/>
      <c r="LEM37" s="541"/>
      <c r="LEN37" s="541"/>
      <c r="LEO37" s="541"/>
      <c r="LEP37" s="541"/>
      <c r="LEQ37" s="541"/>
      <c r="LER37" s="541"/>
      <c r="LES37" s="541"/>
      <c r="LET37" s="541"/>
      <c r="LEU37" s="541"/>
      <c r="LEV37" s="541"/>
      <c r="LEW37" s="541"/>
      <c r="LEX37" s="541"/>
      <c r="LEY37" s="541"/>
      <c r="LEZ37" s="541"/>
      <c r="LFA37" s="541"/>
      <c r="LFB37" s="541"/>
      <c r="LFC37" s="541"/>
      <c r="LFD37" s="541"/>
      <c r="LFE37" s="541"/>
      <c r="LFF37" s="541"/>
      <c r="LFG37" s="541"/>
      <c r="LFH37" s="541"/>
      <c r="LFI37" s="541"/>
      <c r="LFJ37" s="541"/>
      <c r="LFK37" s="541"/>
      <c r="LFL37" s="541"/>
      <c r="LFM37" s="541"/>
      <c r="LFN37" s="541"/>
      <c r="LFO37" s="541"/>
      <c r="LFP37" s="541"/>
      <c r="LFQ37" s="541"/>
      <c r="LFR37" s="541"/>
      <c r="LFS37" s="541"/>
      <c r="LFT37" s="541"/>
      <c r="LFU37" s="541"/>
      <c r="LFV37" s="541"/>
      <c r="LFW37" s="541"/>
      <c r="LFX37" s="541"/>
      <c r="LFY37" s="541"/>
      <c r="LFZ37" s="541"/>
      <c r="LGA37" s="541"/>
      <c r="LGB37" s="541"/>
      <c r="LGC37" s="541"/>
      <c r="LGD37" s="541"/>
      <c r="LGE37" s="541"/>
      <c r="LGF37" s="541"/>
      <c r="LGG37" s="541"/>
      <c r="LGH37" s="541"/>
      <c r="LGI37" s="541"/>
      <c r="LGJ37" s="541"/>
      <c r="LGK37" s="541"/>
      <c r="LGL37" s="541"/>
      <c r="LGM37" s="541"/>
      <c r="LGN37" s="541"/>
      <c r="LGO37" s="541"/>
      <c r="LGP37" s="541"/>
      <c r="LGQ37" s="541"/>
      <c r="LGR37" s="541"/>
      <c r="LGS37" s="541"/>
      <c r="LGT37" s="541"/>
      <c r="LGU37" s="541"/>
      <c r="LGV37" s="541"/>
      <c r="LGW37" s="541"/>
      <c r="LGX37" s="541"/>
      <c r="LGY37" s="541"/>
      <c r="LGZ37" s="541"/>
      <c r="LHA37" s="541"/>
      <c r="LHB37" s="541"/>
      <c r="LHC37" s="541"/>
      <c r="LHD37" s="541"/>
      <c r="LHE37" s="541"/>
      <c r="LHF37" s="541"/>
      <c r="LHG37" s="541"/>
      <c r="LHH37" s="541"/>
      <c r="LHI37" s="541"/>
      <c r="LHJ37" s="541"/>
      <c r="LHK37" s="541"/>
      <c r="LHL37" s="541"/>
      <c r="LHM37" s="541"/>
      <c r="LHN37" s="541"/>
      <c r="LHO37" s="541"/>
      <c r="LHP37" s="541"/>
      <c r="LHQ37" s="541"/>
      <c r="LHR37" s="541"/>
      <c r="LHS37" s="541"/>
      <c r="LHT37" s="541"/>
      <c r="LHU37" s="541"/>
      <c r="LHV37" s="541"/>
      <c r="LHW37" s="541"/>
      <c r="LHX37" s="541"/>
      <c r="LHY37" s="541"/>
      <c r="LHZ37" s="541"/>
      <c r="LIA37" s="541"/>
      <c r="LIB37" s="541"/>
      <c r="LIC37" s="541"/>
      <c r="LID37" s="541"/>
      <c r="LIE37" s="541"/>
      <c r="LIF37" s="541"/>
      <c r="LIG37" s="541"/>
      <c r="LIH37" s="541"/>
      <c r="LII37" s="541"/>
      <c r="LIJ37" s="541"/>
      <c r="LIK37" s="541"/>
      <c r="LIL37" s="541"/>
      <c r="LIM37" s="541"/>
      <c r="LIN37" s="541"/>
      <c r="LIO37" s="541"/>
      <c r="LIP37" s="541"/>
      <c r="LIQ37" s="541"/>
      <c r="LIR37" s="541"/>
      <c r="LIS37" s="541"/>
      <c r="LIT37" s="541"/>
      <c r="LIU37" s="541"/>
      <c r="LIV37" s="541"/>
      <c r="LIW37" s="541"/>
      <c r="LIX37" s="541"/>
      <c r="LIY37" s="541"/>
      <c r="LIZ37" s="541"/>
      <c r="LJA37" s="541"/>
      <c r="LJB37" s="541"/>
      <c r="LJC37" s="541"/>
      <c r="LJD37" s="541"/>
      <c r="LJE37" s="541"/>
      <c r="LJF37" s="541"/>
      <c r="LJG37" s="541"/>
      <c r="LJH37" s="541"/>
      <c r="LJI37" s="541"/>
      <c r="LJJ37" s="541"/>
      <c r="LJK37" s="541"/>
      <c r="LJL37" s="541"/>
      <c r="LJM37" s="541"/>
      <c r="LJN37" s="541"/>
      <c r="LJO37" s="541"/>
      <c r="LJP37" s="541"/>
      <c r="LJQ37" s="541"/>
      <c r="LJR37" s="541"/>
      <c r="LJS37" s="541"/>
      <c r="LJT37" s="541"/>
      <c r="LJU37" s="541"/>
      <c r="LJV37" s="541"/>
      <c r="LJW37" s="541"/>
      <c r="LJX37" s="541"/>
      <c r="LJY37" s="541"/>
      <c r="LJZ37" s="541"/>
      <c r="LKA37" s="541"/>
      <c r="LKB37" s="541"/>
      <c r="LKC37" s="541"/>
      <c r="LKD37" s="541"/>
      <c r="LKE37" s="541"/>
      <c r="LKF37" s="541"/>
      <c r="LKG37" s="541"/>
      <c r="LKH37" s="541"/>
      <c r="LKI37" s="541"/>
      <c r="LKJ37" s="541"/>
      <c r="LKK37" s="541"/>
      <c r="LKL37" s="541"/>
      <c r="LKM37" s="541"/>
      <c r="LKN37" s="541"/>
      <c r="LKO37" s="541"/>
      <c r="LKP37" s="541"/>
      <c r="LKQ37" s="541"/>
      <c r="LKR37" s="541"/>
      <c r="LKS37" s="541"/>
      <c r="LKT37" s="541"/>
      <c r="LKU37" s="541"/>
      <c r="LKV37" s="541"/>
      <c r="LKW37" s="541"/>
      <c r="LKX37" s="541"/>
      <c r="LKY37" s="541"/>
      <c r="LKZ37" s="541"/>
      <c r="LLA37" s="541"/>
      <c r="LLB37" s="541"/>
      <c r="LLC37" s="541"/>
      <c r="LLD37" s="541"/>
      <c r="LLE37" s="541"/>
      <c r="LLF37" s="541"/>
      <c r="LLG37" s="541"/>
      <c r="LLH37" s="541"/>
      <c r="LLI37" s="541"/>
      <c r="LLJ37" s="541"/>
      <c r="LLK37" s="541"/>
      <c r="LLL37" s="541"/>
      <c r="LLM37" s="541"/>
      <c r="LLN37" s="541"/>
      <c r="LLO37" s="541"/>
      <c r="LLP37" s="541"/>
      <c r="LLQ37" s="541"/>
      <c r="LLR37" s="541"/>
      <c r="LLS37" s="541"/>
      <c r="LLT37" s="541"/>
      <c r="LLU37" s="541"/>
      <c r="LLV37" s="541"/>
      <c r="LLW37" s="541"/>
      <c r="LLX37" s="541"/>
      <c r="LLY37" s="541"/>
      <c r="LLZ37" s="541"/>
      <c r="LMA37" s="541"/>
      <c r="LMB37" s="541"/>
      <c r="LMC37" s="541"/>
      <c r="LMD37" s="541"/>
      <c r="LME37" s="541"/>
      <c r="LMF37" s="541"/>
      <c r="LMG37" s="541"/>
      <c r="LMH37" s="541"/>
      <c r="LMI37" s="541"/>
      <c r="LMJ37" s="541"/>
      <c r="LMK37" s="541"/>
      <c r="LML37" s="541"/>
      <c r="LMM37" s="541"/>
      <c r="LMN37" s="541"/>
      <c r="LMO37" s="541"/>
      <c r="LMP37" s="541"/>
      <c r="LMQ37" s="541"/>
      <c r="LMR37" s="541"/>
      <c r="LMS37" s="541"/>
      <c r="LMT37" s="541"/>
      <c r="LMU37" s="541"/>
      <c r="LMV37" s="541"/>
      <c r="LMW37" s="541"/>
      <c r="LMX37" s="541"/>
      <c r="LMY37" s="541"/>
      <c r="LMZ37" s="541"/>
      <c r="LNA37" s="541"/>
      <c r="LNB37" s="541"/>
      <c r="LNC37" s="541"/>
      <c r="LND37" s="541"/>
      <c r="LNE37" s="541"/>
      <c r="LNF37" s="541"/>
      <c r="LNG37" s="541"/>
      <c r="LNH37" s="541"/>
      <c r="LNI37" s="541"/>
      <c r="LNJ37" s="541"/>
      <c r="LNK37" s="541"/>
      <c r="LNL37" s="541"/>
      <c r="LNM37" s="541"/>
      <c r="LNN37" s="541"/>
      <c r="LNO37" s="541"/>
      <c r="LNP37" s="541"/>
      <c r="LNQ37" s="541"/>
      <c r="LNR37" s="541"/>
      <c r="LNS37" s="541"/>
      <c r="LNT37" s="541"/>
      <c r="LNU37" s="541"/>
      <c r="LNV37" s="541"/>
      <c r="LNW37" s="541"/>
      <c r="LNX37" s="541"/>
      <c r="LNY37" s="541"/>
      <c r="LNZ37" s="541"/>
      <c r="LOA37" s="541"/>
      <c r="LOB37" s="541"/>
      <c r="LOC37" s="541"/>
      <c r="LOD37" s="541"/>
      <c r="LOE37" s="541"/>
      <c r="LOF37" s="541"/>
      <c r="LOG37" s="541"/>
      <c r="LOH37" s="541"/>
      <c r="LOI37" s="541"/>
      <c r="LOJ37" s="541"/>
      <c r="LOK37" s="541"/>
      <c r="LOL37" s="541"/>
      <c r="LOM37" s="541"/>
      <c r="LON37" s="541"/>
      <c r="LOO37" s="541"/>
      <c r="LOP37" s="541"/>
      <c r="LOQ37" s="541"/>
      <c r="LOR37" s="541"/>
      <c r="LOS37" s="541"/>
      <c r="LOT37" s="541"/>
      <c r="LOU37" s="541"/>
      <c r="LOV37" s="541"/>
      <c r="LOW37" s="541"/>
      <c r="LOX37" s="541"/>
      <c r="LOY37" s="541"/>
      <c r="LOZ37" s="541"/>
      <c r="LPA37" s="541"/>
      <c r="LPB37" s="541"/>
      <c r="LPC37" s="541"/>
      <c r="LPD37" s="541"/>
      <c r="LPE37" s="541"/>
      <c r="LPF37" s="541"/>
      <c r="LPG37" s="541"/>
      <c r="LPH37" s="541"/>
      <c r="LPI37" s="541"/>
      <c r="LPJ37" s="541"/>
      <c r="LPK37" s="541"/>
      <c r="LPL37" s="541"/>
      <c r="LPM37" s="541"/>
      <c r="LPN37" s="541"/>
      <c r="LPO37" s="541"/>
      <c r="LPP37" s="541"/>
      <c r="LPQ37" s="541"/>
      <c r="LPR37" s="541"/>
      <c r="LPS37" s="541"/>
      <c r="LPT37" s="541"/>
      <c r="LPU37" s="541"/>
      <c r="LPV37" s="541"/>
      <c r="LPW37" s="541"/>
      <c r="LPX37" s="541"/>
      <c r="LPY37" s="541"/>
      <c r="LPZ37" s="541"/>
      <c r="LQA37" s="541"/>
      <c r="LQB37" s="541"/>
      <c r="LQC37" s="541"/>
      <c r="LQD37" s="541"/>
      <c r="LQE37" s="541"/>
      <c r="LQF37" s="541"/>
      <c r="LQG37" s="541"/>
      <c r="LQH37" s="541"/>
      <c r="LQI37" s="541"/>
      <c r="LQJ37" s="541"/>
      <c r="LQK37" s="541"/>
      <c r="LQL37" s="541"/>
      <c r="LQM37" s="541"/>
      <c r="LQN37" s="541"/>
      <c r="LQO37" s="541"/>
      <c r="LQP37" s="541"/>
      <c r="LQQ37" s="541"/>
      <c r="LQR37" s="541"/>
      <c r="LQS37" s="541"/>
      <c r="LQT37" s="541"/>
      <c r="LQU37" s="541"/>
      <c r="LQV37" s="541"/>
      <c r="LQW37" s="541"/>
      <c r="LQX37" s="541"/>
      <c r="LQY37" s="541"/>
      <c r="LQZ37" s="541"/>
      <c r="LRA37" s="541"/>
      <c r="LRB37" s="541"/>
      <c r="LRC37" s="541"/>
      <c r="LRD37" s="541"/>
      <c r="LRE37" s="541"/>
      <c r="LRF37" s="541"/>
      <c r="LRG37" s="541"/>
      <c r="LRH37" s="541"/>
      <c r="LRI37" s="541"/>
      <c r="LRJ37" s="541"/>
      <c r="LRK37" s="541"/>
      <c r="LRL37" s="541"/>
      <c r="LRM37" s="541"/>
      <c r="LRN37" s="541"/>
      <c r="LRO37" s="541"/>
      <c r="LRP37" s="541"/>
      <c r="LRQ37" s="541"/>
      <c r="LRR37" s="541"/>
      <c r="LRS37" s="541"/>
      <c r="LRT37" s="541"/>
      <c r="LRU37" s="541"/>
      <c r="LRV37" s="541"/>
      <c r="LRW37" s="541"/>
      <c r="LRX37" s="541"/>
      <c r="LRY37" s="541"/>
      <c r="LRZ37" s="541"/>
      <c r="LSA37" s="541"/>
      <c r="LSB37" s="541"/>
      <c r="LSC37" s="541"/>
      <c r="LSD37" s="541"/>
      <c r="LSE37" s="541"/>
      <c r="LSF37" s="541"/>
      <c r="LSG37" s="541"/>
      <c r="LSH37" s="541"/>
      <c r="LSI37" s="541"/>
      <c r="LSJ37" s="541"/>
      <c r="LSK37" s="541"/>
      <c r="LSL37" s="541"/>
      <c r="LSM37" s="541"/>
      <c r="LSN37" s="541"/>
      <c r="LSO37" s="541"/>
      <c r="LSP37" s="541"/>
      <c r="LSQ37" s="541"/>
      <c r="LSR37" s="541"/>
      <c r="LSS37" s="541"/>
      <c r="LST37" s="541"/>
      <c r="LSU37" s="541"/>
      <c r="LSV37" s="541"/>
      <c r="LSW37" s="541"/>
      <c r="LSX37" s="541"/>
      <c r="LSY37" s="541"/>
      <c r="LSZ37" s="541"/>
      <c r="LTA37" s="541"/>
      <c r="LTB37" s="541"/>
      <c r="LTC37" s="541"/>
      <c r="LTD37" s="541"/>
      <c r="LTE37" s="541"/>
      <c r="LTF37" s="541"/>
      <c r="LTG37" s="541"/>
      <c r="LTH37" s="541"/>
      <c r="LTI37" s="541"/>
      <c r="LTJ37" s="541"/>
      <c r="LTK37" s="541"/>
      <c r="LTL37" s="541"/>
      <c r="LTM37" s="541"/>
      <c r="LTN37" s="541"/>
      <c r="LTO37" s="541"/>
      <c r="LTP37" s="541"/>
      <c r="LTQ37" s="541"/>
      <c r="LTR37" s="541"/>
      <c r="LTS37" s="541"/>
      <c r="LTT37" s="541"/>
      <c r="LTU37" s="541"/>
      <c r="LTV37" s="541"/>
      <c r="LTW37" s="541"/>
      <c r="LTX37" s="541"/>
      <c r="LTY37" s="541"/>
      <c r="LTZ37" s="541"/>
      <c r="LUA37" s="541"/>
      <c r="LUB37" s="541"/>
      <c r="LUC37" s="541"/>
      <c r="LUD37" s="541"/>
      <c r="LUE37" s="541"/>
      <c r="LUF37" s="541"/>
      <c r="LUG37" s="541"/>
      <c r="LUH37" s="541"/>
      <c r="LUI37" s="541"/>
      <c r="LUJ37" s="541"/>
      <c r="LUK37" s="541"/>
      <c r="LUL37" s="541"/>
      <c r="LUM37" s="541"/>
      <c r="LUN37" s="541"/>
      <c r="LUO37" s="541"/>
      <c r="LUP37" s="541"/>
      <c r="LUQ37" s="541"/>
      <c r="LUR37" s="541"/>
      <c r="LUS37" s="541"/>
      <c r="LUT37" s="541"/>
      <c r="LUU37" s="541"/>
      <c r="LUV37" s="541"/>
      <c r="LUW37" s="541"/>
      <c r="LUX37" s="541"/>
      <c r="LUY37" s="541"/>
      <c r="LUZ37" s="541"/>
      <c r="LVA37" s="541"/>
      <c r="LVB37" s="541"/>
      <c r="LVC37" s="541"/>
      <c r="LVD37" s="541"/>
      <c r="LVE37" s="541"/>
      <c r="LVF37" s="541"/>
      <c r="LVG37" s="541"/>
      <c r="LVH37" s="541"/>
      <c r="LVI37" s="541"/>
      <c r="LVJ37" s="541"/>
      <c r="LVK37" s="541"/>
      <c r="LVL37" s="541"/>
      <c r="LVM37" s="541"/>
      <c r="LVN37" s="541"/>
      <c r="LVO37" s="541"/>
      <c r="LVP37" s="541"/>
      <c r="LVQ37" s="541"/>
      <c r="LVR37" s="541"/>
      <c r="LVS37" s="541"/>
      <c r="LVT37" s="541"/>
      <c r="LVU37" s="541"/>
      <c r="LVV37" s="541"/>
      <c r="LVW37" s="541"/>
      <c r="LVX37" s="541"/>
      <c r="LVY37" s="541"/>
      <c r="LVZ37" s="541"/>
      <c r="LWA37" s="541"/>
      <c r="LWB37" s="541"/>
      <c r="LWC37" s="541"/>
      <c r="LWD37" s="541"/>
      <c r="LWE37" s="541"/>
      <c r="LWF37" s="541"/>
      <c r="LWG37" s="541"/>
      <c r="LWH37" s="541"/>
      <c r="LWI37" s="541"/>
      <c r="LWJ37" s="541"/>
      <c r="LWK37" s="541"/>
      <c r="LWL37" s="541"/>
      <c r="LWM37" s="541"/>
      <c r="LWN37" s="541"/>
      <c r="LWO37" s="541"/>
      <c r="LWP37" s="541"/>
      <c r="LWQ37" s="541"/>
      <c r="LWR37" s="541"/>
      <c r="LWS37" s="541"/>
      <c r="LWT37" s="541"/>
      <c r="LWU37" s="541"/>
      <c r="LWV37" s="541"/>
      <c r="LWW37" s="541"/>
      <c r="LWX37" s="541"/>
      <c r="LWY37" s="541"/>
      <c r="LWZ37" s="541"/>
      <c r="LXA37" s="541"/>
      <c r="LXB37" s="541"/>
      <c r="LXC37" s="541"/>
      <c r="LXD37" s="541"/>
      <c r="LXE37" s="541"/>
      <c r="LXF37" s="541"/>
      <c r="LXG37" s="541"/>
      <c r="LXH37" s="541"/>
      <c r="LXI37" s="541"/>
      <c r="LXJ37" s="541"/>
      <c r="LXK37" s="541"/>
      <c r="LXL37" s="541"/>
      <c r="LXM37" s="541"/>
      <c r="LXN37" s="541"/>
      <c r="LXO37" s="541"/>
      <c r="LXP37" s="541"/>
      <c r="LXQ37" s="541"/>
      <c r="LXR37" s="541"/>
      <c r="LXS37" s="541"/>
      <c r="LXT37" s="541"/>
      <c r="LXU37" s="541"/>
      <c r="LXV37" s="541"/>
      <c r="LXW37" s="541"/>
      <c r="LXX37" s="541"/>
      <c r="LXY37" s="541"/>
      <c r="LXZ37" s="541"/>
      <c r="LYA37" s="541"/>
      <c r="LYB37" s="541"/>
      <c r="LYC37" s="541"/>
      <c r="LYD37" s="541"/>
      <c r="LYE37" s="541"/>
      <c r="LYF37" s="541"/>
      <c r="LYG37" s="541"/>
      <c r="LYH37" s="541"/>
      <c r="LYI37" s="541"/>
      <c r="LYJ37" s="541"/>
      <c r="LYK37" s="541"/>
      <c r="LYL37" s="541"/>
      <c r="LYM37" s="541"/>
      <c r="LYN37" s="541"/>
      <c r="LYO37" s="541"/>
      <c r="LYP37" s="541"/>
      <c r="LYQ37" s="541"/>
      <c r="LYR37" s="541"/>
      <c r="LYS37" s="541"/>
      <c r="LYT37" s="541"/>
      <c r="LYU37" s="541"/>
      <c r="LYV37" s="541"/>
      <c r="LYW37" s="541"/>
      <c r="LYX37" s="541"/>
      <c r="LYY37" s="541"/>
      <c r="LYZ37" s="541"/>
      <c r="LZA37" s="541"/>
      <c r="LZB37" s="541"/>
      <c r="LZC37" s="541"/>
      <c r="LZD37" s="541"/>
      <c r="LZE37" s="541"/>
      <c r="LZF37" s="541"/>
      <c r="LZG37" s="541"/>
      <c r="LZH37" s="541"/>
      <c r="LZI37" s="541"/>
      <c r="LZJ37" s="541"/>
      <c r="LZK37" s="541"/>
      <c r="LZL37" s="541"/>
      <c r="LZM37" s="541"/>
      <c r="LZN37" s="541"/>
      <c r="LZO37" s="541"/>
      <c r="LZP37" s="541"/>
      <c r="LZQ37" s="541"/>
      <c r="LZR37" s="541"/>
      <c r="LZS37" s="541"/>
      <c r="LZT37" s="541"/>
      <c r="LZU37" s="541"/>
      <c r="LZV37" s="541"/>
      <c r="LZW37" s="541"/>
      <c r="LZX37" s="541"/>
      <c r="LZY37" s="541"/>
      <c r="LZZ37" s="541"/>
      <c r="MAA37" s="541"/>
      <c r="MAB37" s="541"/>
      <c r="MAC37" s="541"/>
      <c r="MAD37" s="541"/>
      <c r="MAE37" s="541"/>
      <c r="MAF37" s="541"/>
      <c r="MAG37" s="541"/>
      <c r="MAH37" s="541"/>
      <c r="MAI37" s="541"/>
      <c r="MAJ37" s="541"/>
      <c r="MAK37" s="541"/>
      <c r="MAL37" s="541"/>
      <c r="MAM37" s="541"/>
      <c r="MAN37" s="541"/>
      <c r="MAO37" s="541"/>
      <c r="MAP37" s="541"/>
      <c r="MAQ37" s="541"/>
      <c r="MAR37" s="541"/>
      <c r="MAS37" s="541"/>
      <c r="MAT37" s="541"/>
      <c r="MAU37" s="541"/>
      <c r="MAV37" s="541"/>
      <c r="MAW37" s="541"/>
      <c r="MAX37" s="541"/>
      <c r="MAY37" s="541"/>
      <c r="MAZ37" s="541"/>
      <c r="MBA37" s="541"/>
      <c r="MBB37" s="541"/>
      <c r="MBC37" s="541"/>
      <c r="MBD37" s="541"/>
      <c r="MBE37" s="541"/>
      <c r="MBF37" s="541"/>
      <c r="MBG37" s="541"/>
      <c r="MBH37" s="541"/>
      <c r="MBI37" s="541"/>
      <c r="MBJ37" s="541"/>
      <c r="MBK37" s="541"/>
      <c r="MBL37" s="541"/>
      <c r="MBM37" s="541"/>
      <c r="MBN37" s="541"/>
      <c r="MBO37" s="541"/>
      <c r="MBP37" s="541"/>
      <c r="MBQ37" s="541"/>
      <c r="MBR37" s="541"/>
      <c r="MBS37" s="541"/>
      <c r="MBT37" s="541"/>
      <c r="MBU37" s="541"/>
      <c r="MBV37" s="541"/>
      <c r="MBW37" s="541"/>
      <c r="MBX37" s="541"/>
      <c r="MBY37" s="541"/>
      <c r="MBZ37" s="541"/>
      <c r="MCA37" s="541"/>
      <c r="MCB37" s="541"/>
      <c r="MCC37" s="541"/>
      <c r="MCD37" s="541"/>
      <c r="MCE37" s="541"/>
      <c r="MCF37" s="541"/>
      <c r="MCG37" s="541"/>
      <c r="MCH37" s="541"/>
      <c r="MCI37" s="541"/>
      <c r="MCJ37" s="541"/>
      <c r="MCK37" s="541"/>
      <c r="MCL37" s="541"/>
      <c r="MCM37" s="541"/>
      <c r="MCN37" s="541"/>
      <c r="MCO37" s="541"/>
      <c r="MCP37" s="541"/>
      <c r="MCQ37" s="541"/>
      <c r="MCR37" s="541"/>
      <c r="MCS37" s="541"/>
      <c r="MCT37" s="541"/>
      <c r="MCU37" s="541"/>
      <c r="MCV37" s="541"/>
      <c r="MCW37" s="541"/>
      <c r="MCX37" s="541"/>
      <c r="MCY37" s="541"/>
      <c r="MCZ37" s="541"/>
      <c r="MDA37" s="541"/>
      <c r="MDB37" s="541"/>
      <c r="MDC37" s="541"/>
      <c r="MDD37" s="541"/>
      <c r="MDE37" s="541"/>
      <c r="MDF37" s="541"/>
      <c r="MDG37" s="541"/>
      <c r="MDH37" s="541"/>
      <c r="MDI37" s="541"/>
      <c r="MDJ37" s="541"/>
      <c r="MDK37" s="541"/>
      <c r="MDL37" s="541"/>
      <c r="MDM37" s="541"/>
      <c r="MDN37" s="541"/>
      <c r="MDO37" s="541"/>
      <c r="MDP37" s="541"/>
      <c r="MDQ37" s="541"/>
      <c r="MDR37" s="541"/>
      <c r="MDS37" s="541"/>
      <c r="MDT37" s="541"/>
      <c r="MDU37" s="541"/>
      <c r="MDV37" s="541"/>
      <c r="MDW37" s="541"/>
      <c r="MDX37" s="541"/>
      <c r="MDY37" s="541"/>
      <c r="MDZ37" s="541"/>
      <c r="MEA37" s="541"/>
      <c r="MEB37" s="541"/>
      <c r="MEC37" s="541"/>
      <c r="MED37" s="541"/>
      <c r="MEE37" s="541"/>
      <c r="MEF37" s="541"/>
      <c r="MEG37" s="541"/>
      <c r="MEH37" s="541"/>
      <c r="MEI37" s="541"/>
      <c r="MEJ37" s="541"/>
      <c r="MEK37" s="541"/>
      <c r="MEL37" s="541"/>
      <c r="MEM37" s="541"/>
      <c r="MEN37" s="541"/>
      <c r="MEO37" s="541"/>
      <c r="MEP37" s="541"/>
      <c r="MEQ37" s="541"/>
      <c r="MER37" s="541"/>
      <c r="MES37" s="541"/>
      <c r="MET37" s="541"/>
      <c r="MEU37" s="541"/>
      <c r="MEV37" s="541"/>
      <c r="MEW37" s="541"/>
      <c r="MEX37" s="541"/>
      <c r="MEY37" s="541"/>
      <c r="MEZ37" s="541"/>
      <c r="MFA37" s="541"/>
      <c r="MFB37" s="541"/>
      <c r="MFC37" s="541"/>
      <c r="MFD37" s="541"/>
      <c r="MFE37" s="541"/>
      <c r="MFF37" s="541"/>
      <c r="MFG37" s="541"/>
      <c r="MFH37" s="541"/>
      <c r="MFI37" s="541"/>
      <c r="MFJ37" s="541"/>
      <c r="MFK37" s="541"/>
      <c r="MFL37" s="541"/>
      <c r="MFM37" s="541"/>
      <c r="MFN37" s="541"/>
      <c r="MFO37" s="541"/>
      <c r="MFP37" s="541"/>
      <c r="MFQ37" s="541"/>
      <c r="MFR37" s="541"/>
      <c r="MFS37" s="541"/>
      <c r="MFT37" s="541"/>
      <c r="MFU37" s="541"/>
      <c r="MFV37" s="541"/>
      <c r="MFW37" s="541"/>
      <c r="MFX37" s="541"/>
      <c r="MFY37" s="541"/>
      <c r="MFZ37" s="541"/>
      <c r="MGA37" s="541"/>
      <c r="MGB37" s="541"/>
      <c r="MGC37" s="541"/>
      <c r="MGD37" s="541"/>
      <c r="MGE37" s="541"/>
      <c r="MGF37" s="541"/>
      <c r="MGG37" s="541"/>
      <c r="MGH37" s="541"/>
      <c r="MGI37" s="541"/>
      <c r="MGJ37" s="541"/>
      <c r="MGK37" s="541"/>
      <c r="MGL37" s="541"/>
      <c r="MGM37" s="541"/>
      <c r="MGN37" s="541"/>
      <c r="MGO37" s="541"/>
      <c r="MGP37" s="541"/>
      <c r="MGQ37" s="541"/>
      <c r="MGR37" s="541"/>
      <c r="MGS37" s="541"/>
      <c r="MGT37" s="541"/>
      <c r="MGU37" s="541"/>
      <c r="MGV37" s="541"/>
      <c r="MGW37" s="541"/>
      <c r="MGX37" s="541"/>
      <c r="MGY37" s="541"/>
      <c r="MGZ37" s="541"/>
      <c r="MHA37" s="541"/>
      <c r="MHB37" s="541"/>
      <c r="MHC37" s="541"/>
      <c r="MHD37" s="541"/>
      <c r="MHE37" s="541"/>
      <c r="MHF37" s="541"/>
      <c r="MHG37" s="541"/>
      <c r="MHH37" s="541"/>
      <c r="MHI37" s="541"/>
      <c r="MHJ37" s="541"/>
      <c r="MHK37" s="541"/>
      <c r="MHL37" s="541"/>
      <c r="MHM37" s="541"/>
      <c r="MHN37" s="541"/>
      <c r="MHO37" s="541"/>
      <c r="MHP37" s="541"/>
      <c r="MHQ37" s="541"/>
      <c r="MHR37" s="541"/>
      <c r="MHS37" s="541"/>
      <c r="MHT37" s="541"/>
      <c r="MHU37" s="541"/>
      <c r="MHV37" s="541"/>
      <c r="MHW37" s="541"/>
      <c r="MHX37" s="541"/>
      <c r="MHY37" s="541"/>
      <c r="MHZ37" s="541"/>
      <c r="MIA37" s="541"/>
      <c r="MIB37" s="541"/>
      <c r="MIC37" s="541"/>
      <c r="MID37" s="541"/>
      <c r="MIE37" s="541"/>
      <c r="MIF37" s="541"/>
      <c r="MIG37" s="541"/>
      <c r="MIH37" s="541"/>
      <c r="MII37" s="541"/>
      <c r="MIJ37" s="541"/>
      <c r="MIK37" s="541"/>
      <c r="MIL37" s="541"/>
      <c r="MIM37" s="541"/>
      <c r="MIN37" s="541"/>
      <c r="MIO37" s="541"/>
      <c r="MIP37" s="541"/>
      <c r="MIQ37" s="541"/>
      <c r="MIR37" s="541"/>
      <c r="MIS37" s="541"/>
      <c r="MIT37" s="541"/>
      <c r="MIU37" s="541"/>
      <c r="MIV37" s="541"/>
      <c r="MIW37" s="541"/>
      <c r="MIX37" s="541"/>
      <c r="MIY37" s="541"/>
      <c r="MIZ37" s="541"/>
      <c r="MJA37" s="541"/>
      <c r="MJB37" s="541"/>
      <c r="MJC37" s="541"/>
      <c r="MJD37" s="541"/>
      <c r="MJE37" s="541"/>
      <c r="MJF37" s="541"/>
      <c r="MJG37" s="541"/>
      <c r="MJH37" s="541"/>
      <c r="MJI37" s="541"/>
      <c r="MJJ37" s="541"/>
      <c r="MJK37" s="541"/>
      <c r="MJL37" s="541"/>
      <c r="MJM37" s="541"/>
      <c r="MJN37" s="541"/>
      <c r="MJO37" s="541"/>
      <c r="MJP37" s="541"/>
      <c r="MJQ37" s="541"/>
      <c r="MJR37" s="541"/>
      <c r="MJS37" s="541"/>
      <c r="MJT37" s="541"/>
      <c r="MJU37" s="541"/>
      <c r="MJV37" s="541"/>
      <c r="MJW37" s="541"/>
      <c r="MJX37" s="541"/>
      <c r="MJY37" s="541"/>
      <c r="MJZ37" s="541"/>
      <c r="MKA37" s="541"/>
      <c r="MKB37" s="541"/>
      <c r="MKC37" s="541"/>
      <c r="MKD37" s="541"/>
      <c r="MKE37" s="541"/>
      <c r="MKF37" s="541"/>
      <c r="MKG37" s="541"/>
      <c r="MKH37" s="541"/>
      <c r="MKI37" s="541"/>
      <c r="MKJ37" s="541"/>
      <c r="MKK37" s="541"/>
      <c r="MKL37" s="541"/>
      <c r="MKM37" s="541"/>
      <c r="MKN37" s="541"/>
      <c r="MKO37" s="541"/>
      <c r="MKP37" s="541"/>
      <c r="MKQ37" s="541"/>
      <c r="MKR37" s="541"/>
      <c r="MKS37" s="541"/>
      <c r="MKT37" s="541"/>
      <c r="MKU37" s="541"/>
      <c r="MKV37" s="541"/>
      <c r="MKW37" s="541"/>
      <c r="MKX37" s="541"/>
      <c r="MKY37" s="541"/>
      <c r="MKZ37" s="541"/>
      <c r="MLA37" s="541"/>
      <c r="MLB37" s="541"/>
      <c r="MLC37" s="541"/>
      <c r="MLD37" s="541"/>
      <c r="MLE37" s="541"/>
      <c r="MLF37" s="541"/>
      <c r="MLG37" s="541"/>
      <c r="MLH37" s="541"/>
      <c r="MLI37" s="541"/>
      <c r="MLJ37" s="541"/>
      <c r="MLK37" s="541"/>
      <c r="MLL37" s="541"/>
      <c r="MLM37" s="541"/>
      <c r="MLN37" s="541"/>
      <c r="MLO37" s="541"/>
      <c r="MLP37" s="541"/>
      <c r="MLQ37" s="541"/>
      <c r="MLR37" s="541"/>
      <c r="MLS37" s="541"/>
      <c r="MLT37" s="541"/>
      <c r="MLU37" s="541"/>
      <c r="MLV37" s="541"/>
      <c r="MLW37" s="541"/>
      <c r="MLX37" s="541"/>
      <c r="MLY37" s="541"/>
      <c r="MLZ37" s="541"/>
      <c r="MMA37" s="541"/>
      <c r="MMB37" s="541"/>
      <c r="MMC37" s="541"/>
      <c r="MMD37" s="541"/>
      <c r="MME37" s="541"/>
      <c r="MMF37" s="541"/>
      <c r="MMG37" s="541"/>
      <c r="MMH37" s="541"/>
      <c r="MMI37" s="541"/>
      <c r="MMJ37" s="541"/>
      <c r="MMK37" s="541"/>
      <c r="MML37" s="541"/>
      <c r="MMM37" s="541"/>
      <c r="MMN37" s="541"/>
      <c r="MMO37" s="541"/>
      <c r="MMP37" s="541"/>
      <c r="MMQ37" s="541"/>
      <c r="MMR37" s="541"/>
      <c r="MMS37" s="541"/>
      <c r="MMT37" s="541"/>
      <c r="MMU37" s="541"/>
      <c r="MMV37" s="541"/>
      <c r="MMW37" s="541"/>
      <c r="MMX37" s="541"/>
      <c r="MMY37" s="541"/>
      <c r="MMZ37" s="541"/>
      <c r="MNA37" s="541"/>
      <c r="MNB37" s="541"/>
      <c r="MNC37" s="541"/>
      <c r="MND37" s="541"/>
      <c r="MNE37" s="541"/>
      <c r="MNF37" s="541"/>
      <c r="MNG37" s="541"/>
      <c r="MNH37" s="541"/>
      <c r="MNI37" s="541"/>
      <c r="MNJ37" s="541"/>
      <c r="MNK37" s="541"/>
      <c r="MNL37" s="541"/>
      <c r="MNM37" s="541"/>
      <c r="MNN37" s="541"/>
      <c r="MNO37" s="541"/>
      <c r="MNP37" s="541"/>
      <c r="MNQ37" s="541"/>
      <c r="MNR37" s="541"/>
      <c r="MNS37" s="541"/>
      <c r="MNT37" s="541"/>
      <c r="MNU37" s="541"/>
      <c r="MNV37" s="541"/>
      <c r="MNW37" s="541"/>
      <c r="MNX37" s="541"/>
      <c r="MNY37" s="541"/>
      <c r="MNZ37" s="541"/>
      <c r="MOA37" s="541"/>
      <c r="MOB37" s="541"/>
      <c r="MOC37" s="541"/>
      <c r="MOD37" s="541"/>
      <c r="MOE37" s="541"/>
      <c r="MOF37" s="541"/>
      <c r="MOG37" s="541"/>
      <c r="MOH37" s="541"/>
      <c r="MOI37" s="541"/>
      <c r="MOJ37" s="541"/>
      <c r="MOK37" s="541"/>
      <c r="MOL37" s="541"/>
      <c r="MOM37" s="541"/>
      <c r="MON37" s="541"/>
      <c r="MOO37" s="541"/>
      <c r="MOP37" s="541"/>
      <c r="MOQ37" s="541"/>
      <c r="MOR37" s="541"/>
      <c r="MOS37" s="541"/>
      <c r="MOT37" s="541"/>
      <c r="MOU37" s="541"/>
      <c r="MOV37" s="541"/>
      <c r="MOW37" s="541"/>
      <c r="MOX37" s="541"/>
      <c r="MOY37" s="541"/>
      <c r="MOZ37" s="541"/>
      <c r="MPA37" s="541"/>
      <c r="MPB37" s="541"/>
      <c r="MPC37" s="541"/>
      <c r="MPD37" s="541"/>
      <c r="MPE37" s="541"/>
      <c r="MPF37" s="541"/>
      <c r="MPG37" s="541"/>
      <c r="MPH37" s="541"/>
      <c r="MPI37" s="541"/>
      <c r="MPJ37" s="541"/>
      <c r="MPK37" s="541"/>
      <c r="MPL37" s="541"/>
      <c r="MPM37" s="541"/>
      <c r="MPN37" s="541"/>
      <c r="MPO37" s="541"/>
      <c r="MPP37" s="541"/>
      <c r="MPQ37" s="541"/>
      <c r="MPR37" s="541"/>
      <c r="MPS37" s="541"/>
      <c r="MPT37" s="541"/>
      <c r="MPU37" s="541"/>
      <c r="MPV37" s="541"/>
      <c r="MPW37" s="541"/>
      <c r="MPX37" s="541"/>
      <c r="MPY37" s="541"/>
      <c r="MPZ37" s="541"/>
      <c r="MQA37" s="541"/>
      <c r="MQB37" s="541"/>
      <c r="MQC37" s="541"/>
      <c r="MQD37" s="541"/>
      <c r="MQE37" s="541"/>
      <c r="MQF37" s="541"/>
      <c r="MQG37" s="541"/>
      <c r="MQH37" s="541"/>
      <c r="MQI37" s="541"/>
      <c r="MQJ37" s="541"/>
      <c r="MQK37" s="541"/>
      <c r="MQL37" s="541"/>
      <c r="MQM37" s="541"/>
      <c r="MQN37" s="541"/>
      <c r="MQO37" s="541"/>
      <c r="MQP37" s="541"/>
      <c r="MQQ37" s="541"/>
      <c r="MQR37" s="541"/>
      <c r="MQS37" s="541"/>
      <c r="MQT37" s="541"/>
      <c r="MQU37" s="541"/>
      <c r="MQV37" s="541"/>
      <c r="MQW37" s="541"/>
      <c r="MQX37" s="541"/>
      <c r="MQY37" s="541"/>
      <c r="MQZ37" s="541"/>
      <c r="MRA37" s="541"/>
      <c r="MRB37" s="541"/>
      <c r="MRC37" s="541"/>
      <c r="MRD37" s="541"/>
      <c r="MRE37" s="541"/>
      <c r="MRF37" s="541"/>
      <c r="MRG37" s="541"/>
      <c r="MRH37" s="541"/>
      <c r="MRI37" s="541"/>
      <c r="MRJ37" s="541"/>
      <c r="MRK37" s="541"/>
      <c r="MRL37" s="541"/>
      <c r="MRM37" s="541"/>
      <c r="MRN37" s="541"/>
      <c r="MRO37" s="541"/>
      <c r="MRP37" s="541"/>
      <c r="MRQ37" s="541"/>
      <c r="MRR37" s="541"/>
      <c r="MRS37" s="541"/>
      <c r="MRT37" s="541"/>
      <c r="MRU37" s="541"/>
      <c r="MRV37" s="541"/>
      <c r="MRW37" s="541"/>
      <c r="MRX37" s="541"/>
      <c r="MRY37" s="541"/>
      <c r="MRZ37" s="541"/>
      <c r="MSA37" s="541"/>
      <c r="MSB37" s="541"/>
      <c r="MSC37" s="541"/>
      <c r="MSD37" s="541"/>
      <c r="MSE37" s="541"/>
      <c r="MSF37" s="541"/>
      <c r="MSG37" s="541"/>
      <c r="MSH37" s="541"/>
      <c r="MSI37" s="541"/>
      <c r="MSJ37" s="541"/>
      <c r="MSK37" s="541"/>
      <c r="MSL37" s="541"/>
      <c r="MSM37" s="541"/>
      <c r="MSN37" s="541"/>
      <c r="MSO37" s="541"/>
      <c r="MSP37" s="541"/>
      <c r="MSQ37" s="541"/>
      <c r="MSR37" s="541"/>
      <c r="MSS37" s="541"/>
      <c r="MST37" s="541"/>
      <c r="MSU37" s="541"/>
      <c r="MSV37" s="541"/>
      <c r="MSW37" s="541"/>
      <c r="MSX37" s="541"/>
      <c r="MSY37" s="541"/>
      <c r="MSZ37" s="541"/>
      <c r="MTA37" s="541"/>
      <c r="MTB37" s="541"/>
      <c r="MTC37" s="541"/>
      <c r="MTD37" s="541"/>
      <c r="MTE37" s="541"/>
      <c r="MTF37" s="541"/>
      <c r="MTG37" s="541"/>
      <c r="MTH37" s="541"/>
      <c r="MTI37" s="541"/>
      <c r="MTJ37" s="541"/>
      <c r="MTK37" s="541"/>
      <c r="MTL37" s="541"/>
      <c r="MTM37" s="541"/>
      <c r="MTN37" s="541"/>
      <c r="MTO37" s="541"/>
      <c r="MTP37" s="541"/>
      <c r="MTQ37" s="541"/>
      <c r="MTR37" s="541"/>
      <c r="MTS37" s="541"/>
      <c r="MTT37" s="541"/>
      <c r="MTU37" s="541"/>
      <c r="MTV37" s="541"/>
      <c r="MTW37" s="541"/>
      <c r="MTX37" s="541"/>
      <c r="MTY37" s="541"/>
      <c r="MTZ37" s="541"/>
      <c r="MUA37" s="541"/>
      <c r="MUB37" s="541"/>
      <c r="MUC37" s="541"/>
      <c r="MUD37" s="541"/>
      <c r="MUE37" s="541"/>
      <c r="MUF37" s="541"/>
      <c r="MUG37" s="541"/>
      <c r="MUH37" s="541"/>
      <c r="MUI37" s="541"/>
      <c r="MUJ37" s="541"/>
      <c r="MUK37" s="541"/>
      <c r="MUL37" s="541"/>
      <c r="MUM37" s="541"/>
      <c r="MUN37" s="541"/>
      <c r="MUO37" s="541"/>
      <c r="MUP37" s="541"/>
      <c r="MUQ37" s="541"/>
      <c r="MUR37" s="541"/>
      <c r="MUS37" s="541"/>
      <c r="MUT37" s="541"/>
      <c r="MUU37" s="541"/>
      <c r="MUV37" s="541"/>
      <c r="MUW37" s="541"/>
      <c r="MUX37" s="541"/>
      <c r="MUY37" s="541"/>
      <c r="MUZ37" s="541"/>
      <c r="MVA37" s="541"/>
      <c r="MVB37" s="541"/>
      <c r="MVC37" s="541"/>
      <c r="MVD37" s="541"/>
      <c r="MVE37" s="541"/>
      <c r="MVF37" s="541"/>
      <c r="MVG37" s="541"/>
      <c r="MVH37" s="541"/>
      <c r="MVI37" s="541"/>
      <c r="MVJ37" s="541"/>
      <c r="MVK37" s="541"/>
      <c r="MVL37" s="541"/>
      <c r="MVM37" s="541"/>
      <c r="MVN37" s="541"/>
      <c r="MVO37" s="541"/>
      <c r="MVP37" s="541"/>
      <c r="MVQ37" s="541"/>
      <c r="MVR37" s="541"/>
      <c r="MVS37" s="541"/>
      <c r="MVT37" s="541"/>
      <c r="MVU37" s="541"/>
      <c r="MVV37" s="541"/>
      <c r="MVW37" s="541"/>
      <c r="MVX37" s="541"/>
      <c r="MVY37" s="541"/>
      <c r="MVZ37" s="541"/>
      <c r="MWA37" s="541"/>
      <c r="MWB37" s="541"/>
      <c r="MWC37" s="541"/>
      <c r="MWD37" s="541"/>
      <c r="MWE37" s="541"/>
      <c r="MWF37" s="541"/>
      <c r="MWG37" s="541"/>
      <c r="MWH37" s="541"/>
      <c r="MWI37" s="541"/>
      <c r="MWJ37" s="541"/>
      <c r="MWK37" s="541"/>
      <c r="MWL37" s="541"/>
      <c r="MWM37" s="541"/>
      <c r="MWN37" s="541"/>
      <c r="MWO37" s="541"/>
      <c r="MWP37" s="541"/>
      <c r="MWQ37" s="541"/>
      <c r="MWR37" s="541"/>
      <c r="MWS37" s="541"/>
      <c r="MWT37" s="541"/>
      <c r="MWU37" s="541"/>
      <c r="MWV37" s="541"/>
      <c r="MWW37" s="541"/>
      <c r="MWX37" s="541"/>
      <c r="MWY37" s="541"/>
      <c r="MWZ37" s="541"/>
      <c r="MXA37" s="541"/>
      <c r="MXB37" s="541"/>
      <c r="MXC37" s="541"/>
      <c r="MXD37" s="541"/>
      <c r="MXE37" s="541"/>
      <c r="MXF37" s="541"/>
      <c r="MXG37" s="541"/>
      <c r="MXH37" s="541"/>
      <c r="MXI37" s="541"/>
      <c r="MXJ37" s="541"/>
      <c r="MXK37" s="541"/>
      <c r="MXL37" s="541"/>
      <c r="MXM37" s="541"/>
      <c r="MXN37" s="541"/>
      <c r="MXO37" s="541"/>
      <c r="MXP37" s="541"/>
      <c r="MXQ37" s="541"/>
      <c r="MXR37" s="541"/>
      <c r="MXS37" s="541"/>
      <c r="MXT37" s="541"/>
      <c r="MXU37" s="541"/>
      <c r="MXV37" s="541"/>
      <c r="MXW37" s="541"/>
      <c r="MXX37" s="541"/>
      <c r="MXY37" s="541"/>
      <c r="MXZ37" s="541"/>
      <c r="MYA37" s="541"/>
      <c r="MYB37" s="541"/>
      <c r="MYC37" s="541"/>
      <c r="MYD37" s="541"/>
      <c r="MYE37" s="541"/>
      <c r="MYF37" s="541"/>
      <c r="MYG37" s="541"/>
      <c r="MYH37" s="541"/>
      <c r="MYI37" s="541"/>
      <c r="MYJ37" s="541"/>
      <c r="MYK37" s="541"/>
      <c r="MYL37" s="541"/>
      <c r="MYM37" s="541"/>
      <c r="MYN37" s="541"/>
      <c r="MYO37" s="541"/>
      <c r="MYP37" s="541"/>
      <c r="MYQ37" s="541"/>
      <c r="MYR37" s="541"/>
      <c r="MYS37" s="541"/>
      <c r="MYT37" s="541"/>
      <c r="MYU37" s="541"/>
      <c r="MYV37" s="541"/>
      <c r="MYW37" s="541"/>
      <c r="MYX37" s="541"/>
      <c r="MYY37" s="541"/>
      <c r="MYZ37" s="541"/>
      <c r="MZA37" s="541"/>
      <c r="MZB37" s="541"/>
      <c r="MZC37" s="541"/>
      <c r="MZD37" s="541"/>
      <c r="MZE37" s="541"/>
      <c r="MZF37" s="541"/>
      <c r="MZG37" s="541"/>
      <c r="MZH37" s="541"/>
      <c r="MZI37" s="541"/>
      <c r="MZJ37" s="541"/>
      <c r="MZK37" s="541"/>
      <c r="MZL37" s="541"/>
      <c r="MZM37" s="541"/>
      <c r="MZN37" s="541"/>
      <c r="MZO37" s="541"/>
      <c r="MZP37" s="541"/>
      <c r="MZQ37" s="541"/>
      <c r="MZR37" s="541"/>
      <c r="MZS37" s="541"/>
      <c r="MZT37" s="541"/>
      <c r="MZU37" s="541"/>
      <c r="MZV37" s="541"/>
      <c r="MZW37" s="541"/>
      <c r="MZX37" s="541"/>
      <c r="MZY37" s="541"/>
      <c r="MZZ37" s="541"/>
      <c r="NAA37" s="541"/>
      <c r="NAB37" s="541"/>
      <c r="NAC37" s="541"/>
      <c r="NAD37" s="541"/>
      <c r="NAE37" s="541"/>
      <c r="NAF37" s="541"/>
      <c r="NAG37" s="541"/>
      <c r="NAH37" s="541"/>
      <c r="NAI37" s="541"/>
      <c r="NAJ37" s="541"/>
      <c r="NAK37" s="541"/>
      <c r="NAL37" s="541"/>
      <c r="NAM37" s="541"/>
      <c r="NAN37" s="541"/>
      <c r="NAO37" s="541"/>
      <c r="NAP37" s="541"/>
      <c r="NAQ37" s="541"/>
      <c r="NAR37" s="541"/>
      <c r="NAS37" s="541"/>
      <c r="NAT37" s="541"/>
      <c r="NAU37" s="541"/>
      <c r="NAV37" s="541"/>
      <c r="NAW37" s="541"/>
      <c r="NAX37" s="541"/>
      <c r="NAY37" s="541"/>
      <c r="NAZ37" s="541"/>
      <c r="NBA37" s="541"/>
      <c r="NBB37" s="541"/>
      <c r="NBC37" s="541"/>
      <c r="NBD37" s="541"/>
      <c r="NBE37" s="541"/>
      <c r="NBF37" s="541"/>
      <c r="NBG37" s="541"/>
      <c r="NBH37" s="541"/>
      <c r="NBI37" s="541"/>
      <c r="NBJ37" s="541"/>
      <c r="NBK37" s="541"/>
      <c r="NBL37" s="541"/>
      <c r="NBM37" s="541"/>
      <c r="NBN37" s="541"/>
      <c r="NBO37" s="541"/>
      <c r="NBP37" s="541"/>
      <c r="NBQ37" s="541"/>
      <c r="NBR37" s="541"/>
      <c r="NBS37" s="541"/>
      <c r="NBT37" s="541"/>
      <c r="NBU37" s="541"/>
      <c r="NBV37" s="541"/>
      <c r="NBW37" s="541"/>
      <c r="NBX37" s="541"/>
      <c r="NBY37" s="541"/>
      <c r="NBZ37" s="541"/>
      <c r="NCA37" s="541"/>
      <c r="NCB37" s="541"/>
      <c r="NCC37" s="541"/>
      <c r="NCD37" s="541"/>
      <c r="NCE37" s="541"/>
      <c r="NCF37" s="541"/>
      <c r="NCG37" s="541"/>
      <c r="NCH37" s="541"/>
      <c r="NCI37" s="541"/>
      <c r="NCJ37" s="541"/>
      <c r="NCK37" s="541"/>
      <c r="NCL37" s="541"/>
      <c r="NCM37" s="541"/>
      <c r="NCN37" s="541"/>
      <c r="NCO37" s="541"/>
      <c r="NCP37" s="541"/>
      <c r="NCQ37" s="541"/>
      <c r="NCR37" s="541"/>
      <c r="NCS37" s="541"/>
      <c r="NCT37" s="541"/>
      <c r="NCU37" s="541"/>
      <c r="NCV37" s="541"/>
      <c r="NCW37" s="541"/>
      <c r="NCX37" s="541"/>
      <c r="NCY37" s="541"/>
      <c r="NCZ37" s="541"/>
      <c r="NDA37" s="541"/>
      <c r="NDB37" s="541"/>
      <c r="NDC37" s="541"/>
      <c r="NDD37" s="541"/>
      <c r="NDE37" s="541"/>
      <c r="NDF37" s="541"/>
      <c r="NDG37" s="541"/>
      <c r="NDH37" s="541"/>
      <c r="NDI37" s="541"/>
      <c r="NDJ37" s="541"/>
      <c r="NDK37" s="541"/>
      <c r="NDL37" s="541"/>
      <c r="NDM37" s="541"/>
      <c r="NDN37" s="541"/>
      <c r="NDO37" s="541"/>
      <c r="NDP37" s="541"/>
      <c r="NDQ37" s="541"/>
      <c r="NDR37" s="541"/>
      <c r="NDS37" s="541"/>
      <c r="NDT37" s="541"/>
      <c r="NDU37" s="541"/>
      <c r="NDV37" s="541"/>
      <c r="NDW37" s="541"/>
      <c r="NDX37" s="541"/>
      <c r="NDY37" s="541"/>
      <c r="NDZ37" s="541"/>
      <c r="NEA37" s="541"/>
      <c r="NEB37" s="541"/>
      <c r="NEC37" s="541"/>
      <c r="NED37" s="541"/>
      <c r="NEE37" s="541"/>
      <c r="NEF37" s="541"/>
      <c r="NEG37" s="541"/>
      <c r="NEH37" s="541"/>
      <c r="NEI37" s="541"/>
      <c r="NEJ37" s="541"/>
      <c r="NEK37" s="541"/>
      <c r="NEL37" s="541"/>
      <c r="NEM37" s="541"/>
      <c r="NEN37" s="541"/>
      <c r="NEO37" s="541"/>
      <c r="NEP37" s="541"/>
      <c r="NEQ37" s="541"/>
      <c r="NER37" s="541"/>
      <c r="NES37" s="541"/>
      <c r="NET37" s="541"/>
      <c r="NEU37" s="541"/>
      <c r="NEV37" s="541"/>
      <c r="NEW37" s="541"/>
      <c r="NEX37" s="541"/>
      <c r="NEY37" s="541"/>
      <c r="NEZ37" s="541"/>
      <c r="NFA37" s="541"/>
      <c r="NFB37" s="541"/>
      <c r="NFC37" s="541"/>
      <c r="NFD37" s="541"/>
      <c r="NFE37" s="541"/>
      <c r="NFF37" s="541"/>
      <c r="NFG37" s="541"/>
      <c r="NFH37" s="541"/>
      <c r="NFI37" s="541"/>
      <c r="NFJ37" s="541"/>
      <c r="NFK37" s="541"/>
      <c r="NFL37" s="541"/>
      <c r="NFM37" s="541"/>
      <c r="NFN37" s="541"/>
      <c r="NFO37" s="541"/>
      <c r="NFP37" s="541"/>
      <c r="NFQ37" s="541"/>
      <c r="NFR37" s="541"/>
      <c r="NFS37" s="541"/>
      <c r="NFT37" s="541"/>
      <c r="NFU37" s="541"/>
      <c r="NFV37" s="541"/>
      <c r="NFW37" s="541"/>
      <c r="NFX37" s="541"/>
      <c r="NFY37" s="541"/>
      <c r="NFZ37" s="541"/>
      <c r="NGA37" s="541"/>
      <c r="NGB37" s="541"/>
      <c r="NGC37" s="541"/>
      <c r="NGD37" s="541"/>
      <c r="NGE37" s="541"/>
      <c r="NGF37" s="541"/>
      <c r="NGG37" s="541"/>
      <c r="NGH37" s="541"/>
      <c r="NGI37" s="541"/>
      <c r="NGJ37" s="541"/>
      <c r="NGK37" s="541"/>
      <c r="NGL37" s="541"/>
      <c r="NGM37" s="541"/>
      <c r="NGN37" s="541"/>
      <c r="NGO37" s="541"/>
      <c r="NGP37" s="541"/>
      <c r="NGQ37" s="541"/>
      <c r="NGR37" s="541"/>
      <c r="NGS37" s="541"/>
      <c r="NGT37" s="541"/>
      <c r="NGU37" s="541"/>
      <c r="NGV37" s="541"/>
      <c r="NGW37" s="541"/>
      <c r="NGX37" s="541"/>
      <c r="NGY37" s="541"/>
      <c r="NGZ37" s="541"/>
      <c r="NHA37" s="541"/>
      <c r="NHB37" s="541"/>
      <c r="NHC37" s="541"/>
      <c r="NHD37" s="541"/>
      <c r="NHE37" s="541"/>
      <c r="NHF37" s="541"/>
      <c r="NHG37" s="541"/>
      <c r="NHH37" s="541"/>
      <c r="NHI37" s="541"/>
      <c r="NHJ37" s="541"/>
      <c r="NHK37" s="541"/>
      <c r="NHL37" s="541"/>
      <c r="NHM37" s="541"/>
      <c r="NHN37" s="541"/>
      <c r="NHO37" s="541"/>
      <c r="NHP37" s="541"/>
      <c r="NHQ37" s="541"/>
      <c r="NHR37" s="541"/>
      <c r="NHS37" s="541"/>
      <c r="NHT37" s="541"/>
      <c r="NHU37" s="541"/>
      <c r="NHV37" s="541"/>
      <c r="NHW37" s="541"/>
      <c r="NHX37" s="541"/>
      <c r="NHY37" s="541"/>
      <c r="NHZ37" s="541"/>
      <c r="NIA37" s="541"/>
      <c r="NIB37" s="541"/>
      <c r="NIC37" s="541"/>
      <c r="NID37" s="541"/>
      <c r="NIE37" s="541"/>
      <c r="NIF37" s="541"/>
      <c r="NIG37" s="541"/>
      <c r="NIH37" s="541"/>
      <c r="NII37" s="541"/>
      <c r="NIJ37" s="541"/>
      <c r="NIK37" s="541"/>
      <c r="NIL37" s="541"/>
      <c r="NIM37" s="541"/>
      <c r="NIN37" s="541"/>
      <c r="NIO37" s="541"/>
      <c r="NIP37" s="541"/>
      <c r="NIQ37" s="541"/>
      <c r="NIR37" s="541"/>
      <c r="NIS37" s="541"/>
      <c r="NIT37" s="541"/>
      <c r="NIU37" s="541"/>
      <c r="NIV37" s="541"/>
      <c r="NIW37" s="541"/>
      <c r="NIX37" s="541"/>
      <c r="NIY37" s="541"/>
      <c r="NIZ37" s="541"/>
      <c r="NJA37" s="541"/>
      <c r="NJB37" s="541"/>
      <c r="NJC37" s="541"/>
      <c r="NJD37" s="541"/>
      <c r="NJE37" s="541"/>
      <c r="NJF37" s="541"/>
      <c r="NJG37" s="541"/>
      <c r="NJH37" s="541"/>
      <c r="NJI37" s="541"/>
      <c r="NJJ37" s="541"/>
      <c r="NJK37" s="541"/>
      <c r="NJL37" s="541"/>
      <c r="NJM37" s="541"/>
      <c r="NJN37" s="541"/>
      <c r="NJO37" s="541"/>
      <c r="NJP37" s="541"/>
      <c r="NJQ37" s="541"/>
      <c r="NJR37" s="541"/>
      <c r="NJS37" s="541"/>
      <c r="NJT37" s="541"/>
      <c r="NJU37" s="541"/>
      <c r="NJV37" s="541"/>
      <c r="NJW37" s="541"/>
      <c r="NJX37" s="541"/>
      <c r="NJY37" s="541"/>
      <c r="NJZ37" s="541"/>
      <c r="NKA37" s="541"/>
      <c r="NKB37" s="541"/>
      <c r="NKC37" s="541"/>
      <c r="NKD37" s="541"/>
      <c r="NKE37" s="541"/>
      <c r="NKF37" s="541"/>
      <c r="NKG37" s="541"/>
      <c r="NKH37" s="541"/>
      <c r="NKI37" s="541"/>
      <c r="NKJ37" s="541"/>
      <c r="NKK37" s="541"/>
      <c r="NKL37" s="541"/>
      <c r="NKM37" s="541"/>
      <c r="NKN37" s="541"/>
      <c r="NKO37" s="541"/>
      <c r="NKP37" s="541"/>
      <c r="NKQ37" s="541"/>
      <c r="NKR37" s="541"/>
      <c r="NKS37" s="541"/>
      <c r="NKT37" s="541"/>
      <c r="NKU37" s="541"/>
      <c r="NKV37" s="541"/>
      <c r="NKW37" s="541"/>
      <c r="NKX37" s="541"/>
      <c r="NKY37" s="541"/>
      <c r="NKZ37" s="541"/>
      <c r="NLA37" s="541"/>
      <c r="NLB37" s="541"/>
      <c r="NLC37" s="541"/>
      <c r="NLD37" s="541"/>
      <c r="NLE37" s="541"/>
      <c r="NLF37" s="541"/>
      <c r="NLG37" s="541"/>
      <c r="NLH37" s="541"/>
      <c r="NLI37" s="541"/>
      <c r="NLJ37" s="541"/>
      <c r="NLK37" s="541"/>
      <c r="NLL37" s="541"/>
      <c r="NLM37" s="541"/>
      <c r="NLN37" s="541"/>
      <c r="NLO37" s="541"/>
      <c r="NLP37" s="541"/>
      <c r="NLQ37" s="541"/>
      <c r="NLR37" s="541"/>
      <c r="NLS37" s="541"/>
      <c r="NLT37" s="541"/>
      <c r="NLU37" s="541"/>
      <c r="NLV37" s="541"/>
      <c r="NLW37" s="541"/>
      <c r="NLX37" s="541"/>
      <c r="NLY37" s="541"/>
      <c r="NLZ37" s="541"/>
      <c r="NMA37" s="541"/>
      <c r="NMB37" s="541"/>
      <c r="NMC37" s="541"/>
      <c r="NMD37" s="541"/>
      <c r="NME37" s="541"/>
      <c r="NMF37" s="541"/>
      <c r="NMG37" s="541"/>
      <c r="NMH37" s="541"/>
      <c r="NMI37" s="541"/>
      <c r="NMJ37" s="541"/>
      <c r="NMK37" s="541"/>
      <c r="NML37" s="541"/>
      <c r="NMM37" s="541"/>
      <c r="NMN37" s="541"/>
      <c r="NMO37" s="541"/>
      <c r="NMP37" s="541"/>
      <c r="NMQ37" s="541"/>
      <c r="NMR37" s="541"/>
      <c r="NMS37" s="541"/>
      <c r="NMT37" s="541"/>
      <c r="NMU37" s="541"/>
      <c r="NMV37" s="541"/>
      <c r="NMW37" s="541"/>
      <c r="NMX37" s="541"/>
      <c r="NMY37" s="541"/>
      <c r="NMZ37" s="541"/>
      <c r="NNA37" s="541"/>
      <c r="NNB37" s="541"/>
      <c r="NNC37" s="541"/>
      <c r="NND37" s="541"/>
      <c r="NNE37" s="541"/>
      <c r="NNF37" s="541"/>
      <c r="NNG37" s="541"/>
      <c r="NNH37" s="541"/>
      <c r="NNI37" s="541"/>
      <c r="NNJ37" s="541"/>
      <c r="NNK37" s="541"/>
      <c r="NNL37" s="541"/>
      <c r="NNM37" s="541"/>
      <c r="NNN37" s="541"/>
      <c r="NNO37" s="541"/>
      <c r="NNP37" s="541"/>
      <c r="NNQ37" s="541"/>
      <c r="NNR37" s="541"/>
      <c r="NNS37" s="541"/>
      <c r="NNT37" s="541"/>
      <c r="NNU37" s="541"/>
      <c r="NNV37" s="541"/>
      <c r="NNW37" s="541"/>
      <c r="NNX37" s="541"/>
      <c r="NNY37" s="541"/>
      <c r="NNZ37" s="541"/>
      <c r="NOA37" s="541"/>
      <c r="NOB37" s="541"/>
      <c r="NOC37" s="541"/>
      <c r="NOD37" s="541"/>
      <c r="NOE37" s="541"/>
      <c r="NOF37" s="541"/>
      <c r="NOG37" s="541"/>
      <c r="NOH37" s="541"/>
      <c r="NOI37" s="541"/>
      <c r="NOJ37" s="541"/>
      <c r="NOK37" s="541"/>
      <c r="NOL37" s="541"/>
      <c r="NOM37" s="541"/>
      <c r="NON37" s="541"/>
      <c r="NOO37" s="541"/>
      <c r="NOP37" s="541"/>
      <c r="NOQ37" s="541"/>
      <c r="NOR37" s="541"/>
      <c r="NOS37" s="541"/>
      <c r="NOT37" s="541"/>
      <c r="NOU37" s="541"/>
      <c r="NOV37" s="541"/>
      <c r="NOW37" s="541"/>
      <c r="NOX37" s="541"/>
      <c r="NOY37" s="541"/>
      <c r="NOZ37" s="541"/>
      <c r="NPA37" s="541"/>
      <c r="NPB37" s="541"/>
      <c r="NPC37" s="541"/>
      <c r="NPD37" s="541"/>
      <c r="NPE37" s="541"/>
      <c r="NPF37" s="541"/>
      <c r="NPG37" s="541"/>
      <c r="NPH37" s="541"/>
      <c r="NPI37" s="541"/>
      <c r="NPJ37" s="541"/>
      <c r="NPK37" s="541"/>
      <c r="NPL37" s="541"/>
      <c r="NPM37" s="541"/>
      <c r="NPN37" s="541"/>
      <c r="NPO37" s="541"/>
      <c r="NPP37" s="541"/>
      <c r="NPQ37" s="541"/>
      <c r="NPR37" s="541"/>
      <c r="NPS37" s="541"/>
      <c r="NPT37" s="541"/>
      <c r="NPU37" s="541"/>
      <c r="NPV37" s="541"/>
      <c r="NPW37" s="541"/>
      <c r="NPX37" s="541"/>
      <c r="NPY37" s="541"/>
      <c r="NPZ37" s="541"/>
      <c r="NQA37" s="541"/>
      <c r="NQB37" s="541"/>
      <c r="NQC37" s="541"/>
      <c r="NQD37" s="541"/>
      <c r="NQE37" s="541"/>
      <c r="NQF37" s="541"/>
      <c r="NQG37" s="541"/>
      <c r="NQH37" s="541"/>
      <c r="NQI37" s="541"/>
      <c r="NQJ37" s="541"/>
      <c r="NQK37" s="541"/>
      <c r="NQL37" s="541"/>
      <c r="NQM37" s="541"/>
      <c r="NQN37" s="541"/>
      <c r="NQO37" s="541"/>
      <c r="NQP37" s="541"/>
      <c r="NQQ37" s="541"/>
      <c r="NQR37" s="541"/>
      <c r="NQS37" s="541"/>
      <c r="NQT37" s="541"/>
      <c r="NQU37" s="541"/>
      <c r="NQV37" s="541"/>
      <c r="NQW37" s="541"/>
      <c r="NQX37" s="541"/>
      <c r="NQY37" s="541"/>
      <c r="NQZ37" s="541"/>
      <c r="NRA37" s="541"/>
      <c r="NRB37" s="541"/>
      <c r="NRC37" s="541"/>
      <c r="NRD37" s="541"/>
      <c r="NRE37" s="541"/>
      <c r="NRF37" s="541"/>
      <c r="NRG37" s="541"/>
      <c r="NRH37" s="541"/>
      <c r="NRI37" s="541"/>
      <c r="NRJ37" s="541"/>
      <c r="NRK37" s="541"/>
      <c r="NRL37" s="541"/>
      <c r="NRM37" s="541"/>
      <c r="NRN37" s="541"/>
      <c r="NRO37" s="541"/>
      <c r="NRP37" s="541"/>
      <c r="NRQ37" s="541"/>
      <c r="NRR37" s="541"/>
      <c r="NRS37" s="541"/>
      <c r="NRT37" s="541"/>
      <c r="NRU37" s="541"/>
      <c r="NRV37" s="541"/>
      <c r="NRW37" s="541"/>
      <c r="NRX37" s="541"/>
      <c r="NRY37" s="541"/>
      <c r="NRZ37" s="541"/>
      <c r="NSA37" s="541"/>
      <c r="NSB37" s="541"/>
      <c r="NSC37" s="541"/>
      <c r="NSD37" s="541"/>
      <c r="NSE37" s="541"/>
      <c r="NSF37" s="541"/>
      <c r="NSG37" s="541"/>
      <c r="NSH37" s="541"/>
      <c r="NSI37" s="541"/>
      <c r="NSJ37" s="541"/>
      <c r="NSK37" s="541"/>
      <c r="NSL37" s="541"/>
      <c r="NSM37" s="541"/>
      <c r="NSN37" s="541"/>
      <c r="NSO37" s="541"/>
      <c r="NSP37" s="541"/>
      <c r="NSQ37" s="541"/>
      <c r="NSR37" s="541"/>
      <c r="NSS37" s="541"/>
      <c r="NST37" s="541"/>
      <c r="NSU37" s="541"/>
      <c r="NSV37" s="541"/>
      <c r="NSW37" s="541"/>
      <c r="NSX37" s="541"/>
      <c r="NSY37" s="541"/>
      <c r="NSZ37" s="541"/>
      <c r="NTA37" s="541"/>
      <c r="NTB37" s="541"/>
      <c r="NTC37" s="541"/>
      <c r="NTD37" s="541"/>
      <c r="NTE37" s="541"/>
      <c r="NTF37" s="541"/>
      <c r="NTG37" s="541"/>
      <c r="NTH37" s="541"/>
      <c r="NTI37" s="541"/>
      <c r="NTJ37" s="541"/>
      <c r="NTK37" s="541"/>
      <c r="NTL37" s="541"/>
      <c r="NTM37" s="541"/>
      <c r="NTN37" s="541"/>
      <c r="NTO37" s="541"/>
      <c r="NTP37" s="541"/>
      <c r="NTQ37" s="541"/>
      <c r="NTR37" s="541"/>
      <c r="NTS37" s="541"/>
      <c r="NTT37" s="541"/>
      <c r="NTU37" s="541"/>
      <c r="NTV37" s="541"/>
      <c r="NTW37" s="541"/>
      <c r="NTX37" s="541"/>
      <c r="NTY37" s="541"/>
      <c r="NTZ37" s="541"/>
      <c r="NUA37" s="541"/>
      <c r="NUB37" s="541"/>
      <c r="NUC37" s="541"/>
      <c r="NUD37" s="541"/>
      <c r="NUE37" s="541"/>
      <c r="NUF37" s="541"/>
      <c r="NUG37" s="541"/>
      <c r="NUH37" s="541"/>
      <c r="NUI37" s="541"/>
      <c r="NUJ37" s="541"/>
      <c r="NUK37" s="541"/>
      <c r="NUL37" s="541"/>
      <c r="NUM37" s="541"/>
      <c r="NUN37" s="541"/>
      <c r="NUO37" s="541"/>
      <c r="NUP37" s="541"/>
      <c r="NUQ37" s="541"/>
      <c r="NUR37" s="541"/>
      <c r="NUS37" s="541"/>
      <c r="NUT37" s="541"/>
      <c r="NUU37" s="541"/>
      <c r="NUV37" s="541"/>
      <c r="NUW37" s="541"/>
      <c r="NUX37" s="541"/>
      <c r="NUY37" s="541"/>
      <c r="NUZ37" s="541"/>
      <c r="NVA37" s="541"/>
      <c r="NVB37" s="541"/>
      <c r="NVC37" s="541"/>
      <c r="NVD37" s="541"/>
      <c r="NVE37" s="541"/>
      <c r="NVF37" s="541"/>
      <c r="NVG37" s="541"/>
      <c r="NVH37" s="541"/>
      <c r="NVI37" s="541"/>
      <c r="NVJ37" s="541"/>
      <c r="NVK37" s="541"/>
      <c r="NVL37" s="541"/>
      <c r="NVM37" s="541"/>
      <c r="NVN37" s="541"/>
      <c r="NVO37" s="541"/>
      <c r="NVP37" s="541"/>
      <c r="NVQ37" s="541"/>
      <c r="NVR37" s="541"/>
      <c r="NVS37" s="541"/>
      <c r="NVT37" s="541"/>
      <c r="NVU37" s="541"/>
      <c r="NVV37" s="541"/>
      <c r="NVW37" s="541"/>
      <c r="NVX37" s="541"/>
      <c r="NVY37" s="541"/>
      <c r="NVZ37" s="541"/>
      <c r="NWA37" s="541"/>
      <c r="NWB37" s="541"/>
      <c r="NWC37" s="541"/>
      <c r="NWD37" s="541"/>
      <c r="NWE37" s="541"/>
      <c r="NWF37" s="541"/>
      <c r="NWG37" s="541"/>
      <c r="NWH37" s="541"/>
      <c r="NWI37" s="541"/>
      <c r="NWJ37" s="541"/>
      <c r="NWK37" s="541"/>
      <c r="NWL37" s="541"/>
      <c r="NWM37" s="541"/>
      <c r="NWN37" s="541"/>
      <c r="NWO37" s="541"/>
      <c r="NWP37" s="541"/>
      <c r="NWQ37" s="541"/>
      <c r="NWR37" s="541"/>
      <c r="NWS37" s="541"/>
      <c r="NWT37" s="541"/>
      <c r="NWU37" s="541"/>
      <c r="NWV37" s="541"/>
      <c r="NWW37" s="541"/>
      <c r="NWX37" s="541"/>
      <c r="NWY37" s="541"/>
      <c r="NWZ37" s="541"/>
      <c r="NXA37" s="541"/>
      <c r="NXB37" s="541"/>
      <c r="NXC37" s="541"/>
      <c r="NXD37" s="541"/>
      <c r="NXE37" s="541"/>
      <c r="NXF37" s="541"/>
      <c r="NXG37" s="541"/>
      <c r="NXH37" s="541"/>
      <c r="NXI37" s="541"/>
      <c r="NXJ37" s="541"/>
      <c r="NXK37" s="541"/>
      <c r="NXL37" s="541"/>
      <c r="NXM37" s="541"/>
      <c r="NXN37" s="541"/>
      <c r="NXO37" s="541"/>
      <c r="NXP37" s="541"/>
      <c r="NXQ37" s="541"/>
      <c r="NXR37" s="541"/>
      <c r="NXS37" s="541"/>
      <c r="NXT37" s="541"/>
      <c r="NXU37" s="541"/>
      <c r="NXV37" s="541"/>
      <c r="NXW37" s="541"/>
      <c r="NXX37" s="541"/>
      <c r="NXY37" s="541"/>
      <c r="NXZ37" s="541"/>
      <c r="NYA37" s="541"/>
      <c r="NYB37" s="541"/>
      <c r="NYC37" s="541"/>
      <c r="NYD37" s="541"/>
      <c r="NYE37" s="541"/>
      <c r="NYF37" s="541"/>
      <c r="NYG37" s="541"/>
      <c r="NYH37" s="541"/>
      <c r="NYI37" s="541"/>
      <c r="NYJ37" s="541"/>
      <c r="NYK37" s="541"/>
      <c r="NYL37" s="541"/>
      <c r="NYM37" s="541"/>
      <c r="NYN37" s="541"/>
      <c r="NYO37" s="541"/>
      <c r="NYP37" s="541"/>
      <c r="NYQ37" s="541"/>
      <c r="NYR37" s="541"/>
      <c r="NYS37" s="541"/>
      <c r="NYT37" s="541"/>
      <c r="NYU37" s="541"/>
      <c r="NYV37" s="541"/>
      <c r="NYW37" s="541"/>
      <c r="NYX37" s="541"/>
      <c r="NYY37" s="541"/>
      <c r="NYZ37" s="541"/>
      <c r="NZA37" s="541"/>
      <c r="NZB37" s="541"/>
      <c r="NZC37" s="541"/>
      <c r="NZD37" s="541"/>
      <c r="NZE37" s="541"/>
      <c r="NZF37" s="541"/>
      <c r="NZG37" s="541"/>
      <c r="NZH37" s="541"/>
      <c r="NZI37" s="541"/>
      <c r="NZJ37" s="541"/>
      <c r="NZK37" s="541"/>
      <c r="NZL37" s="541"/>
      <c r="NZM37" s="541"/>
      <c r="NZN37" s="541"/>
      <c r="NZO37" s="541"/>
      <c r="NZP37" s="541"/>
      <c r="NZQ37" s="541"/>
      <c r="NZR37" s="541"/>
      <c r="NZS37" s="541"/>
      <c r="NZT37" s="541"/>
      <c r="NZU37" s="541"/>
      <c r="NZV37" s="541"/>
      <c r="NZW37" s="541"/>
      <c r="NZX37" s="541"/>
      <c r="NZY37" s="541"/>
      <c r="NZZ37" s="541"/>
      <c r="OAA37" s="541"/>
      <c r="OAB37" s="541"/>
      <c r="OAC37" s="541"/>
      <c r="OAD37" s="541"/>
      <c r="OAE37" s="541"/>
      <c r="OAF37" s="541"/>
      <c r="OAG37" s="541"/>
      <c r="OAH37" s="541"/>
      <c r="OAI37" s="541"/>
      <c r="OAJ37" s="541"/>
      <c r="OAK37" s="541"/>
      <c r="OAL37" s="541"/>
      <c r="OAM37" s="541"/>
      <c r="OAN37" s="541"/>
      <c r="OAO37" s="541"/>
      <c r="OAP37" s="541"/>
      <c r="OAQ37" s="541"/>
      <c r="OAR37" s="541"/>
      <c r="OAS37" s="541"/>
      <c r="OAT37" s="541"/>
      <c r="OAU37" s="541"/>
      <c r="OAV37" s="541"/>
      <c r="OAW37" s="541"/>
      <c r="OAX37" s="541"/>
      <c r="OAY37" s="541"/>
      <c r="OAZ37" s="541"/>
      <c r="OBA37" s="541"/>
      <c r="OBB37" s="541"/>
      <c r="OBC37" s="541"/>
      <c r="OBD37" s="541"/>
      <c r="OBE37" s="541"/>
      <c r="OBF37" s="541"/>
      <c r="OBG37" s="541"/>
      <c r="OBH37" s="541"/>
      <c r="OBI37" s="541"/>
      <c r="OBJ37" s="541"/>
      <c r="OBK37" s="541"/>
      <c r="OBL37" s="541"/>
      <c r="OBM37" s="541"/>
      <c r="OBN37" s="541"/>
      <c r="OBO37" s="541"/>
      <c r="OBP37" s="541"/>
      <c r="OBQ37" s="541"/>
      <c r="OBR37" s="541"/>
      <c r="OBS37" s="541"/>
      <c r="OBT37" s="541"/>
      <c r="OBU37" s="541"/>
      <c r="OBV37" s="541"/>
      <c r="OBW37" s="541"/>
      <c r="OBX37" s="541"/>
      <c r="OBY37" s="541"/>
      <c r="OBZ37" s="541"/>
      <c r="OCA37" s="541"/>
      <c r="OCB37" s="541"/>
      <c r="OCC37" s="541"/>
      <c r="OCD37" s="541"/>
      <c r="OCE37" s="541"/>
      <c r="OCF37" s="541"/>
      <c r="OCG37" s="541"/>
      <c r="OCH37" s="541"/>
      <c r="OCI37" s="541"/>
      <c r="OCJ37" s="541"/>
      <c r="OCK37" s="541"/>
      <c r="OCL37" s="541"/>
      <c r="OCM37" s="541"/>
      <c r="OCN37" s="541"/>
      <c r="OCO37" s="541"/>
      <c r="OCP37" s="541"/>
      <c r="OCQ37" s="541"/>
      <c r="OCR37" s="541"/>
      <c r="OCS37" s="541"/>
      <c r="OCT37" s="541"/>
      <c r="OCU37" s="541"/>
      <c r="OCV37" s="541"/>
      <c r="OCW37" s="541"/>
      <c r="OCX37" s="541"/>
      <c r="OCY37" s="541"/>
      <c r="OCZ37" s="541"/>
      <c r="ODA37" s="541"/>
      <c r="ODB37" s="541"/>
      <c r="ODC37" s="541"/>
      <c r="ODD37" s="541"/>
      <c r="ODE37" s="541"/>
      <c r="ODF37" s="541"/>
      <c r="ODG37" s="541"/>
      <c r="ODH37" s="541"/>
      <c r="ODI37" s="541"/>
      <c r="ODJ37" s="541"/>
      <c r="ODK37" s="541"/>
      <c r="ODL37" s="541"/>
      <c r="ODM37" s="541"/>
      <c r="ODN37" s="541"/>
      <c r="ODO37" s="541"/>
      <c r="ODP37" s="541"/>
      <c r="ODQ37" s="541"/>
      <c r="ODR37" s="541"/>
      <c r="ODS37" s="541"/>
      <c r="ODT37" s="541"/>
      <c r="ODU37" s="541"/>
      <c r="ODV37" s="541"/>
      <c r="ODW37" s="541"/>
      <c r="ODX37" s="541"/>
      <c r="ODY37" s="541"/>
      <c r="ODZ37" s="541"/>
      <c r="OEA37" s="541"/>
      <c r="OEB37" s="541"/>
      <c r="OEC37" s="541"/>
      <c r="OED37" s="541"/>
      <c r="OEE37" s="541"/>
      <c r="OEF37" s="541"/>
      <c r="OEG37" s="541"/>
      <c r="OEH37" s="541"/>
      <c r="OEI37" s="541"/>
      <c r="OEJ37" s="541"/>
      <c r="OEK37" s="541"/>
      <c r="OEL37" s="541"/>
      <c r="OEM37" s="541"/>
      <c r="OEN37" s="541"/>
      <c r="OEO37" s="541"/>
      <c r="OEP37" s="541"/>
      <c r="OEQ37" s="541"/>
      <c r="OER37" s="541"/>
      <c r="OES37" s="541"/>
      <c r="OET37" s="541"/>
      <c r="OEU37" s="541"/>
      <c r="OEV37" s="541"/>
      <c r="OEW37" s="541"/>
      <c r="OEX37" s="541"/>
      <c r="OEY37" s="541"/>
      <c r="OEZ37" s="541"/>
      <c r="OFA37" s="541"/>
      <c r="OFB37" s="541"/>
      <c r="OFC37" s="541"/>
      <c r="OFD37" s="541"/>
      <c r="OFE37" s="541"/>
      <c r="OFF37" s="541"/>
      <c r="OFG37" s="541"/>
      <c r="OFH37" s="541"/>
      <c r="OFI37" s="541"/>
      <c r="OFJ37" s="541"/>
      <c r="OFK37" s="541"/>
      <c r="OFL37" s="541"/>
      <c r="OFM37" s="541"/>
      <c r="OFN37" s="541"/>
      <c r="OFO37" s="541"/>
      <c r="OFP37" s="541"/>
      <c r="OFQ37" s="541"/>
      <c r="OFR37" s="541"/>
      <c r="OFS37" s="541"/>
      <c r="OFT37" s="541"/>
      <c r="OFU37" s="541"/>
      <c r="OFV37" s="541"/>
      <c r="OFW37" s="541"/>
      <c r="OFX37" s="541"/>
      <c r="OFY37" s="541"/>
      <c r="OFZ37" s="541"/>
      <c r="OGA37" s="541"/>
      <c r="OGB37" s="541"/>
      <c r="OGC37" s="541"/>
      <c r="OGD37" s="541"/>
      <c r="OGE37" s="541"/>
      <c r="OGF37" s="541"/>
      <c r="OGG37" s="541"/>
      <c r="OGH37" s="541"/>
      <c r="OGI37" s="541"/>
      <c r="OGJ37" s="541"/>
      <c r="OGK37" s="541"/>
      <c r="OGL37" s="541"/>
      <c r="OGM37" s="541"/>
      <c r="OGN37" s="541"/>
      <c r="OGO37" s="541"/>
      <c r="OGP37" s="541"/>
      <c r="OGQ37" s="541"/>
      <c r="OGR37" s="541"/>
      <c r="OGS37" s="541"/>
      <c r="OGT37" s="541"/>
      <c r="OGU37" s="541"/>
      <c r="OGV37" s="541"/>
      <c r="OGW37" s="541"/>
      <c r="OGX37" s="541"/>
      <c r="OGY37" s="541"/>
      <c r="OGZ37" s="541"/>
      <c r="OHA37" s="541"/>
      <c r="OHB37" s="541"/>
      <c r="OHC37" s="541"/>
      <c r="OHD37" s="541"/>
      <c r="OHE37" s="541"/>
      <c r="OHF37" s="541"/>
      <c r="OHG37" s="541"/>
      <c r="OHH37" s="541"/>
      <c r="OHI37" s="541"/>
      <c r="OHJ37" s="541"/>
      <c r="OHK37" s="541"/>
      <c r="OHL37" s="541"/>
      <c r="OHM37" s="541"/>
      <c r="OHN37" s="541"/>
      <c r="OHO37" s="541"/>
      <c r="OHP37" s="541"/>
      <c r="OHQ37" s="541"/>
      <c r="OHR37" s="541"/>
      <c r="OHS37" s="541"/>
      <c r="OHT37" s="541"/>
      <c r="OHU37" s="541"/>
      <c r="OHV37" s="541"/>
      <c r="OHW37" s="541"/>
      <c r="OHX37" s="541"/>
      <c r="OHY37" s="541"/>
      <c r="OHZ37" s="541"/>
      <c r="OIA37" s="541"/>
      <c r="OIB37" s="541"/>
      <c r="OIC37" s="541"/>
      <c r="OID37" s="541"/>
      <c r="OIE37" s="541"/>
      <c r="OIF37" s="541"/>
      <c r="OIG37" s="541"/>
      <c r="OIH37" s="541"/>
      <c r="OII37" s="541"/>
      <c r="OIJ37" s="541"/>
      <c r="OIK37" s="541"/>
      <c r="OIL37" s="541"/>
      <c r="OIM37" s="541"/>
      <c r="OIN37" s="541"/>
      <c r="OIO37" s="541"/>
      <c r="OIP37" s="541"/>
      <c r="OIQ37" s="541"/>
      <c r="OIR37" s="541"/>
      <c r="OIS37" s="541"/>
      <c r="OIT37" s="541"/>
      <c r="OIU37" s="541"/>
      <c r="OIV37" s="541"/>
      <c r="OIW37" s="541"/>
      <c r="OIX37" s="541"/>
      <c r="OIY37" s="541"/>
      <c r="OIZ37" s="541"/>
      <c r="OJA37" s="541"/>
      <c r="OJB37" s="541"/>
      <c r="OJC37" s="541"/>
      <c r="OJD37" s="541"/>
      <c r="OJE37" s="541"/>
      <c r="OJF37" s="541"/>
      <c r="OJG37" s="541"/>
      <c r="OJH37" s="541"/>
      <c r="OJI37" s="541"/>
      <c r="OJJ37" s="541"/>
      <c r="OJK37" s="541"/>
      <c r="OJL37" s="541"/>
      <c r="OJM37" s="541"/>
      <c r="OJN37" s="541"/>
      <c r="OJO37" s="541"/>
      <c r="OJP37" s="541"/>
      <c r="OJQ37" s="541"/>
      <c r="OJR37" s="541"/>
      <c r="OJS37" s="541"/>
      <c r="OJT37" s="541"/>
      <c r="OJU37" s="541"/>
      <c r="OJV37" s="541"/>
      <c r="OJW37" s="541"/>
      <c r="OJX37" s="541"/>
      <c r="OJY37" s="541"/>
      <c r="OJZ37" s="541"/>
      <c r="OKA37" s="541"/>
      <c r="OKB37" s="541"/>
      <c r="OKC37" s="541"/>
      <c r="OKD37" s="541"/>
      <c r="OKE37" s="541"/>
      <c r="OKF37" s="541"/>
      <c r="OKG37" s="541"/>
      <c r="OKH37" s="541"/>
      <c r="OKI37" s="541"/>
      <c r="OKJ37" s="541"/>
      <c r="OKK37" s="541"/>
      <c r="OKL37" s="541"/>
      <c r="OKM37" s="541"/>
      <c r="OKN37" s="541"/>
      <c r="OKO37" s="541"/>
      <c r="OKP37" s="541"/>
      <c r="OKQ37" s="541"/>
      <c r="OKR37" s="541"/>
      <c r="OKS37" s="541"/>
      <c r="OKT37" s="541"/>
      <c r="OKU37" s="541"/>
      <c r="OKV37" s="541"/>
      <c r="OKW37" s="541"/>
      <c r="OKX37" s="541"/>
      <c r="OKY37" s="541"/>
      <c r="OKZ37" s="541"/>
      <c r="OLA37" s="541"/>
      <c r="OLB37" s="541"/>
      <c r="OLC37" s="541"/>
      <c r="OLD37" s="541"/>
      <c r="OLE37" s="541"/>
      <c r="OLF37" s="541"/>
      <c r="OLG37" s="541"/>
      <c r="OLH37" s="541"/>
      <c r="OLI37" s="541"/>
      <c r="OLJ37" s="541"/>
      <c r="OLK37" s="541"/>
      <c r="OLL37" s="541"/>
      <c r="OLM37" s="541"/>
      <c r="OLN37" s="541"/>
      <c r="OLO37" s="541"/>
      <c r="OLP37" s="541"/>
      <c r="OLQ37" s="541"/>
      <c r="OLR37" s="541"/>
      <c r="OLS37" s="541"/>
      <c r="OLT37" s="541"/>
      <c r="OLU37" s="541"/>
      <c r="OLV37" s="541"/>
      <c r="OLW37" s="541"/>
      <c r="OLX37" s="541"/>
      <c r="OLY37" s="541"/>
      <c r="OLZ37" s="541"/>
      <c r="OMA37" s="541"/>
      <c r="OMB37" s="541"/>
      <c r="OMC37" s="541"/>
      <c r="OMD37" s="541"/>
      <c r="OME37" s="541"/>
      <c r="OMF37" s="541"/>
      <c r="OMG37" s="541"/>
      <c r="OMH37" s="541"/>
      <c r="OMI37" s="541"/>
      <c r="OMJ37" s="541"/>
      <c r="OMK37" s="541"/>
      <c r="OML37" s="541"/>
      <c r="OMM37" s="541"/>
      <c r="OMN37" s="541"/>
      <c r="OMO37" s="541"/>
      <c r="OMP37" s="541"/>
      <c r="OMQ37" s="541"/>
      <c r="OMR37" s="541"/>
      <c r="OMS37" s="541"/>
      <c r="OMT37" s="541"/>
      <c r="OMU37" s="541"/>
      <c r="OMV37" s="541"/>
      <c r="OMW37" s="541"/>
      <c r="OMX37" s="541"/>
      <c r="OMY37" s="541"/>
      <c r="OMZ37" s="541"/>
      <c r="ONA37" s="541"/>
      <c r="ONB37" s="541"/>
      <c r="ONC37" s="541"/>
      <c r="OND37" s="541"/>
      <c r="ONE37" s="541"/>
      <c r="ONF37" s="541"/>
      <c r="ONG37" s="541"/>
      <c r="ONH37" s="541"/>
      <c r="ONI37" s="541"/>
      <c r="ONJ37" s="541"/>
      <c r="ONK37" s="541"/>
      <c r="ONL37" s="541"/>
      <c r="ONM37" s="541"/>
      <c r="ONN37" s="541"/>
      <c r="ONO37" s="541"/>
      <c r="ONP37" s="541"/>
      <c r="ONQ37" s="541"/>
      <c r="ONR37" s="541"/>
      <c r="ONS37" s="541"/>
      <c r="ONT37" s="541"/>
      <c r="ONU37" s="541"/>
      <c r="ONV37" s="541"/>
      <c r="ONW37" s="541"/>
      <c r="ONX37" s="541"/>
      <c r="ONY37" s="541"/>
      <c r="ONZ37" s="541"/>
      <c r="OOA37" s="541"/>
      <c r="OOB37" s="541"/>
      <c r="OOC37" s="541"/>
      <c r="OOD37" s="541"/>
      <c r="OOE37" s="541"/>
      <c r="OOF37" s="541"/>
      <c r="OOG37" s="541"/>
      <c r="OOH37" s="541"/>
      <c r="OOI37" s="541"/>
      <c r="OOJ37" s="541"/>
      <c r="OOK37" s="541"/>
      <c r="OOL37" s="541"/>
      <c r="OOM37" s="541"/>
      <c r="OON37" s="541"/>
      <c r="OOO37" s="541"/>
      <c r="OOP37" s="541"/>
      <c r="OOQ37" s="541"/>
      <c r="OOR37" s="541"/>
      <c r="OOS37" s="541"/>
      <c r="OOT37" s="541"/>
      <c r="OOU37" s="541"/>
      <c r="OOV37" s="541"/>
      <c r="OOW37" s="541"/>
      <c r="OOX37" s="541"/>
      <c r="OOY37" s="541"/>
      <c r="OOZ37" s="541"/>
      <c r="OPA37" s="541"/>
      <c r="OPB37" s="541"/>
      <c r="OPC37" s="541"/>
      <c r="OPD37" s="541"/>
      <c r="OPE37" s="541"/>
      <c r="OPF37" s="541"/>
      <c r="OPG37" s="541"/>
      <c r="OPH37" s="541"/>
      <c r="OPI37" s="541"/>
      <c r="OPJ37" s="541"/>
      <c r="OPK37" s="541"/>
      <c r="OPL37" s="541"/>
      <c r="OPM37" s="541"/>
      <c r="OPN37" s="541"/>
      <c r="OPO37" s="541"/>
      <c r="OPP37" s="541"/>
      <c r="OPQ37" s="541"/>
      <c r="OPR37" s="541"/>
      <c r="OPS37" s="541"/>
      <c r="OPT37" s="541"/>
      <c r="OPU37" s="541"/>
      <c r="OPV37" s="541"/>
      <c r="OPW37" s="541"/>
      <c r="OPX37" s="541"/>
      <c r="OPY37" s="541"/>
      <c r="OPZ37" s="541"/>
      <c r="OQA37" s="541"/>
      <c r="OQB37" s="541"/>
      <c r="OQC37" s="541"/>
      <c r="OQD37" s="541"/>
      <c r="OQE37" s="541"/>
      <c r="OQF37" s="541"/>
      <c r="OQG37" s="541"/>
      <c r="OQH37" s="541"/>
      <c r="OQI37" s="541"/>
      <c r="OQJ37" s="541"/>
      <c r="OQK37" s="541"/>
      <c r="OQL37" s="541"/>
      <c r="OQM37" s="541"/>
      <c r="OQN37" s="541"/>
      <c r="OQO37" s="541"/>
      <c r="OQP37" s="541"/>
      <c r="OQQ37" s="541"/>
      <c r="OQR37" s="541"/>
      <c r="OQS37" s="541"/>
      <c r="OQT37" s="541"/>
      <c r="OQU37" s="541"/>
      <c r="OQV37" s="541"/>
      <c r="OQW37" s="541"/>
      <c r="OQX37" s="541"/>
      <c r="OQY37" s="541"/>
      <c r="OQZ37" s="541"/>
      <c r="ORA37" s="541"/>
      <c r="ORB37" s="541"/>
      <c r="ORC37" s="541"/>
      <c r="ORD37" s="541"/>
      <c r="ORE37" s="541"/>
      <c r="ORF37" s="541"/>
      <c r="ORG37" s="541"/>
      <c r="ORH37" s="541"/>
      <c r="ORI37" s="541"/>
      <c r="ORJ37" s="541"/>
      <c r="ORK37" s="541"/>
      <c r="ORL37" s="541"/>
      <c r="ORM37" s="541"/>
      <c r="ORN37" s="541"/>
      <c r="ORO37" s="541"/>
      <c r="ORP37" s="541"/>
      <c r="ORQ37" s="541"/>
      <c r="ORR37" s="541"/>
      <c r="ORS37" s="541"/>
      <c r="ORT37" s="541"/>
      <c r="ORU37" s="541"/>
      <c r="ORV37" s="541"/>
      <c r="ORW37" s="541"/>
      <c r="ORX37" s="541"/>
      <c r="ORY37" s="541"/>
      <c r="ORZ37" s="541"/>
      <c r="OSA37" s="541"/>
      <c r="OSB37" s="541"/>
      <c r="OSC37" s="541"/>
      <c r="OSD37" s="541"/>
      <c r="OSE37" s="541"/>
      <c r="OSF37" s="541"/>
      <c r="OSG37" s="541"/>
      <c r="OSH37" s="541"/>
      <c r="OSI37" s="541"/>
      <c r="OSJ37" s="541"/>
      <c r="OSK37" s="541"/>
      <c r="OSL37" s="541"/>
      <c r="OSM37" s="541"/>
      <c r="OSN37" s="541"/>
      <c r="OSO37" s="541"/>
      <c r="OSP37" s="541"/>
      <c r="OSQ37" s="541"/>
      <c r="OSR37" s="541"/>
      <c r="OSS37" s="541"/>
      <c r="OST37" s="541"/>
      <c r="OSU37" s="541"/>
      <c r="OSV37" s="541"/>
      <c r="OSW37" s="541"/>
      <c r="OSX37" s="541"/>
      <c r="OSY37" s="541"/>
      <c r="OSZ37" s="541"/>
      <c r="OTA37" s="541"/>
      <c r="OTB37" s="541"/>
      <c r="OTC37" s="541"/>
      <c r="OTD37" s="541"/>
      <c r="OTE37" s="541"/>
      <c r="OTF37" s="541"/>
      <c r="OTG37" s="541"/>
      <c r="OTH37" s="541"/>
      <c r="OTI37" s="541"/>
      <c r="OTJ37" s="541"/>
      <c r="OTK37" s="541"/>
      <c r="OTL37" s="541"/>
      <c r="OTM37" s="541"/>
      <c r="OTN37" s="541"/>
      <c r="OTO37" s="541"/>
      <c r="OTP37" s="541"/>
      <c r="OTQ37" s="541"/>
      <c r="OTR37" s="541"/>
      <c r="OTS37" s="541"/>
      <c r="OTT37" s="541"/>
      <c r="OTU37" s="541"/>
      <c r="OTV37" s="541"/>
      <c r="OTW37" s="541"/>
      <c r="OTX37" s="541"/>
      <c r="OTY37" s="541"/>
      <c r="OTZ37" s="541"/>
      <c r="OUA37" s="541"/>
      <c r="OUB37" s="541"/>
      <c r="OUC37" s="541"/>
      <c r="OUD37" s="541"/>
      <c r="OUE37" s="541"/>
      <c r="OUF37" s="541"/>
      <c r="OUG37" s="541"/>
      <c r="OUH37" s="541"/>
      <c r="OUI37" s="541"/>
      <c r="OUJ37" s="541"/>
      <c r="OUK37" s="541"/>
      <c r="OUL37" s="541"/>
      <c r="OUM37" s="541"/>
      <c r="OUN37" s="541"/>
      <c r="OUO37" s="541"/>
      <c r="OUP37" s="541"/>
      <c r="OUQ37" s="541"/>
      <c r="OUR37" s="541"/>
      <c r="OUS37" s="541"/>
      <c r="OUT37" s="541"/>
      <c r="OUU37" s="541"/>
      <c r="OUV37" s="541"/>
      <c r="OUW37" s="541"/>
      <c r="OUX37" s="541"/>
      <c r="OUY37" s="541"/>
      <c r="OUZ37" s="541"/>
      <c r="OVA37" s="541"/>
      <c r="OVB37" s="541"/>
      <c r="OVC37" s="541"/>
      <c r="OVD37" s="541"/>
      <c r="OVE37" s="541"/>
      <c r="OVF37" s="541"/>
      <c r="OVG37" s="541"/>
      <c r="OVH37" s="541"/>
      <c r="OVI37" s="541"/>
      <c r="OVJ37" s="541"/>
      <c r="OVK37" s="541"/>
      <c r="OVL37" s="541"/>
      <c r="OVM37" s="541"/>
      <c r="OVN37" s="541"/>
      <c r="OVO37" s="541"/>
      <c r="OVP37" s="541"/>
      <c r="OVQ37" s="541"/>
      <c r="OVR37" s="541"/>
      <c r="OVS37" s="541"/>
      <c r="OVT37" s="541"/>
      <c r="OVU37" s="541"/>
      <c r="OVV37" s="541"/>
      <c r="OVW37" s="541"/>
      <c r="OVX37" s="541"/>
      <c r="OVY37" s="541"/>
      <c r="OVZ37" s="541"/>
      <c r="OWA37" s="541"/>
      <c r="OWB37" s="541"/>
      <c r="OWC37" s="541"/>
      <c r="OWD37" s="541"/>
      <c r="OWE37" s="541"/>
      <c r="OWF37" s="541"/>
      <c r="OWG37" s="541"/>
      <c r="OWH37" s="541"/>
      <c r="OWI37" s="541"/>
      <c r="OWJ37" s="541"/>
      <c r="OWK37" s="541"/>
      <c r="OWL37" s="541"/>
      <c r="OWM37" s="541"/>
      <c r="OWN37" s="541"/>
      <c r="OWO37" s="541"/>
      <c r="OWP37" s="541"/>
      <c r="OWQ37" s="541"/>
      <c r="OWR37" s="541"/>
      <c r="OWS37" s="541"/>
      <c r="OWT37" s="541"/>
      <c r="OWU37" s="541"/>
      <c r="OWV37" s="541"/>
      <c r="OWW37" s="541"/>
      <c r="OWX37" s="541"/>
      <c r="OWY37" s="541"/>
      <c r="OWZ37" s="541"/>
      <c r="OXA37" s="541"/>
      <c r="OXB37" s="541"/>
      <c r="OXC37" s="541"/>
      <c r="OXD37" s="541"/>
      <c r="OXE37" s="541"/>
      <c r="OXF37" s="541"/>
      <c r="OXG37" s="541"/>
      <c r="OXH37" s="541"/>
      <c r="OXI37" s="541"/>
      <c r="OXJ37" s="541"/>
      <c r="OXK37" s="541"/>
      <c r="OXL37" s="541"/>
      <c r="OXM37" s="541"/>
      <c r="OXN37" s="541"/>
      <c r="OXO37" s="541"/>
      <c r="OXP37" s="541"/>
      <c r="OXQ37" s="541"/>
      <c r="OXR37" s="541"/>
      <c r="OXS37" s="541"/>
      <c r="OXT37" s="541"/>
      <c r="OXU37" s="541"/>
      <c r="OXV37" s="541"/>
      <c r="OXW37" s="541"/>
      <c r="OXX37" s="541"/>
      <c r="OXY37" s="541"/>
      <c r="OXZ37" s="541"/>
      <c r="OYA37" s="541"/>
      <c r="OYB37" s="541"/>
      <c r="OYC37" s="541"/>
      <c r="OYD37" s="541"/>
      <c r="OYE37" s="541"/>
      <c r="OYF37" s="541"/>
      <c r="OYG37" s="541"/>
      <c r="OYH37" s="541"/>
      <c r="OYI37" s="541"/>
      <c r="OYJ37" s="541"/>
      <c r="OYK37" s="541"/>
      <c r="OYL37" s="541"/>
      <c r="OYM37" s="541"/>
      <c r="OYN37" s="541"/>
      <c r="OYO37" s="541"/>
      <c r="OYP37" s="541"/>
      <c r="OYQ37" s="541"/>
      <c r="OYR37" s="541"/>
      <c r="OYS37" s="541"/>
      <c r="OYT37" s="541"/>
      <c r="OYU37" s="541"/>
      <c r="OYV37" s="541"/>
      <c r="OYW37" s="541"/>
      <c r="OYX37" s="541"/>
      <c r="OYY37" s="541"/>
      <c r="OYZ37" s="541"/>
      <c r="OZA37" s="541"/>
      <c r="OZB37" s="541"/>
      <c r="OZC37" s="541"/>
      <c r="OZD37" s="541"/>
      <c r="OZE37" s="541"/>
      <c r="OZF37" s="541"/>
      <c r="OZG37" s="541"/>
      <c r="OZH37" s="541"/>
      <c r="OZI37" s="541"/>
      <c r="OZJ37" s="541"/>
      <c r="OZK37" s="541"/>
      <c r="OZL37" s="541"/>
      <c r="OZM37" s="541"/>
      <c r="OZN37" s="541"/>
      <c r="OZO37" s="541"/>
      <c r="OZP37" s="541"/>
      <c r="OZQ37" s="541"/>
      <c r="OZR37" s="541"/>
      <c r="OZS37" s="541"/>
      <c r="OZT37" s="541"/>
      <c r="OZU37" s="541"/>
      <c r="OZV37" s="541"/>
      <c r="OZW37" s="541"/>
      <c r="OZX37" s="541"/>
      <c r="OZY37" s="541"/>
      <c r="OZZ37" s="541"/>
      <c r="PAA37" s="541"/>
      <c r="PAB37" s="541"/>
      <c r="PAC37" s="541"/>
      <c r="PAD37" s="541"/>
      <c r="PAE37" s="541"/>
      <c r="PAF37" s="541"/>
      <c r="PAG37" s="541"/>
      <c r="PAH37" s="541"/>
      <c r="PAI37" s="541"/>
      <c r="PAJ37" s="541"/>
      <c r="PAK37" s="541"/>
      <c r="PAL37" s="541"/>
      <c r="PAM37" s="541"/>
      <c r="PAN37" s="541"/>
      <c r="PAO37" s="541"/>
      <c r="PAP37" s="541"/>
      <c r="PAQ37" s="541"/>
      <c r="PAR37" s="541"/>
      <c r="PAS37" s="541"/>
      <c r="PAT37" s="541"/>
      <c r="PAU37" s="541"/>
      <c r="PAV37" s="541"/>
      <c r="PAW37" s="541"/>
      <c r="PAX37" s="541"/>
      <c r="PAY37" s="541"/>
      <c r="PAZ37" s="541"/>
      <c r="PBA37" s="541"/>
      <c r="PBB37" s="541"/>
      <c r="PBC37" s="541"/>
      <c r="PBD37" s="541"/>
      <c r="PBE37" s="541"/>
      <c r="PBF37" s="541"/>
      <c r="PBG37" s="541"/>
      <c r="PBH37" s="541"/>
      <c r="PBI37" s="541"/>
      <c r="PBJ37" s="541"/>
      <c r="PBK37" s="541"/>
      <c r="PBL37" s="541"/>
      <c r="PBM37" s="541"/>
      <c r="PBN37" s="541"/>
      <c r="PBO37" s="541"/>
      <c r="PBP37" s="541"/>
      <c r="PBQ37" s="541"/>
      <c r="PBR37" s="541"/>
      <c r="PBS37" s="541"/>
      <c r="PBT37" s="541"/>
      <c r="PBU37" s="541"/>
      <c r="PBV37" s="541"/>
      <c r="PBW37" s="541"/>
      <c r="PBX37" s="541"/>
      <c r="PBY37" s="541"/>
      <c r="PBZ37" s="541"/>
      <c r="PCA37" s="541"/>
      <c r="PCB37" s="541"/>
      <c r="PCC37" s="541"/>
      <c r="PCD37" s="541"/>
      <c r="PCE37" s="541"/>
      <c r="PCF37" s="541"/>
      <c r="PCG37" s="541"/>
      <c r="PCH37" s="541"/>
      <c r="PCI37" s="541"/>
      <c r="PCJ37" s="541"/>
      <c r="PCK37" s="541"/>
      <c r="PCL37" s="541"/>
      <c r="PCM37" s="541"/>
      <c r="PCN37" s="541"/>
      <c r="PCO37" s="541"/>
      <c r="PCP37" s="541"/>
      <c r="PCQ37" s="541"/>
      <c r="PCR37" s="541"/>
      <c r="PCS37" s="541"/>
      <c r="PCT37" s="541"/>
      <c r="PCU37" s="541"/>
      <c r="PCV37" s="541"/>
      <c r="PCW37" s="541"/>
      <c r="PCX37" s="541"/>
      <c r="PCY37" s="541"/>
      <c r="PCZ37" s="541"/>
      <c r="PDA37" s="541"/>
      <c r="PDB37" s="541"/>
      <c r="PDC37" s="541"/>
      <c r="PDD37" s="541"/>
      <c r="PDE37" s="541"/>
      <c r="PDF37" s="541"/>
      <c r="PDG37" s="541"/>
      <c r="PDH37" s="541"/>
      <c r="PDI37" s="541"/>
      <c r="PDJ37" s="541"/>
      <c r="PDK37" s="541"/>
      <c r="PDL37" s="541"/>
      <c r="PDM37" s="541"/>
      <c r="PDN37" s="541"/>
      <c r="PDO37" s="541"/>
      <c r="PDP37" s="541"/>
      <c r="PDQ37" s="541"/>
      <c r="PDR37" s="541"/>
      <c r="PDS37" s="541"/>
      <c r="PDT37" s="541"/>
      <c r="PDU37" s="541"/>
      <c r="PDV37" s="541"/>
      <c r="PDW37" s="541"/>
      <c r="PDX37" s="541"/>
      <c r="PDY37" s="541"/>
      <c r="PDZ37" s="541"/>
      <c r="PEA37" s="541"/>
      <c r="PEB37" s="541"/>
      <c r="PEC37" s="541"/>
      <c r="PED37" s="541"/>
      <c r="PEE37" s="541"/>
      <c r="PEF37" s="541"/>
      <c r="PEG37" s="541"/>
      <c r="PEH37" s="541"/>
      <c r="PEI37" s="541"/>
      <c r="PEJ37" s="541"/>
      <c r="PEK37" s="541"/>
      <c r="PEL37" s="541"/>
      <c r="PEM37" s="541"/>
      <c r="PEN37" s="541"/>
      <c r="PEO37" s="541"/>
      <c r="PEP37" s="541"/>
      <c r="PEQ37" s="541"/>
      <c r="PER37" s="541"/>
      <c r="PES37" s="541"/>
      <c r="PET37" s="541"/>
      <c r="PEU37" s="541"/>
      <c r="PEV37" s="541"/>
      <c r="PEW37" s="541"/>
      <c r="PEX37" s="541"/>
      <c r="PEY37" s="541"/>
      <c r="PEZ37" s="541"/>
      <c r="PFA37" s="541"/>
      <c r="PFB37" s="541"/>
      <c r="PFC37" s="541"/>
      <c r="PFD37" s="541"/>
      <c r="PFE37" s="541"/>
      <c r="PFF37" s="541"/>
      <c r="PFG37" s="541"/>
      <c r="PFH37" s="541"/>
      <c r="PFI37" s="541"/>
      <c r="PFJ37" s="541"/>
      <c r="PFK37" s="541"/>
      <c r="PFL37" s="541"/>
      <c r="PFM37" s="541"/>
      <c r="PFN37" s="541"/>
      <c r="PFO37" s="541"/>
      <c r="PFP37" s="541"/>
      <c r="PFQ37" s="541"/>
      <c r="PFR37" s="541"/>
      <c r="PFS37" s="541"/>
      <c r="PFT37" s="541"/>
      <c r="PFU37" s="541"/>
      <c r="PFV37" s="541"/>
      <c r="PFW37" s="541"/>
      <c r="PFX37" s="541"/>
      <c r="PFY37" s="541"/>
      <c r="PFZ37" s="541"/>
      <c r="PGA37" s="541"/>
      <c r="PGB37" s="541"/>
      <c r="PGC37" s="541"/>
      <c r="PGD37" s="541"/>
      <c r="PGE37" s="541"/>
      <c r="PGF37" s="541"/>
      <c r="PGG37" s="541"/>
      <c r="PGH37" s="541"/>
      <c r="PGI37" s="541"/>
      <c r="PGJ37" s="541"/>
      <c r="PGK37" s="541"/>
      <c r="PGL37" s="541"/>
      <c r="PGM37" s="541"/>
      <c r="PGN37" s="541"/>
      <c r="PGO37" s="541"/>
      <c r="PGP37" s="541"/>
      <c r="PGQ37" s="541"/>
      <c r="PGR37" s="541"/>
      <c r="PGS37" s="541"/>
      <c r="PGT37" s="541"/>
      <c r="PGU37" s="541"/>
      <c r="PGV37" s="541"/>
      <c r="PGW37" s="541"/>
      <c r="PGX37" s="541"/>
      <c r="PGY37" s="541"/>
      <c r="PGZ37" s="541"/>
      <c r="PHA37" s="541"/>
      <c r="PHB37" s="541"/>
      <c r="PHC37" s="541"/>
      <c r="PHD37" s="541"/>
      <c r="PHE37" s="541"/>
      <c r="PHF37" s="541"/>
      <c r="PHG37" s="541"/>
      <c r="PHH37" s="541"/>
      <c r="PHI37" s="541"/>
      <c r="PHJ37" s="541"/>
      <c r="PHK37" s="541"/>
      <c r="PHL37" s="541"/>
      <c r="PHM37" s="541"/>
      <c r="PHN37" s="541"/>
      <c r="PHO37" s="541"/>
      <c r="PHP37" s="541"/>
      <c r="PHQ37" s="541"/>
      <c r="PHR37" s="541"/>
      <c r="PHS37" s="541"/>
      <c r="PHT37" s="541"/>
      <c r="PHU37" s="541"/>
      <c r="PHV37" s="541"/>
      <c r="PHW37" s="541"/>
      <c r="PHX37" s="541"/>
      <c r="PHY37" s="541"/>
      <c r="PHZ37" s="541"/>
      <c r="PIA37" s="541"/>
      <c r="PIB37" s="541"/>
      <c r="PIC37" s="541"/>
      <c r="PID37" s="541"/>
      <c r="PIE37" s="541"/>
      <c r="PIF37" s="541"/>
      <c r="PIG37" s="541"/>
      <c r="PIH37" s="541"/>
      <c r="PII37" s="541"/>
      <c r="PIJ37" s="541"/>
      <c r="PIK37" s="541"/>
      <c r="PIL37" s="541"/>
      <c r="PIM37" s="541"/>
      <c r="PIN37" s="541"/>
      <c r="PIO37" s="541"/>
      <c r="PIP37" s="541"/>
      <c r="PIQ37" s="541"/>
      <c r="PIR37" s="541"/>
      <c r="PIS37" s="541"/>
      <c r="PIT37" s="541"/>
      <c r="PIU37" s="541"/>
      <c r="PIV37" s="541"/>
      <c r="PIW37" s="541"/>
      <c r="PIX37" s="541"/>
      <c r="PIY37" s="541"/>
      <c r="PIZ37" s="541"/>
      <c r="PJA37" s="541"/>
      <c r="PJB37" s="541"/>
      <c r="PJC37" s="541"/>
      <c r="PJD37" s="541"/>
      <c r="PJE37" s="541"/>
      <c r="PJF37" s="541"/>
      <c r="PJG37" s="541"/>
      <c r="PJH37" s="541"/>
      <c r="PJI37" s="541"/>
      <c r="PJJ37" s="541"/>
      <c r="PJK37" s="541"/>
      <c r="PJL37" s="541"/>
      <c r="PJM37" s="541"/>
      <c r="PJN37" s="541"/>
      <c r="PJO37" s="541"/>
      <c r="PJP37" s="541"/>
      <c r="PJQ37" s="541"/>
      <c r="PJR37" s="541"/>
      <c r="PJS37" s="541"/>
      <c r="PJT37" s="541"/>
      <c r="PJU37" s="541"/>
      <c r="PJV37" s="541"/>
      <c r="PJW37" s="541"/>
      <c r="PJX37" s="541"/>
      <c r="PJY37" s="541"/>
      <c r="PJZ37" s="541"/>
      <c r="PKA37" s="541"/>
      <c r="PKB37" s="541"/>
      <c r="PKC37" s="541"/>
      <c r="PKD37" s="541"/>
      <c r="PKE37" s="541"/>
      <c r="PKF37" s="541"/>
      <c r="PKG37" s="541"/>
      <c r="PKH37" s="541"/>
      <c r="PKI37" s="541"/>
      <c r="PKJ37" s="541"/>
      <c r="PKK37" s="541"/>
      <c r="PKL37" s="541"/>
      <c r="PKM37" s="541"/>
      <c r="PKN37" s="541"/>
      <c r="PKO37" s="541"/>
      <c r="PKP37" s="541"/>
      <c r="PKQ37" s="541"/>
      <c r="PKR37" s="541"/>
      <c r="PKS37" s="541"/>
      <c r="PKT37" s="541"/>
      <c r="PKU37" s="541"/>
      <c r="PKV37" s="541"/>
      <c r="PKW37" s="541"/>
      <c r="PKX37" s="541"/>
      <c r="PKY37" s="541"/>
      <c r="PKZ37" s="541"/>
      <c r="PLA37" s="541"/>
      <c r="PLB37" s="541"/>
      <c r="PLC37" s="541"/>
      <c r="PLD37" s="541"/>
      <c r="PLE37" s="541"/>
      <c r="PLF37" s="541"/>
      <c r="PLG37" s="541"/>
      <c r="PLH37" s="541"/>
      <c r="PLI37" s="541"/>
      <c r="PLJ37" s="541"/>
      <c r="PLK37" s="541"/>
      <c r="PLL37" s="541"/>
      <c r="PLM37" s="541"/>
      <c r="PLN37" s="541"/>
      <c r="PLO37" s="541"/>
      <c r="PLP37" s="541"/>
      <c r="PLQ37" s="541"/>
      <c r="PLR37" s="541"/>
      <c r="PLS37" s="541"/>
      <c r="PLT37" s="541"/>
      <c r="PLU37" s="541"/>
      <c r="PLV37" s="541"/>
      <c r="PLW37" s="541"/>
      <c r="PLX37" s="541"/>
      <c r="PLY37" s="541"/>
      <c r="PLZ37" s="541"/>
      <c r="PMA37" s="541"/>
      <c r="PMB37" s="541"/>
      <c r="PMC37" s="541"/>
      <c r="PMD37" s="541"/>
      <c r="PME37" s="541"/>
      <c r="PMF37" s="541"/>
      <c r="PMG37" s="541"/>
      <c r="PMH37" s="541"/>
      <c r="PMI37" s="541"/>
      <c r="PMJ37" s="541"/>
      <c r="PMK37" s="541"/>
      <c r="PML37" s="541"/>
      <c r="PMM37" s="541"/>
      <c r="PMN37" s="541"/>
      <c r="PMO37" s="541"/>
      <c r="PMP37" s="541"/>
      <c r="PMQ37" s="541"/>
      <c r="PMR37" s="541"/>
      <c r="PMS37" s="541"/>
      <c r="PMT37" s="541"/>
      <c r="PMU37" s="541"/>
      <c r="PMV37" s="541"/>
      <c r="PMW37" s="541"/>
      <c r="PMX37" s="541"/>
      <c r="PMY37" s="541"/>
      <c r="PMZ37" s="541"/>
      <c r="PNA37" s="541"/>
      <c r="PNB37" s="541"/>
      <c r="PNC37" s="541"/>
      <c r="PND37" s="541"/>
      <c r="PNE37" s="541"/>
      <c r="PNF37" s="541"/>
      <c r="PNG37" s="541"/>
      <c r="PNH37" s="541"/>
      <c r="PNI37" s="541"/>
      <c r="PNJ37" s="541"/>
      <c r="PNK37" s="541"/>
      <c r="PNL37" s="541"/>
      <c r="PNM37" s="541"/>
      <c r="PNN37" s="541"/>
      <c r="PNO37" s="541"/>
      <c r="PNP37" s="541"/>
      <c r="PNQ37" s="541"/>
      <c r="PNR37" s="541"/>
      <c r="PNS37" s="541"/>
      <c r="PNT37" s="541"/>
      <c r="PNU37" s="541"/>
      <c r="PNV37" s="541"/>
      <c r="PNW37" s="541"/>
      <c r="PNX37" s="541"/>
      <c r="PNY37" s="541"/>
      <c r="PNZ37" s="541"/>
      <c r="POA37" s="541"/>
      <c r="POB37" s="541"/>
      <c r="POC37" s="541"/>
      <c r="POD37" s="541"/>
      <c r="POE37" s="541"/>
      <c r="POF37" s="541"/>
      <c r="POG37" s="541"/>
      <c r="POH37" s="541"/>
      <c r="POI37" s="541"/>
      <c r="POJ37" s="541"/>
      <c r="POK37" s="541"/>
      <c r="POL37" s="541"/>
      <c r="POM37" s="541"/>
      <c r="PON37" s="541"/>
      <c r="POO37" s="541"/>
      <c r="POP37" s="541"/>
      <c r="POQ37" s="541"/>
      <c r="POR37" s="541"/>
      <c r="POS37" s="541"/>
      <c r="POT37" s="541"/>
      <c r="POU37" s="541"/>
      <c r="POV37" s="541"/>
      <c r="POW37" s="541"/>
      <c r="POX37" s="541"/>
      <c r="POY37" s="541"/>
      <c r="POZ37" s="541"/>
      <c r="PPA37" s="541"/>
      <c r="PPB37" s="541"/>
      <c r="PPC37" s="541"/>
      <c r="PPD37" s="541"/>
      <c r="PPE37" s="541"/>
      <c r="PPF37" s="541"/>
      <c r="PPG37" s="541"/>
      <c r="PPH37" s="541"/>
      <c r="PPI37" s="541"/>
      <c r="PPJ37" s="541"/>
      <c r="PPK37" s="541"/>
      <c r="PPL37" s="541"/>
      <c r="PPM37" s="541"/>
      <c r="PPN37" s="541"/>
      <c r="PPO37" s="541"/>
      <c r="PPP37" s="541"/>
      <c r="PPQ37" s="541"/>
      <c r="PPR37" s="541"/>
      <c r="PPS37" s="541"/>
      <c r="PPT37" s="541"/>
      <c r="PPU37" s="541"/>
      <c r="PPV37" s="541"/>
      <c r="PPW37" s="541"/>
      <c r="PPX37" s="541"/>
      <c r="PPY37" s="541"/>
      <c r="PPZ37" s="541"/>
      <c r="PQA37" s="541"/>
      <c r="PQB37" s="541"/>
      <c r="PQC37" s="541"/>
      <c r="PQD37" s="541"/>
      <c r="PQE37" s="541"/>
      <c r="PQF37" s="541"/>
      <c r="PQG37" s="541"/>
      <c r="PQH37" s="541"/>
      <c r="PQI37" s="541"/>
      <c r="PQJ37" s="541"/>
      <c r="PQK37" s="541"/>
      <c r="PQL37" s="541"/>
      <c r="PQM37" s="541"/>
      <c r="PQN37" s="541"/>
      <c r="PQO37" s="541"/>
      <c r="PQP37" s="541"/>
      <c r="PQQ37" s="541"/>
      <c r="PQR37" s="541"/>
      <c r="PQS37" s="541"/>
      <c r="PQT37" s="541"/>
      <c r="PQU37" s="541"/>
      <c r="PQV37" s="541"/>
      <c r="PQW37" s="541"/>
      <c r="PQX37" s="541"/>
      <c r="PQY37" s="541"/>
      <c r="PQZ37" s="541"/>
      <c r="PRA37" s="541"/>
      <c r="PRB37" s="541"/>
      <c r="PRC37" s="541"/>
      <c r="PRD37" s="541"/>
      <c r="PRE37" s="541"/>
      <c r="PRF37" s="541"/>
      <c r="PRG37" s="541"/>
      <c r="PRH37" s="541"/>
      <c r="PRI37" s="541"/>
      <c r="PRJ37" s="541"/>
      <c r="PRK37" s="541"/>
      <c r="PRL37" s="541"/>
      <c r="PRM37" s="541"/>
      <c r="PRN37" s="541"/>
      <c r="PRO37" s="541"/>
      <c r="PRP37" s="541"/>
      <c r="PRQ37" s="541"/>
      <c r="PRR37" s="541"/>
      <c r="PRS37" s="541"/>
      <c r="PRT37" s="541"/>
      <c r="PRU37" s="541"/>
      <c r="PRV37" s="541"/>
      <c r="PRW37" s="541"/>
      <c r="PRX37" s="541"/>
      <c r="PRY37" s="541"/>
      <c r="PRZ37" s="541"/>
      <c r="PSA37" s="541"/>
      <c r="PSB37" s="541"/>
      <c r="PSC37" s="541"/>
      <c r="PSD37" s="541"/>
      <c r="PSE37" s="541"/>
      <c r="PSF37" s="541"/>
      <c r="PSG37" s="541"/>
      <c r="PSH37" s="541"/>
      <c r="PSI37" s="541"/>
      <c r="PSJ37" s="541"/>
      <c r="PSK37" s="541"/>
      <c r="PSL37" s="541"/>
      <c r="PSM37" s="541"/>
      <c r="PSN37" s="541"/>
      <c r="PSO37" s="541"/>
      <c r="PSP37" s="541"/>
      <c r="PSQ37" s="541"/>
      <c r="PSR37" s="541"/>
      <c r="PSS37" s="541"/>
      <c r="PST37" s="541"/>
      <c r="PSU37" s="541"/>
      <c r="PSV37" s="541"/>
      <c r="PSW37" s="541"/>
      <c r="PSX37" s="541"/>
      <c r="PSY37" s="541"/>
      <c r="PSZ37" s="541"/>
      <c r="PTA37" s="541"/>
      <c r="PTB37" s="541"/>
      <c r="PTC37" s="541"/>
      <c r="PTD37" s="541"/>
      <c r="PTE37" s="541"/>
      <c r="PTF37" s="541"/>
      <c r="PTG37" s="541"/>
      <c r="PTH37" s="541"/>
      <c r="PTI37" s="541"/>
      <c r="PTJ37" s="541"/>
      <c r="PTK37" s="541"/>
      <c r="PTL37" s="541"/>
      <c r="PTM37" s="541"/>
      <c r="PTN37" s="541"/>
      <c r="PTO37" s="541"/>
      <c r="PTP37" s="541"/>
      <c r="PTQ37" s="541"/>
      <c r="PTR37" s="541"/>
      <c r="PTS37" s="541"/>
      <c r="PTT37" s="541"/>
      <c r="PTU37" s="541"/>
      <c r="PTV37" s="541"/>
      <c r="PTW37" s="541"/>
      <c r="PTX37" s="541"/>
      <c r="PTY37" s="541"/>
      <c r="PTZ37" s="541"/>
      <c r="PUA37" s="541"/>
      <c r="PUB37" s="541"/>
      <c r="PUC37" s="541"/>
      <c r="PUD37" s="541"/>
      <c r="PUE37" s="541"/>
      <c r="PUF37" s="541"/>
      <c r="PUG37" s="541"/>
      <c r="PUH37" s="541"/>
      <c r="PUI37" s="541"/>
      <c r="PUJ37" s="541"/>
      <c r="PUK37" s="541"/>
      <c r="PUL37" s="541"/>
      <c r="PUM37" s="541"/>
      <c r="PUN37" s="541"/>
      <c r="PUO37" s="541"/>
      <c r="PUP37" s="541"/>
      <c r="PUQ37" s="541"/>
      <c r="PUR37" s="541"/>
      <c r="PUS37" s="541"/>
      <c r="PUT37" s="541"/>
      <c r="PUU37" s="541"/>
      <c r="PUV37" s="541"/>
      <c r="PUW37" s="541"/>
      <c r="PUX37" s="541"/>
      <c r="PUY37" s="541"/>
      <c r="PUZ37" s="541"/>
      <c r="PVA37" s="541"/>
      <c r="PVB37" s="541"/>
      <c r="PVC37" s="541"/>
      <c r="PVD37" s="541"/>
      <c r="PVE37" s="541"/>
      <c r="PVF37" s="541"/>
      <c r="PVG37" s="541"/>
      <c r="PVH37" s="541"/>
      <c r="PVI37" s="541"/>
      <c r="PVJ37" s="541"/>
      <c r="PVK37" s="541"/>
      <c r="PVL37" s="541"/>
      <c r="PVM37" s="541"/>
      <c r="PVN37" s="541"/>
      <c r="PVO37" s="541"/>
      <c r="PVP37" s="541"/>
      <c r="PVQ37" s="541"/>
      <c r="PVR37" s="541"/>
      <c r="PVS37" s="541"/>
      <c r="PVT37" s="541"/>
      <c r="PVU37" s="541"/>
      <c r="PVV37" s="541"/>
      <c r="PVW37" s="541"/>
      <c r="PVX37" s="541"/>
      <c r="PVY37" s="541"/>
      <c r="PVZ37" s="541"/>
      <c r="PWA37" s="541"/>
      <c r="PWB37" s="541"/>
      <c r="PWC37" s="541"/>
      <c r="PWD37" s="541"/>
      <c r="PWE37" s="541"/>
      <c r="PWF37" s="541"/>
      <c r="PWG37" s="541"/>
      <c r="PWH37" s="541"/>
      <c r="PWI37" s="541"/>
      <c r="PWJ37" s="541"/>
      <c r="PWK37" s="541"/>
      <c r="PWL37" s="541"/>
      <c r="PWM37" s="541"/>
      <c r="PWN37" s="541"/>
      <c r="PWO37" s="541"/>
      <c r="PWP37" s="541"/>
      <c r="PWQ37" s="541"/>
      <c r="PWR37" s="541"/>
      <c r="PWS37" s="541"/>
      <c r="PWT37" s="541"/>
      <c r="PWU37" s="541"/>
      <c r="PWV37" s="541"/>
      <c r="PWW37" s="541"/>
      <c r="PWX37" s="541"/>
      <c r="PWY37" s="541"/>
      <c r="PWZ37" s="541"/>
      <c r="PXA37" s="541"/>
      <c r="PXB37" s="541"/>
      <c r="PXC37" s="541"/>
      <c r="PXD37" s="541"/>
      <c r="PXE37" s="541"/>
      <c r="PXF37" s="541"/>
      <c r="PXG37" s="541"/>
      <c r="PXH37" s="541"/>
      <c r="PXI37" s="541"/>
      <c r="PXJ37" s="541"/>
      <c r="PXK37" s="541"/>
      <c r="PXL37" s="541"/>
      <c r="PXM37" s="541"/>
      <c r="PXN37" s="541"/>
      <c r="PXO37" s="541"/>
      <c r="PXP37" s="541"/>
      <c r="PXQ37" s="541"/>
      <c r="PXR37" s="541"/>
      <c r="PXS37" s="541"/>
      <c r="PXT37" s="541"/>
      <c r="PXU37" s="541"/>
      <c r="PXV37" s="541"/>
      <c r="PXW37" s="541"/>
      <c r="PXX37" s="541"/>
      <c r="PXY37" s="541"/>
      <c r="PXZ37" s="541"/>
      <c r="PYA37" s="541"/>
      <c r="PYB37" s="541"/>
      <c r="PYC37" s="541"/>
      <c r="PYD37" s="541"/>
      <c r="PYE37" s="541"/>
      <c r="PYF37" s="541"/>
      <c r="PYG37" s="541"/>
      <c r="PYH37" s="541"/>
      <c r="PYI37" s="541"/>
      <c r="PYJ37" s="541"/>
      <c r="PYK37" s="541"/>
      <c r="PYL37" s="541"/>
      <c r="PYM37" s="541"/>
      <c r="PYN37" s="541"/>
      <c r="PYO37" s="541"/>
      <c r="PYP37" s="541"/>
      <c r="PYQ37" s="541"/>
      <c r="PYR37" s="541"/>
      <c r="PYS37" s="541"/>
      <c r="PYT37" s="541"/>
      <c r="PYU37" s="541"/>
      <c r="PYV37" s="541"/>
      <c r="PYW37" s="541"/>
      <c r="PYX37" s="541"/>
      <c r="PYY37" s="541"/>
      <c r="PYZ37" s="541"/>
      <c r="PZA37" s="541"/>
      <c r="PZB37" s="541"/>
      <c r="PZC37" s="541"/>
      <c r="PZD37" s="541"/>
      <c r="PZE37" s="541"/>
      <c r="PZF37" s="541"/>
      <c r="PZG37" s="541"/>
      <c r="PZH37" s="541"/>
      <c r="PZI37" s="541"/>
      <c r="PZJ37" s="541"/>
      <c r="PZK37" s="541"/>
      <c r="PZL37" s="541"/>
      <c r="PZM37" s="541"/>
      <c r="PZN37" s="541"/>
      <c r="PZO37" s="541"/>
      <c r="PZP37" s="541"/>
      <c r="PZQ37" s="541"/>
      <c r="PZR37" s="541"/>
      <c r="PZS37" s="541"/>
      <c r="PZT37" s="541"/>
      <c r="PZU37" s="541"/>
      <c r="PZV37" s="541"/>
      <c r="PZW37" s="541"/>
      <c r="PZX37" s="541"/>
      <c r="PZY37" s="541"/>
      <c r="PZZ37" s="541"/>
      <c r="QAA37" s="541"/>
      <c r="QAB37" s="541"/>
      <c r="QAC37" s="541"/>
      <c r="QAD37" s="541"/>
      <c r="QAE37" s="541"/>
      <c r="QAF37" s="541"/>
      <c r="QAG37" s="541"/>
      <c r="QAH37" s="541"/>
      <c r="QAI37" s="541"/>
      <c r="QAJ37" s="541"/>
      <c r="QAK37" s="541"/>
      <c r="QAL37" s="541"/>
      <c r="QAM37" s="541"/>
      <c r="QAN37" s="541"/>
      <c r="QAO37" s="541"/>
      <c r="QAP37" s="541"/>
      <c r="QAQ37" s="541"/>
      <c r="QAR37" s="541"/>
      <c r="QAS37" s="541"/>
      <c r="QAT37" s="541"/>
      <c r="QAU37" s="541"/>
      <c r="QAV37" s="541"/>
      <c r="QAW37" s="541"/>
      <c r="QAX37" s="541"/>
      <c r="QAY37" s="541"/>
      <c r="QAZ37" s="541"/>
      <c r="QBA37" s="541"/>
      <c r="QBB37" s="541"/>
      <c r="QBC37" s="541"/>
      <c r="QBD37" s="541"/>
      <c r="QBE37" s="541"/>
      <c r="QBF37" s="541"/>
      <c r="QBG37" s="541"/>
      <c r="QBH37" s="541"/>
      <c r="QBI37" s="541"/>
      <c r="QBJ37" s="541"/>
      <c r="QBK37" s="541"/>
      <c r="QBL37" s="541"/>
      <c r="QBM37" s="541"/>
      <c r="QBN37" s="541"/>
      <c r="QBO37" s="541"/>
      <c r="QBP37" s="541"/>
      <c r="QBQ37" s="541"/>
      <c r="QBR37" s="541"/>
      <c r="QBS37" s="541"/>
      <c r="QBT37" s="541"/>
      <c r="QBU37" s="541"/>
      <c r="QBV37" s="541"/>
      <c r="QBW37" s="541"/>
      <c r="QBX37" s="541"/>
      <c r="QBY37" s="541"/>
      <c r="QBZ37" s="541"/>
      <c r="QCA37" s="541"/>
      <c r="QCB37" s="541"/>
      <c r="QCC37" s="541"/>
      <c r="QCD37" s="541"/>
      <c r="QCE37" s="541"/>
      <c r="QCF37" s="541"/>
      <c r="QCG37" s="541"/>
      <c r="QCH37" s="541"/>
      <c r="QCI37" s="541"/>
      <c r="QCJ37" s="541"/>
      <c r="QCK37" s="541"/>
      <c r="QCL37" s="541"/>
      <c r="QCM37" s="541"/>
      <c r="QCN37" s="541"/>
      <c r="QCO37" s="541"/>
      <c r="QCP37" s="541"/>
      <c r="QCQ37" s="541"/>
      <c r="QCR37" s="541"/>
      <c r="QCS37" s="541"/>
      <c r="QCT37" s="541"/>
      <c r="QCU37" s="541"/>
      <c r="QCV37" s="541"/>
      <c r="QCW37" s="541"/>
      <c r="QCX37" s="541"/>
      <c r="QCY37" s="541"/>
      <c r="QCZ37" s="541"/>
      <c r="QDA37" s="541"/>
      <c r="QDB37" s="541"/>
      <c r="QDC37" s="541"/>
      <c r="QDD37" s="541"/>
      <c r="QDE37" s="541"/>
      <c r="QDF37" s="541"/>
      <c r="QDG37" s="541"/>
      <c r="QDH37" s="541"/>
      <c r="QDI37" s="541"/>
      <c r="QDJ37" s="541"/>
      <c r="QDK37" s="541"/>
      <c r="QDL37" s="541"/>
      <c r="QDM37" s="541"/>
      <c r="QDN37" s="541"/>
      <c r="QDO37" s="541"/>
      <c r="QDP37" s="541"/>
      <c r="QDQ37" s="541"/>
      <c r="QDR37" s="541"/>
      <c r="QDS37" s="541"/>
      <c r="QDT37" s="541"/>
      <c r="QDU37" s="541"/>
      <c r="QDV37" s="541"/>
      <c r="QDW37" s="541"/>
      <c r="QDX37" s="541"/>
      <c r="QDY37" s="541"/>
      <c r="QDZ37" s="541"/>
      <c r="QEA37" s="541"/>
      <c r="QEB37" s="541"/>
      <c r="QEC37" s="541"/>
      <c r="QED37" s="541"/>
      <c r="QEE37" s="541"/>
      <c r="QEF37" s="541"/>
      <c r="QEG37" s="541"/>
      <c r="QEH37" s="541"/>
      <c r="QEI37" s="541"/>
      <c r="QEJ37" s="541"/>
      <c r="QEK37" s="541"/>
      <c r="QEL37" s="541"/>
      <c r="QEM37" s="541"/>
      <c r="QEN37" s="541"/>
      <c r="QEO37" s="541"/>
      <c r="QEP37" s="541"/>
      <c r="QEQ37" s="541"/>
      <c r="QER37" s="541"/>
      <c r="QES37" s="541"/>
      <c r="QET37" s="541"/>
      <c r="QEU37" s="541"/>
      <c r="QEV37" s="541"/>
      <c r="QEW37" s="541"/>
      <c r="QEX37" s="541"/>
      <c r="QEY37" s="541"/>
      <c r="QEZ37" s="541"/>
      <c r="QFA37" s="541"/>
      <c r="QFB37" s="541"/>
      <c r="QFC37" s="541"/>
      <c r="QFD37" s="541"/>
      <c r="QFE37" s="541"/>
      <c r="QFF37" s="541"/>
      <c r="QFG37" s="541"/>
      <c r="QFH37" s="541"/>
      <c r="QFI37" s="541"/>
      <c r="QFJ37" s="541"/>
      <c r="QFK37" s="541"/>
      <c r="QFL37" s="541"/>
      <c r="QFM37" s="541"/>
      <c r="QFN37" s="541"/>
      <c r="QFO37" s="541"/>
      <c r="QFP37" s="541"/>
      <c r="QFQ37" s="541"/>
      <c r="QFR37" s="541"/>
      <c r="QFS37" s="541"/>
      <c r="QFT37" s="541"/>
      <c r="QFU37" s="541"/>
      <c r="QFV37" s="541"/>
      <c r="QFW37" s="541"/>
      <c r="QFX37" s="541"/>
      <c r="QFY37" s="541"/>
      <c r="QFZ37" s="541"/>
      <c r="QGA37" s="541"/>
      <c r="QGB37" s="541"/>
      <c r="QGC37" s="541"/>
      <c r="QGD37" s="541"/>
      <c r="QGE37" s="541"/>
      <c r="QGF37" s="541"/>
      <c r="QGG37" s="541"/>
      <c r="QGH37" s="541"/>
      <c r="QGI37" s="541"/>
      <c r="QGJ37" s="541"/>
      <c r="QGK37" s="541"/>
      <c r="QGL37" s="541"/>
      <c r="QGM37" s="541"/>
      <c r="QGN37" s="541"/>
      <c r="QGO37" s="541"/>
      <c r="QGP37" s="541"/>
      <c r="QGQ37" s="541"/>
      <c r="QGR37" s="541"/>
      <c r="QGS37" s="541"/>
      <c r="QGT37" s="541"/>
      <c r="QGU37" s="541"/>
      <c r="QGV37" s="541"/>
      <c r="QGW37" s="541"/>
      <c r="QGX37" s="541"/>
      <c r="QGY37" s="541"/>
      <c r="QGZ37" s="541"/>
      <c r="QHA37" s="541"/>
      <c r="QHB37" s="541"/>
      <c r="QHC37" s="541"/>
      <c r="QHD37" s="541"/>
      <c r="QHE37" s="541"/>
      <c r="QHF37" s="541"/>
      <c r="QHG37" s="541"/>
      <c r="QHH37" s="541"/>
      <c r="QHI37" s="541"/>
      <c r="QHJ37" s="541"/>
      <c r="QHK37" s="541"/>
      <c r="QHL37" s="541"/>
      <c r="QHM37" s="541"/>
      <c r="QHN37" s="541"/>
      <c r="QHO37" s="541"/>
      <c r="QHP37" s="541"/>
      <c r="QHQ37" s="541"/>
      <c r="QHR37" s="541"/>
      <c r="QHS37" s="541"/>
      <c r="QHT37" s="541"/>
      <c r="QHU37" s="541"/>
      <c r="QHV37" s="541"/>
      <c r="QHW37" s="541"/>
      <c r="QHX37" s="541"/>
      <c r="QHY37" s="541"/>
      <c r="QHZ37" s="541"/>
      <c r="QIA37" s="541"/>
      <c r="QIB37" s="541"/>
      <c r="QIC37" s="541"/>
      <c r="QID37" s="541"/>
      <c r="QIE37" s="541"/>
      <c r="QIF37" s="541"/>
      <c r="QIG37" s="541"/>
      <c r="QIH37" s="541"/>
      <c r="QII37" s="541"/>
      <c r="QIJ37" s="541"/>
      <c r="QIK37" s="541"/>
      <c r="QIL37" s="541"/>
      <c r="QIM37" s="541"/>
      <c r="QIN37" s="541"/>
      <c r="QIO37" s="541"/>
      <c r="QIP37" s="541"/>
      <c r="QIQ37" s="541"/>
      <c r="QIR37" s="541"/>
      <c r="QIS37" s="541"/>
      <c r="QIT37" s="541"/>
      <c r="QIU37" s="541"/>
      <c r="QIV37" s="541"/>
      <c r="QIW37" s="541"/>
      <c r="QIX37" s="541"/>
      <c r="QIY37" s="541"/>
      <c r="QIZ37" s="541"/>
      <c r="QJA37" s="541"/>
      <c r="QJB37" s="541"/>
      <c r="QJC37" s="541"/>
      <c r="QJD37" s="541"/>
      <c r="QJE37" s="541"/>
      <c r="QJF37" s="541"/>
      <c r="QJG37" s="541"/>
      <c r="QJH37" s="541"/>
      <c r="QJI37" s="541"/>
      <c r="QJJ37" s="541"/>
      <c r="QJK37" s="541"/>
      <c r="QJL37" s="541"/>
      <c r="QJM37" s="541"/>
      <c r="QJN37" s="541"/>
      <c r="QJO37" s="541"/>
      <c r="QJP37" s="541"/>
      <c r="QJQ37" s="541"/>
      <c r="QJR37" s="541"/>
      <c r="QJS37" s="541"/>
      <c r="QJT37" s="541"/>
      <c r="QJU37" s="541"/>
      <c r="QJV37" s="541"/>
      <c r="QJW37" s="541"/>
      <c r="QJX37" s="541"/>
      <c r="QJY37" s="541"/>
      <c r="QJZ37" s="541"/>
      <c r="QKA37" s="541"/>
      <c r="QKB37" s="541"/>
      <c r="QKC37" s="541"/>
      <c r="QKD37" s="541"/>
      <c r="QKE37" s="541"/>
      <c r="QKF37" s="541"/>
      <c r="QKG37" s="541"/>
      <c r="QKH37" s="541"/>
      <c r="QKI37" s="541"/>
      <c r="QKJ37" s="541"/>
      <c r="QKK37" s="541"/>
      <c r="QKL37" s="541"/>
      <c r="QKM37" s="541"/>
      <c r="QKN37" s="541"/>
      <c r="QKO37" s="541"/>
      <c r="QKP37" s="541"/>
      <c r="QKQ37" s="541"/>
      <c r="QKR37" s="541"/>
      <c r="QKS37" s="541"/>
      <c r="QKT37" s="541"/>
      <c r="QKU37" s="541"/>
      <c r="QKV37" s="541"/>
      <c r="QKW37" s="541"/>
      <c r="QKX37" s="541"/>
      <c r="QKY37" s="541"/>
      <c r="QKZ37" s="541"/>
      <c r="QLA37" s="541"/>
      <c r="QLB37" s="541"/>
      <c r="QLC37" s="541"/>
      <c r="QLD37" s="541"/>
      <c r="QLE37" s="541"/>
      <c r="QLF37" s="541"/>
      <c r="QLG37" s="541"/>
      <c r="QLH37" s="541"/>
      <c r="QLI37" s="541"/>
      <c r="QLJ37" s="541"/>
      <c r="QLK37" s="541"/>
      <c r="QLL37" s="541"/>
      <c r="QLM37" s="541"/>
      <c r="QLN37" s="541"/>
      <c r="QLO37" s="541"/>
      <c r="QLP37" s="541"/>
      <c r="QLQ37" s="541"/>
      <c r="QLR37" s="541"/>
      <c r="QLS37" s="541"/>
      <c r="QLT37" s="541"/>
      <c r="QLU37" s="541"/>
      <c r="QLV37" s="541"/>
      <c r="QLW37" s="541"/>
      <c r="QLX37" s="541"/>
      <c r="QLY37" s="541"/>
      <c r="QLZ37" s="541"/>
      <c r="QMA37" s="541"/>
      <c r="QMB37" s="541"/>
      <c r="QMC37" s="541"/>
      <c r="QMD37" s="541"/>
      <c r="QME37" s="541"/>
      <c r="QMF37" s="541"/>
      <c r="QMG37" s="541"/>
      <c r="QMH37" s="541"/>
      <c r="QMI37" s="541"/>
      <c r="QMJ37" s="541"/>
      <c r="QMK37" s="541"/>
      <c r="QML37" s="541"/>
      <c r="QMM37" s="541"/>
      <c r="QMN37" s="541"/>
      <c r="QMO37" s="541"/>
      <c r="QMP37" s="541"/>
      <c r="QMQ37" s="541"/>
      <c r="QMR37" s="541"/>
      <c r="QMS37" s="541"/>
      <c r="QMT37" s="541"/>
      <c r="QMU37" s="541"/>
      <c r="QMV37" s="541"/>
      <c r="QMW37" s="541"/>
      <c r="QMX37" s="541"/>
      <c r="QMY37" s="541"/>
      <c r="QMZ37" s="541"/>
      <c r="QNA37" s="541"/>
      <c r="QNB37" s="541"/>
      <c r="QNC37" s="541"/>
      <c r="QND37" s="541"/>
      <c r="QNE37" s="541"/>
      <c r="QNF37" s="541"/>
      <c r="QNG37" s="541"/>
      <c r="QNH37" s="541"/>
      <c r="QNI37" s="541"/>
      <c r="QNJ37" s="541"/>
      <c r="QNK37" s="541"/>
      <c r="QNL37" s="541"/>
      <c r="QNM37" s="541"/>
      <c r="QNN37" s="541"/>
      <c r="QNO37" s="541"/>
      <c r="QNP37" s="541"/>
      <c r="QNQ37" s="541"/>
      <c r="QNR37" s="541"/>
      <c r="QNS37" s="541"/>
      <c r="QNT37" s="541"/>
      <c r="QNU37" s="541"/>
      <c r="QNV37" s="541"/>
      <c r="QNW37" s="541"/>
      <c r="QNX37" s="541"/>
      <c r="QNY37" s="541"/>
      <c r="QNZ37" s="541"/>
      <c r="QOA37" s="541"/>
      <c r="QOB37" s="541"/>
      <c r="QOC37" s="541"/>
      <c r="QOD37" s="541"/>
      <c r="QOE37" s="541"/>
      <c r="QOF37" s="541"/>
      <c r="QOG37" s="541"/>
      <c r="QOH37" s="541"/>
      <c r="QOI37" s="541"/>
      <c r="QOJ37" s="541"/>
      <c r="QOK37" s="541"/>
      <c r="QOL37" s="541"/>
      <c r="QOM37" s="541"/>
      <c r="QON37" s="541"/>
      <c r="QOO37" s="541"/>
      <c r="QOP37" s="541"/>
      <c r="QOQ37" s="541"/>
      <c r="QOR37" s="541"/>
      <c r="QOS37" s="541"/>
      <c r="QOT37" s="541"/>
      <c r="QOU37" s="541"/>
      <c r="QOV37" s="541"/>
      <c r="QOW37" s="541"/>
      <c r="QOX37" s="541"/>
      <c r="QOY37" s="541"/>
      <c r="QOZ37" s="541"/>
      <c r="QPA37" s="541"/>
      <c r="QPB37" s="541"/>
      <c r="QPC37" s="541"/>
      <c r="QPD37" s="541"/>
      <c r="QPE37" s="541"/>
      <c r="QPF37" s="541"/>
      <c r="QPG37" s="541"/>
      <c r="QPH37" s="541"/>
      <c r="QPI37" s="541"/>
      <c r="QPJ37" s="541"/>
      <c r="QPK37" s="541"/>
      <c r="QPL37" s="541"/>
      <c r="QPM37" s="541"/>
      <c r="QPN37" s="541"/>
      <c r="QPO37" s="541"/>
      <c r="QPP37" s="541"/>
      <c r="QPQ37" s="541"/>
      <c r="QPR37" s="541"/>
      <c r="QPS37" s="541"/>
      <c r="QPT37" s="541"/>
      <c r="QPU37" s="541"/>
      <c r="QPV37" s="541"/>
      <c r="QPW37" s="541"/>
      <c r="QPX37" s="541"/>
      <c r="QPY37" s="541"/>
      <c r="QPZ37" s="541"/>
      <c r="QQA37" s="541"/>
      <c r="QQB37" s="541"/>
      <c r="QQC37" s="541"/>
      <c r="QQD37" s="541"/>
      <c r="QQE37" s="541"/>
      <c r="QQF37" s="541"/>
      <c r="QQG37" s="541"/>
      <c r="QQH37" s="541"/>
      <c r="QQI37" s="541"/>
      <c r="QQJ37" s="541"/>
      <c r="QQK37" s="541"/>
      <c r="QQL37" s="541"/>
      <c r="QQM37" s="541"/>
      <c r="QQN37" s="541"/>
      <c r="QQO37" s="541"/>
      <c r="QQP37" s="541"/>
      <c r="QQQ37" s="541"/>
      <c r="QQR37" s="541"/>
      <c r="QQS37" s="541"/>
      <c r="QQT37" s="541"/>
      <c r="QQU37" s="541"/>
      <c r="QQV37" s="541"/>
      <c r="QQW37" s="541"/>
      <c r="QQX37" s="541"/>
      <c r="QQY37" s="541"/>
      <c r="QQZ37" s="541"/>
      <c r="QRA37" s="541"/>
      <c r="QRB37" s="541"/>
      <c r="QRC37" s="541"/>
      <c r="QRD37" s="541"/>
      <c r="QRE37" s="541"/>
      <c r="QRF37" s="541"/>
      <c r="QRG37" s="541"/>
      <c r="QRH37" s="541"/>
      <c r="QRI37" s="541"/>
      <c r="QRJ37" s="541"/>
      <c r="QRK37" s="541"/>
      <c r="QRL37" s="541"/>
      <c r="QRM37" s="541"/>
      <c r="QRN37" s="541"/>
      <c r="QRO37" s="541"/>
      <c r="QRP37" s="541"/>
      <c r="QRQ37" s="541"/>
      <c r="QRR37" s="541"/>
      <c r="QRS37" s="541"/>
      <c r="QRT37" s="541"/>
      <c r="QRU37" s="541"/>
      <c r="QRV37" s="541"/>
      <c r="QRW37" s="541"/>
      <c r="QRX37" s="541"/>
      <c r="QRY37" s="541"/>
      <c r="QRZ37" s="541"/>
      <c r="QSA37" s="541"/>
      <c r="QSB37" s="541"/>
      <c r="QSC37" s="541"/>
      <c r="QSD37" s="541"/>
      <c r="QSE37" s="541"/>
      <c r="QSF37" s="541"/>
      <c r="QSG37" s="541"/>
      <c r="QSH37" s="541"/>
      <c r="QSI37" s="541"/>
      <c r="QSJ37" s="541"/>
      <c r="QSK37" s="541"/>
      <c r="QSL37" s="541"/>
      <c r="QSM37" s="541"/>
      <c r="QSN37" s="541"/>
      <c r="QSO37" s="541"/>
      <c r="QSP37" s="541"/>
      <c r="QSQ37" s="541"/>
      <c r="QSR37" s="541"/>
      <c r="QSS37" s="541"/>
      <c r="QST37" s="541"/>
      <c r="QSU37" s="541"/>
      <c r="QSV37" s="541"/>
      <c r="QSW37" s="541"/>
      <c r="QSX37" s="541"/>
      <c r="QSY37" s="541"/>
      <c r="QSZ37" s="541"/>
      <c r="QTA37" s="541"/>
      <c r="QTB37" s="541"/>
      <c r="QTC37" s="541"/>
      <c r="QTD37" s="541"/>
      <c r="QTE37" s="541"/>
      <c r="QTF37" s="541"/>
      <c r="QTG37" s="541"/>
      <c r="QTH37" s="541"/>
      <c r="QTI37" s="541"/>
      <c r="QTJ37" s="541"/>
      <c r="QTK37" s="541"/>
      <c r="QTL37" s="541"/>
      <c r="QTM37" s="541"/>
      <c r="QTN37" s="541"/>
      <c r="QTO37" s="541"/>
      <c r="QTP37" s="541"/>
      <c r="QTQ37" s="541"/>
      <c r="QTR37" s="541"/>
      <c r="QTS37" s="541"/>
      <c r="QTT37" s="541"/>
      <c r="QTU37" s="541"/>
      <c r="QTV37" s="541"/>
      <c r="QTW37" s="541"/>
      <c r="QTX37" s="541"/>
      <c r="QTY37" s="541"/>
      <c r="QTZ37" s="541"/>
      <c r="QUA37" s="541"/>
      <c r="QUB37" s="541"/>
      <c r="QUC37" s="541"/>
      <c r="QUD37" s="541"/>
      <c r="QUE37" s="541"/>
      <c r="QUF37" s="541"/>
      <c r="QUG37" s="541"/>
      <c r="QUH37" s="541"/>
      <c r="QUI37" s="541"/>
      <c r="QUJ37" s="541"/>
      <c r="QUK37" s="541"/>
      <c r="QUL37" s="541"/>
      <c r="QUM37" s="541"/>
      <c r="QUN37" s="541"/>
      <c r="QUO37" s="541"/>
      <c r="QUP37" s="541"/>
      <c r="QUQ37" s="541"/>
      <c r="QUR37" s="541"/>
      <c r="QUS37" s="541"/>
      <c r="QUT37" s="541"/>
      <c r="QUU37" s="541"/>
      <c r="QUV37" s="541"/>
      <c r="QUW37" s="541"/>
      <c r="QUX37" s="541"/>
      <c r="QUY37" s="541"/>
      <c r="QUZ37" s="541"/>
      <c r="QVA37" s="541"/>
      <c r="QVB37" s="541"/>
      <c r="QVC37" s="541"/>
      <c r="QVD37" s="541"/>
      <c r="QVE37" s="541"/>
      <c r="QVF37" s="541"/>
      <c r="QVG37" s="541"/>
      <c r="QVH37" s="541"/>
      <c r="QVI37" s="541"/>
      <c r="QVJ37" s="541"/>
      <c r="QVK37" s="541"/>
      <c r="QVL37" s="541"/>
      <c r="QVM37" s="541"/>
      <c r="QVN37" s="541"/>
      <c r="QVO37" s="541"/>
      <c r="QVP37" s="541"/>
      <c r="QVQ37" s="541"/>
      <c r="QVR37" s="541"/>
      <c r="QVS37" s="541"/>
      <c r="QVT37" s="541"/>
      <c r="QVU37" s="541"/>
      <c r="QVV37" s="541"/>
      <c r="QVW37" s="541"/>
      <c r="QVX37" s="541"/>
      <c r="QVY37" s="541"/>
      <c r="QVZ37" s="541"/>
      <c r="QWA37" s="541"/>
      <c r="QWB37" s="541"/>
      <c r="QWC37" s="541"/>
      <c r="QWD37" s="541"/>
      <c r="QWE37" s="541"/>
      <c r="QWF37" s="541"/>
      <c r="QWG37" s="541"/>
      <c r="QWH37" s="541"/>
      <c r="QWI37" s="541"/>
      <c r="QWJ37" s="541"/>
      <c r="QWK37" s="541"/>
      <c r="QWL37" s="541"/>
      <c r="QWM37" s="541"/>
      <c r="QWN37" s="541"/>
      <c r="QWO37" s="541"/>
      <c r="QWP37" s="541"/>
      <c r="QWQ37" s="541"/>
      <c r="QWR37" s="541"/>
      <c r="QWS37" s="541"/>
      <c r="QWT37" s="541"/>
      <c r="QWU37" s="541"/>
      <c r="QWV37" s="541"/>
      <c r="QWW37" s="541"/>
      <c r="QWX37" s="541"/>
      <c r="QWY37" s="541"/>
      <c r="QWZ37" s="541"/>
      <c r="QXA37" s="541"/>
      <c r="QXB37" s="541"/>
      <c r="QXC37" s="541"/>
      <c r="QXD37" s="541"/>
      <c r="QXE37" s="541"/>
      <c r="QXF37" s="541"/>
      <c r="QXG37" s="541"/>
      <c r="QXH37" s="541"/>
      <c r="QXI37" s="541"/>
      <c r="QXJ37" s="541"/>
      <c r="QXK37" s="541"/>
      <c r="QXL37" s="541"/>
      <c r="QXM37" s="541"/>
      <c r="QXN37" s="541"/>
      <c r="QXO37" s="541"/>
      <c r="QXP37" s="541"/>
      <c r="QXQ37" s="541"/>
      <c r="QXR37" s="541"/>
      <c r="QXS37" s="541"/>
      <c r="QXT37" s="541"/>
      <c r="QXU37" s="541"/>
      <c r="QXV37" s="541"/>
      <c r="QXW37" s="541"/>
      <c r="QXX37" s="541"/>
      <c r="QXY37" s="541"/>
      <c r="QXZ37" s="541"/>
      <c r="QYA37" s="541"/>
      <c r="QYB37" s="541"/>
      <c r="QYC37" s="541"/>
      <c r="QYD37" s="541"/>
      <c r="QYE37" s="541"/>
      <c r="QYF37" s="541"/>
      <c r="QYG37" s="541"/>
      <c r="QYH37" s="541"/>
      <c r="QYI37" s="541"/>
      <c r="QYJ37" s="541"/>
      <c r="QYK37" s="541"/>
      <c r="QYL37" s="541"/>
      <c r="QYM37" s="541"/>
      <c r="QYN37" s="541"/>
      <c r="QYO37" s="541"/>
      <c r="QYP37" s="541"/>
      <c r="QYQ37" s="541"/>
      <c r="QYR37" s="541"/>
      <c r="QYS37" s="541"/>
      <c r="QYT37" s="541"/>
      <c r="QYU37" s="541"/>
      <c r="QYV37" s="541"/>
      <c r="QYW37" s="541"/>
      <c r="QYX37" s="541"/>
      <c r="QYY37" s="541"/>
      <c r="QYZ37" s="541"/>
      <c r="QZA37" s="541"/>
      <c r="QZB37" s="541"/>
      <c r="QZC37" s="541"/>
      <c r="QZD37" s="541"/>
      <c r="QZE37" s="541"/>
      <c r="QZF37" s="541"/>
      <c r="QZG37" s="541"/>
      <c r="QZH37" s="541"/>
      <c r="QZI37" s="541"/>
      <c r="QZJ37" s="541"/>
      <c r="QZK37" s="541"/>
      <c r="QZL37" s="541"/>
      <c r="QZM37" s="541"/>
      <c r="QZN37" s="541"/>
      <c r="QZO37" s="541"/>
      <c r="QZP37" s="541"/>
      <c r="QZQ37" s="541"/>
      <c r="QZR37" s="541"/>
      <c r="QZS37" s="541"/>
      <c r="QZT37" s="541"/>
      <c r="QZU37" s="541"/>
      <c r="QZV37" s="541"/>
      <c r="QZW37" s="541"/>
      <c r="QZX37" s="541"/>
      <c r="QZY37" s="541"/>
      <c r="QZZ37" s="541"/>
      <c r="RAA37" s="541"/>
      <c r="RAB37" s="541"/>
      <c r="RAC37" s="541"/>
      <c r="RAD37" s="541"/>
      <c r="RAE37" s="541"/>
      <c r="RAF37" s="541"/>
      <c r="RAG37" s="541"/>
      <c r="RAH37" s="541"/>
      <c r="RAI37" s="541"/>
      <c r="RAJ37" s="541"/>
      <c r="RAK37" s="541"/>
      <c r="RAL37" s="541"/>
      <c r="RAM37" s="541"/>
      <c r="RAN37" s="541"/>
      <c r="RAO37" s="541"/>
      <c r="RAP37" s="541"/>
      <c r="RAQ37" s="541"/>
      <c r="RAR37" s="541"/>
      <c r="RAS37" s="541"/>
      <c r="RAT37" s="541"/>
      <c r="RAU37" s="541"/>
      <c r="RAV37" s="541"/>
      <c r="RAW37" s="541"/>
      <c r="RAX37" s="541"/>
      <c r="RAY37" s="541"/>
      <c r="RAZ37" s="541"/>
      <c r="RBA37" s="541"/>
      <c r="RBB37" s="541"/>
      <c r="RBC37" s="541"/>
      <c r="RBD37" s="541"/>
      <c r="RBE37" s="541"/>
      <c r="RBF37" s="541"/>
      <c r="RBG37" s="541"/>
      <c r="RBH37" s="541"/>
      <c r="RBI37" s="541"/>
      <c r="RBJ37" s="541"/>
      <c r="RBK37" s="541"/>
      <c r="RBL37" s="541"/>
      <c r="RBM37" s="541"/>
      <c r="RBN37" s="541"/>
      <c r="RBO37" s="541"/>
      <c r="RBP37" s="541"/>
      <c r="RBQ37" s="541"/>
      <c r="RBR37" s="541"/>
      <c r="RBS37" s="541"/>
      <c r="RBT37" s="541"/>
      <c r="RBU37" s="541"/>
      <c r="RBV37" s="541"/>
      <c r="RBW37" s="541"/>
      <c r="RBX37" s="541"/>
      <c r="RBY37" s="541"/>
      <c r="RBZ37" s="541"/>
      <c r="RCA37" s="541"/>
      <c r="RCB37" s="541"/>
      <c r="RCC37" s="541"/>
      <c r="RCD37" s="541"/>
      <c r="RCE37" s="541"/>
      <c r="RCF37" s="541"/>
      <c r="RCG37" s="541"/>
      <c r="RCH37" s="541"/>
      <c r="RCI37" s="541"/>
      <c r="RCJ37" s="541"/>
      <c r="RCK37" s="541"/>
      <c r="RCL37" s="541"/>
      <c r="RCM37" s="541"/>
      <c r="RCN37" s="541"/>
      <c r="RCO37" s="541"/>
      <c r="RCP37" s="541"/>
      <c r="RCQ37" s="541"/>
      <c r="RCR37" s="541"/>
      <c r="RCS37" s="541"/>
      <c r="RCT37" s="541"/>
      <c r="RCU37" s="541"/>
      <c r="RCV37" s="541"/>
      <c r="RCW37" s="541"/>
      <c r="RCX37" s="541"/>
      <c r="RCY37" s="541"/>
      <c r="RCZ37" s="541"/>
      <c r="RDA37" s="541"/>
      <c r="RDB37" s="541"/>
      <c r="RDC37" s="541"/>
      <c r="RDD37" s="541"/>
      <c r="RDE37" s="541"/>
      <c r="RDF37" s="541"/>
      <c r="RDG37" s="541"/>
      <c r="RDH37" s="541"/>
      <c r="RDI37" s="541"/>
      <c r="RDJ37" s="541"/>
      <c r="RDK37" s="541"/>
      <c r="RDL37" s="541"/>
      <c r="RDM37" s="541"/>
      <c r="RDN37" s="541"/>
      <c r="RDO37" s="541"/>
      <c r="RDP37" s="541"/>
      <c r="RDQ37" s="541"/>
      <c r="RDR37" s="541"/>
      <c r="RDS37" s="541"/>
      <c r="RDT37" s="541"/>
      <c r="RDU37" s="541"/>
      <c r="RDV37" s="541"/>
      <c r="RDW37" s="541"/>
      <c r="RDX37" s="541"/>
      <c r="RDY37" s="541"/>
      <c r="RDZ37" s="541"/>
      <c r="REA37" s="541"/>
      <c r="REB37" s="541"/>
      <c r="REC37" s="541"/>
      <c r="RED37" s="541"/>
      <c r="REE37" s="541"/>
      <c r="REF37" s="541"/>
      <c r="REG37" s="541"/>
      <c r="REH37" s="541"/>
      <c r="REI37" s="541"/>
      <c r="REJ37" s="541"/>
      <c r="REK37" s="541"/>
      <c r="REL37" s="541"/>
      <c r="REM37" s="541"/>
      <c r="REN37" s="541"/>
      <c r="REO37" s="541"/>
      <c r="REP37" s="541"/>
      <c r="REQ37" s="541"/>
      <c r="RER37" s="541"/>
      <c r="RES37" s="541"/>
      <c r="RET37" s="541"/>
      <c r="REU37" s="541"/>
      <c r="REV37" s="541"/>
      <c r="REW37" s="541"/>
      <c r="REX37" s="541"/>
      <c r="REY37" s="541"/>
      <c r="REZ37" s="541"/>
      <c r="RFA37" s="541"/>
      <c r="RFB37" s="541"/>
      <c r="RFC37" s="541"/>
      <c r="RFD37" s="541"/>
      <c r="RFE37" s="541"/>
      <c r="RFF37" s="541"/>
      <c r="RFG37" s="541"/>
      <c r="RFH37" s="541"/>
      <c r="RFI37" s="541"/>
      <c r="RFJ37" s="541"/>
      <c r="RFK37" s="541"/>
      <c r="RFL37" s="541"/>
      <c r="RFM37" s="541"/>
      <c r="RFN37" s="541"/>
      <c r="RFO37" s="541"/>
      <c r="RFP37" s="541"/>
      <c r="RFQ37" s="541"/>
      <c r="RFR37" s="541"/>
      <c r="RFS37" s="541"/>
      <c r="RFT37" s="541"/>
      <c r="RFU37" s="541"/>
      <c r="RFV37" s="541"/>
      <c r="RFW37" s="541"/>
      <c r="RFX37" s="541"/>
      <c r="RFY37" s="541"/>
      <c r="RFZ37" s="541"/>
      <c r="RGA37" s="541"/>
      <c r="RGB37" s="541"/>
      <c r="RGC37" s="541"/>
      <c r="RGD37" s="541"/>
      <c r="RGE37" s="541"/>
      <c r="RGF37" s="541"/>
      <c r="RGG37" s="541"/>
      <c r="RGH37" s="541"/>
      <c r="RGI37" s="541"/>
      <c r="RGJ37" s="541"/>
      <c r="RGK37" s="541"/>
      <c r="RGL37" s="541"/>
      <c r="RGM37" s="541"/>
      <c r="RGN37" s="541"/>
      <c r="RGO37" s="541"/>
      <c r="RGP37" s="541"/>
      <c r="RGQ37" s="541"/>
      <c r="RGR37" s="541"/>
      <c r="RGS37" s="541"/>
      <c r="RGT37" s="541"/>
      <c r="RGU37" s="541"/>
      <c r="RGV37" s="541"/>
      <c r="RGW37" s="541"/>
      <c r="RGX37" s="541"/>
      <c r="RGY37" s="541"/>
      <c r="RGZ37" s="541"/>
      <c r="RHA37" s="541"/>
      <c r="RHB37" s="541"/>
      <c r="RHC37" s="541"/>
      <c r="RHD37" s="541"/>
      <c r="RHE37" s="541"/>
      <c r="RHF37" s="541"/>
      <c r="RHG37" s="541"/>
      <c r="RHH37" s="541"/>
      <c r="RHI37" s="541"/>
      <c r="RHJ37" s="541"/>
      <c r="RHK37" s="541"/>
      <c r="RHL37" s="541"/>
      <c r="RHM37" s="541"/>
      <c r="RHN37" s="541"/>
      <c r="RHO37" s="541"/>
      <c r="RHP37" s="541"/>
      <c r="RHQ37" s="541"/>
      <c r="RHR37" s="541"/>
      <c r="RHS37" s="541"/>
      <c r="RHT37" s="541"/>
      <c r="RHU37" s="541"/>
      <c r="RHV37" s="541"/>
      <c r="RHW37" s="541"/>
      <c r="RHX37" s="541"/>
      <c r="RHY37" s="541"/>
      <c r="RHZ37" s="541"/>
      <c r="RIA37" s="541"/>
      <c r="RIB37" s="541"/>
      <c r="RIC37" s="541"/>
      <c r="RID37" s="541"/>
      <c r="RIE37" s="541"/>
      <c r="RIF37" s="541"/>
      <c r="RIG37" s="541"/>
      <c r="RIH37" s="541"/>
      <c r="RII37" s="541"/>
      <c r="RIJ37" s="541"/>
      <c r="RIK37" s="541"/>
      <c r="RIL37" s="541"/>
      <c r="RIM37" s="541"/>
      <c r="RIN37" s="541"/>
      <c r="RIO37" s="541"/>
      <c r="RIP37" s="541"/>
      <c r="RIQ37" s="541"/>
      <c r="RIR37" s="541"/>
      <c r="RIS37" s="541"/>
      <c r="RIT37" s="541"/>
      <c r="RIU37" s="541"/>
      <c r="RIV37" s="541"/>
      <c r="RIW37" s="541"/>
      <c r="RIX37" s="541"/>
      <c r="RIY37" s="541"/>
      <c r="RIZ37" s="541"/>
      <c r="RJA37" s="541"/>
      <c r="RJB37" s="541"/>
      <c r="RJC37" s="541"/>
      <c r="RJD37" s="541"/>
      <c r="RJE37" s="541"/>
      <c r="RJF37" s="541"/>
      <c r="RJG37" s="541"/>
      <c r="RJH37" s="541"/>
      <c r="RJI37" s="541"/>
      <c r="RJJ37" s="541"/>
      <c r="RJK37" s="541"/>
      <c r="RJL37" s="541"/>
      <c r="RJM37" s="541"/>
      <c r="RJN37" s="541"/>
      <c r="RJO37" s="541"/>
      <c r="RJP37" s="541"/>
      <c r="RJQ37" s="541"/>
      <c r="RJR37" s="541"/>
      <c r="RJS37" s="541"/>
      <c r="RJT37" s="541"/>
      <c r="RJU37" s="541"/>
      <c r="RJV37" s="541"/>
      <c r="RJW37" s="541"/>
      <c r="RJX37" s="541"/>
      <c r="RJY37" s="541"/>
      <c r="RJZ37" s="541"/>
      <c r="RKA37" s="541"/>
      <c r="RKB37" s="541"/>
      <c r="RKC37" s="541"/>
      <c r="RKD37" s="541"/>
      <c r="RKE37" s="541"/>
      <c r="RKF37" s="541"/>
      <c r="RKG37" s="541"/>
      <c r="RKH37" s="541"/>
      <c r="RKI37" s="541"/>
      <c r="RKJ37" s="541"/>
      <c r="RKK37" s="541"/>
      <c r="RKL37" s="541"/>
      <c r="RKM37" s="541"/>
      <c r="RKN37" s="541"/>
      <c r="RKO37" s="541"/>
      <c r="RKP37" s="541"/>
      <c r="RKQ37" s="541"/>
      <c r="RKR37" s="541"/>
      <c r="RKS37" s="541"/>
      <c r="RKT37" s="541"/>
      <c r="RKU37" s="541"/>
      <c r="RKV37" s="541"/>
      <c r="RKW37" s="541"/>
      <c r="RKX37" s="541"/>
      <c r="RKY37" s="541"/>
      <c r="RKZ37" s="541"/>
      <c r="RLA37" s="541"/>
      <c r="RLB37" s="541"/>
      <c r="RLC37" s="541"/>
      <c r="RLD37" s="541"/>
      <c r="RLE37" s="541"/>
      <c r="RLF37" s="541"/>
      <c r="RLG37" s="541"/>
      <c r="RLH37" s="541"/>
      <c r="RLI37" s="541"/>
      <c r="RLJ37" s="541"/>
      <c r="RLK37" s="541"/>
      <c r="RLL37" s="541"/>
      <c r="RLM37" s="541"/>
      <c r="RLN37" s="541"/>
      <c r="RLO37" s="541"/>
      <c r="RLP37" s="541"/>
      <c r="RLQ37" s="541"/>
      <c r="RLR37" s="541"/>
      <c r="RLS37" s="541"/>
      <c r="RLT37" s="541"/>
      <c r="RLU37" s="541"/>
      <c r="RLV37" s="541"/>
      <c r="RLW37" s="541"/>
      <c r="RLX37" s="541"/>
      <c r="RLY37" s="541"/>
      <c r="RLZ37" s="541"/>
      <c r="RMA37" s="541"/>
      <c r="RMB37" s="541"/>
      <c r="RMC37" s="541"/>
      <c r="RMD37" s="541"/>
      <c r="RME37" s="541"/>
      <c r="RMF37" s="541"/>
      <c r="RMG37" s="541"/>
      <c r="RMH37" s="541"/>
      <c r="RMI37" s="541"/>
      <c r="RMJ37" s="541"/>
      <c r="RMK37" s="541"/>
      <c r="RML37" s="541"/>
      <c r="RMM37" s="541"/>
      <c r="RMN37" s="541"/>
      <c r="RMO37" s="541"/>
      <c r="RMP37" s="541"/>
      <c r="RMQ37" s="541"/>
      <c r="RMR37" s="541"/>
      <c r="RMS37" s="541"/>
      <c r="RMT37" s="541"/>
      <c r="RMU37" s="541"/>
      <c r="RMV37" s="541"/>
      <c r="RMW37" s="541"/>
      <c r="RMX37" s="541"/>
      <c r="RMY37" s="541"/>
      <c r="RMZ37" s="541"/>
      <c r="RNA37" s="541"/>
      <c r="RNB37" s="541"/>
      <c r="RNC37" s="541"/>
      <c r="RND37" s="541"/>
      <c r="RNE37" s="541"/>
      <c r="RNF37" s="541"/>
      <c r="RNG37" s="541"/>
      <c r="RNH37" s="541"/>
      <c r="RNI37" s="541"/>
      <c r="RNJ37" s="541"/>
      <c r="RNK37" s="541"/>
      <c r="RNL37" s="541"/>
      <c r="RNM37" s="541"/>
      <c r="RNN37" s="541"/>
      <c r="RNO37" s="541"/>
      <c r="RNP37" s="541"/>
      <c r="RNQ37" s="541"/>
      <c r="RNR37" s="541"/>
      <c r="RNS37" s="541"/>
      <c r="RNT37" s="541"/>
      <c r="RNU37" s="541"/>
      <c r="RNV37" s="541"/>
      <c r="RNW37" s="541"/>
      <c r="RNX37" s="541"/>
      <c r="RNY37" s="541"/>
      <c r="RNZ37" s="541"/>
      <c r="ROA37" s="541"/>
      <c r="ROB37" s="541"/>
      <c r="ROC37" s="541"/>
      <c r="ROD37" s="541"/>
      <c r="ROE37" s="541"/>
      <c r="ROF37" s="541"/>
      <c r="ROG37" s="541"/>
      <c r="ROH37" s="541"/>
      <c r="ROI37" s="541"/>
      <c r="ROJ37" s="541"/>
      <c r="ROK37" s="541"/>
      <c r="ROL37" s="541"/>
      <c r="ROM37" s="541"/>
      <c r="RON37" s="541"/>
      <c r="ROO37" s="541"/>
      <c r="ROP37" s="541"/>
      <c r="ROQ37" s="541"/>
      <c r="ROR37" s="541"/>
      <c r="ROS37" s="541"/>
      <c r="ROT37" s="541"/>
      <c r="ROU37" s="541"/>
      <c r="ROV37" s="541"/>
      <c r="ROW37" s="541"/>
      <c r="ROX37" s="541"/>
      <c r="ROY37" s="541"/>
      <c r="ROZ37" s="541"/>
      <c r="RPA37" s="541"/>
      <c r="RPB37" s="541"/>
      <c r="RPC37" s="541"/>
      <c r="RPD37" s="541"/>
      <c r="RPE37" s="541"/>
      <c r="RPF37" s="541"/>
      <c r="RPG37" s="541"/>
      <c r="RPH37" s="541"/>
      <c r="RPI37" s="541"/>
      <c r="RPJ37" s="541"/>
      <c r="RPK37" s="541"/>
      <c r="RPL37" s="541"/>
      <c r="RPM37" s="541"/>
      <c r="RPN37" s="541"/>
      <c r="RPO37" s="541"/>
      <c r="RPP37" s="541"/>
      <c r="RPQ37" s="541"/>
      <c r="RPR37" s="541"/>
      <c r="RPS37" s="541"/>
      <c r="RPT37" s="541"/>
      <c r="RPU37" s="541"/>
      <c r="RPV37" s="541"/>
      <c r="RPW37" s="541"/>
      <c r="RPX37" s="541"/>
      <c r="RPY37" s="541"/>
      <c r="RPZ37" s="541"/>
      <c r="RQA37" s="541"/>
      <c r="RQB37" s="541"/>
      <c r="RQC37" s="541"/>
      <c r="RQD37" s="541"/>
      <c r="RQE37" s="541"/>
      <c r="RQF37" s="541"/>
      <c r="RQG37" s="541"/>
      <c r="RQH37" s="541"/>
      <c r="RQI37" s="541"/>
      <c r="RQJ37" s="541"/>
      <c r="RQK37" s="541"/>
      <c r="RQL37" s="541"/>
      <c r="RQM37" s="541"/>
      <c r="RQN37" s="541"/>
      <c r="RQO37" s="541"/>
      <c r="RQP37" s="541"/>
      <c r="RQQ37" s="541"/>
      <c r="RQR37" s="541"/>
      <c r="RQS37" s="541"/>
      <c r="RQT37" s="541"/>
      <c r="RQU37" s="541"/>
      <c r="RQV37" s="541"/>
      <c r="RQW37" s="541"/>
      <c r="RQX37" s="541"/>
      <c r="RQY37" s="541"/>
      <c r="RQZ37" s="541"/>
      <c r="RRA37" s="541"/>
      <c r="RRB37" s="541"/>
      <c r="RRC37" s="541"/>
      <c r="RRD37" s="541"/>
      <c r="RRE37" s="541"/>
      <c r="RRF37" s="541"/>
      <c r="RRG37" s="541"/>
      <c r="RRH37" s="541"/>
      <c r="RRI37" s="541"/>
      <c r="RRJ37" s="541"/>
      <c r="RRK37" s="541"/>
      <c r="RRL37" s="541"/>
      <c r="RRM37" s="541"/>
      <c r="RRN37" s="541"/>
      <c r="RRO37" s="541"/>
      <c r="RRP37" s="541"/>
      <c r="RRQ37" s="541"/>
      <c r="RRR37" s="541"/>
      <c r="RRS37" s="541"/>
      <c r="RRT37" s="541"/>
      <c r="RRU37" s="541"/>
      <c r="RRV37" s="541"/>
      <c r="RRW37" s="541"/>
      <c r="RRX37" s="541"/>
      <c r="RRY37" s="541"/>
      <c r="RRZ37" s="541"/>
      <c r="RSA37" s="541"/>
      <c r="RSB37" s="541"/>
      <c r="RSC37" s="541"/>
      <c r="RSD37" s="541"/>
      <c r="RSE37" s="541"/>
      <c r="RSF37" s="541"/>
      <c r="RSG37" s="541"/>
      <c r="RSH37" s="541"/>
      <c r="RSI37" s="541"/>
      <c r="RSJ37" s="541"/>
      <c r="RSK37" s="541"/>
      <c r="RSL37" s="541"/>
      <c r="RSM37" s="541"/>
      <c r="RSN37" s="541"/>
      <c r="RSO37" s="541"/>
      <c r="RSP37" s="541"/>
      <c r="RSQ37" s="541"/>
      <c r="RSR37" s="541"/>
      <c r="RSS37" s="541"/>
      <c r="RST37" s="541"/>
      <c r="RSU37" s="541"/>
      <c r="RSV37" s="541"/>
      <c r="RSW37" s="541"/>
      <c r="RSX37" s="541"/>
      <c r="RSY37" s="541"/>
      <c r="RSZ37" s="541"/>
      <c r="RTA37" s="541"/>
      <c r="RTB37" s="541"/>
      <c r="RTC37" s="541"/>
      <c r="RTD37" s="541"/>
      <c r="RTE37" s="541"/>
      <c r="RTF37" s="541"/>
      <c r="RTG37" s="541"/>
      <c r="RTH37" s="541"/>
      <c r="RTI37" s="541"/>
      <c r="RTJ37" s="541"/>
      <c r="RTK37" s="541"/>
      <c r="RTL37" s="541"/>
      <c r="RTM37" s="541"/>
      <c r="RTN37" s="541"/>
      <c r="RTO37" s="541"/>
      <c r="RTP37" s="541"/>
      <c r="RTQ37" s="541"/>
      <c r="RTR37" s="541"/>
      <c r="RTS37" s="541"/>
      <c r="RTT37" s="541"/>
      <c r="RTU37" s="541"/>
      <c r="RTV37" s="541"/>
      <c r="RTW37" s="541"/>
      <c r="RTX37" s="541"/>
      <c r="RTY37" s="541"/>
      <c r="RTZ37" s="541"/>
      <c r="RUA37" s="541"/>
      <c r="RUB37" s="541"/>
      <c r="RUC37" s="541"/>
      <c r="RUD37" s="541"/>
      <c r="RUE37" s="541"/>
      <c r="RUF37" s="541"/>
      <c r="RUG37" s="541"/>
      <c r="RUH37" s="541"/>
      <c r="RUI37" s="541"/>
      <c r="RUJ37" s="541"/>
      <c r="RUK37" s="541"/>
      <c r="RUL37" s="541"/>
      <c r="RUM37" s="541"/>
      <c r="RUN37" s="541"/>
      <c r="RUO37" s="541"/>
      <c r="RUP37" s="541"/>
      <c r="RUQ37" s="541"/>
      <c r="RUR37" s="541"/>
      <c r="RUS37" s="541"/>
      <c r="RUT37" s="541"/>
      <c r="RUU37" s="541"/>
      <c r="RUV37" s="541"/>
      <c r="RUW37" s="541"/>
      <c r="RUX37" s="541"/>
      <c r="RUY37" s="541"/>
      <c r="RUZ37" s="541"/>
      <c r="RVA37" s="541"/>
      <c r="RVB37" s="541"/>
      <c r="RVC37" s="541"/>
      <c r="RVD37" s="541"/>
      <c r="RVE37" s="541"/>
      <c r="RVF37" s="541"/>
      <c r="RVG37" s="541"/>
      <c r="RVH37" s="541"/>
      <c r="RVI37" s="541"/>
      <c r="RVJ37" s="541"/>
      <c r="RVK37" s="541"/>
      <c r="RVL37" s="541"/>
      <c r="RVM37" s="541"/>
      <c r="RVN37" s="541"/>
      <c r="RVO37" s="541"/>
      <c r="RVP37" s="541"/>
      <c r="RVQ37" s="541"/>
      <c r="RVR37" s="541"/>
      <c r="RVS37" s="541"/>
      <c r="RVT37" s="541"/>
      <c r="RVU37" s="541"/>
      <c r="RVV37" s="541"/>
      <c r="RVW37" s="541"/>
      <c r="RVX37" s="541"/>
      <c r="RVY37" s="541"/>
      <c r="RVZ37" s="541"/>
      <c r="RWA37" s="541"/>
      <c r="RWB37" s="541"/>
      <c r="RWC37" s="541"/>
      <c r="RWD37" s="541"/>
      <c r="RWE37" s="541"/>
      <c r="RWF37" s="541"/>
      <c r="RWG37" s="541"/>
      <c r="RWH37" s="541"/>
      <c r="RWI37" s="541"/>
      <c r="RWJ37" s="541"/>
      <c r="RWK37" s="541"/>
      <c r="RWL37" s="541"/>
      <c r="RWM37" s="541"/>
      <c r="RWN37" s="541"/>
      <c r="RWO37" s="541"/>
      <c r="RWP37" s="541"/>
      <c r="RWQ37" s="541"/>
      <c r="RWR37" s="541"/>
      <c r="RWS37" s="541"/>
      <c r="RWT37" s="541"/>
      <c r="RWU37" s="541"/>
      <c r="RWV37" s="541"/>
      <c r="RWW37" s="541"/>
      <c r="RWX37" s="541"/>
      <c r="RWY37" s="541"/>
      <c r="RWZ37" s="541"/>
      <c r="RXA37" s="541"/>
      <c r="RXB37" s="541"/>
      <c r="RXC37" s="541"/>
      <c r="RXD37" s="541"/>
      <c r="RXE37" s="541"/>
      <c r="RXF37" s="541"/>
      <c r="RXG37" s="541"/>
      <c r="RXH37" s="541"/>
      <c r="RXI37" s="541"/>
      <c r="RXJ37" s="541"/>
      <c r="RXK37" s="541"/>
      <c r="RXL37" s="541"/>
      <c r="RXM37" s="541"/>
      <c r="RXN37" s="541"/>
      <c r="RXO37" s="541"/>
      <c r="RXP37" s="541"/>
      <c r="RXQ37" s="541"/>
      <c r="RXR37" s="541"/>
      <c r="RXS37" s="541"/>
      <c r="RXT37" s="541"/>
      <c r="RXU37" s="541"/>
      <c r="RXV37" s="541"/>
      <c r="RXW37" s="541"/>
      <c r="RXX37" s="541"/>
      <c r="RXY37" s="541"/>
      <c r="RXZ37" s="541"/>
      <c r="RYA37" s="541"/>
      <c r="RYB37" s="541"/>
      <c r="RYC37" s="541"/>
      <c r="RYD37" s="541"/>
      <c r="RYE37" s="541"/>
      <c r="RYF37" s="541"/>
      <c r="RYG37" s="541"/>
      <c r="RYH37" s="541"/>
      <c r="RYI37" s="541"/>
      <c r="RYJ37" s="541"/>
      <c r="RYK37" s="541"/>
      <c r="RYL37" s="541"/>
      <c r="RYM37" s="541"/>
      <c r="RYN37" s="541"/>
      <c r="RYO37" s="541"/>
      <c r="RYP37" s="541"/>
      <c r="RYQ37" s="541"/>
      <c r="RYR37" s="541"/>
      <c r="RYS37" s="541"/>
      <c r="RYT37" s="541"/>
      <c r="RYU37" s="541"/>
      <c r="RYV37" s="541"/>
      <c r="RYW37" s="541"/>
      <c r="RYX37" s="541"/>
      <c r="RYY37" s="541"/>
      <c r="RYZ37" s="541"/>
      <c r="RZA37" s="541"/>
      <c r="RZB37" s="541"/>
      <c r="RZC37" s="541"/>
      <c r="RZD37" s="541"/>
      <c r="RZE37" s="541"/>
      <c r="RZF37" s="541"/>
      <c r="RZG37" s="541"/>
      <c r="RZH37" s="541"/>
      <c r="RZI37" s="541"/>
      <c r="RZJ37" s="541"/>
      <c r="RZK37" s="541"/>
      <c r="RZL37" s="541"/>
      <c r="RZM37" s="541"/>
      <c r="RZN37" s="541"/>
      <c r="RZO37" s="541"/>
      <c r="RZP37" s="541"/>
      <c r="RZQ37" s="541"/>
      <c r="RZR37" s="541"/>
      <c r="RZS37" s="541"/>
      <c r="RZT37" s="541"/>
      <c r="RZU37" s="541"/>
      <c r="RZV37" s="541"/>
      <c r="RZW37" s="541"/>
      <c r="RZX37" s="541"/>
      <c r="RZY37" s="541"/>
      <c r="RZZ37" s="541"/>
      <c r="SAA37" s="541"/>
      <c r="SAB37" s="541"/>
      <c r="SAC37" s="541"/>
      <c r="SAD37" s="541"/>
      <c r="SAE37" s="541"/>
      <c r="SAF37" s="541"/>
      <c r="SAG37" s="541"/>
      <c r="SAH37" s="541"/>
      <c r="SAI37" s="541"/>
      <c r="SAJ37" s="541"/>
      <c r="SAK37" s="541"/>
      <c r="SAL37" s="541"/>
      <c r="SAM37" s="541"/>
      <c r="SAN37" s="541"/>
      <c r="SAO37" s="541"/>
      <c r="SAP37" s="541"/>
      <c r="SAQ37" s="541"/>
      <c r="SAR37" s="541"/>
      <c r="SAS37" s="541"/>
      <c r="SAT37" s="541"/>
      <c r="SAU37" s="541"/>
      <c r="SAV37" s="541"/>
      <c r="SAW37" s="541"/>
      <c r="SAX37" s="541"/>
      <c r="SAY37" s="541"/>
      <c r="SAZ37" s="541"/>
      <c r="SBA37" s="541"/>
      <c r="SBB37" s="541"/>
      <c r="SBC37" s="541"/>
      <c r="SBD37" s="541"/>
      <c r="SBE37" s="541"/>
      <c r="SBF37" s="541"/>
      <c r="SBG37" s="541"/>
      <c r="SBH37" s="541"/>
      <c r="SBI37" s="541"/>
      <c r="SBJ37" s="541"/>
      <c r="SBK37" s="541"/>
      <c r="SBL37" s="541"/>
      <c r="SBM37" s="541"/>
      <c r="SBN37" s="541"/>
      <c r="SBO37" s="541"/>
      <c r="SBP37" s="541"/>
      <c r="SBQ37" s="541"/>
      <c r="SBR37" s="541"/>
      <c r="SBS37" s="541"/>
      <c r="SBT37" s="541"/>
      <c r="SBU37" s="541"/>
      <c r="SBV37" s="541"/>
      <c r="SBW37" s="541"/>
      <c r="SBX37" s="541"/>
      <c r="SBY37" s="541"/>
      <c r="SBZ37" s="541"/>
      <c r="SCA37" s="541"/>
      <c r="SCB37" s="541"/>
      <c r="SCC37" s="541"/>
      <c r="SCD37" s="541"/>
      <c r="SCE37" s="541"/>
      <c r="SCF37" s="541"/>
      <c r="SCG37" s="541"/>
      <c r="SCH37" s="541"/>
      <c r="SCI37" s="541"/>
      <c r="SCJ37" s="541"/>
      <c r="SCK37" s="541"/>
      <c r="SCL37" s="541"/>
      <c r="SCM37" s="541"/>
      <c r="SCN37" s="541"/>
      <c r="SCO37" s="541"/>
      <c r="SCP37" s="541"/>
      <c r="SCQ37" s="541"/>
      <c r="SCR37" s="541"/>
      <c r="SCS37" s="541"/>
      <c r="SCT37" s="541"/>
      <c r="SCU37" s="541"/>
      <c r="SCV37" s="541"/>
      <c r="SCW37" s="541"/>
      <c r="SCX37" s="541"/>
      <c r="SCY37" s="541"/>
      <c r="SCZ37" s="541"/>
      <c r="SDA37" s="541"/>
      <c r="SDB37" s="541"/>
      <c r="SDC37" s="541"/>
      <c r="SDD37" s="541"/>
      <c r="SDE37" s="541"/>
      <c r="SDF37" s="541"/>
      <c r="SDG37" s="541"/>
      <c r="SDH37" s="541"/>
      <c r="SDI37" s="541"/>
      <c r="SDJ37" s="541"/>
      <c r="SDK37" s="541"/>
      <c r="SDL37" s="541"/>
      <c r="SDM37" s="541"/>
      <c r="SDN37" s="541"/>
      <c r="SDO37" s="541"/>
      <c r="SDP37" s="541"/>
      <c r="SDQ37" s="541"/>
      <c r="SDR37" s="541"/>
      <c r="SDS37" s="541"/>
      <c r="SDT37" s="541"/>
      <c r="SDU37" s="541"/>
      <c r="SDV37" s="541"/>
      <c r="SDW37" s="541"/>
      <c r="SDX37" s="541"/>
      <c r="SDY37" s="541"/>
      <c r="SDZ37" s="541"/>
      <c r="SEA37" s="541"/>
      <c r="SEB37" s="541"/>
      <c r="SEC37" s="541"/>
      <c r="SED37" s="541"/>
      <c r="SEE37" s="541"/>
      <c r="SEF37" s="541"/>
      <c r="SEG37" s="541"/>
      <c r="SEH37" s="541"/>
      <c r="SEI37" s="541"/>
      <c r="SEJ37" s="541"/>
      <c r="SEK37" s="541"/>
      <c r="SEL37" s="541"/>
      <c r="SEM37" s="541"/>
      <c r="SEN37" s="541"/>
      <c r="SEO37" s="541"/>
      <c r="SEP37" s="541"/>
      <c r="SEQ37" s="541"/>
      <c r="SER37" s="541"/>
      <c r="SES37" s="541"/>
      <c r="SET37" s="541"/>
      <c r="SEU37" s="541"/>
      <c r="SEV37" s="541"/>
      <c r="SEW37" s="541"/>
      <c r="SEX37" s="541"/>
      <c r="SEY37" s="541"/>
      <c r="SEZ37" s="541"/>
      <c r="SFA37" s="541"/>
      <c r="SFB37" s="541"/>
      <c r="SFC37" s="541"/>
      <c r="SFD37" s="541"/>
      <c r="SFE37" s="541"/>
      <c r="SFF37" s="541"/>
      <c r="SFG37" s="541"/>
      <c r="SFH37" s="541"/>
      <c r="SFI37" s="541"/>
      <c r="SFJ37" s="541"/>
      <c r="SFK37" s="541"/>
      <c r="SFL37" s="541"/>
      <c r="SFM37" s="541"/>
      <c r="SFN37" s="541"/>
      <c r="SFO37" s="541"/>
      <c r="SFP37" s="541"/>
      <c r="SFQ37" s="541"/>
      <c r="SFR37" s="541"/>
      <c r="SFS37" s="541"/>
      <c r="SFT37" s="541"/>
      <c r="SFU37" s="541"/>
      <c r="SFV37" s="541"/>
      <c r="SFW37" s="541"/>
      <c r="SFX37" s="541"/>
      <c r="SFY37" s="541"/>
      <c r="SFZ37" s="541"/>
      <c r="SGA37" s="541"/>
      <c r="SGB37" s="541"/>
      <c r="SGC37" s="541"/>
      <c r="SGD37" s="541"/>
      <c r="SGE37" s="541"/>
      <c r="SGF37" s="541"/>
      <c r="SGG37" s="541"/>
      <c r="SGH37" s="541"/>
      <c r="SGI37" s="541"/>
      <c r="SGJ37" s="541"/>
      <c r="SGK37" s="541"/>
      <c r="SGL37" s="541"/>
      <c r="SGM37" s="541"/>
      <c r="SGN37" s="541"/>
      <c r="SGO37" s="541"/>
      <c r="SGP37" s="541"/>
      <c r="SGQ37" s="541"/>
      <c r="SGR37" s="541"/>
      <c r="SGS37" s="541"/>
      <c r="SGT37" s="541"/>
      <c r="SGU37" s="541"/>
      <c r="SGV37" s="541"/>
      <c r="SGW37" s="541"/>
      <c r="SGX37" s="541"/>
      <c r="SGY37" s="541"/>
      <c r="SGZ37" s="541"/>
      <c r="SHA37" s="541"/>
      <c r="SHB37" s="541"/>
      <c r="SHC37" s="541"/>
      <c r="SHD37" s="541"/>
      <c r="SHE37" s="541"/>
      <c r="SHF37" s="541"/>
      <c r="SHG37" s="541"/>
      <c r="SHH37" s="541"/>
      <c r="SHI37" s="541"/>
      <c r="SHJ37" s="541"/>
      <c r="SHK37" s="541"/>
      <c r="SHL37" s="541"/>
      <c r="SHM37" s="541"/>
      <c r="SHN37" s="541"/>
      <c r="SHO37" s="541"/>
      <c r="SHP37" s="541"/>
      <c r="SHQ37" s="541"/>
      <c r="SHR37" s="541"/>
      <c r="SHS37" s="541"/>
      <c r="SHT37" s="541"/>
      <c r="SHU37" s="541"/>
      <c r="SHV37" s="541"/>
      <c r="SHW37" s="541"/>
      <c r="SHX37" s="541"/>
      <c r="SHY37" s="541"/>
      <c r="SHZ37" s="541"/>
      <c r="SIA37" s="541"/>
      <c r="SIB37" s="541"/>
      <c r="SIC37" s="541"/>
      <c r="SID37" s="541"/>
      <c r="SIE37" s="541"/>
      <c r="SIF37" s="541"/>
      <c r="SIG37" s="541"/>
      <c r="SIH37" s="541"/>
      <c r="SII37" s="541"/>
      <c r="SIJ37" s="541"/>
      <c r="SIK37" s="541"/>
      <c r="SIL37" s="541"/>
      <c r="SIM37" s="541"/>
      <c r="SIN37" s="541"/>
      <c r="SIO37" s="541"/>
      <c r="SIP37" s="541"/>
      <c r="SIQ37" s="541"/>
      <c r="SIR37" s="541"/>
      <c r="SIS37" s="541"/>
      <c r="SIT37" s="541"/>
      <c r="SIU37" s="541"/>
      <c r="SIV37" s="541"/>
      <c r="SIW37" s="541"/>
      <c r="SIX37" s="541"/>
      <c r="SIY37" s="541"/>
      <c r="SIZ37" s="541"/>
      <c r="SJA37" s="541"/>
      <c r="SJB37" s="541"/>
      <c r="SJC37" s="541"/>
      <c r="SJD37" s="541"/>
      <c r="SJE37" s="541"/>
      <c r="SJF37" s="541"/>
      <c r="SJG37" s="541"/>
      <c r="SJH37" s="541"/>
      <c r="SJI37" s="541"/>
      <c r="SJJ37" s="541"/>
      <c r="SJK37" s="541"/>
      <c r="SJL37" s="541"/>
      <c r="SJM37" s="541"/>
      <c r="SJN37" s="541"/>
      <c r="SJO37" s="541"/>
      <c r="SJP37" s="541"/>
      <c r="SJQ37" s="541"/>
      <c r="SJR37" s="541"/>
      <c r="SJS37" s="541"/>
      <c r="SJT37" s="541"/>
      <c r="SJU37" s="541"/>
      <c r="SJV37" s="541"/>
      <c r="SJW37" s="541"/>
      <c r="SJX37" s="541"/>
      <c r="SJY37" s="541"/>
      <c r="SJZ37" s="541"/>
      <c r="SKA37" s="541"/>
      <c r="SKB37" s="541"/>
      <c r="SKC37" s="541"/>
      <c r="SKD37" s="541"/>
      <c r="SKE37" s="541"/>
      <c r="SKF37" s="541"/>
      <c r="SKG37" s="541"/>
      <c r="SKH37" s="541"/>
      <c r="SKI37" s="541"/>
      <c r="SKJ37" s="541"/>
      <c r="SKK37" s="541"/>
      <c r="SKL37" s="541"/>
      <c r="SKM37" s="541"/>
      <c r="SKN37" s="541"/>
      <c r="SKO37" s="541"/>
      <c r="SKP37" s="541"/>
      <c r="SKQ37" s="541"/>
      <c r="SKR37" s="541"/>
      <c r="SKS37" s="541"/>
      <c r="SKT37" s="541"/>
      <c r="SKU37" s="541"/>
      <c r="SKV37" s="541"/>
      <c r="SKW37" s="541"/>
      <c r="SKX37" s="541"/>
      <c r="SKY37" s="541"/>
      <c r="SKZ37" s="541"/>
      <c r="SLA37" s="541"/>
      <c r="SLB37" s="541"/>
      <c r="SLC37" s="541"/>
      <c r="SLD37" s="541"/>
      <c r="SLE37" s="541"/>
      <c r="SLF37" s="541"/>
      <c r="SLG37" s="541"/>
      <c r="SLH37" s="541"/>
      <c r="SLI37" s="541"/>
      <c r="SLJ37" s="541"/>
      <c r="SLK37" s="541"/>
      <c r="SLL37" s="541"/>
      <c r="SLM37" s="541"/>
      <c r="SLN37" s="541"/>
      <c r="SLO37" s="541"/>
      <c r="SLP37" s="541"/>
      <c r="SLQ37" s="541"/>
      <c r="SLR37" s="541"/>
      <c r="SLS37" s="541"/>
      <c r="SLT37" s="541"/>
      <c r="SLU37" s="541"/>
      <c r="SLV37" s="541"/>
      <c r="SLW37" s="541"/>
      <c r="SLX37" s="541"/>
      <c r="SLY37" s="541"/>
      <c r="SLZ37" s="541"/>
      <c r="SMA37" s="541"/>
      <c r="SMB37" s="541"/>
      <c r="SMC37" s="541"/>
      <c r="SMD37" s="541"/>
      <c r="SME37" s="541"/>
      <c r="SMF37" s="541"/>
      <c r="SMG37" s="541"/>
      <c r="SMH37" s="541"/>
      <c r="SMI37" s="541"/>
      <c r="SMJ37" s="541"/>
      <c r="SMK37" s="541"/>
      <c r="SML37" s="541"/>
      <c r="SMM37" s="541"/>
      <c r="SMN37" s="541"/>
      <c r="SMO37" s="541"/>
      <c r="SMP37" s="541"/>
      <c r="SMQ37" s="541"/>
      <c r="SMR37" s="541"/>
      <c r="SMS37" s="541"/>
      <c r="SMT37" s="541"/>
      <c r="SMU37" s="541"/>
      <c r="SMV37" s="541"/>
      <c r="SMW37" s="541"/>
      <c r="SMX37" s="541"/>
      <c r="SMY37" s="541"/>
      <c r="SMZ37" s="541"/>
      <c r="SNA37" s="541"/>
      <c r="SNB37" s="541"/>
      <c r="SNC37" s="541"/>
      <c r="SND37" s="541"/>
      <c r="SNE37" s="541"/>
      <c r="SNF37" s="541"/>
      <c r="SNG37" s="541"/>
      <c r="SNH37" s="541"/>
      <c r="SNI37" s="541"/>
      <c r="SNJ37" s="541"/>
      <c r="SNK37" s="541"/>
      <c r="SNL37" s="541"/>
      <c r="SNM37" s="541"/>
      <c r="SNN37" s="541"/>
      <c r="SNO37" s="541"/>
      <c r="SNP37" s="541"/>
      <c r="SNQ37" s="541"/>
      <c r="SNR37" s="541"/>
      <c r="SNS37" s="541"/>
      <c r="SNT37" s="541"/>
      <c r="SNU37" s="541"/>
      <c r="SNV37" s="541"/>
      <c r="SNW37" s="541"/>
      <c r="SNX37" s="541"/>
      <c r="SNY37" s="541"/>
      <c r="SNZ37" s="541"/>
      <c r="SOA37" s="541"/>
      <c r="SOB37" s="541"/>
      <c r="SOC37" s="541"/>
      <c r="SOD37" s="541"/>
      <c r="SOE37" s="541"/>
      <c r="SOF37" s="541"/>
      <c r="SOG37" s="541"/>
      <c r="SOH37" s="541"/>
      <c r="SOI37" s="541"/>
      <c r="SOJ37" s="541"/>
      <c r="SOK37" s="541"/>
      <c r="SOL37" s="541"/>
      <c r="SOM37" s="541"/>
      <c r="SON37" s="541"/>
      <c r="SOO37" s="541"/>
      <c r="SOP37" s="541"/>
      <c r="SOQ37" s="541"/>
      <c r="SOR37" s="541"/>
      <c r="SOS37" s="541"/>
      <c r="SOT37" s="541"/>
      <c r="SOU37" s="541"/>
      <c r="SOV37" s="541"/>
      <c r="SOW37" s="541"/>
      <c r="SOX37" s="541"/>
      <c r="SOY37" s="541"/>
      <c r="SOZ37" s="541"/>
      <c r="SPA37" s="541"/>
      <c r="SPB37" s="541"/>
      <c r="SPC37" s="541"/>
      <c r="SPD37" s="541"/>
      <c r="SPE37" s="541"/>
      <c r="SPF37" s="541"/>
      <c r="SPG37" s="541"/>
      <c r="SPH37" s="541"/>
      <c r="SPI37" s="541"/>
      <c r="SPJ37" s="541"/>
      <c r="SPK37" s="541"/>
      <c r="SPL37" s="541"/>
      <c r="SPM37" s="541"/>
      <c r="SPN37" s="541"/>
      <c r="SPO37" s="541"/>
      <c r="SPP37" s="541"/>
      <c r="SPQ37" s="541"/>
      <c r="SPR37" s="541"/>
      <c r="SPS37" s="541"/>
      <c r="SPT37" s="541"/>
      <c r="SPU37" s="541"/>
      <c r="SPV37" s="541"/>
      <c r="SPW37" s="541"/>
      <c r="SPX37" s="541"/>
      <c r="SPY37" s="541"/>
      <c r="SPZ37" s="541"/>
      <c r="SQA37" s="541"/>
      <c r="SQB37" s="541"/>
      <c r="SQC37" s="541"/>
      <c r="SQD37" s="541"/>
      <c r="SQE37" s="541"/>
      <c r="SQF37" s="541"/>
      <c r="SQG37" s="541"/>
      <c r="SQH37" s="541"/>
      <c r="SQI37" s="541"/>
      <c r="SQJ37" s="541"/>
      <c r="SQK37" s="541"/>
      <c r="SQL37" s="541"/>
      <c r="SQM37" s="541"/>
      <c r="SQN37" s="541"/>
      <c r="SQO37" s="541"/>
      <c r="SQP37" s="541"/>
      <c r="SQQ37" s="541"/>
      <c r="SQR37" s="541"/>
      <c r="SQS37" s="541"/>
      <c r="SQT37" s="541"/>
      <c r="SQU37" s="541"/>
      <c r="SQV37" s="541"/>
      <c r="SQW37" s="541"/>
      <c r="SQX37" s="541"/>
      <c r="SQY37" s="541"/>
      <c r="SQZ37" s="541"/>
      <c r="SRA37" s="541"/>
      <c r="SRB37" s="541"/>
      <c r="SRC37" s="541"/>
      <c r="SRD37" s="541"/>
      <c r="SRE37" s="541"/>
      <c r="SRF37" s="541"/>
      <c r="SRG37" s="541"/>
      <c r="SRH37" s="541"/>
      <c r="SRI37" s="541"/>
      <c r="SRJ37" s="541"/>
      <c r="SRK37" s="541"/>
      <c r="SRL37" s="541"/>
      <c r="SRM37" s="541"/>
      <c r="SRN37" s="541"/>
      <c r="SRO37" s="541"/>
      <c r="SRP37" s="541"/>
      <c r="SRQ37" s="541"/>
      <c r="SRR37" s="541"/>
      <c r="SRS37" s="541"/>
      <c r="SRT37" s="541"/>
      <c r="SRU37" s="541"/>
      <c r="SRV37" s="541"/>
      <c r="SRW37" s="541"/>
      <c r="SRX37" s="541"/>
      <c r="SRY37" s="541"/>
      <c r="SRZ37" s="541"/>
      <c r="SSA37" s="541"/>
      <c r="SSB37" s="541"/>
      <c r="SSC37" s="541"/>
      <c r="SSD37" s="541"/>
      <c r="SSE37" s="541"/>
      <c r="SSF37" s="541"/>
      <c r="SSG37" s="541"/>
      <c r="SSH37" s="541"/>
      <c r="SSI37" s="541"/>
      <c r="SSJ37" s="541"/>
      <c r="SSK37" s="541"/>
      <c r="SSL37" s="541"/>
      <c r="SSM37" s="541"/>
      <c r="SSN37" s="541"/>
      <c r="SSO37" s="541"/>
      <c r="SSP37" s="541"/>
      <c r="SSQ37" s="541"/>
      <c r="SSR37" s="541"/>
      <c r="SSS37" s="541"/>
      <c r="SST37" s="541"/>
      <c r="SSU37" s="541"/>
      <c r="SSV37" s="541"/>
      <c r="SSW37" s="541"/>
      <c r="SSX37" s="541"/>
      <c r="SSY37" s="541"/>
      <c r="SSZ37" s="541"/>
      <c r="STA37" s="541"/>
      <c r="STB37" s="541"/>
      <c r="STC37" s="541"/>
      <c r="STD37" s="541"/>
      <c r="STE37" s="541"/>
      <c r="STF37" s="541"/>
      <c r="STG37" s="541"/>
      <c r="STH37" s="541"/>
      <c r="STI37" s="541"/>
      <c r="STJ37" s="541"/>
      <c r="STK37" s="541"/>
      <c r="STL37" s="541"/>
      <c r="STM37" s="541"/>
      <c r="STN37" s="541"/>
      <c r="STO37" s="541"/>
      <c r="STP37" s="541"/>
      <c r="STQ37" s="541"/>
      <c r="STR37" s="541"/>
      <c r="STS37" s="541"/>
      <c r="STT37" s="541"/>
      <c r="STU37" s="541"/>
      <c r="STV37" s="541"/>
      <c r="STW37" s="541"/>
      <c r="STX37" s="541"/>
      <c r="STY37" s="541"/>
      <c r="STZ37" s="541"/>
      <c r="SUA37" s="541"/>
      <c r="SUB37" s="541"/>
      <c r="SUC37" s="541"/>
      <c r="SUD37" s="541"/>
      <c r="SUE37" s="541"/>
      <c r="SUF37" s="541"/>
      <c r="SUG37" s="541"/>
      <c r="SUH37" s="541"/>
      <c r="SUI37" s="541"/>
      <c r="SUJ37" s="541"/>
      <c r="SUK37" s="541"/>
      <c r="SUL37" s="541"/>
      <c r="SUM37" s="541"/>
      <c r="SUN37" s="541"/>
      <c r="SUO37" s="541"/>
      <c r="SUP37" s="541"/>
      <c r="SUQ37" s="541"/>
      <c r="SUR37" s="541"/>
      <c r="SUS37" s="541"/>
      <c r="SUT37" s="541"/>
      <c r="SUU37" s="541"/>
      <c r="SUV37" s="541"/>
      <c r="SUW37" s="541"/>
      <c r="SUX37" s="541"/>
      <c r="SUY37" s="541"/>
      <c r="SUZ37" s="541"/>
      <c r="SVA37" s="541"/>
      <c r="SVB37" s="541"/>
      <c r="SVC37" s="541"/>
      <c r="SVD37" s="541"/>
      <c r="SVE37" s="541"/>
      <c r="SVF37" s="541"/>
      <c r="SVG37" s="541"/>
      <c r="SVH37" s="541"/>
      <c r="SVI37" s="541"/>
      <c r="SVJ37" s="541"/>
      <c r="SVK37" s="541"/>
      <c r="SVL37" s="541"/>
      <c r="SVM37" s="541"/>
      <c r="SVN37" s="541"/>
      <c r="SVO37" s="541"/>
      <c r="SVP37" s="541"/>
      <c r="SVQ37" s="541"/>
      <c r="SVR37" s="541"/>
      <c r="SVS37" s="541"/>
      <c r="SVT37" s="541"/>
      <c r="SVU37" s="541"/>
      <c r="SVV37" s="541"/>
      <c r="SVW37" s="541"/>
      <c r="SVX37" s="541"/>
      <c r="SVY37" s="541"/>
      <c r="SVZ37" s="541"/>
      <c r="SWA37" s="541"/>
      <c r="SWB37" s="541"/>
      <c r="SWC37" s="541"/>
      <c r="SWD37" s="541"/>
      <c r="SWE37" s="541"/>
      <c r="SWF37" s="541"/>
      <c r="SWG37" s="541"/>
      <c r="SWH37" s="541"/>
      <c r="SWI37" s="541"/>
      <c r="SWJ37" s="541"/>
      <c r="SWK37" s="541"/>
      <c r="SWL37" s="541"/>
      <c r="SWM37" s="541"/>
      <c r="SWN37" s="541"/>
      <c r="SWO37" s="541"/>
      <c r="SWP37" s="541"/>
      <c r="SWQ37" s="541"/>
      <c r="SWR37" s="541"/>
      <c r="SWS37" s="541"/>
      <c r="SWT37" s="541"/>
      <c r="SWU37" s="541"/>
      <c r="SWV37" s="541"/>
      <c r="SWW37" s="541"/>
      <c r="SWX37" s="541"/>
      <c r="SWY37" s="541"/>
      <c r="SWZ37" s="541"/>
      <c r="SXA37" s="541"/>
      <c r="SXB37" s="541"/>
      <c r="SXC37" s="541"/>
      <c r="SXD37" s="541"/>
      <c r="SXE37" s="541"/>
      <c r="SXF37" s="541"/>
      <c r="SXG37" s="541"/>
      <c r="SXH37" s="541"/>
      <c r="SXI37" s="541"/>
      <c r="SXJ37" s="541"/>
      <c r="SXK37" s="541"/>
      <c r="SXL37" s="541"/>
      <c r="SXM37" s="541"/>
      <c r="SXN37" s="541"/>
      <c r="SXO37" s="541"/>
      <c r="SXP37" s="541"/>
      <c r="SXQ37" s="541"/>
      <c r="SXR37" s="541"/>
      <c r="SXS37" s="541"/>
      <c r="SXT37" s="541"/>
      <c r="SXU37" s="541"/>
      <c r="SXV37" s="541"/>
      <c r="SXW37" s="541"/>
      <c r="SXX37" s="541"/>
      <c r="SXY37" s="541"/>
      <c r="SXZ37" s="541"/>
      <c r="SYA37" s="541"/>
      <c r="SYB37" s="541"/>
      <c r="SYC37" s="541"/>
      <c r="SYD37" s="541"/>
      <c r="SYE37" s="541"/>
      <c r="SYF37" s="541"/>
      <c r="SYG37" s="541"/>
      <c r="SYH37" s="541"/>
      <c r="SYI37" s="541"/>
      <c r="SYJ37" s="541"/>
      <c r="SYK37" s="541"/>
      <c r="SYL37" s="541"/>
      <c r="SYM37" s="541"/>
      <c r="SYN37" s="541"/>
      <c r="SYO37" s="541"/>
      <c r="SYP37" s="541"/>
      <c r="SYQ37" s="541"/>
      <c r="SYR37" s="541"/>
      <c r="SYS37" s="541"/>
      <c r="SYT37" s="541"/>
      <c r="SYU37" s="541"/>
      <c r="SYV37" s="541"/>
      <c r="SYW37" s="541"/>
      <c r="SYX37" s="541"/>
      <c r="SYY37" s="541"/>
      <c r="SYZ37" s="541"/>
      <c r="SZA37" s="541"/>
      <c r="SZB37" s="541"/>
      <c r="SZC37" s="541"/>
      <c r="SZD37" s="541"/>
      <c r="SZE37" s="541"/>
      <c r="SZF37" s="541"/>
      <c r="SZG37" s="541"/>
      <c r="SZH37" s="541"/>
      <c r="SZI37" s="541"/>
      <c r="SZJ37" s="541"/>
      <c r="SZK37" s="541"/>
      <c r="SZL37" s="541"/>
      <c r="SZM37" s="541"/>
      <c r="SZN37" s="541"/>
      <c r="SZO37" s="541"/>
      <c r="SZP37" s="541"/>
      <c r="SZQ37" s="541"/>
      <c r="SZR37" s="541"/>
      <c r="SZS37" s="541"/>
      <c r="SZT37" s="541"/>
      <c r="SZU37" s="541"/>
      <c r="SZV37" s="541"/>
      <c r="SZW37" s="541"/>
      <c r="SZX37" s="541"/>
      <c r="SZY37" s="541"/>
      <c r="SZZ37" s="541"/>
      <c r="TAA37" s="541"/>
      <c r="TAB37" s="541"/>
      <c r="TAC37" s="541"/>
      <c r="TAD37" s="541"/>
      <c r="TAE37" s="541"/>
      <c r="TAF37" s="541"/>
      <c r="TAG37" s="541"/>
      <c r="TAH37" s="541"/>
      <c r="TAI37" s="541"/>
      <c r="TAJ37" s="541"/>
      <c r="TAK37" s="541"/>
      <c r="TAL37" s="541"/>
      <c r="TAM37" s="541"/>
      <c r="TAN37" s="541"/>
      <c r="TAO37" s="541"/>
      <c r="TAP37" s="541"/>
      <c r="TAQ37" s="541"/>
      <c r="TAR37" s="541"/>
      <c r="TAS37" s="541"/>
      <c r="TAT37" s="541"/>
      <c r="TAU37" s="541"/>
      <c r="TAV37" s="541"/>
      <c r="TAW37" s="541"/>
      <c r="TAX37" s="541"/>
      <c r="TAY37" s="541"/>
      <c r="TAZ37" s="541"/>
      <c r="TBA37" s="541"/>
      <c r="TBB37" s="541"/>
      <c r="TBC37" s="541"/>
      <c r="TBD37" s="541"/>
      <c r="TBE37" s="541"/>
      <c r="TBF37" s="541"/>
      <c r="TBG37" s="541"/>
      <c r="TBH37" s="541"/>
      <c r="TBI37" s="541"/>
      <c r="TBJ37" s="541"/>
      <c r="TBK37" s="541"/>
      <c r="TBL37" s="541"/>
      <c r="TBM37" s="541"/>
      <c r="TBN37" s="541"/>
      <c r="TBO37" s="541"/>
      <c r="TBP37" s="541"/>
      <c r="TBQ37" s="541"/>
      <c r="TBR37" s="541"/>
      <c r="TBS37" s="541"/>
      <c r="TBT37" s="541"/>
      <c r="TBU37" s="541"/>
      <c r="TBV37" s="541"/>
      <c r="TBW37" s="541"/>
      <c r="TBX37" s="541"/>
      <c r="TBY37" s="541"/>
      <c r="TBZ37" s="541"/>
      <c r="TCA37" s="541"/>
      <c r="TCB37" s="541"/>
      <c r="TCC37" s="541"/>
      <c r="TCD37" s="541"/>
      <c r="TCE37" s="541"/>
      <c r="TCF37" s="541"/>
      <c r="TCG37" s="541"/>
      <c r="TCH37" s="541"/>
      <c r="TCI37" s="541"/>
      <c r="TCJ37" s="541"/>
      <c r="TCK37" s="541"/>
      <c r="TCL37" s="541"/>
      <c r="TCM37" s="541"/>
      <c r="TCN37" s="541"/>
      <c r="TCO37" s="541"/>
      <c r="TCP37" s="541"/>
      <c r="TCQ37" s="541"/>
      <c r="TCR37" s="541"/>
      <c r="TCS37" s="541"/>
      <c r="TCT37" s="541"/>
      <c r="TCU37" s="541"/>
      <c r="TCV37" s="541"/>
      <c r="TCW37" s="541"/>
      <c r="TCX37" s="541"/>
      <c r="TCY37" s="541"/>
      <c r="TCZ37" s="541"/>
      <c r="TDA37" s="541"/>
      <c r="TDB37" s="541"/>
      <c r="TDC37" s="541"/>
      <c r="TDD37" s="541"/>
      <c r="TDE37" s="541"/>
      <c r="TDF37" s="541"/>
      <c r="TDG37" s="541"/>
      <c r="TDH37" s="541"/>
      <c r="TDI37" s="541"/>
      <c r="TDJ37" s="541"/>
      <c r="TDK37" s="541"/>
      <c r="TDL37" s="541"/>
      <c r="TDM37" s="541"/>
      <c r="TDN37" s="541"/>
      <c r="TDO37" s="541"/>
      <c r="TDP37" s="541"/>
      <c r="TDQ37" s="541"/>
      <c r="TDR37" s="541"/>
      <c r="TDS37" s="541"/>
      <c r="TDT37" s="541"/>
      <c r="TDU37" s="541"/>
      <c r="TDV37" s="541"/>
      <c r="TDW37" s="541"/>
      <c r="TDX37" s="541"/>
      <c r="TDY37" s="541"/>
      <c r="TDZ37" s="541"/>
      <c r="TEA37" s="541"/>
      <c r="TEB37" s="541"/>
      <c r="TEC37" s="541"/>
      <c r="TED37" s="541"/>
      <c r="TEE37" s="541"/>
      <c r="TEF37" s="541"/>
      <c r="TEG37" s="541"/>
      <c r="TEH37" s="541"/>
      <c r="TEI37" s="541"/>
      <c r="TEJ37" s="541"/>
      <c r="TEK37" s="541"/>
      <c r="TEL37" s="541"/>
      <c r="TEM37" s="541"/>
      <c r="TEN37" s="541"/>
      <c r="TEO37" s="541"/>
      <c r="TEP37" s="541"/>
      <c r="TEQ37" s="541"/>
      <c r="TER37" s="541"/>
      <c r="TES37" s="541"/>
      <c r="TET37" s="541"/>
      <c r="TEU37" s="541"/>
      <c r="TEV37" s="541"/>
      <c r="TEW37" s="541"/>
      <c r="TEX37" s="541"/>
      <c r="TEY37" s="541"/>
      <c r="TEZ37" s="541"/>
      <c r="TFA37" s="541"/>
      <c r="TFB37" s="541"/>
      <c r="TFC37" s="541"/>
      <c r="TFD37" s="541"/>
      <c r="TFE37" s="541"/>
      <c r="TFF37" s="541"/>
      <c r="TFG37" s="541"/>
      <c r="TFH37" s="541"/>
      <c r="TFI37" s="541"/>
      <c r="TFJ37" s="541"/>
      <c r="TFK37" s="541"/>
      <c r="TFL37" s="541"/>
      <c r="TFM37" s="541"/>
      <c r="TFN37" s="541"/>
      <c r="TFO37" s="541"/>
      <c r="TFP37" s="541"/>
      <c r="TFQ37" s="541"/>
      <c r="TFR37" s="541"/>
      <c r="TFS37" s="541"/>
      <c r="TFT37" s="541"/>
      <c r="TFU37" s="541"/>
      <c r="TFV37" s="541"/>
      <c r="TFW37" s="541"/>
      <c r="TFX37" s="541"/>
      <c r="TFY37" s="541"/>
      <c r="TFZ37" s="541"/>
      <c r="TGA37" s="541"/>
      <c r="TGB37" s="541"/>
      <c r="TGC37" s="541"/>
      <c r="TGD37" s="541"/>
      <c r="TGE37" s="541"/>
      <c r="TGF37" s="541"/>
      <c r="TGG37" s="541"/>
      <c r="TGH37" s="541"/>
      <c r="TGI37" s="541"/>
      <c r="TGJ37" s="541"/>
      <c r="TGK37" s="541"/>
      <c r="TGL37" s="541"/>
      <c r="TGM37" s="541"/>
      <c r="TGN37" s="541"/>
      <c r="TGO37" s="541"/>
      <c r="TGP37" s="541"/>
      <c r="TGQ37" s="541"/>
      <c r="TGR37" s="541"/>
      <c r="TGS37" s="541"/>
      <c r="TGT37" s="541"/>
      <c r="TGU37" s="541"/>
      <c r="TGV37" s="541"/>
      <c r="TGW37" s="541"/>
      <c r="TGX37" s="541"/>
      <c r="TGY37" s="541"/>
      <c r="TGZ37" s="541"/>
      <c r="THA37" s="541"/>
      <c r="THB37" s="541"/>
      <c r="THC37" s="541"/>
      <c r="THD37" s="541"/>
      <c r="THE37" s="541"/>
      <c r="THF37" s="541"/>
      <c r="THG37" s="541"/>
      <c r="THH37" s="541"/>
      <c r="THI37" s="541"/>
      <c r="THJ37" s="541"/>
      <c r="THK37" s="541"/>
      <c r="THL37" s="541"/>
      <c r="THM37" s="541"/>
      <c r="THN37" s="541"/>
      <c r="THO37" s="541"/>
      <c r="THP37" s="541"/>
      <c r="THQ37" s="541"/>
      <c r="THR37" s="541"/>
      <c r="THS37" s="541"/>
      <c r="THT37" s="541"/>
      <c r="THU37" s="541"/>
      <c r="THV37" s="541"/>
      <c r="THW37" s="541"/>
      <c r="THX37" s="541"/>
      <c r="THY37" s="541"/>
      <c r="THZ37" s="541"/>
      <c r="TIA37" s="541"/>
      <c r="TIB37" s="541"/>
      <c r="TIC37" s="541"/>
      <c r="TID37" s="541"/>
      <c r="TIE37" s="541"/>
      <c r="TIF37" s="541"/>
      <c r="TIG37" s="541"/>
      <c r="TIH37" s="541"/>
      <c r="TII37" s="541"/>
      <c r="TIJ37" s="541"/>
      <c r="TIK37" s="541"/>
      <c r="TIL37" s="541"/>
      <c r="TIM37" s="541"/>
      <c r="TIN37" s="541"/>
      <c r="TIO37" s="541"/>
      <c r="TIP37" s="541"/>
      <c r="TIQ37" s="541"/>
      <c r="TIR37" s="541"/>
      <c r="TIS37" s="541"/>
      <c r="TIT37" s="541"/>
      <c r="TIU37" s="541"/>
      <c r="TIV37" s="541"/>
      <c r="TIW37" s="541"/>
      <c r="TIX37" s="541"/>
      <c r="TIY37" s="541"/>
      <c r="TIZ37" s="541"/>
      <c r="TJA37" s="541"/>
      <c r="TJB37" s="541"/>
      <c r="TJC37" s="541"/>
      <c r="TJD37" s="541"/>
      <c r="TJE37" s="541"/>
      <c r="TJF37" s="541"/>
      <c r="TJG37" s="541"/>
      <c r="TJH37" s="541"/>
      <c r="TJI37" s="541"/>
      <c r="TJJ37" s="541"/>
      <c r="TJK37" s="541"/>
      <c r="TJL37" s="541"/>
      <c r="TJM37" s="541"/>
      <c r="TJN37" s="541"/>
      <c r="TJO37" s="541"/>
      <c r="TJP37" s="541"/>
      <c r="TJQ37" s="541"/>
      <c r="TJR37" s="541"/>
      <c r="TJS37" s="541"/>
      <c r="TJT37" s="541"/>
      <c r="TJU37" s="541"/>
      <c r="TJV37" s="541"/>
      <c r="TJW37" s="541"/>
      <c r="TJX37" s="541"/>
      <c r="TJY37" s="541"/>
      <c r="TJZ37" s="541"/>
      <c r="TKA37" s="541"/>
      <c r="TKB37" s="541"/>
      <c r="TKC37" s="541"/>
      <c r="TKD37" s="541"/>
      <c r="TKE37" s="541"/>
      <c r="TKF37" s="541"/>
      <c r="TKG37" s="541"/>
      <c r="TKH37" s="541"/>
      <c r="TKI37" s="541"/>
      <c r="TKJ37" s="541"/>
      <c r="TKK37" s="541"/>
      <c r="TKL37" s="541"/>
      <c r="TKM37" s="541"/>
      <c r="TKN37" s="541"/>
      <c r="TKO37" s="541"/>
      <c r="TKP37" s="541"/>
      <c r="TKQ37" s="541"/>
      <c r="TKR37" s="541"/>
      <c r="TKS37" s="541"/>
      <c r="TKT37" s="541"/>
      <c r="TKU37" s="541"/>
      <c r="TKV37" s="541"/>
      <c r="TKW37" s="541"/>
      <c r="TKX37" s="541"/>
      <c r="TKY37" s="541"/>
      <c r="TKZ37" s="541"/>
      <c r="TLA37" s="541"/>
      <c r="TLB37" s="541"/>
      <c r="TLC37" s="541"/>
      <c r="TLD37" s="541"/>
      <c r="TLE37" s="541"/>
      <c r="TLF37" s="541"/>
      <c r="TLG37" s="541"/>
      <c r="TLH37" s="541"/>
      <c r="TLI37" s="541"/>
      <c r="TLJ37" s="541"/>
      <c r="TLK37" s="541"/>
      <c r="TLL37" s="541"/>
      <c r="TLM37" s="541"/>
      <c r="TLN37" s="541"/>
      <c r="TLO37" s="541"/>
      <c r="TLP37" s="541"/>
      <c r="TLQ37" s="541"/>
      <c r="TLR37" s="541"/>
      <c r="TLS37" s="541"/>
      <c r="TLT37" s="541"/>
      <c r="TLU37" s="541"/>
      <c r="TLV37" s="541"/>
      <c r="TLW37" s="541"/>
      <c r="TLX37" s="541"/>
      <c r="TLY37" s="541"/>
      <c r="TLZ37" s="541"/>
      <c r="TMA37" s="541"/>
      <c r="TMB37" s="541"/>
      <c r="TMC37" s="541"/>
      <c r="TMD37" s="541"/>
      <c r="TME37" s="541"/>
      <c r="TMF37" s="541"/>
      <c r="TMG37" s="541"/>
      <c r="TMH37" s="541"/>
      <c r="TMI37" s="541"/>
      <c r="TMJ37" s="541"/>
      <c r="TMK37" s="541"/>
      <c r="TML37" s="541"/>
      <c r="TMM37" s="541"/>
      <c r="TMN37" s="541"/>
      <c r="TMO37" s="541"/>
      <c r="TMP37" s="541"/>
      <c r="TMQ37" s="541"/>
      <c r="TMR37" s="541"/>
      <c r="TMS37" s="541"/>
      <c r="TMT37" s="541"/>
      <c r="TMU37" s="541"/>
      <c r="TMV37" s="541"/>
      <c r="TMW37" s="541"/>
      <c r="TMX37" s="541"/>
      <c r="TMY37" s="541"/>
      <c r="TMZ37" s="541"/>
      <c r="TNA37" s="541"/>
      <c r="TNB37" s="541"/>
      <c r="TNC37" s="541"/>
      <c r="TND37" s="541"/>
      <c r="TNE37" s="541"/>
      <c r="TNF37" s="541"/>
      <c r="TNG37" s="541"/>
      <c r="TNH37" s="541"/>
      <c r="TNI37" s="541"/>
      <c r="TNJ37" s="541"/>
      <c r="TNK37" s="541"/>
      <c r="TNL37" s="541"/>
      <c r="TNM37" s="541"/>
      <c r="TNN37" s="541"/>
      <c r="TNO37" s="541"/>
      <c r="TNP37" s="541"/>
      <c r="TNQ37" s="541"/>
      <c r="TNR37" s="541"/>
      <c r="TNS37" s="541"/>
      <c r="TNT37" s="541"/>
      <c r="TNU37" s="541"/>
      <c r="TNV37" s="541"/>
      <c r="TNW37" s="541"/>
      <c r="TNX37" s="541"/>
      <c r="TNY37" s="541"/>
      <c r="TNZ37" s="541"/>
      <c r="TOA37" s="541"/>
      <c r="TOB37" s="541"/>
      <c r="TOC37" s="541"/>
      <c r="TOD37" s="541"/>
      <c r="TOE37" s="541"/>
      <c r="TOF37" s="541"/>
      <c r="TOG37" s="541"/>
      <c r="TOH37" s="541"/>
      <c r="TOI37" s="541"/>
      <c r="TOJ37" s="541"/>
      <c r="TOK37" s="541"/>
      <c r="TOL37" s="541"/>
      <c r="TOM37" s="541"/>
      <c r="TON37" s="541"/>
      <c r="TOO37" s="541"/>
      <c r="TOP37" s="541"/>
      <c r="TOQ37" s="541"/>
      <c r="TOR37" s="541"/>
      <c r="TOS37" s="541"/>
      <c r="TOT37" s="541"/>
      <c r="TOU37" s="541"/>
      <c r="TOV37" s="541"/>
      <c r="TOW37" s="541"/>
      <c r="TOX37" s="541"/>
      <c r="TOY37" s="541"/>
      <c r="TOZ37" s="541"/>
      <c r="TPA37" s="541"/>
      <c r="TPB37" s="541"/>
      <c r="TPC37" s="541"/>
      <c r="TPD37" s="541"/>
      <c r="TPE37" s="541"/>
      <c r="TPF37" s="541"/>
      <c r="TPG37" s="541"/>
      <c r="TPH37" s="541"/>
      <c r="TPI37" s="541"/>
      <c r="TPJ37" s="541"/>
      <c r="TPK37" s="541"/>
      <c r="TPL37" s="541"/>
      <c r="TPM37" s="541"/>
      <c r="TPN37" s="541"/>
      <c r="TPO37" s="541"/>
      <c r="TPP37" s="541"/>
      <c r="TPQ37" s="541"/>
      <c r="TPR37" s="541"/>
      <c r="TPS37" s="541"/>
      <c r="TPT37" s="541"/>
      <c r="TPU37" s="541"/>
      <c r="TPV37" s="541"/>
      <c r="TPW37" s="541"/>
      <c r="TPX37" s="541"/>
      <c r="TPY37" s="541"/>
      <c r="TPZ37" s="541"/>
      <c r="TQA37" s="541"/>
      <c r="TQB37" s="541"/>
      <c r="TQC37" s="541"/>
      <c r="TQD37" s="541"/>
      <c r="TQE37" s="541"/>
      <c r="TQF37" s="541"/>
      <c r="TQG37" s="541"/>
      <c r="TQH37" s="541"/>
      <c r="TQI37" s="541"/>
      <c r="TQJ37" s="541"/>
      <c r="TQK37" s="541"/>
      <c r="TQL37" s="541"/>
      <c r="TQM37" s="541"/>
      <c r="TQN37" s="541"/>
      <c r="TQO37" s="541"/>
      <c r="TQP37" s="541"/>
      <c r="TQQ37" s="541"/>
      <c r="TQR37" s="541"/>
      <c r="TQS37" s="541"/>
      <c r="TQT37" s="541"/>
      <c r="TQU37" s="541"/>
      <c r="TQV37" s="541"/>
      <c r="TQW37" s="541"/>
      <c r="TQX37" s="541"/>
      <c r="TQY37" s="541"/>
      <c r="TQZ37" s="541"/>
      <c r="TRA37" s="541"/>
      <c r="TRB37" s="541"/>
      <c r="TRC37" s="541"/>
      <c r="TRD37" s="541"/>
      <c r="TRE37" s="541"/>
      <c r="TRF37" s="541"/>
      <c r="TRG37" s="541"/>
      <c r="TRH37" s="541"/>
      <c r="TRI37" s="541"/>
      <c r="TRJ37" s="541"/>
      <c r="TRK37" s="541"/>
      <c r="TRL37" s="541"/>
      <c r="TRM37" s="541"/>
      <c r="TRN37" s="541"/>
      <c r="TRO37" s="541"/>
      <c r="TRP37" s="541"/>
      <c r="TRQ37" s="541"/>
      <c r="TRR37" s="541"/>
      <c r="TRS37" s="541"/>
      <c r="TRT37" s="541"/>
      <c r="TRU37" s="541"/>
      <c r="TRV37" s="541"/>
      <c r="TRW37" s="541"/>
      <c r="TRX37" s="541"/>
      <c r="TRY37" s="541"/>
      <c r="TRZ37" s="541"/>
      <c r="TSA37" s="541"/>
      <c r="TSB37" s="541"/>
      <c r="TSC37" s="541"/>
      <c r="TSD37" s="541"/>
      <c r="TSE37" s="541"/>
      <c r="TSF37" s="541"/>
      <c r="TSG37" s="541"/>
      <c r="TSH37" s="541"/>
      <c r="TSI37" s="541"/>
      <c r="TSJ37" s="541"/>
      <c r="TSK37" s="541"/>
      <c r="TSL37" s="541"/>
      <c r="TSM37" s="541"/>
      <c r="TSN37" s="541"/>
      <c r="TSO37" s="541"/>
      <c r="TSP37" s="541"/>
      <c r="TSQ37" s="541"/>
      <c r="TSR37" s="541"/>
      <c r="TSS37" s="541"/>
      <c r="TST37" s="541"/>
      <c r="TSU37" s="541"/>
      <c r="TSV37" s="541"/>
      <c r="TSW37" s="541"/>
      <c r="TSX37" s="541"/>
      <c r="TSY37" s="541"/>
      <c r="TSZ37" s="541"/>
      <c r="TTA37" s="541"/>
      <c r="TTB37" s="541"/>
      <c r="TTC37" s="541"/>
      <c r="TTD37" s="541"/>
      <c r="TTE37" s="541"/>
      <c r="TTF37" s="541"/>
      <c r="TTG37" s="541"/>
      <c r="TTH37" s="541"/>
      <c r="TTI37" s="541"/>
      <c r="TTJ37" s="541"/>
      <c r="TTK37" s="541"/>
      <c r="TTL37" s="541"/>
      <c r="TTM37" s="541"/>
      <c r="TTN37" s="541"/>
      <c r="TTO37" s="541"/>
      <c r="TTP37" s="541"/>
      <c r="TTQ37" s="541"/>
      <c r="TTR37" s="541"/>
      <c r="TTS37" s="541"/>
      <c r="TTT37" s="541"/>
      <c r="TTU37" s="541"/>
      <c r="TTV37" s="541"/>
      <c r="TTW37" s="541"/>
      <c r="TTX37" s="541"/>
      <c r="TTY37" s="541"/>
      <c r="TTZ37" s="541"/>
      <c r="TUA37" s="541"/>
      <c r="TUB37" s="541"/>
      <c r="TUC37" s="541"/>
      <c r="TUD37" s="541"/>
      <c r="TUE37" s="541"/>
      <c r="TUF37" s="541"/>
      <c r="TUG37" s="541"/>
      <c r="TUH37" s="541"/>
      <c r="TUI37" s="541"/>
      <c r="TUJ37" s="541"/>
      <c r="TUK37" s="541"/>
      <c r="TUL37" s="541"/>
      <c r="TUM37" s="541"/>
      <c r="TUN37" s="541"/>
      <c r="TUO37" s="541"/>
      <c r="TUP37" s="541"/>
      <c r="TUQ37" s="541"/>
      <c r="TUR37" s="541"/>
      <c r="TUS37" s="541"/>
      <c r="TUT37" s="541"/>
      <c r="TUU37" s="541"/>
      <c r="TUV37" s="541"/>
      <c r="TUW37" s="541"/>
      <c r="TUX37" s="541"/>
      <c r="TUY37" s="541"/>
      <c r="TUZ37" s="541"/>
      <c r="TVA37" s="541"/>
      <c r="TVB37" s="541"/>
      <c r="TVC37" s="541"/>
      <c r="TVD37" s="541"/>
      <c r="TVE37" s="541"/>
      <c r="TVF37" s="541"/>
      <c r="TVG37" s="541"/>
      <c r="TVH37" s="541"/>
      <c r="TVI37" s="541"/>
      <c r="TVJ37" s="541"/>
      <c r="TVK37" s="541"/>
      <c r="TVL37" s="541"/>
      <c r="TVM37" s="541"/>
      <c r="TVN37" s="541"/>
      <c r="TVO37" s="541"/>
      <c r="TVP37" s="541"/>
      <c r="TVQ37" s="541"/>
      <c r="TVR37" s="541"/>
      <c r="TVS37" s="541"/>
      <c r="TVT37" s="541"/>
      <c r="TVU37" s="541"/>
      <c r="TVV37" s="541"/>
      <c r="TVW37" s="541"/>
      <c r="TVX37" s="541"/>
      <c r="TVY37" s="541"/>
      <c r="TVZ37" s="541"/>
      <c r="TWA37" s="541"/>
      <c r="TWB37" s="541"/>
      <c r="TWC37" s="541"/>
      <c r="TWD37" s="541"/>
      <c r="TWE37" s="541"/>
      <c r="TWF37" s="541"/>
      <c r="TWG37" s="541"/>
      <c r="TWH37" s="541"/>
      <c r="TWI37" s="541"/>
      <c r="TWJ37" s="541"/>
      <c r="TWK37" s="541"/>
      <c r="TWL37" s="541"/>
      <c r="TWM37" s="541"/>
      <c r="TWN37" s="541"/>
      <c r="TWO37" s="541"/>
      <c r="TWP37" s="541"/>
      <c r="TWQ37" s="541"/>
      <c r="TWR37" s="541"/>
      <c r="TWS37" s="541"/>
      <c r="TWT37" s="541"/>
      <c r="TWU37" s="541"/>
      <c r="TWV37" s="541"/>
      <c r="TWW37" s="541"/>
      <c r="TWX37" s="541"/>
      <c r="TWY37" s="541"/>
      <c r="TWZ37" s="541"/>
      <c r="TXA37" s="541"/>
      <c r="TXB37" s="541"/>
      <c r="TXC37" s="541"/>
      <c r="TXD37" s="541"/>
      <c r="TXE37" s="541"/>
      <c r="TXF37" s="541"/>
      <c r="TXG37" s="541"/>
      <c r="TXH37" s="541"/>
      <c r="TXI37" s="541"/>
      <c r="TXJ37" s="541"/>
      <c r="TXK37" s="541"/>
      <c r="TXL37" s="541"/>
      <c r="TXM37" s="541"/>
      <c r="TXN37" s="541"/>
      <c r="TXO37" s="541"/>
      <c r="TXP37" s="541"/>
      <c r="TXQ37" s="541"/>
      <c r="TXR37" s="541"/>
      <c r="TXS37" s="541"/>
      <c r="TXT37" s="541"/>
      <c r="TXU37" s="541"/>
      <c r="TXV37" s="541"/>
      <c r="TXW37" s="541"/>
      <c r="TXX37" s="541"/>
      <c r="TXY37" s="541"/>
      <c r="TXZ37" s="541"/>
      <c r="TYA37" s="541"/>
      <c r="TYB37" s="541"/>
      <c r="TYC37" s="541"/>
      <c r="TYD37" s="541"/>
      <c r="TYE37" s="541"/>
      <c r="TYF37" s="541"/>
      <c r="TYG37" s="541"/>
      <c r="TYH37" s="541"/>
      <c r="TYI37" s="541"/>
      <c r="TYJ37" s="541"/>
      <c r="TYK37" s="541"/>
      <c r="TYL37" s="541"/>
      <c r="TYM37" s="541"/>
      <c r="TYN37" s="541"/>
      <c r="TYO37" s="541"/>
      <c r="TYP37" s="541"/>
      <c r="TYQ37" s="541"/>
      <c r="TYR37" s="541"/>
      <c r="TYS37" s="541"/>
      <c r="TYT37" s="541"/>
      <c r="TYU37" s="541"/>
      <c r="TYV37" s="541"/>
      <c r="TYW37" s="541"/>
      <c r="TYX37" s="541"/>
      <c r="TYY37" s="541"/>
      <c r="TYZ37" s="541"/>
      <c r="TZA37" s="541"/>
      <c r="TZB37" s="541"/>
      <c r="TZC37" s="541"/>
      <c r="TZD37" s="541"/>
      <c r="TZE37" s="541"/>
      <c r="TZF37" s="541"/>
      <c r="TZG37" s="541"/>
      <c r="TZH37" s="541"/>
      <c r="TZI37" s="541"/>
      <c r="TZJ37" s="541"/>
      <c r="TZK37" s="541"/>
      <c r="TZL37" s="541"/>
      <c r="TZM37" s="541"/>
      <c r="TZN37" s="541"/>
      <c r="TZO37" s="541"/>
      <c r="TZP37" s="541"/>
      <c r="TZQ37" s="541"/>
      <c r="TZR37" s="541"/>
      <c r="TZS37" s="541"/>
      <c r="TZT37" s="541"/>
      <c r="TZU37" s="541"/>
      <c r="TZV37" s="541"/>
      <c r="TZW37" s="541"/>
      <c r="TZX37" s="541"/>
      <c r="TZY37" s="541"/>
      <c r="TZZ37" s="541"/>
      <c r="UAA37" s="541"/>
      <c r="UAB37" s="541"/>
      <c r="UAC37" s="541"/>
      <c r="UAD37" s="541"/>
      <c r="UAE37" s="541"/>
      <c r="UAF37" s="541"/>
      <c r="UAG37" s="541"/>
      <c r="UAH37" s="541"/>
      <c r="UAI37" s="541"/>
      <c r="UAJ37" s="541"/>
      <c r="UAK37" s="541"/>
      <c r="UAL37" s="541"/>
      <c r="UAM37" s="541"/>
      <c r="UAN37" s="541"/>
      <c r="UAO37" s="541"/>
      <c r="UAP37" s="541"/>
      <c r="UAQ37" s="541"/>
      <c r="UAR37" s="541"/>
      <c r="UAS37" s="541"/>
      <c r="UAT37" s="541"/>
      <c r="UAU37" s="541"/>
      <c r="UAV37" s="541"/>
      <c r="UAW37" s="541"/>
      <c r="UAX37" s="541"/>
      <c r="UAY37" s="541"/>
      <c r="UAZ37" s="541"/>
      <c r="UBA37" s="541"/>
      <c r="UBB37" s="541"/>
      <c r="UBC37" s="541"/>
      <c r="UBD37" s="541"/>
      <c r="UBE37" s="541"/>
      <c r="UBF37" s="541"/>
      <c r="UBG37" s="541"/>
      <c r="UBH37" s="541"/>
      <c r="UBI37" s="541"/>
      <c r="UBJ37" s="541"/>
      <c r="UBK37" s="541"/>
      <c r="UBL37" s="541"/>
      <c r="UBM37" s="541"/>
      <c r="UBN37" s="541"/>
      <c r="UBO37" s="541"/>
      <c r="UBP37" s="541"/>
      <c r="UBQ37" s="541"/>
      <c r="UBR37" s="541"/>
      <c r="UBS37" s="541"/>
      <c r="UBT37" s="541"/>
      <c r="UBU37" s="541"/>
      <c r="UBV37" s="541"/>
      <c r="UBW37" s="541"/>
      <c r="UBX37" s="541"/>
      <c r="UBY37" s="541"/>
      <c r="UBZ37" s="541"/>
      <c r="UCA37" s="541"/>
      <c r="UCB37" s="541"/>
      <c r="UCC37" s="541"/>
      <c r="UCD37" s="541"/>
      <c r="UCE37" s="541"/>
      <c r="UCF37" s="541"/>
      <c r="UCG37" s="541"/>
      <c r="UCH37" s="541"/>
      <c r="UCI37" s="541"/>
      <c r="UCJ37" s="541"/>
      <c r="UCK37" s="541"/>
      <c r="UCL37" s="541"/>
      <c r="UCM37" s="541"/>
      <c r="UCN37" s="541"/>
      <c r="UCO37" s="541"/>
      <c r="UCP37" s="541"/>
      <c r="UCQ37" s="541"/>
      <c r="UCR37" s="541"/>
      <c r="UCS37" s="541"/>
      <c r="UCT37" s="541"/>
      <c r="UCU37" s="541"/>
      <c r="UCV37" s="541"/>
      <c r="UCW37" s="541"/>
      <c r="UCX37" s="541"/>
      <c r="UCY37" s="541"/>
      <c r="UCZ37" s="541"/>
      <c r="UDA37" s="541"/>
      <c r="UDB37" s="541"/>
      <c r="UDC37" s="541"/>
      <c r="UDD37" s="541"/>
      <c r="UDE37" s="541"/>
      <c r="UDF37" s="541"/>
      <c r="UDG37" s="541"/>
      <c r="UDH37" s="541"/>
      <c r="UDI37" s="541"/>
      <c r="UDJ37" s="541"/>
      <c r="UDK37" s="541"/>
      <c r="UDL37" s="541"/>
      <c r="UDM37" s="541"/>
      <c r="UDN37" s="541"/>
      <c r="UDO37" s="541"/>
      <c r="UDP37" s="541"/>
      <c r="UDQ37" s="541"/>
      <c r="UDR37" s="541"/>
      <c r="UDS37" s="541"/>
      <c r="UDT37" s="541"/>
      <c r="UDU37" s="541"/>
      <c r="UDV37" s="541"/>
      <c r="UDW37" s="541"/>
      <c r="UDX37" s="541"/>
      <c r="UDY37" s="541"/>
      <c r="UDZ37" s="541"/>
      <c r="UEA37" s="541"/>
      <c r="UEB37" s="541"/>
      <c r="UEC37" s="541"/>
      <c r="UED37" s="541"/>
      <c r="UEE37" s="541"/>
      <c r="UEF37" s="541"/>
      <c r="UEG37" s="541"/>
      <c r="UEH37" s="541"/>
      <c r="UEI37" s="541"/>
      <c r="UEJ37" s="541"/>
      <c r="UEK37" s="541"/>
      <c r="UEL37" s="541"/>
      <c r="UEM37" s="541"/>
      <c r="UEN37" s="541"/>
      <c r="UEO37" s="541"/>
      <c r="UEP37" s="541"/>
      <c r="UEQ37" s="541"/>
      <c r="UER37" s="541"/>
      <c r="UES37" s="541"/>
      <c r="UET37" s="541"/>
      <c r="UEU37" s="541"/>
      <c r="UEV37" s="541"/>
      <c r="UEW37" s="541"/>
      <c r="UEX37" s="541"/>
      <c r="UEY37" s="541"/>
      <c r="UEZ37" s="541"/>
      <c r="UFA37" s="541"/>
      <c r="UFB37" s="541"/>
      <c r="UFC37" s="541"/>
      <c r="UFD37" s="541"/>
      <c r="UFE37" s="541"/>
      <c r="UFF37" s="541"/>
      <c r="UFG37" s="541"/>
      <c r="UFH37" s="541"/>
      <c r="UFI37" s="541"/>
      <c r="UFJ37" s="541"/>
      <c r="UFK37" s="541"/>
      <c r="UFL37" s="541"/>
      <c r="UFM37" s="541"/>
      <c r="UFN37" s="541"/>
      <c r="UFO37" s="541"/>
      <c r="UFP37" s="541"/>
      <c r="UFQ37" s="541"/>
      <c r="UFR37" s="541"/>
      <c r="UFS37" s="541"/>
      <c r="UFT37" s="541"/>
      <c r="UFU37" s="541"/>
      <c r="UFV37" s="541"/>
      <c r="UFW37" s="541"/>
      <c r="UFX37" s="541"/>
      <c r="UFY37" s="541"/>
      <c r="UFZ37" s="541"/>
      <c r="UGA37" s="541"/>
      <c r="UGB37" s="541"/>
      <c r="UGC37" s="541"/>
      <c r="UGD37" s="541"/>
      <c r="UGE37" s="541"/>
      <c r="UGF37" s="541"/>
      <c r="UGG37" s="541"/>
      <c r="UGH37" s="541"/>
      <c r="UGI37" s="541"/>
      <c r="UGJ37" s="541"/>
      <c r="UGK37" s="541"/>
      <c r="UGL37" s="541"/>
      <c r="UGM37" s="541"/>
      <c r="UGN37" s="541"/>
      <c r="UGO37" s="541"/>
      <c r="UGP37" s="541"/>
      <c r="UGQ37" s="541"/>
      <c r="UGR37" s="541"/>
      <c r="UGS37" s="541"/>
      <c r="UGT37" s="541"/>
      <c r="UGU37" s="541"/>
      <c r="UGV37" s="541"/>
      <c r="UGW37" s="541"/>
      <c r="UGX37" s="541"/>
      <c r="UGY37" s="541"/>
      <c r="UGZ37" s="541"/>
      <c r="UHA37" s="541"/>
      <c r="UHB37" s="541"/>
      <c r="UHC37" s="541"/>
      <c r="UHD37" s="541"/>
      <c r="UHE37" s="541"/>
      <c r="UHF37" s="541"/>
      <c r="UHG37" s="541"/>
      <c r="UHH37" s="541"/>
      <c r="UHI37" s="541"/>
      <c r="UHJ37" s="541"/>
      <c r="UHK37" s="541"/>
      <c r="UHL37" s="541"/>
      <c r="UHM37" s="541"/>
      <c r="UHN37" s="541"/>
      <c r="UHO37" s="541"/>
      <c r="UHP37" s="541"/>
      <c r="UHQ37" s="541"/>
      <c r="UHR37" s="541"/>
      <c r="UHS37" s="541"/>
      <c r="UHT37" s="541"/>
      <c r="UHU37" s="541"/>
      <c r="UHV37" s="541"/>
      <c r="UHW37" s="541"/>
      <c r="UHX37" s="541"/>
      <c r="UHY37" s="541"/>
      <c r="UHZ37" s="541"/>
      <c r="UIA37" s="541"/>
      <c r="UIB37" s="541"/>
      <c r="UIC37" s="541"/>
      <c r="UID37" s="541"/>
      <c r="UIE37" s="541"/>
      <c r="UIF37" s="541"/>
      <c r="UIG37" s="541"/>
      <c r="UIH37" s="541"/>
      <c r="UII37" s="541"/>
      <c r="UIJ37" s="541"/>
      <c r="UIK37" s="541"/>
      <c r="UIL37" s="541"/>
      <c r="UIM37" s="541"/>
      <c r="UIN37" s="541"/>
      <c r="UIO37" s="541"/>
      <c r="UIP37" s="541"/>
      <c r="UIQ37" s="541"/>
      <c r="UIR37" s="541"/>
      <c r="UIS37" s="541"/>
      <c r="UIT37" s="541"/>
      <c r="UIU37" s="541"/>
      <c r="UIV37" s="541"/>
      <c r="UIW37" s="541"/>
      <c r="UIX37" s="541"/>
      <c r="UIY37" s="541"/>
      <c r="UIZ37" s="541"/>
      <c r="UJA37" s="541"/>
      <c r="UJB37" s="541"/>
      <c r="UJC37" s="541"/>
      <c r="UJD37" s="541"/>
      <c r="UJE37" s="541"/>
      <c r="UJF37" s="541"/>
      <c r="UJG37" s="541"/>
      <c r="UJH37" s="541"/>
      <c r="UJI37" s="541"/>
      <c r="UJJ37" s="541"/>
      <c r="UJK37" s="541"/>
      <c r="UJL37" s="541"/>
      <c r="UJM37" s="541"/>
      <c r="UJN37" s="541"/>
      <c r="UJO37" s="541"/>
      <c r="UJP37" s="541"/>
      <c r="UJQ37" s="541"/>
      <c r="UJR37" s="541"/>
      <c r="UJS37" s="541"/>
      <c r="UJT37" s="541"/>
      <c r="UJU37" s="541"/>
      <c r="UJV37" s="541"/>
      <c r="UJW37" s="541"/>
      <c r="UJX37" s="541"/>
      <c r="UJY37" s="541"/>
      <c r="UJZ37" s="541"/>
      <c r="UKA37" s="541"/>
      <c r="UKB37" s="541"/>
      <c r="UKC37" s="541"/>
      <c r="UKD37" s="541"/>
      <c r="UKE37" s="541"/>
      <c r="UKF37" s="541"/>
      <c r="UKG37" s="541"/>
      <c r="UKH37" s="541"/>
      <c r="UKI37" s="541"/>
      <c r="UKJ37" s="541"/>
      <c r="UKK37" s="541"/>
      <c r="UKL37" s="541"/>
      <c r="UKM37" s="541"/>
      <c r="UKN37" s="541"/>
      <c r="UKO37" s="541"/>
      <c r="UKP37" s="541"/>
      <c r="UKQ37" s="541"/>
      <c r="UKR37" s="541"/>
      <c r="UKS37" s="541"/>
      <c r="UKT37" s="541"/>
      <c r="UKU37" s="541"/>
      <c r="UKV37" s="541"/>
      <c r="UKW37" s="541"/>
      <c r="UKX37" s="541"/>
      <c r="UKY37" s="541"/>
      <c r="UKZ37" s="541"/>
      <c r="ULA37" s="541"/>
      <c r="ULB37" s="541"/>
      <c r="ULC37" s="541"/>
      <c r="ULD37" s="541"/>
      <c r="ULE37" s="541"/>
      <c r="ULF37" s="541"/>
      <c r="ULG37" s="541"/>
      <c r="ULH37" s="541"/>
      <c r="ULI37" s="541"/>
      <c r="ULJ37" s="541"/>
      <c r="ULK37" s="541"/>
      <c r="ULL37" s="541"/>
      <c r="ULM37" s="541"/>
      <c r="ULN37" s="541"/>
      <c r="ULO37" s="541"/>
      <c r="ULP37" s="541"/>
      <c r="ULQ37" s="541"/>
      <c r="ULR37" s="541"/>
      <c r="ULS37" s="541"/>
      <c r="ULT37" s="541"/>
      <c r="ULU37" s="541"/>
      <c r="ULV37" s="541"/>
      <c r="ULW37" s="541"/>
      <c r="ULX37" s="541"/>
      <c r="ULY37" s="541"/>
      <c r="ULZ37" s="541"/>
      <c r="UMA37" s="541"/>
      <c r="UMB37" s="541"/>
      <c r="UMC37" s="541"/>
      <c r="UMD37" s="541"/>
      <c r="UME37" s="541"/>
      <c r="UMF37" s="541"/>
      <c r="UMG37" s="541"/>
      <c r="UMH37" s="541"/>
      <c r="UMI37" s="541"/>
      <c r="UMJ37" s="541"/>
      <c r="UMK37" s="541"/>
      <c r="UML37" s="541"/>
      <c r="UMM37" s="541"/>
      <c r="UMN37" s="541"/>
      <c r="UMO37" s="541"/>
      <c r="UMP37" s="541"/>
      <c r="UMQ37" s="541"/>
      <c r="UMR37" s="541"/>
      <c r="UMS37" s="541"/>
      <c r="UMT37" s="541"/>
      <c r="UMU37" s="541"/>
      <c r="UMV37" s="541"/>
      <c r="UMW37" s="541"/>
      <c r="UMX37" s="541"/>
      <c r="UMY37" s="541"/>
      <c r="UMZ37" s="541"/>
      <c r="UNA37" s="541"/>
      <c r="UNB37" s="541"/>
      <c r="UNC37" s="541"/>
      <c r="UND37" s="541"/>
      <c r="UNE37" s="541"/>
      <c r="UNF37" s="541"/>
      <c r="UNG37" s="541"/>
      <c r="UNH37" s="541"/>
      <c r="UNI37" s="541"/>
      <c r="UNJ37" s="541"/>
      <c r="UNK37" s="541"/>
      <c r="UNL37" s="541"/>
      <c r="UNM37" s="541"/>
      <c r="UNN37" s="541"/>
      <c r="UNO37" s="541"/>
      <c r="UNP37" s="541"/>
      <c r="UNQ37" s="541"/>
      <c r="UNR37" s="541"/>
      <c r="UNS37" s="541"/>
      <c r="UNT37" s="541"/>
      <c r="UNU37" s="541"/>
      <c r="UNV37" s="541"/>
      <c r="UNW37" s="541"/>
      <c r="UNX37" s="541"/>
      <c r="UNY37" s="541"/>
      <c r="UNZ37" s="541"/>
      <c r="UOA37" s="541"/>
      <c r="UOB37" s="541"/>
      <c r="UOC37" s="541"/>
      <c r="UOD37" s="541"/>
      <c r="UOE37" s="541"/>
      <c r="UOF37" s="541"/>
      <c r="UOG37" s="541"/>
      <c r="UOH37" s="541"/>
      <c r="UOI37" s="541"/>
      <c r="UOJ37" s="541"/>
      <c r="UOK37" s="541"/>
      <c r="UOL37" s="541"/>
      <c r="UOM37" s="541"/>
      <c r="UON37" s="541"/>
      <c r="UOO37" s="541"/>
      <c r="UOP37" s="541"/>
      <c r="UOQ37" s="541"/>
      <c r="UOR37" s="541"/>
      <c r="UOS37" s="541"/>
      <c r="UOT37" s="541"/>
      <c r="UOU37" s="541"/>
      <c r="UOV37" s="541"/>
      <c r="UOW37" s="541"/>
      <c r="UOX37" s="541"/>
      <c r="UOY37" s="541"/>
      <c r="UOZ37" s="541"/>
      <c r="UPA37" s="541"/>
      <c r="UPB37" s="541"/>
      <c r="UPC37" s="541"/>
      <c r="UPD37" s="541"/>
      <c r="UPE37" s="541"/>
      <c r="UPF37" s="541"/>
      <c r="UPG37" s="541"/>
      <c r="UPH37" s="541"/>
      <c r="UPI37" s="541"/>
      <c r="UPJ37" s="541"/>
      <c r="UPK37" s="541"/>
      <c r="UPL37" s="541"/>
      <c r="UPM37" s="541"/>
      <c r="UPN37" s="541"/>
      <c r="UPO37" s="541"/>
      <c r="UPP37" s="541"/>
      <c r="UPQ37" s="541"/>
      <c r="UPR37" s="541"/>
      <c r="UPS37" s="541"/>
      <c r="UPT37" s="541"/>
      <c r="UPU37" s="541"/>
      <c r="UPV37" s="541"/>
      <c r="UPW37" s="541"/>
      <c r="UPX37" s="541"/>
      <c r="UPY37" s="541"/>
      <c r="UPZ37" s="541"/>
      <c r="UQA37" s="541"/>
      <c r="UQB37" s="541"/>
      <c r="UQC37" s="541"/>
      <c r="UQD37" s="541"/>
      <c r="UQE37" s="541"/>
      <c r="UQF37" s="541"/>
      <c r="UQG37" s="541"/>
      <c r="UQH37" s="541"/>
      <c r="UQI37" s="541"/>
      <c r="UQJ37" s="541"/>
      <c r="UQK37" s="541"/>
      <c r="UQL37" s="541"/>
      <c r="UQM37" s="541"/>
      <c r="UQN37" s="541"/>
      <c r="UQO37" s="541"/>
      <c r="UQP37" s="541"/>
      <c r="UQQ37" s="541"/>
      <c r="UQR37" s="541"/>
      <c r="UQS37" s="541"/>
      <c r="UQT37" s="541"/>
      <c r="UQU37" s="541"/>
      <c r="UQV37" s="541"/>
      <c r="UQW37" s="541"/>
      <c r="UQX37" s="541"/>
      <c r="UQY37" s="541"/>
      <c r="UQZ37" s="541"/>
      <c r="URA37" s="541"/>
      <c r="URB37" s="541"/>
      <c r="URC37" s="541"/>
      <c r="URD37" s="541"/>
      <c r="URE37" s="541"/>
      <c r="URF37" s="541"/>
      <c r="URG37" s="541"/>
      <c r="URH37" s="541"/>
      <c r="URI37" s="541"/>
      <c r="URJ37" s="541"/>
      <c r="URK37" s="541"/>
      <c r="URL37" s="541"/>
      <c r="URM37" s="541"/>
      <c r="URN37" s="541"/>
      <c r="URO37" s="541"/>
      <c r="URP37" s="541"/>
      <c r="URQ37" s="541"/>
      <c r="URR37" s="541"/>
      <c r="URS37" s="541"/>
      <c r="URT37" s="541"/>
      <c r="URU37" s="541"/>
      <c r="URV37" s="541"/>
      <c r="URW37" s="541"/>
      <c r="URX37" s="541"/>
      <c r="URY37" s="541"/>
      <c r="URZ37" s="541"/>
      <c r="USA37" s="541"/>
      <c r="USB37" s="541"/>
      <c r="USC37" s="541"/>
      <c r="USD37" s="541"/>
      <c r="USE37" s="541"/>
      <c r="USF37" s="541"/>
      <c r="USG37" s="541"/>
      <c r="USH37" s="541"/>
      <c r="USI37" s="541"/>
      <c r="USJ37" s="541"/>
      <c r="USK37" s="541"/>
      <c r="USL37" s="541"/>
      <c r="USM37" s="541"/>
      <c r="USN37" s="541"/>
      <c r="USO37" s="541"/>
      <c r="USP37" s="541"/>
      <c r="USQ37" s="541"/>
      <c r="USR37" s="541"/>
      <c r="USS37" s="541"/>
      <c r="UST37" s="541"/>
      <c r="USU37" s="541"/>
      <c r="USV37" s="541"/>
      <c r="USW37" s="541"/>
      <c r="USX37" s="541"/>
      <c r="USY37" s="541"/>
      <c r="USZ37" s="541"/>
      <c r="UTA37" s="541"/>
      <c r="UTB37" s="541"/>
      <c r="UTC37" s="541"/>
      <c r="UTD37" s="541"/>
      <c r="UTE37" s="541"/>
      <c r="UTF37" s="541"/>
      <c r="UTG37" s="541"/>
      <c r="UTH37" s="541"/>
      <c r="UTI37" s="541"/>
      <c r="UTJ37" s="541"/>
      <c r="UTK37" s="541"/>
      <c r="UTL37" s="541"/>
      <c r="UTM37" s="541"/>
      <c r="UTN37" s="541"/>
      <c r="UTO37" s="541"/>
      <c r="UTP37" s="541"/>
      <c r="UTQ37" s="541"/>
      <c r="UTR37" s="541"/>
      <c r="UTS37" s="541"/>
      <c r="UTT37" s="541"/>
      <c r="UTU37" s="541"/>
      <c r="UTV37" s="541"/>
      <c r="UTW37" s="541"/>
      <c r="UTX37" s="541"/>
      <c r="UTY37" s="541"/>
      <c r="UTZ37" s="541"/>
      <c r="UUA37" s="541"/>
      <c r="UUB37" s="541"/>
      <c r="UUC37" s="541"/>
      <c r="UUD37" s="541"/>
      <c r="UUE37" s="541"/>
      <c r="UUF37" s="541"/>
      <c r="UUG37" s="541"/>
      <c r="UUH37" s="541"/>
      <c r="UUI37" s="541"/>
      <c r="UUJ37" s="541"/>
      <c r="UUK37" s="541"/>
      <c r="UUL37" s="541"/>
      <c r="UUM37" s="541"/>
      <c r="UUN37" s="541"/>
      <c r="UUO37" s="541"/>
      <c r="UUP37" s="541"/>
      <c r="UUQ37" s="541"/>
      <c r="UUR37" s="541"/>
      <c r="UUS37" s="541"/>
      <c r="UUT37" s="541"/>
      <c r="UUU37" s="541"/>
      <c r="UUV37" s="541"/>
      <c r="UUW37" s="541"/>
      <c r="UUX37" s="541"/>
      <c r="UUY37" s="541"/>
      <c r="UUZ37" s="541"/>
      <c r="UVA37" s="541"/>
      <c r="UVB37" s="541"/>
      <c r="UVC37" s="541"/>
      <c r="UVD37" s="541"/>
      <c r="UVE37" s="541"/>
      <c r="UVF37" s="541"/>
      <c r="UVG37" s="541"/>
      <c r="UVH37" s="541"/>
      <c r="UVI37" s="541"/>
      <c r="UVJ37" s="541"/>
      <c r="UVK37" s="541"/>
      <c r="UVL37" s="541"/>
      <c r="UVM37" s="541"/>
      <c r="UVN37" s="541"/>
      <c r="UVO37" s="541"/>
      <c r="UVP37" s="541"/>
      <c r="UVQ37" s="541"/>
      <c r="UVR37" s="541"/>
      <c r="UVS37" s="541"/>
      <c r="UVT37" s="541"/>
      <c r="UVU37" s="541"/>
      <c r="UVV37" s="541"/>
      <c r="UVW37" s="541"/>
      <c r="UVX37" s="541"/>
      <c r="UVY37" s="541"/>
      <c r="UVZ37" s="541"/>
      <c r="UWA37" s="541"/>
      <c r="UWB37" s="541"/>
      <c r="UWC37" s="541"/>
      <c r="UWD37" s="541"/>
      <c r="UWE37" s="541"/>
      <c r="UWF37" s="541"/>
      <c r="UWG37" s="541"/>
      <c r="UWH37" s="541"/>
      <c r="UWI37" s="541"/>
      <c r="UWJ37" s="541"/>
      <c r="UWK37" s="541"/>
      <c r="UWL37" s="541"/>
      <c r="UWM37" s="541"/>
      <c r="UWN37" s="541"/>
      <c r="UWO37" s="541"/>
      <c r="UWP37" s="541"/>
      <c r="UWQ37" s="541"/>
      <c r="UWR37" s="541"/>
      <c r="UWS37" s="541"/>
      <c r="UWT37" s="541"/>
      <c r="UWU37" s="541"/>
      <c r="UWV37" s="541"/>
      <c r="UWW37" s="541"/>
      <c r="UWX37" s="541"/>
      <c r="UWY37" s="541"/>
      <c r="UWZ37" s="541"/>
      <c r="UXA37" s="541"/>
      <c r="UXB37" s="541"/>
      <c r="UXC37" s="541"/>
      <c r="UXD37" s="541"/>
      <c r="UXE37" s="541"/>
      <c r="UXF37" s="541"/>
      <c r="UXG37" s="541"/>
      <c r="UXH37" s="541"/>
      <c r="UXI37" s="541"/>
      <c r="UXJ37" s="541"/>
      <c r="UXK37" s="541"/>
      <c r="UXL37" s="541"/>
      <c r="UXM37" s="541"/>
      <c r="UXN37" s="541"/>
      <c r="UXO37" s="541"/>
      <c r="UXP37" s="541"/>
      <c r="UXQ37" s="541"/>
      <c r="UXR37" s="541"/>
      <c r="UXS37" s="541"/>
      <c r="UXT37" s="541"/>
      <c r="UXU37" s="541"/>
      <c r="UXV37" s="541"/>
      <c r="UXW37" s="541"/>
      <c r="UXX37" s="541"/>
      <c r="UXY37" s="541"/>
      <c r="UXZ37" s="541"/>
      <c r="UYA37" s="541"/>
      <c r="UYB37" s="541"/>
      <c r="UYC37" s="541"/>
      <c r="UYD37" s="541"/>
      <c r="UYE37" s="541"/>
      <c r="UYF37" s="541"/>
      <c r="UYG37" s="541"/>
      <c r="UYH37" s="541"/>
      <c r="UYI37" s="541"/>
      <c r="UYJ37" s="541"/>
      <c r="UYK37" s="541"/>
      <c r="UYL37" s="541"/>
      <c r="UYM37" s="541"/>
      <c r="UYN37" s="541"/>
      <c r="UYO37" s="541"/>
      <c r="UYP37" s="541"/>
      <c r="UYQ37" s="541"/>
      <c r="UYR37" s="541"/>
      <c r="UYS37" s="541"/>
      <c r="UYT37" s="541"/>
      <c r="UYU37" s="541"/>
      <c r="UYV37" s="541"/>
      <c r="UYW37" s="541"/>
      <c r="UYX37" s="541"/>
      <c r="UYY37" s="541"/>
      <c r="UYZ37" s="541"/>
      <c r="UZA37" s="541"/>
      <c r="UZB37" s="541"/>
      <c r="UZC37" s="541"/>
      <c r="UZD37" s="541"/>
      <c r="UZE37" s="541"/>
      <c r="UZF37" s="541"/>
      <c r="UZG37" s="541"/>
      <c r="UZH37" s="541"/>
      <c r="UZI37" s="541"/>
      <c r="UZJ37" s="541"/>
      <c r="UZK37" s="541"/>
      <c r="UZL37" s="541"/>
      <c r="UZM37" s="541"/>
      <c r="UZN37" s="541"/>
      <c r="UZO37" s="541"/>
      <c r="UZP37" s="541"/>
      <c r="UZQ37" s="541"/>
      <c r="UZR37" s="541"/>
      <c r="UZS37" s="541"/>
      <c r="UZT37" s="541"/>
      <c r="UZU37" s="541"/>
      <c r="UZV37" s="541"/>
      <c r="UZW37" s="541"/>
      <c r="UZX37" s="541"/>
      <c r="UZY37" s="541"/>
      <c r="UZZ37" s="541"/>
      <c r="VAA37" s="541"/>
      <c r="VAB37" s="541"/>
      <c r="VAC37" s="541"/>
      <c r="VAD37" s="541"/>
      <c r="VAE37" s="541"/>
      <c r="VAF37" s="541"/>
      <c r="VAG37" s="541"/>
      <c r="VAH37" s="541"/>
      <c r="VAI37" s="541"/>
      <c r="VAJ37" s="541"/>
      <c r="VAK37" s="541"/>
      <c r="VAL37" s="541"/>
      <c r="VAM37" s="541"/>
      <c r="VAN37" s="541"/>
      <c r="VAO37" s="541"/>
      <c r="VAP37" s="541"/>
      <c r="VAQ37" s="541"/>
      <c r="VAR37" s="541"/>
      <c r="VAS37" s="541"/>
      <c r="VAT37" s="541"/>
      <c r="VAU37" s="541"/>
      <c r="VAV37" s="541"/>
      <c r="VAW37" s="541"/>
      <c r="VAX37" s="541"/>
      <c r="VAY37" s="541"/>
      <c r="VAZ37" s="541"/>
      <c r="VBA37" s="541"/>
      <c r="VBB37" s="541"/>
      <c r="VBC37" s="541"/>
      <c r="VBD37" s="541"/>
      <c r="VBE37" s="541"/>
      <c r="VBF37" s="541"/>
      <c r="VBG37" s="541"/>
      <c r="VBH37" s="541"/>
      <c r="VBI37" s="541"/>
      <c r="VBJ37" s="541"/>
      <c r="VBK37" s="541"/>
      <c r="VBL37" s="541"/>
      <c r="VBM37" s="541"/>
      <c r="VBN37" s="541"/>
      <c r="VBO37" s="541"/>
      <c r="VBP37" s="541"/>
      <c r="VBQ37" s="541"/>
      <c r="VBR37" s="541"/>
      <c r="VBS37" s="541"/>
      <c r="VBT37" s="541"/>
      <c r="VBU37" s="541"/>
      <c r="VBV37" s="541"/>
      <c r="VBW37" s="541"/>
      <c r="VBX37" s="541"/>
      <c r="VBY37" s="541"/>
      <c r="VBZ37" s="541"/>
      <c r="VCA37" s="541"/>
      <c r="VCB37" s="541"/>
      <c r="VCC37" s="541"/>
      <c r="VCD37" s="541"/>
      <c r="VCE37" s="541"/>
      <c r="VCF37" s="541"/>
      <c r="VCG37" s="541"/>
      <c r="VCH37" s="541"/>
      <c r="VCI37" s="541"/>
      <c r="VCJ37" s="541"/>
      <c r="VCK37" s="541"/>
      <c r="VCL37" s="541"/>
      <c r="VCM37" s="541"/>
      <c r="VCN37" s="541"/>
      <c r="VCO37" s="541"/>
      <c r="VCP37" s="541"/>
      <c r="VCQ37" s="541"/>
      <c r="VCR37" s="541"/>
      <c r="VCS37" s="541"/>
      <c r="VCT37" s="541"/>
      <c r="VCU37" s="541"/>
      <c r="VCV37" s="541"/>
      <c r="VCW37" s="541"/>
      <c r="VCX37" s="541"/>
      <c r="VCY37" s="541"/>
      <c r="VCZ37" s="541"/>
      <c r="VDA37" s="541"/>
      <c r="VDB37" s="541"/>
      <c r="VDC37" s="541"/>
      <c r="VDD37" s="541"/>
      <c r="VDE37" s="541"/>
      <c r="VDF37" s="541"/>
      <c r="VDG37" s="541"/>
      <c r="VDH37" s="541"/>
      <c r="VDI37" s="541"/>
      <c r="VDJ37" s="541"/>
      <c r="VDK37" s="541"/>
      <c r="VDL37" s="541"/>
      <c r="VDM37" s="541"/>
      <c r="VDN37" s="541"/>
      <c r="VDO37" s="541"/>
      <c r="VDP37" s="541"/>
      <c r="VDQ37" s="541"/>
      <c r="VDR37" s="541"/>
      <c r="VDS37" s="541"/>
      <c r="VDT37" s="541"/>
      <c r="VDU37" s="541"/>
      <c r="VDV37" s="541"/>
      <c r="VDW37" s="541"/>
      <c r="VDX37" s="541"/>
      <c r="VDY37" s="541"/>
      <c r="VDZ37" s="541"/>
      <c r="VEA37" s="541"/>
      <c r="VEB37" s="541"/>
      <c r="VEC37" s="541"/>
      <c r="VED37" s="541"/>
      <c r="VEE37" s="541"/>
      <c r="VEF37" s="541"/>
      <c r="VEG37" s="541"/>
      <c r="VEH37" s="541"/>
      <c r="VEI37" s="541"/>
      <c r="VEJ37" s="541"/>
      <c r="VEK37" s="541"/>
      <c r="VEL37" s="541"/>
      <c r="VEM37" s="541"/>
      <c r="VEN37" s="541"/>
      <c r="VEO37" s="541"/>
      <c r="VEP37" s="541"/>
      <c r="VEQ37" s="541"/>
      <c r="VER37" s="541"/>
      <c r="VES37" s="541"/>
      <c r="VET37" s="541"/>
      <c r="VEU37" s="541"/>
      <c r="VEV37" s="541"/>
      <c r="VEW37" s="541"/>
      <c r="VEX37" s="541"/>
      <c r="VEY37" s="541"/>
      <c r="VEZ37" s="541"/>
      <c r="VFA37" s="541"/>
      <c r="VFB37" s="541"/>
      <c r="VFC37" s="541"/>
      <c r="VFD37" s="541"/>
      <c r="VFE37" s="541"/>
      <c r="VFF37" s="541"/>
      <c r="VFG37" s="541"/>
      <c r="VFH37" s="541"/>
      <c r="VFI37" s="541"/>
      <c r="VFJ37" s="541"/>
      <c r="VFK37" s="541"/>
      <c r="VFL37" s="541"/>
      <c r="VFM37" s="541"/>
      <c r="VFN37" s="541"/>
      <c r="VFO37" s="541"/>
      <c r="VFP37" s="541"/>
      <c r="VFQ37" s="541"/>
      <c r="VFR37" s="541"/>
      <c r="VFS37" s="541"/>
      <c r="VFT37" s="541"/>
      <c r="VFU37" s="541"/>
      <c r="VFV37" s="541"/>
      <c r="VFW37" s="541"/>
      <c r="VFX37" s="541"/>
      <c r="VFY37" s="541"/>
      <c r="VFZ37" s="541"/>
      <c r="VGA37" s="541"/>
      <c r="VGB37" s="541"/>
      <c r="VGC37" s="541"/>
      <c r="VGD37" s="541"/>
      <c r="VGE37" s="541"/>
      <c r="VGF37" s="541"/>
      <c r="VGG37" s="541"/>
      <c r="VGH37" s="541"/>
      <c r="VGI37" s="541"/>
      <c r="VGJ37" s="541"/>
      <c r="VGK37" s="541"/>
      <c r="VGL37" s="541"/>
      <c r="VGM37" s="541"/>
      <c r="VGN37" s="541"/>
      <c r="VGO37" s="541"/>
      <c r="VGP37" s="541"/>
      <c r="VGQ37" s="541"/>
      <c r="VGR37" s="541"/>
      <c r="VGS37" s="541"/>
      <c r="VGT37" s="541"/>
      <c r="VGU37" s="541"/>
      <c r="VGV37" s="541"/>
      <c r="VGW37" s="541"/>
      <c r="VGX37" s="541"/>
      <c r="VGY37" s="541"/>
      <c r="VGZ37" s="541"/>
      <c r="VHA37" s="541"/>
      <c r="VHB37" s="541"/>
      <c r="VHC37" s="541"/>
      <c r="VHD37" s="541"/>
      <c r="VHE37" s="541"/>
      <c r="VHF37" s="541"/>
      <c r="VHG37" s="541"/>
      <c r="VHH37" s="541"/>
      <c r="VHI37" s="541"/>
      <c r="VHJ37" s="541"/>
      <c r="VHK37" s="541"/>
      <c r="VHL37" s="541"/>
      <c r="VHM37" s="541"/>
      <c r="VHN37" s="541"/>
      <c r="VHO37" s="541"/>
      <c r="VHP37" s="541"/>
      <c r="VHQ37" s="541"/>
      <c r="VHR37" s="541"/>
      <c r="VHS37" s="541"/>
      <c r="VHT37" s="541"/>
      <c r="VHU37" s="541"/>
      <c r="VHV37" s="541"/>
      <c r="VHW37" s="541"/>
      <c r="VHX37" s="541"/>
      <c r="VHY37" s="541"/>
      <c r="VHZ37" s="541"/>
      <c r="VIA37" s="541"/>
      <c r="VIB37" s="541"/>
      <c r="VIC37" s="541"/>
      <c r="VID37" s="541"/>
      <c r="VIE37" s="541"/>
      <c r="VIF37" s="541"/>
      <c r="VIG37" s="541"/>
      <c r="VIH37" s="541"/>
      <c r="VII37" s="541"/>
      <c r="VIJ37" s="541"/>
      <c r="VIK37" s="541"/>
      <c r="VIL37" s="541"/>
      <c r="VIM37" s="541"/>
      <c r="VIN37" s="541"/>
      <c r="VIO37" s="541"/>
      <c r="VIP37" s="541"/>
      <c r="VIQ37" s="541"/>
      <c r="VIR37" s="541"/>
      <c r="VIS37" s="541"/>
      <c r="VIT37" s="541"/>
      <c r="VIU37" s="541"/>
      <c r="VIV37" s="541"/>
      <c r="VIW37" s="541"/>
      <c r="VIX37" s="541"/>
      <c r="VIY37" s="541"/>
      <c r="VIZ37" s="541"/>
      <c r="VJA37" s="541"/>
      <c r="VJB37" s="541"/>
      <c r="VJC37" s="541"/>
      <c r="VJD37" s="541"/>
      <c r="VJE37" s="541"/>
      <c r="VJF37" s="541"/>
      <c r="VJG37" s="541"/>
      <c r="VJH37" s="541"/>
      <c r="VJI37" s="541"/>
      <c r="VJJ37" s="541"/>
      <c r="VJK37" s="541"/>
      <c r="VJL37" s="541"/>
      <c r="VJM37" s="541"/>
      <c r="VJN37" s="541"/>
      <c r="VJO37" s="541"/>
      <c r="VJP37" s="541"/>
      <c r="VJQ37" s="541"/>
      <c r="VJR37" s="541"/>
      <c r="VJS37" s="541"/>
      <c r="VJT37" s="541"/>
      <c r="VJU37" s="541"/>
      <c r="VJV37" s="541"/>
      <c r="VJW37" s="541"/>
      <c r="VJX37" s="541"/>
      <c r="VJY37" s="541"/>
      <c r="VJZ37" s="541"/>
      <c r="VKA37" s="541"/>
      <c r="VKB37" s="541"/>
      <c r="VKC37" s="541"/>
      <c r="VKD37" s="541"/>
      <c r="VKE37" s="541"/>
      <c r="VKF37" s="541"/>
      <c r="VKG37" s="541"/>
      <c r="VKH37" s="541"/>
      <c r="VKI37" s="541"/>
      <c r="VKJ37" s="541"/>
      <c r="VKK37" s="541"/>
      <c r="VKL37" s="541"/>
      <c r="VKM37" s="541"/>
      <c r="VKN37" s="541"/>
      <c r="VKO37" s="541"/>
      <c r="VKP37" s="541"/>
      <c r="VKQ37" s="541"/>
      <c r="VKR37" s="541"/>
      <c r="VKS37" s="541"/>
      <c r="VKT37" s="541"/>
      <c r="VKU37" s="541"/>
      <c r="VKV37" s="541"/>
      <c r="VKW37" s="541"/>
      <c r="VKX37" s="541"/>
      <c r="VKY37" s="541"/>
      <c r="VKZ37" s="541"/>
      <c r="VLA37" s="541"/>
      <c r="VLB37" s="541"/>
      <c r="VLC37" s="541"/>
      <c r="VLD37" s="541"/>
      <c r="VLE37" s="541"/>
      <c r="VLF37" s="541"/>
      <c r="VLG37" s="541"/>
      <c r="VLH37" s="541"/>
      <c r="VLI37" s="541"/>
      <c r="VLJ37" s="541"/>
      <c r="VLK37" s="541"/>
      <c r="VLL37" s="541"/>
      <c r="VLM37" s="541"/>
      <c r="VLN37" s="541"/>
      <c r="VLO37" s="541"/>
      <c r="VLP37" s="541"/>
      <c r="VLQ37" s="541"/>
      <c r="VLR37" s="541"/>
      <c r="VLS37" s="541"/>
      <c r="VLT37" s="541"/>
      <c r="VLU37" s="541"/>
      <c r="VLV37" s="541"/>
      <c r="VLW37" s="541"/>
      <c r="VLX37" s="541"/>
      <c r="VLY37" s="541"/>
      <c r="VLZ37" s="541"/>
      <c r="VMA37" s="541"/>
      <c r="VMB37" s="541"/>
      <c r="VMC37" s="541"/>
      <c r="VMD37" s="541"/>
      <c r="VME37" s="541"/>
      <c r="VMF37" s="541"/>
      <c r="VMG37" s="541"/>
      <c r="VMH37" s="541"/>
      <c r="VMI37" s="541"/>
      <c r="VMJ37" s="541"/>
      <c r="VMK37" s="541"/>
      <c r="VML37" s="541"/>
      <c r="VMM37" s="541"/>
      <c r="VMN37" s="541"/>
      <c r="VMO37" s="541"/>
      <c r="VMP37" s="541"/>
      <c r="VMQ37" s="541"/>
      <c r="VMR37" s="541"/>
      <c r="VMS37" s="541"/>
      <c r="VMT37" s="541"/>
      <c r="VMU37" s="541"/>
      <c r="VMV37" s="541"/>
      <c r="VMW37" s="541"/>
      <c r="VMX37" s="541"/>
      <c r="VMY37" s="541"/>
      <c r="VMZ37" s="541"/>
      <c r="VNA37" s="541"/>
      <c r="VNB37" s="541"/>
      <c r="VNC37" s="541"/>
      <c r="VND37" s="541"/>
      <c r="VNE37" s="541"/>
      <c r="VNF37" s="541"/>
      <c r="VNG37" s="541"/>
      <c r="VNH37" s="541"/>
      <c r="VNI37" s="541"/>
      <c r="VNJ37" s="541"/>
      <c r="VNK37" s="541"/>
      <c r="VNL37" s="541"/>
      <c r="VNM37" s="541"/>
      <c r="VNN37" s="541"/>
      <c r="VNO37" s="541"/>
      <c r="VNP37" s="541"/>
      <c r="VNQ37" s="541"/>
      <c r="VNR37" s="541"/>
      <c r="VNS37" s="541"/>
      <c r="VNT37" s="541"/>
      <c r="VNU37" s="541"/>
      <c r="VNV37" s="541"/>
      <c r="VNW37" s="541"/>
      <c r="VNX37" s="541"/>
      <c r="VNY37" s="541"/>
      <c r="VNZ37" s="541"/>
      <c r="VOA37" s="541"/>
      <c r="VOB37" s="541"/>
      <c r="VOC37" s="541"/>
      <c r="VOD37" s="541"/>
      <c r="VOE37" s="541"/>
      <c r="VOF37" s="541"/>
      <c r="VOG37" s="541"/>
      <c r="VOH37" s="541"/>
      <c r="VOI37" s="541"/>
      <c r="VOJ37" s="541"/>
      <c r="VOK37" s="541"/>
      <c r="VOL37" s="541"/>
      <c r="VOM37" s="541"/>
      <c r="VON37" s="541"/>
      <c r="VOO37" s="541"/>
      <c r="VOP37" s="541"/>
      <c r="VOQ37" s="541"/>
      <c r="VOR37" s="541"/>
      <c r="VOS37" s="541"/>
      <c r="VOT37" s="541"/>
      <c r="VOU37" s="541"/>
      <c r="VOV37" s="541"/>
      <c r="VOW37" s="541"/>
      <c r="VOX37" s="541"/>
      <c r="VOY37" s="541"/>
      <c r="VOZ37" s="541"/>
      <c r="VPA37" s="541"/>
      <c r="VPB37" s="541"/>
      <c r="VPC37" s="541"/>
      <c r="VPD37" s="541"/>
      <c r="VPE37" s="541"/>
      <c r="VPF37" s="541"/>
      <c r="VPG37" s="541"/>
      <c r="VPH37" s="541"/>
      <c r="VPI37" s="541"/>
      <c r="VPJ37" s="541"/>
      <c r="VPK37" s="541"/>
      <c r="VPL37" s="541"/>
      <c r="VPM37" s="541"/>
      <c r="VPN37" s="541"/>
      <c r="VPO37" s="541"/>
      <c r="VPP37" s="541"/>
      <c r="VPQ37" s="541"/>
      <c r="VPR37" s="541"/>
      <c r="VPS37" s="541"/>
      <c r="VPT37" s="541"/>
      <c r="VPU37" s="541"/>
      <c r="VPV37" s="541"/>
      <c r="VPW37" s="541"/>
      <c r="VPX37" s="541"/>
      <c r="VPY37" s="541"/>
      <c r="VPZ37" s="541"/>
      <c r="VQA37" s="541"/>
      <c r="VQB37" s="541"/>
      <c r="VQC37" s="541"/>
      <c r="VQD37" s="541"/>
      <c r="VQE37" s="541"/>
      <c r="VQF37" s="541"/>
      <c r="VQG37" s="541"/>
      <c r="VQH37" s="541"/>
      <c r="VQI37" s="541"/>
      <c r="VQJ37" s="541"/>
      <c r="VQK37" s="541"/>
      <c r="VQL37" s="541"/>
      <c r="VQM37" s="541"/>
      <c r="VQN37" s="541"/>
      <c r="VQO37" s="541"/>
      <c r="VQP37" s="541"/>
      <c r="VQQ37" s="541"/>
      <c r="VQR37" s="541"/>
      <c r="VQS37" s="541"/>
      <c r="VQT37" s="541"/>
      <c r="VQU37" s="541"/>
      <c r="VQV37" s="541"/>
      <c r="VQW37" s="541"/>
      <c r="VQX37" s="541"/>
      <c r="VQY37" s="541"/>
      <c r="VQZ37" s="541"/>
      <c r="VRA37" s="541"/>
      <c r="VRB37" s="541"/>
      <c r="VRC37" s="541"/>
      <c r="VRD37" s="541"/>
      <c r="VRE37" s="541"/>
      <c r="VRF37" s="541"/>
      <c r="VRG37" s="541"/>
      <c r="VRH37" s="541"/>
      <c r="VRI37" s="541"/>
      <c r="VRJ37" s="541"/>
      <c r="VRK37" s="541"/>
      <c r="VRL37" s="541"/>
      <c r="VRM37" s="541"/>
      <c r="VRN37" s="541"/>
      <c r="VRO37" s="541"/>
      <c r="VRP37" s="541"/>
      <c r="VRQ37" s="541"/>
      <c r="VRR37" s="541"/>
      <c r="VRS37" s="541"/>
      <c r="VRT37" s="541"/>
      <c r="VRU37" s="541"/>
      <c r="VRV37" s="541"/>
      <c r="VRW37" s="541"/>
      <c r="VRX37" s="541"/>
      <c r="VRY37" s="541"/>
      <c r="VRZ37" s="541"/>
      <c r="VSA37" s="541"/>
      <c r="VSB37" s="541"/>
      <c r="VSC37" s="541"/>
      <c r="VSD37" s="541"/>
      <c r="VSE37" s="541"/>
      <c r="VSF37" s="541"/>
      <c r="VSG37" s="541"/>
      <c r="VSH37" s="541"/>
      <c r="VSI37" s="541"/>
      <c r="VSJ37" s="541"/>
      <c r="VSK37" s="541"/>
      <c r="VSL37" s="541"/>
      <c r="VSM37" s="541"/>
      <c r="VSN37" s="541"/>
      <c r="VSO37" s="541"/>
      <c r="VSP37" s="541"/>
      <c r="VSQ37" s="541"/>
      <c r="VSR37" s="541"/>
      <c r="VSS37" s="541"/>
      <c r="VST37" s="541"/>
      <c r="VSU37" s="541"/>
      <c r="VSV37" s="541"/>
      <c r="VSW37" s="541"/>
      <c r="VSX37" s="541"/>
      <c r="VSY37" s="541"/>
      <c r="VSZ37" s="541"/>
      <c r="VTA37" s="541"/>
      <c r="VTB37" s="541"/>
      <c r="VTC37" s="541"/>
      <c r="VTD37" s="541"/>
      <c r="VTE37" s="541"/>
      <c r="VTF37" s="541"/>
      <c r="VTG37" s="541"/>
      <c r="VTH37" s="541"/>
      <c r="VTI37" s="541"/>
      <c r="VTJ37" s="541"/>
      <c r="VTK37" s="541"/>
      <c r="VTL37" s="541"/>
      <c r="VTM37" s="541"/>
      <c r="VTN37" s="541"/>
      <c r="VTO37" s="541"/>
      <c r="VTP37" s="541"/>
      <c r="VTQ37" s="541"/>
      <c r="VTR37" s="541"/>
      <c r="VTS37" s="541"/>
      <c r="VTT37" s="541"/>
      <c r="VTU37" s="541"/>
      <c r="VTV37" s="541"/>
      <c r="VTW37" s="541"/>
      <c r="VTX37" s="541"/>
      <c r="VTY37" s="541"/>
      <c r="VTZ37" s="541"/>
      <c r="VUA37" s="541"/>
      <c r="VUB37" s="541"/>
      <c r="VUC37" s="541"/>
      <c r="VUD37" s="541"/>
      <c r="VUE37" s="541"/>
      <c r="VUF37" s="541"/>
      <c r="VUG37" s="541"/>
      <c r="VUH37" s="541"/>
      <c r="VUI37" s="541"/>
      <c r="VUJ37" s="541"/>
      <c r="VUK37" s="541"/>
      <c r="VUL37" s="541"/>
      <c r="VUM37" s="541"/>
      <c r="VUN37" s="541"/>
      <c r="VUO37" s="541"/>
      <c r="VUP37" s="541"/>
      <c r="VUQ37" s="541"/>
      <c r="VUR37" s="541"/>
      <c r="VUS37" s="541"/>
      <c r="VUT37" s="541"/>
      <c r="VUU37" s="541"/>
      <c r="VUV37" s="541"/>
      <c r="VUW37" s="541"/>
      <c r="VUX37" s="541"/>
      <c r="VUY37" s="541"/>
      <c r="VUZ37" s="541"/>
      <c r="VVA37" s="541"/>
      <c r="VVB37" s="541"/>
      <c r="VVC37" s="541"/>
      <c r="VVD37" s="541"/>
      <c r="VVE37" s="541"/>
      <c r="VVF37" s="541"/>
      <c r="VVG37" s="541"/>
      <c r="VVH37" s="541"/>
      <c r="VVI37" s="541"/>
      <c r="VVJ37" s="541"/>
      <c r="VVK37" s="541"/>
      <c r="VVL37" s="541"/>
      <c r="VVM37" s="541"/>
      <c r="VVN37" s="541"/>
      <c r="VVO37" s="541"/>
      <c r="VVP37" s="541"/>
      <c r="VVQ37" s="541"/>
      <c r="VVR37" s="541"/>
      <c r="VVS37" s="541"/>
      <c r="VVT37" s="541"/>
      <c r="VVU37" s="541"/>
      <c r="VVV37" s="541"/>
      <c r="VVW37" s="541"/>
      <c r="VVX37" s="541"/>
      <c r="VVY37" s="541"/>
      <c r="VVZ37" s="541"/>
      <c r="VWA37" s="541"/>
      <c r="VWB37" s="541"/>
      <c r="VWC37" s="541"/>
      <c r="VWD37" s="541"/>
      <c r="VWE37" s="541"/>
      <c r="VWF37" s="541"/>
      <c r="VWG37" s="541"/>
      <c r="VWH37" s="541"/>
      <c r="VWI37" s="541"/>
      <c r="VWJ37" s="541"/>
      <c r="VWK37" s="541"/>
      <c r="VWL37" s="541"/>
      <c r="VWM37" s="541"/>
      <c r="VWN37" s="541"/>
      <c r="VWO37" s="541"/>
      <c r="VWP37" s="541"/>
      <c r="VWQ37" s="541"/>
      <c r="VWR37" s="541"/>
      <c r="VWS37" s="541"/>
      <c r="VWT37" s="541"/>
      <c r="VWU37" s="541"/>
      <c r="VWV37" s="541"/>
      <c r="VWW37" s="541"/>
      <c r="VWX37" s="541"/>
      <c r="VWY37" s="541"/>
      <c r="VWZ37" s="541"/>
      <c r="VXA37" s="541"/>
      <c r="VXB37" s="541"/>
      <c r="VXC37" s="541"/>
      <c r="VXD37" s="541"/>
      <c r="VXE37" s="541"/>
      <c r="VXF37" s="541"/>
      <c r="VXG37" s="541"/>
      <c r="VXH37" s="541"/>
      <c r="VXI37" s="541"/>
      <c r="VXJ37" s="541"/>
      <c r="VXK37" s="541"/>
      <c r="VXL37" s="541"/>
      <c r="VXM37" s="541"/>
      <c r="VXN37" s="541"/>
      <c r="VXO37" s="541"/>
      <c r="VXP37" s="541"/>
      <c r="VXQ37" s="541"/>
      <c r="VXR37" s="541"/>
      <c r="VXS37" s="541"/>
      <c r="VXT37" s="541"/>
      <c r="VXU37" s="541"/>
      <c r="VXV37" s="541"/>
      <c r="VXW37" s="541"/>
      <c r="VXX37" s="541"/>
      <c r="VXY37" s="541"/>
      <c r="VXZ37" s="541"/>
      <c r="VYA37" s="541"/>
      <c r="VYB37" s="541"/>
      <c r="VYC37" s="541"/>
      <c r="VYD37" s="541"/>
      <c r="VYE37" s="541"/>
      <c r="VYF37" s="541"/>
      <c r="VYG37" s="541"/>
      <c r="VYH37" s="541"/>
      <c r="VYI37" s="541"/>
      <c r="VYJ37" s="541"/>
      <c r="VYK37" s="541"/>
      <c r="VYL37" s="541"/>
      <c r="VYM37" s="541"/>
      <c r="VYN37" s="541"/>
      <c r="VYO37" s="541"/>
      <c r="VYP37" s="541"/>
      <c r="VYQ37" s="541"/>
      <c r="VYR37" s="541"/>
      <c r="VYS37" s="541"/>
      <c r="VYT37" s="541"/>
      <c r="VYU37" s="541"/>
      <c r="VYV37" s="541"/>
      <c r="VYW37" s="541"/>
      <c r="VYX37" s="541"/>
      <c r="VYY37" s="541"/>
      <c r="VYZ37" s="541"/>
      <c r="VZA37" s="541"/>
      <c r="VZB37" s="541"/>
      <c r="VZC37" s="541"/>
      <c r="VZD37" s="541"/>
      <c r="VZE37" s="541"/>
      <c r="VZF37" s="541"/>
      <c r="VZG37" s="541"/>
      <c r="VZH37" s="541"/>
      <c r="VZI37" s="541"/>
      <c r="VZJ37" s="541"/>
      <c r="VZK37" s="541"/>
      <c r="VZL37" s="541"/>
      <c r="VZM37" s="541"/>
      <c r="VZN37" s="541"/>
      <c r="VZO37" s="541"/>
      <c r="VZP37" s="541"/>
      <c r="VZQ37" s="541"/>
      <c r="VZR37" s="541"/>
      <c r="VZS37" s="541"/>
      <c r="VZT37" s="541"/>
      <c r="VZU37" s="541"/>
      <c r="VZV37" s="541"/>
      <c r="VZW37" s="541"/>
      <c r="VZX37" s="541"/>
      <c r="VZY37" s="541"/>
      <c r="VZZ37" s="541"/>
      <c r="WAA37" s="541"/>
      <c r="WAB37" s="541"/>
      <c r="WAC37" s="541"/>
      <c r="WAD37" s="541"/>
      <c r="WAE37" s="541"/>
      <c r="WAF37" s="541"/>
      <c r="WAG37" s="541"/>
      <c r="WAH37" s="541"/>
      <c r="WAI37" s="541"/>
      <c r="WAJ37" s="541"/>
      <c r="WAK37" s="541"/>
      <c r="WAL37" s="541"/>
      <c r="WAM37" s="541"/>
      <c r="WAN37" s="541"/>
      <c r="WAO37" s="541"/>
      <c r="WAP37" s="541"/>
      <c r="WAQ37" s="541"/>
      <c r="WAR37" s="541"/>
      <c r="WAS37" s="541"/>
      <c r="WAT37" s="541"/>
      <c r="WAU37" s="541"/>
      <c r="WAV37" s="541"/>
      <c r="WAW37" s="541"/>
      <c r="WAX37" s="541"/>
      <c r="WAY37" s="541"/>
      <c r="WAZ37" s="541"/>
      <c r="WBA37" s="541"/>
      <c r="WBB37" s="541"/>
      <c r="WBC37" s="541"/>
      <c r="WBD37" s="541"/>
      <c r="WBE37" s="541"/>
      <c r="WBF37" s="541"/>
      <c r="WBG37" s="541"/>
      <c r="WBH37" s="541"/>
      <c r="WBI37" s="541"/>
      <c r="WBJ37" s="541"/>
      <c r="WBK37" s="541"/>
      <c r="WBL37" s="541"/>
      <c r="WBM37" s="541"/>
      <c r="WBN37" s="541"/>
      <c r="WBO37" s="541"/>
      <c r="WBP37" s="541"/>
      <c r="WBQ37" s="541"/>
      <c r="WBR37" s="541"/>
      <c r="WBS37" s="541"/>
      <c r="WBT37" s="541"/>
      <c r="WBU37" s="541"/>
      <c r="WBV37" s="541"/>
      <c r="WBW37" s="541"/>
      <c r="WBX37" s="541"/>
      <c r="WBY37" s="541"/>
      <c r="WBZ37" s="541"/>
      <c r="WCA37" s="541"/>
      <c r="WCB37" s="541"/>
      <c r="WCC37" s="541"/>
      <c r="WCD37" s="541"/>
      <c r="WCE37" s="541"/>
      <c r="WCF37" s="541"/>
      <c r="WCG37" s="541"/>
      <c r="WCH37" s="541"/>
      <c r="WCI37" s="541"/>
      <c r="WCJ37" s="541"/>
      <c r="WCK37" s="541"/>
      <c r="WCL37" s="541"/>
      <c r="WCM37" s="541"/>
      <c r="WCN37" s="541"/>
      <c r="WCO37" s="541"/>
      <c r="WCP37" s="541"/>
      <c r="WCQ37" s="541"/>
      <c r="WCR37" s="541"/>
      <c r="WCS37" s="541"/>
      <c r="WCT37" s="541"/>
      <c r="WCU37" s="541"/>
      <c r="WCV37" s="541"/>
      <c r="WCW37" s="541"/>
      <c r="WCX37" s="541"/>
      <c r="WCY37" s="541"/>
      <c r="WCZ37" s="541"/>
      <c r="WDA37" s="541"/>
      <c r="WDB37" s="541"/>
      <c r="WDC37" s="541"/>
      <c r="WDD37" s="541"/>
      <c r="WDE37" s="541"/>
      <c r="WDF37" s="541"/>
      <c r="WDG37" s="541"/>
      <c r="WDH37" s="541"/>
      <c r="WDI37" s="541"/>
      <c r="WDJ37" s="541"/>
      <c r="WDK37" s="541"/>
      <c r="WDL37" s="541"/>
      <c r="WDM37" s="541"/>
      <c r="WDN37" s="541"/>
      <c r="WDO37" s="541"/>
      <c r="WDP37" s="541"/>
      <c r="WDQ37" s="541"/>
      <c r="WDR37" s="541"/>
      <c r="WDS37" s="541"/>
      <c r="WDT37" s="541"/>
      <c r="WDU37" s="541"/>
      <c r="WDV37" s="541"/>
      <c r="WDW37" s="541"/>
      <c r="WDX37" s="541"/>
      <c r="WDY37" s="541"/>
      <c r="WDZ37" s="541"/>
      <c r="WEA37" s="541"/>
      <c r="WEB37" s="541"/>
      <c r="WEC37" s="541"/>
      <c r="WED37" s="541"/>
      <c r="WEE37" s="541"/>
      <c r="WEF37" s="541"/>
      <c r="WEG37" s="541"/>
      <c r="WEH37" s="541"/>
      <c r="WEI37" s="541"/>
      <c r="WEJ37" s="541"/>
      <c r="WEK37" s="541"/>
      <c r="WEL37" s="541"/>
      <c r="WEM37" s="541"/>
      <c r="WEN37" s="541"/>
      <c r="WEO37" s="541"/>
      <c r="WEP37" s="541"/>
      <c r="WEQ37" s="541"/>
      <c r="WER37" s="541"/>
      <c r="WES37" s="541"/>
      <c r="WET37" s="541"/>
      <c r="WEU37" s="541"/>
      <c r="WEV37" s="541"/>
      <c r="WEW37" s="541"/>
      <c r="WEX37" s="541"/>
      <c r="WEY37" s="541"/>
      <c r="WEZ37" s="541"/>
      <c r="WFA37" s="541"/>
      <c r="WFB37" s="541"/>
      <c r="WFC37" s="541"/>
      <c r="WFD37" s="541"/>
      <c r="WFE37" s="541"/>
      <c r="WFF37" s="541"/>
      <c r="WFG37" s="541"/>
      <c r="WFH37" s="541"/>
      <c r="WFI37" s="541"/>
      <c r="WFJ37" s="541"/>
      <c r="WFK37" s="541"/>
      <c r="WFL37" s="541"/>
      <c r="WFM37" s="541"/>
      <c r="WFN37" s="541"/>
      <c r="WFO37" s="541"/>
      <c r="WFP37" s="541"/>
      <c r="WFQ37" s="541"/>
      <c r="WFR37" s="541"/>
      <c r="WFS37" s="541"/>
      <c r="WFT37" s="541"/>
      <c r="WFU37" s="541"/>
      <c r="WFV37" s="541"/>
      <c r="WFW37" s="541"/>
      <c r="WFX37" s="541"/>
      <c r="WFY37" s="541"/>
      <c r="WFZ37" s="541"/>
      <c r="WGA37" s="541"/>
      <c r="WGB37" s="541"/>
      <c r="WGC37" s="541"/>
      <c r="WGD37" s="541"/>
      <c r="WGE37" s="541"/>
      <c r="WGF37" s="541"/>
      <c r="WGG37" s="541"/>
      <c r="WGH37" s="541"/>
      <c r="WGI37" s="541"/>
      <c r="WGJ37" s="541"/>
      <c r="WGK37" s="541"/>
      <c r="WGL37" s="541"/>
      <c r="WGM37" s="541"/>
      <c r="WGN37" s="541"/>
      <c r="WGO37" s="541"/>
      <c r="WGP37" s="541"/>
      <c r="WGQ37" s="541"/>
      <c r="WGR37" s="541"/>
      <c r="WGS37" s="541"/>
      <c r="WGT37" s="541"/>
      <c r="WGU37" s="541"/>
      <c r="WGV37" s="541"/>
      <c r="WGW37" s="541"/>
      <c r="WGX37" s="541"/>
      <c r="WGY37" s="541"/>
      <c r="WGZ37" s="541"/>
      <c r="WHA37" s="541"/>
      <c r="WHB37" s="541"/>
      <c r="WHC37" s="541"/>
      <c r="WHD37" s="541"/>
      <c r="WHE37" s="541"/>
      <c r="WHF37" s="541"/>
      <c r="WHG37" s="541"/>
      <c r="WHH37" s="541"/>
      <c r="WHI37" s="541"/>
      <c r="WHJ37" s="541"/>
      <c r="WHK37" s="541"/>
      <c r="WHL37" s="541"/>
      <c r="WHM37" s="541"/>
      <c r="WHN37" s="541"/>
      <c r="WHO37" s="541"/>
      <c r="WHP37" s="541"/>
      <c r="WHQ37" s="541"/>
      <c r="WHR37" s="541"/>
      <c r="WHS37" s="541"/>
      <c r="WHT37" s="541"/>
      <c r="WHU37" s="541"/>
      <c r="WHV37" s="541"/>
      <c r="WHW37" s="541"/>
      <c r="WHX37" s="541"/>
      <c r="WHY37" s="541"/>
      <c r="WHZ37" s="541"/>
      <c r="WIA37" s="541"/>
      <c r="WIB37" s="541"/>
      <c r="WIC37" s="541"/>
      <c r="WID37" s="541"/>
      <c r="WIE37" s="541"/>
      <c r="WIF37" s="541"/>
      <c r="WIG37" s="541"/>
      <c r="WIH37" s="541"/>
      <c r="WII37" s="541"/>
      <c r="WIJ37" s="541"/>
      <c r="WIK37" s="541"/>
      <c r="WIL37" s="541"/>
      <c r="WIM37" s="541"/>
      <c r="WIN37" s="541"/>
      <c r="WIO37" s="541"/>
      <c r="WIP37" s="541"/>
      <c r="WIQ37" s="541"/>
      <c r="WIR37" s="541"/>
      <c r="WIS37" s="541"/>
      <c r="WIT37" s="541"/>
      <c r="WIU37" s="541"/>
      <c r="WIV37" s="541"/>
      <c r="WIW37" s="541"/>
      <c r="WIX37" s="541"/>
      <c r="WIY37" s="541"/>
      <c r="WIZ37" s="541"/>
      <c r="WJA37" s="541"/>
      <c r="WJB37" s="541"/>
      <c r="WJC37" s="541"/>
      <c r="WJD37" s="541"/>
      <c r="WJE37" s="541"/>
      <c r="WJF37" s="541"/>
      <c r="WJG37" s="541"/>
      <c r="WJH37" s="541"/>
      <c r="WJI37" s="541"/>
      <c r="WJJ37" s="541"/>
      <c r="WJK37" s="541"/>
      <c r="WJL37" s="541"/>
      <c r="WJM37" s="541"/>
      <c r="WJN37" s="541"/>
      <c r="WJO37" s="541"/>
      <c r="WJP37" s="541"/>
      <c r="WJQ37" s="541"/>
      <c r="WJR37" s="541"/>
      <c r="WJS37" s="541"/>
      <c r="WJT37" s="541"/>
      <c r="WJU37" s="541"/>
      <c r="WJV37" s="541"/>
      <c r="WJW37" s="541"/>
      <c r="WJX37" s="541"/>
      <c r="WJY37" s="541"/>
      <c r="WJZ37" s="541"/>
      <c r="WKA37" s="541"/>
      <c r="WKB37" s="541"/>
      <c r="WKC37" s="541"/>
      <c r="WKD37" s="541"/>
      <c r="WKE37" s="541"/>
      <c r="WKF37" s="541"/>
      <c r="WKG37" s="541"/>
      <c r="WKH37" s="541"/>
      <c r="WKI37" s="541"/>
      <c r="WKJ37" s="541"/>
      <c r="WKK37" s="541"/>
      <c r="WKL37" s="541"/>
      <c r="WKM37" s="541"/>
      <c r="WKN37" s="541"/>
      <c r="WKO37" s="541"/>
      <c r="WKP37" s="541"/>
      <c r="WKQ37" s="541"/>
      <c r="WKR37" s="541"/>
      <c r="WKS37" s="541"/>
      <c r="WKT37" s="541"/>
      <c r="WKU37" s="541"/>
      <c r="WKV37" s="541"/>
      <c r="WKW37" s="541"/>
      <c r="WKX37" s="541"/>
      <c r="WKY37" s="541"/>
      <c r="WKZ37" s="541"/>
      <c r="WLA37" s="541"/>
      <c r="WLB37" s="541"/>
      <c r="WLC37" s="541"/>
      <c r="WLD37" s="541"/>
      <c r="WLE37" s="541"/>
      <c r="WLF37" s="541"/>
      <c r="WLG37" s="541"/>
      <c r="WLH37" s="541"/>
      <c r="WLI37" s="541"/>
      <c r="WLJ37" s="541"/>
      <c r="WLK37" s="541"/>
      <c r="WLL37" s="541"/>
      <c r="WLM37" s="541"/>
      <c r="WLN37" s="541"/>
      <c r="WLO37" s="541"/>
      <c r="WLP37" s="541"/>
      <c r="WLQ37" s="541"/>
      <c r="WLR37" s="541"/>
      <c r="WLS37" s="541"/>
      <c r="WLT37" s="541"/>
      <c r="WLU37" s="541"/>
      <c r="WLV37" s="541"/>
      <c r="WLW37" s="541"/>
      <c r="WLX37" s="541"/>
      <c r="WLY37" s="541"/>
      <c r="WLZ37" s="541"/>
      <c r="WMA37" s="541"/>
      <c r="WMB37" s="541"/>
      <c r="WMC37" s="541"/>
      <c r="WMD37" s="541"/>
      <c r="WME37" s="541"/>
      <c r="WMF37" s="541"/>
      <c r="WMG37" s="541"/>
      <c r="WMH37" s="541"/>
      <c r="WMI37" s="541"/>
      <c r="WMJ37" s="541"/>
      <c r="WMK37" s="541"/>
      <c r="WML37" s="541"/>
      <c r="WMM37" s="541"/>
      <c r="WMN37" s="541"/>
      <c r="WMO37" s="541"/>
      <c r="WMP37" s="541"/>
      <c r="WMQ37" s="541"/>
      <c r="WMR37" s="541"/>
      <c r="WMS37" s="541"/>
      <c r="WMT37" s="541"/>
      <c r="WMU37" s="541"/>
      <c r="WMV37" s="541"/>
      <c r="WMW37" s="541"/>
      <c r="WMX37" s="541"/>
      <c r="WMY37" s="541"/>
      <c r="WMZ37" s="541"/>
      <c r="WNA37" s="541"/>
      <c r="WNB37" s="541"/>
      <c r="WNC37" s="541"/>
      <c r="WND37" s="541"/>
      <c r="WNE37" s="541"/>
      <c r="WNF37" s="541"/>
      <c r="WNG37" s="541"/>
      <c r="WNH37" s="541"/>
      <c r="WNI37" s="541"/>
      <c r="WNJ37" s="541"/>
      <c r="WNK37" s="541"/>
      <c r="WNL37" s="541"/>
      <c r="WNM37" s="541"/>
      <c r="WNN37" s="541"/>
      <c r="WNO37" s="541"/>
      <c r="WNP37" s="541"/>
      <c r="WNQ37" s="541"/>
      <c r="WNR37" s="541"/>
      <c r="WNS37" s="541"/>
      <c r="WNT37" s="541"/>
      <c r="WNU37" s="541"/>
      <c r="WNV37" s="541"/>
      <c r="WNW37" s="541"/>
      <c r="WNX37" s="541"/>
      <c r="WNY37" s="541"/>
      <c r="WNZ37" s="541"/>
      <c r="WOA37" s="541"/>
      <c r="WOB37" s="541"/>
      <c r="WOC37" s="541"/>
      <c r="WOD37" s="541"/>
      <c r="WOE37" s="541"/>
      <c r="WOF37" s="541"/>
      <c r="WOG37" s="541"/>
      <c r="WOH37" s="541"/>
      <c r="WOI37" s="541"/>
      <c r="WOJ37" s="541"/>
      <c r="WOK37" s="541"/>
      <c r="WOL37" s="541"/>
      <c r="WOM37" s="541"/>
      <c r="WON37" s="541"/>
      <c r="WOO37" s="541"/>
      <c r="WOP37" s="541"/>
      <c r="WOQ37" s="541"/>
      <c r="WOR37" s="541"/>
      <c r="WOS37" s="541"/>
      <c r="WOT37" s="541"/>
      <c r="WOU37" s="541"/>
      <c r="WOV37" s="541"/>
      <c r="WOW37" s="541"/>
      <c r="WOX37" s="541"/>
      <c r="WOY37" s="541"/>
      <c r="WOZ37" s="541"/>
      <c r="WPA37" s="541"/>
      <c r="WPB37" s="541"/>
      <c r="WPC37" s="541"/>
      <c r="WPD37" s="541"/>
      <c r="WPE37" s="541"/>
      <c r="WPF37" s="541"/>
      <c r="WPG37" s="541"/>
      <c r="WPH37" s="541"/>
      <c r="WPI37" s="541"/>
      <c r="WPJ37" s="541"/>
      <c r="WPK37" s="541"/>
      <c r="WPL37" s="541"/>
      <c r="WPM37" s="541"/>
      <c r="WPN37" s="541"/>
      <c r="WPO37" s="541"/>
      <c r="WPP37" s="541"/>
      <c r="WPQ37" s="541"/>
      <c r="WPR37" s="541"/>
      <c r="WPS37" s="541"/>
      <c r="WPT37" s="541"/>
      <c r="WPU37" s="541"/>
      <c r="WPV37" s="541"/>
      <c r="WPW37" s="541"/>
      <c r="WPX37" s="541"/>
      <c r="WPY37" s="541"/>
      <c r="WPZ37" s="541"/>
      <c r="WQA37" s="541"/>
      <c r="WQB37" s="541"/>
      <c r="WQC37" s="541"/>
      <c r="WQD37" s="541"/>
      <c r="WQE37" s="541"/>
      <c r="WQF37" s="541"/>
      <c r="WQG37" s="541"/>
      <c r="WQH37" s="541"/>
      <c r="WQI37" s="541"/>
      <c r="WQJ37" s="541"/>
      <c r="WQK37" s="541"/>
      <c r="WQL37" s="541"/>
      <c r="WQM37" s="541"/>
      <c r="WQN37" s="541"/>
      <c r="WQO37" s="541"/>
      <c r="WQP37" s="541"/>
      <c r="WQQ37" s="541"/>
      <c r="WQR37" s="541"/>
      <c r="WQS37" s="541"/>
      <c r="WQT37" s="541"/>
      <c r="WQU37" s="541"/>
      <c r="WQV37" s="541"/>
      <c r="WQW37" s="541"/>
      <c r="WQX37" s="541"/>
      <c r="WQY37" s="541"/>
      <c r="WQZ37" s="541"/>
      <c r="WRA37" s="541"/>
      <c r="WRB37" s="541"/>
      <c r="WRC37" s="541"/>
      <c r="WRD37" s="541"/>
      <c r="WRE37" s="541"/>
      <c r="WRF37" s="541"/>
      <c r="WRG37" s="541"/>
      <c r="WRH37" s="541"/>
      <c r="WRI37" s="541"/>
      <c r="WRJ37" s="541"/>
      <c r="WRK37" s="541"/>
      <c r="WRL37" s="541"/>
      <c r="WRM37" s="541"/>
      <c r="WRN37" s="541"/>
      <c r="WRO37" s="541"/>
      <c r="WRP37" s="541"/>
      <c r="WRQ37" s="541"/>
      <c r="WRR37" s="541"/>
      <c r="WRS37" s="541"/>
      <c r="WRT37" s="541"/>
      <c r="WRU37" s="541"/>
      <c r="WRV37" s="541"/>
      <c r="WRW37" s="541"/>
      <c r="WRX37" s="541"/>
      <c r="WRY37" s="541"/>
      <c r="WRZ37" s="541"/>
      <c r="WSA37" s="541"/>
      <c r="WSB37" s="541"/>
      <c r="WSC37" s="541"/>
      <c r="WSD37" s="541"/>
      <c r="WSE37" s="541"/>
      <c r="WSF37" s="541"/>
      <c r="WSG37" s="541"/>
      <c r="WSH37" s="541"/>
      <c r="WSI37" s="541"/>
      <c r="WSJ37" s="541"/>
      <c r="WSK37" s="541"/>
      <c r="WSL37" s="541"/>
      <c r="WSM37" s="541"/>
      <c r="WSN37" s="541"/>
      <c r="WSO37" s="541"/>
      <c r="WSP37" s="541"/>
      <c r="WSQ37" s="541"/>
      <c r="WSR37" s="541"/>
      <c r="WSS37" s="541"/>
      <c r="WST37" s="541"/>
      <c r="WSU37" s="541"/>
      <c r="WSV37" s="541"/>
      <c r="WSW37" s="541"/>
      <c r="WSX37" s="541"/>
      <c r="WSY37" s="541"/>
      <c r="WSZ37" s="541"/>
      <c r="WTA37" s="541"/>
      <c r="WTB37" s="541"/>
      <c r="WTC37" s="541"/>
      <c r="WTD37" s="541"/>
      <c r="WTE37" s="541"/>
      <c r="WTF37" s="541"/>
      <c r="WTG37" s="541"/>
      <c r="WTH37" s="541"/>
      <c r="WTI37" s="541"/>
      <c r="WTJ37" s="541"/>
      <c r="WTK37" s="541"/>
      <c r="WTL37" s="541"/>
      <c r="WTM37" s="541"/>
      <c r="WTN37" s="541"/>
      <c r="WTO37" s="541"/>
      <c r="WTP37" s="541"/>
      <c r="WTQ37" s="541"/>
      <c r="WTR37" s="541"/>
      <c r="WTS37" s="541"/>
      <c r="WTT37" s="541"/>
      <c r="WTU37" s="541"/>
      <c r="WTV37" s="541"/>
      <c r="WTW37" s="541"/>
      <c r="WTX37" s="541"/>
      <c r="WTY37" s="541"/>
      <c r="WTZ37" s="541"/>
      <c r="WUA37" s="541"/>
      <c r="WUB37" s="541"/>
      <c r="WUC37" s="541"/>
      <c r="WUD37" s="541"/>
      <c r="WUE37" s="541"/>
      <c r="WUF37" s="541"/>
      <c r="WUG37" s="541"/>
      <c r="WUH37" s="541"/>
      <c r="WUI37" s="541"/>
      <c r="WUJ37" s="541"/>
      <c r="WUK37" s="541"/>
      <c r="WUL37" s="541"/>
      <c r="WUM37" s="541"/>
      <c r="WUN37" s="541"/>
      <c r="WUO37" s="541"/>
      <c r="WUP37" s="541"/>
      <c r="WUQ37" s="541"/>
      <c r="WUR37" s="541"/>
      <c r="WUS37" s="541"/>
      <c r="WUT37" s="541"/>
      <c r="WUU37" s="541"/>
      <c r="WUV37" s="541"/>
      <c r="WUW37" s="541"/>
      <c r="WUX37" s="541"/>
      <c r="WUY37" s="541"/>
      <c r="WUZ37" s="541"/>
      <c r="WVA37" s="541"/>
      <c r="WVB37" s="541"/>
      <c r="WVC37" s="541"/>
      <c r="WVD37" s="541"/>
      <c r="WVE37" s="541"/>
      <c r="WVF37" s="541"/>
      <c r="WVG37" s="541"/>
      <c r="WVH37" s="541"/>
      <c r="WVI37" s="541"/>
      <c r="WVJ37" s="541"/>
      <c r="WVK37" s="541"/>
      <c r="WVL37" s="541"/>
      <c r="WVM37" s="541"/>
      <c r="WVN37" s="541"/>
      <c r="WVO37" s="541"/>
      <c r="WVP37" s="541"/>
      <c r="WVQ37" s="541"/>
      <c r="WVR37" s="541"/>
      <c r="WVS37" s="541"/>
      <c r="WVT37" s="541"/>
      <c r="WVU37" s="541"/>
      <c r="WVV37" s="541"/>
      <c r="WVW37" s="541"/>
      <c r="WVX37" s="541"/>
      <c r="WVY37" s="541"/>
      <c r="WVZ37" s="541"/>
      <c r="WWA37" s="541"/>
      <c r="WWB37" s="541"/>
      <c r="WWC37" s="541"/>
      <c r="WWD37" s="541"/>
      <c r="WWE37" s="541"/>
      <c r="WWF37" s="541"/>
      <c r="WWG37" s="541"/>
      <c r="WWH37" s="541"/>
      <c r="WWI37" s="541"/>
      <c r="WWJ37" s="541"/>
      <c r="WWK37" s="541"/>
      <c r="WWL37" s="541"/>
      <c r="WWM37" s="541"/>
      <c r="WWN37" s="541"/>
      <c r="WWO37" s="541"/>
      <c r="WWP37" s="541"/>
      <c r="WWQ37" s="541"/>
      <c r="WWR37" s="541"/>
      <c r="WWS37" s="541"/>
      <c r="WWT37" s="541"/>
      <c r="WWU37" s="541"/>
      <c r="WWV37" s="541"/>
      <c r="WWW37" s="541"/>
      <c r="WWX37" s="541"/>
      <c r="WWY37" s="541"/>
      <c r="WWZ37" s="541"/>
      <c r="WXA37" s="541"/>
      <c r="WXB37" s="541"/>
      <c r="WXC37" s="541"/>
      <c r="WXD37" s="541"/>
      <c r="WXE37" s="541"/>
      <c r="WXF37" s="541"/>
      <c r="WXG37" s="541"/>
      <c r="WXH37" s="541"/>
      <c r="WXI37" s="541"/>
      <c r="WXJ37" s="541"/>
      <c r="WXK37" s="541"/>
      <c r="WXL37" s="541"/>
      <c r="WXM37" s="541"/>
      <c r="WXN37" s="541"/>
      <c r="WXO37" s="541"/>
      <c r="WXP37" s="541"/>
      <c r="WXQ37" s="541"/>
      <c r="WXR37" s="541"/>
      <c r="WXS37" s="541"/>
      <c r="WXT37" s="541"/>
      <c r="WXU37" s="541"/>
      <c r="WXV37" s="541"/>
      <c r="WXW37" s="541"/>
      <c r="WXX37" s="541"/>
      <c r="WXY37" s="541"/>
      <c r="WXZ37" s="541"/>
      <c r="WYA37" s="541"/>
      <c r="WYB37" s="541"/>
      <c r="WYC37" s="541"/>
      <c r="WYD37" s="541"/>
      <c r="WYE37" s="541"/>
      <c r="WYF37" s="541"/>
      <c r="WYG37" s="541"/>
      <c r="WYH37" s="541"/>
      <c r="WYI37" s="541"/>
      <c r="WYJ37" s="541"/>
      <c r="WYK37" s="541"/>
      <c r="WYL37" s="541"/>
      <c r="WYM37" s="541"/>
      <c r="WYN37" s="541"/>
      <c r="WYO37" s="541"/>
      <c r="WYP37" s="541"/>
      <c r="WYQ37" s="541"/>
      <c r="WYR37" s="541"/>
      <c r="WYS37" s="541"/>
      <c r="WYT37" s="541"/>
      <c r="WYU37" s="541"/>
      <c r="WYV37" s="541"/>
      <c r="WYW37" s="541"/>
      <c r="WYX37" s="541"/>
      <c r="WYY37" s="541"/>
      <c r="WYZ37" s="541"/>
      <c r="WZA37" s="541"/>
      <c r="WZB37" s="541"/>
      <c r="WZC37" s="541"/>
      <c r="WZD37" s="541"/>
      <c r="WZE37" s="541"/>
      <c r="WZF37" s="541"/>
      <c r="WZG37" s="541"/>
      <c r="WZH37" s="541"/>
      <c r="WZI37" s="541"/>
      <c r="WZJ37" s="541"/>
      <c r="WZK37" s="541"/>
      <c r="WZL37" s="541"/>
      <c r="WZM37" s="541"/>
      <c r="WZN37" s="541"/>
      <c r="WZO37" s="541"/>
      <c r="WZP37" s="541"/>
      <c r="WZQ37" s="541"/>
      <c r="WZR37" s="541"/>
      <c r="WZS37" s="541"/>
      <c r="WZT37" s="541"/>
      <c r="WZU37" s="541"/>
      <c r="WZV37" s="541"/>
      <c r="WZW37" s="541"/>
      <c r="WZX37" s="541"/>
      <c r="WZY37" s="541"/>
      <c r="WZZ37" s="541"/>
      <c r="XAA37" s="541"/>
      <c r="XAB37" s="541"/>
      <c r="XAC37" s="541"/>
      <c r="XAD37" s="541"/>
      <c r="XAE37" s="541"/>
      <c r="XAF37" s="541"/>
      <c r="XAG37" s="541"/>
      <c r="XAH37" s="541"/>
      <c r="XAI37" s="541"/>
      <c r="XAJ37" s="541"/>
      <c r="XAK37" s="541"/>
      <c r="XAL37" s="541"/>
      <c r="XAM37" s="541"/>
      <c r="XAN37" s="541"/>
      <c r="XAO37" s="541"/>
      <c r="XAP37" s="541"/>
      <c r="XAQ37" s="541"/>
      <c r="XAR37" s="541"/>
      <c r="XAS37" s="541"/>
      <c r="XAT37" s="541"/>
      <c r="XAU37" s="541"/>
      <c r="XAV37" s="541"/>
      <c r="XAW37" s="541"/>
      <c r="XAX37" s="541"/>
      <c r="XAY37" s="541"/>
      <c r="XAZ37" s="541"/>
      <c r="XBA37" s="541"/>
      <c r="XBB37" s="541"/>
      <c r="XBC37" s="541"/>
      <c r="XBD37" s="541"/>
      <c r="XBE37" s="541"/>
      <c r="XBF37" s="541"/>
      <c r="XBG37" s="541"/>
      <c r="XBH37" s="541"/>
      <c r="XBI37" s="541"/>
      <c r="XBJ37" s="541"/>
      <c r="XBK37" s="541"/>
      <c r="XBL37" s="541"/>
      <c r="XBM37" s="541"/>
      <c r="XBN37" s="541"/>
      <c r="XBO37" s="541"/>
      <c r="XBP37" s="541"/>
      <c r="XBQ37" s="541"/>
      <c r="XBR37" s="541"/>
      <c r="XBS37" s="541"/>
      <c r="XBT37" s="541"/>
      <c r="XBU37" s="541"/>
      <c r="XBV37" s="541"/>
      <c r="XBW37" s="541"/>
      <c r="XBX37" s="541"/>
      <c r="XBY37" s="541"/>
      <c r="XBZ37" s="541"/>
      <c r="XCA37" s="541"/>
      <c r="XCB37" s="541"/>
      <c r="XCC37" s="541"/>
      <c r="XCD37" s="541"/>
      <c r="XCE37" s="541"/>
      <c r="XCF37" s="541"/>
      <c r="XCG37" s="541"/>
      <c r="XCH37" s="541"/>
      <c r="XCI37" s="541"/>
      <c r="XCJ37" s="541"/>
      <c r="XCK37" s="541"/>
      <c r="XCL37" s="541"/>
      <c r="XCM37" s="541"/>
      <c r="XCN37" s="541"/>
      <c r="XCO37" s="541"/>
      <c r="XCP37" s="541"/>
      <c r="XCQ37" s="541"/>
      <c r="XCR37" s="541"/>
      <c r="XCS37" s="541"/>
      <c r="XCT37" s="541"/>
      <c r="XCU37" s="541"/>
      <c r="XCV37" s="541"/>
      <c r="XCW37" s="541"/>
      <c r="XCX37" s="541"/>
      <c r="XCY37" s="541"/>
      <c r="XCZ37" s="541"/>
      <c r="XDA37" s="541"/>
      <c r="XDB37" s="541"/>
      <c r="XDC37" s="541"/>
      <c r="XDD37" s="541"/>
      <c r="XDE37" s="541"/>
      <c r="XDF37" s="541"/>
      <c r="XDG37" s="541"/>
      <c r="XDH37" s="541"/>
      <c r="XDI37" s="541"/>
      <c r="XDJ37" s="541"/>
      <c r="XDK37" s="541"/>
      <c r="XDL37" s="541"/>
      <c r="XDM37" s="541"/>
      <c r="XDN37" s="541"/>
      <c r="XDO37" s="541"/>
      <c r="XDP37" s="541"/>
      <c r="XDQ37" s="541"/>
      <c r="XDR37" s="541"/>
      <c r="XDS37" s="541"/>
      <c r="XDT37" s="541"/>
      <c r="XDU37" s="541"/>
      <c r="XDV37" s="541"/>
      <c r="XDW37" s="541"/>
      <c r="XDX37" s="541"/>
      <c r="XDY37" s="541"/>
      <c r="XDZ37" s="541"/>
      <c r="XEA37" s="541"/>
      <c r="XEB37" s="541"/>
      <c r="XEC37" s="541"/>
      <c r="XED37" s="541"/>
      <c r="XEE37" s="541"/>
      <c r="XEF37" s="541"/>
      <c r="XEG37" s="541"/>
      <c r="XEH37" s="541"/>
      <c r="XEI37" s="541"/>
      <c r="XEJ37" s="541"/>
      <c r="XEK37" s="541"/>
      <c r="XEL37" s="541"/>
      <c r="XEM37" s="541"/>
      <c r="XEN37" s="541"/>
      <c r="XEO37" s="541"/>
      <c r="XEP37" s="541"/>
      <c r="XEQ37" s="541"/>
      <c r="XER37" s="541"/>
      <c r="XES37" s="541"/>
      <c r="XET37" s="541"/>
      <c r="XEU37" s="541"/>
      <c r="XEV37" s="541"/>
      <c r="XEW37" s="541"/>
      <c r="XEX37" s="541"/>
      <c r="XEY37" s="541"/>
      <c r="XEZ37" s="541"/>
      <c r="XFA37" s="541"/>
      <c r="XFB37" s="541"/>
      <c r="XFC37" s="541"/>
      <c r="XFD37" s="541"/>
    </row>
    <row r="38" spans="1:16384" ht="15.75" x14ac:dyDescent="0.25">
      <c r="A38" s="542" t="s">
        <v>35</v>
      </c>
      <c r="B38" s="542"/>
      <c r="C38" s="542"/>
      <c r="D38" s="542"/>
      <c r="E38" s="542"/>
      <c r="F38" s="542"/>
      <c r="G38" s="542"/>
      <c r="H38" s="542"/>
      <c r="I38" s="541"/>
      <c r="J38" s="541"/>
      <c r="K38" s="541"/>
      <c r="L38" s="541"/>
      <c r="M38" s="541"/>
      <c r="N38" s="541"/>
      <c r="O38" s="541"/>
      <c r="P38" s="541"/>
      <c r="Q38" s="541"/>
      <c r="R38" s="541"/>
      <c r="S38" s="541"/>
      <c r="T38" s="541"/>
      <c r="U38" s="541"/>
      <c r="V38" s="541"/>
      <c r="W38" s="541"/>
      <c r="X38" s="541"/>
      <c r="Y38" s="541"/>
      <c r="Z38" s="541"/>
      <c r="AA38" s="541"/>
      <c r="AB38" s="541"/>
      <c r="AC38" s="541"/>
      <c r="AD38" s="541"/>
      <c r="AE38" s="541"/>
      <c r="AF38" s="541"/>
      <c r="AG38" s="541"/>
      <c r="AH38" s="541"/>
      <c r="AI38" s="541"/>
      <c r="AJ38" s="541"/>
      <c r="AK38" s="541"/>
      <c r="AL38" s="541"/>
      <c r="AM38" s="541"/>
      <c r="AN38" s="541"/>
      <c r="AO38" s="541"/>
      <c r="AP38" s="541"/>
      <c r="AQ38" s="541"/>
      <c r="AR38" s="541"/>
      <c r="AS38" s="541"/>
      <c r="AT38" s="541"/>
      <c r="AU38" s="541"/>
      <c r="AV38" s="541"/>
      <c r="AW38" s="541"/>
      <c r="AX38" s="541"/>
      <c r="AY38" s="541"/>
      <c r="AZ38" s="541"/>
      <c r="BA38" s="541"/>
      <c r="BB38" s="541"/>
      <c r="BC38" s="541"/>
      <c r="BD38" s="541"/>
      <c r="BE38" s="541"/>
      <c r="BF38" s="541"/>
      <c r="BG38" s="541"/>
      <c r="BH38" s="541"/>
      <c r="BI38" s="541"/>
      <c r="BJ38" s="541"/>
      <c r="BK38" s="541"/>
      <c r="BL38" s="541"/>
      <c r="BM38" s="541"/>
      <c r="BN38" s="541"/>
      <c r="BO38" s="541"/>
      <c r="BP38" s="541"/>
      <c r="BQ38" s="541"/>
      <c r="BR38" s="541"/>
      <c r="BS38" s="541"/>
      <c r="BT38" s="541"/>
      <c r="BU38" s="541"/>
      <c r="BV38" s="541"/>
      <c r="BW38" s="541"/>
      <c r="BX38" s="541"/>
      <c r="BY38" s="541"/>
      <c r="BZ38" s="541"/>
      <c r="CA38" s="541"/>
      <c r="CB38" s="541"/>
      <c r="CC38" s="541"/>
      <c r="CD38" s="541"/>
      <c r="CE38" s="541"/>
      <c r="CF38" s="541"/>
      <c r="CG38" s="541"/>
      <c r="CH38" s="541"/>
      <c r="CI38" s="541"/>
      <c r="CJ38" s="541"/>
      <c r="CK38" s="541"/>
      <c r="CL38" s="541"/>
      <c r="CM38" s="541"/>
      <c r="CN38" s="541"/>
      <c r="CO38" s="541"/>
      <c r="CP38" s="541"/>
      <c r="CQ38" s="541"/>
      <c r="CR38" s="541"/>
      <c r="CS38" s="541"/>
      <c r="CT38" s="541"/>
      <c r="CU38" s="541"/>
      <c r="CV38" s="541"/>
      <c r="CW38" s="541"/>
      <c r="CX38" s="541"/>
      <c r="CY38" s="541"/>
      <c r="CZ38" s="541"/>
      <c r="DA38" s="541"/>
      <c r="DB38" s="541"/>
      <c r="DC38" s="541"/>
      <c r="DD38" s="541"/>
      <c r="DE38" s="541"/>
      <c r="DF38" s="541"/>
      <c r="DG38" s="541"/>
      <c r="DH38" s="541"/>
      <c r="DI38" s="541"/>
      <c r="DJ38" s="541"/>
      <c r="DK38" s="541"/>
      <c r="DL38" s="541"/>
      <c r="DM38" s="541"/>
      <c r="DN38" s="541"/>
      <c r="DO38" s="541"/>
      <c r="DP38" s="541"/>
      <c r="DQ38" s="541"/>
      <c r="DR38" s="541"/>
      <c r="DS38" s="541"/>
      <c r="DT38" s="541"/>
      <c r="DU38" s="541"/>
      <c r="DV38" s="541"/>
      <c r="DW38" s="541"/>
      <c r="DX38" s="541"/>
      <c r="DY38" s="541"/>
      <c r="DZ38" s="541"/>
      <c r="EA38" s="541"/>
      <c r="EB38" s="541"/>
      <c r="EC38" s="541"/>
      <c r="ED38" s="541"/>
      <c r="EE38" s="541"/>
      <c r="EF38" s="541"/>
      <c r="EG38" s="541"/>
      <c r="EH38" s="541"/>
      <c r="EI38" s="541"/>
      <c r="EJ38" s="541"/>
      <c r="EK38" s="541"/>
      <c r="EL38" s="541"/>
      <c r="EM38" s="541"/>
      <c r="EN38" s="541"/>
      <c r="EO38" s="541"/>
      <c r="EP38" s="541"/>
      <c r="EQ38" s="541"/>
      <c r="ER38" s="541"/>
      <c r="ES38" s="541"/>
      <c r="ET38" s="541"/>
      <c r="EU38" s="541"/>
      <c r="EV38" s="541"/>
      <c r="EW38" s="541"/>
      <c r="EX38" s="541"/>
      <c r="EY38" s="541"/>
      <c r="EZ38" s="541"/>
      <c r="FA38" s="541"/>
      <c r="FB38" s="541"/>
      <c r="FC38" s="541"/>
      <c r="FD38" s="541"/>
      <c r="FE38" s="541"/>
      <c r="FF38" s="541"/>
      <c r="FG38" s="541"/>
      <c r="FH38" s="541"/>
      <c r="FI38" s="541"/>
      <c r="FJ38" s="541"/>
      <c r="FK38" s="541"/>
      <c r="FL38" s="541"/>
      <c r="FM38" s="541"/>
      <c r="FN38" s="541"/>
      <c r="FO38" s="541"/>
      <c r="FP38" s="541"/>
      <c r="FQ38" s="541"/>
      <c r="FR38" s="541"/>
      <c r="FS38" s="541"/>
      <c r="FT38" s="541"/>
      <c r="FU38" s="541"/>
      <c r="FV38" s="541"/>
      <c r="FW38" s="541"/>
      <c r="FX38" s="541"/>
      <c r="FY38" s="541"/>
      <c r="FZ38" s="541"/>
      <c r="GA38" s="541"/>
      <c r="GB38" s="541"/>
      <c r="GC38" s="541"/>
      <c r="GD38" s="541"/>
      <c r="GE38" s="541"/>
      <c r="GF38" s="541"/>
      <c r="GG38" s="541"/>
      <c r="GH38" s="541"/>
      <c r="GI38" s="541"/>
      <c r="GJ38" s="541"/>
      <c r="GK38" s="541"/>
      <c r="GL38" s="541"/>
      <c r="GM38" s="541"/>
      <c r="GN38" s="541"/>
      <c r="GO38" s="541"/>
      <c r="GP38" s="541"/>
      <c r="GQ38" s="541"/>
      <c r="GR38" s="541"/>
      <c r="GS38" s="541"/>
      <c r="GT38" s="541"/>
      <c r="GU38" s="541"/>
      <c r="GV38" s="541"/>
      <c r="GW38" s="541"/>
      <c r="GX38" s="541"/>
      <c r="GY38" s="541"/>
      <c r="GZ38" s="541"/>
      <c r="HA38" s="541"/>
      <c r="HB38" s="541"/>
      <c r="HC38" s="541"/>
      <c r="HD38" s="541"/>
      <c r="HE38" s="541"/>
      <c r="HF38" s="541"/>
      <c r="HG38" s="541"/>
      <c r="HH38" s="541"/>
      <c r="HI38" s="541"/>
      <c r="HJ38" s="541"/>
      <c r="HK38" s="541"/>
      <c r="HL38" s="541"/>
      <c r="HM38" s="541"/>
      <c r="HN38" s="541"/>
      <c r="HO38" s="541"/>
      <c r="HP38" s="541"/>
      <c r="HQ38" s="541"/>
      <c r="HR38" s="541"/>
      <c r="HS38" s="541"/>
      <c r="HT38" s="541"/>
      <c r="HU38" s="541"/>
      <c r="HV38" s="541"/>
      <c r="HW38" s="541"/>
      <c r="HX38" s="541"/>
      <c r="HY38" s="541"/>
      <c r="HZ38" s="541"/>
      <c r="IA38" s="541"/>
      <c r="IB38" s="541"/>
      <c r="IC38" s="541"/>
      <c r="ID38" s="541"/>
      <c r="IE38" s="541"/>
      <c r="IF38" s="541"/>
      <c r="IG38" s="541"/>
      <c r="IH38" s="541"/>
      <c r="II38" s="541"/>
      <c r="IJ38" s="541"/>
      <c r="IK38" s="541"/>
      <c r="IL38" s="541"/>
      <c r="IM38" s="541"/>
      <c r="IN38" s="541"/>
      <c r="IO38" s="541"/>
      <c r="IP38" s="541"/>
      <c r="IQ38" s="541"/>
      <c r="IR38" s="541"/>
      <c r="IS38" s="541"/>
      <c r="IT38" s="541"/>
      <c r="IU38" s="541"/>
      <c r="IV38" s="541"/>
      <c r="IW38" s="541"/>
      <c r="IX38" s="541"/>
      <c r="IY38" s="541"/>
      <c r="IZ38" s="541"/>
      <c r="JA38" s="541"/>
      <c r="JB38" s="541"/>
      <c r="JC38" s="541"/>
      <c r="JD38" s="541"/>
      <c r="JE38" s="541"/>
      <c r="JF38" s="541"/>
      <c r="JG38" s="541"/>
      <c r="JH38" s="541"/>
      <c r="JI38" s="541"/>
      <c r="JJ38" s="541"/>
      <c r="JK38" s="541"/>
      <c r="JL38" s="541"/>
      <c r="JM38" s="541"/>
      <c r="JN38" s="541"/>
      <c r="JO38" s="541"/>
      <c r="JP38" s="541"/>
      <c r="JQ38" s="541"/>
      <c r="JR38" s="541"/>
      <c r="JS38" s="541"/>
      <c r="JT38" s="541"/>
      <c r="JU38" s="541"/>
      <c r="JV38" s="541"/>
      <c r="JW38" s="541"/>
      <c r="JX38" s="541"/>
      <c r="JY38" s="541"/>
      <c r="JZ38" s="541"/>
      <c r="KA38" s="541"/>
      <c r="KB38" s="541"/>
      <c r="KC38" s="541"/>
      <c r="KD38" s="541"/>
      <c r="KE38" s="541"/>
      <c r="KF38" s="541"/>
      <c r="KG38" s="541"/>
      <c r="KH38" s="541"/>
      <c r="KI38" s="541"/>
      <c r="KJ38" s="541"/>
      <c r="KK38" s="541"/>
      <c r="KL38" s="541"/>
      <c r="KM38" s="541"/>
      <c r="KN38" s="541"/>
      <c r="KO38" s="541"/>
      <c r="KP38" s="541"/>
      <c r="KQ38" s="541"/>
      <c r="KR38" s="541"/>
      <c r="KS38" s="541"/>
      <c r="KT38" s="541"/>
      <c r="KU38" s="541"/>
      <c r="KV38" s="541"/>
      <c r="KW38" s="541"/>
      <c r="KX38" s="541"/>
      <c r="KY38" s="541"/>
      <c r="KZ38" s="541"/>
      <c r="LA38" s="541"/>
      <c r="LB38" s="541"/>
      <c r="LC38" s="541"/>
      <c r="LD38" s="541"/>
      <c r="LE38" s="541"/>
      <c r="LF38" s="541"/>
      <c r="LG38" s="541"/>
      <c r="LH38" s="541"/>
      <c r="LI38" s="541"/>
      <c r="LJ38" s="541"/>
      <c r="LK38" s="541"/>
      <c r="LL38" s="541"/>
      <c r="LM38" s="541"/>
      <c r="LN38" s="541"/>
      <c r="LO38" s="541"/>
      <c r="LP38" s="541"/>
      <c r="LQ38" s="541"/>
      <c r="LR38" s="541"/>
      <c r="LS38" s="541"/>
      <c r="LT38" s="541"/>
      <c r="LU38" s="541"/>
      <c r="LV38" s="541"/>
      <c r="LW38" s="541"/>
      <c r="LX38" s="541"/>
      <c r="LY38" s="541"/>
      <c r="LZ38" s="541"/>
      <c r="MA38" s="541"/>
      <c r="MB38" s="541"/>
      <c r="MC38" s="541"/>
      <c r="MD38" s="541"/>
      <c r="ME38" s="541"/>
      <c r="MF38" s="541"/>
      <c r="MG38" s="541"/>
      <c r="MH38" s="541"/>
      <c r="MI38" s="541"/>
      <c r="MJ38" s="541"/>
      <c r="MK38" s="541"/>
      <c r="ML38" s="541"/>
      <c r="MM38" s="541"/>
      <c r="MN38" s="541"/>
      <c r="MO38" s="541"/>
      <c r="MP38" s="541"/>
      <c r="MQ38" s="541"/>
      <c r="MR38" s="541"/>
      <c r="MS38" s="541"/>
      <c r="MT38" s="541"/>
      <c r="MU38" s="541"/>
      <c r="MV38" s="541"/>
      <c r="MW38" s="541"/>
      <c r="MX38" s="541"/>
      <c r="MY38" s="541"/>
      <c r="MZ38" s="541"/>
      <c r="NA38" s="541"/>
      <c r="NB38" s="541"/>
      <c r="NC38" s="541"/>
      <c r="ND38" s="541"/>
      <c r="NE38" s="541"/>
      <c r="NF38" s="541"/>
      <c r="NG38" s="541"/>
      <c r="NH38" s="541"/>
      <c r="NI38" s="541"/>
      <c r="NJ38" s="541"/>
      <c r="NK38" s="541"/>
      <c r="NL38" s="541"/>
      <c r="NM38" s="541"/>
      <c r="NN38" s="541"/>
      <c r="NO38" s="541"/>
      <c r="NP38" s="541"/>
      <c r="NQ38" s="541"/>
      <c r="NR38" s="541"/>
      <c r="NS38" s="541"/>
      <c r="NT38" s="541"/>
      <c r="NU38" s="541"/>
      <c r="NV38" s="541"/>
      <c r="NW38" s="541"/>
      <c r="NX38" s="541"/>
      <c r="NY38" s="541"/>
      <c r="NZ38" s="541"/>
      <c r="OA38" s="541"/>
      <c r="OB38" s="541"/>
      <c r="OC38" s="541"/>
      <c r="OD38" s="541"/>
      <c r="OE38" s="541"/>
      <c r="OF38" s="541"/>
      <c r="OG38" s="541"/>
      <c r="OH38" s="541"/>
      <c r="OI38" s="541"/>
      <c r="OJ38" s="541"/>
      <c r="OK38" s="541"/>
      <c r="OL38" s="541"/>
      <c r="OM38" s="541"/>
      <c r="ON38" s="541"/>
      <c r="OO38" s="541"/>
      <c r="OP38" s="541"/>
      <c r="OQ38" s="541"/>
      <c r="OR38" s="541"/>
      <c r="OS38" s="541"/>
      <c r="OT38" s="541"/>
      <c r="OU38" s="541"/>
      <c r="OV38" s="541"/>
      <c r="OW38" s="541"/>
      <c r="OX38" s="541"/>
      <c r="OY38" s="541"/>
      <c r="OZ38" s="541"/>
      <c r="PA38" s="541"/>
      <c r="PB38" s="541"/>
      <c r="PC38" s="541"/>
      <c r="PD38" s="541"/>
      <c r="PE38" s="541"/>
      <c r="PF38" s="541"/>
      <c r="PG38" s="541"/>
      <c r="PH38" s="541"/>
      <c r="PI38" s="541"/>
      <c r="PJ38" s="541"/>
      <c r="PK38" s="541"/>
      <c r="PL38" s="541"/>
      <c r="PM38" s="541"/>
      <c r="PN38" s="541"/>
      <c r="PO38" s="541"/>
      <c r="PP38" s="541"/>
      <c r="PQ38" s="541"/>
      <c r="PR38" s="541"/>
      <c r="PS38" s="541"/>
      <c r="PT38" s="541"/>
      <c r="PU38" s="541"/>
      <c r="PV38" s="541"/>
      <c r="PW38" s="541"/>
      <c r="PX38" s="541"/>
      <c r="PY38" s="541"/>
      <c r="PZ38" s="541"/>
      <c r="QA38" s="541"/>
      <c r="QB38" s="541"/>
      <c r="QC38" s="541"/>
      <c r="QD38" s="541"/>
      <c r="QE38" s="541"/>
      <c r="QF38" s="541"/>
      <c r="QG38" s="541"/>
      <c r="QH38" s="541"/>
      <c r="QI38" s="541"/>
      <c r="QJ38" s="541"/>
      <c r="QK38" s="541"/>
      <c r="QL38" s="541"/>
      <c r="QM38" s="541"/>
      <c r="QN38" s="541"/>
      <c r="QO38" s="541"/>
      <c r="QP38" s="541"/>
      <c r="QQ38" s="541"/>
      <c r="QR38" s="541"/>
      <c r="QS38" s="541"/>
      <c r="QT38" s="541"/>
      <c r="QU38" s="541"/>
      <c r="QV38" s="541"/>
      <c r="QW38" s="541"/>
      <c r="QX38" s="541"/>
      <c r="QY38" s="541"/>
      <c r="QZ38" s="541"/>
      <c r="RA38" s="541"/>
      <c r="RB38" s="541"/>
      <c r="RC38" s="541"/>
      <c r="RD38" s="541"/>
      <c r="RE38" s="541"/>
      <c r="RF38" s="541"/>
      <c r="RG38" s="541"/>
      <c r="RH38" s="541"/>
      <c r="RI38" s="541"/>
      <c r="RJ38" s="541"/>
      <c r="RK38" s="541"/>
      <c r="RL38" s="541"/>
      <c r="RM38" s="541"/>
      <c r="RN38" s="541"/>
      <c r="RO38" s="541"/>
      <c r="RP38" s="541"/>
      <c r="RQ38" s="541"/>
      <c r="RR38" s="541"/>
      <c r="RS38" s="541"/>
      <c r="RT38" s="541"/>
      <c r="RU38" s="541"/>
      <c r="RV38" s="541"/>
      <c r="RW38" s="541"/>
      <c r="RX38" s="541"/>
      <c r="RY38" s="541"/>
      <c r="RZ38" s="541"/>
      <c r="SA38" s="541"/>
      <c r="SB38" s="541"/>
      <c r="SC38" s="541"/>
      <c r="SD38" s="541"/>
      <c r="SE38" s="541"/>
      <c r="SF38" s="541"/>
      <c r="SG38" s="541"/>
      <c r="SH38" s="541"/>
      <c r="SI38" s="541"/>
      <c r="SJ38" s="541"/>
      <c r="SK38" s="541"/>
      <c r="SL38" s="541"/>
      <c r="SM38" s="541"/>
      <c r="SN38" s="541"/>
      <c r="SO38" s="541"/>
      <c r="SP38" s="541"/>
      <c r="SQ38" s="541"/>
      <c r="SR38" s="541"/>
      <c r="SS38" s="541"/>
      <c r="ST38" s="541"/>
      <c r="SU38" s="541"/>
      <c r="SV38" s="541"/>
      <c r="SW38" s="541"/>
      <c r="SX38" s="541"/>
      <c r="SY38" s="541"/>
      <c r="SZ38" s="541"/>
      <c r="TA38" s="541"/>
      <c r="TB38" s="541"/>
      <c r="TC38" s="541"/>
      <c r="TD38" s="541"/>
      <c r="TE38" s="541"/>
      <c r="TF38" s="541"/>
      <c r="TG38" s="541"/>
      <c r="TH38" s="541"/>
      <c r="TI38" s="541"/>
      <c r="TJ38" s="541"/>
      <c r="TK38" s="541"/>
      <c r="TL38" s="541"/>
      <c r="TM38" s="541"/>
      <c r="TN38" s="541"/>
      <c r="TO38" s="541"/>
      <c r="TP38" s="541"/>
      <c r="TQ38" s="541"/>
      <c r="TR38" s="541"/>
      <c r="TS38" s="541"/>
      <c r="TT38" s="541"/>
      <c r="TU38" s="541"/>
      <c r="TV38" s="541"/>
      <c r="TW38" s="541"/>
      <c r="TX38" s="541"/>
      <c r="TY38" s="541"/>
      <c r="TZ38" s="541"/>
      <c r="UA38" s="541"/>
      <c r="UB38" s="541"/>
      <c r="UC38" s="541"/>
      <c r="UD38" s="541"/>
      <c r="UE38" s="541"/>
      <c r="UF38" s="541"/>
      <c r="UG38" s="541"/>
      <c r="UH38" s="541"/>
      <c r="UI38" s="541"/>
      <c r="UJ38" s="541"/>
      <c r="UK38" s="541"/>
      <c r="UL38" s="541"/>
      <c r="UM38" s="541"/>
      <c r="UN38" s="541"/>
      <c r="UO38" s="541"/>
      <c r="UP38" s="541"/>
      <c r="UQ38" s="541"/>
      <c r="UR38" s="541"/>
      <c r="US38" s="541"/>
      <c r="UT38" s="541"/>
      <c r="UU38" s="541"/>
      <c r="UV38" s="541"/>
      <c r="UW38" s="541"/>
      <c r="UX38" s="541"/>
      <c r="UY38" s="541"/>
      <c r="UZ38" s="541"/>
      <c r="VA38" s="541"/>
      <c r="VB38" s="541"/>
      <c r="VC38" s="541"/>
      <c r="VD38" s="541"/>
      <c r="VE38" s="541"/>
      <c r="VF38" s="541"/>
      <c r="VG38" s="541"/>
      <c r="VH38" s="541"/>
      <c r="VI38" s="541"/>
      <c r="VJ38" s="541"/>
      <c r="VK38" s="541"/>
      <c r="VL38" s="541"/>
      <c r="VM38" s="541"/>
      <c r="VN38" s="541"/>
      <c r="VO38" s="541"/>
      <c r="VP38" s="541"/>
      <c r="VQ38" s="541"/>
      <c r="VR38" s="541"/>
      <c r="VS38" s="541"/>
      <c r="VT38" s="541"/>
      <c r="VU38" s="541"/>
      <c r="VV38" s="541"/>
      <c r="VW38" s="541"/>
      <c r="VX38" s="541"/>
      <c r="VY38" s="541"/>
      <c r="VZ38" s="541"/>
      <c r="WA38" s="541"/>
      <c r="WB38" s="541"/>
      <c r="WC38" s="541"/>
      <c r="WD38" s="541"/>
      <c r="WE38" s="541"/>
      <c r="WF38" s="541"/>
      <c r="WG38" s="541"/>
      <c r="WH38" s="541"/>
      <c r="WI38" s="541"/>
      <c r="WJ38" s="541"/>
      <c r="WK38" s="541"/>
      <c r="WL38" s="541"/>
      <c r="WM38" s="541"/>
      <c r="WN38" s="541"/>
      <c r="WO38" s="541"/>
      <c r="WP38" s="541"/>
      <c r="WQ38" s="541"/>
      <c r="WR38" s="541"/>
      <c r="WS38" s="541"/>
      <c r="WT38" s="541"/>
      <c r="WU38" s="541"/>
      <c r="WV38" s="541"/>
      <c r="WW38" s="541"/>
      <c r="WX38" s="541"/>
      <c r="WY38" s="541"/>
      <c r="WZ38" s="541"/>
      <c r="XA38" s="541"/>
      <c r="XB38" s="541"/>
      <c r="XC38" s="541"/>
      <c r="XD38" s="541"/>
      <c r="XE38" s="541"/>
      <c r="XF38" s="541"/>
      <c r="XG38" s="541"/>
      <c r="XH38" s="541"/>
      <c r="XI38" s="541"/>
      <c r="XJ38" s="541"/>
      <c r="XK38" s="541"/>
      <c r="XL38" s="541"/>
      <c r="XM38" s="541"/>
      <c r="XN38" s="541"/>
      <c r="XO38" s="541"/>
      <c r="XP38" s="541"/>
      <c r="XQ38" s="541"/>
      <c r="XR38" s="541"/>
      <c r="XS38" s="541"/>
      <c r="XT38" s="541"/>
      <c r="XU38" s="541"/>
      <c r="XV38" s="541"/>
      <c r="XW38" s="541"/>
      <c r="XX38" s="541"/>
      <c r="XY38" s="541"/>
      <c r="XZ38" s="541"/>
      <c r="YA38" s="541"/>
      <c r="YB38" s="541"/>
      <c r="YC38" s="541"/>
      <c r="YD38" s="541"/>
      <c r="YE38" s="541"/>
      <c r="YF38" s="541"/>
      <c r="YG38" s="541"/>
      <c r="YH38" s="541"/>
      <c r="YI38" s="541"/>
      <c r="YJ38" s="541"/>
      <c r="YK38" s="541"/>
      <c r="YL38" s="541"/>
      <c r="YM38" s="541"/>
      <c r="YN38" s="541"/>
      <c r="YO38" s="541"/>
      <c r="YP38" s="541"/>
      <c r="YQ38" s="541"/>
      <c r="YR38" s="541"/>
      <c r="YS38" s="541"/>
      <c r="YT38" s="541"/>
      <c r="YU38" s="541"/>
      <c r="YV38" s="541"/>
      <c r="YW38" s="541"/>
      <c r="YX38" s="541"/>
      <c r="YY38" s="541"/>
      <c r="YZ38" s="541"/>
      <c r="ZA38" s="541"/>
      <c r="ZB38" s="541"/>
      <c r="ZC38" s="541"/>
      <c r="ZD38" s="541"/>
      <c r="ZE38" s="541"/>
      <c r="ZF38" s="541"/>
      <c r="ZG38" s="541"/>
      <c r="ZH38" s="541"/>
      <c r="ZI38" s="541"/>
      <c r="ZJ38" s="541"/>
      <c r="ZK38" s="541"/>
      <c r="ZL38" s="541"/>
      <c r="ZM38" s="541"/>
      <c r="ZN38" s="541"/>
      <c r="ZO38" s="541"/>
      <c r="ZP38" s="541"/>
      <c r="ZQ38" s="541"/>
      <c r="ZR38" s="541"/>
      <c r="ZS38" s="541"/>
      <c r="ZT38" s="541"/>
      <c r="ZU38" s="541"/>
      <c r="ZV38" s="541"/>
      <c r="ZW38" s="541"/>
      <c r="ZX38" s="541"/>
      <c r="ZY38" s="541"/>
      <c r="ZZ38" s="541"/>
      <c r="AAA38" s="541"/>
      <c r="AAB38" s="541"/>
      <c r="AAC38" s="541"/>
      <c r="AAD38" s="541"/>
      <c r="AAE38" s="541"/>
      <c r="AAF38" s="541"/>
      <c r="AAG38" s="541"/>
      <c r="AAH38" s="541"/>
      <c r="AAI38" s="541"/>
      <c r="AAJ38" s="541"/>
      <c r="AAK38" s="541"/>
      <c r="AAL38" s="541"/>
      <c r="AAM38" s="541"/>
      <c r="AAN38" s="541"/>
      <c r="AAO38" s="541"/>
      <c r="AAP38" s="541"/>
      <c r="AAQ38" s="541"/>
      <c r="AAR38" s="541"/>
      <c r="AAS38" s="541"/>
      <c r="AAT38" s="541"/>
      <c r="AAU38" s="541"/>
      <c r="AAV38" s="541"/>
      <c r="AAW38" s="541"/>
      <c r="AAX38" s="541"/>
      <c r="AAY38" s="541"/>
      <c r="AAZ38" s="541"/>
      <c r="ABA38" s="541"/>
      <c r="ABB38" s="541"/>
      <c r="ABC38" s="541"/>
      <c r="ABD38" s="541"/>
      <c r="ABE38" s="541"/>
      <c r="ABF38" s="541"/>
      <c r="ABG38" s="541"/>
      <c r="ABH38" s="541"/>
      <c r="ABI38" s="541"/>
      <c r="ABJ38" s="541"/>
      <c r="ABK38" s="541"/>
      <c r="ABL38" s="541"/>
      <c r="ABM38" s="541"/>
      <c r="ABN38" s="541"/>
      <c r="ABO38" s="541"/>
      <c r="ABP38" s="541"/>
      <c r="ABQ38" s="541"/>
      <c r="ABR38" s="541"/>
      <c r="ABS38" s="541"/>
      <c r="ABT38" s="541"/>
      <c r="ABU38" s="541"/>
      <c r="ABV38" s="541"/>
      <c r="ABW38" s="541"/>
      <c r="ABX38" s="541"/>
      <c r="ABY38" s="541"/>
      <c r="ABZ38" s="541"/>
      <c r="ACA38" s="541"/>
      <c r="ACB38" s="541"/>
      <c r="ACC38" s="541"/>
      <c r="ACD38" s="541"/>
      <c r="ACE38" s="541"/>
      <c r="ACF38" s="541"/>
      <c r="ACG38" s="541"/>
      <c r="ACH38" s="541"/>
      <c r="ACI38" s="541"/>
      <c r="ACJ38" s="541"/>
      <c r="ACK38" s="541"/>
      <c r="ACL38" s="541"/>
      <c r="ACM38" s="541"/>
      <c r="ACN38" s="541"/>
      <c r="ACO38" s="541"/>
      <c r="ACP38" s="541"/>
      <c r="ACQ38" s="541"/>
      <c r="ACR38" s="541"/>
      <c r="ACS38" s="541"/>
      <c r="ACT38" s="541"/>
      <c r="ACU38" s="541"/>
      <c r="ACV38" s="541"/>
      <c r="ACW38" s="541"/>
      <c r="ACX38" s="541"/>
      <c r="ACY38" s="541"/>
      <c r="ACZ38" s="541"/>
      <c r="ADA38" s="541"/>
      <c r="ADB38" s="541"/>
      <c r="ADC38" s="541"/>
      <c r="ADD38" s="541"/>
      <c r="ADE38" s="541"/>
      <c r="ADF38" s="541"/>
      <c r="ADG38" s="541"/>
      <c r="ADH38" s="541"/>
      <c r="ADI38" s="541"/>
      <c r="ADJ38" s="541"/>
      <c r="ADK38" s="541"/>
      <c r="ADL38" s="541"/>
      <c r="ADM38" s="541"/>
      <c r="ADN38" s="541"/>
      <c r="ADO38" s="541"/>
      <c r="ADP38" s="541"/>
      <c r="ADQ38" s="541"/>
      <c r="ADR38" s="541"/>
      <c r="ADS38" s="541"/>
      <c r="ADT38" s="541"/>
      <c r="ADU38" s="541"/>
      <c r="ADV38" s="541"/>
      <c r="ADW38" s="541"/>
      <c r="ADX38" s="541"/>
      <c r="ADY38" s="541"/>
      <c r="ADZ38" s="541"/>
      <c r="AEA38" s="541"/>
      <c r="AEB38" s="541"/>
      <c r="AEC38" s="541"/>
      <c r="AED38" s="541"/>
      <c r="AEE38" s="541"/>
      <c r="AEF38" s="541"/>
      <c r="AEG38" s="541"/>
      <c r="AEH38" s="541"/>
      <c r="AEI38" s="541"/>
      <c r="AEJ38" s="541"/>
      <c r="AEK38" s="541"/>
      <c r="AEL38" s="541"/>
      <c r="AEM38" s="541"/>
      <c r="AEN38" s="541"/>
      <c r="AEO38" s="541"/>
      <c r="AEP38" s="541"/>
      <c r="AEQ38" s="541"/>
      <c r="AER38" s="541"/>
      <c r="AES38" s="541"/>
      <c r="AET38" s="541"/>
      <c r="AEU38" s="541"/>
      <c r="AEV38" s="541"/>
      <c r="AEW38" s="541"/>
      <c r="AEX38" s="541"/>
      <c r="AEY38" s="541"/>
      <c r="AEZ38" s="541"/>
      <c r="AFA38" s="541"/>
      <c r="AFB38" s="541"/>
      <c r="AFC38" s="541"/>
      <c r="AFD38" s="541"/>
      <c r="AFE38" s="541"/>
      <c r="AFF38" s="541"/>
      <c r="AFG38" s="541"/>
      <c r="AFH38" s="541"/>
      <c r="AFI38" s="541"/>
      <c r="AFJ38" s="541"/>
      <c r="AFK38" s="541"/>
      <c r="AFL38" s="541"/>
      <c r="AFM38" s="541"/>
      <c r="AFN38" s="541"/>
      <c r="AFO38" s="541"/>
      <c r="AFP38" s="541"/>
      <c r="AFQ38" s="541"/>
      <c r="AFR38" s="541"/>
      <c r="AFS38" s="541"/>
      <c r="AFT38" s="541"/>
      <c r="AFU38" s="541"/>
      <c r="AFV38" s="541"/>
      <c r="AFW38" s="541"/>
      <c r="AFX38" s="541"/>
      <c r="AFY38" s="541"/>
      <c r="AFZ38" s="541"/>
      <c r="AGA38" s="541"/>
      <c r="AGB38" s="541"/>
      <c r="AGC38" s="541"/>
      <c r="AGD38" s="541"/>
      <c r="AGE38" s="541"/>
      <c r="AGF38" s="541"/>
      <c r="AGG38" s="541"/>
      <c r="AGH38" s="541"/>
      <c r="AGI38" s="541"/>
      <c r="AGJ38" s="541"/>
      <c r="AGK38" s="541"/>
      <c r="AGL38" s="541"/>
      <c r="AGM38" s="541"/>
      <c r="AGN38" s="541"/>
      <c r="AGO38" s="541"/>
      <c r="AGP38" s="541"/>
      <c r="AGQ38" s="541"/>
      <c r="AGR38" s="541"/>
      <c r="AGS38" s="541"/>
      <c r="AGT38" s="541"/>
      <c r="AGU38" s="541"/>
      <c r="AGV38" s="541"/>
      <c r="AGW38" s="541"/>
      <c r="AGX38" s="541"/>
      <c r="AGY38" s="541"/>
      <c r="AGZ38" s="541"/>
      <c r="AHA38" s="541"/>
      <c r="AHB38" s="541"/>
      <c r="AHC38" s="541"/>
      <c r="AHD38" s="541"/>
      <c r="AHE38" s="541"/>
      <c r="AHF38" s="541"/>
      <c r="AHG38" s="541"/>
      <c r="AHH38" s="541"/>
      <c r="AHI38" s="541"/>
      <c r="AHJ38" s="541"/>
      <c r="AHK38" s="541"/>
      <c r="AHL38" s="541"/>
      <c r="AHM38" s="541"/>
      <c r="AHN38" s="541"/>
      <c r="AHO38" s="541"/>
      <c r="AHP38" s="541"/>
      <c r="AHQ38" s="541"/>
      <c r="AHR38" s="541"/>
      <c r="AHS38" s="541"/>
      <c r="AHT38" s="541"/>
      <c r="AHU38" s="541"/>
      <c r="AHV38" s="541"/>
      <c r="AHW38" s="541"/>
      <c r="AHX38" s="541"/>
      <c r="AHY38" s="541"/>
      <c r="AHZ38" s="541"/>
      <c r="AIA38" s="541"/>
      <c r="AIB38" s="541"/>
      <c r="AIC38" s="541"/>
      <c r="AID38" s="541"/>
      <c r="AIE38" s="541"/>
      <c r="AIF38" s="541"/>
      <c r="AIG38" s="541"/>
      <c r="AIH38" s="541"/>
      <c r="AII38" s="541"/>
      <c r="AIJ38" s="541"/>
      <c r="AIK38" s="541"/>
      <c r="AIL38" s="541"/>
      <c r="AIM38" s="541"/>
      <c r="AIN38" s="541"/>
      <c r="AIO38" s="541"/>
      <c r="AIP38" s="541"/>
      <c r="AIQ38" s="541"/>
      <c r="AIR38" s="541"/>
      <c r="AIS38" s="541"/>
      <c r="AIT38" s="541"/>
      <c r="AIU38" s="541"/>
      <c r="AIV38" s="541"/>
      <c r="AIW38" s="541"/>
      <c r="AIX38" s="541"/>
      <c r="AIY38" s="541"/>
      <c r="AIZ38" s="541"/>
      <c r="AJA38" s="541"/>
      <c r="AJB38" s="541"/>
      <c r="AJC38" s="541"/>
      <c r="AJD38" s="541"/>
      <c r="AJE38" s="541"/>
      <c r="AJF38" s="541"/>
      <c r="AJG38" s="541"/>
      <c r="AJH38" s="541"/>
      <c r="AJI38" s="541"/>
      <c r="AJJ38" s="541"/>
      <c r="AJK38" s="541"/>
      <c r="AJL38" s="541"/>
      <c r="AJM38" s="541"/>
      <c r="AJN38" s="541"/>
      <c r="AJO38" s="541"/>
      <c r="AJP38" s="541"/>
      <c r="AJQ38" s="541"/>
      <c r="AJR38" s="541"/>
      <c r="AJS38" s="541"/>
      <c r="AJT38" s="541"/>
      <c r="AJU38" s="541"/>
      <c r="AJV38" s="541"/>
      <c r="AJW38" s="541"/>
      <c r="AJX38" s="541"/>
      <c r="AJY38" s="541"/>
      <c r="AJZ38" s="541"/>
      <c r="AKA38" s="541"/>
      <c r="AKB38" s="541"/>
      <c r="AKC38" s="541"/>
      <c r="AKD38" s="541"/>
      <c r="AKE38" s="541"/>
      <c r="AKF38" s="541"/>
      <c r="AKG38" s="541"/>
      <c r="AKH38" s="541"/>
      <c r="AKI38" s="541"/>
      <c r="AKJ38" s="541"/>
      <c r="AKK38" s="541"/>
      <c r="AKL38" s="541"/>
      <c r="AKM38" s="541"/>
      <c r="AKN38" s="541"/>
      <c r="AKO38" s="541"/>
      <c r="AKP38" s="541"/>
      <c r="AKQ38" s="541"/>
      <c r="AKR38" s="541"/>
      <c r="AKS38" s="541"/>
      <c r="AKT38" s="541"/>
      <c r="AKU38" s="541"/>
      <c r="AKV38" s="541"/>
      <c r="AKW38" s="541"/>
      <c r="AKX38" s="541"/>
      <c r="AKY38" s="541"/>
      <c r="AKZ38" s="541"/>
      <c r="ALA38" s="541"/>
      <c r="ALB38" s="541"/>
      <c r="ALC38" s="541"/>
      <c r="ALD38" s="541"/>
      <c r="ALE38" s="541"/>
      <c r="ALF38" s="541"/>
      <c r="ALG38" s="541"/>
      <c r="ALH38" s="541"/>
      <c r="ALI38" s="541"/>
      <c r="ALJ38" s="541"/>
      <c r="ALK38" s="541"/>
      <c r="ALL38" s="541"/>
      <c r="ALM38" s="541"/>
      <c r="ALN38" s="541"/>
      <c r="ALO38" s="541"/>
      <c r="ALP38" s="541"/>
      <c r="ALQ38" s="541"/>
      <c r="ALR38" s="541"/>
      <c r="ALS38" s="541"/>
      <c r="ALT38" s="541"/>
      <c r="ALU38" s="541"/>
      <c r="ALV38" s="541"/>
      <c r="ALW38" s="541"/>
      <c r="ALX38" s="541"/>
      <c r="ALY38" s="541"/>
      <c r="ALZ38" s="541"/>
      <c r="AMA38" s="541"/>
      <c r="AMB38" s="541"/>
      <c r="AMC38" s="541"/>
      <c r="AMD38" s="541"/>
      <c r="AME38" s="541"/>
      <c r="AMF38" s="541"/>
      <c r="AMG38" s="541"/>
      <c r="AMH38" s="541"/>
      <c r="AMI38" s="541"/>
      <c r="AMJ38" s="541"/>
      <c r="AMK38" s="541"/>
      <c r="AML38" s="541"/>
      <c r="AMM38" s="541"/>
      <c r="AMN38" s="541"/>
      <c r="AMO38" s="541"/>
      <c r="AMP38" s="541"/>
      <c r="AMQ38" s="541"/>
      <c r="AMR38" s="541"/>
      <c r="AMS38" s="541"/>
      <c r="AMT38" s="541"/>
      <c r="AMU38" s="541"/>
      <c r="AMV38" s="541"/>
      <c r="AMW38" s="541"/>
      <c r="AMX38" s="541"/>
      <c r="AMY38" s="541"/>
      <c r="AMZ38" s="541"/>
      <c r="ANA38" s="541"/>
      <c r="ANB38" s="541"/>
      <c r="ANC38" s="541"/>
      <c r="AND38" s="541"/>
      <c r="ANE38" s="541"/>
      <c r="ANF38" s="541"/>
      <c r="ANG38" s="541"/>
      <c r="ANH38" s="541"/>
      <c r="ANI38" s="541"/>
      <c r="ANJ38" s="541"/>
      <c r="ANK38" s="541"/>
      <c r="ANL38" s="541"/>
      <c r="ANM38" s="541"/>
      <c r="ANN38" s="541"/>
      <c r="ANO38" s="541"/>
      <c r="ANP38" s="541"/>
      <c r="ANQ38" s="541"/>
      <c r="ANR38" s="541"/>
      <c r="ANS38" s="541"/>
      <c r="ANT38" s="541"/>
      <c r="ANU38" s="541"/>
      <c r="ANV38" s="541"/>
      <c r="ANW38" s="541"/>
      <c r="ANX38" s="541"/>
      <c r="ANY38" s="541"/>
      <c r="ANZ38" s="541"/>
      <c r="AOA38" s="541"/>
      <c r="AOB38" s="541"/>
      <c r="AOC38" s="541"/>
      <c r="AOD38" s="541"/>
      <c r="AOE38" s="541"/>
      <c r="AOF38" s="541"/>
      <c r="AOG38" s="541"/>
      <c r="AOH38" s="541"/>
      <c r="AOI38" s="541"/>
      <c r="AOJ38" s="541"/>
      <c r="AOK38" s="541"/>
      <c r="AOL38" s="541"/>
      <c r="AOM38" s="541"/>
      <c r="AON38" s="541"/>
      <c r="AOO38" s="541"/>
      <c r="AOP38" s="541"/>
      <c r="AOQ38" s="541"/>
      <c r="AOR38" s="541"/>
      <c r="AOS38" s="541"/>
      <c r="AOT38" s="541"/>
      <c r="AOU38" s="541"/>
      <c r="AOV38" s="541"/>
      <c r="AOW38" s="541"/>
      <c r="AOX38" s="541"/>
      <c r="AOY38" s="541"/>
      <c r="AOZ38" s="541"/>
      <c r="APA38" s="541"/>
      <c r="APB38" s="541"/>
      <c r="APC38" s="541"/>
      <c r="APD38" s="541"/>
      <c r="APE38" s="541"/>
      <c r="APF38" s="541"/>
      <c r="APG38" s="541"/>
      <c r="APH38" s="541"/>
      <c r="API38" s="541"/>
      <c r="APJ38" s="541"/>
      <c r="APK38" s="541"/>
      <c r="APL38" s="541"/>
      <c r="APM38" s="541"/>
      <c r="APN38" s="541"/>
      <c r="APO38" s="541"/>
      <c r="APP38" s="541"/>
      <c r="APQ38" s="541"/>
      <c r="APR38" s="541"/>
      <c r="APS38" s="541"/>
      <c r="APT38" s="541"/>
      <c r="APU38" s="541"/>
      <c r="APV38" s="541"/>
      <c r="APW38" s="541"/>
      <c r="APX38" s="541"/>
      <c r="APY38" s="541"/>
      <c r="APZ38" s="541"/>
      <c r="AQA38" s="541"/>
      <c r="AQB38" s="541"/>
      <c r="AQC38" s="541"/>
      <c r="AQD38" s="541"/>
      <c r="AQE38" s="541"/>
      <c r="AQF38" s="541"/>
      <c r="AQG38" s="541"/>
      <c r="AQH38" s="541"/>
      <c r="AQI38" s="541"/>
      <c r="AQJ38" s="541"/>
      <c r="AQK38" s="541"/>
      <c r="AQL38" s="541"/>
      <c r="AQM38" s="541"/>
      <c r="AQN38" s="541"/>
      <c r="AQO38" s="541"/>
      <c r="AQP38" s="541"/>
      <c r="AQQ38" s="541"/>
      <c r="AQR38" s="541"/>
      <c r="AQS38" s="541"/>
      <c r="AQT38" s="541"/>
      <c r="AQU38" s="541"/>
      <c r="AQV38" s="541"/>
      <c r="AQW38" s="541"/>
      <c r="AQX38" s="541"/>
      <c r="AQY38" s="541"/>
      <c r="AQZ38" s="541"/>
      <c r="ARA38" s="541"/>
      <c r="ARB38" s="541"/>
      <c r="ARC38" s="541"/>
      <c r="ARD38" s="541"/>
      <c r="ARE38" s="541"/>
      <c r="ARF38" s="541"/>
      <c r="ARG38" s="541"/>
      <c r="ARH38" s="541"/>
      <c r="ARI38" s="541"/>
      <c r="ARJ38" s="541"/>
      <c r="ARK38" s="541"/>
      <c r="ARL38" s="541"/>
      <c r="ARM38" s="541"/>
      <c r="ARN38" s="541"/>
      <c r="ARO38" s="541"/>
      <c r="ARP38" s="541"/>
      <c r="ARQ38" s="541"/>
      <c r="ARR38" s="541"/>
      <c r="ARS38" s="541"/>
      <c r="ART38" s="541"/>
      <c r="ARU38" s="541"/>
      <c r="ARV38" s="541"/>
      <c r="ARW38" s="541"/>
      <c r="ARX38" s="541"/>
      <c r="ARY38" s="541"/>
      <c r="ARZ38" s="541"/>
      <c r="ASA38" s="541"/>
      <c r="ASB38" s="541"/>
      <c r="ASC38" s="541"/>
      <c r="ASD38" s="541"/>
      <c r="ASE38" s="541"/>
      <c r="ASF38" s="541"/>
      <c r="ASG38" s="541"/>
      <c r="ASH38" s="541"/>
      <c r="ASI38" s="541"/>
      <c r="ASJ38" s="541"/>
      <c r="ASK38" s="541"/>
      <c r="ASL38" s="541"/>
      <c r="ASM38" s="541"/>
      <c r="ASN38" s="541"/>
      <c r="ASO38" s="541"/>
      <c r="ASP38" s="541"/>
      <c r="ASQ38" s="541"/>
      <c r="ASR38" s="541"/>
      <c r="ASS38" s="541"/>
      <c r="AST38" s="541"/>
      <c r="ASU38" s="541"/>
      <c r="ASV38" s="541"/>
      <c r="ASW38" s="541"/>
      <c r="ASX38" s="541"/>
      <c r="ASY38" s="541"/>
      <c r="ASZ38" s="541"/>
      <c r="ATA38" s="541"/>
      <c r="ATB38" s="541"/>
      <c r="ATC38" s="541"/>
      <c r="ATD38" s="541"/>
      <c r="ATE38" s="541"/>
      <c r="ATF38" s="541"/>
      <c r="ATG38" s="541"/>
      <c r="ATH38" s="541"/>
      <c r="ATI38" s="541"/>
      <c r="ATJ38" s="541"/>
      <c r="ATK38" s="541"/>
      <c r="ATL38" s="541"/>
      <c r="ATM38" s="541"/>
      <c r="ATN38" s="541"/>
      <c r="ATO38" s="541"/>
      <c r="ATP38" s="541"/>
      <c r="ATQ38" s="541"/>
      <c r="ATR38" s="541"/>
      <c r="ATS38" s="541"/>
      <c r="ATT38" s="541"/>
      <c r="ATU38" s="541"/>
      <c r="ATV38" s="541"/>
      <c r="ATW38" s="541"/>
      <c r="ATX38" s="541"/>
      <c r="ATY38" s="541"/>
      <c r="ATZ38" s="541"/>
      <c r="AUA38" s="541"/>
      <c r="AUB38" s="541"/>
      <c r="AUC38" s="541"/>
      <c r="AUD38" s="541"/>
      <c r="AUE38" s="541"/>
      <c r="AUF38" s="541"/>
      <c r="AUG38" s="541"/>
      <c r="AUH38" s="541"/>
      <c r="AUI38" s="541"/>
      <c r="AUJ38" s="541"/>
      <c r="AUK38" s="541"/>
      <c r="AUL38" s="541"/>
      <c r="AUM38" s="541"/>
      <c r="AUN38" s="541"/>
      <c r="AUO38" s="541"/>
      <c r="AUP38" s="541"/>
      <c r="AUQ38" s="541"/>
      <c r="AUR38" s="541"/>
      <c r="AUS38" s="541"/>
      <c r="AUT38" s="541"/>
      <c r="AUU38" s="541"/>
      <c r="AUV38" s="541"/>
      <c r="AUW38" s="541"/>
      <c r="AUX38" s="541"/>
      <c r="AUY38" s="541"/>
      <c r="AUZ38" s="541"/>
      <c r="AVA38" s="541"/>
      <c r="AVB38" s="541"/>
      <c r="AVC38" s="541"/>
      <c r="AVD38" s="541"/>
      <c r="AVE38" s="541"/>
      <c r="AVF38" s="541"/>
      <c r="AVG38" s="541"/>
      <c r="AVH38" s="541"/>
      <c r="AVI38" s="541"/>
      <c r="AVJ38" s="541"/>
      <c r="AVK38" s="541"/>
      <c r="AVL38" s="541"/>
      <c r="AVM38" s="541"/>
      <c r="AVN38" s="541"/>
      <c r="AVO38" s="541"/>
      <c r="AVP38" s="541"/>
      <c r="AVQ38" s="541"/>
      <c r="AVR38" s="541"/>
      <c r="AVS38" s="541"/>
      <c r="AVT38" s="541"/>
      <c r="AVU38" s="541"/>
      <c r="AVV38" s="541"/>
      <c r="AVW38" s="541"/>
      <c r="AVX38" s="541"/>
      <c r="AVY38" s="541"/>
      <c r="AVZ38" s="541"/>
      <c r="AWA38" s="541"/>
      <c r="AWB38" s="541"/>
      <c r="AWC38" s="541"/>
      <c r="AWD38" s="541"/>
      <c r="AWE38" s="541"/>
      <c r="AWF38" s="541"/>
      <c r="AWG38" s="541"/>
      <c r="AWH38" s="541"/>
      <c r="AWI38" s="541"/>
      <c r="AWJ38" s="541"/>
      <c r="AWK38" s="541"/>
      <c r="AWL38" s="541"/>
      <c r="AWM38" s="541"/>
      <c r="AWN38" s="541"/>
      <c r="AWO38" s="541"/>
      <c r="AWP38" s="541"/>
      <c r="AWQ38" s="541"/>
      <c r="AWR38" s="541"/>
      <c r="AWS38" s="541"/>
      <c r="AWT38" s="541"/>
      <c r="AWU38" s="541"/>
      <c r="AWV38" s="541"/>
      <c r="AWW38" s="541"/>
      <c r="AWX38" s="541"/>
      <c r="AWY38" s="541"/>
      <c r="AWZ38" s="541"/>
      <c r="AXA38" s="541"/>
      <c r="AXB38" s="541"/>
      <c r="AXC38" s="541"/>
      <c r="AXD38" s="541"/>
      <c r="AXE38" s="541"/>
      <c r="AXF38" s="541"/>
      <c r="AXG38" s="541"/>
      <c r="AXH38" s="541"/>
      <c r="AXI38" s="541"/>
      <c r="AXJ38" s="541"/>
      <c r="AXK38" s="541"/>
      <c r="AXL38" s="541"/>
      <c r="AXM38" s="541"/>
      <c r="AXN38" s="541"/>
      <c r="AXO38" s="541"/>
      <c r="AXP38" s="541"/>
      <c r="AXQ38" s="541"/>
      <c r="AXR38" s="541"/>
      <c r="AXS38" s="541"/>
      <c r="AXT38" s="541"/>
      <c r="AXU38" s="541"/>
      <c r="AXV38" s="541"/>
      <c r="AXW38" s="541"/>
      <c r="AXX38" s="541"/>
      <c r="AXY38" s="541"/>
      <c r="AXZ38" s="541"/>
      <c r="AYA38" s="541"/>
      <c r="AYB38" s="541"/>
      <c r="AYC38" s="541"/>
      <c r="AYD38" s="541"/>
      <c r="AYE38" s="541"/>
      <c r="AYF38" s="541"/>
      <c r="AYG38" s="541"/>
      <c r="AYH38" s="541"/>
      <c r="AYI38" s="541"/>
      <c r="AYJ38" s="541"/>
      <c r="AYK38" s="541"/>
      <c r="AYL38" s="541"/>
      <c r="AYM38" s="541"/>
      <c r="AYN38" s="541"/>
      <c r="AYO38" s="541"/>
      <c r="AYP38" s="541"/>
      <c r="AYQ38" s="541"/>
      <c r="AYR38" s="541"/>
      <c r="AYS38" s="541"/>
      <c r="AYT38" s="541"/>
      <c r="AYU38" s="541"/>
      <c r="AYV38" s="541"/>
      <c r="AYW38" s="541"/>
      <c r="AYX38" s="541"/>
      <c r="AYY38" s="541"/>
      <c r="AYZ38" s="541"/>
      <c r="AZA38" s="541"/>
      <c r="AZB38" s="541"/>
      <c r="AZC38" s="541"/>
      <c r="AZD38" s="541"/>
      <c r="AZE38" s="541"/>
      <c r="AZF38" s="541"/>
      <c r="AZG38" s="541"/>
      <c r="AZH38" s="541"/>
      <c r="AZI38" s="541"/>
      <c r="AZJ38" s="541"/>
      <c r="AZK38" s="541"/>
      <c r="AZL38" s="541"/>
      <c r="AZM38" s="541"/>
      <c r="AZN38" s="541"/>
      <c r="AZO38" s="541"/>
      <c r="AZP38" s="541"/>
      <c r="AZQ38" s="541"/>
      <c r="AZR38" s="541"/>
      <c r="AZS38" s="541"/>
      <c r="AZT38" s="541"/>
      <c r="AZU38" s="541"/>
      <c r="AZV38" s="541"/>
      <c r="AZW38" s="541"/>
      <c r="AZX38" s="541"/>
      <c r="AZY38" s="541"/>
      <c r="AZZ38" s="541"/>
      <c r="BAA38" s="541"/>
      <c r="BAB38" s="541"/>
      <c r="BAC38" s="541"/>
      <c r="BAD38" s="541"/>
      <c r="BAE38" s="541"/>
      <c r="BAF38" s="541"/>
      <c r="BAG38" s="541"/>
      <c r="BAH38" s="541"/>
      <c r="BAI38" s="541"/>
      <c r="BAJ38" s="541"/>
      <c r="BAK38" s="541"/>
      <c r="BAL38" s="541"/>
      <c r="BAM38" s="541"/>
      <c r="BAN38" s="541"/>
      <c r="BAO38" s="541"/>
      <c r="BAP38" s="541"/>
      <c r="BAQ38" s="541"/>
      <c r="BAR38" s="541"/>
      <c r="BAS38" s="541"/>
      <c r="BAT38" s="541"/>
      <c r="BAU38" s="541"/>
      <c r="BAV38" s="541"/>
      <c r="BAW38" s="541"/>
      <c r="BAX38" s="541"/>
      <c r="BAY38" s="541"/>
      <c r="BAZ38" s="541"/>
      <c r="BBA38" s="541"/>
      <c r="BBB38" s="541"/>
      <c r="BBC38" s="541"/>
      <c r="BBD38" s="541"/>
      <c r="BBE38" s="541"/>
      <c r="BBF38" s="541"/>
      <c r="BBG38" s="541"/>
      <c r="BBH38" s="541"/>
      <c r="BBI38" s="541"/>
      <c r="BBJ38" s="541"/>
      <c r="BBK38" s="541"/>
      <c r="BBL38" s="541"/>
      <c r="BBM38" s="541"/>
      <c r="BBN38" s="541"/>
      <c r="BBO38" s="541"/>
      <c r="BBP38" s="541"/>
      <c r="BBQ38" s="541"/>
      <c r="BBR38" s="541"/>
      <c r="BBS38" s="541"/>
      <c r="BBT38" s="541"/>
      <c r="BBU38" s="541"/>
      <c r="BBV38" s="541"/>
      <c r="BBW38" s="541"/>
      <c r="BBX38" s="541"/>
      <c r="BBY38" s="541"/>
      <c r="BBZ38" s="541"/>
      <c r="BCA38" s="541"/>
      <c r="BCB38" s="541"/>
      <c r="BCC38" s="541"/>
      <c r="BCD38" s="541"/>
      <c r="BCE38" s="541"/>
      <c r="BCF38" s="541"/>
      <c r="BCG38" s="541"/>
      <c r="BCH38" s="541"/>
      <c r="BCI38" s="541"/>
      <c r="BCJ38" s="541"/>
      <c r="BCK38" s="541"/>
      <c r="BCL38" s="541"/>
      <c r="BCM38" s="541"/>
      <c r="BCN38" s="541"/>
      <c r="BCO38" s="541"/>
      <c r="BCP38" s="541"/>
      <c r="BCQ38" s="541"/>
      <c r="BCR38" s="541"/>
      <c r="BCS38" s="541"/>
      <c r="BCT38" s="541"/>
      <c r="BCU38" s="541"/>
      <c r="BCV38" s="541"/>
      <c r="BCW38" s="541"/>
      <c r="BCX38" s="541"/>
      <c r="BCY38" s="541"/>
      <c r="BCZ38" s="541"/>
      <c r="BDA38" s="541"/>
      <c r="BDB38" s="541"/>
      <c r="BDC38" s="541"/>
      <c r="BDD38" s="541"/>
      <c r="BDE38" s="541"/>
      <c r="BDF38" s="541"/>
      <c r="BDG38" s="541"/>
      <c r="BDH38" s="541"/>
      <c r="BDI38" s="541"/>
      <c r="BDJ38" s="541"/>
      <c r="BDK38" s="541"/>
      <c r="BDL38" s="541"/>
      <c r="BDM38" s="541"/>
      <c r="BDN38" s="541"/>
      <c r="BDO38" s="541"/>
      <c r="BDP38" s="541"/>
      <c r="BDQ38" s="541"/>
      <c r="BDR38" s="541"/>
      <c r="BDS38" s="541"/>
      <c r="BDT38" s="541"/>
      <c r="BDU38" s="541"/>
      <c r="BDV38" s="541"/>
      <c r="BDW38" s="541"/>
      <c r="BDX38" s="541"/>
      <c r="BDY38" s="541"/>
      <c r="BDZ38" s="541"/>
      <c r="BEA38" s="541"/>
      <c r="BEB38" s="541"/>
      <c r="BEC38" s="541"/>
      <c r="BED38" s="541"/>
      <c r="BEE38" s="541"/>
      <c r="BEF38" s="541"/>
      <c r="BEG38" s="541"/>
      <c r="BEH38" s="541"/>
      <c r="BEI38" s="541"/>
      <c r="BEJ38" s="541"/>
      <c r="BEK38" s="541"/>
      <c r="BEL38" s="541"/>
      <c r="BEM38" s="541"/>
      <c r="BEN38" s="541"/>
      <c r="BEO38" s="541"/>
      <c r="BEP38" s="541"/>
      <c r="BEQ38" s="541"/>
      <c r="BER38" s="541"/>
      <c r="BES38" s="541"/>
      <c r="BET38" s="541"/>
      <c r="BEU38" s="541"/>
      <c r="BEV38" s="541"/>
      <c r="BEW38" s="541"/>
      <c r="BEX38" s="541"/>
      <c r="BEY38" s="541"/>
      <c r="BEZ38" s="541"/>
      <c r="BFA38" s="541"/>
      <c r="BFB38" s="541"/>
      <c r="BFC38" s="541"/>
      <c r="BFD38" s="541"/>
      <c r="BFE38" s="541"/>
      <c r="BFF38" s="541"/>
      <c r="BFG38" s="541"/>
      <c r="BFH38" s="541"/>
      <c r="BFI38" s="541"/>
      <c r="BFJ38" s="541"/>
      <c r="BFK38" s="541"/>
      <c r="BFL38" s="541"/>
      <c r="BFM38" s="541"/>
      <c r="BFN38" s="541"/>
      <c r="BFO38" s="541"/>
      <c r="BFP38" s="541"/>
      <c r="BFQ38" s="541"/>
      <c r="BFR38" s="541"/>
      <c r="BFS38" s="541"/>
      <c r="BFT38" s="541"/>
      <c r="BFU38" s="541"/>
      <c r="BFV38" s="541"/>
      <c r="BFW38" s="541"/>
      <c r="BFX38" s="541"/>
      <c r="BFY38" s="541"/>
      <c r="BFZ38" s="541"/>
      <c r="BGA38" s="541"/>
      <c r="BGB38" s="541"/>
      <c r="BGC38" s="541"/>
      <c r="BGD38" s="541"/>
      <c r="BGE38" s="541"/>
      <c r="BGF38" s="541"/>
      <c r="BGG38" s="541"/>
      <c r="BGH38" s="541"/>
      <c r="BGI38" s="541"/>
      <c r="BGJ38" s="541"/>
      <c r="BGK38" s="541"/>
      <c r="BGL38" s="541"/>
      <c r="BGM38" s="541"/>
      <c r="BGN38" s="541"/>
      <c r="BGO38" s="541"/>
      <c r="BGP38" s="541"/>
      <c r="BGQ38" s="541"/>
      <c r="BGR38" s="541"/>
      <c r="BGS38" s="541"/>
      <c r="BGT38" s="541"/>
      <c r="BGU38" s="541"/>
      <c r="BGV38" s="541"/>
      <c r="BGW38" s="541"/>
      <c r="BGX38" s="541"/>
      <c r="BGY38" s="541"/>
      <c r="BGZ38" s="541"/>
      <c r="BHA38" s="541"/>
      <c r="BHB38" s="541"/>
      <c r="BHC38" s="541"/>
      <c r="BHD38" s="541"/>
      <c r="BHE38" s="541"/>
      <c r="BHF38" s="541"/>
      <c r="BHG38" s="541"/>
      <c r="BHH38" s="541"/>
      <c r="BHI38" s="541"/>
      <c r="BHJ38" s="541"/>
      <c r="BHK38" s="541"/>
      <c r="BHL38" s="541"/>
      <c r="BHM38" s="541"/>
      <c r="BHN38" s="541"/>
      <c r="BHO38" s="541"/>
      <c r="BHP38" s="541"/>
      <c r="BHQ38" s="541"/>
      <c r="BHR38" s="541"/>
      <c r="BHS38" s="541"/>
      <c r="BHT38" s="541"/>
      <c r="BHU38" s="541"/>
      <c r="BHV38" s="541"/>
      <c r="BHW38" s="541"/>
      <c r="BHX38" s="541"/>
      <c r="BHY38" s="541"/>
      <c r="BHZ38" s="541"/>
      <c r="BIA38" s="541"/>
      <c r="BIB38" s="541"/>
      <c r="BIC38" s="541"/>
      <c r="BID38" s="541"/>
      <c r="BIE38" s="541"/>
      <c r="BIF38" s="541"/>
      <c r="BIG38" s="541"/>
      <c r="BIH38" s="541"/>
      <c r="BII38" s="541"/>
      <c r="BIJ38" s="541"/>
      <c r="BIK38" s="541"/>
      <c r="BIL38" s="541"/>
      <c r="BIM38" s="541"/>
      <c r="BIN38" s="541"/>
      <c r="BIO38" s="541"/>
      <c r="BIP38" s="541"/>
      <c r="BIQ38" s="541"/>
      <c r="BIR38" s="541"/>
      <c r="BIS38" s="541"/>
      <c r="BIT38" s="541"/>
      <c r="BIU38" s="541"/>
      <c r="BIV38" s="541"/>
      <c r="BIW38" s="541"/>
      <c r="BIX38" s="541"/>
      <c r="BIY38" s="541"/>
      <c r="BIZ38" s="541"/>
      <c r="BJA38" s="541"/>
      <c r="BJB38" s="541"/>
      <c r="BJC38" s="541"/>
      <c r="BJD38" s="541"/>
      <c r="BJE38" s="541"/>
      <c r="BJF38" s="541"/>
      <c r="BJG38" s="541"/>
      <c r="BJH38" s="541"/>
      <c r="BJI38" s="541"/>
      <c r="BJJ38" s="541"/>
      <c r="BJK38" s="541"/>
      <c r="BJL38" s="541"/>
      <c r="BJM38" s="541"/>
      <c r="BJN38" s="541"/>
      <c r="BJO38" s="541"/>
      <c r="BJP38" s="541"/>
      <c r="BJQ38" s="541"/>
      <c r="BJR38" s="541"/>
      <c r="BJS38" s="541"/>
      <c r="BJT38" s="541"/>
      <c r="BJU38" s="541"/>
      <c r="BJV38" s="541"/>
      <c r="BJW38" s="541"/>
      <c r="BJX38" s="541"/>
      <c r="BJY38" s="541"/>
      <c r="BJZ38" s="541"/>
      <c r="BKA38" s="541"/>
      <c r="BKB38" s="541"/>
      <c r="BKC38" s="541"/>
      <c r="BKD38" s="541"/>
      <c r="BKE38" s="541"/>
      <c r="BKF38" s="541"/>
      <c r="BKG38" s="541"/>
      <c r="BKH38" s="541"/>
      <c r="BKI38" s="541"/>
      <c r="BKJ38" s="541"/>
      <c r="BKK38" s="541"/>
      <c r="BKL38" s="541"/>
      <c r="BKM38" s="541"/>
      <c r="BKN38" s="541"/>
      <c r="BKO38" s="541"/>
      <c r="BKP38" s="541"/>
      <c r="BKQ38" s="541"/>
      <c r="BKR38" s="541"/>
      <c r="BKS38" s="541"/>
      <c r="BKT38" s="541"/>
      <c r="BKU38" s="541"/>
      <c r="BKV38" s="541"/>
      <c r="BKW38" s="541"/>
      <c r="BKX38" s="541"/>
      <c r="BKY38" s="541"/>
      <c r="BKZ38" s="541"/>
      <c r="BLA38" s="541"/>
      <c r="BLB38" s="541"/>
      <c r="BLC38" s="541"/>
      <c r="BLD38" s="541"/>
      <c r="BLE38" s="541"/>
      <c r="BLF38" s="541"/>
      <c r="BLG38" s="541"/>
      <c r="BLH38" s="541"/>
      <c r="BLI38" s="541"/>
      <c r="BLJ38" s="541"/>
      <c r="BLK38" s="541"/>
      <c r="BLL38" s="541"/>
      <c r="BLM38" s="541"/>
      <c r="BLN38" s="541"/>
      <c r="BLO38" s="541"/>
      <c r="BLP38" s="541"/>
      <c r="BLQ38" s="541"/>
      <c r="BLR38" s="541"/>
      <c r="BLS38" s="541"/>
      <c r="BLT38" s="541"/>
      <c r="BLU38" s="541"/>
      <c r="BLV38" s="541"/>
      <c r="BLW38" s="541"/>
      <c r="BLX38" s="541"/>
      <c r="BLY38" s="541"/>
      <c r="BLZ38" s="541"/>
      <c r="BMA38" s="541"/>
      <c r="BMB38" s="541"/>
      <c r="BMC38" s="541"/>
      <c r="BMD38" s="541"/>
      <c r="BME38" s="541"/>
      <c r="BMF38" s="541"/>
      <c r="BMG38" s="541"/>
      <c r="BMH38" s="541"/>
      <c r="BMI38" s="541"/>
      <c r="BMJ38" s="541"/>
      <c r="BMK38" s="541"/>
      <c r="BML38" s="541"/>
      <c r="BMM38" s="541"/>
      <c r="BMN38" s="541"/>
      <c r="BMO38" s="541"/>
      <c r="BMP38" s="541"/>
      <c r="BMQ38" s="541"/>
      <c r="BMR38" s="541"/>
      <c r="BMS38" s="541"/>
      <c r="BMT38" s="541"/>
      <c r="BMU38" s="541"/>
      <c r="BMV38" s="541"/>
      <c r="BMW38" s="541"/>
      <c r="BMX38" s="541"/>
      <c r="BMY38" s="541"/>
      <c r="BMZ38" s="541"/>
      <c r="BNA38" s="541"/>
      <c r="BNB38" s="541"/>
      <c r="BNC38" s="541"/>
      <c r="BND38" s="541"/>
      <c r="BNE38" s="541"/>
      <c r="BNF38" s="541"/>
      <c r="BNG38" s="541"/>
      <c r="BNH38" s="541"/>
      <c r="BNI38" s="541"/>
      <c r="BNJ38" s="541"/>
      <c r="BNK38" s="541"/>
      <c r="BNL38" s="541"/>
      <c r="BNM38" s="541"/>
      <c r="BNN38" s="541"/>
      <c r="BNO38" s="541"/>
      <c r="BNP38" s="541"/>
      <c r="BNQ38" s="541"/>
      <c r="BNR38" s="541"/>
      <c r="BNS38" s="541"/>
      <c r="BNT38" s="541"/>
      <c r="BNU38" s="541"/>
      <c r="BNV38" s="541"/>
      <c r="BNW38" s="541"/>
      <c r="BNX38" s="541"/>
      <c r="BNY38" s="541"/>
      <c r="BNZ38" s="541"/>
      <c r="BOA38" s="541"/>
      <c r="BOB38" s="541"/>
      <c r="BOC38" s="541"/>
      <c r="BOD38" s="541"/>
      <c r="BOE38" s="541"/>
      <c r="BOF38" s="541"/>
      <c r="BOG38" s="541"/>
      <c r="BOH38" s="541"/>
      <c r="BOI38" s="541"/>
      <c r="BOJ38" s="541"/>
      <c r="BOK38" s="541"/>
      <c r="BOL38" s="541"/>
      <c r="BOM38" s="541"/>
      <c r="BON38" s="541"/>
      <c r="BOO38" s="541"/>
      <c r="BOP38" s="541"/>
      <c r="BOQ38" s="541"/>
      <c r="BOR38" s="541"/>
      <c r="BOS38" s="541"/>
      <c r="BOT38" s="541"/>
      <c r="BOU38" s="541"/>
      <c r="BOV38" s="541"/>
      <c r="BOW38" s="541"/>
      <c r="BOX38" s="541"/>
      <c r="BOY38" s="541"/>
      <c r="BOZ38" s="541"/>
      <c r="BPA38" s="541"/>
      <c r="BPB38" s="541"/>
      <c r="BPC38" s="541"/>
      <c r="BPD38" s="541"/>
      <c r="BPE38" s="541"/>
      <c r="BPF38" s="541"/>
      <c r="BPG38" s="541"/>
      <c r="BPH38" s="541"/>
      <c r="BPI38" s="541"/>
      <c r="BPJ38" s="541"/>
      <c r="BPK38" s="541"/>
      <c r="BPL38" s="541"/>
      <c r="BPM38" s="541"/>
      <c r="BPN38" s="541"/>
      <c r="BPO38" s="541"/>
      <c r="BPP38" s="541"/>
      <c r="BPQ38" s="541"/>
      <c r="BPR38" s="541"/>
      <c r="BPS38" s="541"/>
      <c r="BPT38" s="541"/>
      <c r="BPU38" s="541"/>
      <c r="BPV38" s="541"/>
      <c r="BPW38" s="541"/>
      <c r="BPX38" s="541"/>
      <c r="BPY38" s="541"/>
      <c r="BPZ38" s="541"/>
      <c r="BQA38" s="541"/>
      <c r="BQB38" s="541"/>
      <c r="BQC38" s="541"/>
      <c r="BQD38" s="541"/>
      <c r="BQE38" s="541"/>
      <c r="BQF38" s="541"/>
      <c r="BQG38" s="541"/>
      <c r="BQH38" s="541"/>
      <c r="BQI38" s="541"/>
      <c r="BQJ38" s="541"/>
      <c r="BQK38" s="541"/>
      <c r="BQL38" s="541"/>
      <c r="BQM38" s="541"/>
      <c r="BQN38" s="541"/>
      <c r="BQO38" s="541"/>
      <c r="BQP38" s="541"/>
      <c r="BQQ38" s="541"/>
      <c r="BQR38" s="541"/>
      <c r="BQS38" s="541"/>
      <c r="BQT38" s="541"/>
      <c r="BQU38" s="541"/>
      <c r="BQV38" s="541"/>
      <c r="BQW38" s="541"/>
      <c r="BQX38" s="541"/>
      <c r="BQY38" s="541"/>
      <c r="BQZ38" s="541"/>
      <c r="BRA38" s="541"/>
      <c r="BRB38" s="541"/>
      <c r="BRC38" s="541"/>
      <c r="BRD38" s="541"/>
      <c r="BRE38" s="541"/>
      <c r="BRF38" s="541"/>
      <c r="BRG38" s="541"/>
      <c r="BRH38" s="541"/>
      <c r="BRI38" s="541"/>
      <c r="BRJ38" s="541"/>
      <c r="BRK38" s="541"/>
      <c r="BRL38" s="541"/>
      <c r="BRM38" s="541"/>
      <c r="BRN38" s="541"/>
      <c r="BRO38" s="541"/>
      <c r="BRP38" s="541"/>
      <c r="BRQ38" s="541"/>
      <c r="BRR38" s="541"/>
      <c r="BRS38" s="541"/>
      <c r="BRT38" s="541"/>
      <c r="BRU38" s="541"/>
      <c r="BRV38" s="541"/>
      <c r="BRW38" s="541"/>
      <c r="BRX38" s="541"/>
      <c r="BRY38" s="541"/>
      <c r="BRZ38" s="541"/>
      <c r="BSA38" s="541"/>
      <c r="BSB38" s="541"/>
      <c r="BSC38" s="541"/>
      <c r="BSD38" s="541"/>
      <c r="BSE38" s="541"/>
      <c r="BSF38" s="541"/>
      <c r="BSG38" s="541"/>
      <c r="BSH38" s="541"/>
      <c r="BSI38" s="541"/>
      <c r="BSJ38" s="541"/>
      <c r="BSK38" s="541"/>
      <c r="BSL38" s="541"/>
      <c r="BSM38" s="541"/>
      <c r="BSN38" s="541"/>
      <c r="BSO38" s="541"/>
      <c r="BSP38" s="541"/>
      <c r="BSQ38" s="541"/>
      <c r="BSR38" s="541"/>
      <c r="BSS38" s="541"/>
      <c r="BST38" s="541"/>
      <c r="BSU38" s="541"/>
      <c r="BSV38" s="541"/>
      <c r="BSW38" s="541"/>
      <c r="BSX38" s="541"/>
      <c r="BSY38" s="541"/>
      <c r="BSZ38" s="541"/>
      <c r="BTA38" s="541"/>
      <c r="BTB38" s="541"/>
      <c r="BTC38" s="541"/>
      <c r="BTD38" s="541"/>
      <c r="BTE38" s="541"/>
      <c r="BTF38" s="541"/>
      <c r="BTG38" s="541"/>
      <c r="BTH38" s="541"/>
      <c r="BTI38" s="541"/>
      <c r="BTJ38" s="541"/>
      <c r="BTK38" s="541"/>
      <c r="BTL38" s="541"/>
      <c r="BTM38" s="541"/>
      <c r="BTN38" s="541"/>
      <c r="BTO38" s="541"/>
      <c r="BTP38" s="541"/>
      <c r="BTQ38" s="541"/>
      <c r="BTR38" s="541"/>
      <c r="BTS38" s="541"/>
      <c r="BTT38" s="541"/>
      <c r="BTU38" s="541"/>
      <c r="BTV38" s="541"/>
      <c r="BTW38" s="541"/>
      <c r="BTX38" s="541"/>
      <c r="BTY38" s="541"/>
      <c r="BTZ38" s="541"/>
      <c r="BUA38" s="541"/>
      <c r="BUB38" s="541"/>
      <c r="BUC38" s="541"/>
      <c r="BUD38" s="541"/>
      <c r="BUE38" s="541"/>
      <c r="BUF38" s="541"/>
      <c r="BUG38" s="541"/>
      <c r="BUH38" s="541"/>
      <c r="BUI38" s="541"/>
      <c r="BUJ38" s="541"/>
      <c r="BUK38" s="541"/>
      <c r="BUL38" s="541"/>
      <c r="BUM38" s="541"/>
      <c r="BUN38" s="541"/>
      <c r="BUO38" s="541"/>
      <c r="BUP38" s="541"/>
      <c r="BUQ38" s="541"/>
      <c r="BUR38" s="541"/>
      <c r="BUS38" s="541"/>
      <c r="BUT38" s="541"/>
      <c r="BUU38" s="541"/>
      <c r="BUV38" s="541"/>
      <c r="BUW38" s="541"/>
      <c r="BUX38" s="541"/>
      <c r="BUY38" s="541"/>
      <c r="BUZ38" s="541"/>
      <c r="BVA38" s="541"/>
      <c r="BVB38" s="541"/>
      <c r="BVC38" s="541"/>
      <c r="BVD38" s="541"/>
      <c r="BVE38" s="541"/>
      <c r="BVF38" s="541"/>
      <c r="BVG38" s="541"/>
      <c r="BVH38" s="541"/>
      <c r="BVI38" s="541"/>
      <c r="BVJ38" s="541"/>
      <c r="BVK38" s="541"/>
      <c r="BVL38" s="541"/>
      <c r="BVM38" s="541"/>
      <c r="BVN38" s="541"/>
      <c r="BVO38" s="541"/>
      <c r="BVP38" s="541"/>
      <c r="BVQ38" s="541"/>
      <c r="BVR38" s="541"/>
      <c r="BVS38" s="541"/>
      <c r="BVT38" s="541"/>
      <c r="BVU38" s="541"/>
      <c r="BVV38" s="541"/>
      <c r="BVW38" s="541"/>
      <c r="BVX38" s="541"/>
      <c r="BVY38" s="541"/>
      <c r="BVZ38" s="541"/>
      <c r="BWA38" s="541"/>
      <c r="BWB38" s="541"/>
      <c r="BWC38" s="541"/>
      <c r="BWD38" s="541"/>
      <c r="BWE38" s="541"/>
      <c r="BWF38" s="541"/>
      <c r="BWG38" s="541"/>
      <c r="BWH38" s="541"/>
      <c r="BWI38" s="541"/>
      <c r="BWJ38" s="541"/>
      <c r="BWK38" s="541"/>
      <c r="BWL38" s="541"/>
      <c r="BWM38" s="541"/>
      <c r="BWN38" s="541"/>
      <c r="BWO38" s="541"/>
      <c r="BWP38" s="541"/>
      <c r="BWQ38" s="541"/>
      <c r="BWR38" s="541"/>
      <c r="BWS38" s="541"/>
      <c r="BWT38" s="541"/>
      <c r="BWU38" s="541"/>
      <c r="BWV38" s="541"/>
      <c r="BWW38" s="541"/>
      <c r="BWX38" s="541"/>
      <c r="BWY38" s="541"/>
      <c r="BWZ38" s="541"/>
      <c r="BXA38" s="541"/>
      <c r="BXB38" s="541"/>
      <c r="BXC38" s="541"/>
      <c r="BXD38" s="541"/>
      <c r="BXE38" s="541"/>
      <c r="BXF38" s="541"/>
      <c r="BXG38" s="541"/>
      <c r="BXH38" s="541"/>
      <c r="BXI38" s="541"/>
      <c r="BXJ38" s="541"/>
      <c r="BXK38" s="541"/>
      <c r="BXL38" s="541"/>
      <c r="BXM38" s="541"/>
      <c r="BXN38" s="541"/>
      <c r="BXO38" s="541"/>
      <c r="BXP38" s="541"/>
      <c r="BXQ38" s="541"/>
      <c r="BXR38" s="541"/>
      <c r="BXS38" s="541"/>
      <c r="BXT38" s="541"/>
      <c r="BXU38" s="541"/>
      <c r="BXV38" s="541"/>
      <c r="BXW38" s="541"/>
      <c r="BXX38" s="541"/>
      <c r="BXY38" s="541"/>
      <c r="BXZ38" s="541"/>
      <c r="BYA38" s="541"/>
      <c r="BYB38" s="541"/>
      <c r="BYC38" s="541"/>
      <c r="BYD38" s="541"/>
      <c r="BYE38" s="541"/>
      <c r="BYF38" s="541"/>
      <c r="BYG38" s="541"/>
      <c r="BYH38" s="541"/>
      <c r="BYI38" s="541"/>
      <c r="BYJ38" s="541"/>
      <c r="BYK38" s="541"/>
      <c r="BYL38" s="541"/>
      <c r="BYM38" s="541"/>
      <c r="BYN38" s="541"/>
      <c r="BYO38" s="541"/>
      <c r="BYP38" s="541"/>
      <c r="BYQ38" s="541"/>
      <c r="BYR38" s="541"/>
      <c r="BYS38" s="541"/>
      <c r="BYT38" s="541"/>
      <c r="BYU38" s="541"/>
      <c r="BYV38" s="541"/>
      <c r="BYW38" s="541"/>
      <c r="BYX38" s="541"/>
      <c r="BYY38" s="541"/>
      <c r="BYZ38" s="541"/>
      <c r="BZA38" s="541"/>
      <c r="BZB38" s="541"/>
      <c r="BZC38" s="541"/>
      <c r="BZD38" s="541"/>
      <c r="BZE38" s="541"/>
      <c r="BZF38" s="541"/>
      <c r="BZG38" s="541"/>
      <c r="BZH38" s="541"/>
      <c r="BZI38" s="541"/>
      <c r="BZJ38" s="541"/>
      <c r="BZK38" s="541"/>
      <c r="BZL38" s="541"/>
      <c r="BZM38" s="541"/>
      <c r="BZN38" s="541"/>
      <c r="BZO38" s="541"/>
      <c r="BZP38" s="541"/>
      <c r="BZQ38" s="541"/>
      <c r="BZR38" s="541"/>
      <c r="BZS38" s="541"/>
      <c r="BZT38" s="541"/>
      <c r="BZU38" s="541"/>
      <c r="BZV38" s="541"/>
      <c r="BZW38" s="541"/>
      <c r="BZX38" s="541"/>
      <c r="BZY38" s="541"/>
      <c r="BZZ38" s="541"/>
      <c r="CAA38" s="541"/>
      <c r="CAB38" s="541"/>
      <c r="CAC38" s="541"/>
      <c r="CAD38" s="541"/>
      <c r="CAE38" s="541"/>
      <c r="CAF38" s="541"/>
      <c r="CAG38" s="541"/>
      <c r="CAH38" s="541"/>
      <c r="CAI38" s="541"/>
      <c r="CAJ38" s="541"/>
      <c r="CAK38" s="541"/>
      <c r="CAL38" s="541"/>
      <c r="CAM38" s="541"/>
      <c r="CAN38" s="541"/>
      <c r="CAO38" s="541"/>
      <c r="CAP38" s="541"/>
      <c r="CAQ38" s="541"/>
      <c r="CAR38" s="541"/>
      <c r="CAS38" s="541"/>
      <c r="CAT38" s="541"/>
      <c r="CAU38" s="541"/>
      <c r="CAV38" s="541"/>
      <c r="CAW38" s="541"/>
      <c r="CAX38" s="541"/>
      <c r="CAY38" s="541"/>
      <c r="CAZ38" s="541"/>
      <c r="CBA38" s="541"/>
      <c r="CBB38" s="541"/>
      <c r="CBC38" s="541"/>
      <c r="CBD38" s="541"/>
      <c r="CBE38" s="541"/>
      <c r="CBF38" s="541"/>
      <c r="CBG38" s="541"/>
      <c r="CBH38" s="541"/>
      <c r="CBI38" s="541"/>
      <c r="CBJ38" s="541"/>
      <c r="CBK38" s="541"/>
      <c r="CBL38" s="541"/>
      <c r="CBM38" s="541"/>
      <c r="CBN38" s="541"/>
      <c r="CBO38" s="541"/>
      <c r="CBP38" s="541"/>
      <c r="CBQ38" s="541"/>
      <c r="CBR38" s="541"/>
      <c r="CBS38" s="541"/>
      <c r="CBT38" s="541"/>
      <c r="CBU38" s="541"/>
      <c r="CBV38" s="541"/>
      <c r="CBW38" s="541"/>
      <c r="CBX38" s="541"/>
      <c r="CBY38" s="541"/>
      <c r="CBZ38" s="541"/>
      <c r="CCA38" s="541"/>
      <c r="CCB38" s="541"/>
      <c r="CCC38" s="541"/>
      <c r="CCD38" s="541"/>
      <c r="CCE38" s="541"/>
      <c r="CCF38" s="541"/>
      <c r="CCG38" s="541"/>
      <c r="CCH38" s="541"/>
      <c r="CCI38" s="541"/>
      <c r="CCJ38" s="541"/>
      <c r="CCK38" s="541"/>
      <c r="CCL38" s="541"/>
      <c r="CCM38" s="541"/>
      <c r="CCN38" s="541"/>
      <c r="CCO38" s="541"/>
      <c r="CCP38" s="541"/>
      <c r="CCQ38" s="541"/>
      <c r="CCR38" s="541"/>
      <c r="CCS38" s="541"/>
      <c r="CCT38" s="541"/>
      <c r="CCU38" s="541"/>
      <c r="CCV38" s="541"/>
      <c r="CCW38" s="541"/>
      <c r="CCX38" s="541"/>
      <c r="CCY38" s="541"/>
      <c r="CCZ38" s="541"/>
      <c r="CDA38" s="541"/>
      <c r="CDB38" s="541"/>
      <c r="CDC38" s="541"/>
      <c r="CDD38" s="541"/>
      <c r="CDE38" s="541"/>
      <c r="CDF38" s="541"/>
      <c r="CDG38" s="541"/>
      <c r="CDH38" s="541"/>
      <c r="CDI38" s="541"/>
      <c r="CDJ38" s="541"/>
      <c r="CDK38" s="541"/>
      <c r="CDL38" s="541"/>
      <c r="CDM38" s="541"/>
      <c r="CDN38" s="541"/>
      <c r="CDO38" s="541"/>
      <c r="CDP38" s="541"/>
      <c r="CDQ38" s="541"/>
      <c r="CDR38" s="541"/>
      <c r="CDS38" s="541"/>
      <c r="CDT38" s="541"/>
      <c r="CDU38" s="541"/>
      <c r="CDV38" s="541"/>
      <c r="CDW38" s="541"/>
      <c r="CDX38" s="541"/>
      <c r="CDY38" s="541"/>
      <c r="CDZ38" s="541"/>
      <c r="CEA38" s="541"/>
      <c r="CEB38" s="541"/>
      <c r="CEC38" s="541"/>
      <c r="CED38" s="541"/>
      <c r="CEE38" s="541"/>
      <c r="CEF38" s="541"/>
      <c r="CEG38" s="541"/>
      <c r="CEH38" s="541"/>
      <c r="CEI38" s="541"/>
      <c r="CEJ38" s="541"/>
      <c r="CEK38" s="541"/>
      <c r="CEL38" s="541"/>
      <c r="CEM38" s="541"/>
      <c r="CEN38" s="541"/>
      <c r="CEO38" s="541"/>
      <c r="CEP38" s="541"/>
      <c r="CEQ38" s="541"/>
      <c r="CER38" s="541"/>
      <c r="CES38" s="541"/>
      <c r="CET38" s="541"/>
      <c r="CEU38" s="541"/>
      <c r="CEV38" s="541"/>
      <c r="CEW38" s="541"/>
      <c r="CEX38" s="541"/>
      <c r="CEY38" s="541"/>
      <c r="CEZ38" s="541"/>
      <c r="CFA38" s="541"/>
      <c r="CFB38" s="541"/>
      <c r="CFC38" s="541"/>
      <c r="CFD38" s="541"/>
      <c r="CFE38" s="541"/>
      <c r="CFF38" s="541"/>
      <c r="CFG38" s="541"/>
      <c r="CFH38" s="541"/>
      <c r="CFI38" s="541"/>
      <c r="CFJ38" s="541"/>
      <c r="CFK38" s="541"/>
      <c r="CFL38" s="541"/>
      <c r="CFM38" s="541"/>
      <c r="CFN38" s="541"/>
      <c r="CFO38" s="541"/>
      <c r="CFP38" s="541"/>
      <c r="CFQ38" s="541"/>
      <c r="CFR38" s="541"/>
      <c r="CFS38" s="541"/>
      <c r="CFT38" s="541"/>
      <c r="CFU38" s="541"/>
      <c r="CFV38" s="541"/>
      <c r="CFW38" s="541"/>
      <c r="CFX38" s="541"/>
      <c r="CFY38" s="541"/>
      <c r="CFZ38" s="541"/>
      <c r="CGA38" s="541"/>
      <c r="CGB38" s="541"/>
      <c r="CGC38" s="541"/>
      <c r="CGD38" s="541"/>
      <c r="CGE38" s="541"/>
      <c r="CGF38" s="541"/>
      <c r="CGG38" s="541"/>
      <c r="CGH38" s="541"/>
      <c r="CGI38" s="541"/>
      <c r="CGJ38" s="541"/>
      <c r="CGK38" s="541"/>
      <c r="CGL38" s="541"/>
      <c r="CGM38" s="541"/>
      <c r="CGN38" s="541"/>
      <c r="CGO38" s="541"/>
      <c r="CGP38" s="541"/>
      <c r="CGQ38" s="541"/>
      <c r="CGR38" s="541"/>
      <c r="CGS38" s="541"/>
      <c r="CGT38" s="541"/>
      <c r="CGU38" s="541"/>
      <c r="CGV38" s="541"/>
      <c r="CGW38" s="541"/>
      <c r="CGX38" s="541"/>
      <c r="CGY38" s="541"/>
      <c r="CGZ38" s="541"/>
      <c r="CHA38" s="541"/>
      <c r="CHB38" s="541"/>
      <c r="CHC38" s="541"/>
      <c r="CHD38" s="541"/>
      <c r="CHE38" s="541"/>
      <c r="CHF38" s="541"/>
      <c r="CHG38" s="541"/>
      <c r="CHH38" s="541"/>
      <c r="CHI38" s="541"/>
      <c r="CHJ38" s="541"/>
      <c r="CHK38" s="541"/>
      <c r="CHL38" s="541"/>
      <c r="CHM38" s="541"/>
      <c r="CHN38" s="541"/>
      <c r="CHO38" s="541"/>
      <c r="CHP38" s="541"/>
      <c r="CHQ38" s="541"/>
      <c r="CHR38" s="541"/>
      <c r="CHS38" s="541"/>
      <c r="CHT38" s="541"/>
      <c r="CHU38" s="541"/>
      <c r="CHV38" s="541"/>
      <c r="CHW38" s="541"/>
      <c r="CHX38" s="541"/>
      <c r="CHY38" s="541"/>
      <c r="CHZ38" s="541"/>
      <c r="CIA38" s="541"/>
      <c r="CIB38" s="541"/>
      <c r="CIC38" s="541"/>
      <c r="CID38" s="541"/>
      <c r="CIE38" s="541"/>
      <c r="CIF38" s="541"/>
      <c r="CIG38" s="541"/>
      <c r="CIH38" s="541"/>
      <c r="CII38" s="541"/>
      <c r="CIJ38" s="541"/>
      <c r="CIK38" s="541"/>
      <c r="CIL38" s="541"/>
      <c r="CIM38" s="541"/>
      <c r="CIN38" s="541"/>
      <c r="CIO38" s="541"/>
      <c r="CIP38" s="541"/>
      <c r="CIQ38" s="541"/>
      <c r="CIR38" s="541"/>
      <c r="CIS38" s="541"/>
      <c r="CIT38" s="541"/>
      <c r="CIU38" s="541"/>
      <c r="CIV38" s="541"/>
      <c r="CIW38" s="541"/>
      <c r="CIX38" s="541"/>
      <c r="CIY38" s="541"/>
      <c r="CIZ38" s="541"/>
      <c r="CJA38" s="541"/>
      <c r="CJB38" s="541"/>
      <c r="CJC38" s="541"/>
      <c r="CJD38" s="541"/>
      <c r="CJE38" s="541"/>
      <c r="CJF38" s="541"/>
      <c r="CJG38" s="541"/>
      <c r="CJH38" s="541"/>
      <c r="CJI38" s="541"/>
      <c r="CJJ38" s="541"/>
      <c r="CJK38" s="541"/>
      <c r="CJL38" s="541"/>
      <c r="CJM38" s="541"/>
      <c r="CJN38" s="541"/>
      <c r="CJO38" s="541"/>
      <c r="CJP38" s="541"/>
      <c r="CJQ38" s="541"/>
      <c r="CJR38" s="541"/>
      <c r="CJS38" s="541"/>
      <c r="CJT38" s="541"/>
      <c r="CJU38" s="541"/>
      <c r="CJV38" s="541"/>
      <c r="CJW38" s="541"/>
      <c r="CJX38" s="541"/>
      <c r="CJY38" s="541"/>
      <c r="CJZ38" s="541"/>
      <c r="CKA38" s="541"/>
      <c r="CKB38" s="541"/>
      <c r="CKC38" s="541"/>
      <c r="CKD38" s="541"/>
      <c r="CKE38" s="541"/>
      <c r="CKF38" s="541"/>
      <c r="CKG38" s="541"/>
      <c r="CKH38" s="541"/>
      <c r="CKI38" s="541"/>
      <c r="CKJ38" s="541"/>
      <c r="CKK38" s="541"/>
      <c r="CKL38" s="541"/>
      <c r="CKM38" s="541"/>
      <c r="CKN38" s="541"/>
      <c r="CKO38" s="541"/>
      <c r="CKP38" s="541"/>
      <c r="CKQ38" s="541"/>
      <c r="CKR38" s="541"/>
      <c r="CKS38" s="541"/>
      <c r="CKT38" s="541"/>
      <c r="CKU38" s="541"/>
      <c r="CKV38" s="541"/>
      <c r="CKW38" s="541"/>
      <c r="CKX38" s="541"/>
      <c r="CKY38" s="541"/>
      <c r="CKZ38" s="541"/>
      <c r="CLA38" s="541"/>
      <c r="CLB38" s="541"/>
      <c r="CLC38" s="541"/>
      <c r="CLD38" s="541"/>
      <c r="CLE38" s="541"/>
      <c r="CLF38" s="541"/>
      <c r="CLG38" s="541"/>
      <c r="CLH38" s="541"/>
      <c r="CLI38" s="541"/>
      <c r="CLJ38" s="541"/>
      <c r="CLK38" s="541"/>
      <c r="CLL38" s="541"/>
      <c r="CLM38" s="541"/>
      <c r="CLN38" s="541"/>
      <c r="CLO38" s="541"/>
      <c r="CLP38" s="541"/>
      <c r="CLQ38" s="541"/>
      <c r="CLR38" s="541"/>
      <c r="CLS38" s="541"/>
      <c r="CLT38" s="541"/>
      <c r="CLU38" s="541"/>
      <c r="CLV38" s="541"/>
      <c r="CLW38" s="541"/>
      <c r="CLX38" s="541"/>
      <c r="CLY38" s="541"/>
      <c r="CLZ38" s="541"/>
      <c r="CMA38" s="541"/>
      <c r="CMB38" s="541"/>
      <c r="CMC38" s="541"/>
      <c r="CMD38" s="541"/>
      <c r="CME38" s="541"/>
      <c r="CMF38" s="541"/>
      <c r="CMG38" s="541"/>
      <c r="CMH38" s="541"/>
      <c r="CMI38" s="541"/>
      <c r="CMJ38" s="541"/>
      <c r="CMK38" s="541"/>
      <c r="CML38" s="541"/>
      <c r="CMM38" s="541"/>
      <c r="CMN38" s="541"/>
      <c r="CMO38" s="541"/>
      <c r="CMP38" s="541"/>
      <c r="CMQ38" s="541"/>
      <c r="CMR38" s="541"/>
      <c r="CMS38" s="541"/>
      <c r="CMT38" s="541"/>
      <c r="CMU38" s="541"/>
      <c r="CMV38" s="541"/>
      <c r="CMW38" s="541"/>
      <c r="CMX38" s="541"/>
      <c r="CMY38" s="541"/>
      <c r="CMZ38" s="541"/>
      <c r="CNA38" s="541"/>
      <c r="CNB38" s="541"/>
      <c r="CNC38" s="541"/>
      <c r="CND38" s="541"/>
      <c r="CNE38" s="541"/>
      <c r="CNF38" s="541"/>
      <c r="CNG38" s="541"/>
      <c r="CNH38" s="541"/>
      <c r="CNI38" s="541"/>
      <c r="CNJ38" s="541"/>
      <c r="CNK38" s="541"/>
      <c r="CNL38" s="541"/>
      <c r="CNM38" s="541"/>
      <c r="CNN38" s="541"/>
      <c r="CNO38" s="541"/>
      <c r="CNP38" s="541"/>
      <c r="CNQ38" s="541"/>
      <c r="CNR38" s="541"/>
      <c r="CNS38" s="541"/>
      <c r="CNT38" s="541"/>
      <c r="CNU38" s="541"/>
      <c r="CNV38" s="541"/>
      <c r="CNW38" s="541"/>
      <c r="CNX38" s="541"/>
      <c r="CNY38" s="541"/>
      <c r="CNZ38" s="541"/>
      <c r="COA38" s="541"/>
      <c r="COB38" s="541"/>
      <c r="COC38" s="541"/>
      <c r="COD38" s="541"/>
      <c r="COE38" s="541"/>
      <c r="COF38" s="541"/>
      <c r="COG38" s="541"/>
      <c r="COH38" s="541"/>
      <c r="COI38" s="541"/>
      <c r="COJ38" s="541"/>
      <c r="COK38" s="541"/>
      <c r="COL38" s="541"/>
      <c r="COM38" s="541"/>
      <c r="CON38" s="541"/>
      <c r="COO38" s="541"/>
      <c r="COP38" s="541"/>
      <c r="COQ38" s="541"/>
      <c r="COR38" s="541"/>
      <c r="COS38" s="541"/>
      <c r="COT38" s="541"/>
      <c r="COU38" s="541"/>
      <c r="COV38" s="541"/>
      <c r="COW38" s="541"/>
      <c r="COX38" s="541"/>
      <c r="COY38" s="541"/>
      <c r="COZ38" s="541"/>
      <c r="CPA38" s="541"/>
      <c r="CPB38" s="541"/>
      <c r="CPC38" s="541"/>
      <c r="CPD38" s="541"/>
      <c r="CPE38" s="541"/>
      <c r="CPF38" s="541"/>
      <c r="CPG38" s="541"/>
      <c r="CPH38" s="541"/>
      <c r="CPI38" s="541"/>
      <c r="CPJ38" s="541"/>
      <c r="CPK38" s="541"/>
      <c r="CPL38" s="541"/>
      <c r="CPM38" s="541"/>
      <c r="CPN38" s="541"/>
      <c r="CPO38" s="541"/>
      <c r="CPP38" s="541"/>
      <c r="CPQ38" s="541"/>
      <c r="CPR38" s="541"/>
      <c r="CPS38" s="541"/>
      <c r="CPT38" s="541"/>
      <c r="CPU38" s="541"/>
      <c r="CPV38" s="541"/>
      <c r="CPW38" s="541"/>
      <c r="CPX38" s="541"/>
      <c r="CPY38" s="541"/>
      <c r="CPZ38" s="541"/>
      <c r="CQA38" s="541"/>
      <c r="CQB38" s="541"/>
      <c r="CQC38" s="541"/>
      <c r="CQD38" s="541"/>
      <c r="CQE38" s="541"/>
      <c r="CQF38" s="541"/>
      <c r="CQG38" s="541"/>
      <c r="CQH38" s="541"/>
      <c r="CQI38" s="541"/>
      <c r="CQJ38" s="541"/>
      <c r="CQK38" s="541"/>
      <c r="CQL38" s="541"/>
      <c r="CQM38" s="541"/>
      <c r="CQN38" s="541"/>
      <c r="CQO38" s="541"/>
      <c r="CQP38" s="541"/>
      <c r="CQQ38" s="541"/>
      <c r="CQR38" s="541"/>
      <c r="CQS38" s="541"/>
      <c r="CQT38" s="541"/>
      <c r="CQU38" s="541"/>
      <c r="CQV38" s="541"/>
      <c r="CQW38" s="541"/>
      <c r="CQX38" s="541"/>
      <c r="CQY38" s="541"/>
      <c r="CQZ38" s="541"/>
      <c r="CRA38" s="541"/>
      <c r="CRB38" s="541"/>
      <c r="CRC38" s="541"/>
      <c r="CRD38" s="541"/>
      <c r="CRE38" s="541"/>
      <c r="CRF38" s="541"/>
      <c r="CRG38" s="541"/>
      <c r="CRH38" s="541"/>
      <c r="CRI38" s="541"/>
      <c r="CRJ38" s="541"/>
      <c r="CRK38" s="541"/>
      <c r="CRL38" s="541"/>
      <c r="CRM38" s="541"/>
      <c r="CRN38" s="541"/>
      <c r="CRO38" s="541"/>
      <c r="CRP38" s="541"/>
      <c r="CRQ38" s="541"/>
      <c r="CRR38" s="541"/>
      <c r="CRS38" s="541"/>
      <c r="CRT38" s="541"/>
      <c r="CRU38" s="541"/>
      <c r="CRV38" s="541"/>
      <c r="CRW38" s="541"/>
      <c r="CRX38" s="541"/>
      <c r="CRY38" s="541"/>
      <c r="CRZ38" s="541"/>
      <c r="CSA38" s="541"/>
      <c r="CSB38" s="541"/>
      <c r="CSC38" s="541"/>
      <c r="CSD38" s="541"/>
      <c r="CSE38" s="541"/>
      <c r="CSF38" s="541"/>
      <c r="CSG38" s="541"/>
      <c r="CSH38" s="541"/>
      <c r="CSI38" s="541"/>
      <c r="CSJ38" s="541"/>
      <c r="CSK38" s="541"/>
      <c r="CSL38" s="541"/>
      <c r="CSM38" s="541"/>
      <c r="CSN38" s="541"/>
      <c r="CSO38" s="541"/>
      <c r="CSP38" s="541"/>
      <c r="CSQ38" s="541"/>
      <c r="CSR38" s="541"/>
      <c r="CSS38" s="541"/>
      <c r="CST38" s="541"/>
      <c r="CSU38" s="541"/>
      <c r="CSV38" s="541"/>
      <c r="CSW38" s="541"/>
      <c r="CSX38" s="541"/>
      <c r="CSY38" s="541"/>
      <c r="CSZ38" s="541"/>
      <c r="CTA38" s="541"/>
      <c r="CTB38" s="541"/>
      <c r="CTC38" s="541"/>
      <c r="CTD38" s="541"/>
      <c r="CTE38" s="541"/>
      <c r="CTF38" s="541"/>
      <c r="CTG38" s="541"/>
      <c r="CTH38" s="541"/>
      <c r="CTI38" s="541"/>
      <c r="CTJ38" s="541"/>
      <c r="CTK38" s="541"/>
      <c r="CTL38" s="541"/>
      <c r="CTM38" s="541"/>
      <c r="CTN38" s="541"/>
      <c r="CTO38" s="541"/>
      <c r="CTP38" s="541"/>
      <c r="CTQ38" s="541"/>
      <c r="CTR38" s="541"/>
      <c r="CTS38" s="541"/>
      <c r="CTT38" s="541"/>
      <c r="CTU38" s="541"/>
      <c r="CTV38" s="541"/>
      <c r="CTW38" s="541"/>
      <c r="CTX38" s="541"/>
      <c r="CTY38" s="541"/>
      <c r="CTZ38" s="541"/>
      <c r="CUA38" s="541"/>
      <c r="CUB38" s="541"/>
      <c r="CUC38" s="541"/>
      <c r="CUD38" s="541"/>
      <c r="CUE38" s="541"/>
      <c r="CUF38" s="541"/>
      <c r="CUG38" s="541"/>
      <c r="CUH38" s="541"/>
      <c r="CUI38" s="541"/>
      <c r="CUJ38" s="541"/>
      <c r="CUK38" s="541"/>
      <c r="CUL38" s="541"/>
      <c r="CUM38" s="541"/>
      <c r="CUN38" s="541"/>
      <c r="CUO38" s="541"/>
      <c r="CUP38" s="541"/>
      <c r="CUQ38" s="541"/>
      <c r="CUR38" s="541"/>
      <c r="CUS38" s="541"/>
      <c r="CUT38" s="541"/>
      <c r="CUU38" s="541"/>
      <c r="CUV38" s="541"/>
      <c r="CUW38" s="541"/>
      <c r="CUX38" s="541"/>
      <c r="CUY38" s="541"/>
      <c r="CUZ38" s="541"/>
      <c r="CVA38" s="541"/>
      <c r="CVB38" s="541"/>
      <c r="CVC38" s="541"/>
      <c r="CVD38" s="541"/>
      <c r="CVE38" s="541"/>
      <c r="CVF38" s="541"/>
      <c r="CVG38" s="541"/>
      <c r="CVH38" s="541"/>
      <c r="CVI38" s="541"/>
      <c r="CVJ38" s="541"/>
      <c r="CVK38" s="541"/>
      <c r="CVL38" s="541"/>
      <c r="CVM38" s="541"/>
      <c r="CVN38" s="541"/>
      <c r="CVO38" s="541"/>
      <c r="CVP38" s="541"/>
      <c r="CVQ38" s="541"/>
      <c r="CVR38" s="541"/>
      <c r="CVS38" s="541"/>
      <c r="CVT38" s="541"/>
      <c r="CVU38" s="541"/>
      <c r="CVV38" s="541"/>
      <c r="CVW38" s="541"/>
      <c r="CVX38" s="541"/>
      <c r="CVY38" s="541"/>
      <c r="CVZ38" s="541"/>
      <c r="CWA38" s="541"/>
      <c r="CWB38" s="541"/>
      <c r="CWC38" s="541"/>
      <c r="CWD38" s="541"/>
      <c r="CWE38" s="541"/>
      <c r="CWF38" s="541"/>
      <c r="CWG38" s="541"/>
      <c r="CWH38" s="541"/>
      <c r="CWI38" s="541"/>
      <c r="CWJ38" s="541"/>
      <c r="CWK38" s="541"/>
      <c r="CWL38" s="541"/>
      <c r="CWM38" s="541"/>
      <c r="CWN38" s="541"/>
      <c r="CWO38" s="541"/>
      <c r="CWP38" s="541"/>
      <c r="CWQ38" s="541"/>
      <c r="CWR38" s="541"/>
      <c r="CWS38" s="541"/>
      <c r="CWT38" s="541"/>
      <c r="CWU38" s="541"/>
      <c r="CWV38" s="541"/>
      <c r="CWW38" s="541"/>
      <c r="CWX38" s="541"/>
      <c r="CWY38" s="541"/>
      <c r="CWZ38" s="541"/>
      <c r="CXA38" s="541"/>
      <c r="CXB38" s="541"/>
      <c r="CXC38" s="541"/>
      <c r="CXD38" s="541"/>
      <c r="CXE38" s="541"/>
      <c r="CXF38" s="541"/>
      <c r="CXG38" s="541"/>
      <c r="CXH38" s="541"/>
      <c r="CXI38" s="541"/>
      <c r="CXJ38" s="541"/>
      <c r="CXK38" s="541"/>
      <c r="CXL38" s="541"/>
      <c r="CXM38" s="541"/>
      <c r="CXN38" s="541"/>
      <c r="CXO38" s="541"/>
      <c r="CXP38" s="541"/>
      <c r="CXQ38" s="541"/>
      <c r="CXR38" s="541"/>
      <c r="CXS38" s="541"/>
      <c r="CXT38" s="541"/>
      <c r="CXU38" s="541"/>
      <c r="CXV38" s="541"/>
      <c r="CXW38" s="541"/>
      <c r="CXX38" s="541"/>
      <c r="CXY38" s="541"/>
      <c r="CXZ38" s="541"/>
      <c r="CYA38" s="541"/>
      <c r="CYB38" s="541"/>
      <c r="CYC38" s="541"/>
      <c r="CYD38" s="541"/>
      <c r="CYE38" s="541"/>
      <c r="CYF38" s="541"/>
      <c r="CYG38" s="541"/>
      <c r="CYH38" s="541"/>
      <c r="CYI38" s="541"/>
      <c r="CYJ38" s="541"/>
      <c r="CYK38" s="541"/>
      <c r="CYL38" s="541"/>
      <c r="CYM38" s="541"/>
      <c r="CYN38" s="541"/>
      <c r="CYO38" s="541"/>
      <c r="CYP38" s="541"/>
      <c r="CYQ38" s="541"/>
      <c r="CYR38" s="541"/>
      <c r="CYS38" s="541"/>
      <c r="CYT38" s="541"/>
      <c r="CYU38" s="541"/>
      <c r="CYV38" s="541"/>
      <c r="CYW38" s="541"/>
      <c r="CYX38" s="541"/>
      <c r="CYY38" s="541"/>
      <c r="CYZ38" s="541"/>
      <c r="CZA38" s="541"/>
      <c r="CZB38" s="541"/>
      <c r="CZC38" s="541"/>
      <c r="CZD38" s="541"/>
      <c r="CZE38" s="541"/>
      <c r="CZF38" s="541"/>
      <c r="CZG38" s="541"/>
      <c r="CZH38" s="541"/>
      <c r="CZI38" s="541"/>
      <c r="CZJ38" s="541"/>
      <c r="CZK38" s="541"/>
      <c r="CZL38" s="541"/>
      <c r="CZM38" s="541"/>
      <c r="CZN38" s="541"/>
      <c r="CZO38" s="541"/>
      <c r="CZP38" s="541"/>
      <c r="CZQ38" s="541"/>
      <c r="CZR38" s="541"/>
      <c r="CZS38" s="541"/>
      <c r="CZT38" s="541"/>
      <c r="CZU38" s="541"/>
      <c r="CZV38" s="541"/>
      <c r="CZW38" s="541"/>
      <c r="CZX38" s="541"/>
      <c r="CZY38" s="541"/>
      <c r="CZZ38" s="541"/>
      <c r="DAA38" s="541"/>
      <c r="DAB38" s="541"/>
      <c r="DAC38" s="541"/>
      <c r="DAD38" s="541"/>
      <c r="DAE38" s="541"/>
      <c r="DAF38" s="541"/>
      <c r="DAG38" s="541"/>
      <c r="DAH38" s="541"/>
      <c r="DAI38" s="541"/>
      <c r="DAJ38" s="541"/>
      <c r="DAK38" s="541"/>
      <c r="DAL38" s="541"/>
      <c r="DAM38" s="541"/>
      <c r="DAN38" s="541"/>
      <c r="DAO38" s="541"/>
      <c r="DAP38" s="541"/>
      <c r="DAQ38" s="541"/>
      <c r="DAR38" s="541"/>
      <c r="DAS38" s="541"/>
      <c r="DAT38" s="541"/>
      <c r="DAU38" s="541"/>
      <c r="DAV38" s="541"/>
      <c r="DAW38" s="541"/>
      <c r="DAX38" s="541"/>
      <c r="DAY38" s="541"/>
      <c r="DAZ38" s="541"/>
      <c r="DBA38" s="541"/>
      <c r="DBB38" s="541"/>
      <c r="DBC38" s="541"/>
      <c r="DBD38" s="541"/>
      <c r="DBE38" s="541"/>
      <c r="DBF38" s="541"/>
      <c r="DBG38" s="541"/>
      <c r="DBH38" s="541"/>
      <c r="DBI38" s="541"/>
      <c r="DBJ38" s="541"/>
      <c r="DBK38" s="541"/>
      <c r="DBL38" s="541"/>
      <c r="DBM38" s="541"/>
      <c r="DBN38" s="541"/>
      <c r="DBO38" s="541"/>
      <c r="DBP38" s="541"/>
      <c r="DBQ38" s="541"/>
      <c r="DBR38" s="541"/>
      <c r="DBS38" s="541"/>
      <c r="DBT38" s="541"/>
      <c r="DBU38" s="541"/>
      <c r="DBV38" s="541"/>
      <c r="DBW38" s="541"/>
      <c r="DBX38" s="541"/>
      <c r="DBY38" s="541"/>
      <c r="DBZ38" s="541"/>
      <c r="DCA38" s="541"/>
      <c r="DCB38" s="541"/>
      <c r="DCC38" s="541"/>
      <c r="DCD38" s="541"/>
      <c r="DCE38" s="541"/>
      <c r="DCF38" s="541"/>
      <c r="DCG38" s="541"/>
      <c r="DCH38" s="541"/>
      <c r="DCI38" s="541"/>
      <c r="DCJ38" s="541"/>
      <c r="DCK38" s="541"/>
      <c r="DCL38" s="541"/>
      <c r="DCM38" s="541"/>
      <c r="DCN38" s="541"/>
      <c r="DCO38" s="541"/>
      <c r="DCP38" s="541"/>
      <c r="DCQ38" s="541"/>
      <c r="DCR38" s="541"/>
      <c r="DCS38" s="541"/>
      <c r="DCT38" s="541"/>
      <c r="DCU38" s="541"/>
      <c r="DCV38" s="541"/>
      <c r="DCW38" s="541"/>
      <c r="DCX38" s="541"/>
      <c r="DCY38" s="541"/>
      <c r="DCZ38" s="541"/>
      <c r="DDA38" s="541"/>
      <c r="DDB38" s="541"/>
      <c r="DDC38" s="541"/>
      <c r="DDD38" s="541"/>
      <c r="DDE38" s="541"/>
      <c r="DDF38" s="541"/>
      <c r="DDG38" s="541"/>
      <c r="DDH38" s="541"/>
      <c r="DDI38" s="541"/>
      <c r="DDJ38" s="541"/>
      <c r="DDK38" s="541"/>
      <c r="DDL38" s="541"/>
      <c r="DDM38" s="541"/>
      <c r="DDN38" s="541"/>
      <c r="DDO38" s="541"/>
      <c r="DDP38" s="541"/>
      <c r="DDQ38" s="541"/>
      <c r="DDR38" s="541"/>
      <c r="DDS38" s="541"/>
      <c r="DDT38" s="541"/>
      <c r="DDU38" s="541"/>
      <c r="DDV38" s="541"/>
      <c r="DDW38" s="541"/>
      <c r="DDX38" s="541"/>
      <c r="DDY38" s="541"/>
      <c r="DDZ38" s="541"/>
      <c r="DEA38" s="541"/>
      <c r="DEB38" s="541"/>
      <c r="DEC38" s="541"/>
      <c r="DED38" s="541"/>
      <c r="DEE38" s="541"/>
      <c r="DEF38" s="541"/>
      <c r="DEG38" s="541"/>
      <c r="DEH38" s="541"/>
      <c r="DEI38" s="541"/>
      <c r="DEJ38" s="541"/>
      <c r="DEK38" s="541"/>
      <c r="DEL38" s="541"/>
      <c r="DEM38" s="541"/>
      <c r="DEN38" s="541"/>
      <c r="DEO38" s="541"/>
      <c r="DEP38" s="541"/>
      <c r="DEQ38" s="541"/>
      <c r="DER38" s="541"/>
      <c r="DES38" s="541"/>
      <c r="DET38" s="541"/>
      <c r="DEU38" s="541"/>
      <c r="DEV38" s="541"/>
      <c r="DEW38" s="541"/>
      <c r="DEX38" s="541"/>
      <c r="DEY38" s="541"/>
      <c r="DEZ38" s="541"/>
      <c r="DFA38" s="541"/>
      <c r="DFB38" s="541"/>
      <c r="DFC38" s="541"/>
      <c r="DFD38" s="541"/>
      <c r="DFE38" s="541"/>
      <c r="DFF38" s="541"/>
      <c r="DFG38" s="541"/>
      <c r="DFH38" s="541"/>
      <c r="DFI38" s="541"/>
      <c r="DFJ38" s="541"/>
      <c r="DFK38" s="541"/>
      <c r="DFL38" s="541"/>
      <c r="DFM38" s="541"/>
      <c r="DFN38" s="541"/>
      <c r="DFO38" s="541"/>
      <c r="DFP38" s="541"/>
      <c r="DFQ38" s="541"/>
      <c r="DFR38" s="541"/>
      <c r="DFS38" s="541"/>
      <c r="DFT38" s="541"/>
      <c r="DFU38" s="541"/>
      <c r="DFV38" s="541"/>
      <c r="DFW38" s="541"/>
      <c r="DFX38" s="541"/>
      <c r="DFY38" s="541"/>
      <c r="DFZ38" s="541"/>
      <c r="DGA38" s="541"/>
      <c r="DGB38" s="541"/>
      <c r="DGC38" s="541"/>
      <c r="DGD38" s="541"/>
      <c r="DGE38" s="541"/>
      <c r="DGF38" s="541"/>
      <c r="DGG38" s="541"/>
      <c r="DGH38" s="541"/>
      <c r="DGI38" s="541"/>
      <c r="DGJ38" s="541"/>
      <c r="DGK38" s="541"/>
      <c r="DGL38" s="541"/>
      <c r="DGM38" s="541"/>
      <c r="DGN38" s="541"/>
      <c r="DGO38" s="541"/>
      <c r="DGP38" s="541"/>
      <c r="DGQ38" s="541"/>
      <c r="DGR38" s="541"/>
      <c r="DGS38" s="541"/>
      <c r="DGT38" s="541"/>
      <c r="DGU38" s="541"/>
      <c r="DGV38" s="541"/>
      <c r="DGW38" s="541"/>
      <c r="DGX38" s="541"/>
      <c r="DGY38" s="541"/>
      <c r="DGZ38" s="541"/>
      <c r="DHA38" s="541"/>
      <c r="DHB38" s="541"/>
      <c r="DHC38" s="541"/>
      <c r="DHD38" s="541"/>
      <c r="DHE38" s="541"/>
      <c r="DHF38" s="541"/>
      <c r="DHG38" s="541"/>
      <c r="DHH38" s="541"/>
      <c r="DHI38" s="541"/>
      <c r="DHJ38" s="541"/>
      <c r="DHK38" s="541"/>
      <c r="DHL38" s="541"/>
      <c r="DHM38" s="541"/>
      <c r="DHN38" s="541"/>
      <c r="DHO38" s="541"/>
      <c r="DHP38" s="541"/>
      <c r="DHQ38" s="541"/>
      <c r="DHR38" s="541"/>
      <c r="DHS38" s="541"/>
      <c r="DHT38" s="541"/>
      <c r="DHU38" s="541"/>
      <c r="DHV38" s="541"/>
      <c r="DHW38" s="541"/>
      <c r="DHX38" s="541"/>
      <c r="DHY38" s="541"/>
      <c r="DHZ38" s="541"/>
      <c r="DIA38" s="541"/>
      <c r="DIB38" s="541"/>
      <c r="DIC38" s="541"/>
      <c r="DID38" s="541"/>
      <c r="DIE38" s="541"/>
      <c r="DIF38" s="541"/>
      <c r="DIG38" s="541"/>
      <c r="DIH38" s="541"/>
      <c r="DII38" s="541"/>
      <c r="DIJ38" s="541"/>
      <c r="DIK38" s="541"/>
      <c r="DIL38" s="541"/>
      <c r="DIM38" s="541"/>
      <c r="DIN38" s="541"/>
      <c r="DIO38" s="541"/>
      <c r="DIP38" s="541"/>
      <c r="DIQ38" s="541"/>
      <c r="DIR38" s="541"/>
      <c r="DIS38" s="541"/>
      <c r="DIT38" s="541"/>
      <c r="DIU38" s="541"/>
      <c r="DIV38" s="541"/>
      <c r="DIW38" s="541"/>
      <c r="DIX38" s="541"/>
      <c r="DIY38" s="541"/>
      <c r="DIZ38" s="541"/>
      <c r="DJA38" s="541"/>
      <c r="DJB38" s="541"/>
      <c r="DJC38" s="541"/>
      <c r="DJD38" s="541"/>
      <c r="DJE38" s="541"/>
      <c r="DJF38" s="541"/>
      <c r="DJG38" s="541"/>
      <c r="DJH38" s="541"/>
      <c r="DJI38" s="541"/>
      <c r="DJJ38" s="541"/>
      <c r="DJK38" s="541"/>
      <c r="DJL38" s="541"/>
      <c r="DJM38" s="541"/>
      <c r="DJN38" s="541"/>
      <c r="DJO38" s="541"/>
      <c r="DJP38" s="541"/>
      <c r="DJQ38" s="541"/>
      <c r="DJR38" s="541"/>
      <c r="DJS38" s="541"/>
      <c r="DJT38" s="541"/>
      <c r="DJU38" s="541"/>
      <c r="DJV38" s="541"/>
      <c r="DJW38" s="541"/>
      <c r="DJX38" s="541"/>
      <c r="DJY38" s="541"/>
      <c r="DJZ38" s="541"/>
      <c r="DKA38" s="541"/>
      <c r="DKB38" s="541"/>
      <c r="DKC38" s="541"/>
      <c r="DKD38" s="541"/>
      <c r="DKE38" s="541"/>
      <c r="DKF38" s="541"/>
      <c r="DKG38" s="541"/>
      <c r="DKH38" s="541"/>
      <c r="DKI38" s="541"/>
      <c r="DKJ38" s="541"/>
      <c r="DKK38" s="541"/>
      <c r="DKL38" s="541"/>
      <c r="DKM38" s="541"/>
      <c r="DKN38" s="541"/>
      <c r="DKO38" s="541"/>
      <c r="DKP38" s="541"/>
      <c r="DKQ38" s="541"/>
      <c r="DKR38" s="541"/>
      <c r="DKS38" s="541"/>
      <c r="DKT38" s="541"/>
      <c r="DKU38" s="541"/>
      <c r="DKV38" s="541"/>
      <c r="DKW38" s="541"/>
      <c r="DKX38" s="541"/>
      <c r="DKY38" s="541"/>
      <c r="DKZ38" s="541"/>
      <c r="DLA38" s="541"/>
      <c r="DLB38" s="541"/>
      <c r="DLC38" s="541"/>
      <c r="DLD38" s="541"/>
      <c r="DLE38" s="541"/>
      <c r="DLF38" s="541"/>
      <c r="DLG38" s="541"/>
      <c r="DLH38" s="541"/>
      <c r="DLI38" s="541"/>
      <c r="DLJ38" s="541"/>
      <c r="DLK38" s="541"/>
      <c r="DLL38" s="541"/>
      <c r="DLM38" s="541"/>
      <c r="DLN38" s="541"/>
      <c r="DLO38" s="541"/>
      <c r="DLP38" s="541"/>
      <c r="DLQ38" s="541"/>
      <c r="DLR38" s="541"/>
      <c r="DLS38" s="541"/>
      <c r="DLT38" s="541"/>
      <c r="DLU38" s="541"/>
      <c r="DLV38" s="541"/>
      <c r="DLW38" s="541"/>
      <c r="DLX38" s="541"/>
      <c r="DLY38" s="541"/>
      <c r="DLZ38" s="541"/>
      <c r="DMA38" s="541"/>
      <c r="DMB38" s="541"/>
      <c r="DMC38" s="541"/>
      <c r="DMD38" s="541"/>
      <c r="DME38" s="541"/>
      <c r="DMF38" s="541"/>
      <c r="DMG38" s="541"/>
      <c r="DMH38" s="541"/>
      <c r="DMI38" s="541"/>
      <c r="DMJ38" s="541"/>
      <c r="DMK38" s="541"/>
      <c r="DML38" s="541"/>
      <c r="DMM38" s="541"/>
      <c r="DMN38" s="541"/>
      <c r="DMO38" s="541"/>
      <c r="DMP38" s="541"/>
      <c r="DMQ38" s="541"/>
      <c r="DMR38" s="541"/>
      <c r="DMS38" s="541"/>
      <c r="DMT38" s="541"/>
      <c r="DMU38" s="541"/>
      <c r="DMV38" s="541"/>
      <c r="DMW38" s="541"/>
      <c r="DMX38" s="541"/>
      <c r="DMY38" s="541"/>
      <c r="DMZ38" s="541"/>
      <c r="DNA38" s="541"/>
      <c r="DNB38" s="541"/>
      <c r="DNC38" s="541"/>
      <c r="DND38" s="541"/>
      <c r="DNE38" s="541"/>
      <c r="DNF38" s="541"/>
      <c r="DNG38" s="541"/>
      <c r="DNH38" s="541"/>
      <c r="DNI38" s="541"/>
      <c r="DNJ38" s="541"/>
      <c r="DNK38" s="541"/>
      <c r="DNL38" s="541"/>
      <c r="DNM38" s="541"/>
      <c r="DNN38" s="541"/>
      <c r="DNO38" s="541"/>
      <c r="DNP38" s="541"/>
      <c r="DNQ38" s="541"/>
      <c r="DNR38" s="541"/>
      <c r="DNS38" s="541"/>
      <c r="DNT38" s="541"/>
      <c r="DNU38" s="541"/>
      <c r="DNV38" s="541"/>
      <c r="DNW38" s="541"/>
      <c r="DNX38" s="541"/>
      <c r="DNY38" s="541"/>
      <c r="DNZ38" s="541"/>
      <c r="DOA38" s="541"/>
      <c r="DOB38" s="541"/>
      <c r="DOC38" s="541"/>
      <c r="DOD38" s="541"/>
      <c r="DOE38" s="541"/>
      <c r="DOF38" s="541"/>
      <c r="DOG38" s="541"/>
      <c r="DOH38" s="541"/>
      <c r="DOI38" s="541"/>
      <c r="DOJ38" s="541"/>
      <c r="DOK38" s="541"/>
      <c r="DOL38" s="541"/>
      <c r="DOM38" s="541"/>
      <c r="DON38" s="541"/>
      <c r="DOO38" s="541"/>
      <c r="DOP38" s="541"/>
      <c r="DOQ38" s="541"/>
      <c r="DOR38" s="541"/>
      <c r="DOS38" s="541"/>
      <c r="DOT38" s="541"/>
      <c r="DOU38" s="541"/>
      <c r="DOV38" s="541"/>
      <c r="DOW38" s="541"/>
      <c r="DOX38" s="541"/>
      <c r="DOY38" s="541"/>
      <c r="DOZ38" s="541"/>
      <c r="DPA38" s="541"/>
      <c r="DPB38" s="541"/>
      <c r="DPC38" s="541"/>
      <c r="DPD38" s="541"/>
      <c r="DPE38" s="541"/>
      <c r="DPF38" s="541"/>
      <c r="DPG38" s="541"/>
      <c r="DPH38" s="541"/>
      <c r="DPI38" s="541"/>
      <c r="DPJ38" s="541"/>
      <c r="DPK38" s="541"/>
      <c r="DPL38" s="541"/>
      <c r="DPM38" s="541"/>
      <c r="DPN38" s="541"/>
      <c r="DPO38" s="541"/>
      <c r="DPP38" s="541"/>
      <c r="DPQ38" s="541"/>
      <c r="DPR38" s="541"/>
      <c r="DPS38" s="541"/>
      <c r="DPT38" s="541"/>
      <c r="DPU38" s="541"/>
      <c r="DPV38" s="541"/>
      <c r="DPW38" s="541"/>
      <c r="DPX38" s="541"/>
      <c r="DPY38" s="541"/>
      <c r="DPZ38" s="541"/>
      <c r="DQA38" s="541"/>
      <c r="DQB38" s="541"/>
      <c r="DQC38" s="541"/>
      <c r="DQD38" s="541"/>
      <c r="DQE38" s="541"/>
      <c r="DQF38" s="541"/>
      <c r="DQG38" s="541"/>
      <c r="DQH38" s="541"/>
      <c r="DQI38" s="541"/>
      <c r="DQJ38" s="541"/>
      <c r="DQK38" s="541"/>
      <c r="DQL38" s="541"/>
      <c r="DQM38" s="541"/>
      <c r="DQN38" s="541"/>
      <c r="DQO38" s="541"/>
      <c r="DQP38" s="541"/>
      <c r="DQQ38" s="541"/>
      <c r="DQR38" s="541"/>
      <c r="DQS38" s="541"/>
      <c r="DQT38" s="541"/>
      <c r="DQU38" s="541"/>
      <c r="DQV38" s="541"/>
      <c r="DQW38" s="541"/>
      <c r="DQX38" s="541"/>
      <c r="DQY38" s="541"/>
      <c r="DQZ38" s="541"/>
      <c r="DRA38" s="541"/>
      <c r="DRB38" s="541"/>
      <c r="DRC38" s="541"/>
      <c r="DRD38" s="541"/>
      <c r="DRE38" s="541"/>
      <c r="DRF38" s="541"/>
      <c r="DRG38" s="541"/>
      <c r="DRH38" s="541"/>
      <c r="DRI38" s="541"/>
      <c r="DRJ38" s="541"/>
      <c r="DRK38" s="541"/>
      <c r="DRL38" s="541"/>
      <c r="DRM38" s="541"/>
      <c r="DRN38" s="541"/>
      <c r="DRO38" s="541"/>
      <c r="DRP38" s="541"/>
      <c r="DRQ38" s="541"/>
      <c r="DRR38" s="541"/>
      <c r="DRS38" s="541"/>
      <c r="DRT38" s="541"/>
      <c r="DRU38" s="541"/>
      <c r="DRV38" s="541"/>
      <c r="DRW38" s="541"/>
      <c r="DRX38" s="541"/>
      <c r="DRY38" s="541"/>
      <c r="DRZ38" s="541"/>
      <c r="DSA38" s="541"/>
      <c r="DSB38" s="541"/>
      <c r="DSC38" s="541"/>
      <c r="DSD38" s="541"/>
      <c r="DSE38" s="541"/>
      <c r="DSF38" s="541"/>
      <c r="DSG38" s="541"/>
      <c r="DSH38" s="541"/>
      <c r="DSI38" s="541"/>
      <c r="DSJ38" s="541"/>
      <c r="DSK38" s="541"/>
      <c r="DSL38" s="541"/>
      <c r="DSM38" s="541"/>
      <c r="DSN38" s="541"/>
      <c r="DSO38" s="541"/>
      <c r="DSP38" s="541"/>
      <c r="DSQ38" s="541"/>
      <c r="DSR38" s="541"/>
      <c r="DSS38" s="541"/>
      <c r="DST38" s="541"/>
      <c r="DSU38" s="541"/>
      <c r="DSV38" s="541"/>
      <c r="DSW38" s="541"/>
      <c r="DSX38" s="541"/>
      <c r="DSY38" s="541"/>
      <c r="DSZ38" s="541"/>
      <c r="DTA38" s="541"/>
      <c r="DTB38" s="541"/>
      <c r="DTC38" s="541"/>
      <c r="DTD38" s="541"/>
      <c r="DTE38" s="541"/>
      <c r="DTF38" s="541"/>
      <c r="DTG38" s="541"/>
      <c r="DTH38" s="541"/>
      <c r="DTI38" s="541"/>
      <c r="DTJ38" s="541"/>
      <c r="DTK38" s="541"/>
      <c r="DTL38" s="541"/>
      <c r="DTM38" s="541"/>
      <c r="DTN38" s="541"/>
      <c r="DTO38" s="541"/>
      <c r="DTP38" s="541"/>
      <c r="DTQ38" s="541"/>
      <c r="DTR38" s="541"/>
      <c r="DTS38" s="541"/>
      <c r="DTT38" s="541"/>
      <c r="DTU38" s="541"/>
      <c r="DTV38" s="541"/>
      <c r="DTW38" s="541"/>
      <c r="DTX38" s="541"/>
      <c r="DTY38" s="541"/>
      <c r="DTZ38" s="541"/>
      <c r="DUA38" s="541"/>
      <c r="DUB38" s="541"/>
      <c r="DUC38" s="541"/>
      <c r="DUD38" s="541"/>
      <c r="DUE38" s="541"/>
      <c r="DUF38" s="541"/>
      <c r="DUG38" s="541"/>
      <c r="DUH38" s="541"/>
      <c r="DUI38" s="541"/>
      <c r="DUJ38" s="541"/>
      <c r="DUK38" s="541"/>
      <c r="DUL38" s="541"/>
      <c r="DUM38" s="541"/>
      <c r="DUN38" s="541"/>
      <c r="DUO38" s="541"/>
      <c r="DUP38" s="541"/>
      <c r="DUQ38" s="541"/>
      <c r="DUR38" s="541"/>
      <c r="DUS38" s="541"/>
      <c r="DUT38" s="541"/>
      <c r="DUU38" s="541"/>
      <c r="DUV38" s="541"/>
      <c r="DUW38" s="541"/>
      <c r="DUX38" s="541"/>
      <c r="DUY38" s="541"/>
      <c r="DUZ38" s="541"/>
      <c r="DVA38" s="541"/>
      <c r="DVB38" s="541"/>
      <c r="DVC38" s="541"/>
      <c r="DVD38" s="541"/>
      <c r="DVE38" s="541"/>
      <c r="DVF38" s="541"/>
      <c r="DVG38" s="541"/>
      <c r="DVH38" s="541"/>
      <c r="DVI38" s="541"/>
      <c r="DVJ38" s="541"/>
      <c r="DVK38" s="541"/>
      <c r="DVL38" s="541"/>
      <c r="DVM38" s="541"/>
      <c r="DVN38" s="541"/>
      <c r="DVO38" s="541"/>
      <c r="DVP38" s="541"/>
      <c r="DVQ38" s="541"/>
      <c r="DVR38" s="541"/>
      <c r="DVS38" s="541"/>
      <c r="DVT38" s="541"/>
      <c r="DVU38" s="541"/>
      <c r="DVV38" s="541"/>
      <c r="DVW38" s="541"/>
      <c r="DVX38" s="541"/>
      <c r="DVY38" s="541"/>
      <c r="DVZ38" s="541"/>
      <c r="DWA38" s="541"/>
      <c r="DWB38" s="541"/>
      <c r="DWC38" s="541"/>
      <c r="DWD38" s="541"/>
      <c r="DWE38" s="541"/>
      <c r="DWF38" s="541"/>
      <c r="DWG38" s="541"/>
      <c r="DWH38" s="541"/>
      <c r="DWI38" s="541"/>
      <c r="DWJ38" s="541"/>
      <c r="DWK38" s="541"/>
      <c r="DWL38" s="541"/>
      <c r="DWM38" s="541"/>
      <c r="DWN38" s="541"/>
      <c r="DWO38" s="541"/>
      <c r="DWP38" s="541"/>
      <c r="DWQ38" s="541"/>
      <c r="DWR38" s="541"/>
      <c r="DWS38" s="541"/>
      <c r="DWT38" s="541"/>
      <c r="DWU38" s="541"/>
      <c r="DWV38" s="541"/>
      <c r="DWW38" s="541"/>
      <c r="DWX38" s="541"/>
      <c r="DWY38" s="541"/>
      <c r="DWZ38" s="541"/>
      <c r="DXA38" s="541"/>
      <c r="DXB38" s="541"/>
      <c r="DXC38" s="541"/>
      <c r="DXD38" s="541"/>
      <c r="DXE38" s="541"/>
      <c r="DXF38" s="541"/>
      <c r="DXG38" s="541"/>
      <c r="DXH38" s="541"/>
      <c r="DXI38" s="541"/>
      <c r="DXJ38" s="541"/>
      <c r="DXK38" s="541"/>
      <c r="DXL38" s="541"/>
      <c r="DXM38" s="541"/>
      <c r="DXN38" s="541"/>
      <c r="DXO38" s="541"/>
      <c r="DXP38" s="541"/>
      <c r="DXQ38" s="541"/>
      <c r="DXR38" s="541"/>
      <c r="DXS38" s="541"/>
      <c r="DXT38" s="541"/>
      <c r="DXU38" s="541"/>
      <c r="DXV38" s="541"/>
      <c r="DXW38" s="541"/>
      <c r="DXX38" s="541"/>
      <c r="DXY38" s="541"/>
      <c r="DXZ38" s="541"/>
      <c r="DYA38" s="541"/>
      <c r="DYB38" s="541"/>
      <c r="DYC38" s="541"/>
      <c r="DYD38" s="541"/>
      <c r="DYE38" s="541"/>
      <c r="DYF38" s="541"/>
      <c r="DYG38" s="541"/>
      <c r="DYH38" s="541"/>
      <c r="DYI38" s="541"/>
      <c r="DYJ38" s="541"/>
      <c r="DYK38" s="541"/>
      <c r="DYL38" s="541"/>
      <c r="DYM38" s="541"/>
      <c r="DYN38" s="541"/>
      <c r="DYO38" s="541"/>
      <c r="DYP38" s="541"/>
      <c r="DYQ38" s="541"/>
      <c r="DYR38" s="541"/>
      <c r="DYS38" s="541"/>
      <c r="DYT38" s="541"/>
      <c r="DYU38" s="541"/>
      <c r="DYV38" s="541"/>
      <c r="DYW38" s="541"/>
      <c r="DYX38" s="541"/>
      <c r="DYY38" s="541"/>
      <c r="DYZ38" s="541"/>
      <c r="DZA38" s="541"/>
      <c r="DZB38" s="541"/>
      <c r="DZC38" s="541"/>
      <c r="DZD38" s="541"/>
      <c r="DZE38" s="541"/>
      <c r="DZF38" s="541"/>
      <c r="DZG38" s="541"/>
      <c r="DZH38" s="541"/>
      <c r="DZI38" s="541"/>
      <c r="DZJ38" s="541"/>
      <c r="DZK38" s="541"/>
      <c r="DZL38" s="541"/>
      <c r="DZM38" s="541"/>
      <c r="DZN38" s="541"/>
      <c r="DZO38" s="541"/>
      <c r="DZP38" s="541"/>
      <c r="DZQ38" s="541"/>
      <c r="DZR38" s="541"/>
      <c r="DZS38" s="541"/>
      <c r="DZT38" s="541"/>
      <c r="DZU38" s="541"/>
      <c r="DZV38" s="541"/>
      <c r="DZW38" s="541"/>
      <c r="DZX38" s="541"/>
      <c r="DZY38" s="541"/>
      <c r="DZZ38" s="541"/>
      <c r="EAA38" s="541"/>
      <c r="EAB38" s="541"/>
      <c r="EAC38" s="541"/>
      <c r="EAD38" s="541"/>
      <c r="EAE38" s="541"/>
      <c r="EAF38" s="541"/>
      <c r="EAG38" s="541"/>
      <c r="EAH38" s="541"/>
      <c r="EAI38" s="541"/>
      <c r="EAJ38" s="541"/>
      <c r="EAK38" s="541"/>
      <c r="EAL38" s="541"/>
      <c r="EAM38" s="541"/>
      <c r="EAN38" s="541"/>
      <c r="EAO38" s="541"/>
      <c r="EAP38" s="541"/>
      <c r="EAQ38" s="541"/>
      <c r="EAR38" s="541"/>
      <c r="EAS38" s="541"/>
      <c r="EAT38" s="541"/>
      <c r="EAU38" s="541"/>
      <c r="EAV38" s="541"/>
      <c r="EAW38" s="541"/>
      <c r="EAX38" s="541"/>
      <c r="EAY38" s="541"/>
      <c r="EAZ38" s="541"/>
      <c r="EBA38" s="541"/>
      <c r="EBB38" s="541"/>
      <c r="EBC38" s="541"/>
      <c r="EBD38" s="541"/>
      <c r="EBE38" s="541"/>
      <c r="EBF38" s="541"/>
      <c r="EBG38" s="541"/>
      <c r="EBH38" s="541"/>
      <c r="EBI38" s="541"/>
      <c r="EBJ38" s="541"/>
      <c r="EBK38" s="541"/>
      <c r="EBL38" s="541"/>
      <c r="EBM38" s="541"/>
      <c r="EBN38" s="541"/>
      <c r="EBO38" s="541"/>
      <c r="EBP38" s="541"/>
      <c r="EBQ38" s="541"/>
      <c r="EBR38" s="541"/>
      <c r="EBS38" s="541"/>
      <c r="EBT38" s="541"/>
      <c r="EBU38" s="541"/>
      <c r="EBV38" s="541"/>
      <c r="EBW38" s="541"/>
      <c r="EBX38" s="541"/>
      <c r="EBY38" s="541"/>
      <c r="EBZ38" s="541"/>
      <c r="ECA38" s="541"/>
      <c r="ECB38" s="541"/>
      <c r="ECC38" s="541"/>
      <c r="ECD38" s="541"/>
      <c r="ECE38" s="541"/>
      <c r="ECF38" s="541"/>
      <c r="ECG38" s="541"/>
      <c r="ECH38" s="541"/>
      <c r="ECI38" s="541"/>
      <c r="ECJ38" s="541"/>
      <c r="ECK38" s="541"/>
      <c r="ECL38" s="541"/>
      <c r="ECM38" s="541"/>
      <c r="ECN38" s="541"/>
      <c r="ECO38" s="541"/>
      <c r="ECP38" s="541"/>
      <c r="ECQ38" s="541"/>
      <c r="ECR38" s="541"/>
      <c r="ECS38" s="541"/>
      <c r="ECT38" s="541"/>
      <c r="ECU38" s="541"/>
      <c r="ECV38" s="541"/>
      <c r="ECW38" s="541"/>
      <c r="ECX38" s="541"/>
      <c r="ECY38" s="541"/>
      <c r="ECZ38" s="541"/>
      <c r="EDA38" s="541"/>
      <c r="EDB38" s="541"/>
      <c r="EDC38" s="541"/>
      <c r="EDD38" s="541"/>
      <c r="EDE38" s="541"/>
      <c r="EDF38" s="541"/>
      <c r="EDG38" s="541"/>
      <c r="EDH38" s="541"/>
      <c r="EDI38" s="541"/>
      <c r="EDJ38" s="541"/>
      <c r="EDK38" s="541"/>
      <c r="EDL38" s="541"/>
      <c r="EDM38" s="541"/>
      <c r="EDN38" s="541"/>
      <c r="EDO38" s="541"/>
      <c r="EDP38" s="541"/>
      <c r="EDQ38" s="541"/>
      <c r="EDR38" s="541"/>
      <c r="EDS38" s="541"/>
      <c r="EDT38" s="541"/>
      <c r="EDU38" s="541"/>
      <c r="EDV38" s="541"/>
      <c r="EDW38" s="541"/>
      <c r="EDX38" s="541"/>
      <c r="EDY38" s="541"/>
      <c r="EDZ38" s="541"/>
      <c r="EEA38" s="541"/>
      <c r="EEB38" s="541"/>
      <c r="EEC38" s="541"/>
      <c r="EED38" s="541"/>
      <c r="EEE38" s="541"/>
      <c r="EEF38" s="541"/>
      <c r="EEG38" s="541"/>
      <c r="EEH38" s="541"/>
      <c r="EEI38" s="541"/>
      <c r="EEJ38" s="541"/>
      <c r="EEK38" s="541"/>
      <c r="EEL38" s="541"/>
      <c r="EEM38" s="541"/>
      <c r="EEN38" s="541"/>
      <c r="EEO38" s="541"/>
      <c r="EEP38" s="541"/>
      <c r="EEQ38" s="541"/>
      <c r="EER38" s="541"/>
      <c r="EES38" s="541"/>
      <c r="EET38" s="541"/>
      <c r="EEU38" s="541"/>
      <c r="EEV38" s="541"/>
      <c r="EEW38" s="541"/>
      <c r="EEX38" s="541"/>
      <c r="EEY38" s="541"/>
      <c r="EEZ38" s="541"/>
      <c r="EFA38" s="541"/>
      <c r="EFB38" s="541"/>
      <c r="EFC38" s="541"/>
      <c r="EFD38" s="541"/>
      <c r="EFE38" s="541"/>
      <c r="EFF38" s="541"/>
      <c r="EFG38" s="541"/>
      <c r="EFH38" s="541"/>
      <c r="EFI38" s="541"/>
      <c r="EFJ38" s="541"/>
      <c r="EFK38" s="541"/>
      <c r="EFL38" s="541"/>
      <c r="EFM38" s="541"/>
      <c r="EFN38" s="541"/>
      <c r="EFO38" s="541"/>
      <c r="EFP38" s="541"/>
      <c r="EFQ38" s="541"/>
      <c r="EFR38" s="541"/>
      <c r="EFS38" s="541"/>
      <c r="EFT38" s="541"/>
      <c r="EFU38" s="541"/>
      <c r="EFV38" s="541"/>
      <c r="EFW38" s="541"/>
      <c r="EFX38" s="541"/>
      <c r="EFY38" s="541"/>
      <c r="EFZ38" s="541"/>
      <c r="EGA38" s="541"/>
      <c r="EGB38" s="541"/>
      <c r="EGC38" s="541"/>
      <c r="EGD38" s="541"/>
      <c r="EGE38" s="541"/>
      <c r="EGF38" s="541"/>
      <c r="EGG38" s="541"/>
      <c r="EGH38" s="541"/>
      <c r="EGI38" s="541"/>
      <c r="EGJ38" s="541"/>
      <c r="EGK38" s="541"/>
      <c r="EGL38" s="541"/>
      <c r="EGM38" s="541"/>
      <c r="EGN38" s="541"/>
      <c r="EGO38" s="541"/>
      <c r="EGP38" s="541"/>
      <c r="EGQ38" s="541"/>
      <c r="EGR38" s="541"/>
      <c r="EGS38" s="541"/>
      <c r="EGT38" s="541"/>
      <c r="EGU38" s="541"/>
      <c r="EGV38" s="541"/>
      <c r="EGW38" s="541"/>
      <c r="EGX38" s="541"/>
      <c r="EGY38" s="541"/>
      <c r="EGZ38" s="541"/>
      <c r="EHA38" s="541"/>
      <c r="EHB38" s="541"/>
      <c r="EHC38" s="541"/>
      <c r="EHD38" s="541"/>
      <c r="EHE38" s="541"/>
      <c r="EHF38" s="541"/>
      <c r="EHG38" s="541"/>
      <c r="EHH38" s="541"/>
      <c r="EHI38" s="541"/>
      <c r="EHJ38" s="541"/>
      <c r="EHK38" s="541"/>
      <c r="EHL38" s="541"/>
      <c r="EHM38" s="541"/>
      <c r="EHN38" s="541"/>
      <c r="EHO38" s="541"/>
      <c r="EHP38" s="541"/>
      <c r="EHQ38" s="541"/>
      <c r="EHR38" s="541"/>
      <c r="EHS38" s="541"/>
      <c r="EHT38" s="541"/>
      <c r="EHU38" s="541"/>
      <c r="EHV38" s="541"/>
      <c r="EHW38" s="541"/>
      <c r="EHX38" s="541"/>
      <c r="EHY38" s="541"/>
      <c r="EHZ38" s="541"/>
      <c r="EIA38" s="541"/>
      <c r="EIB38" s="541"/>
      <c r="EIC38" s="541"/>
      <c r="EID38" s="541"/>
      <c r="EIE38" s="541"/>
      <c r="EIF38" s="541"/>
      <c r="EIG38" s="541"/>
      <c r="EIH38" s="541"/>
      <c r="EII38" s="541"/>
      <c r="EIJ38" s="541"/>
      <c r="EIK38" s="541"/>
      <c r="EIL38" s="541"/>
      <c r="EIM38" s="541"/>
      <c r="EIN38" s="541"/>
      <c r="EIO38" s="541"/>
      <c r="EIP38" s="541"/>
      <c r="EIQ38" s="541"/>
      <c r="EIR38" s="541"/>
      <c r="EIS38" s="541"/>
      <c r="EIT38" s="541"/>
      <c r="EIU38" s="541"/>
      <c r="EIV38" s="541"/>
      <c r="EIW38" s="541"/>
      <c r="EIX38" s="541"/>
      <c r="EIY38" s="541"/>
      <c r="EIZ38" s="541"/>
      <c r="EJA38" s="541"/>
      <c r="EJB38" s="541"/>
      <c r="EJC38" s="541"/>
      <c r="EJD38" s="541"/>
      <c r="EJE38" s="541"/>
      <c r="EJF38" s="541"/>
      <c r="EJG38" s="541"/>
      <c r="EJH38" s="541"/>
      <c r="EJI38" s="541"/>
      <c r="EJJ38" s="541"/>
      <c r="EJK38" s="541"/>
      <c r="EJL38" s="541"/>
      <c r="EJM38" s="541"/>
      <c r="EJN38" s="541"/>
      <c r="EJO38" s="541"/>
      <c r="EJP38" s="541"/>
      <c r="EJQ38" s="541"/>
      <c r="EJR38" s="541"/>
      <c r="EJS38" s="541"/>
      <c r="EJT38" s="541"/>
      <c r="EJU38" s="541"/>
      <c r="EJV38" s="541"/>
      <c r="EJW38" s="541"/>
      <c r="EJX38" s="541"/>
      <c r="EJY38" s="541"/>
      <c r="EJZ38" s="541"/>
      <c r="EKA38" s="541"/>
      <c r="EKB38" s="541"/>
      <c r="EKC38" s="541"/>
      <c r="EKD38" s="541"/>
      <c r="EKE38" s="541"/>
      <c r="EKF38" s="541"/>
      <c r="EKG38" s="541"/>
      <c r="EKH38" s="541"/>
      <c r="EKI38" s="541"/>
      <c r="EKJ38" s="541"/>
      <c r="EKK38" s="541"/>
      <c r="EKL38" s="541"/>
      <c r="EKM38" s="541"/>
      <c r="EKN38" s="541"/>
      <c r="EKO38" s="541"/>
      <c r="EKP38" s="541"/>
      <c r="EKQ38" s="541"/>
      <c r="EKR38" s="541"/>
      <c r="EKS38" s="541"/>
      <c r="EKT38" s="541"/>
      <c r="EKU38" s="541"/>
      <c r="EKV38" s="541"/>
      <c r="EKW38" s="541"/>
      <c r="EKX38" s="541"/>
      <c r="EKY38" s="541"/>
      <c r="EKZ38" s="541"/>
      <c r="ELA38" s="541"/>
      <c r="ELB38" s="541"/>
      <c r="ELC38" s="541"/>
      <c r="ELD38" s="541"/>
      <c r="ELE38" s="541"/>
      <c r="ELF38" s="541"/>
      <c r="ELG38" s="541"/>
      <c r="ELH38" s="541"/>
      <c r="ELI38" s="541"/>
      <c r="ELJ38" s="541"/>
      <c r="ELK38" s="541"/>
      <c r="ELL38" s="541"/>
      <c r="ELM38" s="541"/>
      <c r="ELN38" s="541"/>
      <c r="ELO38" s="541"/>
      <c r="ELP38" s="541"/>
      <c r="ELQ38" s="541"/>
      <c r="ELR38" s="541"/>
      <c r="ELS38" s="541"/>
      <c r="ELT38" s="541"/>
      <c r="ELU38" s="541"/>
      <c r="ELV38" s="541"/>
      <c r="ELW38" s="541"/>
      <c r="ELX38" s="541"/>
      <c r="ELY38" s="541"/>
      <c r="ELZ38" s="541"/>
      <c r="EMA38" s="541"/>
      <c r="EMB38" s="541"/>
      <c r="EMC38" s="541"/>
      <c r="EMD38" s="541"/>
      <c r="EME38" s="541"/>
      <c r="EMF38" s="541"/>
      <c r="EMG38" s="541"/>
      <c r="EMH38" s="541"/>
      <c r="EMI38" s="541"/>
      <c r="EMJ38" s="541"/>
      <c r="EMK38" s="541"/>
      <c r="EML38" s="541"/>
      <c r="EMM38" s="541"/>
      <c r="EMN38" s="541"/>
      <c r="EMO38" s="541"/>
      <c r="EMP38" s="541"/>
      <c r="EMQ38" s="541"/>
      <c r="EMR38" s="541"/>
      <c r="EMS38" s="541"/>
      <c r="EMT38" s="541"/>
      <c r="EMU38" s="541"/>
      <c r="EMV38" s="541"/>
      <c r="EMW38" s="541"/>
      <c r="EMX38" s="541"/>
      <c r="EMY38" s="541"/>
      <c r="EMZ38" s="541"/>
      <c r="ENA38" s="541"/>
      <c r="ENB38" s="541"/>
      <c r="ENC38" s="541"/>
      <c r="END38" s="541"/>
      <c r="ENE38" s="541"/>
      <c r="ENF38" s="541"/>
      <c r="ENG38" s="541"/>
      <c r="ENH38" s="541"/>
      <c r="ENI38" s="541"/>
      <c r="ENJ38" s="541"/>
      <c r="ENK38" s="541"/>
      <c r="ENL38" s="541"/>
      <c r="ENM38" s="541"/>
      <c r="ENN38" s="541"/>
      <c r="ENO38" s="541"/>
      <c r="ENP38" s="541"/>
      <c r="ENQ38" s="541"/>
      <c r="ENR38" s="541"/>
      <c r="ENS38" s="541"/>
      <c r="ENT38" s="541"/>
      <c r="ENU38" s="541"/>
      <c r="ENV38" s="541"/>
      <c r="ENW38" s="541"/>
      <c r="ENX38" s="541"/>
      <c r="ENY38" s="541"/>
      <c r="ENZ38" s="541"/>
      <c r="EOA38" s="541"/>
      <c r="EOB38" s="541"/>
      <c r="EOC38" s="541"/>
      <c r="EOD38" s="541"/>
      <c r="EOE38" s="541"/>
      <c r="EOF38" s="541"/>
      <c r="EOG38" s="541"/>
      <c r="EOH38" s="541"/>
      <c r="EOI38" s="541"/>
      <c r="EOJ38" s="541"/>
      <c r="EOK38" s="541"/>
      <c r="EOL38" s="541"/>
      <c r="EOM38" s="541"/>
      <c r="EON38" s="541"/>
      <c r="EOO38" s="541"/>
      <c r="EOP38" s="541"/>
      <c r="EOQ38" s="541"/>
      <c r="EOR38" s="541"/>
      <c r="EOS38" s="541"/>
      <c r="EOT38" s="541"/>
      <c r="EOU38" s="541"/>
      <c r="EOV38" s="541"/>
      <c r="EOW38" s="541"/>
      <c r="EOX38" s="541"/>
      <c r="EOY38" s="541"/>
      <c r="EOZ38" s="541"/>
      <c r="EPA38" s="541"/>
      <c r="EPB38" s="541"/>
      <c r="EPC38" s="541"/>
      <c r="EPD38" s="541"/>
      <c r="EPE38" s="541"/>
      <c r="EPF38" s="541"/>
      <c r="EPG38" s="541"/>
      <c r="EPH38" s="541"/>
      <c r="EPI38" s="541"/>
      <c r="EPJ38" s="541"/>
      <c r="EPK38" s="541"/>
      <c r="EPL38" s="541"/>
      <c r="EPM38" s="541"/>
      <c r="EPN38" s="541"/>
      <c r="EPO38" s="541"/>
      <c r="EPP38" s="541"/>
      <c r="EPQ38" s="541"/>
      <c r="EPR38" s="541"/>
      <c r="EPS38" s="541"/>
      <c r="EPT38" s="541"/>
      <c r="EPU38" s="541"/>
      <c r="EPV38" s="541"/>
      <c r="EPW38" s="541"/>
      <c r="EPX38" s="541"/>
      <c r="EPY38" s="541"/>
      <c r="EPZ38" s="541"/>
      <c r="EQA38" s="541"/>
      <c r="EQB38" s="541"/>
      <c r="EQC38" s="541"/>
      <c r="EQD38" s="541"/>
      <c r="EQE38" s="541"/>
      <c r="EQF38" s="541"/>
      <c r="EQG38" s="541"/>
      <c r="EQH38" s="541"/>
      <c r="EQI38" s="541"/>
      <c r="EQJ38" s="541"/>
      <c r="EQK38" s="541"/>
      <c r="EQL38" s="541"/>
      <c r="EQM38" s="541"/>
      <c r="EQN38" s="541"/>
      <c r="EQO38" s="541"/>
      <c r="EQP38" s="541"/>
      <c r="EQQ38" s="541"/>
      <c r="EQR38" s="541"/>
      <c r="EQS38" s="541"/>
      <c r="EQT38" s="541"/>
      <c r="EQU38" s="541"/>
      <c r="EQV38" s="541"/>
      <c r="EQW38" s="541"/>
      <c r="EQX38" s="541"/>
      <c r="EQY38" s="541"/>
      <c r="EQZ38" s="541"/>
      <c r="ERA38" s="541"/>
      <c r="ERB38" s="541"/>
      <c r="ERC38" s="541"/>
      <c r="ERD38" s="541"/>
      <c r="ERE38" s="541"/>
      <c r="ERF38" s="541"/>
      <c r="ERG38" s="541"/>
      <c r="ERH38" s="541"/>
      <c r="ERI38" s="541"/>
      <c r="ERJ38" s="541"/>
      <c r="ERK38" s="541"/>
      <c r="ERL38" s="541"/>
      <c r="ERM38" s="541"/>
      <c r="ERN38" s="541"/>
      <c r="ERO38" s="541"/>
      <c r="ERP38" s="541"/>
      <c r="ERQ38" s="541"/>
      <c r="ERR38" s="541"/>
      <c r="ERS38" s="541"/>
      <c r="ERT38" s="541"/>
      <c r="ERU38" s="541"/>
      <c r="ERV38" s="541"/>
      <c r="ERW38" s="541"/>
      <c r="ERX38" s="541"/>
      <c r="ERY38" s="541"/>
      <c r="ERZ38" s="541"/>
      <c r="ESA38" s="541"/>
      <c r="ESB38" s="541"/>
      <c r="ESC38" s="541"/>
      <c r="ESD38" s="541"/>
      <c r="ESE38" s="541"/>
      <c r="ESF38" s="541"/>
      <c r="ESG38" s="541"/>
      <c r="ESH38" s="541"/>
      <c r="ESI38" s="541"/>
      <c r="ESJ38" s="541"/>
      <c r="ESK38" s="541"/>
      <c r="ESL38" s="541"/>
      <c r="ESM38" s="541"/>
      <c r="ESN38" s="541"/>
      <c r="ESO38" s="541"/>
      <c r="ESP38" s="541"/>
      <c r="ESQ38" s="541"/>
      <c r="ESR38" s="541"/>
      <c r="ESS38" s="541"/>
      <c r="EST38" s="541"/>
      <c r="ESU38" s="541"/>
      <c r="ESV38" s="541"/>
      <c r="ESW38" s="541"/>
      <c r="ESX38" s="541"/>
      <c r="ESY38" s="541"/>
      <c r="ESZ38" s="541"/>
      <c r="ETA38" s="541"/>
      <c r="ETB38" s="541"/>
      <c r="ETC38" s="541"/>
      <c r="ETD38" s="541"/>
      <c r="ETE38" s="541"/>
      <c r="ETF38" s="541"/>
      <c r="ETG38" s="541"/>
      <c r="ETH38" s="541"/>
      <c r="ETI38" s="541"/>
      <c r="ETJ38" s="541"/>
      <c r="ETK38" s="541"/>
      <c r="ETL38" s="541"/>
      <c r="ETM38" s="541"/>
      <c r="ETN38" s="541"/>
      <c r="ETO38" s="541"/>
      <c r="ETP38" s="541"/>
      <c r="ETQ38" s="541"/>
      <c r="ETR38" s="541"/>
      <c r="ETS38" s="541"/>
      <c r="ETT38" s="541"/>
      <c r="ETU38" s="541"/>
      <c r="ETV38" s="541"/>
      <c r="ETW38" s="541"/>
      <c r="ETX38" s="541"/>
      <c r="ETY38" s="541"/>
      <c r="ETZ38" s="541"/>
      <c r="EUA38" s="541"/>
      <c r="EUB38" s="541"/>
      <c r="EUC38" s="541"/>
      <c r="EUD38" s="541"/>
      <c r="EUE38" s="541"/>
      <c r="EUF38" s="541"/>
      <c r="EUG38" s="541"/>
      <c r="EUH38" s="541"/>
      <c r="EUI38" s="541"/>
      <c r="EUJ38" s="541"/>
      <c r="EUK38" s="541"/>
      <c r="EUL38" s="541"/>
      <c r="EUM38" s="541"/>
      <c r="EUN38" s="541"/>
      <c r="EUO38" s="541"/>
      <c r="EUP38" s="541"/>
      <c r="EUQ38" s="541"/>
      <c r="EUR38" s="541"/>
      <c r="EUS38" s="541"/>
      <c r="EUT38" s="541"/>
      <c r="EUU38" s="541"/>
      <c r="EUV38" s="541"/>
      <c r="EUW38" s="541"/>
      <c r="EUX38" s="541"/>
      <c r="EUY38" s="541"/>
      <c r="EUZ38" s="541"/>
      <c r="EVA38" s="541"/>
      <c r="EVB38" s="541"/>
      <c r="EVC38" s="541"/>
      <c r="EVD38" s="541"/>
      <c r="EVE38" s="541"/>
      <c r="EVF38" s="541"/>
      <c r="EVG38" s="541"/>
      <c r="EVH38" s="541"/>
      <c r="EVI38" s="541"/>
      <c r="EVJ38" s="541"/>
      <c r="EVK38" s="541"/>
      <c r="EVL38" s="541"/>
      <c r="EVM38" s="541"/>
      <c r="EVN38" s="541"/>
      <c r="EVO38" s="541"/>
      <c r="EVP38" s="541"/>
      <c r="EVQ38" s="541"/>
      <c r="EVR38" s="541"/>
      <c r="EVS38" s="541"/>
      <c r="EVT38" s="541"/>
      <c r="EVU38" s="541"/>
      <c r="EVV38" s="541"/>
      <c r="EVW38" s="541"/>
      <c r="EVX38" s="541"/>
      <c r="EVY38" s="541"/>
      <c r="EVZ38" s="541"/>
      <c r="EWA38" s="541"/>
      <c r="EWB38" s="541"/>
      <c r="EWC38" s="541"/>
      <c r="EWD38" s="541"/>
      <c r="EWE38" s="541"/>
      <c r="EWF38" s="541"/>
      <c r="EWG38" s="541"/>
      <c r="EWH38" s="541"/>
      <c r="EWI38" s="541"/>
      <c r="EWJ38" s="541"/>
      <c r="EWK38" s="541"/>
      <c r="EWL38" s="541"/>
      <c r="EWM38" s="541"/>
      <c r="EWN38" s="541"/>
      <c r="EWO38" s="541"/>
      <c r="EWP38" s="541"/>
      <c r="EWQ38" s="541"/>
      <c r="EWR38" s="541"/>
      <c r="EWS38" s="541"/>
      <c r="EWT38" s="541"/>
      <c r="EWU38" s="541"/>
      <c r="EWV38" s="541"/>
      <c r="EWW38" s="541"/>
      <c r="EWX38" s="541"/>
      <c r="EWY38" s="541"/>
      <c r="EWZ38" s="541"/>
      <c r="EXA38" s="541"/>
      <c r="EXB38" s="541"/>
      <c r="EXC38" s="541"/>
      <c r="EXD38" s="541"/>
      <c r="EXE38" s="541"/>
      <c r="EXF38" s="541"/>
      <c r="EXG38" s="541"/>
      <c r="EXH38" s="541"/>
      <c r="EXI38" s="541"/>
      <c r="EXJ38" s="541"/>
      <c r="EXK38" s="541"/>
      <c r="EXL38" s="541"/>
      <c r="EXM38" s="541"/>
      <c r="EXN38" s="541"/>
      <c r="EXO38" s="541"/>
      <c r="EXP38" s="541"/>
      <c r="EXQ38" s="541"/>
      <c r="EXR38" s="541"/>
      <c r="EXS38" s="541"/>
      <c r="EXT38" s="541"/>
      <c r="EXU38" s="541"/>
      <c r="EXV38" s="541"/>
      <c r="EXW38" s="541"/>
      <c r="EXX38" s="541"/>
      <c r="EXY38" s="541"/>
      <c r="EXZ38" s="541"/>
      <c r="EYA38" s="541"/>
      <c r="EYB38" s="541"/>
      <c r="EYC38" s="541"/>
      <c r="EYD38" s="541"/>
      <c r="EYE38" s="541"/>
      <c r="EYF38" s="541"/>
      <c r="EYG38" s="541"/>
      <c r="EYH38" s="541"/>
      <c r="EYI38" s="541"/>
      <c r="EYJ38" s="541"/>
      <c r="EYK38" s="541"/>
      <c r="EYL38" s="541"/>
      <c r="EYM38" s="541"/>
      <c r="EYN38" s="541"/>
      <c r="EYO38" s="541"/>
      <c r="EYP38" s="541"/>
      <c r="EYQ38" s="541"/>
      <c r="EYR38" s="541"/>
      <c r="EYS38" s="541"/>
      <c r="EYT38" s="541"/>
      <c r="EYU38" s="541"/>
      <c r="EYV38" s="541"/>
      <c r="EYW38" s="541"/>
      <c r="EYX38" s="541"/>
      <c r="EYY38" s="541"/>
      <c r="EYZ38" s="541"/>
      <c r="EZA38" s="541"/>
      <c r="EZB38" s="541"/>
      <c r="EZC38" s="541"/>
      <c r="EZD38" s="541"/>
      <c r="EZE38" s="541"/>
      <c r="EZF38" s="541"/>
      <c r="EZG38" s="541"/>
      <c r="EZH38" s="541"/>
      <c r="EZI38" s="541"/>
      <c r="EZJ38" s="541"/>
      <c r="EZK38" s="541"/>
      <c r="EZL38" s="541"/>
      <c r="EZM38" s="541"/>
      <c r="EZN38" s="541"/>
      <c r="EZO38" s="541"/>
      <c r="EZP38" s="541"/>
      <c r="EZQ38" s="541"/>
      <c r="EZR38" s="541"/>
      <c r="EZS38" s="541"/>
      <c r="EZT38" s="541"/>
      <c r="EZU38" s="541"/>
      <c r="EZV38" s="541"/>
      <c r="EZW38" s="541"/>
      <c r="EZX38" s="541"/>
      <c r="EZY38" s="541"/>
      <c r="EZZ38" s="541"/>
      <c r="FAA38" s="541"/>
      <c r="FAB38" s="541"/>
      <c r="FAC38" s="541"/>
      <c r="FAD38" s="541"/>
      <c r="FAE38" s="541"/>
      <c r="FAF38" s="541"/>
      <c r="FAG38" s="541"/>
      <c r="FAH38" s="541"/>
      <c r="FAI38" s="541"/>
      <c r="FAJ38" s="541"/>
      <c r="FAK38" s="541"/>
      <c r="FAL38" s="541"/>
      <c r="FAM38" s="541"/>
      <c r="FAN38" s="541"/>
      <c r="FAO38" s="541"/>
      <c r="FAP38" s="541"/>
      <c r="FAQ38" s="541"/>
      <c r="FAR38" s="541"/>
      <c r="FAS38" s="541"/>
      <c r="FAT38" s="541"/>
      <c r="FAU38" s="541"/>
      <c r="FAV38" s="541"/>
      <c r="FAW38" s="541"/>
      <c r="FAX38" s="541"/>
      <c r="FAY38" s="541"/>
      <c r="FAZ38" s="541"/>
      <c r="FBA38" s="541"/>
      <c r="FBB38" s="541"/>
      <c r="FBC38" s="541"/>
      <c r="FBD38" s="541"/>
      <c r="FBE38" s="541"/>
      <c r="FBF38" s="541"/>
      <c r="FBG38" s="541"/>
      <c r="FBH38" s="541"/>
      <c r="FBI38" s="541"/>
      <c r="FBJ38" s="541"/>
      <c r="FBK38" s="541"/>
      <c r="FBL38" s="541"/>
      <c r="FBM38" s="541"/>
      <c r="FBN38" s="541"/>
      <c r="FBO38" s="541"/>
      <c r="FBP38" s="541"/>
      <c r="FBQ38" s="541"/>
      <c r="FBR38" s="541"/>
      <c r="FBS38" s="541"/>
      <c r="FBT38" s="541"/>
      <c r="FBU38" s="541"/>
      <c r="FBV38" s="541"/>
      <c r="FBW38" s="541"/>
      <c r="FBX38" s="541"/>
      <c r="FBY38" s="541"/>
      <c r="FBZ38" s="541"/>
      <c r="FCA38" s="541"/>
      <c r="FCB38" s="541"/>
      <c r="FCC38" s="541"/>
      <c r="FCD38" s="541"/>
      <c r="FCE38" s="541"/>
      <c r="FCF38" s="541"/>
      <c r="FCG38" s="541"/>
      <c r="FCH38" s="541"/>
      <c r="FCI38" s="541"/>
      <c r="FCJ38" s="541"/>
      <c r="FCK38" s="541"/>
      <c r="FCL38" s="541"/>
      <c r="FCM38" s="541"/>
      <c r="FCN38" s="541"/>
      <c r="FCO38" s="541"/>
      <c r="FCP38" s="541"/>
      <c r="FCQ38" s="541"/>
      <c r="FCR38" s="541"/>
      <c r="FCS38" s="541"/>
      <c r="FCT38" s="541"/>
      <c r="FCU38" s="541"/>
      <c r="FCV38" s="541"/>
      <c r="FCW38" s="541"/>
      <c r="FCX38" s="541"/>
      <c r="FCY38" s="541"/>
      <c r="FCZ38" s="541"/>
      <c r="FDA38" s="541"/>
      <c r="FDB38" s="541"/>
      <c r="FDC38" s="541"/>
      <c r="FDD38" s="541"/>
      <c r="FDE38" s="541"/>
      <c r="FDF38" s="541"/>
      <c r="FDG38" s="541"/>
      <c r="FDH38" s="541"/>
      <c r="FDI38" s="541"/>
      <c r="FDJ38" s="541"/>
      <c r="FDK38" s="541"/>
      <c r="FDL38" s="541"/>
      <c r="FDM38" s="541"/>
      <c r="FDN38" s="541"/>
      <c r="FDO38" s="541"/>
      <c r="FDP38" s="541"/>
      <c r="FDQ38" s="541"/>
      <c r="FDR38" s="541"/>
      <c r="FDS38" s="541"/>
      <c r="FDT38" s="541"/>
      <c r="FDU38" s="541"/>
      <c r="FDV38" s="541"/>
      <c r="FDW38" s="541"/>
      <c r="FDX38" s="541"/>
      <c r="FDY38" s="541"/>
      <c r="FDZ38" s="541"/>
      <c r="FEA38" s="541"/>
      <c r="FEB38" s="541"/>
      <c r="FEC38" s="541"/>
      <c r="FED38" s="541"/>
      <c r="FEE38" s="541"/>
      <c r="FEF38" s="541"/>
      <c r="FEG38" s="541"/>
      <c r="FEH38" s="541"/>
      <c r="FEI38" s="541"/>
      <c r="FEJ38" s="541"/>
      <c r="FEK38" s="541"/>
      <c r="FEL38" s="541"/>
      <c r="FEM38" s="541"/>
      <c r="FEN38" s="541"/>
      <c r="FEO38" s="541"/>
      <c r="FEP38" s="541"/>
      <c r="FEQ38" s="541"/>
      <c r="FER38" s="541"/>
      <c r="FES38" s="541"/>
      <c r="FET38" s="541"/>
      <c r="FEU38" s="541"/>
      <c r="FEV38" s="541"/>
      <c r="FEW38" s="541"/>
      <c r="FEX38" s="541"/>
      <c r="FEY38" s="541"/>
      <c r="FEZ38" s="541"/>
      <c r="FFA38" s="541"/>
      <c r="FFB38" s="541"/>
      <c r="FFC38" s="541"/>
      <c r="FFD38" s="541"/>
      <c r="FFE38" s="541"/>
      <c r="FFF38" s="541"/>
      <c r="FFG38" s="541"/>
      <c r="FFH38" s="541"/>
      <c r="FFI38" s="541"/>
      <c r="FFJ38" s="541"/>
      <c r="FFK38" s="541"/>
      <c r="FFL38" s="541"/>
      <c r="FFM38" s="541"/>
      <c r="FFN38" s="541"/>
      <c r="FFO38" s="541"/>
      <c r="FFP38" s="541"/>
      <c r="FFQ38" s="541"/>
      <c r="FFR38" s="541"/>
      <c r="FFS38" s="541"/>
      <c r="FFT38" s="541"/>
      <c r="FFU38" s="541"/>
      <c r="FFV38" s="541"/>
      <c r="FFW38" s="541"/>
      <c r="FFX38" s="541"/>
      <c r="FFY38" s="541"/>
      <c r="FFZ38" s="541"/>
      <c r="FGA38" s="541"/>
      <c r="FGB38" s="541"/>
      <c r="FGC38" s="541"/>
      <c r="FGD38" s="541"/>
      <c r="FGE38" s="541"/>
      <c r="FGF38" s="541"/>
      <c r="FGG38" s="541"/>
      <c r="FGH38" s="541"/>
      <c r="FGI38" s="541"/>
      <c r="FGJ38" s="541"/>
      <c r="FGK38" s="541"/>
      <c r="FGL38" s="541"/>
      <c r="FGM38" s="541"/>
      <c r="FGN38" s="541"/>
      <c r="FGO38" s="541"/>
      <c r="FGP38" s="541"/>
      <c r="FGQ38" s="541"/>
      <c r="FGR38" s="541"/>
      <c r="FGS38" s="541"/>
      <c r="FGT38" s="541"/>
      <c r="FGU38" s="541"/>
      <c r="FGV38" s="541"/>
      <c r="FGW38" s="541"/>
      <c r="FGX38" s="541"/>
      <c r="FGY38" s="541"/>
      <c r="FGZ38" s="541"/>
      <c r="FHA38" s="541"/>
      <c r="FHB38" s="541"/>
      <c r="FHC38" s="541"/>
      <c r="FHD38" s="541"/>
      <c r="FHE38" s="541"/>
      <c r="FHF38" s="541"/>
      <c r="FHG38" s="541"/>
      <c r="FHH38" s="541"/>
      <c r="FHI38" s="541"/>
      <c r="FHJ38" s="541"/>
      <c r="FHK38" s="541"/>
      <c r="FHL38" s="541"/>
      <c r="FHM38" s="541"/>
      <c r="FHN38" s="541"/>
      <c r="FHO38" s="541"/>
      <c r="FHP38" s="541"/>
      <c r="FHQ38" s="541"/>
      <c r="FHR38" s="541"/>
      <c r="FHS38" s="541"/>
      <c r="FHT38" s="541"/>
      <c r="FHU38" s="541"/>
      <c r="FHV38" s="541"/>
      <c r="FHW38" s="541"/>
      <c r="FHX38" s="541"/>
      <c r="FHY38" s="541"/>
      <c r="FHZ38" s="541"/>
      <c r="FIA38" s="541"/>
      <c r="FIB38" s="541"/>
      <c r="FIC38" s="541"/>
      <c r="FID38" s="541"/>
      <c r="FIE38" s="541"/>
      <c r="FIF38" s="541"/>
      <c r="FIG38" s="541"/>
      <c r="FIH38" s="541"/>
      <c r="FII38" s="541"/>
      <c r="FIJ38" s="541"/>
      <c r="FIK38" s="541"/>
      <c r="FIL38" s="541"/>
      <c r="FIM38" s="541"/>
      <c r="FIN38" s="541"/>
      <c r="FIO38" s="541"/>
      <c r="FIP38" s="541"/>
      <c r="FIQ38" s="541"/>
      <c r="FIR38" s="541"/>
      <c r="FIS38" s="541"/>
      <c r="FIT38" s="541"/>
      <c r="FIU38" s="541"/>
      <c r="FIV38" s="541"/>
      <c r="FIW38" s="541"/>
      <c r="FIX38" s="541"/>
      <c r="FIY38" s="541"/>
      <c r="FIZ38" s="541"/>
      <c r="FJA38" s="541"/>
      <c r="FJB38" s="541"/>
      <c r="FJC38" s="541"/>
      <c r="FJD38" s="541"/>
      <c r="FJE38" s="541"/>
      <c r="FJF38" s="541"/>
      <c r="FJG38" s="541"/>
      <c r="FJH38" s="541"/>
      <c r="FJI38" s="541"/>
      <c r="FJJ38" s="541"/>
      <c r="FJK38" s="541"/>
      <c r="FJL38" s="541"/>
      <c r="FJM38" s="541"/>
      <c r="FJN38" s="541"/>
      <c r="FJO38" s="541"/>
      <c r="FJP38" s="541"/>
      <c r="FJQ38" s="541"/>
      <c r="FJR38" s="541"/>
      <c r="FJS38" s="541"/>
      <c r="FJT38" s="541"/>
      <c r="FJU38" s="541"/>
      <c r="FJV38" s="541"/>
      <c r="FJW38" s="541"/>
      <c r="FJX38" s="541"/>
      <c r="FJY38" s="541"/>
      <c r="FJZ38" s="541"/>
      <c r="FKA38" s="541"/>
      <c r="FKB38" s="541"/>
      <c r="FKC38" s="541"/>
      <c r="FKD38" s="541"/>
      <c r="FKE38" s="541"/>
      <c r="FKF38" s="541"/>
      <c r="FKG38" s="541"/>
      <c r="FKH38" s="541"/>
      <c r="FKI38" s="541"/>
      <c r="FKJ38" s="541"/>
      <c r="FKK38" s="541"/>
      <c r="FKL38" s="541"/>
      <c r="FKM38" s="541"/>
      <c r="FKN38" s="541"/>
      <c r="FKO38" s="541"/>
      <c r="FKP38" s="541"/>
      <c r="FKQ38" s="541"/>
      <c r="FKR38" s="541"/>
      <c r="FKS38" s="541"/>
      <c r="FKT38" s="541"/>
      <c r="FKU38" s="541"/>
      <c r="FKV38" s="541"/>
      <c r="FKW38" s="541"/>
      <c r="FKX38" s="541"/>
      <c r="FKY38" s="541"/>
      <c r="FKZ38" s="541"/>
      <c r="FLA38" s="541"/>
      <c r="FLB38" s="541"/>
      <c r="FLC38" s="541"/>
      <c r="FLD38" s="541"/>
      <c r="FLE38" s="541"/>
      <c r="FLF38" s="541"/>
      <c r="FLG38" s="541"/>
      <c r="FLH38" s="541"/>
      <c r="FLI38" s="541"/>
      <c r="FLJ38" s="541"/>
      <c r="FLK38" s="541"/>
      <c r="FLL38" s="541"/>
      <c r="FLM38" s="541"/>
      <c r="FLN38" s="541"/>
      <c r="FLO38" s="541"/>
      <c r="FLP38" s="541"/>
      <c r="FLQ38" s="541"/>
      <c r="FLR38" s="541"/>
      <c r="FLS38" s="541"/>
      <c r="FLT38" s="541"/>
      <c r="FLU38" s="541"/>
      <c r="FLV38" s="541"/>
      <c r="FLW38" s="541"/>
      <c r="FLX38" s="541"/>
      <c r="FLY38" s="541"/>
      <c r="FLZ38" s="541"/>
      <c r="FMA38" s="541"/>
      <c r="FMB38" s="541"/>
      <c r="FMC38" s="541"/>
      <c r="FMD38" s="541"/>
      <c r="FME38" s="541"/>
      <c r="FMF38" s="541"/>
      <c r="FMG38" s="541"/>
      <c r="FMH38" s="541"/>
      <c r="FMI38" s="541"/>
      <c r="FMJ38" s="541"/>
      <c r="FMK38" s="541"/>
      <c r="FML38" s="541"/>
      <c r="FMM38" s="541"/>
      <c r="FMN38" s="541"/>
      <c r="FMO38" s="541"/>
      <c r="FMP38" s="541"/>
      <c r="FMQ38" s="541"/>
      <c r="FMR38" s="541"/>
      <c r="FMS38" s="541"/>
      <c r="FMT38" s="541"/>
      <c r="FMU38" s="541"/>
      <c r="FMV38" s="541"/>
      <c r="FMW38" s="541"/>
      <c r="FMX38" s="541"/>
      <c r="FMY38" s="541"/>
      <c r="FMZ38" s="541"/>
      <c r="FNA38" s="541"/>
      <c r="FNB38" s="541"/>
      <c r="FNC38" s="541"/>
      <c r="FND38" s="541"/>
      <c r="FNE38" s="541"/>
      <c r="FNF38" s="541"/>
      <c r="FNG38" s="541"/>
      <c r="FNH38" s="541"/>
      <c r="FNI38" s="541"/>
      <c r="FNJ38" s="541"/>
      <c r="FNK38" s="541"/>
      <c r="FNL38" s="541"/>
      <c r="FNM38" s="541"/>
      <c r="FNN38" s="541"/>
      <c r="FNO38" s="541"/>
      <c r="FNP38" s="541"/>
      <c r="FNQ38" s="541"/>
      <c r="FNR38" s="541"/>
      <c r="FNS38" s="541"/>
      <c r="FNT38" s="541"/>
      <c r="FNU38" s="541"/>
      <c r="FNV38" s="541"/>
      <c r="FNW38" s="541"/>
      <c r="FNX38" s="541"/>
      <c r="FNY38" s="541"/>
      <c r="FNZ38" s="541"/>
      <c r="FOA38" s="541"/>
      <c r="FOB38" s="541"/>
      <c r="FOC38" s="541"/>
      <c r="FOD38" s="541"/>
      <c r="FOE38" s="541"/>
      <c r="FOF38" s="541"/>
      <c r="FOG38" s="541"/>
      <c r="FOH38" s="541"/>
      <c r="FOI38" s="541"/>
      <c r="FOJ38" s="541"/>
      <c r="FOK38" s="541"/>
      <c r="FOL38" s="541"/>
      <c r="FOM38" s="541"/>
      <c r="FON38" s="541"/>
      <c r="FOO38" s="541"/>
      <c r="FOP38" s="541"/>
      <c r="FOQ38" s="541"/>
      <c r="FOR38" s="541"/>
      <c r="FOS38" s="541"/>
      <c r="FOT38" s="541"/>
      <c r="FOU38" s="541"/>
      <c r="FOV38" s="541"/>
      <c r="FOW38" s="541"/>
      <c r="FOX38" s="541"/>
      <c r="FOY38" s="541"/>
      <c r="FOZ38" s="541"/>
      <c r="FPA38" s="541"/>
      <c r="FPB38" s="541"/>
      <c r="FPC38" s="541"/>
      <c r="FPD38" s="541"/>
      <c r="FPE38" s="541"/>
      <c r="FPF38" s="541"/>
      <c r="FPG38" s="541"/>
      <c r="FPH38" s="541"/>
      <c r="FPI38" s="541"/>
      <c r="FPJ38" s="541"/>
      <c r="FPK38" s="541"/>
      <c r="FPL38" s="541"/>
      <c r="FPM38" s="541"/>
      <c r="FPN38" s="541"/>
      <c r="FPO38" s="541"/>
      <c r="FPP38" s="541"/>
      <c r="FPQ38" s="541"/>
      <c r="FPR38" s="541"/>
      <c r="FPS38" s="541"/>
      <c r="FPT38" s="541"/>
      <c r="FPU38" s="541"/>
      <c r="FPV38" s="541"/>
      <c r="FPW38" s="541"/>
      <c r="FPX38" s="541"/>
      <c r="FPY38" s="541"/>
      <c r="FPZ38" s="541"/>
      <c r="FQA38" s="541"/>
      <c r="FQB38" s="541"/>
      <c r="FQC38" s="541"/>
      <c r="FQD38" s="541"/>
      <c r="FQE38" s="541"/>
      <c r="FQF38" s="541"/>
      <c r="FQG38" s="541"/>
      <c r="FQH38" s="541"/>
      <c r="FQI38" s="541"/>
      <c r="FQJ38" s="541"/>
      <c r="FQK38" s="541"/>
      <c r="FQL38" s="541"/>
      <c r="FQM38" s="541"/>
      <c r="FQN38" s="541"/>
      <c r="FQO38" s="541"/>
      <c r="FQP38" s="541"/>
      <c r="FQQ38" s="541"/>
      <c r="FQR38" s="541"/>
      <c r="FQS38" s="541"/>
      <c r="FQT38" s="541"/>
      <c r="FQU38" s="541"/>
      <c r="FQV38" s="541"/>
      <c r="FQW38" s="541"/>
      <c r="FQX38" s="541"/>
      <c r="FQY38" s="541"/>
      <c r="FQZ38" s="541"/>
      <c r="FRA38" s="541"/>
      <c r="FRB38" s="541"/>
      <c r="FRC38" s="541"/>
      <c r="FRD38" s="541"/>
      <c r="FRE38" s="541"/>
      <c r="FRF38" s="541"/>
      <c r="FRG38" s="541"/>
      <c r="FRH38" s="541"/>
      <c r="FRI38" s="541"/>
      <c r="FRJ38" s="541"/>
      <c r="FRK38" s="541"/>
      <c r="FRL38" s="541"/>
      <c r="FRM38" s="541"/>
      <c r="FRN38" s="541"/>
      <c r="FRO38" s="541"/>
      <c r="FRP38" s="541"/>
      <c r="FRQ38" s="541"/>
      <c r="FRR38" s="541"/>
      <c r="FRS38" s="541"/>
      <c r="FRT38" s="541"/>
      <c r="FRU38" s="541"/>
      <c r="FRV38" s="541"/>
      <c r="FRW38" s="541"/>
      <c r="FRX38" s="541"/>
      <c r="FRY38" s="541"/>
      <c r="FRZ38" s="541"/>
      <c r="FSA38" s="541"/>
      <c r="FSB38" s="541"/>
      <c r="FSC38" s="541"/>
      <c r="FSD38" s="541"/>
      <c r="FSE38" s="541"/>
      <c r="FSF38" s="541"/>
      <c r="FSG38" s="541"/>
      <c r="FSH38" s="541"/>
      <c r="FSI38" s="541"/>
      <c r="FSJ38" s="541"/>
      <c r="FSK38" s="541"/>
      <c r="FSL38" s="541"/>
      <c r="FSM38" s="541"/>
      <c r="FSN38" s="541"/>
      <c r="FSO38" s="541"/>
      <c r="FSP38" s="541"/>
      <c r="FSQ38" s="541"/>
      <c r="FSR38" s="541"/>
      <c r="FSS38" s="541"/>
      <c r="FST38" s="541"/>
      <c r="FSU38" s="541"/>
      <c r="FSV38" s="541"/>
      <c r="FSW38" s="541"/>
      <c r="FSX38" s="541"/>
      <c r="FSY38" s="541"/>
      <c r="FSZ38" s="541"/>
      <c r="FTA38" s="541"/>
      <c r="FTB38" s="541"/>
      <c r="FTC38" s="541"/>
      <c r="FTD38" s="541"/>
      <c r="FTE38" s="541"/>
      <c r="FTF38" s="541"/>
      <c r="FTG38" s="541"/>
      <c r="FTH38" s="541"/>
      <c r="FTI38" s="541"/>
      <c r="FTJ38" s="541"/>
      <c r="FTK38" s="541"/>
      <c r="FTL38" s="541"/>
      <c r="FTM38" s="541"/>
      <c r="FTN38" s="541"/>
      <c r="FTO38" s="541"/>
      <c r="FTP38" s="541"/>
      <c r="FTQ38" s="541"/>
      <c r="FTR38" s="541"/>
      <c r="FTS38" s="541"/>
      <c r="FTT38" s="541"/>
      <c r="FTU38" s="541"/>
      <c r="FTV38" s="541"/>
      <c r="FTW38" s="541"/>
      <c r="FTX38" s="541"/>
      <c r="FTY38" s="541"/>
      <c r="FTZ38" s="541"/>
      <c r="FUA38" s="541"/>
      <c r="FUB38" s="541"/>
      <c r="FUC38" s="541"/>
      <c r="FUD38" s="541"/>
      <c r="FUE38" s="541"/>
      <c r="FUF38" s="541"/>
      <c r="FUG38" s="541"/>
      <c r="FUH38" s="541"/>
      <c r="FUI38" s="541"/>
      <c r="FUJ38" s="541"/>
      <c r="FUK38" s="541"/>
      <c r="FUL38" s="541"/>
      <c r="FUM38" s="541"/>
      <c r="FUN38" s="541"/>
      <c r="FUO38" s="541"/>
      <c r="FUP38" s="541"/>
      <c r="FUQ38" s="541"/>
      <c r="FUR38" s="541"/>
      <c r="FUS38" s="541"/>
      <c r="FUT38" s="541"/>
      <c r="FUU38" s="541"/>
      <c r="FUV38" s="541"/>
      <c r="FUW38" s="541"/>
      <c r="FUX38" s="541"/>
      <c r="FUY38" s="541"/>
      <c r="FUZ38" s="541"/>
      <c r="FVA38" s="541"/>
      <c r="FVB38" s="541"/>
      <c r="FVC38" s="541"/>
      <c r="FVD38" s="541"/>
      <c r="FVE38" s="541"/>
      <c r="FVF38" s="541"/>
      <c r="FVG38" s="541"/>
      <c r="FVH38" s="541"/>
      <c r="FVI38" s="541"/>
      <c r="FVJ38" s="541"/>
      <c r="FVK38" s="541"/>
      <c r="FVL38" s="541"/>
      <c r="FVM38" s="541"/>
      <c r="FVN38" s="541"/>
      <c r="FVO38" s="541"/>
      <c r="FVP38" s="541"/>
      <c r="FVQ38" s="541"/>
      <c r="FVR38" s="541"/>
      <c r="FVS38" s="541"/>
      <c r="FVT38" s="541"/>
      <c r="FVU38" s="541"/>
      <c r="FVV38" s="541"/>
      <c r="FVW38" s="541"/>
      <c r="FVX38" s="541"/>
      <c r="FVY38" s="541"/>
      <c r="FVZ38" s="541"/>
      <c r="FWA38" s="541"/>
      <c r="FWB38" s="541"/>
      <c r="FWC38" s="541"/>
      <c r="FWD38" s="541"/>
      <c r="FWE38" s="541"/>
      <c r="FWF38" s="541"/>
      <c r="FWG38" s="541"/>
      <c r="FWH38" s="541"/>
      <c r="FWI38" s="541"/>
      <c r="FWJ38" s="541"/>
      <c r="FWK38" s="541"/>
      <c r="FWL38" s="541"/>
      <c r="FWM38" s="541"/>
      <c r="FWN38" s="541"/>
      <c r="FWO38" s="541"/>
      <c r="FWP38" s="541"/>
      <c r="FWQ38" s="541"/>
      <c r="FWR38" s="541"/>
      <c r="FWS38" s="541"/>
      <c r="FWT38" s="541"/>
      <c r="FWU38" s="541"/>
      <c r="FWV38" s="541"/>
      <c r="FWW38" s="541"/>
      <c r="FWX38" s="541"/>
      <c r="FWY38" s="541"/>
      <c r="FWZ38" s="541"/>
      <c r="FXA38" s="541"/>
      <c r="FXB38" s="541"/>
      <c r="FXC38" s="541"/>
      <c r="FXD38" s="541"/>
      <c r="FXE38" s="541"/>
      <c r="FXF38" s="541"/>
      <c r="FXG38" s="541"/>
      <c r="FXH38" s="541"/>
      <c r="FXI38" s="541"/>
      <c r="FXJ38" s="541"/>
      <c r="FXK38" s="541"/>
      <c r="FXL38" s="541"/>
      <c r="FXM38" s="541"/>
      <c r="FXN38" s="541"/>
      <c r="FXO38" s="541"/>
      <c r="FXP38" s="541"/>
      <c r="FXQ38" s="541"/>
      <c r="FXR38" s="541"/>
      <c r="FXS38" s="541"/>
      <c r="FXT38" s="541"/>
      <c r="FXU38" s="541"/>
      <c r="FXV38" s="541"/>
      <c r="FXW38" s="541"/>
      <c r="FXX38" s="541"/>
      <c r="FXY38" s="541"/>
      <c r="FXZ38" s="541"/>
      <c r="FYA38" s="541"/>
      <c r="FYB38" s="541"/>
      <c r="FYC38" s="541"/>
      <c r="FYD38" s="541"/>
      <c r="FYE38" s="541"/>
      <c r="FYF38" s="541"/>
      <c r="FYG38" s="541"/>
      <c r="FYH38" s="541"/>
      <c r="FYI38" s="541"/>
      <c r="FYJ38" s="541"/>
      <c r="FYK38" s="541"/>
      <c r="FYL38" s="541"/>
      <c r="FYM38" s="541"/>
      <c r="FYN38" s="541"/>
      <c r="FYO38" s="541"/>
      <c r="FYP38" s="541"/>
      <c r="FYQ38" s="541"/>
      <c r="FYR38" s="541"/>
      <c r="FYS38" s="541"/>
      <c r="FYT38" s="541"/>
      <c r="FYU38" s="541"/>
      <c r="FYV38" s="541"/>
      <c r="FYW38" s="541"/>
      <c r="FYX38" s="541"/>
      <c r="FYY38" s="541"/>
      <c r="FYZ38" s="541"/>
      <c r="FZA38" s="541"/>
      <c r="FZB38" s="541"/>
      <c r="FZC38" s="541"/>
      <c r="FZD38" s="541"/>
      <c r="FZE38" s="541"/>
      <c r="FZF38" s="541"/>
      <c r="FZG38" s="541"/>
      <c r="FZH38" s="541"/>
      <c r="FZI38" s="541"/>
      <c r="FZJ38" s="541"/>
      <c r="FZK38" s="541"/>
      <c r="FZL38" s="541"/>
      <c r="FZM38" s="541"/>
      <c r="FZN38" s="541"/>
      <c r="FZO38" s="541"/>
      <c r="FZP38" s="541"/>
      <c r="FZQ38" s="541"/>
      <c r="FZR38" s="541"/>
      <c r="FZS38" s="541"/>
      <c r="FZT38" s="541"/>
      <c r="FZU38" s="541"/>
      <c r="FZV38" s="541"/>
      <c r="FZW38" s="541"/>
      <c r="FZX38" s="541"/>
      <c r="FZY38" s="541"/>
      <c r="FZZ38" s="541"/>
      <c r="GAA38" s="541"/>
      <c r="GAB38" s="541"/>
      <c r="GAC38" s="541"/>
      <c r="GAD38" s="541"/>
      <c r="GAE38" s="541"/>
      <c r="GAF38" s="541"/>
      <c r="GAG38" s="541"/>
      <c r="GAH38" s="541"/>
      <c r="GAI38" s="541"/>
      <c r="GAJ38" s="541"/>
      <c r="GAK38" s="541"/>
      <c r="GAL38" s="541"/>
      <c r="GAM38" s="541"/>
      <c r="GAN38" s="541"/>
      <c r="GAO38" s="541"/>
      <c r="GAP38" s="541"/>
      <c r="GAQ38" s="541"/>
      <c r="GAR38" s="541"/>
      <c r="GAS38" s="541"/>
      <c r="GAT38" s="541"/>
      <c r="GAU38" s="541"/>
      <c r="GAV38" s="541"/>
      <c r="GAW38" s="541"/>
      <c r="GAX38" s="541"/>
      <c r="GAY38" s="541"/>
      <c r="GAZ38" s="541"/>
      <c r="GBA38" s="541"/>
      <c r="GBB38" s="541"/>
      <c r="GBC38" s="541"/>
      <c r="GBD38" s="541"/>
      <c r="GBE38" s="541"/>
      <c r="GBF38" s="541"/>
      <c r="GBG38" s="541"/>
      <c r="GBH38" s="541"/>
      <c r="GBI38" s="541"/>
      <c r="GBJ38" s="541"/>
      <c r="GBK38" s="541"/>
      <c r="GBL38" s="541"/>
      <c r="GBM38" s="541"/>
      <c r="GBN38" s="541"/>
      <c r="GBO38" s="541"/>
      <c r="GBP38" s="541"/>
      <c r="GBQ38" s="541"/>
      <c r="GBR38" s="541"/>
      <c r="GBS38" s="541"/>
      <c r="GBT38" s="541"/>
      <c r="GBU38" s="541"/>
      <c r="GBV38" s="541"/>
      <c r="GBW38" s="541"/>
      <c r="GBX38" s="541"/>
      <c r="GBY38" s="541"/>
      <c r="GBZ38" s="541"/>
      <c r="GCA38" s="541"/>
      <c r="GCB38" s="541"/>
      <c r="GCC38" s="541"/>
      <c r="GCD38" s="541"/>
      <c r="GCE38" s="541"/>
      <c r="GCF38" s="541"/>
      <c r="GCG38" s="541"/>
      <c r="GCH38" s="541"/>
      <c r="GCI38" s="541"/>
      <c r="GCJ38" s="541"/>
      <c r="GCK38" s="541"/>
      <c r="GCL38" s="541"/>
      <c r="GCM38" s="541"/>
      <c r="GCN38" s="541"/>
      <c r="GCO38" s="541"/>
      <c r="GCP38" s="541"/>
      <c r="GCQ38" s="541"/>
      <c r="GCR38" s="541"/>
      <c r="GCS38" s="541"/>
      <c r="GCT38" s="541"/>
      <c r="GCU38" s="541"/>
      <c r="GCV38" s="541"/>
      <c r="GCW38" s="541"/>
      <c r="GCX38" s="541"/>
      <c r="GCY38" s="541"/>
      <c r="GCZ38" s="541"/>
      <c r="GDA38" s="541"/>
      <c r="GDB38" s="541"/>
      <c r="GDC38" s="541"/>
      <c r="GDD38" s="541"/>
      <c r="GDE38" s="541"/>
      <c r="GDF38" s="541"/>
      <c r="GDG38" s="541"/>
      <c r="GDH38" s="541"/>
      <c r="GDI38" s="541"/>
      <c r="GDJ38" s="541"/>
      <c r="GDK38" s="541"/>
      <c r="GDL38" s="541"/>
      <c r="GDM38" s="541"/>
      <c r="GDN38" s="541"/>
      <c r="GDO38" s="541"/>
      <c r="GDP38" s="541"/>
      <c r="GDQ38" s="541"/>
      <c r="GDR38" s="541"/>
      <c r="GDS38" s="541"/>
      <c r="GDT38" s="541"/>
      <c r="GDU38" s="541"/>
      <c r="GDV38" s="541"/>
      <c r="GDW38" s="541"/>
      <c r="GDX38" s="541"/>
      <c r="GDY38" s="541"/>
      <c r="GDZ38" s="541"/>
      <c r="GEA38" s="541"/>
      <c r="GEB38" s="541"/>
      <c r="GEC38" s="541"/>
      <c r="GED38" s="541"/>
      <c r="GEE38" s="541"/>
      <c r="GEF38" s="541"/>
      <c r="GEG38" s="541"/>
      <c r="GEH38" s="541"/>
      <c r="GEI38" s="541"/>
      <c r="GEJ38" s="541"/>
      <c r="GEK38" s="541"/>
      <c r="GEL38" s="541"/>
      <c r="GEM38" s="541"/>
      <c r="GEN38" s="541"/>
      <c r="GEO38" s="541"/>
      <c r="GEP38" s="541"/>
      <c r="GEQ38" s="541"/>
      <c r="GER38" s="541"/>
      <c r="GES38" s="541"/>
      <c r="GET38" s="541"/>
      <c r="GEU38" s="541"/>
      <c r="GEV38" s="541"/>
      <c r="GEW38" s="541"/>
      <c r="GEX38" s="541"/>
      <c r="GEY38" s="541"/>
      <c r="GEZ38" s="541"/>
      <c r="GFA38" s="541"/>
      <c r="GFB38" s="541"/>
      <c r="GFC38" s="541"/>
      <c r="GFD38" s="541"/>
      <c r="GFE38" s="541"/>
      <c r="GFF38" s="541"/>
      <c r="GFG38" s="541"/>
      <c r="GFH38" s="541"/>
      <c r="GFI38" s="541"/>
      <c r="GFJ38" s="541"/>
      <c r="GFK38" s="541"/>
      <c r="GFL38" s="541"/>
      <c r="GFM38" s="541"/>
      <c r="GFN38" s="541"/>
      <c r="GFO38" s="541"/>
      <c r="GFP38" s="541"/>
      <c r="GFQ38" s="541"/>
      <c r="GFR38" s="541"/>
      <c r="GFS38" s="541"/>
      <c r="GFT38" s="541"/>
      <c r="GFU38" s="541"/>
      <c r="GFV38" s="541"/>
      <c r="GFW38" s="541"/>
      <c r="GFX38" s="541"/>
      <c r="GFY38" s="541"/>
      <c r="GFZ38" s="541"/>
      <c r="GGA38" s="541"/>
      <c r="GGB38" s="541"/>
      <c r="GGC38" s="541"/>
      <c r="GGD38" s="541"/>
      <c r="GGE38" s="541"/>
      <c r="GGF38" s="541"/>
      <c r="GGG38" s="541"/>
      <c r="GGH38" s="541"/>
      <c r="GGI38" s="541"/>
      <c r="GGJ38" s="541"/>
      <c r="GGK38" s="541"/>
      <c r="GGL38" s="541"/>
      <c r="GGM38" s="541"/>
      <c r="GGN38" s="541"/>
      <c r="GGO38" s="541"/>
      <c r="GGP38" s="541"/>
      <c r="GGQ38" s="541"/>
      <c r="GGR38" s="541"/>
      <c r="GGS38" s="541"/>
      <c r="GGT38" s="541"/>
      <c r="GGU38" s="541"/>
      <c r="GGV38" s="541"/>
      <c r="GGW38" s="541"/>
      <c r="GGX38" s="541"/>
      <c r="GGY38" s="541"/>
      <c r="GGZ38" s="541"/>
      <c r="GHA38" s="541"/>
      <c r="GHB38" s="541"/>
      <c r="GHC38" s="541"/>
      <c r="GHD38" s="541"/>
      <c r="GHE38" s="541"/>
      <c r="GHF38" s="541"/>
      <c r="GHG38" s="541"/>
      <c r="GHH38" s="541"/>
      <c r="GHI38" s="541"/>
      <c r="GHJ38" s="541"/>
      <c r="GHK38" s="541"/>
      <c r="GHL38" s="541"/>
      <c r="GHM38" s="541"/>
      <c r="GHN38" s="541"/>
      <c r="GHO38" s="541"/>
      <c r="GHP38" s="541"/>
      <c r="GHQ38" s="541"/>
      <c r="GHR38" s="541"/>
      <c r="GHS38" s="541"/>
      <c r="GHT38" s="541"/>
      <c r="GHU38" s="541"/>
      <c r="GHV38" s="541"/>
      <c r="GHW38" s="541"/>
      <c r="GHX38" s="541"/>
      <c r="GHY38" s="541"/>
      <c r="GHZ38" s="541"/>
      <c r="GIA38" s="541"/>
      <c r="GIB38" s="541"/>
      <c r="GIC38" s="541"/>
      <c r="GID38" s="541"/>
      <c r="GIE38" s="541"/>
      <c r="GIF38" s="541"/>
      <c r="GIG38" s="541"/>
      <c r="GIH38" s="541"/>
      <c r="GII38" s="541"/>
      <c r="GIJ38" s="541"/>
      <c r="GIK38" s="541"/>
      <c r="GIL38" s="541"/>
      <c r="GIM38" s="541"/>
      <c r="GIN38" s="541"/>
      <c r="GIO38" s="541"/>
      <c r="GIP38" s="541"/>
      <c r="GIQ38" s="541"/>
      <c r="GIR38" s="541"/>
      <c r="GIS38" s="541"/>
      <c r="GIT38" s="541"/>
      <c r="GIU38" s="541"/>
      <c r="GIV38" s="541"/>
      <c r="GIW38" s="541"/>
      <c r="GIX38" s="541"/>
      <c r="GIY38" s="541"/>
      <c r="GIZ38" s="541"/>
      <c r="GJA38" s="541"/>
      <c r="GJB38" s="541"/>
      <c r="GJC38" s="541"/>
      <c r="GJD38" s="541"/>
      <c r="GJE38" s="541"/>
      <c r="GJF38" s="541"/>
      <c r="GJG38" s="541"/>
      <c r="GJH38" s="541"/>
      <c r="GJI38" s="541"/>
      <c r="GJJ38" s="541"/>
      <c r="GJK38" s="541"/>
      <c r="GJL38" s="541"/>
      <c r="GJM38" s="541"/>
      <c r="GJN38" s="541"/>
      <c r="GJO38" s="541"/>
      <c r="GJP38" s="541"/>
      <c r="GJQ38" s="541"/>
      <c r="GJR38" s="541"/>
      <c r="GJS38" s="541"/>
      <c r="GJT38" s="541"/>
      <c r="GJU38" s="541"/>
      <c r="GJV38" s="541"/>
      <c r="GJW38" s="541"/>
      <c r="GJX38" s="541"/>
      <c r="GJY38" s="541"/>
      <c r="GJZ38" s="541"/>
      <c r="GKA38" s="541"/>
      <c r="GKB38" s="541"/>
      <c r="GKC38" s="541"/>
      <c r="GKD38" s="541"/>
      <c r="GKE38" s="541"/>
      <c r="GKF38" s="541"/>
      <c r="GKG38" s="541"/>
      <c r="GKH38" s="541"/>
      <c r="GKI38" s="541"/>
      <c r="GKJ38" s="541"/>
      <c r="GKK38" s="541"/>
      <c r="GKL38" s="541"/>
      <c r="GKM38" s="541"/>
      <c r="GKN38" s="541"/>
      <c r="GKO38" s="541"/>
      <c r="GKP38" s="541"/>
      <c r="GKQ38" s="541"/>
      <c r="GKR38" s="541"/>
      <c r="GKS38" s="541"/>
      <c r="GKT38" s="541"/>
      <c r="GKU38" s="541"/>
      <c r="GKV38" s="541"/>
      <c r="GKW38" s="541"/>
      <c r="GKX38" s="541"/>
      <c r="GKY38" s="541"/>
      <c r="GKZ38" s="541"/>
      <c r="GLA38" s="541"/>
      <c r="GLB38" s="541"/>
      <c r="GLC38" s="541"/>
      <c r="GLD38" s="541"/>
      <c r="GLE38" s="541"/>
      <c r="GLF38" s="541"/>
      <c r="GLG38" s="541"/>
      <c r="GLH38" s="541"/>
      <c r="GLI38" s="541"/>
      <c r="GLJ38" s="541"/>
      <c r="GLK38" s="541"/>
      <c r="GLL38" s="541"/>
      <c r="GLM38" s="541"/>
      <c r="GLN38" s="541"/>
      <c r="GLO38" s="541"/>
      <c r="GLP38" s="541"/>
      <c r="GLQ38" s="541"/>
      <c r="GLR38" s="541"/>
      <c r="GLS38" s="541"/>
      <c r="GLT38" s="541"/>
      <c r="GLU38" s="541"/>
      <c r="GLV38" s="541"/>
      <c r="GLW38" s="541"/>
      <c r="GLX38" s="541"/>
      <c r="GLY38" s="541"/>
      <c r="GLZ38" s="541"/>
      <c r="GMA38" s="541"/>
      <c r="GMB38" s="541"/>
      <c r="GMC38" s="541"/>
      <c r="GMD38" s="541"/>
      <c r="GME38" s="541"/>
      <c r="GMF38" s="541"/>
      <c r="GMG38" s="541"/>
      <c r="GMH38" s="541"/>
      <c r="GMI38" s="541"/>
      <c r="GMJ38" s="541"/>
      <c r="GMK38" s="541"/>
      <c r="GML38" s="541"/>
      <c r="GMM38" s="541"/>
      <c r="GMN38" s="541"/>
      <c r="GMO38" s="541"/>
      <c r="GMP38" s="541"/>
      <c r="GMQ38" s="541"/>
      <c r="GMR38" s="541"/>
      <c r="GMS38" s="541"/>
      <c r="GMT38" s="541"/>
      <c r="GMU38" s="541"/>
      <c r="GMV38" s="541"/>
      <c r="GMW38" s="541"/>
      <c r="GMX38" s="541"/>
      <c r="GMY38" s="541"/>
      <c r="GMZ38" s="541"/>
      <c r="GNA38" s="541"/>
      <c r="GNB38" s="541"/>
      <c r="GNC38" s="541"/>
      <c r="GND38" s="541"/>
      <c r="GNE38" s="541"/>
      <c r="GNF38" s="541"/>
      <c r="GNG38" s="541"/>
      <c r="GNH38" s="541"/>
      <c r="GNI38" s="541"/>
      <c r="GNJ38" s="541"/>
      <c r="GNK38" s="541"/>
      <c r="GNL38" s="541"/>
      <c r="GNM38" s="541"/>
      <c r="GNN38" s="541"/>
      <c r="GNO38" s="541"/>
      <c r="GNP38" s="541"/>
      <c r="GNQ38" s="541"/>
      <c r="GNR38" s="541"/>
      <c r="GNS38" s="541"/>
      <c r="GNT38" s="541"/>
      <c r="GNU38" s="541"/>
      <c r="GNV38" s="541"/>
      <c r="GNW38" s="541"/>
      <c r="GNX38" s="541"/>
      <c r="GNY38" s="541"/>
      <c r="GNZ38" s="541"/>
      <c r="GOA38" s="541"/>
      <c r="GOB38" s="541"/>
      <c r="GOC38" s="541"/>
      <c r="GOD38" s="541"/>
      <c r="GOE38" s="541"/>
      <c r="GOF38" s="541"/>
      <c r="GOG38" s="541"/>
      <c r="GOH38" s="541"/>
      <c r="GOI38" s="541"/>
      <c r="GOJ38" s="541"/>
      <c r="GOK38" s="541"/>
      <c r="GOL38" s="541"/>
      <c r="GOM38" s="541"/>
      <c r="GON38" s="541"/>
      <c r="GOO38" s="541"/>
      <c r="GOP38" s="541"/>
      <c r="GOQ38" s="541"/>
      <c r="GOR38" s="541"/>
      <c r="GOS38" s="541"/>
      <c r="GOT38" s="541"/>
      <c r="GOU38" s="541"/>
      <c r="GOV38" s="541"/>
      <c r="GOW38" s="541"/>
      <c r="GOX38" s="541"/>
      <c r="GOY38" s="541"/>
      <c r="GOZ38" s="541"/>
      <c r="GPA38" s="541"/>
      <c r="GPB38" s="541"/>
      <c r="GPC38" s="541"/>
      <c r="GPD38" s="541"/>
      <c r="GPE38" s="541"/>
      <c r="GPF38" s="541"/>
      <c r="GPG38" s="541"/>
      <c r="GPH38" s="541"/>
      <c r="GPI38" s="541"/>
      <c r="GPJ38" s="541"/>
      <c r="GPK38" s="541"/>
      <c r="GPL38" s="541"/>
      <c r="GPM38" s="541"/>
      <c r="GPN38" s="541"/>
      <c r="GPO38" s="541"/>
      <c r="GPP38" s="541"/>
      <c r="GPQ38" s="541"/>
      <c r="GPR38" s="541"/>
      <c r="GPS38" s="541"/>
      <c r="GPT38" s="541"/>
      <c r="GPU38" s="541"/>
      <c r="GPV38" s="541"/>
      <c r="GPW38" s="541"/>
      <c r="GPX38" s="541"/>
      <c r="GPY38" s="541"/>
      <c r="GPZ38" s="541"/>
      <c r="GQA38" s="541"/>
      <c r="GQB38" s="541"/>
      <c r="GQC38" s="541"/>
      <c r="GQD38" s="541"/>
      <c r="GQE38" s="541"/>
      <c r="GQF38" s="541"/>
      <c r="GQG38" s="541"/>
      <c r="GQH38" s="541"/>
      <c r="GQI38" s="541"/>
      <c r="GQJ38" s="541"/>
      <c r="GQK38" s="541"/>
      <c r="GQL38" s="541"/>
      <c r="GQM38" s="541"/>
      <c r="GQN38" s="541"/>
      <c r="GQO38" s="541"/>
      <c r="GQP38" s="541"/>
      <c r="GQQ38" s="541"/>
      <c r="GQR38" s="541"/>
      <c r="GQS38" s="541"/>
      <c r="GQT38" s="541"/>
      <c r="GQU38" s="541"/>
      <c r="GQV38" s="541"/>
      <c r="GQW38" s="541"/>
      <c r="GQX38" s="541"/>
      <c r="GQY38" s="541"/>
      <c r="GQZ38" s="541"/>
      <c r="GRA38" s="541"/>
      <c r="GRB38" s="541"/>
      <c r="GRC38" s="541"/>
      <c r="GRD38" s="541"/>
      <c r="GRE38" s="541"/>
      <c r="GRF38" s="541"/>
      <c r="GRG38" s="541"/>
      <c r="GRH38" s="541"/>
      <c r="GRI38" s="541"/>
      <c r="GRJ38" s="541"/>
      <c r="GRK38" s="541"/>
      <c r="GRL38" s="541"/>
      <c r="GRM38" s="541"/>
      <c r="GRN38" s="541"/>
      <c r="GRO38" s="541"/>
      <c r="GRP38" s="541"/>
      <c r="GRQ38" s="541"/>
      <c r="GRR38" s="541"/>
      <c r="GRS38" s="541"/>
      <c r="GRT38" s="541"/>
      <c r="GRU38" s="541"/>
      <c r="GRV38" s="541"/>
      <c r="GRW38" s="541"/>
      <c r="GRX38" s="541"/>
      <c r="GRY38" s="541"/>
      <c r="GRZ38" s="541"/>
      <c r="GSA38" s="541"/>
      <c r="GSB38" s="541"/>
      <c r="GSC38" s="541"/>
      <c r="GSD38" s="541"/>
      <c r="GSE38" s="541"/>
      <c r="GSF38" s="541"/>
      <c r="GSG38" s="541"/>
      <c r="GSH38" s="541"/>
      <c r="GSI38" s="541"/>
      <c r="GSJ38" s="541"/>
      <c r="GSK38" s="541"/>
      <c r="GSL38" s="541"/>
      <c r="GSM38" s="541"/>
      <c r="GSN38" s="541"/>
      <c r="GSO38" s="541"/>
      <c r="GSP38" s="541"/>
      <c r="GSQ38" s="541"/>
      <c r="GSR38" s="541"/>
      <c r="GSS38" s="541"/>
      <c r="GST38" s="541"/>
      <c r="GSU38" s="541"/>
      <c r="GSV38" s="541"/>
      <c r="GSW38" s="541"/>
      <c r="GSX38" s="541"/>
      <c r="GSY38" s="541"/>
      <c r="GSZ38" s="541"/>
      <c r="GTA38" s="541"/>
      <c r="GTB38" s="541"/>
      <c r="GTC38" s="541"/>
      <c r="GTD38" s="541"/>
      <c r="GTE38" s="541"/>
      <c r="GTF38" s="541"/>
      <c r="GTG38" s="541"/>
      <c r="GTH38" s="541"/>
      <c r="GTI38" s="541"/>
      <c r="GTJ38" s="541"/>
      <c r="GTK38" s="541"/>
      <c r="GTL38" s="541"/>
      <c r="GTM38" s="541"/>
      <c r="GTN38" s="541"/>
      <c r="GTO38" s="541"/>
      <c r="GTP38" s="541"/>
      <c r="GTQ38" s="541"/>
      <c r="GTR38" s="541"/>
      <c r="GTS38" s="541"/>
      <c r="GTT38" s="541"/>
      <c r="GTU38" s="541"/>
      <c r="GTV38" s="541"/>
      <c r="GTW38" s="541"/>
      <c r="GTX38" s="541"/>
      <c r="GTY38" s="541"/>
      <c r="GTZ38" s="541"/>
      <c r="GUA38" s="541"/>
      <c r="GUB38" s="541"/>
      <c r="GUC38" s="541"/>
      <c r="GUD38" s="541"/>
      <c r="GUE38" s="541"/>
      <c r="GUF38" s="541"/>
      <c r="GUG38" s="541"/>
      <c r="GUH38" s="541"/>
      <c r="GUI38" s="541"/>
      <c r="GUJ38" s="541"/>
      <c r="GUK38" s="541"/>
      <c r="GUL38" s="541"/>
      <c r="GUM38" s="541"/>
      <c r="GUN38" s="541"/>
      <c r="GUO38" s="541"/>
      <c r="GUP38" s="541"/>
      <c r="GUQ38" s="541"/>
      <c r="GUR38" s="541"/>
      <c r="GUS38" s="541"/>
      <c r="GUT38" s="541"/>
      <c r="GUU38" s="541"/>
      <c r="GUV38" s="541"/>
      <c r="GUW38" s="541"/>
      <c r="GUX38" s="541"/>
      <c r="GUY38" s="541"/>
      <c r="GUZ38" s="541"/>
      <c r="GVA38" s="541"/>
      <c r="GVB38" s="541"/>
      <c r="GVC38" s="541"/>
      <c r="GVD38" s="541"/>
      <c r="GVE38" s="541"/>
      <c r="GVF38" s="541"/>
      <c r="GVG38" s="541"/>
      <c r="GVH38" s="541"/>
      <c r="GVI38" s="541"/>
      <c r="GVJ38" s="541"/>
      <c r="GVK38" s="541"/>
      <c r="GVL38" s="541"/>
      <c r="GVM38" s="541"/>
      <c r="GVN38" s="541"/>
      <c r="GVO38" s="541"/>
      <c r="GVP38" s="541"/>
      <c r="GVQ38" s="541"/>
      <c r="GVR38" s="541"/>
      <c r="GVS38" s="541"/>
      <c r="GVT38" s="541"/>
      <c r="GVU38" s="541"/>
      <c r="GVV38" s="541"/>
      <c r="GVW38" s="541"/>
      <c r="GVX38" s="541"/>
      <c r="GVY38" s="541"/>
      <c r="GVZ38" s="541"/>
      <c r="GWA38" s="541"/>
      <c r="GWB38" s="541"/>
      <c r="GWC38" s="541"/>
      <c r="GWD38" s="541"/>
      <c r="GWE38" s="541"/>
      <c r="GWF38" s="541"/>
      <c r="GWG38" s="541"/>
      <c r="GWH38" s="541"/>
      <c r="GWI38" s="541"/>
      <c r="GWJ38" s="541"/>
      <c r="GWK38" s="541"/>
      <c r="GWL38" s="541"/>
      <c r="GWM38" s="541"/>
      <c r="GWN38" s="541"/>
      <c r="GWO38" s="541"/>
      <c r="GWP38" s="541"/>
      <c r="GWQ38" s="541"/>
      <c r="GWR38" s="541"/>
      <c r="GWS38" s="541"/>
      <c r="GWT38" s="541"/>
      <c r="GWU38" s="541"/>
      <c r="GWV38" s="541"/>
      <c r="GWW38" s="541"/>
      <c r="GWX38" s="541"/>
      <c r="GWY38" s="541"/>
      <c r="GWZ38" s="541"/>
      <c r="GXA38" s="541"/>
      <c r="GXB38" s="541"/>
      <c r="GXC38" s="541"/>
      <c r="GXD38" s="541"/>
      <c r="GXE38" s="541"/>
      <c r="GXF38" s="541"/>
      <c r="GXG38" s="541"/>
      <c r="GXH38" s="541"/>
      <c r="GXI38" s="541"/>
      <c r="GXJ38" s="541"/>
      <c r="GXK38" s="541"/>
      <c r="GXL38" s="541"/>
      <c r="GXM38" s="541"/>
      <c r="GXN38" s="541"/>
      <c r="GXO38" s="541"/>
      <c r="GXP38" s="541"/>
      <c r="GXQ38" s="541"/>
      <c r="GXR38" s="541"/>
      <c r="GXS38" s="541"/>
      <c r="GXT38" s="541"/>
      <c r="GXU38" s="541"/>
      <c r="GXV38" s="541"/>
      <c r="GXW38" s="541"/>
      <c r="GXX38" s="541"/>
      <c r="GXY38" s="541"/>
      <c r="GXZ38" s="541"/>
      <c r="GYA38" s="541"/>
      <c r="GYB38" s="541"/>
      <c r="GYC38" s="541"/>
      <c r="GYD38" s="541"/>
      <c r="GYE38" s="541"/>
      <c r="GYF38" s="541"/>
      <c r="GYG38" s="541"/>
      <c r="GYH38" s="541"/>
      <c r="GYI38" s="541"/>
      <c r="GYJ38" s="541"/>
      <c r="GYK38" s="541"/>
      <c r="GYL38" s="541"/>
      <c r="GYM38" s="541"/>
      <c r="GYN38" s="541"/>
      <c r="GYO38" s="541"/>
      <c r="GYP38" s="541"/>
      <c r="GYQ38" s="541"/>
      <c r="GYR38" s="541"/>
      <c r="GYS38" s="541"/>
      <c r="GYT38" s="541"/>
      <c r="GYU38" s="541"/>
      <c r="GYV38" s="541"/>
      <c r="GYW38" s="541"/>
      <c r="GYX38" s="541"/>
      <c r="GYY38" s="541"/>
      <c r="GYZ38" s="541"/>
      <c r="GZA38" s="541"/>
      <c r="GZB38" s="541"/>
      <c r="GZC38" s="541"/>
      <c r="GZD38" s="541"/>
      <c r="GZE38" s="541"/>
      <c r="GZF38" s="541"/>
      <c r="GZG38" s="541"/>
      <c r="GZH38" s="541"/>
      <c r="GZI38" s="541"/>
      <c r="GZJ38" s="541"/>
      <c r="GZK38" s="541"/>
      <c r="GZL38" s="541"/>
      <c r="GZM38" s="541"/>
      <c r="GZN38" s="541"/>
      <c r="GZO38" s="541"/>
      <c r="GZP38" s="541"/>
      <c r="GZQ38" s="541"/>
      <c r="GZR38" s="541"/>
      <c r="GZS38" s="541"/>
      <c r="GZT38" s="541"/>
      <c r="GZU38" s="541"/>
      <c r="GZV38" s="541"/>
      <c r="GZW38" s="541"/>
      <c r="GZX38" s="541"/>
      <c r="GZY38" s="541"/>
      <c r="GZZ38" s="541"/>
      <c r="HAA38" s="541"/>
      <c r="HAB38" s="541"/>
      <c r="HAC38" s="541"/>
      <c r="HAD38" s="541"/>
      <c r="HAE38" s="541"/>
      <c r="HAF38" s="541"/>
      <c r="HAG38" s="541"/>
      <c r="HAH38" s="541"/>
      <c r="HAI38" s="541"/>
      <c r="HAJ38" s="541"/>
      <c r="HAK38" s="541"/>
      <c r="HAL38" s="541"/>
      <c r="HAM38" s="541"/>
      <c r="HAN38" s="541"/>
      <c r="HAO38" s="541"/>
      <c r="HAP38" s="541"/>
      <c r="HAQ38" s="541"/>
      <c r="HAR38" s="541"/>
      <c r="HAS38" s="541"/>
      <c r="HAT38" s="541"/>
      <c r="HAU38" s="541"/>
      <c r="HAV38" s="541"/>
      <c r="HAW38" s="541"/>
      <c r="HAX38" s="541"/>
      <c r="HAY38" s="541"/>
      <c r="HAZ38" s="541"/>
      <c r="HBA38" s="541"/>
      <c r="HBB38" s="541"/>
      <c r="HBC38" s="541"/>
      <c r="HBD38" s="541"/>
      <c r="HBE38" s="541"/>
      <c r="HBF38" s="541"/>
      <c r="HBG38" s="541"/>
      <c r="HBH38" s="541"/>
      <c r="HBI38" s="541"/>
      <c r="HBJ38" s="541"/>
      <c r="HBK38" s="541"/>
      <c r="HBL38" s="541"/>
      <c r="HBM38" s="541"/>
      <c r="HBN38" s="541"/>
      <c r="HBO38" s="541"/>
      <c r="HBP38" s="541"/>
      <c r="HBQ38" s="541"/>
      <c r="HBR38" s="541"/>
      <c r="HBS38" s="541"/>
      <c r="HBT38" s="541"/>
      <c r="HBU38" s="541"/>
      <c r="HBV38" s="541"/>
      <c r="HBW38" s="541"/>
      <c r="HBX38" s="541"/>
      <c r="HBY38" s="541"/>
      <c r="HBZ38" s="541"/>
      <c r="HCA38" s="541"/>
      <c r="HCB38" s="541"/>
      <c r="HCC38" s="541"/>
      <c r="HCD38" s="541"/>
      <c r="HCE38" s="541"/>
      <c r="HCF38" s="541"/>
      <c r="HCG38" s="541"/>
      <c r="HCH38" s="541"/>
      <c r="HCI38" s="541"/>
      <c r="HCJ38" s="541"/>
      <c r="HCK38" s="541"/>
      <c r="HCL38" s="541"/>
      <c r="HCM38" s="541"/>
      <c r="HCN38" s="541"/>
      <c r="HCO38" s="541"/>
      <c r="HCP38" s="541"/>
      <c r="HCQ38" s="541"/>
      <c r="HCR38" s="541"/>
      <c r="HCS38" s="541"/>
      <c r="HCT38" s="541"/>
      <c r="HCU38" s="541"/>
      <c r="HCV38" s="541"/>
      <c r="HCW38" s="541"/>
      <c r="HCX38" s="541"/>
      <c r="HCY38" s="541"/>
      <c r="HCZ38" s="541"/>
      <c r="HDA38" s="541"/>
      <c r="HDB38" s="541"/>
      <c r="HDC38" s="541"/>
      <c r="HDD38" s="541"/>
      <c r="HDE38" s="541"/>
      <c r="HDF38" s="541"/>
      <c r="HDG38" s="541"/>
      <c r="HDH38" s="541"/>
      <c r="HDI38" s="541"/>
      <c r="HDJ38" s="541"/>
      <c r="HDK38" s="541"/>
      <c r="HDL38" s="541"/>
      <c r="HDM38" s="541"/>
      <c r="HDN38" s="541"/>
      <c r="HDO38" s="541"/>
      <c r="HDP38" s="541"/>
      <c r="HDQ38" s="541"/>
      <c r="HDR38" s="541"/>
      <c r="HDS38" s="541"/>
      <c r="HDT38" s="541"/>
      <c r="HDU38" s="541"/>
      <c r="HDV38" s="541"/>
      <c r="HDW38" s="541"/>
      <c r="HDX38" s="541"/>
      <c r="HDY38" s="541"/>
      <c r="HDZ38" s="541"/>
      <c r="HEA38" s="541"/>
      <c r="HEB38" s="541"/>
      <c r="HEC38" s="541"/>
      <c r="HED38" s="541"/>
      <c r="HEE38" s="541"/>
      <c r="HEF38" s="541"/>
      <c r="HEG38" s="541"/>
      <c r="HEH38" s="541"/>
      <c r="HEI38" s="541"/>
      <c r="HEJ38" s="541"/>
      <c r="HEK38" s="541"/>
      <c r="HEL38" s="541"/>
      <c r="HEM38" s="541"/>
      <c r="HEN38" s="541"/>
      <c r="HEO38" s="541"/>
      <c r="HEP38" s="541"/>
      <c r="HEQ38" s="541"/>
      <c r="HER38" s="541"/>
      <c r="HES38" s="541"/>
      <c r="HET38" s="541"/>
      <c r="HEU38" s="541"/>
      <c r="HEV38" s="541"/>
      <c r="HEW38" s="541"/>
      <c r="HEX38" s="541"/>
      <c r="HEY38" s="541"/>
      <c r="HEZ38" s="541"/>
      <c r="HFA38" s="541"/>
      <c r="HFB38" s="541"/>
      <c r="HFC38" s="541"/>
      <c r="HFD38" s="541"/>
      <c r="HFE38" s="541"/>
      <c r="HFF38" s="541"/>
      <c r="HFG38" s="541"/>
      <c r="HFH38" s="541"/>
      <c r="HFI38" s="541"/>
      <c r="HFJ38" s="541"/>
      <c r="HFK38" s="541"/>
      <c r="HFL38" s="541"/>
      <c r="HFM38" s="541"/>
      <c r="HFN38" s="541"/>
      <c r="HFO38" s="541"/>
      <c r="HFP38" s="541"/>
      <c r="HFQ38" s="541"/>
      <c r="HFR38" s="541"/>
      <c r="HFS38" s="541"/>
      <c r="HFT38" s="541"/>
      <c r="HFU38" s="541"/>
      <c r="HFV38" s="541"/>
      <c r="HFW38" s="541"/>
      <c r="HFX38" s="541"/>
      <c r="HFY38" s="541"/>
      <c r="HFZ38" s="541"/>
      <c r="HGA38" s="541"/>
      <c r="HGB38" s="541"/>
      <c r="HGC38" s="541"/>
      <c r="HGD38" s="541"/>
      <c r="HGE38" s="541"/>
      <c r="HGF38" s="541"/>
      <c r="HGG38" s="541"/>
      <c r="HGH38" s="541"/>
      <c r="HGI38" s="541"/>
      <c r="HGJ38" s="541"/>
      <c r="HGK38" s="541"/>
      <c r="HGL38" s="541"/>
      <c r="HGM38" s="541"/>
      <c r="HGN38" s="541"/>
      <c r="HGO38" s="541"/>
      <c r="HGP38" s="541"/>
      <c r="HGQ38" s="541"/>
      <c r="HGR38" s="541"/>
      <c r="HGS38" s="541"/>
      <c r="HGT38" s="541"/>
      <c r="HGU38" s="541"/>
      <c r="HGV38" s="541"/>
      <c r="HGW38" s="541"/>
      <c r="HGX38" s="541"/>
      <c r="HGY38" s="541"/>
      <c r="HGZ38" s="541"/>
      <c r="HHA38" s="541"/>
      <c r="HHB38" s="541"/>
      <c r="HHC38" s="541"/>
      <c r="HHD38" s="541"/>
      <c r="HHE38" s="541"/>
      <c r="HHF38" s="541"/>
      <c r="HHG38" s="541"/>
      <c r="HHH38" s="541"/>
      <c r="HHI38" s="541"/>
      <c r="HHJ38" s="541"/>
      <c r="HHK38" s="541"/>
      <c r="HHL38" s="541"/>
      <c r="HHM38" s="541"/>
      <c r="HHN38" s="541"/>
      <c r="HHO38" s="541"/>
      <c r="HHP38" s="541"/>
      <c r="HHQ38" s="541"/>
      <c r="HHR38" s="541"/>
      <c r="HHS38" s="541"/>
      <c r="HHT38" s="541"/>
      <c r="HHU38" s="541"/>
      <c r="HHV38" s="541"/>
      <c r="HHW38" s="541"/>
      <c r="HHX38" s="541"/>
      <c r="HHY38" s="541"/>
      <c r="HHZ38" s="541"/>
      <c r="HIA38" s="541"/>
      <c r="HIB38" s="541"/>
      <c r="HIC38" s="541"/>
      <c r="HID38" s="541"/>
      <c r="HIE38" s="541"/>
      <c r="HIF38" s="541"/>
      <c r="HIG38" s="541"/>
      <c r="HIH38" s="541"/>
      <c r="HII38" s="541"/>
      <c r="HIJ38" s="541"/>
      <c r="HIK38" s="541"/>
      <c r="HIL38" s="541"/>
      <c r="HIM38" s="541"/>
      <c r="HIN38" s="541"/>
      <c r="HIO38" s="541"/>
      <c r="HIP38" s="541"/>
      <c r="HIQ38" s="541"/>
      <c r="HIR38" s="541"/>
      <c r="HIS38" s="541"/>
      <c r="HIT38" s="541"/>
      <c r="HIU38" s="541"/>
      <c r="HIV38" s="541"/>
      <c r="HIW38" s="541"/>
      <c r="HIX38" s="541"/>
      <c r="HIY38" s="541"/>
      <c r="HIZ38" s="541"/>
      <c r="HJA38" s="541"/>
      <c r="HJB38" s="541"/>
      <c r="HJC38" s="541"/>
      <c r="HJD38" s="541"/>
      <c r="HJE38" s="541"/>
      <c r="HJF38" s="541"/>
      <c r="HJG38" s="541"/>
      <c r="HJH38" s="541"/>
      <c r="HJI38" s="541"/>
      <c r="HJJ38" s="541"/>
      <c r="HJK38" s="541"/>
      <c r="HJL38" s="541"/>
      <c r="HJM38" s="541"/>
      <c r="HJN38" s="541"/>
      <c r="HJO38" s="541"/>
      <c r="HJP38" s="541"/>
      <c r="HJQ38" s="541"/>
      <c r="HJR38" s="541"/>
      <c r="HJS38" s="541"/>
      <c r="HJT38" s="541"/>
      <c r="HJU38" s="541"/>
      <c r="HJV38" s="541"/>
      <c r="HJW38" s="541"/>
      <c r="HJX38" s="541"/>
      <c r="HJY38" s="541"/>
      <c r="HJZ38" s="541"/>
      <c r="HKA38" s="541"/>
      <c r="HKB38" s="541"/>
      <c r="HKC38" s="541"/>
      <c r="HKD38" s="541"/>
      <c r="HKE38" s="541"/>
      <c r="HKF38" s="541"/>
      <c r="HKG38" s="541"/>
      <c r="HKH38" s="541"/>
      <c r="HKI38" s="541"/>
      <c r="HKJ38" s="541"/>
      <c r="HKK38" s="541"/>
      <c r="HKL38" s="541"/>
      <c r="HKM38" s="541"/>
      <c r="HKN38" s="541"/>
      <c r="HKO38" s="541"/>
      <c r="HKP38" s="541"/>
      <c r="HKQ38" s="541"/>
      <c r="HKR38" s="541"/>
      <c r="HKS38" s="541"/>
      <c r="HKT38" s="541"/>
      <c r="HKU38" s="541"/>
      <c r="HKV38" s="541"/>
      <c r="HKW38" s="541"/>
      <c r="HKX38" s="541"/>
      <c r="HKY38" s="541"/>
      <c r="HKZ38" s="541"/>
      <c r="HLA38" s="541"/>
      <c r="HLB38" s="541"/>
      <c r="HLC38" s="541"/>
      <c r="HLD38" s="541"/>
      <c r="HLE38" s="541"/>
      <c r="HLF38" s="541"/>
      <c r="HLG38" s="541"/>
      <c r="HLH38" s="541"/>
      <c r="HLI38" s="541"/>
      <c r="HLJ38" s="541"/>
      <c r="HLK38" s="541"/>
      <c r="HLL38" s="541"/>
      <c r="HLM38" s="541"/>
      <c r="HLN38" s="541"/>
      <c r="HLO38" s="541"/>
      <c r="HLP38" s="541"/>
      <c r="HLQ38" s="541"/>
      <c r="HLR38" s="541"/>
      <c r="HLS38" s="541"/>
      <c r="HLT38" s="541"/>
      <c r="HLU38" s="541"/>
      <c r="HLV38" s="541"/>
      <c r="HLW38" s="541"/>
      <c r="HLX38" s="541"/>
      <c r="HLY38" s="541"/>
      <c r="HLZ38" s="541"/>
      <c r="HMA38" s="541"/>
      <c r="HMB38" s="541"/>
      <c r="HMC38" s="541"/>
      <c r="HMD38" s="541"/>
      <c r="HME38" s="541"/>
      <c r="HMF38" s="541"/>
      <c r="HMG38" s="541"/>
      <c r="HMH38" s="541"/>
      <c r="HMI38" s="541"/>
      <c r="HMJ38" s="541"/>
      <c r="HMK38" s="541"/>
      <c r="HML38" s="541"/>
      <c r="HMM38" s="541"/>
      <c r="HMN38" s="541"/>
      <c r="HMO38" s="541"/>
      <c r="HMP38" s="541"/>
      <c r="HMQ38" s="541"/>
      <c r="HMR38" s="541"/>
      <c r="HMS38" s="541"/>
      <c r="HMT38" s="541"/>
      <c r="HMU38" s="541"/>
      <c r="HMV38" s="541"/>
      <c r="HMW38" s="541"/>
      <c r="HMX38" s="541"/>
      <c r="HMY38" s="541"/>
      <c r="HMZ38" s="541"/>
      <c r="HNA38" s="541"/>
      <c r="HNB38" s="541"/>
      <c r="HNC38" s="541"/>
      <c r="HND38" s="541"/>
      <c r="HNE38" s="541"/>
      <c r="HNF38" s="541"/>
      <c r="HNG38" s="541"/>
      <c r="HNH38" s="541"/>
      <c r="HNI38" s="541"/>
      <c r="HNJ38" s="541"/>
      <c r="HNK38" s="541"/>
      <c r="HNL38" s="541"/>
      <c r="HNM38" s="541"/>
      <c r="HNN38" s="541"/>
      <c r="HNO38" s="541"/>
      <c r="HNP38" s="541"/>
      <c r="HNQ38" s="541"/>
      <c r="HNR38" s="541"/>
      <c r="HNS38" s="541"/>
      <c r="HNT38" s="541"/>
      <c r="HNU38" s="541"/>
      <c r="HNV38" s="541"/>
      <c r="HNW38" s="541"/>
      <c r="HNX38" s="541"/>
      <c r="HNY38" s="541"/>
      <c r="HNZ38" s="541"/>
      <c r="HOA38" s="541"/>
      <c r="HOB38" s="541"/>
      <c r="HOC38" s="541"/>
      <c r="HOD38" s="541"/>
      <c r="HOE38" s="541"/>
      <c r="HOF38" s="541"/>
      <c r="HOG38" s="541"/>
      <c r="HOH38" s="541"/>
      <c r="HOI38" s="541"/>
      <c r="HOJ38" s="541"/>
      <c r="HOK38" s="541"/>
      <c r="HOL38" s="541"/>
      <c r="HOM38" s="541"/>
      <c r="HON38" s="541"/>
      <c r="HOO38" s="541"/>
      <c r="HOP38" s="541"/>
      <c r="HOQ38" s="541"/>
      <c r="HOR38" s="541"/>
      <c r="HOS38" s="541"/>
      <c r="HOT38" s="541"/>
      <c r="HOU38" s="541"/>
      <c r="HOV38" s="541"/>
      <c r="HOW38" s="541"/>
      <c r="HOX38" s="541"/>
      <c r="HOY38" s="541"/>
      <c r="HOZ38" s="541"/>
      <c r="HPA38" s="541"/>
      <c r="HPB38" s="541"/>
      <c r="HPC38" s="541"/>
      <c r="HPD38" s="541"/>
      <c r="HPE38" s="541"/>
      <c r="HPF38" s="541"/>
      <c r="HPG38" s="541"/>
      <c r="HPH38" s="541"/>
      <c r="HPI38" s="541"/>
      <c r="HPJ38" s="541"/>
      <c r="HPK38" s="541"/>
      <c r="HPL38" s="541"/>
      <c r="HPM38" s="541"/>
      <c r="HPN38" s="541"/>
      <c r="HPO38" s="541"/>
      <c r="HPP38" s="541"/>
      <c r="HPQ38" s="541"/>
      <c r="HPR38" s="541"/>
      <c r="HPS38" s="541"/>
      <c r="HPT38" s="541"/>
      <c r="HPU38" s="541"/>
      <c r="HPV38" s="541"/>
      <c r="HPW38" s="541"/>
      <c r="HPX38" s="541"/>
      <c r="HPY38" s="541"/>
      <c r="HPZ38" s="541"/>
      <c r="HQA38" s="541"/>
      <c r="HQB38" s="541"/>
      <c r="HQC38" s="541"/>
      <c r="HQD38" s="541"/>
      <c r="HQE38" s="541"/>
      <c r="HQF38" s="541"/>
      <c r="HQG38" s="541"/>
      <c r="HQH38" s="541"/>
      <c r="HQI38" s="541"/>
      <c r="HQJ38" s="541"/>
      <c r="HQK38" s="541"/>
      <c r="HQL38" s="541"/>
      <c r="HQM38" s="541"/>
      <c r="HQN38" s="541"/>
      <c r="HQO38" s="541"/>
      <c r="HQP38" s="541"/>
      <c r="HQQ38" s="541"/>
      <c r="HQR38" s="541"/>
      <c r="HQS38" s="541"/>
      <c r="HQT38" s="541"/>
      <c r="HQU38" s="541"/>
      <c r="HQV38" s="541"/>
      <c r="HQW38" s="541"/>
      <c r="HQX38" s="541"/>
      <c r="HQY38" s="541"/>
      <c r="HQZ38" s="541"/>
      <c r="HRA38" s="541"/>
      <c r="HRB38" s="541"/>
      <c r="HRC38" s="541"/>
      <c r="HRD38" s="541"/>
      <c r="HRE38" s="541"/>
      <c r="HRF38" s="541"/>
      <c r="HRG38" s="541"/>
      <c r="HRH38" s="541"/>
      <c r="HRI38" s="541"/>
      <c r="HRJ38" s="541"/>
      <c r="HRK38" s="541"/>
      <c r="HRL38" s="541"/>
      <c r="HRM38" s="541"/>
      <c r="HRN38" s="541"/>
      <c r="HRO38" s="541"/>
      <c r="HRP38" s="541"/>
      <c r="HRQ38" s="541"/>
      <c r="HRR38" s="541"/>
      <c r="HRS38" s="541"/>
      <c r="HRT38" s="541"/>
      <c r="HRU38" s="541"/>
      <c r="HRV38" s="541"/>
      <c r="HRW38" s="541"/>
      <c r="HRX38" s="541"/>
      <c r="HRY38" s="541"/>
      <c r="HRZ38" s="541"/>
      <c r="HSA38" s="541"/>
      <c r="HSB38" s="541"/>
      <c r="HSC38" s="541"/>
      <c r="HSD38" s="541"/>
      <c r="HSE38" s="541"/>
      <c r="HSF38" s="541"/>
      <c r="HSG38" s="541"/>
      <c r="HSH38" s="541"/>
      <c r="HSI38" s="541"/>
      <c r="HSJ38" s="541"/>
      <c r="HSK38" s="541"/>
      <c r="HSL38" s="541"/>
      <c r="HSM38" s="541"/>
      <c r="HSN38" s="541"/>
      <c r="HSO38" s="541"/>
      <c r="HSP38" s="541"/>
      <c r="HSQ38" s="541"/>
      <c r="HSR38" s="541"/>
      <c r="HSS38" s="541"/>
      <c r="HST38" s="541"/>
      <c r="HSU38" s="541"/>
      <c r="HSV38" s="541"/>
      <c r="HSW38" s="541"/>
      <c r="HSX38" s="541"/>
      <c r="HSY38" s="541"/>
      <c r="HSZ38" s="541"/>
      <c r="HTA38" s="541"/>
      <c r="HTB38" s="541"/>
      <c r="HTC38" s="541"/>
      <c r="HTD38" s="541"/>
      <c r="HTE38" s="541"/>
      <c r="HTF38" s="541"/>
      <c r="HTG38" s="541"/>
      <c r="HTH38" s="541"/>
      <c r="HTI38" s="541"/>
      <c r="HTJ38" s="541"/>
      <c r="HTK38" s="541"/>
      <c r="HTL38" s="541"/>
      <c r="HTM38" s="541"/>
      <c r="HTN38" s="541"/>
      <c r="HTO38" s="541"/>
      <c r="HTP38" s="541"/>
      <c r="HTQ38" s="541"/>
      <c r="HTR38" s="541"/>
      <c r="HTS38" s="541"/>
      <c r="HTT38" s="541"/>
      <c r="HTU38" s="541"/>
      <c r="HTV38" s="541"/>
      <c r="HTW38" s="541"/>
      <c r="HTX38" s="541"/>
      <c r="HTY38" s="541"/>
      <c r="HTZ38" s="541"/>
      <c r="HUA38" s="541"/>
      <c r="HUB38" s="541"/>
      <c r="HUC38" s="541"/>
      <c r="HUD38" s="541"/>
      <c r="HUE38" s="541"/>
      <c r="HUF38" s="541"/>
      <c r="HUG38" s="541"/>
      <c r="HUH38" s="541"/>
      <c r="HUI38" s="541"/>
      <c r="HUJ38" s="541"/>
      <c r="HUK38" s="541"/>
      <c r="HUL38" s="541"/>
      <c r="HUM38" s="541"/>
      <c r="HUN38" s="541"/>
      <c r="HUO38" s="541"/>
      <c r="HUP38" s="541"/>
      <c r="HUQ38" s="541"/>
      <c r="HUR38" s="541"/>
      <c r="HUS38" s="541"/>
      <c r="HUT38" s="541"/>
      <c r="HUU38" s="541"/>
      <c r="HUV38" s="541"/>
      <c r="HUW38" s="541"/>
      <c r="HUX38" s="541"/>
      <c r="HUY38" s="541"/>
      <c r="HUZ38" s="541"/>
      <c r="HVA38" s="541"/>
      <c r="HVB38" s="541"/>
      <c r="HVC38" s="541"/>
      <c r="HVD38" s="541"/>
      <c r="HVE38" s="541"/>
      <c r="HVF38" s="541"/>
      <c r="HVG38" s="541"/>
      <c r="HVH38" s="541"/>
      <c r="HVI38" s="541"/>
      <c r="HVJ38" s="541"/>
      <c r="HVK38" s="541"/>
      <c r="HVL38" s="541"/>
      <c r="HVM38" s="541"/>
      <c r="HVN38" s="541"/>
      <c r="HVO38" s="541"/>
      <c r="HVP38" s="541"/>
      <c r="HVQ38" s="541"/>
      <c r="HVR38" s="541"/>
      <c r="HVS38" s="541"/>
      <c r="HVT38" s="541"/>
      <c r="HVU38" s="541"/>
      <c r="HVV38" s="541"/>
      <c r="HVW38" s="541"/>
      <c r="HVX38" s="541"/>
      <c r="HVY38" s="541"/>
      <c r="HVZ38" s="541"/>
      <c r="HWA38" s="541"/>
      <c r="HWB38" s="541"/>
      <c r="HWC38" s="541"/>
      <c r="HWD38" s="541"/>
      <c r="HWE38" s="541"/>
      <c r="HWF38" s="541"/>
      <c r="HWG38" s="541"/>
      <c r="HWH38" s="541"/>
      <c r="HWI38" s="541"/>
      <c r="HWJ38" s="541"/>
      <c r="HWK38" s="541"/>
      <c r="HWL38" s="541"/>
      <c r="HWM38" s="541"/>
      <c r="HWN38" s="541"/>
      <c r="HWO38" s="541"/>
      <c r="HWP38" s="541"/>
      <c r="HWQ38" s="541"/>
      <c r="HWR38" s="541"/>
      <c r="HWS38" s="541"/>
      <c r="HWT38" s="541"/>
      <c r="HWU38" s="541"/>
      <c r="HWV38" s="541"/>
      <c r="HWW38" s="541"/>
      <c r="HWX38" s="541"/>
      <c r="HWY38" s="541"/>
      <c r="HWZ38" s="541"/>
      <c r="HXA38" s="541"/>
      <c r="HXB38" s="541"/>
      <c r="HXC38" s="541"/>
      <c r="HXD38" s="541"/>
      <c r="HXE38" s="541"/>
      <c r="HXF38" s="541"/>
      <c r="HXG38" s="541"/>
      <c r="HXH38" s="541"/>
      <c r="HXI38" s="541"/>
      <c r="HXJ38" s="541"/>
      <c r="HXK38" s="541"/>
      <c r="HXL38" s="541"/>
      <c r="HXM38" s="541"/>
      <c r="HXN38" s="541"/>
      <c r="HXO38" s="541"/>
      <c r="HXP38" s="541"/>
      <c r="HXQ38" s="541"/>
      <c r="HXR38" s="541"/>
      <c r="HXS38" s="541"/>
      <c r="HXT38" s="541"/>
      <c r="HXU38" s="541"/>
      <c r="HXV38" s="541"/>
      <c r="HXW38" s="541"/>
      <c r="HXX38" s="541"/>
      <c r="HXY38" s="541"/>
      <c r="HXZ38" s="541"/>
      <c r="HYA38" s="541"/>
      <c r="HYB38" s="541"/>
      <c r="HYC38" s="541"/>
      <c r="HYD38" s="541"/>
      <c r="HYE38" s="541"/>
      <c r="HYF38" s="541"/>
      <c r="HYG38" s="541"/>
      <c r="HYH38" s="541"/>
      <c r="HYI38" s="541"/>
      <c r="HYJ38" s="541"/>
      <c r="HYK38" s="541"/>
      <c r="HYL38" s="541"/>
      <c r="HYM38" s="541"/>
      <c r="HYN38" s="541"/>
      <c r="HYO38" s="541"/>
      <c r="HYP38" s="541"/>
      <c r="HYQ38" s="541"/>
      <c r="HYR38" s="541"/>
      <c r="HYS38" s="541"/>
      <c r="HYT38" s="541"/>
      <c r="HYU38" s="541"/>
      <c r="HYV38" s="541"/>
      <c r="HYW38" s="541"/>
      <c r="HYX38" s="541"/>
      <c r="HYY38" s="541"/>
      <c r="HYZ38" s="541"/>
      <c r="HZA38" s="541"/>
      <c r="HZB38" s="541"/>
      <c r="HZC38" s="541"/>
      <c r="HZD38" s="541"/>
      <c r="HZE38" s="541"/>
      <c r="HZF38" s="541"/>
      <c r="HZG38" s="541"/>
      <c r="HZH38" s="541"/>
      <c r="HZI38" s="541"/>
      <c r="HZJ38" s="541"/>
      <c r="HZK38" s="541"/>
      <c r="HZL38" s="541"/>
      <c r="HZM38" s="541"/>
      <c r="HZN38" s="541"/>
      <c r="HZO38" s="541"/>
      <c r="HZP38" s="541"/>
      <c r="HZQ38" s="541"/>
      <c r="HZR38" s="541"/>
      <c r="HZS38" s="541"/>
      <c r="HZT38" s="541"/>
      <c r="HZU38" s="541"/>
      <c r="HZV38" s="541"/>
      <c r="HZW38" s="541"/>
      <c r="HZX38" s="541"/>
      <c r="HZY38" s="541"/>
      <c r="HZZ38" s="541"/>
      <c r="IAA38" s="541"/>
      <c r="IAB38" s="541"/>
      <c r="IAC38" s="541"/>
      <c r="IAD38" s="541"/>
      <c r="IAE38" s="541"/>
      <c r="IAF38" s="541"/>
      <c r="IAG38" s="541"/>
      <c r="IAH38" s="541"/>
      <c r="IAI38" s="541"/>
      <c r="IAJ38" s="541"/>
      <c r="IAK38" s="541"/>
      <c r="IAL38" s="541"/>
      <c r="IAM38" s="541"/>
      <c r="IAN38" s="541"/>
      <c r="IAO38" s="541"/>
      <c r="IAP38" s="541"/>
      <c r="IAQ38" s="541"/>
      <c r="IAR38" s="541"/>
      <c r="IAS38" s="541"/>
      <c r="IAT38" s="541"/>
      <c r="IAU38" s="541"/>
      <c r="IAV38" s="541"/>
      <c r="IAW38" s="541"/>
      <c r="IAX38" s="541"/>
      <c r="IAY38" s="541"/>
      <c r="IAZ38" s="541"/>
      <c r="IBA38" s="541"/>
      <c r="IBB38" s="541"/>
      <c r="IBC38" s="541"/>
      <c r="IBD38" s="541"/>
      <c r="IBE38" s="541"/>
      <c r="IBF38" s="541"/>
      <c r="IBG38" s="541"/>
      <c r="IBH38" s="541"/>
      <c r="IBI38" s="541"/>
      <c r="IBJ38" s="541"/>
      <c r="IBK38" s="541"/>
      <c r="IBL38" s="541"/>
      <c r="IBM38" s="541"/>
      <c r="IBN38" s="541"/>
      <c r="IBO38" s="541"/>
      <c r="IBP38" s="541"/>
      <c r="IBQ38" s="541"/>
      <c r="IBR38" s="541"/>
      <c r="IBS38" s="541"/>
      <c r="IBT38" s="541"/>
      <c r="IBU38" s="541"/>
      <c r="IBV38" s="541"/>
      <c r="IBW38" s="541"/>
      <c r="IBX38" s="541"/>
      <c r="IBY38" s="541"/>
      <c r="IBZ38" s="541"/>
      <c r="ICA38" s="541"/>
      <c r="ICB38" s="541"/>
      <c r="ICC38" s="541"/>
      <c r="ICD38" s="541"/>
      <c r="ICE38" s="541"/>
      <c r="ICF38" s="541"/>
      <c r="ICG38" s="541"/>
      <c r="ICH38" s="541"/>
      <c r="ICI38" s="541"/>
      <c r="ICJ38" s="541"/>
      <c r="ICK38" s="541"/>
      <c r="ICL38" s="541"/>
      <c r="ICM38" s="541"/>
      <c r="ICN38" s="541"/>
      <c r="ICO38" s="541"/>
      <c r="ICP38" s="541"/>
      <c r="ICQ38" s="541"/>
      <c r="ICR38" s="541"/>
      <c r="ICS38" s="541"/>
      <c r="ICT38" s="541"/>
      <c r="ICU38" s="541"/>
      <c r="ICV38" s="541"/>
      <c r="ICW38" s="541"/>
      <c r="ICX38" s="541"/>
      <c r="ICY38" s="541"/>
      <c r="ICZ38" s="541"/>
      <c r="IDA38" s="541"/>
      <c r="IDB38" s="541"/>
      <c r="IDC38" s="541"/>
      <c r="IDD38" s="541"/>
      <c r="IDE38" s="541"/>
      <c r="IDF38" s="541"/>
      <c r="IDG38" s="541"/>
      <c r="IDH38" s="541"/>
      <c r="IDI38" s="541"/>
      <c r="IDJ38" s="541"/>
      <c r="IDK38" s="541"/>
      <c r="IDL38" s="541"/>
      <c r="IDM38" s="541"/>
      <c r="IDN38" s="541"/>
      <c r="IDO38" s="541"/>
      <c r="IDP38" s="541"/>
      <c r="IDQ38" s="541"/>
      <c r="IDR38" s="541"/>
      <c r="IDS38" s="541"/>
      <c r="IDT38" s="541"/>
      <c r="IDU38" s="541"/>
      <c r="IDV38" s="541"/>
      <c r="IDW38" s="541"/>
      <c r="IDX38" s="541"/>
      <c r="IDY38" s="541"/>
      <c r="IDZ38" s="541"/>
      <c r="IEA38" s="541"/>
      <c r="IEB38" s="541"/>
      <c r="IEC38" s="541"/>
      <c r="IED38" s="541"/>
      <c r="IEE38" s="541"/>
      <c r="IEF38" s="541"/>
      <c r="IEG38" s="541"/>
      <c r="IEH38" s="541"/>
      <c r="IEI38" s="541"/>
      <c r="IEJ38" s="541"/>
      <c r="IEK38" s="541"/>
      <c r="IEL38" s="541"/>
      <c r="IEM38" s="541"/>
      <c r="IEN38" s="541"/>
      <c r="IEO38" s="541"/>
      <c r="IEP38" s="541"/>
      <c r="IEQ38" s="541"/>
      <c r="IER38" s="541"/>
      <c r="IES38" s="541"/>
      <c r="IET38" s="541"/>
      <c r="IEU38" s="541"/>
      <c r="IEV38" s="541"/>
      <c r="IEW38" s="541"/>
      <c r="IEX38" s="541"/>
      <c r="IEY38" s="541"/>
      <c r="IEZ38" s="541"/>
      <c r="IFA38" s="541"/>
      <c r="IFB38" s="541"/>
      <c r="IFC38" s="541"/>
      <c r="IFD38" s="541"/>
      <c r="IFE38" s="541"/>
      <c r="IFF38" s="541"/>
      <c r="IFG38" s="541"/>
      <c r="IFH38" s="541"/>
      <c r="IFI38" s="541"/>
      <c r="IFJ38" s="541"/>
      <c r="IFK38" s="541"/>
      <c r="IFL38" s="541"/>
      <c r="IFM38" s="541"/>
      <c r="IFN38" s="541"/>
      <c r="IFO38" s="541"/>
      <c r="IFP38" s="541"/>
      <c r="IFQ38" s="541"/>
      <c r="IFR38" s="541"/>
      <c r="IFS38" s="541"/>
      <c r="IFT38" s="541"/>
      <c r="IFU38" s="541"/>
      <c r="IFV38" s="541"/>
      <c r="IFW38" s="541"/>
      <c r="IFX38" s="541"/>
      <c r="IFY38" s="541"/>
      <c r="IFZ38" s="541"/>
      <c r="IGA38" s="541"/>
      <c r="IGB38" s="541"/>
      <c r="IGC38" s="541"/>
      <c r="IGD38" s="541"/>
      <c r="IGE38" s="541"/>
      <c r="IGF38" s="541"/>
      <c r="IGG38" s="541"/>
      <c r="IGH38" s="541"/>
      <c r="IGI38" s="541"/>
      <c r="IGJ38" s="541"/>
      <c r="IGK38" s="541"/>
      <c r="IGL38" s="541"/>
      <c r="IGM38" s="541"/>
      <c r="IGN38" s="541"/>
      <c r="IGO38" s="541"/>
      <c r="IGP38" s="541"/>
      <c r="IGQ38" s="541"/>
      <c r="IGR38" s="541"/>
      <c r="IGS38" s="541"/>
      <c r="IGT38" s="541"/>
      <c r="IGU38" s="541"/>
      <c r="IGV38" s="541"/>
      <c r="IGW38" s="541"/>
      <c r="IGX38" s="541"/>
      <c r="IGY38" s="541"/>
      <c r="IGZ38" s="541"/>
      <c r="IHA38" s="541"/>
      <c r="IHB38" s="541"/>
      <c r="IHC38" s="541"/>
      <c r="IHD38" s="541"/>
      <c r="IHE38" s="541"/>
      <c r="IHF38" s="541"/>
      <c r="IHG38" s="541"/>
      <c r="IHH38" s="541"/>
      <c r="IHI38" s="541"/>
      <c r="IHJ38" s="541"/>
      <c r="IHK38" s="541"/>
      <c r="IHL38" s="541"/>
      <c r="IHM38" s="541"/>
      <c r="IHN38" s="541"/>
      <c r="IHO38" s="541"/>
      <c r="IHP38" s="541"/>
      <c r="IHQ38" s="541"/>
      <c r="IHR38" s="541"/>
      <c r="IHS38" s="541"/>
      <c r="IHT38" s="541"/>
      <c r="IHU38" s="541"/>
      <c r="IHV38" s="541"/>
      <c r="IHW38" s="541"/>
      <c r="IHX38" s="541"/>
      <c r="IHY38" s="541"/>
      <c r="IHZ38" s="541"/>
      <c r="IIA38" s="541"/>
      <c r="IIB38" s="541"/>
      <c r="IIC38" s="541"/>
      <c r="IID38" s="541"/>
      <c r="IIE38" s="541"/>
      <c r="IIF38" s="541"/>
      <c r="IIG38" s="541"/>
      <c r="IIH38" s="541"/>
      <c r="III38" s="541"/>
      <c r="IIJ38" s="541"/>
      <c r="IIK38" s="541"/>
      <c r="IIL38" s="541"/>
      <c r="IIM38" s="541"/>
      <c r="IIN38" s="541"/>
      <c r="IIO38" s="541"/>
      <c r="IIP38" s="541"/>
      <c r="IIQ38" s="541"/>
      <c r="IIR38" s="541"/>
      <c r="IIS38" s="541"/>
      <c r="IIT38" s="541"/>
      <c r="IIU38" s="541"/>
      <c r="IIV38" s="541"/>
      <c r="IIW38" s="541"/>
      <c r="IIX38" s="541"/>
      <c r="IIY38" s="541"/>
      <c r="IIZ38" s="541"/>
      <c r="IJA38" s="541"/>
      <c r="IJB38" s="541"/>
      <c r="IJC38" s="541"/>
      <c r="IJD38" s="541"/>
      <c r="IJE38" s="541"/>
      <c r="IJF38" s="541"/>
      <c r="IJG38" s="541"/>
      <c r="IJH38" s="541"/>
      <c r="IJI38" s="541"/>
      <c r="IJJ38" s="541"/>
      <c r="IJK38" s="541"/>
      <c r="IJL38" s="541"/>
      <c r="IJM38" s="541"/>
      <c r="IJN38" s="541"/>
      <c r="IJO38" s="541"/>
      <c r="IJP38" s="541"/>
      <c r="IJQ38" s="541"/>
      <c r="IJR38" s="541"/>
      <c r="IJS38" s="541"/>
      <c r="IJT38" s="541"/>
      <c r="IJU38" s="541"/>
      <c r="IJV38" s="541"/>
      <c r="IJW38" s="541"/>
      <c r="IJX38" s="541"/>
      <c r="IJY38" s="541"/>
      <c r="IJZ38" s="541"/>
      <c r="IKA38" s="541"/>
      <c r="IKB38" s="541"/>
      <c r="IKC38" s="541"/>
      <c r="IKD38" s="541"/>
      <c r="IKE38" s="541"/>
      <c r="IKF38" s="541"/>
      <c r="IKG38" s="541"/>
      <c r="IKH38" s="541"/>
      <c r="IKI38" s="541"/>
      <c r="IKJ38" s="541"/>
      <c r="IKK38" s="541"/>
      <c r="IKL38" s="541"/>
      <c r="IKM38" s="541"/>
      <c r="IKN38" s="541"/>
      <c r="IKO38" s="541"/>
      <c r="IKP38" s="541"/>
      <c r="IKQ38" s="541"/>
      <c r="IKR38" s="541"/>
      <c r="IKS38" s="541"/>
      <c r="IKT38" s="541"/>
      <c r="IKU38" s="541"/>
      <c r="IKV38" s="541"/>
      <c r="IKW38" s="541"/>
      <c r="IKX38" s="541"/>
      <c r="IKY38" s="541"/>
      <c r="IKZ38" s="541"/>
      <c r="ILA38" s="541"/>
      <c r="ILB38" s="541"/>
      <c r="ILC38" s="541"/>
      <c r="ILD38" s="541"/>
      <c r="ILE38" s="541"/>
      <c r="ILF38" s="541"/>
      <c r="ILG38" s="541"/>
      <c r="ILH38" s="541"/>
      <c r="ILI38" s="541"/>
      <c r="ILJ38" s="541"/>
      <c r="ILK38" s="541"/>
      <c r="ILL38" s="541"/>
      <c r="ILM38" s="541"/>
      <c r="ILN38" s="541"/>
      <c r="ILO38" s="541"/>
      <c r="ILP38" s="541"/>
      <c r="ILQ38" s="541"/>
      <c r="ILR38" s="541"/>
      <c r="ILS38" s="541"/>
      <c r="ILT38" s="541"/>
      <c r="ILU38" s="541"/>
      <c r="ILV38" s="541"/>
      <c r="ILW38" s="541"/>
      <c r="ILX38" s="541"/>
      <c r="ILY38" s="541"/>
      <c r="ILZ38" s="541"/>
      <c r="IMA38" s="541"/>
      <c r="IMB38" s="541"/>
      <c r="IMC38" s="541"/>
      <c r="IMD38" s="541"/>
      <c r="IME38" s="541"/>
      <c r="IMF38" s="541"/>
      <c r="IMG38" s="541"/>
      <c r="IMH38" s="541"/>
      <c r="IMI38" s="541"/>
      <c r="IMJ38" s="541"/>
      <c r="IMK38" s="541"/>
      <c r="IML38" s="541"/>
      <c r="IMM38" s="541"/>
      <c r="IMN38" s="541"/>
      <c r="IMO38" s="541"/>
      <c r="IMP38" s="541"/>
      <c r="IMQ38" s="541"/>
      <c r="IMR38" s="541"/>
      <c r="IMS38" s="541"/>
      <c r="IMT38" s="541"/>
      <c r="IMU38" s="541"/>
      <c r="IMV38" s="541"/>
      <c r="IMW38" s="541"/>
      <c r="IMX38" s="541"/>
      <c r="IMY38" s="541"/>
      <c r="IMZ38" s="541"/>
      <c r="INA38" s="541"/>
      <c r="INB38" s="541"/>
      <c r="INC38" s="541"/>
      <c r="IND38" s="541"/>
      <c r="INE38" s="541"/>
      <c r="INF38" s="541"/>
      <c r="ING38" s="541"/>
      <c r="INH38" s="541"/>
      <c r="INI38" s="541"/>
      <c r="INJ38" s="541"/>
      <c r="INK38" s="541"/>
      <c r="INL38" s="541"/>
      <c r="INM38" s="541"/>
      <c r="INN38" s="541"/>
      <c r="INO38" s="541"/>
      <c r="INP38" s="541"/>
      <c r="INQ38" s="541"/>
      <c r="INR38" s="541"/>
      <c r="INS38" s="541"/>
      <c r="INT38" s="541"/>
      <c r="INU38" s="541"/>
      <c r="INV38" s="541"/>
      <c r="INW38" s="541"/>
      <c r="INX38" s="541"/>
      <c r="INY38" s="541"/>
      <c r="INZ38" s="541"/>
      <c r="IOA38" s="541"/>
      <c r="IOB38" s="541"/>
      <c r="IOC38" s="541"/>
      <c r="IOD38" s="541"/>
      <c r="IOE38" s="541"/>
      <c r="IOF38" s="541"/>
      <c r="IOG38" s="541"/>
      <c r="IOH38" s="541"/>
      <c r="IOI38" s="541"/>
      <c r="IOJ38" s="541"/>
      <c r="IOK38" s="541"/>
      <c r="IOL38" s="541"/>
      <c r="IOM38" s="541"/>
      <c r="ION38" s="541"/>
      <c r="IOO38" s="541"/>
      <c r="IOP38" s="541"/>
      <c r="IOQ38" s="541"/>
      <c r="IOR38" s="541"/>
      <c r="IOS38" s="541"/>
      <c r="IOT38" s="541"/>
      <c r="IOU38" s="541"/>
      <c r="IOV38" s="541"/>
      <c r="IOW38" s="541"/>
      <c r="IOX38" s="541"/>
      <c r="IOY38" s="541"/>
      <c r="IOZ38" s="541"/>
      <c r="IPA38" s="541"/>
      <c r="IPB38" s="541"/>
      <c r="IPC38" s="541"/>
      <c r="IPD38" s="541"/>
      <c r="IPE38" s="541"/>
      <c r="IPF38" s="541"/>
      <c r="IPG38" s="541"/>
      <c r="IPH38" s="541"/>
      <c r="IPI38" s="541"/>
      <c r="IPJ38" s="541"/>
      <c r="IPK38" s="541"/>
      <c r="IPL38" s="541"/>
      <c r="IPM38" s="541"/>
      <c r="IPN38" s="541"/>
      <c r="IPO38" s="541"/>
      <c r="IPP38" s="541"/>
      <c r="IPQ38" s="541"/>
      <c r="IPR38" s="541"/>
      <c r="IPS38" s="541"/>
      <c r="IPT38" s="541"/>
      <c r="IPU38" s="541"/>
      <c r="IPV38" s="541"/>
      <c r="IPW38" s="541"/>
      <c r="IPX38" s="541"/>
      <c r="IPY38" s="541"/>
      <c r="IPZ38" s="541"/>
      <c r="IQA38" s="541"/>
      <c r="IQB38" s="541"/>
      <c r="IQC38" s="541"/>
      <c r="IQD38" s="541"/>
      <c r="IQE38" s="541"/>
      <c r="IQF38" s="541"/>
      <c r="IQG38" s="541"/>
      <c r="IQH38" s="541"/>
      <c r="IQI38" s="541"/>
      <c r="IQJ38" s="541"/>
      <c r="IQK38" s="541"/>
      <c r="IQL38" s="541"/>
      <c r="IQM38" s="541"/>
      <c r="IQN38" s="541"/>
      <c r="IQO38" s="541"/>
      <c r="IQP38" s="541"/>
      <c r="IQQ38" s="541"/>
      <c r="IQR38" s="541"/>
      <c r="IQS38" s="541"/>
      <c r="IQT38" s="541"/>
      <c r="IQU38" s="541"/>
      <c r="IQV38" s="541"/>
      <c r="IQW38" s="541"/>
      <c r="IQX38" s="541"/>
      <c r="IQY38" s="541"/>
      <c r="IQZ38" s="541"/>
      <c r="IRA38" s="541"/>
      <c r="IRB38" s="541"/>
      <c r="IRC38" s="541"/>
      <c r="IRD38" s="541"/>
      <c r="IRE38" s="541"/>
      <c r="IRF38" s="541"/>
      <c r="IRG38" s="541"/>
      <c r="IRH38" s="541"/>
      <c r="IRI38" s="541"/>
      <c r="IRJ38" s="541"/>
      <c r="IRK38" s="541"/>
      <c r="IRL38" s="541"/>
      <c r="IRM38" s="541"/>
      <c r="IRN38" s="541"/>
      <c r="IRO38" s="541"/>
      <c r="IRP38" s="541"/>
      <c r="IRQ38" s="541"/>
      <c r="IRR38" s="541"/>
      <c r="IRS38" s="541"/>
      <c r="IRT38" s="541"/>
      <c r="IRU38" s="541"/>
      <c r="IRV38" s="541"/>
      <c r="IRW38" s="541"/>
      <c r="IRX38" s="541"/>
      <c r="IRY38" s="541"/>
      <c r="IRZ38" s="541"/>
      <c r="ISA38" s="541"/>
      <c r="ISB38" s="541"/>
      <c r="ISC38" s="541"/>
      <c r="ISD38" s="541"/>
      <c r="ISE38" s="541"/>
      <c r="ISF38" s="541"/>
      <c r="ISG38" s="541"/>
      <c r="ISH38" s="541"/>
      <c r="ISI38" s="541"/>
      <c r="ISJ38" s="541"/>
      <c r="ISK38" s="541"/>
      <c r="ISL38" s="541"/>
      <c r="ISM38" s="541"/>
      <c r="ISN38" s="541"/>
      <c r="ISO38" s="541"/>
      <c r="ISP38" s="541"/>
      <c r="ISQ38" s="541"/>
      <c r="ISR38" s="541"/>
      <c r="ISS38" s="541"/>
      <c r="IST38" s="541"/>
      <c r="ISU38" s="541"/>
      <c r="ISV38" s="541"/>
      <c r="ISW38" s="541"/>
      <c r="ISX38" s="541"/>
      <c r="ISY38" s="541"/>
      <c r="ISZ38" s="541"/>
      <c r="ITA38" s="541"/>
      <c r="ITB38" s="541"/>
      <c r="ITC38" s="541"/>
      <c r="ITD38" s="541"/>
      <c r="ITE38" s="541"/>
      <c r="ITF38" s="541"/>
      <c r="ITG38" s="541"/>
      <c r="ITH38" s="541"/>
      <c r="ITI38" s="541"/>
      <c r="ITJ38" s="541"/>
      <c r="ITK38" s="541"/>
      <c r="ITL38" s="541"/>
      <c r="ITM38" s="541"/>
      <c r="ITN38" s="541"/>
      <c r="ITO38" s="541"/>
      <c r="ITP38" s="541"/>
      <c r="ITQ38" s="541"/>
      <c r="ITR38" s="541"/>
      <c r="ITS38" s="541"/>
      <c r="ITT38" s="541"/>
      <c r="ITU38" s="541"/>
      <c r="ITV38" s="541"/>
      <c r="ITW38" s="541"/>
      <c r="ITX38" s="541"/>
      <c r="ITY38" s="541"/>
      <c r="ITZ38" s="541"/>
      <c r="IUA38" s="541"/>
      <c r="IUB38" s="541"/>
      <c r="IUC38" s="541"/>
      <c r="IUD38" s="541"/>
      <c r="IUE38" s="541"/>
      <c r="IUF38" s="541"/>
      <c r="IUG38" s="541"/>
      <c r="IUH38" s="541"/>
      <c r="IUI38" s="541"/>
      <c r="IUJ38" s="541"/>
      <c r="IUK38" s="541"/>
      <c r="IUL38" s="541"/>
      <c r="IUM38" s="541"/>
      <c r="IUN38" s="541"/>
      <c r="IUO38" s="541"/>
      <c r="IUP38" s="541"/>
      <c r="IUQ38" s="541"/>
      <c r="IUR38" s="541"/>
      <c r="IUS38" s="541"/>
      <c r="IUT38" s="541"/>
      <c r="IUU38" s="541"/>
      <c r="IUV38" s="541"/>
      <c r="IUW38" s="541"/>
      <c r="IUX38" s="541"/>
      <c r="IUY38" s="541"/>
      <c r="IUZ38" s="541"/>
      <c r="IVA38" s="541"/>
      <c r="IVB38" s="541"/>
      <c r="IVC38" s="541"/>
      <c r="IVD38" s="541"/>
      <c r="IVE38" s="541"/>
      <c r="IVF38" s="541"/>
      <c r="IVG38" s="541"/>
      <c r="IVH38" s="541"/>
      <c r="IVI38" s="541"/>
      <c r="IVJ38" s="541"/>
      <c r="IVK38" s="541"/>
      <c r="IVL38" s="541"/>
      <c r="IVM38" s="541"/>
      <c r="IVN38" s="541"/>
      <c r="IVO38" s="541"/>
      <c r="IVP38" s="541"/>
      <c r="IVQ38" s="541"/>
      <c r="IVR38" s="541"/>
      <c r="IVS38" s="541"/>
      <c r="IVT38" s="541"/>
      <c r="IVU38" s="541"/>
      <c r="IVV38" s="541"/>
      <c r="IVW38" s="541"/>
      <c r="IVX38" s="541"/>
      <c r="IVY38" s="541"/>
      <c r="IVZ38" s="541"/>
      <c r="IWA38" s="541"/>
      <c r="IWB38" s="541"/>
      <c r="IWC38" s="541"/>
      <c r="IWD38" s="541"/>
      <c r="IWE38" s="541"/>
      <c r="IWF38" s="541"/>
      <c r="IWG38" s="541"/>
      <c r="IWH38" s="541"/>
      <c r="IWI38" s="541"/>
      <c r="IWJ38" s="541"/>
      <c r="IWK38" s="541"/>
      <c r="IWL38" s="541"/>
      <c r="IWM38" s="541"/>
      <c r="IWN38" s="541"/>
      <c r="IWO38" s="541"/>
      <c r="IWP38" s="541"/>
      <c r="IWQ38" s="541"/>
      <c r="IWR38" s="541"/>
      <c r="IWS38" s="541"/>
      <c r="IWT38" s="541"/>
      <c r="IWU38" s="541"/>
      <c r="IWV38" s="541"/>
      <c r="IWW38" s="541"/>
      <c r="IWX38" s="541"/>
      <c r="IWY38" s="541"/>
      <c r="IWZ38" s="541"/>
      <c r="IXA38" s="541"/>
      <c r="IXB38" s="541"/>
      <c r="IXC38" s="541"/>
      <c r="IXD38" s="541"/>
      <c r="IXE38" s="541"/>
      <c r="IXF38" s="541"/>
      <c r="IXG38" s="541"/>
      <c r="IXH38" s="541"/>
      <c r="IXI38" s="541"/>
      <c r="IXJ38" s="541"/>
      <c r="IXK38" s="541"/>
      <c r="IXL38" s="541"/>
      <c r="IXM38" s="541"/>
      <c r="IXN38" s="541"/>
      <c r="IXO38" s="541"/>
      <c r="IXP38" s="541"/>
      <c r="IXQ38" s="541"/>
      <c r="IXR38" s="541"/>
      <c r="IXS38" s="541"/>
      <c r="IXT38" s="541"/>
      <c r="IXU38" s="541"/>
      <c r="IXV38" s="541"/>
      <c r="IXW38" s="541"/>
      <c r="IXX38" s="541"/>
      <c r="IXY38" s="541"/>
      <c r="IXZ38" s="541"/>
      <c r="IYA38" s="541"/>
      <c r="IYB38" s="541"/>
      <c r="IYC38" s="541"/>
      <c r="IYD38" s="541"/>
      <c r="IYE38" s="541"/>
      <c r="IYF38" s="541"/>
      <c r="IYG38" s="541"/>
      <c r="IYH38" s="541"/>
      <c r="IYI38" s="541"/>
      <c r="IYJ38" s="541"/>
      <c r="IYK38" s="541"/>
      <c r="IYL38" s="541"/>
      <c r="IYM38" s="541"/>
      <c r="IYN38" s="541"/>
      <c r="IYO38" s="541"/>
      <c r="IYP38" s="541"/>
      <c r="IYQ38" s="541"/>
      <c r="IYR38" s="541"/>
      <c r="IYS38" s="541"/>
      <c r="IYT38" s="541"/>
      <c r="IYU38" s="541"/>
      <c r="IYV38" s="541"/>
      <c r="IYW38" s="541"/>
      <c r="IYX38" s="541"/>
      <c r="IYY38" s="541"/>
      <c r="IYZ38" s="541"/>
      <c r="IZA38" s="541"/>
      <c r="IZB38" s="541"/>
      <c r="IZC38" s="541"/>
      <c r="IZD38" s="541"/>
      <c r="IZE38" s="541"/>
      <c r="IZF38" s="541"/>
      <c r="IZG38" s="541"/>
      <c r="IZH38" s="541"/>
      <c r="IZI38" s="541"/>
      <c r="IZJ38" s="541"/>
      <c r="IZK38" s="541"/>
      <c r="IZL38" s="541"/>
      <c r="IZM38" s="541"/>
      <c r="IZN38" s="541"/>
      <c r="IZO38" s="541"/>
      <c r="IZP38" s="541"/>
      <c r="IZQ38" s="541"/>
      <c r="IZR38" s="541"/>
      <c r="IZS38" s="541"/>
      <c r="IZT38" s="541"/>
      <c r="IZU38" s="541"/>
      <c r="IZV38" s="541"/>
      <c r="IZW38" s="541"/>
      <c r="IZX38" s="541"/>
      <c r="IZY38" s="541"/>
      <c r="IZZ38" s="541"/>
      <c r="JAA38" s="541"/>
      <c r="JAB38" s="541"/>
      <c r="JAC38" s="541"/>
      <c r="JAD38" s="541"/>
      <c r="JAE38" s="541"/>
      <c r="JAF38" s="541"/>
      <c r="JAG38" s="541"/>
      <c r="JAH38" s="541"/>
      <c r="JAI38" s="541"/>
      <c r="JAJ38" s="541"/>
      <c r="JAK38" s="541"/>
      <c r="JAL38" s="541"/>
      <c r="JAM38" s="541"/>
      <c r="JAN38" s="541"/>
      <c r="JAO38" s="541"/>
      <c r="JAP38" s="541"/>
      <c r="JAQ38" s="541"/>
      <c r="JAR38" s="541"/>
      <c r="JAS38" s="541"/>
      <c r="JAT38" s="541"/>
      <c r="JAU38" s="541"/>
      <c r="JAV38" s="541"/>
      <c r="JAW38" s="541"/>
      <c r="JAX38" s="541"/>
      <c r="JAY38" s="541"/>
      <c r="JAZ38" s="541"/>
      <c r="JBA38" s="541"/>
      <c r="JBB38" s="541"/>
      <c r="JBC38" s="541"/>
      <c r="JBD38" s="541"/>
      <c r="JBE38" s="541"/>
      <c r="JBF38" s="541"/>
      <c r="JBG38" s="541"/>
      <c r="JBH38" s="541"/>
      <c r="JBI38" s="541"/>
      <c r="JBJ38" s="541"/>
      <c r="JBK38" s="541"/>
      <c r="JBL38" s="541"/>
      <c r="JBM38" s="541"/>
      <c r="JBN38" s="541"/>
      <c r="JBO38" s="541"/>
      <c r="JBP38" s="541"/>
      <c r="JBQ38" s="541"/>
      <c r="JBR38" s="541"/>
      <c r="JBS38" s="541"/>
      <c r="JBT38" s="541"/>
      <c r="JBU38" s="541"/>
      <c r="JBV38" s="541"/>
      <c r="JBW38" s="541"/>
      <c r="JBX38" s="541"/>
      <c r="JBY38" s="541"/>
      <c r="JBZ38" s="541"/>
      <c r="JCA38" s="541"/>
      <c r="JCB38" s="541"/>
      <c r="JCC38" s="541"/>
      <c r="JCD38" s="541"/>
      <c r="JCE38" s="541"/>
      <c r="JCF38" s="541"/>
      <c r="JCG38" s="541"/>
      <c r="JCH38" s="541"/>
      <c r="JCI38" s="541"/>
      <c r="JCJ38" s="541"/>
      <c r="JCK38" s="541"/>
      <c r="JCL38" s="541"/>
      <c r="JCM38" s="541"/>
      <c r="JCN38" s="541"/>
      <c r="JCO38" s="541"/>
      <c r="JCP38" s="541"/>
      <c r="JCQ38" s="541"/>
      <c r="JCR38" s="541"/>
      <c r="JCS38" s="541"/>
      <c r="JCT38" s="541"/>
      <c r="JCU38" s="541"/>
      <c r="JCV38" s="541"/>
      <c r="JCW38" s="541"/>
      <c r="JCX38" s="541"/>
      <c r="JCY38" s="541"/>
      <c r="JCZ38" s="541"/>
      <c r="JDA38" s="541"/>
      <c r="JDB38" s="541"/>
      <c r="JDC38" s="541"/>
      <c r="JDD38" s="541"/>
      <c r="JDE38" s="541"/>
      <c r="JDF38" s="541"/>
      <c r="JDG38" s="541"/>
      <c r="JDH38" s="541"/>
      <c r="JDI38" s="541"/>
      <c r="JDJ38" s="541"/>
      <c r="JDK38" s="541"/>
      <c r="JDL38" s="541"/>
      <c r="JDM38" s="541"/>
      <c r="JDN38" s="541"/>
      <c r="JDO38" s="541"/>
      <c r="JDP38" s="541"/>
      <c r="JDQ38" s="541"/>
      <c r="JDR38" s="541"/>
      <c r="JDS38" s="541"/>
      <c r="JDT38" s="541"/>
      <c r="JDU38" s="541"/>
      <c r="JDV38" s="541"/>
      <c r="JDW38" s="541"/>
      <c r="JDX38" s="541"/>
      <c r="JDY38" s="541"/>
      <c r="JDZ38" s="541"/>
      <c r="JEA38" s="541"/>
      <c r="JEB38" s="541"/>
      <c r="JEC38" s="541"/>
      <c r="JED38" s="541"/>
      <c r="JEE38" s="541"/>
      <c r="JEF38" s="541"/>
      <c r="JEG38" s="541"/>
      <c r="JEH38" s="541"/>
      <c r="JEI38" s="541"/>
      <c r="JEJ38" s="541"/>
      <c r="JEK38" s="541"/>
      <c r="JEL38" s="541"/>
      <c r="JEM38" s="541"/>
      <c r="JEN38" s="541"/>
      <c r="JEO38" s="541"/>
      <c r="JEP38" s="541"/>
      <c r="JEQ38" s="541"/>
      <c r="JER38" s="541"/>
      <c r="JES38" s="541"/>
      <c r="JET38" s="541"/>
      <c r="JEU38" s="541"/>
      <c r="JEV38" s="541"/>
      <c r="JEW38" s="541"/>
      <c r="JEX38" s="541"/>
      <c r="JEY38" s="541"/>
      <c r="JEZ38" s="541"/>
      <c r="JFA38" s="541"/>
      <c r="JFB38" s="541"/>
      <c r="JFC38" s="541"/>
      <c r="JFD38" s="541"/>
      <c r="JFE38" s="541"/>
      <c r="JFF38" s="541"/>
      <c r="JFG38" s="541"/>
      <c r="JFH38" s="541"/>
      <c r="JFI38" s="541"/>
      <c r="JFJ38" s="541"/>
      <c r="JFK38" s="541"/>
      <c r="JFL38" s="541"/>
      <c r="JFM38" s="541"/>
      <c r="JFN38" s="541"/>
      <c r="JFO38" s="541"/>
      <c r="JFP38" s="541"/>
      <c r="JFQ38" s="541"/>
      <c r="JFR38" s="541"/>
      <c r="JFS38" s="541"/>
      <c r="JFT38" s="541"/>
      <c r="JFU38" s="541"/>
      <c r="JFV38" s="541"/>
      <c r="JFW38" s="541"/>
      <c r="JFX38" s="541"/>
      <c r="JFY38" s="541"/>
      <c r="JFZ38" s="541"/>
      <c r="JGA38" s="541"/>
      <c r="JGB38" s="541"/>
      <c r="JGC38" s="541"/>
      <c r="JGD38" s="541"/>
      <c r="JGE38" s="541"/>
      <c r="JGF38" s="541"/>
      <c r="JGG38" s="541"/>
      <c r="JGH38" s="541"/>
      <c r="JGI38" s="541"/>
      <c r="JGJ38" s="541"/>
      <c r="JGK38" s="541"/>
      <c r="JGL38" s="541"/>
      <c r="JGM38" s="541"/>
      <c r="JGN38" s="541"/>
      <c r="JGO38" s="541"/>
      <c r="JGP38" s="541"/>
      <c r="JGQ38" s="541"/>
      <c r="JGR38" s="541"/>
      <c r="JGS38" s="541"/>
      <c r="JGT38" s="541"/>
      <c r="JGU38" s="541"/>
      <c r="JGV38" s="541"/>
      <c r="JGW38" s="541"/>
      <c r="JGX38" s="541"/>
      <c r="JGY38" s="541"/>
      <c r="JGZ38" s="541"/>
      <c r="JHA38" s="541"/>
      <c r="JHB38" s="541"/>
      <c r="JHC38" s="541"/>
      <c r="JHD38" s="541"/>
      <c r="JHE38" s="541"/>
      <c r="JHF38" s="541"/>
      <c r="JHG38" s="541"/>
      <c r="JHH38" s="541"/>
      <c r="JHI38" s="541"/>
      <c r="JHJ38" s="541"/>
      <c r="JHK38" s="541"/>
      <c r="JHL38" s="541"/>
      <c r="JHM38" s="541"/>
      <c r="JHN38" s="541"/>
      <c r="JHO38" s="541"/>
      <c r="JHP38" s="541"/>
      <c r="JHQ38" s="541"/>
      <c r="JHR38" s="541"/>
      <c r="JHS38" s="541"/>
      <c r="JHT38" s="541"/>
      <c r="JHU38" s="541"/>
      <c r="JHV38" s="541"/>
      <c r="JHW38" s="541"/>
      <c r="JHX38" s="541"/>
      <c r="JHY38" s="541"/>
      <c r="JHZ38" s="541"/>
      <c r="JIA38" s="541"/>
      <c r="JIB38" s="541"/>
      <c r="JIC38" s="541"/>
      <c r="JID38" s="541"/>
      <c r="JIE38" s="541"/>
      <c r="JIF38" s="541"/>
      <c r="JIG38" s="541"/>
      <c r="JIH38" s="541"/>
      <c r="JII38" s="541"/>
      <c r="JIJ38" s="541"/>
      <c r="JIK38" s="541"/>
      <c r="JIL38" s="541"/>
      <c r="JIM38" s="541"/>
      <c r="JIN38" s="541"/>
      <c r="JIO38" s="541"/>
      <c r="JIP38" s="541"/>
      <c r="JIQ38" s="541"/>
      <c r="JIR38" s="541"/>
      <c r="JIS38" s="541"/>
      <c r="JIT38" s="541"/>
      <c r="JIU38" s="541"/>
      <c r="JIV38" s="541"/>
      <c r="JIW38" s="541"/>
      <c r="JIX38" s="541"/>
      <c r="JIY38" s="541"/>
      <c r="JIZ38" s="541"/>
      <c r="JJA38" s="541"/>
      <c r="JJB38" s="541"/>
      <c r="JJC38" s="541"/>
      <c r="JJD38" s="541"/>
      <c r="JJE38" s="541"/>
      <c r="JJF38" s="541"/>
      <c r="JJG38" s="541"/>
      <c r="JJH38" s="541"/>
      <c r="JJI38" s="541"/>
      <c r="JJJ38" s="541"/>
      <c r="JJK38" s="541"/>
      <c r="JJL38" s="541"/>
      <c r="JJM38" s="541"/>
      <c r="JJN38" s="541"/>
      <c r="JJO38" s="541"/>
      <c r="JJP38" s="541"/>
      <c r="JJQ38" s="541"/>
      <c r="JJR38" s="541"/>
      <c r="JJS38" s="541"/>
      <c r="JJT38" s="541"/>
      <c r="JJU38" s="541"/>
      <c r="JJV38" s="541"/>
      <c r="JJW38" s="541"/>
      <c r="JJX38" s="541"/>
      <c r="JJY38" s="541"/>
      <c r="JJZ38" s="541"/>
      <c r="JKA38" s="541"/>
      <c r="JKB38" s="541"/>
      <c r="JKC38" s="541"/>
      <c r="JKD38" s="541"/>
      <c r="JKE38" s="541"/>
      <c r="JKF38" s="541"/>
      <c r="JKG38" s="541"/>
      <c r="JKH38" s="541"/>
      <c r="JKI38" s="541"/>
      <c r="JKJ38" s="541"/>
      <c r="JKK38" s="541"/>
      <c r="JKL38" s="541"/>
      <c r="JKM38" s="541"/>
      <c r="JKN38" s="541"/>
      <c r="JKO38" s="541"/>
      <c r="JKP38" s="541"/>
      <c r="JKQ38" s="541"/>
      <c r="JKR38" s="541"/>
      <c r="JKS38" s="541"/>
      <c r="JKT38" s="541"/>
      <c r="JKU38" s="541"/>
      <c r="JKV38" s="541"/>
      <c r="JKW38" s="541"/>
      <c r="JKX38" s="541"/>
      <c r="JKY38" s="541"/>
      <c r="JKZ38" s="541"/>
      <c r="JLA38" s="541"/>
      <c r="JLB38" s="541"/>
      <c r="JLC38" s="541"/>
      <c r="JLD38" s="541"/>
      <c r="JLE38" s="541"/>
      <c r="JLF38" s="541"/>
      <c r="JLG38" s="541"/>
      <c r="JLH38" s="541"/>
      <c r="JLI38" s="541"/>
      <c r="JLJ38" s="541"/>
      <c r="JLK38" s="541"/>
      <c r="JLL38" s="541"/>
      <c r="JLM38" s="541"/>
      <c r="JLN38" s="541"/>
      <c r="JLO38" s="541"/>
      <c r="JLP38" s="541"/>
      <c r="JLQ38" s="541"/>
      <c r="JLR38" s="541"/>
      <c r="JLS38" s="541"/>
      <c r="JLT38" s="541"/>
      <c r="JLU38" s="541"/>
      <c r="JLV38" s="541"/>
      <c r="JLW38" s="541"/>
      <c r="JLX38" s="541"/>
      <c r="JLY38" s="541"/>
      <c r="JLZ38" s="541"/>
      <c r="JMA38" s="541"/>
      <c r="JMB38" s="541"/>
      <c r="JMC38" s="541"/>
      <c r="JMD38" s="541"/>
      <c r="JME38" s="541"/>
      <c r="JMF38" s="541"/>
      <c r="JMG38" s="541"/>
      <c r="JMH38" s="541"/>
      <c r="JMI38" s="541"/>
      <c r="JMJ38" s="541"/>
      <c r="JMK38" s="541"/>
      <c r="JML38" s="541"/>
      <c r="JMM38" s="541"/>
      <c r="JMN38" s="541"/>
      <c r="JMO38" s="541"/>
      <c r="JMP38" s="541"/>
      <c r="JMQ38" s="541"/>
      <c r="JMR38" s="541"/>
      <c r="JMS38" s="541"/>
      <c r="JMT38" s="541"/>
      <c r="JMU38" s="541"/>
      <c r="JMV38" s="541"/>
      <c r="JMW38" s="541"/>
      <c r="JMX38" s="541"/>
      <c r="JMY38" s="541"/>
      <c r="JMZ38" s="541"/>
      <c r="JNA38" s="541"/>
      <c r="JNB38" s="541"/>
      <c r="JNC38" s="541"/>
      <c r="JND38" s="541"/>
      <c r="JNE38" s="541"/>
      <c r="JNF38" s="541"/>
      <c r="JNG38" s="541"/>
      <c r="JNH38" s="541"/>
      <c r="JNI38" s="541"/>
      <c r="JNJ38" s="541"/>
      <c r="JNK38" s="541"/>
      <c r="JNL38" s="541"/>
      <c r="JNM38" s="541"/>
      <c r="JNN38" s="541"/>
      <c r="JNO38" s="541"/>
      <c r="JNP38" s="541"/>
      <c r="JNQ38" s="541"/>
      <c r="JNR38" s="541"/>
      <c r="JNS38" s="541"/>
      <c r="JNT38" s="541"/>
      <c r="JNU38" s="541"/>
      <c r="JNV38" s="541"/>
      <c r="JNW38" s="541"/>
      <c r="JNX38" s="541"/>
      <c r="JNY38" s="541"/>
      <c r="JNZ38" s="541"/>
      <c r="JOA38" s="541"/>
      <c r="JOB38" s="541"/>
      <c r="JOC38" s="541"/>
      <c r="JOD38" s="541"/>
      <c r="JOE38" s="541"/>
      <c r="JOF38" s="541"/>
      <c r="JOG38" s="541"/>
      <c r="JOH38" s="541"/>
      <c r="JOI38" s="541"/>
      <c r="JOJ38" s="541"/>
      <c r="JOK38" s="541"/>
      <c r="JOL38" s="541"/>
      <c r="JOM38" s="541"/>
      <c r="JON38" s="541"/>
      <c r="JOO38" s="541"/>
      <c r="JOP38" s="541"/>
      <c r="JOQ38" s="541"/>
      <c r="JOR38" s="541"/>
      <c r="JOS38" s="541"/>
      <c r="JOT38" s="541"/>
      <c r="JOU38" s="541"/>
      <c r="JOV38" s="541"/>
      <c r="JOW38" s="541"/>
      <c r="JOX38" s="541"/>
      <c r="JOY38" s="541"/>
      <c r="JOZ38" s="541"/>
      <c r="JPA38" s="541"/>
      <c r="JPB38" s="541"/>
      <c r="JPC38" s="541"/>
      <c r="JPD38" s="541"/>
      <c r="JPE38" s="541"/>
      <c r="JPF38" s="541"/>
      <c r="JPG38" s="541"/>
      <c r="JPH38" s="541"/>
      <c r="JPI38" s="541"/>
      <c r="JPJ38" s="541"/>
      <c r="JPK38" s="541"/>
      <c r="JPL38" s="541"/>
      <c r="JPM38" s="541"/>
      <c r="JPN38" s="541"/>
      <c r="JPO38" s="541"/>
      <c r="JPP38" s="541"/>
      <c r="JPQ38" s="541"/>
      <c r="JPR38" s="541"/>
      <c r="JPS38" s="541"/>
      <c r="JPT38" s="541"/>
      <c r="JPU38" s="541"/>
      <c r="JPV38" s="541"/>
      <c r="JPW38" s="541"/>
      <c r="JPX38" s="541"/>
      <c r="JPY38" s="541"/>
      <c r="JPZ38" s="541"/>
      <c r="JQA38" s="541"/>
      <c r="JQB38" s="541"/>
      <c r="JQC38" s="541"/>
      <c r="JQD38" s="541"/>
      <c r="JQE38" s="541"/>
      <c r="JQF38" s="541"/>
      <c r="JQG38" s="541"/>
      <c r="JQH38" s="541"/>
      <c r="JQI38" s="541"/>
      <c r="JQJ38" s="541"/>
      <c r="JQK38" s="541"/>
      <c r="JQL38" s="541"/>
      <c r="JQM38" s="541"/>
      <c r="JQN38" s="541"/>
      <c r="JQO38" s="541"/>
      <c r="JQP38" s="541"/>
      <c r="JQQ38" s="541"/>
      <c r="JQR38" s="541"/>
      <c r="JQS38" s="541"/>
      <c r="JQT38" s="541"/>
      <c r="JQU38" s="541"/>
      <c r="JQV38" s="541"/>
      <c r="JQW38" s="541"/>
      <c r="JQX38" s="541"/>
      <c r="JQY38" s="541"/>
      <c r="JQZ38" s="541"/>
      <c r="JRA38" s="541"/>
      <c r="JRB38" s="541"/>
      <c r="JRC38" s="541"/>
      <c r="JRD38" s="541"/>
      <c r="JRE38" s="541"/>
      <c r="JRF38" s="541"/>
      <c r="JRG38" s="541"/>
      <c r="JRH38" s="541"/>
      <c r="JRI38" s="541"/>
      <c r="JRJ38" s="541"/>
      <c r="JRK38" s="541"/>
      <c r="JRL38" s="541"/>
      <c r="JRM38" s="541"/>
      <c r="JRN38" s="541"/>
      <c r="JRO38" s="541"/>
      <c r="JRP38" s="541"/>
      <c r="JRQ38" s="541"/>
      <c r="JRR38" s="541"/>
      <c r="JRS38" s="541"/>
      <c r="JRT38" s="541"/>
      <c r="JRU38" s="541"/>
      <c r="JRV38" s="541"/>
      <c r="JRW38" s="541"/>
      <c r="JRX38" s="541"/>
      <c r="JRY38" s="541"/>
      <c r="JRZ38" s="541"/>
      <c r="JSA38" s="541"/>
      <c r="JSB38" s="541"/>
      <c r="JSC38" s="541"/>
      <c r="JSD38" s="541"/>
      <c r="JSE38" s="541"/>
      <c r="JSF38" s="541"/>
      <c r="JSG38" s="541"/>
      <c r="JSH38" s="541"/>
      <c r="JSI38" s="541"/>
      <c r="JSJ38" s="541"/>
      <c r="JSK38" s="541"/>
      <c r="JSL38" s="541"/>
      <c r="JSM38" s="541"/>
      <c r="JSN38" s="541"/>
      <c r="JSO38" s="541"/>
      <c r="JSP38" s="541"/>
      <c r="JSQ38" s="541"/>
      <c r="JSR38" s="541"/>
      <c r="JSS38" s="541"/>
      <c r="JST38" s="541"/>
      <c r="JSU38" s="541"/>
      <c r="JSV38" s="541"/>
      <c r="JSW38" s="541"/>
      <c r="JSX38" s="541"/>
      <c r="JSY38" s="541"/>
      <c r="JSZ38" s="541"/>
      <c r="JTA38" s="541"/>
      <c r="JTB38" s="541"/>
      <c r="JTC38" s="541"/>
      <c r="JTD38" s="541"/>
      <c r="JTE38" s="541"/>
      <c r="JTF38" s="541"/>
      <c r="JTG38" s="541"/>
      <c r="JTH38" s="541"/>
      <c r="JTI38" s="541"/>
      <c r="JTJ38" s="541"/>
      <c r="JTK38" s="541"/>
      <c r="JTL38" s="541"/>
      <c r="JTM38" s="541"/>
      <c r="JTN38" s="541"/>
      <c r="JTO38" s="541"/>
      <c r="JTP38" s="541"/>
      <c r="JTQ38" s="541"/>
      <c r="JTR38" s="541"/>
      <c r="JTS38" s="541"/>
      <c r="JTT38" s="541"/>
      <c r="JTU38" s="541"/>
      <c r="JTV38" s="541"/>
      <c r="JTW38" s="541"/>
      <c r="JTX38" s="541"/>
      <c r="JTY38" s="541"/>
      <c r="JTZ38" s="541"/>
      <c r="JUA38" s="541"/>
      <c r="JUB38" s="541"/>
      <c r="JUC38" s="541"/>
      <c r="JUD38" s="541"/>
      <c r="JUE38" s="541"/>
      <c r="JUF38" s="541"/>
      <c r="JUG38" s="541"/>
      <c r="JUH38" s="541"/>
      <c r="JUI38" s="541"/>
      <c r="JUJ38" s="541"/>
      <c r="JUK38" s="541"/>
      <c r="JUL38" s="541"/>
      <c r="JUM38" s="541"/>
      <c r="JUN38" s="541"/>
      <c r="JUO38" s="541"/>
      <c r="JUP38" s="541"/>
      <c r="JUQ38" s="541"/>
      <c r="JUR38" s="541"/>
      <c r="JUS38" s="541"/>
      <c r="JUT38" s="541"/>
      <c r="JUU38" s="541"/>
      <c r="JUV38" s="541"/>
      <c r="JUW38" s="541"/>
      <c r="JUX38" s="541"/>
      <c r="JUY38" s="541"/>
      <c r="JUZ38" s="541"/>
      <c r="JVA38" s="541"/>
      <c r="JVB38" s="541"/>
      <c r="JVC38" s="541"/>
      <c r="JVD38" s="541"/>
      <c r="JVE38" s="541"/>
      <c r="JVF38" s="541"/>
      <c r="JVG38" s="541"/>
      <c r="JVH38" s="541"/>
      <c r="JVI38" s="541"/>
      <c r="JVJ38" s="541"/>
      <c r="JVK38" s="541"/>
      <c r="JVL38" s="541"/>
      <c r="JVM38" s="541"/>
      <c r="JVN38" s="541"/>
      <c r="JVO38" s="541"/>
      <c r="JVP38" s="541"/>
      <c r="JVQ38" s="541"/>
      <c r="JVR38" s="541"/>
      <c r="JVS38" s="541"/>
      <c r="JVT38" s="541"/>
      <c r="JVU38" s="541"/>
      <c r="JVV38" s="541"/>
      <c r="JVW38" s="541"/>
      <c r="JVX38" s="541"/>
      <c r="JVY38" s="541"/>
      <c r="JVZ38" s="541"/>
      <c r="JWA38" s="541"/>
      <c r="JWB38" s="541"/>
      <c r="JWC38" s="541"/>
      <c r="JWD38" s="541"/>
      <c r="JWE38" s="541"/>
      <c r="JWF38" s="541"/>
      <c r="JWG38" s="541"/>
      <c r="JWH38" s="541"/>
      <c r="JWI38" s="541"/>
      <c r="JWJ38" s="541"/>
      <c r="JWK38" s="541"/>
      <c r="JWL38" s="541"/>
      <c r="JWM38" s="541"/>
      <c r="JWN38" s="541"/>
      <c r="JWO38" s="541"/>
      <c r="JWP38" s="541"/>
      <c r="JWQ38" s="541"/>
      <c r="JWR38" s="541"/>
      <c r="JWS38" s="541"/>
      <c r="JWT38" s="541"/>
      <c r="JWU38" s="541"/>
      <c r="JWV38" s="541"/>
      <c r="JWW38" s="541"/>
      <c r="JWX38" s="541"/>
      <c r="JWY38" s="541"/>
      <c r="JWZ38" s="541"/>
      <c r="JXA38" s="541"/>
      <c r="JXB38" s="541"/>
      <c r="JXC38" s="541"/>
      <c r="JXD38" s="541"/>
      <c r="JXE38" s="541"/>
      <c r="JXF38" s="541"/>
      <c r="JXG38" s="541"/>
      <c r="JXH38" s="541"/>
      <c r="JXI38" s="541"/>
      <c r="JXJ38" s="541"/>
      <c r="JXK38" s="541"/>
      <c r="JXL38" s="541"/>
      <c r="JXM38" s="541"/>
      <c r="JXN38" s="541"/>
      <c r="JXO38" s="541"/>
      <c r="JXP38" s="541"/>
      <c r="JXQ38" s="541"/>
      <c r="JXR38" s="541"/>
      <c r="JXS38" s="541"/>
      <c r="JXT38" s="541"/>
      <c r="JXU38" s="541"/>
      <c r="JXV38" s="541"/>
      <c r="JXW38" s="541"/>
      <c r="JXX38" s="541"/>
      <c r="JXY38" s="541"/>
      <c r="JXZ38" s="541"/>
      <c r="JYA38" s="541"/>
      <c r="JYB38" s="541"/>
      <c r="JYC38" s="541"/>
      <c r="JYD38" s="541"/>
      <c r="JYE38" s="541"/>
      <c r="JYF38" s="541"/>
      <c r="JYG38" s="541"/>
      <c r="JYH38" s="541"/>
      <c r="JYI38" s="541"/>
      <c r="JYJ38" s="541"/>
      <c r="JYK38" s="541"/>
      <c r="JYL38" s="541"/>
      <c r="JYM38" s="541"/>
      <c r="JYN38" s="541"/>
      <c r="JYO38" s="541"/>
      <c r="JYP38" s="541"/>
      <c r="JYQ38" s="541"/>
      <c r="JYR38" s="541"/>
      <c r="JYS38" s="541"/>
      <c r="JYT38" s="541"/>
      <c r="JYU38" s="541"/>
      <c r="JYV38" s="541"/>
      <c r="JYW38" s="541"/>
      <c r="JYX38" s="541"/>
      <c r="JYY38" s="541"/>
      <c r="JYZ38" s="541"/>
      <c r="JZA38" s="541"/>
      <c r="JZB38" s="541"/>
      <c r="JZC38" s="541"/>
      <c r="JZD38" s="541"/>
      <c r="JZE38" s="541"/>
      <c r="JZF38" s="541"/>
      <c r="JZG38" s="541"/>
      <c r="JZH38" s="541"/>
      <c r="JZI38" s="541"/>
      <c r="JZJ38" s="541"/>
      <c r="JZK38" s="541"/>
      <c r="JZL38" s="541"/>
      <c r="JZM38" s="541"/>
      <c r="JZN38" s="541"/>
      <c r="JZO38" s="541"/>
      <c r="JZP38" s="541"/>
      <c r="JZQ38" s="541"/>
      <c r="JZR38" s="541"/>
      <c r="JZS38" s="541"/>
      <c r="JZT38" s="541"/>
      <c r="JZU38" s="541"/>
      <c r="JZV38" s="541"/>
      <c r="JZW38" s="541"/>
      <c r="JZX38" s="541"/>
      <c r="JZY38" s="541"/>
      <c r="JZZ38" s="541"/>
      <c r="KAA38" s="541"/>
      <c r="KAB38" s="541"/>
      <c r="KAC38" s="541"/>
      <c r="KAD38" s="541"/>
      <c r="KAE38" s="541"/>
      <c r="KAF38" s="541"/>
      <c r="KAG38" s="541"/>
      <c r="KAH38" s="541"/>
      <c r="KAI38" s="541"/>
      <c r="KAJ38" s="541"/>
      <c r="KAK38" s="541"/>
      <c r="KAL38" s="541"/>
      <c r="KAM38" s="541"/>
      <c r="KAN38" s="541"/>
      <c r="KAO38" s="541"/>
      <c r="KAP38" s="541"/>
      <c r="KAQ38" s="541"/>
      <c r="KAR38" s="541"/>
      <c r="KAS38" s="541"/>
      <c r="KAT38" s="541"/>
      <c r="KAU38" s="541"/>
      <c r="KAV38" s="541"/>
      <c r="KAW38" s="541"/>
      <c r="KAX38" s="541"/>
      <c r="KAY38" s="541"/>
      <c r="KAZ38" s="541"/>
      <c r="KBA38" s="541"/>
      <c r="KBB38" s="541"/>
      <c r="KBC38" s="541"/>
      <c r="KBD38" s="541"/>
      <c r="KBE38" s="541"/>
      <c r="KBF38" s="541"/>
      <c r="KBG38" s="541"/>
      <c r="KBH38" s="541"/>
      <c r="KBI38" s="541"/>
      <c r="KBJ38" s="541"/>
      <c r="KBK38" s="541"/>
      <c r="KBL38" s="541"/>
      <c r="KBM38" s="541"/>
      <c r="KBN38" s="541"/>
      <c r="KBO38" s="541"/>
      <c r="KBP38" s="541"/>
      <c r="KBQ38" s="541"/>
      <c r="KBR38" s="541"/>
      <c r="KBS38" s="541"/>
      <c r="KBT38" s="541"/>
      <c r="KBU38" s="541"/>
      <c r="KBV38" s="541"/>
      <c r="KBW38" s="541"/>
      <c r="KBX38" s="541"/>
      <c r="KBY38" s="541"/>
      <c r="KBZ38" s="541"/>
      <c r="KCA38" s="541"/>
      <c r="KCB38" s="541"/>
      <c r="KCC38" s="541"/>
      <c r="KCD38" s="541"/>
      <c r="KCE38" s="541"/>
      <c r="KCF38" s="541"/>
      <c r="KCG38" s="541"/>
      <c r="KCH38" s="541"/>
      <c r="KCI38" s="541"/>
      <c r="KCJ38" s="541"/>
      <c r="KCK38" s="541"/>
      <c r="KCL38" s="541"/>
      <c r="KCM38" s="541"/>
      <c r="KCN38" s="541"/>
      <c r="KCO38" s="541"/>
      <c r="KCP38" s="541"/>
      <c r="KCQ38" s="541"/>
      <c r="KCR38" s="541"/>
      <c r="KCS38" s="541"/>
      <c r="KCT38" s="541"/>
      <c r="KCU38" s="541"/>
      <c r="KCV38" s="541"/>
      <c r="KCW38" s="541"/>
      <c r="KCX38" s="541"/>
      <c r="KCY38" s="541"/>
      <c r="KCZ38" s="541"/>
      <c r="KDA38" s="541"/>
      <c r="KDB38" s="541"/>
      <c r="KDC38" s="541"/>
      <c r="KDD38" s="541"/>
      <c r="KDE38" s="541"/>
      <c r="KDF38" s="541"/>
      <c r="KDG38" s="541"/>
      <c r="KDH38" s="541"/>
      <c r="KDI38" s="541"/>
      <c r="KDJ38" s="541"/>
      <c r="KDK38" s="541"/>
      <c r="KDL38" s="541"/>
      <c r="KDM38" s="541"/>
      <c r="KDN38" s="541"/>
      <c r="KDO38" s="541"/>
      <c r="KDP38" s="541"/>
      <c r="KDQ38" s="541"/>
      <c r="KDR38" s="541"/>
      <c r="KDS38" s="541"/>
      <c r="KDT38" s="541"/>
      <c r="KDU38" s="541"/>
      <c r="KDV38" s="541"/>
      <c r="KDW38" s="541"/>
      <c r="KDX38" s="541"/>
      <c r="KDY38" s="541"/>
      <c r="KDZ38" s="541"/>
      <c r="KEA38" s="541"/>
      <c r="KEB38" s="541"/>
      <c r="KEC38" s="541"/>
      <c r="KED38" s="541"/>
      <c r="KEE38" s="541"/>
      <c r="KEF38" s="541"/>
      <c r="KEG38" s="541"/>
      <c r="KEH38" s="541"/>
      <c r="KEI38" s="541"/>
      <c r="KEJ38" s="541"/>
      <c r="KEK38" s="541"/>
      <c r="KEL38" s="541"/>
      <c r="KEM38" s="541"/>
      <c r="KEN38" s="541"/>
      <c r="KEO38" s="541"/>
      <c r="KEP38" s="541"/>
      <c r="KEQ38" s="541"/>
      <c r="KER38" s="541"/>
      <c r="KES38" s="541"/>
      <c r="KET38" s="541"/>
      <c r="KEU38" s="541"/>
      <c r="KEV38" s="541"/>
      <c r="KEW38" s="541"/>
      <c r="KEX38" s="541"/>
      <c r="KEY38" s="541"/>
      <c r="KEZ38" s="541"/>
      <c r="KFA38" s="541"/>
      <c r="KFB38" s="541"/>
      <c r="KFC38" s="541"/>
      <c r="KFD38" s="541"/>
      <c r="KFE38" s="541"/>
      <c r="KFF38" s="541"/>
      <c r="KFG38" s="541"/>
      <c r="KFH38" s="541"/>
      <c r="KFI38" s="541"/>
      <c r="KFJ38" s="541"/>
      <c r="KFK38" s="541"/>
      <c r="KFL38" s="541"/>
      <c r="KFM38" s="541"/>
      <c r="KFN38" s="541"/>
      <c r="KFO38" s="541"/>
      <c r="KFP38" s="541"/>
      <c r="KFQ38" s="541"/>
      <c r="KFR38" s="541"/>
      <c r="KFS38" s="541"/>
      <c r="KFT38" s="541"/>
      <c r="KFU38" s="541"/>
      <c r="KFV38" s="541"/>
      <c r="KFW38" s="541"/>
      <c r="KFX38" s="541"/>
      <c r="KFY38" s="541"/>
      <c r="KFZ38" s="541"/>
      <c r="KGA38" s="541"/>
      <c r="KGB38" s="541"/>
      <c r="KGC38" s="541"/>
      <c r="KGD38" s="541"/>
      <c r="KGE38" s="541"/>
      <c r="KGF38" s="541"/>
      <c r="KGG38" s="541"/>
      <c r="KGH38" s="541"/>
      <c r="KGI38" s="541"/>
      <c r="KGJ38" s="541"/>
      <c r="KGK38" s="541"/>
      <c r="KGL38" s="541"/>
      <c r="KGM38" s="541"/>
      <c r="KGN38" s="541"/>
      <c r="KGO38" s="541"/>
      <c r="KGP38" s="541"/>
      <c r="KGQ38" s="541"/>
      <c r="KGR38" s="541"/>
      <c r="KGS38" s="541"/>
      <c r="KGT38" s="541"/>
      <c r="KGU38" s="541"/>
      <c r="KGV38" s="541"/>
      <c r="KGW38" s="541"/>
      <c r="KGX38" s="541"/>
      <c r="KGY38" s="541"/>
      <c r="KGZ38" s="541"/>
      <c r="KHA38" s="541"/>
      <c r="KHB38" s="541"/>
      <c r="KHC38" s="541"/>
      <c r="KHD38" s="541"/>
      <c r="KHE38" s="541"/>
      <c r="KHF38" s="541"/>
      <c r="KHG38" s="541"/>
      <c r="KHH38" s="541"/>
      <c r="KHI38" s="541"/>
      <c r="KHJ38" s="541"/>
      <c r="KHK38" s="541"/>
      <c r="KHL38" s="541"/>
      <c r="KHM38" s="541"/>
      <c r="KHN38" s="541"/>
      <c r="KHO38" s="541"/>
      <c r="KHP38" s="541"/>
      <c r="KHQ38" s="541"/>
      <c r="KHR38" s="541"/>
      <c r="KHS38" s="541"/>
      <c r="KHT38" s="541"/>
      <c r="KHU38" s="541"/>
      <c r="KHV38" s="541"/>
      <c r="KHW38" s="541"/>
      <c r="KHX38" s="541"/>
      <c r="KHY38" s="541"/>
      <c r="KHZ38" s="541"/>
      <c r="KIA38" s="541"/>
      <c r="KIB38" s="541"/>
      <c r="KIC38" s="541"/>
      <c r="KID38" s="541"/>
      <c r="KIE38" s="541"/>
      <c r="KIF38" s="541"/>
      <c r="KIG38" s="541"/>
      <c r="KIH38" s="541"/>
      <c r="KII38" s="541"/>
      <c r="KIJ38" s="541"/>
      <c r="KIK38" s="541"/>
      <c r="KIL38" s="541"/>
      <c r="KIM38" s="541"/>
      <c r="KIN38" s="541"/>
      <c r="KIO38" s="541"/>
      <c r="KIP38" s="541"/>
      <c r="KIQ38" s="541"/>
      <c r="KIR38" s="541"/>
      <c r="KIS38" s="541"/>
      <c r="KIT38" s="541"/>
      <c r="KIU38" s="541"/>
      <c r="KIV38" s="541"/>
      <c r="KIW38" s="541"/>
      <c r="KIX38" s="541"/>
      <c r="KIY38" s="541"/>
      <c r="KIZ38" s="541"/>
      <c r="KJA38" s="541"/>
      <c r="KJB38" s="541"/>
      <c r="KJC38" s="541"/>
      <c r="KJD38" s="541"/>
      <c r="KJE38" s="541"/>
      <c r="KJF38" s="541"/>
      <c r="KJG38" s="541"/>
      <c r="KJH38" s="541"/>
      <c r="KJI38" s="541"/>
      <c r="KJJ38" s="541"/>
      <c r="KJK38" s="541"/>
      <c r="KJL38" s="541"/>
      <c r="KJM38" s="541"/>
      <c r="KJN38" s="541"/>
      <c r="KJO38" s="541"/>
      <c r="KJP38" s="541"/>
      <c r="KJQ38" s="541"/>
      <c r="KJR38" s="541"/>
      <c r="KJS38" s="541"/>
      <c r="KJT38" s="541"/>
      <c r="KJU38" s="541"/>
      <c r="KJV38" s="541"/>
      <c r="KJW38" s="541"/>
      <c r="KJX38" s="541"/>
      <c r="KJY38" s="541"/>
      <c r="KJZ38" s="541"/>
      <c r="KKA38" s="541"/>
      <c r="KKB38" s="541"/>
      <c r="KKC38" s="541"/>
      <c r="KKD38" s="541"/>
      <c r="KKE38" s="541"/>
      <c r="KKF38" s="541"/>
      <c r="KKG38" s="541"/>
      <c r="KKH38" s="541"/>
      <c r="KKI38" s="541"/>
      <c r="KKJ38" s="541"/>
      <c r="KKK38" s="541"/>
      <c r="KKL38" s="541"/>
      <c r="KKM38" s="541"/>
      <c r="KKN38" s="541"/>
      <c r="KKO38" s="541"/>
      <c r="KKP38" s="541"/>
      <c r="KKQ38" s="541"/>
      <c r="KKR38" s="541"/>
      <c r="KKS38" s="541"/>
      <c r="KKT38" s="541"/>
      <c r="KKU38" s="541"/>
      <c r="KKV38" s="541"/>
      <c r="KKW38" s="541"/>
      <c r="KKX38" s="541"/>
      <c r="KKY38" s="541"/>
      <c r="KKZ38" s="541"/>
      <c r="KLA38" s="541"/>
      <c r="KLB38" s="541"/>
      <c r="KLC38" s="541"/>
      <c r="KLD38" s="541"/>
      <c r="KLE38" s="541"/>
      <c r="KLF38" s="541"/>
      <c r="KLG38" s="541"/>
      <c r="KLH38" s="541"/>
      <c r="KLI38" s="541"/>
      <c r="KLJ38" s="541"/>
      <c r="KLK38" s="541"/>
      <c r="KLL38" s="541"/>
      <c r="KLM38" s="541"/>
      <c r="KLN38" s="541"/>
      <c r="KLO38" s="541"/>
      <c r="KLP38" s="541"/>
      <c r="KLQ38" s="541"/>
      <c r="KLR38" s="541"/>
      <c r="KLS38" s="541"/>
      <c r="KLT38" s="541"/>
      <c r="KLU38" s="541"/>
      <c r="KLV38" s="541"/>
      <c r="KLW38" s="541"/>
      <c r="KLX38" s="541"/>
      <c r="KLY38" s="541"/>
      <c r="KLZ38" s="541"/>
      <c r="KMA38" s="541"/>
      <c r="KMB38" s="541"/>
      <c r="KMC38" s="541"/>
      <c r="KMD38" s="541"/>
      <c r="KME38" s="541"/>
      <c r="KMF38" s="541"/>
      <c r="KMG38" s="541"/>
      <c r="KMH38" s="541"/>
      <c r="KMI38" s="541"/>
      <c r="KMJ38" s="541"/>
      <c r="KMK38" s="541"/>
      <c r="KML38" s="541"/>
      <c r="KMM38" s="541"/>
      <c r="KMN38" s="541"/>
      <c r="KMO38" s="541"/>
      <c r="KMP38" s="541"/>
      <c r="KMQ38" s="541"/>
      <c r="KMR38" s="541"/>
      <c r="KMS38" s="541"/>
      <c r="KMT38" s="541"/>
      <c r="KMU38" s="541"/>
      <c r="KMV38" s="541"/>
      <c r="KMW38" s="541"/>
      <c r="KMX38" s="541"/>
      <c r="KMY38" s="541"/>
      <c r="KMZ38" s="541"/>
      <c r="KNA38" s="541"/>
      <c r="KNB38" s="541"/>
      <c r="KNC38" s="541"/>
      <c r="KND38" s="541"/>
      <c r="KNE38" s="541"/>
      <c r="KNF38" s="541"/>
      <c r="KNG38" s="541"/>
      <c r="KNH38" s="541"/>
      <c r="KNI38" s="541"/>
      <c r="KNJ38" s="541"/>
      <c r="KNK38" s="541"/>
      <c r="KNL38" s="541"/>
      <c r="KNM38" s="541"/>
      <c r="KNN38" s="541"/>
      <c r="KNO38" s="541"/>
      <c r="KNP38" s="541"/>
      <c r="KNQ38" s="541"/>
      <c r="KNR38" s="541"/>
      <c r="KNS38" s="541"/>
      <c r="KNT38" s="541"/>
      <c r="KNU38" s="541"/>
      <c r="KNV38" s="541"/>
      <c r="KNW38" s="541"/>
      <c r="KNX38" s="541"/>
      <c r="KNY38" s="541"/>
      <c r="KNZ38" s="541"/>
      <c r="KOA38" s="541"/>
      <c r="KOB38" s="541"/>
      <c r="KOC38" s="541"/>
      <c r="KOD38" s="541"/>
      <c r="KOE38" s="541"/>
      <c r="KOF38" s="541"/>
      <c r="KOG38" s="541"/>
      <c r="KOH38" s="541"/>
      <c r="KOI38" s="541"/>
      <c r="KOJ38" s="541"/>
      <c r="KOK38" s="541"/>
      <c r="KOL38" s="541"/>
      <c r="KOM38" s="541"/>
      <c r="KON38" s="541"/>
      <c r="KOO38" s="541"/>
      <c r="KOP38" s="541"/>
      <c r="KOQ38" s="541"/>
      <c r="KOR38" s="541"/>
      <c r="KOS38" s="541"/>
      <c r="KOT38" s="541"/>
      <c r="KOU38" s="541"/>
      <c r="KOV38" s="541"/>
      <c r="KOW38" s="541"/>
      <c r="KOX38" s="541"/>
      <c r="KOY38" s="541"/>
      <c r="KOZ38" s="541"/>
      <c r="KPA38" s="541"/>
      <c r="KPB38" s="541"/>
      <c r="KPC38" s="541"/>
      <c r="KPD38" s="541"/>
      <c r="KPE38" s="541"/>
      <c r="KPF38" s="541"/>
      <c r="KPG38" s="541"/>
      <c r="KPH38" s="541"/>
      <c r="KPI38" s="541"/>
      <c r="KPJ38" s="541"/>
      <c r="KPK38" s="541"/>
      <c r="KPL38" s="541"/>
      <c r="KPM38" s="541"/>
      <c r="KPN38" s="541"/>
      <c r="KPO38" s="541"/>
      <c r="KPP38" s="541"/>
      <c r="KPQ38" s="541"/>
      <c r="KPR38" s="541"/>
      <c r="KPS38" s="541"/>
      <c r="KPT38" s="541"/>
      <c r="KPU38" s="541"/>
      <c r="KPV38" s="541"/>
      <c r="KPW38" s="541"/>
      <c r="KPX38" s="541"/>
      <c r="KPY38" s="541"/>
      <c r="KPZ38" s="541"/>
      <c r="KQA38" s="541"/>
      <c r="KQB38" s="541"/>
      <c r="KQC38" s="541"/>
      <c r="KQD38" s="541"/>
      <c r="KQE38" s="541"/>
      <c r="KQF38" s="541"/>
      <c r="KQG38" s="541"/>
      <c r="KQH38" s="541"/>
      <c r="KQI38" s="541"/>
      <c r="KQJ38" s="541"/>
      <c r="KQK38" s="541"/>
      <c r="KQL38" s="541"/>
      <c r="KQM38" s="541"/>
      <c r="KQN38" s="541"/>
      <c r="KQO38" s="541"/>
      <c r="KQP38" s="541"/>
      <c r="KQQ38" s="541"/>
      <c r="KQR38" s="541"/>
      <c r="KQS38" s="541"/>
      <c r="KQT38" s="541"/>
      <c r="KQU38" s="541"/>
      <c r="KQV38" s="541"/>
      <c r="KQW38" s="541"/>
      <c r="KQX38" s="541"/>
      <c r="KQY38" s="541"/>
      <c r="KQZ38" s="541"/>
      <c r="KRA38" s="541"/>
      <c r="KRB38" s="541"/>
      <c r="KRC38" s="541"/>
      <c r="KRD38" s="541"/>
      <c r="KRE38" s="541"/>
      <c r="KRF38" s="541"/>
      <c r="KRG38" s="541"/>
      <c r="KRH38" s="541"/>
      <c r="KRI38" s="541"/>
      <c r="KRJ38" s="541"/>
      <c r="KRK38" s="541"/>
      <c r="KRL38" s="541"/>
      <c r="KRM38" s="541"/>
      <c r="KRN38" s="541"/>
      <c r="KRO38" s="541"/>
      <c r="KRP38" s="541"/>
      <c r="KRQ38" s="541"/>
      <c r="KRR38" s="541"/>
      <c r="KRS38" s="541"/>
      <c r="KRT38" s="541"/>
      <c r="KRU38" s="541"/>
      <c r="KRV38" s="541"/>
      <c r="KRW38" s="541"/>
      <c r="KRX38" s="541"/>
      <c r="KRY38" s="541"/>
      <c r="KRZ38" s="541"/>
      <c r="KSA38" s="541"/>
      <c r="KSB38" s="541"/>
      <c r="KSC38" s="541"/>
      <c r="KSD38" s="541"/>
      <c r="KSE38" s="541"/>
      <c r="KSF38" s="541"/>
      <c r="KSG38" s="541"/>
      <c r="KSH38" s="541"/>
      <c r="KSI38" s="541"/>
      <c r="KSJ38" s="541"/>
      <c r="KSK38" s="541"/>
      <c r="KSL38" s="541"/>
      <c r="KSM38" s="541"/>
      <c r="KSN38" s="541"/>
      <c r="KSO38" s="541"/>
      <c r="KSP38" s="541"/>
      <c r="KSQ38" s="541"/>
      <c r="KSR38" s="541"/>
      <c r="KSS38" s="541"/>
      <c r="KST38" s="541"/>
      <c r="KSU38" s="541"/>
      <c r="KSV38" s="541"/>
      <c r="KSW38" s="541"/>
      <c r="KSX38" s="541"/>
      <c r="KSY38" s="541"/>
      <c r="KSZ38" s="541"/>
      <c r="KTA38" s="541"/>
      <c r="KTB38" s="541"/>
      <c r="KTC38" s="541"/>
      <c r="KTD38" s="541"/>
      <c r="KTE38" s="541"/>
      <c r="KTF38" s="541"/>
      <c r="KTG38" s="541"/>
      <c r="KTH38" s="541"/>
      <c r="KTI38" s="541"/>
      <c r="KTJ38" s="541"/>
      <c r="KTK38" s="541"/>
      <c r="KTL38" s="541"/>
      <c r="KTM38" s="541"/>
      <c r="KTN38" s="541"/>
      <c r="KTO38" s="541"/>
      <c r="KTP38" s="541"/>
      <c r="KTQ38" s="541"/>
      <c r="KTR38" s="541"/>
      <c r="KTS38" s="541"/>
      <c r="KTT38" s="541"/>
      <c r="KTU38" s="541"/>
      <c r="KTV38" s="541"/>
      <c r="KTW38" s="541"/>
      <c r="KTX38" s="541"/>
      <c r="KTY38" s="541"/>
      <c r="KTZ38" s="541"/>
      <c r="KUA38" s="541"/>
      <c r="KUB38" s="541"/>
      <c r="KUC38" s="541"/>
      <c r="KUD38" s="541"/>
      <c r="KUE38" s="541"/>
      <c r="KUF38" s="541"/>
      <c r="KUG38" s="541"/>
      <c r="KUH38" s="541"/>
      <c r="KUI38" s="541"/>
      <c r="KUJ38" s="541"/>
      <c r="KUK38" s="541"/>
      <c r="KUL38" s="541"/>
      <c r="KUM38" s="541"/>
      <c r="KUN38" s="541"/>
      <c r="KUO38" s="541"/>
      <c r="KUP38" s="541"/>
      <c r="KUQ38" s="541"/>
      <c r="KUR38" s="541"/>
      <c r="KUS38" s="541"/>
      <c r="KUT38" s="541"/>
      <c r="KUU38" s="541"/>
      <c r="KUV38" s="541"/>
      <c r="KUW38" s="541"/>
      <c r="KUX38" s="541"/>
      <c r="KUY38" s="541"/>
      <c r="KUZ38" s="541"/>
      <c r="KVA38" s="541"/>
      <c r="KVB38" s="541"/>
      <c r="KVC38" s="541"/>
      <c r="KVD38" s="541"/>
      <c r="KVE38" s="541"/>
      <c r="KVF38" s="541"/>
      <c r="KVG38" s="541"/>
      <c r="KVH38" s="541"/>
      <c r="KVI38" s="541"/>
      <c r="KVJ38" s="541"/>
      <c r="KVK38" s="541"/>
      <c r="KVL38" s="541"/>
      <c r="KVM38" s="541"/>
      <c r="KVN38" s="541"/>
      <c r="KVO38" s="541"/>
      <c r="KVP38" s="541"/>
      <c r="KVQ38" s="541"/>
      <c r="KVR38" s="541"/>
      <c r="KVS38" s="541"/>
      <c r="KVT38" s="541"/>
      <c r="KVU38" s="541"/>
      <c r="KVV38" s="541"/>
      <c r="KVW38" s="541"/>
      <c r="KVX38" s="541"/>
      <c r="KVY38" s="541"/>
      <c r="KVZ38" s="541"/>
      <c r="KWA38" s="541"/>
      <c r="KWB38" s="541"/>
      <c r="KWC38" s="541"/>
      <c r="KWD38" s="541"/>
      <c r="KWE38" s="541"/>
      <c r="KWF38" s="541"/>
      <c r="KWG38" s="541"/>
      <c r="KWH38" s="541"/>
      <c r="KWI38" s="541"/>
      <c r="KWJ38" s="541"/>
      <c r="KWK38" s="541"/>
      <c r="KWL38" s="541"/>
      <c r="KWM38" s="541"/>
      <c r="KWN38" s="541"/>
      <c r="KWO38" s="541"/>
      <c r="KWP38" s="541"/>
      <c r="KWQ38" s="541"/>
      <c r="KWR38" s="541"/>
      <c r="KWS38" s="541"/>
      <c r="KWT38" s="541"/>
      <c r="KWU38" s="541"/>
      <c r="KWV38" s="541"/>
      <c r="KWW38" s="541"/>
      <c r="KWX38" s="541"/>
      <c r="KWY38" s="541"/>
      <c r="KWZ38" s="541"/>
      <c r="KXA38" s="541"/>
      <c r="KXB38" s="541"/>
      <c r="KXC38" s="541"/>
      <c r="KXD38" s="541"/>
      <c r="KXE38" s="541"/>
      <c r="KXF38" s="541"/>
      <c r="KXG38" s="541"/>
      <c r="KXH38" s="541"/>
      <c r="KXI38" s="541"/>
      <c r="KXJ38" s="541"/>
      <c r="KXK38" s="541"/>
      <c r="KXL38" s="541"/>
      <c r="KXM38" s="541"/>
      <c r="KXN38" s="541"/>
      <c r="KXO38" s="541"/>
      <c r="KXP38" s="541"/>
      <c r="KXQ38" s="541"/>
      <c r="KXR38" s="541"/>
      <c r="KXS38" s="541"/>
      <c r="KXT38" s="541"/>
      <c r="KXU38" s="541"/>
      <c r="KXV38" s="541"/>
      <c r="KXW38" s="541"/>
      <c r="KXX38" s="541"/>
      <c r="KXY38" s="541"/>
      <c r="KXZ38" s="541"/>
      <c r="KYA38" s="541"/>
      <c r="KYB38" s="541"/>
      <c r="KYC38" s="541"/>
      <c r="KYD38" s="541"/>
      <c r="KYE38" s="541"/>
      <c r="KYF38" s="541"/>
      <c r="KYG38" s="541"/>
      <c r="KYH38" s="541"/>
      <c r="KYI38" s="541"/>
      <c r="KYJ38" s="541"/>
      <c r="KYK38" s="541"/>
      <c r="KYL38" s="541"/>
      <c r="KYM38" s="541"/>
      <c r="KYN38" s="541"/>
      <c r="KYO38" s="541"/>
      <c r="KYP38" s="541"/>
      <c r="KYQ38" s="541"/>
      <c r="KYR38" s="541"/>
      <c r="KYS38" s="541"/>
      <c r="KYT38" s="541"/>
      <c r="KYU38" s="541"/>
      <c r="KYV38" s="541"/>
      <c r="KYW38" s="541"/>
      <c r="KYX38" s="541"/>
      <c r="KYY38" s="541"/>
      <c r="KYZ38" s="541"/>
      <c r="KZA38" s="541"/>
      <c r="KZB38" s="541"/>
      <c r="KZC38" s="541"/>
      <c r="KZD38" s="541"/>
      <c r="KZE38" s="541"/>
      <c r="KZF38" s="541"/>
      <c r="KZG38" s="541"/>
      <c r="KZH38" s="541"/>
      <c r="KZI38" s="541"/>
      <c r="KZJ38" s="541"/>
      <c r="KZK38" s="541"/>
      <c r="KZL38" s="541"/>
      <c r="KZM38" s="541"/>
      <c r="KZN38" s="541"/>
      <c r="KZO38" s="541"/>
      <c r="KZP38" s="541"/>
      <c r="KZQ38" s="541"/>
      <c r="KZR38" s="541"/>
      <c r="KZS38" s="541"/>
      <c r="KZT38" s="541"/>
      <c r="KZU38" s="541"/>
      <c r="KZV38" s="541"/>
      <c r="KZW38" s="541"/>
      <c r="KZX38" s="541"/>
      <c r="KZY38" s="541"/>
      <c r="KZZ38" s="541"/>
      <c r="LAA38" s="541"/>
      <c r="LAB38" s="541"/>
      <c r="LAC38" s="541"/>
      <c r="LAD38" s="541"/>
      <c r="LAE38" s="541"/>
      <c r="LAF38" s="541"/>
      <c r="LAG38" s="541"/>
      <c r="LAH38" s="541"/>
      <c r="LAI38" s="541"/>
      <c r="LAJ38" s="541"/>
      <c r="LAK38" s="541"/>
      <c r="LAL38" s="541"/>
      <c r="LAM38" s="541"/>
      <c r="LAN38" s="541"/>
      <c r="LAO38" s="541"/>
      <c r="LAP38" s="541"/>
      <c r="LAQ38" s="541"/>
      <c r="LAR38" s="541"/>
      <c r="LAS38" s="541"/>
      <c r="LAT38" s="541"/>
      <c r="LAU38" s="541"/>
      <c r="LAV38" s="541"/>
      <c r="LAW38" s="541"/>
      <c r="LAX38" s="541"/>
      <c r="LAY38" s="541"/>
      <c r="LAZ38" s="541"/>
      <c r="LBA38" s="541"/>
      <c r="LBB38" s="541"/>
      <c r="LBC38" s="541"/>
      <c r="LBD38" s="541"/>
      <c r="LBE38" s="541"/>
      <c r="LBF38" s="541"/>
      <c r="LBG38" s="541"/>
      <c r="LBH38" s="541"/>
      <c r="LBI38" s="541"/>
      <c r="LBJ38" s="541"/>
      <c r="LBK38" s="541"/>
      <c r="LBL38" s="541"/>
      <c r="LBM38" s="541"/>
      <c r="LBN38" s="541"/>
      <c r="LBO38" s="541"/>
      <c r="LBP38" s="541"/>
      <c r="LBQ38" s="541"/>
      <c r="LBR38" s="541"/>
      <c r="LBS38" s="541"/>
      <c r="LBT38" s="541"/>
      <c r="LBU38" s="541"/>
      <c r="LBV38" s="541"/>
      <c r="LBW38" s="541"/>
      <c r="LBX38" s="541"/>
      <c r="LBY38" s="541"/>
      <c r="LBZ38" s="541"/>
      <c r="LCA38" s="541"/>
      <c r="LCB38" s="541"/>
      <c r="LCC38" s="541"/>
      <c r="LCD38" s="541"/>
      <c r="LCE38" s="541"/>
      <c r="LCF38" s="541"/>
      <c r="LCG38" s="541"/>
      <c r="LCH38" s="541"/>
      <c r="LCI38" s="541"/>
      <c r="LCJ38" s="541"/>
      <c r="LCK38" s="541"/>
      <c r="LCL38" s="541"/>
      <c r="LCM38" s="541"/>
      <c r="LCN38" s="541"/>
      <c r="LCO38" s="541"/>
      <c r="LCP38" s="541"/>
      <c r="LCQ38" s="541"/>
      <c r="LCR38" s="541"/>
      <c r="LCS38" s="541"/>
      <c r="LCT38" s="541"/>
      <c r="LCU38" s="541"/>
      <c r="LCV38" s="541"/>
      <c r="LCW38" s="541"/>
      <c r="LCX38" s="541"/>
      <c r="LCY38" s="541"/>
      <c r="LCZ38" s="541"/>
      <c r="LDA38" s="541"/>
      <c r="LDB38" s="541"/>
      <c r="LDC38" s="541"/>
      <c r="LDD38" s="541"/>
      <c r="LDE38" s="541"/>
      <c r="LDF38" s="541"/>
      <c r="LDG38" s="541"/>
      <c r="LDH38" s="541"/>
      <c r="LDI38" s="541"/>
      <c r="LDJ38" s="541"/>
      <c r="LDK38" s="541"/>
      <c r="LDL38" s="541"/>
      <c r="LDM38" s="541"/>
      <c r="LDN38" s="541"/>
      <c r="LDO38" s="541"/>
      <c r="LDP38" s="541"/>
      <c r="LDQ38" s="541"/>
      <c r="LDR38" s="541"/>
      <c r="LDS38" s="541"/>
      <c r="LDT38" s="541"/>
      <c r="LDU38" s="541"/>
      <c r="LDV38" s="541"/>
      <c r="LDW38" s="541"/>
      <c r="LDX38" s="541"/>
      <c r="LDY38" s="541"/>
      <c r="LDZ38" s="541"/>
      <c r="LEA38" s="541"/>
      <c r="LEB38" s="541"/>
      <c r="LEC38" s="541"/>
      <c r="LED38" s="541"/>
      <c r="LEE38" s="541"/>
      <c r="LEF38" s="541"/>
      <c r="LEG38" s="541"/>
      <c r="LEH38" s="541"/>
      <c r="LEI38" s="541"/>
      <c r="LEJ38" s="541"/>
      <c r="LEK38" s="541"/>
      <c r="LEL38" s="541"/>
      <c r="LEM38" s="541"/>
      <c r="LEN38" s="541"/>
      <c r="LEO38" s="541"/>
      <c r="LEP38" s="541"/>
      <c r="LEQ38" s="541"/>
      <c r="LER38" s="541"/>
      <c r="LES38" s="541"/>
      <c r="LET38" s="541"/>
      <c r="LEU38" s="541"/>
      <c r="LEV38" s="541"/>
      <c r="LEW38" s="541"/>
      <c r="LEX38" s="541"/>
      <c r="LEY38" s="541"/>
      <c r="LEZ38" s="541"/>
      <c r="LFA38" s="541"/>
      <c r="LFB38" s="541"/>
      <c r="LFC38" s="541"/>
      <c r="LFD38" s="541"/>
      <c r="LFE38" s="541"/>
      <c r="LFF38" s="541"/>
      <c r="LFG38" s="541"/>
      <c r="LFH38" s="541"/>
      <c r="LFI38" s="541"/>
      <c r="LFJ38" s="541"/>
      <c r="LFK38" s="541"/>
      <c r="LFL38" s="541"/>
      <c r="LFM38" s="541"/>
      <c r="LFN38" s="541"/>
      <c r="LFO38" s="541"/>
      <c r="LFP38" s="541"/>
      <c r="LFQ38" s="541"/>
      <c r="LFR38" s="541"/>
      <c r="LFS38" s="541"/>
      <c r="LFT38" s="541"/>
      <c r="LFU38" s="541"/>
      <c r="LFV38" s="541"/>
      <c r="LFW38" s="541"/>
      <c r="LFX38" s="541"/>
      <c r="LFY38" s="541"/>
      <c r="LFZ38" s="541"/>
      <c r="LGA38" s="541"/>
      <c r="LGB38" s="541"/>
      <c r="LGC38" s="541"/>
      <c r="LGD38" s="541"/>
      <c r="LGE38" s="541"/>
      <c r="LGF38" s="541"/>
      <c r="LGG38" s="541"/>
      <c r="LGH38" s="541"/>
      <c r="LGI38" s="541"/>
      <c r="LGJ38" s="541"/>
      <c r="LGK38" s="541"/>
      <c r="LGL38" s="541"/>
      <c r="LGM38" s="541"/>
      <c r="LGN38" s="541"/>
      <c r="LGO38" s="541"/>
      <c r="LGP38" s="541"/>
      <c r="LGQ38" s="541"/>
      <c r="LGR38" s="541"/>
      <c r="LGS38" s="541"/>
      <c r="LGT38" s="541"/>
      <c r="LGU38" s="541"/>
      <c r="LGV38" s="541"/>
      <c r="LGW38" s="541"/>
      <c r="LGX38" s="541"/>
      <c r="LGY38" s="541"/>
      <c r="LGZ38" s="541"/>
      <c r="LHA38" s="541"/>
      <c r="LHB38" s="541"/>
      <c r="LHC38" s="541"/>
      <c r="LHD38" s="541"/>
      <c r="LHE38" s="541"/>
      <c r="LHF38" s="541"/>
      <c r="LHG38" s="541"/>
      <c r="LHH38" s="541"/>
      <c r="LHI38" s="541"/>
      <c r="LHJ38" s="541"/>
      <c r="LHK38" s="541"/>
      <c r="LHL38" s="541"/>
      <c r="LHM38" s="541"/>
      <c r="LHN38" s="541"/>
      <c r="LHO38" s="541"/>
      <c r="LHP38" s="541"/>
      <c r="LHQ38" s="541"/>
      <c r="LHR38" s="541"/>
      <c r="LHS38" s="541"/>
      <c r="LHT38" s="541"/>
      <c r="LHU38" s="541"/>
      <c r="LHV38" s="541"/>
      <c r="LHW38" s="541"/>
      <c r="LHX38" s="541"/>
      <c r="LHY38" s="541"/>
      <c r="LHZ38" s="541"/>
      <c r="LIA38" s="541"/>
      <c r="LIB38" s="541"/>
      <c r="LIC38" s="541"/>
      <c r="LID38" s="541"/>
      <c r="LIE38" s="541"/>
      <c r="LIF38" s="541"/>
      <c r="LIG38" s="541"/>
      <c r="LIH38" s="541"/>
      <c r="LII38" s="541"/>
      <c r="LIJ38" s="541"/>
      <c r="LIK38" s="541"/>
      <c r="LIL38" s="541"/>
      <c r="LIM38" s="541"/>
      <c r="LIN38" s="541"/>
      <c r="LIO38" s="541"/>
      <c r="LIP38" s="541"/>
      <c r="LIQ38" s="541"/>
      <c r="LIR38" s="541"/>
      <c r="LIS38" s="541"/>
      <c r="LIT38" s="541"/>
      <c r="LIU38" s="541"/>
      <c r="LIV38" s="541"/>
      <c r="LIW38" s="541"/>
      <c r="LIX38" s="541"/>
      <c r="LIY38" s="541"/>
      <c r="LIZ38" s="541"/>
      <c r="LJA38" s="541"/>
      <c r="LJB38" s="541"/>
      <c r="LJC38" s="541"/>
      <c r="LJD38" s="541"/>
      <c r="LJE38" s="541"/>
      <c r="LJF38" s="541"/>
      <c r="LJG38" s="541"/>
      <c r="LJH38" s="541"/>
      <c r="LJI38" s="541"/>
      <c r="LJJ38" s="541"/>
      <c r="LJK38" s="541"/>
      <c r="LJL38" s="541"/>
      <c r="LJM38" s="541"/>
      <c r="LJN38" s="541"/>
      <c r="LJO38" s="541"/>
      <c r="LJP38" s="541"/>
      <c r="LJQ38" s="541"/>
      <c r="LJR38" s="541"/>
      <c r="LJS38" s="541"/>
      <c r="LJT38" s="541"/>
      <c r="LJU38" s="541"/>
      <c r="LJV38" s="541"/>
      <c r="LJW38" s="541"/>
      <c r="LJX38" s="541"/>
      <c r="LJY38" s="541"/>
      <c r="LJZ38" s="541"/>
      <c r="LKA38" s="541"/>
      <c r="LKB38" s="541"/>
      <c r="LKC38" s="541"/>
      <c r="LKD38" s="541"/>
      <c r="LKE38" s="541"/>
      <c r="LKF38" s="541"/>
      <c r="LKG38" s="541"/>
      <c r="LKH38" s="541"/>
      <c r="LKI38" s="541"/>
      <c r="LKJ38" s="541"/>
      <c r="LKK38" s="541"/>
      <c r="LKL38" s="541"/>
      <c r="LKM38" s="541"/>
      <c r="LKN38" s="541"/>
      <c r="LKO38" s="541"/>
      <c r="LKP38" s="541"/>
      <c r="LKQ38" s="541"/>
      <c r="LKR38" s="541"/>
      <c r="LKS38" s="541"/>
      <c r="LKT38" s="541"/>
      <c r="LKU38" s="541"/>
      <c r="LKV38" s="541"/>
      <c r="LKW38" s="541"/>
      <c r="LKX38" s="541"/>
      <c r="LKY38" s="541"/>
      <c r="LKZ38" s="541"/>
      <c r="LLA38" s="541"/>
      <c r="LLB38" s="541"/>
      <c r="LLC38" s="541"/>
      <c r="LLD38" s="541"/>
      <c r="LLE38" s="541"/>
      <c r="LLF38" s="541"/>
      <c r="LLG38" s="541"/>
      <c r="LLH38" s="541"/>
      <c r="LLI38" s="541"/>
      <c r="LLJ38" s="541"/>
      <c r="LLK38" s="541"/>
      <c r="LLL38" s="541"/>
      <c r="LLM38" s="541"/>
      <c r="LLN38" s="541"/>
      <c r="LLO38" s="541"/>
      <c r="LLP38" s="541"/>
      <c r="LLQ38" s="541"/>
      <c r="LLR38" s="541"/>
      <c r="LLS38" s="541"/>
      <c r="LLT38" s="541"/>
      <c r="LLU38" s="541"/>
      <c r="LLV38" s="541"/>
      <c r="LLW38" s="541"/>
      <c r="LLX38" s="541"/>
      <c r="LLY38" s="541"/>
      <c r="LLZ38" s="541"/>
      <c r="LMA38" s="541"/>
      <c r="LMB38" s="541"/>
      <c r="LMC38" s="541"/>
      <c r="LMD38" s="541"/>
      <c r="LME38" s="541"/>
      <c r="LMF38" s="541"/>
      <c r="LMG38" s="541"/>
      <c r="LMH38" s="541"/>
      <c r="LMI38" s="541"/>
      <c r="LMJ38" s="541"/>
      <c r="LMK38" s="541"/>
      <c r="LML38" s="541"/>
      <c r="LMM38" s="541"/>
      <c r="LMN38" s="541"/>
      <c r="LMO38" s="541"/>
      <c r="LMP38" s="541"/>
      <c r="LMQ38" s="541"/>
      <c r="LMR38" s="541"/>
      <c r="LMS38" s="541"/>
      <c r="LMT38" s="541"/>
      <c r="LMU38" s="541"/>
      <c r="LMV38" s="541"/>
      <c r="LMW38" s="541"/>
      <c r="LMX38" s="541"/>
      <c r="LMY38" s="541"/>
      <c r="LMZ38" s="541"/>
      <c r="LNA38" s="541"/>
      <c r="LNB38" s="541"/>
      <c r="LNC38" s="541"/>
      <c r="LND38" s="541"/>
      <c r="LNE38" s="541"/>
      <c r="LNF38" s="541"/>
      <c r="LNG38" s="541"/>
      <c r="LNH38" s="541"/>
      <c r="LNI38" s="541"/>
      <c r="LNJ38" s="541"/>
      <c r="LNK38" s="541"/>
      <c r="LNL38" s="541"/>
      <c r="LNM38" s="541"/>
      <c r="LNN38" s="541"/>
      <c r="LNO38" s="541"/>
      <c r="LNP38" s="541"/>
      <c r="LNQ38" s="541"/>
      <c r="LNR38" s="541"/>
      <c r="LNS38" s="541"/>
      <c r="LNT38" s="541"/>
      <c r="LNU38" s="541"/>
      <c r="LNV38" s="541"/>
      <c r="LNW38" s="541"/>
      <c r="LNX38" s="541"/>
      <c r="LNY38" s="541"/>
      <c r="LNZ38" s="541"/>
      <c r="LOA38" s="541"/>
      <c r="LOB38" s="541"/>
      <c r="LOC38" s="541"/>
      <c r="LOD38" s="541"/>
      <c r="LOE38" s="541"/>
      <c r="LOF38" s="541"/>
      <c r="LOG38" s="541"/>
      <c r="LOH38" s="541"/>
      <c r="LOI38" s="541"/>
      <c r="LOJ38" s="541"/>
      <c r="LOK38" s="541"/>
      <c r="LOL38" s="541"/>
      <c r="LOM38" s="541"/>
      <c r="LON38" s="541"/>
      <c r="LOO38" s="541"/>
      <c r="LOP38" s="541"/>
      <c r="LOQ38" s="541"/>
      <c r="LOR38" s="541"/>
      <c r="LOS38" s="541"/>
      <c r="LOT38" s="541"/>
      <c r="LOU38" s="541"/>
      <c r="LOV38" s="541"/>
      <c r="LOW38" s="541"/>
      <c r="LOX38" s="541"/>
      <c r="LOY38" s="541"/>
      <c r="LOZ38" s="541"/>
      <c r="LPA38" s="541"/>
      <c r="LPB38" s="541"/>
      <c r="LPC38" s="541"/>
      <c r="LPD38" s="541"/>
      <c r="LPE38" s="541"/>
      <c r="LPF38" s="541"/>
      <c r="LPG38" s="541"/>
      <c r="LPH38" s="541"/>
      <c r="LPI38" s="541"/>
      <c r="LPJ38" s="541"/>
      <c r="LPK38" s="541"/>
      <c r="LPL38" s="541"/>
      <c r="LPM38" s="541"/>
      <c r="LPN38" s="541"/>
      <c r="LPO38" s="541"/>
      <c r="LPP38" s="541"/>
      <c r="LPQ38" s="541"/>
      <c r="LPR38" s="541"/>
      <c r="LPS38" s="541"/>
      <c r="LPT38" s="541"/>
      <c r="LPU38" s="541"/>
      <c r="LPV38" s="541"/>
      <c r="LPW38" s="541"/>
      <c r="LPX38" s="541"/>
      <c r="LPY38" s="541"/>
      <c r="LPZ38" s="541"/>
      <c r="LQA38" s="541"/>
      <c r="LQB38" s="541"/>
      <c r="LQC38" s="541"/>
      <c r="LQD38" s="541"/>
      <c r="LQE38" s="541"/>
      <c r="LQF38" s="541"/>
      <c r="LQG38" s="541"/>
      <c r="LQH38" s="541"/>
      <c r="LQI38" s="541"/>
      <c r="LQJ38" s="541"/>
      <c r="LQK38" s="541"/>
      <c r="LQL38" s="541"/>
      <c r="LQM38" s="541"/>
      <c r="LQN38" s="541"/>
      <c r="LQO38" s="541"/>
      <c r="LQP38" s="541"/>
      <c r="LQQ38" s="541"/>
      <c r="LQR38" s="541"/>
      <c r="LQS38" s="541"/>
      <c r="LQT38" s="541"/>
      <c r="LQU38" s="541"/>
      <c r="LQV38" s="541"/>
      <c r="LQW38" s="541"/>
      <c r="LQX38" s="541"/>
      <c r="LQY38" s="541"/>
      <c r="LQZ38" s="541"/>
      <c r="LRA38" s="541"/>
      <c r="LRB38" s="541"/>
      <c r="LRC38" s="541"/>
      <c r="LRD38" s="541"/>
      <c r="LRE38" s="541"/>
      <c r="LRF38" s="541"/>
      <c r="LRG38" s="541"/>
      <c r="LRH38" s="541"/>
      <c r="LRI38" s="541"/>
      <c r="LRJ38" s="541"/>
      <c r="LRK38" s="541"/>
      <c r="LRL38" s="541"/>
      <c r="LRM38" s="541"/>
      <c r="LRN38" s="541"/>
      <c r="LRO38" s="541"/>
      <c r="LRP38" s="541"/>
      <c r="LRQ38" s="541"/>
      <c r="LRR38" s="541"/>
      <c r="LRS38" s="541"/>
      <c r="LRT38" s="541"/>
      <c r="LRU38" s="541"/>
      <c r="LRV38" s="541"/>
      <c r="LRW38" s="541"/>
      <c r="LRX38" s="541"/>
      <c r="LRY38" s="541"/>
      <c r="LRZ38" s="541"/>
      <c r="LSA38" s="541"/>
      <c r="LSB38" s="541"/>
      <c r="LSC38" s="541"/>
      <c r="LSD38" s="541"/>
      <c r="LSE38" s="541"/>
      <c r="LSF38" s="541"/>
      <c r="LSG38" s="541"/>
      <c r="LSH38" s="541"/>
      <c r="LSI38" s="541"/>
      <c r="LSJ38" s="541"/>
      <c r="LSK38" s="541"/>
      <c r="LSL38" s="541"/>
      <c r="LSM38" s="541"/>
      <c r="LSN38" s="541"/>
      <c r="LSO38" s="541"/>
      <c r="LSP38" s="541"/>
      <c r="LSQ38" s="541"/>
      <c r="LSR38" s="541"/>
      <c r="LSS38" s="541"/>
      <c r="LST38" s="541"/>
      <c r="LSU38" s="541"/>
      <c r="LSV38" s="541"/>
      <c r="LSW38" s="541"/>
      <c r="LSX38" s="541"/>
      <c r="LSY38" s="541"/>
      <c r="LSZ38" s="541"/>
      <c r="LTA38" s="541"/>
      <c r="LTB38" s="541"/>
      <c r="LTC38" s="541"/>
      <c r="LTD38" s="541"/>
      <c r="LTE38" s="541"/>
      <c r="LTF38" s="541"/>
      <c r="LTG38" s="541"/>
      <c r="LTH38" s="541"/>
      <c r="LTI38" s="541"/>
      <c r="LTJ38" s="541"/>
      <c r="LTK38" s="541"/>
      <c r="LTL38" s="541"/>
      <c r="LTM38" s="541"/>
      <c r="LTN38" s="541"/>
      <c r="LTO38" s="541"/>
      <c r="LTP38" s="541"/>
      <c r="LTQ38" s="541"/>
      <c r="LTR38" s="541"/>
      <c r="LTS38" s="541"/>
      <c r="LTT38" s="541"/>
      <c r="LTU38" s="541"/>
      <c r="LTV38" s="541"/>
      <c r="LTW38" s="541"/>
      <c r="LTX38" s="541"/>
      <c r="LTY38" s="541"/>
      <c r="LTZ38" s="541"/>
      <c r="LUA38" s="541"/>
      <c r="LUB38" s="541"/>
      <c r="LUC38" s="541"/>
      <c r="LUD38" s="541"/>
      <c r="LUE38" s="541"/>
      <c r="LUF38" s="541"/>
      <c r="LUG38" s="541"/>
      <c r="LUH38" s="541"/>
      <c r="LUI38" s="541"/>
      <c r="LUJ38" s="541"/>
      <c r="LUK38" s="541"/>
      <c r="LUL38" s="541"/>
      <c r="LUM38" s="541"/>
      <c r="LUN38" s="541"/>
      <c r="LUO38" s="541"/>
      <c r="LUP38" s="541"/>
      <c r="LUQ38" s="541"/>
      <c r="LUR38" s="541"/>
      <c r="LUS38" s="541"/>
      <c r="LUT38" s="541"/>
      <c r="LUU38" s="541"/>
      <c r="LUV38" s="541"/>
      <c r="LUW38" s="541"/>
      <c r="LUX38" s="541"/>
      <c r="LUY38" s="541"/>
      <c r="LUZ38" s="541"/>
      <c r="LVA38" s="541"/>
      <c r="LVB38" s="541"/>
      <c r="LVC38" s="541"/>
      <c r="LVD38" s="541"/>
      <c r="LVE38" s="541"/>
      <c r="LVF38" s="541"/>
      <c r="LVG38" s="541"/>
      <c r="LVH38" s="541"/>
      <c r="LVI38" s="541"/>
      <c r="LVJ38" s="541"/>
      <c r="LVK38" s="541"/>
      <c r="LVL38" s="541"/>
      <c r="LVM38" s="541"/>
      <c r="LVN38" s="541"/>
      <c r="LVO38" s="541"/>
      <c r="LVP38" s="541"/>
      <c r="LVQ38" s="541"/>
      <c r="LVR38" s="541"/>
      <c r="LVS38" s="541"/>
      <c r="LVT38" s="541"/>
      <c r="LVU38" s="541"/>
      <c r="LVV38" s="541"/>
      <c r="LVW38" s="541"/>
      <c r="LVX38" s="541"/>
      <c r="LVY38" s="541"/>
      <c r="LVZ38" s="541"/>
      <c r="LWA38" s="541"/>
      <c r="LWB38" s="541"/>
      <c r="LWC38" s="541"/>
      <c r="LWD38" s="541"/>
      <c r="LWE38" s="541"/>
      <c r="LWF38" s="541"/>
      <c r="LWG38" s="541"/>
      <c r="LWH38" s="541"/>
      <c r="LWI38" s="541"/>
      <c r="LWJ38" s="541"/>
      <c r="LWK38" s="541"/>
      <c r="LWL38" s="541"/>
      <c r="LWM38" s="541"/>
      <c r="LWN38" s="541"/>
      <c r="LWO38" s="541"/>
      <c r="LWP38" s="541"/>
      <c r="LWQ38" s="541"/>
      <c r="LWR38" s="541"/>
      <c r="LWS38" s="541"/>
      <c r="LWT38" s="541"/>
      <c r="LWU38" s="541"/>
      <c r="LWV38" s="541"/>
      <c r="LWW38" s="541"/>
      <c r="LWX38" s="541"/>
      <c r="LWY38" s="541"/>
      <c r="LWZ38" s="541"/>
      <c r="LXA38" s="541"/>
      <c r="LXB38" s="541"/>
      <c r="LXC38" s="541"/>
      <c r="LXD38" s="541"/>
      <c r="LXE38" s="541"/>
      <c r="LXF38" s="541"/>
      <c r="LXG38" s="541"/>
      <c r="LXH38" s="541"/>
      <c r="LXI38" s="541"/>
      <c r="LXJ38" s="541"/>
      <c r="LXK38" s="541"/>
      <c r="LXL38" s="541"/>
      <c r="LXM38" s="541"/>
      <c r="LXN38" s="541"/>
      <c r="LXO38" s="541"/>
      <c r="LXP38" s="541"/>
      <c r="LXQ38" s="541"/>
      <c r="LXR38" s="541"/>
      <c r="LXS38" s="541"/>
      <c r="LXT38" s="541"/>
      <c r="LXU38" s="541"/>
      <c r="LXV38" s="541"/>
      <c r="LXW38" s="541"/>
      <c r="LXX38" s="541"/>
      <c r="LXY38" s="541"/>
      <c r="LXZ38" s="541"/>
      <c r="LYA38" s="541"/>
      <c r="LYB38" s="541"/>
      <c r="LYC38" s="541"/>
      <c r="LYD38" s="541"/>
      <c r="LYE38" s="541"/>
      <c r="LYF38" s="541"/>
      <c r="LYG38" s="541"/>
      <c r="LYH38" s="541"/>
      <c r="LYI38" s="541"/>
      <c r="LYJ38" s="541"/>
      <c r="LYK38" s="541"/>
      <c r="LYL38" s="541"/>
      <c r="LYM38" s="541"/>
      <c r="LYN38" s="541"/>
      <c r="LYO38" s="541"/>
      <c r="LYP38" s="541"/>
      <c r="LYQ38" s="541"/>
      <c r="LYR38" s="541"/>
      <c r="LYS38" s="541"/>
      <c r="LYT38" s="541"/>
      <c r="LYU38" s="541"/>
      <c r="LYV38" s="541"/>
      <c r="LYW38" s="541"/>
      <c r="LYX38" s="541"/>
      <c r="LYY38" s="541"/>
      <c r="LYZ38" s="541"/>
      <c r="LZA38" s="541"/>
      <c r="LZB38" s="541"/>
      <c r="LZC38" s="541"/>
      <c r="LZD38" s="541"/>
      <c r="LZE38" s="541"/>
      <c r="LZF38" s="541"/>
      <c r="LZG38" s="541"/>
      <c r="LZH38" s="541"/>
      <c r="LZI38" s="541"/>
      <c r="LZJ38" s="541"/>
      <c r="LZK38" s="541"/>
      <c r="LZL38" s="541"/>
      <c r="LZM38" s="541"/>
      <c r="LZN38" s="541"/>
      <c r="LZO38" s="541"/>
      <c r="LZP38" s="541"/>
      <c r="LZQ38" s="541"/>
      <c r="LZR38" s="541"/>
      <c r="LZS38" s="541"/>
      <c r="LZT38" s="541"/>
      <c r="LZU38" s="541"/>
      <c r="LZV38" s="541"/>
      <c r="LZW38" s="541"/>
      <c r="LZX38" s="541"/>
      <c r="LZY38" s="541"/>
      <c r="LZZ38" s="541"/>
      <c r="MAA38" s="541"/>
      <c r="MAB38" s="541"/>
      <c r="MAC38" s="541"/>
      <c r="MAD38" s="541"/>
      <c r="MAE38" s="541"/>
      <c r="MAF38" s="541"/>
      <c r="MAG38" s="541"/>
      <c r="MAH38" s="541"/>
      <c r="MAI38" s="541"/>
      <c r="MAJ38" s="541"/>
      <c r="MAK38" s="541"/>
      <c r="MAL38" s="541"/>
      <c r="MAM38" s="541"/>
      <c r="MAN38" s="541"/>
      <c r="MAO38" s="541"/>
      <c r="MAP38" s="541"/>
      <c r="MAQ38" s="541"/>
      <c r="MAR38" s="541"/>
      <c r="MAS38" s="541"/>
      <c r="MAT38" s="541"/>
      <c r="MAU38" s="541"/>
      <c r="MAV38" s="541"/>
      <c r="MAW38" s="541"/>
      <c r="MAX38" s="541"/>
      <c r="MAY38" s="541"/>
      <c r="MAZ38" s="541"/>
      <c r="MBA38" s="541"/>
      <c r="MBB38" s="541"/>
      <c r="MBC38" s="541"/>
      <c r="MBD38" s="541"/>
      <c r="MBE38" s="541"/>
      <c r="MBF38" s="541"/>
      <c r="MBG38" s="541"/>
      <c r="MBH38" s="541"/>
      <c r="MBI38" s="541"/>
      <c r="MBJ38" s="541"/>
      <c r="MBK38" s="541"/>
      <c r="MBL38" s="541"/>
      <c r="MBM38" s="541"/>
      <c r="MBN38" s="541"/>
      <c r="MBO38" s="541"/>
      <c r="MBP38" s="541"/>
      <c r="MBQ38" s="541"/>
      <c r="MBR38" s="541"/>
      <c r="MBS38" s="541"/>
      <c r="MBT38" s="541"/>
      <c r="MBU38" s="541"/>
      <c r="MBV38" s="541"/>
      <c r="MBW38" s="541"/>
      <c r="MBX38" s="541"/>
      <c r="MBY38" s="541"/>
      <c r="MBZ38" s="541"/>
      <c r="MCA38" s="541"/>
      <c r="MCB38" s="541"/>
      <c r="MCC38" s="541"/>
      <c r="MCD38" s="541"/>
      <c r="MCE38" s="541"/>
      <c r="MCF38" s="541"/>
      <c r="MCG38" s="541"/>
      <c r="MCH38" s="541"/>
      <c r="MCI38" s="541"/>
      <c r="MCJ38" s="541"/>
      <c r="MCK38" s="541"/>
      <c r="MCL38" s="541"/>
      <c r="MCM38" s="541"/>
      <c r="MCN38" s="541"/>
      <c r="MCO38" s="541"/>
      <c r="MCP38" s="541"/>
      <c r="MCQ38" s="541"/>
      <c r="MCR38" s="541"/>
      <c r="MCS38" s="541"/>
      <c r="MCT38" s="541"/>
      <c r="MCU38" s="541"/>
      <c r="MCV38" s="541"/>
      <c r="MCW38" s="541"/>
      <c r="MCX38" s="541"/>
      <c r="MCY38" s="541"/>
      <c r="MCZ38" s="541"/>
      <c r="MDA38" s="541"/>
      <c r="MDB38" s="541"/>
      <c r="MDC38" s="541"/>
      <c r="MDD38" s="541"/>
      <c r="MDE38" s="541"/>
      <c r="MDF38" s="541"/>
      <c r="MDG38" s="541"/>
      <c r="MDH38" s="541"/>
      <c r="MDI38" s="541"/>
      <c r="MDJ38" s="541"/>
      <c r="MDK38" s="541"/>
      <c r="MDL38" s="541"/>
      <c r="MDM38" s="541"/>
      <c r="MDN38" s="541"/>
      <c r="MDO38" s="541"/>
      <c r="MDP38" s="541"/>
      <c r="MDQ38" s="541"/>
      <c r="MDR38" s="541"/>
      <c r="MDS38" s="541"/>
      <c r="MDT38" s="541"/>
      <c r="MDU38" s="541"/>
      <c r="MDV38" s="541"/>
      <c r="MDW38" s="541"/>
      <c r="MDX38" s="541"/>
      <c r="MDY38" s="541"/>
      <c r="MDZ38" s="541"/>
      <c r="MEA38" s="541"/>
      <c r="MEB38" s="541"/>
      <c r="MEC38" s="541"/>
      <c r="MED38" s="541"/>
      <c r="MEE38" s="541"/>
      <c r="MEF38" s="541"/>
      <c r="MEG38" s="541"/>
      <c r="MEH38" s="541"/>
      <c r="MEI38" s="541"/>
      <c r="MEJ38" s="541"/>
      <c r="MEK38" s="541"/>
      <c r="MEL38" s="541"/>
      <c r="MEM38" s="541"/>
      <c r="MEN38" s="541"/>
      <c r="MEO38" s="541"/>
      <c r="MEP38" s="541"/>
      <c r="MEQ38" s="541"/>
      <c r="MER38" s="541"/>
      <c r="MES38" s="541"/>
      <c r="MET38" s="541"/>
      <c r="MEU38" s="541"/>
      <c r="MEV38" s="541"/>
      <c r="MEW38" s="541"/>
      <c r="MEX38" s="541"/>
      <c r="MEY38" s="541"/>
      <c r="MEZ38" s="541"/>
      <c r="MFA38" s="541"/>
      <c r="MFB38" s="541"/>
      <c r="MFC38" s="541"/>
      <c r="MFD38" s="541"/>
      <c r="MFE38" s="541"/>
      <c r="MFF38" s="541"/>
      <c r="MFG38" s="541"/>
      <c r="MFH38" s="541"/>
      <c r="MFI38" s="541"/>
      <c r="MFJ38" s="541"/>
      <c r="MFK38" s="541"/>
      <c r="MFL38" s="541"/>
      <c r="MFM38" s="541"/>
      <c r="MFN38" s="541"/>
      <c r="MFO38" s="541"/>
      <c r="MFP38" s="541"/>
      <c r="MFQ38" s="541"/>
      <c r="MFR38" s="541"/>
      <c r="MFS38" s="541"/>
      <c r="MFT38" s="541"/>
      <c r="MFU38" s="541"/>
      <c r="MFV38" s="541"/>
      <c r="MFW38" s="541"/>
      <c r="MFX38" s="541"/>
      <c r="MFY38" s="541"/>
      <c r="MFZ38" s="541"/>
      <c r="MGA38" s="541"/>
      <c r="MGB38" s="541"/>
      <c r="MGC38" s="541"/>
      <c r="MGD38" s="541"/>
      <c r="MGE38" s="541"/>
      <c r="MGF38" s="541"/>
      <c r="MGG38" s="541"/>
      <c r="MGH38" s="541"/>
      <c r="MGI38" s="541"/>
      <c r="MGJ38" s="541"/>
      <c r="MGK38" s="541"/>
      <c r="MGL38" s="541"/>
      <c r="MGM38" s="541"/>
      <c r="MGN38" s="541"/>
      <c r="MGO38" s="541"/>
      <c r="MGP38" s="541"/>
      <c r="MGQ38" s="541"/>
      <c r="MGR38" s="541"/>
      <c r="MGS38" s="541"/>
      <c r="MGT38" s="541"/>
      <c r="MGU38" s="541"/>
      <c r="MGV38" s="541"/>
      <c r="MGW38" s="541"/>
      <c r="MGX38" s="541"/>
      <c r="MGY38" s="541"/>
      <c r="MGZ38" s="541"/>
      <c r="MHA38" s="541"/>
      <c r="MHB38" s="541"/>
      <c r="MHC38" s="541"/>
      <c r="MHD38" s="541"/>
      <c r="MHE38" s="541"/>
      <c r="MHF38" s="541"/>
      <c r="MHG38" s="541"/>
      <c r="MHH38" s="541"/>
      <c r="MHI38" s="541"/>
      <c r="MHJ38" s="541"/>
      <c r="MHK38" s="541"/>
      <c r="MHL38" s="541"/>
      <c r="MHM38" s="541"/>
      <c r="MHN38" s="541"/>
      <c r="MHO38" s="541"/>
      <c r="MHP38" s="541"/>
      <c r="MHQ38" s="541"/>
      <c r="MHR38" s="541"/>
      <c r="MHS38" s="541"/>
      <c r="MHT38" s="541"/>
      <c r="MHU38" s="541"/>
      <c r="MHV38" s="541"/>
      <c r="MHW38" s="541"/>
      <c r="MHX38" s="541"/>
      <c r="MHY38" s="541"/>
      <c r="MHZ38" s="541"/>
      <c r="MIA38" s="541"/>
      <c r="MIB38" s="541"/>
      <c r="MIC38" s="541"/>
      <c r="MID38" s="541"/>
      <c r="MIE38" s="541"/>
      <c r="MIF38" s="541"/>
      <c r="MIG38" s="541"/>
      <c r="MIH38" s="541"/>
      <c r="MII38" s="541"/>
      <c r="MIJ38" s="541"/>
      <c r="MIK38" s="541"/>
      <c r="MIL38" s="541"/>
      <c r="MIM38" s="541"/>
      <c r="MIN38" s="541"/>
      <c r="MIO38" s="541"/>
      <c r="MIP38" s="541"/>
      <c r="MIQ38" s="541"/>
      <c r="MIR38" s="541"/>
      <c r="MIS38" s="541"/>
      <c r="MIT38" s="541"/>
      <c r="MIU38" s="541"/>
      <c r="MIV38" s="541"/>
      <c r="MIW38" s="541"/>
      <c r="MIX38" s="541"/>
      <c r="MIY38" s="541"/>
      <c r="MIZ38" s="541"/>
      <c r="MJA38" s="541"/>
      <c r="MJB38" s="541"/>
      <c r="MJC38" s="541"/>
      <c r="MJD38" s="541"/>
      <c r="MJE38" s="541"/>
      <c r="MJF38" s="541"/>
      <c r="MJG38" s="541"/>
      <c r="MJH38" s="541"/>
      <c r="MJI38" s="541"/>
      <c r="MJJ38" s="541"/>
      <c r="MJK38" s="541"/>
      <c r="MJL38" s="541"/>
      <c r="MJM38" s="541"/>
      <c r="MJN38" s="541"/>
      <c r="MJO38" s="541"/>
      <c r="MJP38" s="541"/>
      <c r="MJQ38" s="541"/>
      <c r="MJR38" s="541"/>
      <c r="MJS38" s="541"/>
      <c r="MJT38" s="541"/>
      <c r="MJU38" s="541"/>
      <c r="MJV38" s="541"/>
      <c r="MJW38" s="541"/>
      <c r="MJX38" s="541"/>
      <c r="MJY38" s="541"/>
      <c r="MJZ38" s="541"/>
      <c r="MKA38" s="541"/>
      <c r="MKB38" s="541"/>
      <c r="MKC38" s="541"/>
      <c r="MKD38" s="541"/>
      <c r="MKE38" s="541"/>
      <c r="MKF38" s="541"/>
      <c r="MKG38" s="541"/>
      <c r="MKH38" s="541"/>
      <c r="MKI38" s="541"/>
      <c r="MKJ38" s="541"/>
      <c r="MKK38" s="541"/>
      <c r="MKL38" s="541"/>
      <c r="MKM38" s="541"/>
      <c r="MKN38" s="541"/>
      <c r="MKO38" s="541"/>
      <c r="MKP38" s="541"/>
      <c r="MKQ38" s="541"/>
      <c r="MKR38" s="541"/>
      <c r="MKS38" s="541"/>
      <c r="MKT38" s="541"/>
      <c r="MKU38" s="541"/>
      <c r="MKV38" s="541"/>
      <c r="MKW38" s="541"/>
      <c r="MKX38" s="541"/>
      <c r="MKY38" s="541"/>
      <c r="MKZ38" s="541"/>
      <c r="MLA38" s="541"/>
      <c r="MLB38" s="541"/>
      <c r="MLC38" s="541"/>
      <c r="MLD38" s="541"/>
      <c r="MLE38" s="541"/>
      <c r="MLF38" s="541"/>
      <c r="MLG38" s="541"/>
      <c r="MLH38" s="541"/>
      <c r="MLI38" s="541"/>
      <c r="MLJ38" s="541"/>
      <c r="MLK38" s="541"/>
      <c r="MLL38" s="541"/>
      <c r="MLM38" s="541"/>
      <c r="MLN38" s="541"/>
      <c r="MLO38" s="541"/>
      <c r="MLP38" s="541"/>
      <c r="MLQ38" s="541"/>
      <c r="MLR38" s="541"/>
      <c r="MLS38" s="541"/>
      <c r="MLT38" s="541"/>
      <c r="MLU38" s="541"/>
      <c r="MLV38" s="541"/>
      <c r="MLW38" s="541"/>
      <c r="MLX38" s="541"/>
      <c r="MLY38" s="541"/>
      <c r="MLZ38" s="541"/>
      <c r="MMA38" s="541"/>
      <c r="MMB38" s="541"/>
      <c r="MMC38" s="541"/>
      <c r="MMD38" s="541"/>
      <c r="MME38" s="541"/>
      <c r="MMF38" s="541"/>
      <c r="MMG38" s="541"/>
      <c r="MMH38" s="541"/>
      <c r="MMI38" s="541"/>
      <c r="MMJ38" s="541"/>
      <c r="MMK38" s="541"/>
      <c r="MML38" s="541"/>
      <c r="MMM38" s="541"/>
      <c r="MMN38" s="541"/>
      <c r="MMO38" s="541"/>
      <c r="MMP38" s="541"/>
      <c r="MMQ38" s="541"/>
      <c r="MMR38" s="541"/>
      <c r="MMS38" s="541"/>
      <c r="MMT38" s="541"/>
      <c r="MMU38" s="541"/>
      <c r="MMV38" s="541"/>
      <c r="MMW38" s="541"/>
      <c r="MMX38" s="541"/>
      <c r="MMY38" s="541"/>
      <c r="MMZ38" s="541"/>
      <c r="MNA38" s="541"/>
      <c r="MNB38" s="541"/>
      <c r="MNC38" s="541"/>
      <c r="MND38" s="541"/>
      <c r="MNE38" s="541"/>
      <c r="MNF38" s="541"/>
      <c r="MNG38" s="541"/>
      <c r="MNH38" s="541"/>
      <c r="MNI38" s="541"/>
      <c r="MNJ38" s="541"/>
      <c r="MNK38" s="541"/>
      <c r="MNL38" s="541"/>
      <c r="MNM38" s="541"/>
      <c r="MNN38" s="541"/>
      <c r="MNO38" s="541"/>
      <c r="MNP38" s="541"/>
      <c r="MNQ38" s="541"/>
      <c r="MNR38" s="541"/>
      <c r="MNS38" s="541"/>
      <c r="MNT38" s="541"/>
      <c r="MNU38" s="541"/>
      <c r="MNV38" s="541"/>
      <c r="MNW38" s="541"/>
      <c r="MNX38" s="541"/>
      <c r="MNY38" s="541"/>
      <c r="MNZ38" s="541"/>
      <c r="MOA38" s="541"/>
      <c r="MOB38" s="541"/>
      <c r="MOC38" s="541"/>
      <c r="MOD38" s="541"/>
      <c r="MOE38" s="541"/>
      <c r="MOF38" s="541"/>
      <c r="MOG38" s="541"/>
      <c r="MOH38" s="541"/>
      <c r="MOI38" s="541"/>
      <c r="MOJ38" s="541"/>
      <c r="MOK38" s="541"/>
      <c r="MOL38" s="541"/>
      <c r="MOM38" s="541"/>
      <c r="MON38" s="541"/>
      <c r="MOO38" s="541"/>
      <c r="MOP38" s="541"/>
      <c r="MOQ38" s="541"/>
      <c r="MOR38" s="541"/>
      <c r="MOS38" s="541"/>
      <c r="MOT38" s="541"/>
      <c r="MOU38" s="541"/>
      <c r="MOV38" s="541"/>
      <c r="MOW38" s="541"/>
      <c r="MOX38" s="541"/>
      <c r="MOY38" s="541"/>
      <c r="MOZ38" s="541"/>
      <c r="MPA38" s="541"/>
      <c r="MPB38" s="541"/>
      <c r="MPC38" s="541"/>
      <c r="MPD38" s="541"/>
      <c r="MPE38" s="541"/>
      <c r="MPF38" s="541"/>
      <c r="MPG38" s="541"/>
      <c r="MPH38" s="541"/>
      <c r="MPI38" s="541"/>
      <c r="MPJ38" s="541"/>
      <c r="MPK38" s="541"/>
      <c r="MPL38" s="541"/>
      <c r="MPM38" s="541"/>
      <c r="MPN38" s="541"/>
      <c r="MPO38" s="541"/>
      <c r="MPP38" s="541"/>
      <c r="MPQ38" s="541"/>
      <c r="MPR38" s="541"/>
      <c r="MPS38" s="541"/>
      <c r="MPT38" s="541"/>
      <c r="MPU38" s="541"/>
      <c r="MPV38" s="541"/>
      <c r="MPW38" s="541"/>
      <c r="MPX38" s="541"/>
      <c r="MPY38" s="541"/>
      <c r="MPZ38" s="541"/>
      <c r="MQA38" s="541"/>
      <c r="MQB38" s="541"/>
      <c r="MQC38" s="541"/>
      <c r="MQD38" s="541"/>
      <c r="MQE38" s="541"/>
      <c r="MQF38" s="541"/>
      <c r="MQG38" s="541"/>
      <c r="MQH38" s="541"/>
      <c r="MQI38" s="541"/>
      <c r="MQJ38" s="541"/>
      <c r="MQK38" s="541"/>
      <c r="MQL38" s="541"/>
      <c r="MQM38" s="541"/>
      <c r="MQN38" s="541"/>
      <c r="MQO38" s="541"/>
      <c r="MQP38" s="541"/>
      <c r="MQQ38" s="541"/>
      <c r="MQR38" s="541"/>
      <c r="MQS38" s="541"/>
      <c r="MQT38" s="541"/>
      <c r="MQU38" s="541"/>
      <c r="MQV38" s="541"/>
      <c r="MQW38" s="541"/>
      <c r="MQX38" s="541"/>
      <c r="MQY38" s="541"/>
      <c r="MQZ38" s="541"/>
      <c r="MRA38" s="541"/>
      <c r="MRB38" s="541"/>
      <c r="MRC38" s="541"/>
      <c r="MRD38" s="541"/>
      <c r="MRE38" s="541"/>
      <c r="MRF38" s="541"/>
      <c r="MRG38" s="541"/>
      <c r="MRH38" s="541"/>
      <c r="MRI38" s="541"/>
      <c r="MRJ38" s="541"/>
      <c r="MRK38" s="541"/>
      <c r="MRL38" s="541"/>
      <c r="MRM38" s="541"/>
      <c r="MRN38" s="541"/>
      <c r="MRO38" s="541"/>
      <c r="MRP38" s="541"/>
      <c r="MRQ38" s="541"/>
      <c r="MRR38" s="541"/>
      <c r="MRS38" s="541"/>
      <c r="MRT38" s="541"/>
      <c r="MRU38" s="541"/>
      <c r="MRV38" s="541"/>
      <c r="MRW38" s="541"/>
      <c r="MRX38" s="541"/>
      <c r="MRY38" s="541"/>
      <c r="MRZ38" s="541"/>
      <c r="MSA38" s="541"/>
      <c r="MSB38" s="541"/>
      <c r="MSC38" s="541"/>
      <c r="MSD38" s="541"/>
      <c r="MSE38" s="541"/>
      <c r="MSF38" s="541"/>
      <c r="MSG38" s="541"/>
      <c r="MSH38" s="541"/>
      <c r="MSI38" s="541"/>
      <c r="MSJ38" s="541"/>
      <c r="MSK38" s="541"/>
      <c r="MSL38" s="541"/>
      <c r="MSM38" s="541"/>
      <c r="MSN38" s="541"/>
      <c r="MSO38" s="541"/>
      <c r="MSP38" s="541"/>
      <c r="MSQ38" s="541"/>
      <c r="MSR38" s="541"/>
      <c r="MSS38" s="541"/>
      <c r="MST38" s="541"/>
      <c r="MSU38" s="541"/>
      <c r="MSV38" s="541"/>
      <c r="MSW38" s="541"/>
      <c r="MSX38" s="541"/>
      <c r="MSY38" s="541"/>
      <c r="MSZ38" s="541"/>
      <c r="MTA38" s="541"/>
      <c r="MTB38" s="541"/>
      <c r="MTC38" s="541"/>
      <c r="MTD38" s="541"/>
      <c r="MTE38" s="541"/>
      <c r="MTF38" s="541"/>
      <c r="MTG38" s="541"/>
      <c r="MTH38" s="541"/>
      <c r="MTI38" s="541"/>
      <c r="MTJ38" s="541"/>
      <c r="MTK38" s="541"/>
      <c r="MTL38" s="541"/>
      <c r="MTM38" s="541"/>
      <c r="MTN38" s="541"/>
      <c r="MTO38" s="541"/>
      <c r="MTP38" s="541"/>
      <c r="MTQ38" s="541"/>
      <c r="MTR38" s="541"/>
      <c r="MTS38" s="541"/>
      <c r="MTT38" s="541"/>
      <c r="MTU38" s="541"/>
      <c r="MTV38" s="541"/>
      <c r="MTW38" s="541"/>
      <c r="MTX38" s="541"/>
      <c r="MTY38" s="541"/>
      <c r="MTZ38" s="541"/>
      <c r="MUA38" s="541"/>
      <c r="MUB38" s="541"/>
      <c r="MUC38" s="541"/>
      <c r="MUD38" s="541"/>
      <c r="MUE38" s="541"/>
      <c r="MUF38" s="541"/>
      <c r="MUG38" s="541"/>
      <c r="MUH38" s="541"/>
      <c r="MUI38" s="541"/>
      <c r="MUJ38" s="541"/>
      <c r="MUK38" s="541"/>
      <c r="MUL38" s="541"/>
      <c r="MUM38" s="541"/>
      <c r="MUN38" s="541"/>
      <c r="MUO38" s="541"/>
      <c r="MUP38" s="541"/>
      <c r="MUQ38" s="541"/>
      <c r="MUR38" s="541"/>
      <c r="MUS38" s="541"/>
      <c r="MUT38" s="541"/>
      <c r="MUU38" s="541"/>
      <c r="MUV38" s="541"/>
      <c r="MUW38" s="541"/>
      <c r="MUX38" s="541"/>
      <c r="MUY38" s="541"/>
      <c r="MUZ38" s="541"/>
      <c r="MVA38" s="541"/>
      <c r="MVB38" s="541"/>
      <c r="MVC38" s="541"/>
      <c r="MVD38" s="541"/>
      <c r="MVE38" s="541"/>
      <c r="MVF38" s="541"/>
      <c r="MVG38" s="541"/>
      <c r="MVH38" s="541"/>
      <c r="MVI38" s="541"/>
      <c r="MVJ38" s="541"/>
      <c r="MVK38" s="541"/>
      <c r="MVL38" s="541"/>
      <c r="MVM38" s="541"/>
      <c r="MVN38" s="541"/>
      <c r="MVO38" s="541"/>
      <c r="MVP38" s="541"/>
      <c r="MVQ38" s="541"/>
      <c r="MVR38" s="541"/>
      <c r="MVS38" s="541"/>
      <c r="MVT38" s="541"/>
      <c r="MVU38" s="541"/>
      <c r="MVV38" s="541"/>
      <c r="MVW38" s="541"/>
      <c r="MVX38" s="541"/>
      <c r="MVY38" s="541"/>
      <c r="MVZ38" s="541"/>
      <c r="MWA38" s="541"/>
      <c r="MWB38" s="541"/>
      <c r="MWC38" s="541"/>
      <c r="MWD38" s="541"/>
      <c r="MWE38" s="541"/>
      <c r="MWF38" s="541"/>
      <c r="MWG38" s="541"/>
      <c r="MWH38" s="541"/>
      <c r="MWI38" s="541"/>
      <c r="MWJ38" s="541"/>
      <c r="MWK38" s="541"/>
      <c r="MWL38" s="541"/>
      <c r="MWM38" s="541"/>
      <c r="MWN38" s="541"/>
      <c r="MWO38" s="541"/>
      <c r="MWP38" s="541"/>
      <c r="MWQ38" s="541"/>
      <c r="MWR38" s="541"/>
      <c r="MWS38" s="541"/>
      <c r="MWT38" s="541"/>
      <c r="MWU38" s="541"/>
      <c r="MWV38" s="541"/>
      <c r="MWW38" s="541"/>
      <c r="MWX38" s="541"/>
      <c r="MWY38" s="541"/>
      <c r="MWZ38" s="541"/>
      <c r="MXA38" s="541"/>
      <c r="MXB38" s="541"/>
      <c r="MXC38" s="541"/>
      <c r="MXD38" s="541"/>
      <c r="MXE38" s="541"/>
      <c r="MXF38" s="541"/>
      <c r="MXG38" s="541"/>
      <c r="MXH38" s="541"/>
      <c r="MXI38" s="541"/>
      <c r="MXJ38" s="541"/>
      <c r="MXK38" s="541"/>
      <c r="MXL38" s="541"/>
      <c r="MXM38" s="541"/>
      <c r="MXN38" s="541"/>
      <c r="MXO38" s="541"/>
      <c r="MXP38" s="541"/>
      <c r="MXQ38" s="541"/>
      <c r="MXR38" s="541"/>
      <c r="MXS38" s="541"/>
      <c r="MXT38" s="541"/>
      <c r="MXU38" s="541"/>
      <c r="MXV38" s="541"/>
      <c r="MXW38" s="541"/>
      <c r="MXX38" s="541"/>
      <c r="MXY38" s="541"/>
      <c r="MXZ38" s="541"/>
      <c r="MYA38" s="541"/>
      <c r="MYB38" s="541"/>
      <c r="MYC38" s="541"/>
      <c r="MYD38" s="541"/>
      <c r="MYE38" s="541"/>
      <c r="MYF38" s="541"/>
      <c r="MYG38" s="541"/>
      <c r="MYH38" s="541"/>
      <c r="MYI38" s="541"/>
      <c r="MYJ38" s="541"/>
      <c r="MYK38" s="541"/>
      <c r="MYL38" s="541"/>
      <c r="MYM38" s="541"/>
      <c r="MYN38" s="541"/>
      <c r="MYO38" s="541"/>
      <c r="MYP38" s="541"/>
      <c r="MYQ38" s="541"/>
      <c r="MYR38" s="541"/>
      <c r="MYS38" s="541"/>
      <c r="MYT38" s="541"/>
      <c r="MYU38" s="541"/>
      <c r="MYV38" s="541"/>
      <c r="MYW38" s="541"/>
      <c r="MYX38" s="541"/>
      <c r="MYY38" s="541"/>
      <c r="MYZ38" s="541"/>
      <c r="MZA38" s="541"/>
      <c r="MZB38" s="541"/>
      <c r="MZC38" s="541"/>
      <c r="MZD38" s="541"/>
      <c r="MZE38" s="541"/>
      <c r="MZF38" s="541"/>
      <c r="MZG38" s="541"/>
      <c r="MZH38" s="541"/>
      <c r="MZI38" s="541"/>
      <c r="MZJ38" s="541"/>
      <c r="MZK38" s="541"/>
      <c r="MZL38" s="541"/>
      <c r="MZM38" s="541"/>
      <c r="MZN38" s="541"/>
      <c r="MZO38" s="541"/>
      <c r="MZP38" s="541"/>
      <c r="MZQ38" s="541"/>
      <c r="MZR38" s="541"/>
      <c r="MZS38" s="541"/>
      <c r="MZT38" s="541"/>
      <c r="MZU38" s="541"/>
      <c r="MZV38" s="541"/>
      <c r="MZW38" s="541"/>
      <c r="MZX38" s="541"/>
      <c r="MZY38" s="541"/>
      <c r="MZZ38" s="541"/>
      <c r="NAA38" s="541"/>
      <c r="NAB38" s="541"/>
      <c r="NAC38" s="541"/>
      <c r="NAD38" s="541"/>
      <c r="NAE38" s="541"/>
      <c r="NAF38" s="541"/>
      <c r="NAG38" s="541"/>
      <c r="NAH38" s="541"/>
      <c r="NAI38" s="541"/>
      <c r="NAJ38" s="541"/>
      <c r="NAK38" s="541"/>
      <c r="NAL38" s="541"/>
      <c r="NAM38" s="541"/>
      <c r="NAN38" s="541"/>
      <c r="NAO38" s="541"/>
      <c r="NAP38" s="541"/>
      <c r="NAQ38" s="541"/>
      <c r="NAR38" s="541"/>
      <c r="NAS38" s="541"/>
      <c r="NAT38" s="541"/>
      <c r="NAU38" s="541"/>
      <c r="NAV38" s="541"/>
      <c r="NAW38" s="541"/>
      <c r="NAX38" s="541"/>
      <c r="NAY38" s="541"/>
      <c r="NAZ38" s="541"/>
      <c r="NBA38" s="541"/>
      <c r="NBB38" s="541"/>
      <c r="NBC38" s="541"/>
      <c r="NBD38" s="541"/>
      <c r="NBE38" s="541"/>
      <c r="NBF38" s="541"/>
      <c r="NBG38" s="541"/>
      <c r="NBH38" s="541"/>
      <c r="NBI38" s="541"/>
      <c r="NBJ38" s="541"/>
      <c r="NBK38" s="541"/>
      <c r="NBL38" s="541"/>
      <c r="NBM38" s="541"/>
      <c r="NBN38" s="541"/>
      <c r="NBO38" s="541"/>
      <c r="NBP38" s="541"/>
      <c r="NBQ38" s="541"/>
      <c r="NBR38" s="541"/>
      <c r="NBS38" s="541"/>
      <c r="NBT38" s="541"/>
      <c r="NBU38" s="541"/>
      <c r="NBV38" s="541"/>
      <c r="NBW38" s="541"/>
      <c r="NBX38" s="541"/>
      <c r="NBY38" s="541"/>
      <c r="NBZ38" s="541"/>
      <c r="NCA38" s="541"/>
      <c r="NCB38" s="541"/>
      <c r="NCC38" s="541"/>
      <c r="NCD38" s="541"/>
      <c r="NCE38" s="541"/>
      <c r="NCF38" s="541"/>
      <c r="NCG38" s="541"/>
      <c r="NCH38" s="541"/>
      <c r="NCI38" s="541"/>
      <c r="NCJ38" s="541"/>
      <c r="NCK38" s="541"/>
      <c r="NCL38" s="541"/>
      <c r="NCM38" s="541"/>
      <c r="NCN38" s="541"/>
      <c r="NCO38" s="541"/>
      <c r="NCP38" s="541"/>
      <c r="NCQ38" s="541"/>
      <c r="NCR38" s="541"/>
      <c r="NCS38" s="541"/>
      <c r="NCT38" s="541"/>
      <c r="NCU38" s="541"/>
      <c r="NCV38" s="541"/>
      <c r="NCW38" s="541"/>
      <c r="NCX38" s="541"/>
      <c r="NCY38" s="541"/>
      <c r="NCZ38" s="541"/>
      <c r="NDA38" s="541"/>
      <c r="NDB38" s="541"/>
      <c r="NDC38" s="541"/>
      <c r="NDD38" s="541"/>
      <c r="NDE38" s="541"/>
      <c r="NDF38" s="541"/>
      <c r="NDG38" s="541"/>
      <c r="NDH38" s="541"/>
      <c r="NDI38" s="541"/>
      <c r="NDJ38" s="541"/>
      <c r="NDK38" s="541"/>
      <c r="NDL38" s="541"/>
      <c r="NDM38" s="541"/>
      <c r="NDN38" s="541"/>
      <c r="NDO38" s="541"/>
      <c r="NDP38" s="541"/>
      <c r="NDQ38" s="541"/>
      <c r="NDR38" s="541"/>
      <c r="NDS38" s="541"/>
      <c r="NDT38" s="541"/>
      <c r="NDU38" s="541"/>
      <c r="NDV38" s="541"/>
      <c r="NDW38" s="541"/>
      <c r="NDX38" s="541"/>
      <c r="NDY38" s="541"/>
      <c r="NDZ38" s="541"/>
      <c r="NEA38" s="541"/>
      <c r="NEB38" s="541"/>
      <c r="NEC38" s="541"/>
      <c r="NED38" s="541"/>
      <c r="NEE38" s="541"/>
      <c r="NEF38" s="541"/>
      <c r="NEG38" s="541"/>
      <c r="NEH38" s="541"/>
      <c r="NEI38" s="541"/>
      <c r="NEJ38" s="541"/>
      <c r="NEK38" s="541"/>
      <c r="NEL38" s="541"/>
      <c r="NEM38" s="541"/>
      <c r="NEN38" s="541"/>
      <c r="NEO38" s="541"/>
      <c r="NEP38" s="541"/>
      <c r="NEQ38" s="541"/>
      <c r="NER38" s="541"/>
      <c r="NES38" s="541"/>
      <c r="NET38" s="541"/>
      <c r="NEU38" s="541"/>
      <c r="NEV38" s="541"/>
      <c r="NEW38" s="541"/>
      <c r="NEX38" s="541"/>
      <c r="NEY38" s="541"/>
      <c r="NEZ38" s="541"/>
      <c r="NFA38" s="541"/>
      <c r="NFB38" s="541"/>
      <c r="NFC38" s="541"/>
      <c r="NFD38" s="541"/>
      <c r="NFE38" s="541"/>
      <c r="NFF38" s="541"/>
      <c r="NFG38" s="541"/>
      <c r="NFH38" s="541"/>
      <c r="NFI38" s="541"/>
      <c r="NFJ38" s="541"/>
      <c r="NFK38" s="541"/>
      <c r="NFL38" s="541"/>
      <c r="NFM38" s="541"/>
      <c r="NFN38" s="541"/>
      <c r="NFO38" s="541"/>
      <c r="NFP38" s="541"/>
      <c r="NFQ38" s="541"/>
      <c r="NFR38" s="541"/>
      <c r="NFS38" s="541"/>
      <c r="NFT38" s="541"/>
      <c r="NFU38" s="541"/>
      <c r="NFV38" s="541"/>
      <c r="NFW38" s="541"/>
      <c r="NFX38" s="541"/>
      <c r="NFY38" s="541"/>
      <c r="NFZ38" s="541"/>
      <c r="NGA38" s="541"/>
      <c r="NGB38" s="541"/>
      <c r="NGC38" s="541"/>
      <c r="NGD38" s="541"/>
      <c r="NGE38" s="541"/>
      <c r="NGF38" s="541"/>
      <c r="NGG38" s="541"/>
      <c r="NGH38" s="541"/>
      <c r="NGI38" s="541"/>
      <c r="NGJ38" s="541"/>
      <c r="NGK38" s="541"/>
      <c r="NGL38" s="541"/>
      <c r="NGM38" s="541"/>
      <c r="NGN38" s="541"/>
      <c r="NGO38" s="541"/>
      <c r="NGP38" s="541"/>
      <c r="NGQ38" s="541"/>
      <c r="NGR38" s="541"/>
      <c r="NGS38" s="541"/>
      <c r="NGT38" s="541"/>
      <c r="NGU38" s="541"/>
      <c r="NGV38" s="541"/>
      <c r="NGW38" s="541"/>
      <c r="NGX38" s="541"/>
      <c r="NGY38" s="541"/>
      <c r="NGZ38" s="541"/>
      <c r="NHA38" s="541"/>
      <c r="NHB38" s="541"/>
      <c r="NHC38" s="541"/>
      <c r="NHD38" s="541"/>
      <c r="NHE38" s="541"/>
      <c r="NHF38" s="541"/>
      <c r="NHG38" s="541"/>
      <c r="NHH38" s="541"/>
      <c r="NHI38" s="541"/>
      <c r="NHJ38" s="541"/>
      <c r="NHK38" s="541"/>
      <c r="NHL38" s="541"/>
      <c r="NHM38" s="541"/>
      <c r="NHN38" s="541"/>
      <c r="NHO38" s="541"/>
      <c r="NHP38" s="541"/>
      <c r="NHQ38" s="541"/>
      <c r="NHR38" s="541"/>
      <c r="NHS38" s="541"/>
      <c r="NHT38" s="541"/>
      <c r="NHU38" s="541"/>
      <c r="NHV38" s="541"/>
      <c r="NHW38" s="541"/>
      <c r="NHX38" s="541"/>
      <c r="NHY38" s="541"/>
      <c r="NHZ38" s="541"/>
      <c r="NIA38" s="541"/>
      <c r="NIB38" s="541"/>
      <c r="NIC38" s="541"/>
      <c r="NID38" s="541"/>
      <c r="NIE38" s="541"/>
      <c r="NIF38" s="541"/>
      <c r="NIG38" s="541"/>
      <c r="NIH38" s="541"/>
      <c r="NII38" s="541"/>
      <c r="NIJ38" s="541"/>
      <c r="NIK38" s="541"/>
      <c r="NIL38" s="541"/>
      <c r="NIM38" s="541"/>
      <c r="NIN38" s="541"/>
      <c r="NIO38" s="541"/>
      <c r="NIP38" s="541"/>
      <c r="NIQ38" s="541"/>
      <c r="NIR38" s="541"/>
      <c r="NIS38" s="541"/>
      <c r="NIT38" s="541"/>
      <c r="NIU38" s="541"/>
      <c r="NIV38" s="541"/>
      <c r="NIW38" s="541"/>
      <c r="NIX38" s="541"/>
      <c r="NIY38" s="541"/>
      <c r="NIZ38" s="541"/>
      <c r="NJA38" s="541"/>
      <c r="NJB38" s="541"/>
      <c r="NJC38" s="541"/>
      <c r="NJD38" s="541"/>
      <c r="NJE38" s="541"/>
      <c r="NJF38" s="541"/>
      <c r="NJG38" s="541"/>
      <c r="NJH38" s="541"/>
      <c r="NJI38" s="541"/>
      <c r="NJJ38" s="541"/>
      <c r="NJK38" s="541"/>
      <c r="NJL38" s="541"/>
      <c r="NJM38" s="541"/>
      <c r="NJN38" s="541"/>
      <c r="NJO38" s="541"/>
      <c r="NJP38" s="541"/>
      <c r="NJQ38" s="541"/>
      <c r="NJR38" s="541"/>
      <c r="NJS38" s="541"/>
      <c r="NJT38" s="541"/>
      <c r="NJU38" s="541"/>
      <c r="NJV38" s="541"/>
      <c r="NJW38" s="541"/>
      <c r="NJX38" s="541"/>
      <c r="NJY38" s="541"/>
      <c r="NJZ38" s="541"/>
      <c r="NKA38" s="541"/>
      <c r="NKB38" s="541"/>
      <c r="NKC38" s="541"/>
      <c r="NKD38" s="541"/>
      <c r="NKE38" s="541"/>
      <c r="NKF38" s="541"/>
      <c r="NKG38" s="541"/>
      <c r="NKH38" s="541"/>
      <c r="NKI38" s="541"/>
      <c r="NKJ38" s="541"/>
      <c r="NKK38" s="541"/>
      <c r="NKL38" s="541"/>
      <c r="NKM38" s="541"/>
      <c r="NKN38" s="541"/>
      <c r="NKO38" s="541"/>
      <c r="NKP38" s="541"/>
      <c r="NKQ38" s="541"/>
      <c r="NKR38" s="541"/>
      <c r="NKS38" s="541"/>
      <c r="NKT38" s="541"/>
      <c r="NKU38" s="541"/>
      <c r="NKV38" s="541"/>
      <c r="NKW38" s="541"/>
      <c r="NKX38" s="541"/>
      <c r="NKY38" s="541"/>
      <c r="NKZ38" s="541"/>
      <c r="NLA38" s="541"/>
      <c r="NLB38" s="541"/>
      <c r="NLC38" s="541"/>
      <c r="NLD38" s="541"/>
      <c r="NLE38" s="541"/>
      <c r="NLF38" s="541"/>
      <c r="NLG38" s="541"/>
      <c r="NLH38" s="541"/>
      <c r="NLI38" s="541"/>
      <c r="NLJ38" s="541"/>
      <c r="NLK38" s="541"/>
      <c r="NLL38" s="541"/>
      <c r="NLM38" s="541"/>
      <c r="NLN38" s="541"/>
      <c r="NLO38" s="541"/>
      <c r="NLP38" s="541"/>
      <c r="NLQ38" s="541"/>
      <c r="NLR38" s="541"/>
      <c r="NLS38" s="541"/>
      <c r="NLT38" s="541"/>
      <c r="NLU38" s="541"/>
      <c r="NLV38" s="541"/>
      <c r="NLW38" s="541"/>
      <c r="NLX38" s="541"/>
      <c r="NLY38" s="541"/>
      <c r="NLZ38" s="541"/>
      <c r="NMA38" s="541"/>
      <c r="NMB38" s="541"/>
      <c r="NMC38" s="541"/>
      <c r="NMD38" s="541"/>
      <c r="NME38" s="541"/>
      <c r="NMF38" s="541"/>
      <c r="NMG38" s="541"/>
      <c r="NMH38" s="541"/>
      <c r="NMI38" s="541"/>
      <c r="NMJ38" s="541"/>
      <c r="NMK38" s="541"/>
      <c r="NML38" s="541"/>
      <c r="NMM38" s="541"/>
      <c r="NMN38" s="541"/>
      <c r="NMO38" s="541"/>
      <c r="NMP38" s="541"/>
      <c r="NMQ38" s="541"/>
      <c r="NMR38" s="541"/>
      <c r="NMS38" s="541"/>
      <c r="NMT38" s="541"/>
      <c r="NMU38" s="541"/>
      <c r="NMV38" s="541"/>
      <c r="NMW38" s="541"/>
      <c r="NMX38" s="541"/>
      <c r="NMY38" s="541"/>
      <c r="NMZ38" s="541"/>
      <c r="NNA38" s="541"/>
      <c r="NNB38" s="541"/>
      <c r="NNC38" s="541"/>
      <c r="NND38" s="541"/>
      <c r="NNE38" s="541"/>
      <c r="NNF38" s="541"/>
      <c r="NNG38" s="541"/>
      <c r="NNH38" s="541"/>
      <c r="NNI38" s="541"/>
      <c r="NNJ38" s="541"/>
      <c r="NNK38" s="541"/>
      <c r="NNL38" s="541"/>
      <c r="NNM38" s="541"/>
      <c r="NNN38" s="541"/>
      <c r="NNO38" s="541"/>
      <c r="NNP38" s="541"/>
      <c r="NNQ38" s="541"/>
      <c r="NNR38" s="541"/>
      <c r="NNS38" s="541"/>
      <c r="NNT38" s="541"/>
      <c r="NNU38" s="541"/>
      <c r="NNV38" s="541"/>
      <c r="NNW38" s="541"/>
      <c r="NNX38" s="541"/>
      <c r="NNY38" s="541"/>
      <c r="NNZ38" s="541"/>
      <c r="NOA38" s="541"/>
      <c r="NOB38" s="541"/>
      <c r="NOC38" s="541"/>
      <c r="NOD38" s="541"/>
      <c r="NOE38" s="541"/>
      <c r="NOF38" s="541"/>
      <c r="NOG38" s="541"/>
      <c r="NOH38" s="541"/>
      <c r="NOI38" s="541"/>
      <c r="NOJ38" s="541"/>
      <c r="NOK38" s="541"/>
      <c r="NOL38" s="541"/>
      <c r="NOM38" s="541"/>
      <c r="NON38" s="541"/>
      <c r="NOO38" s="541"/>
      <c r="NOP38" s="541"/>
      <c r="NOQ38" s="541"/>
      <c r="NOR38" s="541"/>
      <c r="NOS38" s="541"/>
      <c r="NOT38" s="541"/>
      <c r="NOU38" s="541"/>
      <c r="NOV38" s="541"/>
      <c r="NOW38" s="541"/>
      <c r="NOX38" s="541"/>
      <c r="NOY38" s="541"/>
      <c r="NOZ38" s="541"/>
      <c r="NPA38" s="541"/>
      <c r="NPB38" s="541"/>
      <c r="NPC38" s="541"/>
      <c r="NPD38" s="541"/>
      <c r="NPE38" s="541"/>
      <c r="NPF38" s="541"/>
      <c r="NPG38" s="541"/>
      <c r="NPH38" s="541"/>
      <c r="NPI38" s="541"/>
      <c r="NPJ38" s="541"/>
      <c r="NPK38" s="541"/>
      <c r="NPL38" s="541"/>
      <c r="NPM38" s="541"/>
      <c r="NPN38" s="541"/>
      <c r="NPO38" s="541"/>
      <c r="NPP38" s="541"/>
      <c r="NPQ38" s="541"/>
      <c r="NPR38" s="541"/>
      <c r="NPS38" s="541"/>
      <c r="NPT38" s="541"/>
      <c r="NPU38" s="541"/>
      <c r="NPV38" s="541"/>
      <c r="NPW38" s="541"/>
      <c r="NPX38" s="541"/>
      <c r="NPY38" s="541"/>
      <c r="NPZ38" s="541"/>
      <c r="NQA38" s="541"/>
      <c r="NQB38" s="541"/>
      <c r="NQC38" s="541"/>
      <c r="NQD38" s="541"/>
      <c r="NQE38" s="541"/>
      <c r="NQF38" s="541"/>
      <c r="NQG38" s="541"/>
      <c r="NQH38" s="541"/>
      <c r="NQI38" s="541"/>
      <c r="NQJ38" s="541"/>
      <c r="NQK38" s="541"/>
      <c r="NQL38" s="541"/>
      <c r="NQM38" s="541"/>
      <c r="NQN38" s="541"/>
      <c r="NQO38" s="541"/>
      <c r="NQP38" s="541"/>
      <c r="NQQ38" s="541"/>
      <c r="NQR38" s="541"/>
      <c r="NQS38" s="541"/>
      <c r="NQT38" s="541"/>
      <c r="NQU38" s="541"/>
      <c r="NQV38" s="541"/>
      <c r="NQW38" s="541"/>
      <c r="NQX38" s="541"/>
      <c r="NQY38" s="541"/>
      <c r="NQZ38" s="541"/>
      <c r="NRA38" s="541"/>
      <c r="NRB38" s="541"/>
      <c r="NRC38" s="541"/>
      <c r="NRD38" s="541"/>
      <c r="NRE38" s="541"/>
      <c r="NRF38" s="541"/>
      <c r="NRG38" s="541"/>
      <c r="NRH38" s="541"/>
      <c r="NRI38" s="541"/>
      <c r="NRJ38" s="541"/>
      <c r="NRK38" s="541"/>
      <c r="NRL38" s="541"/>
      <c r="NRM38" s="541"/>
      <c r="NRN38" s="541"/>
      <c r="NRO38" s="541"/>
      <c r="NRP38" s="541"/>
      <c r="NRQ38" s="541"/>
      <c r="NRR38" s="541"/>
      <c r="NRS38" s="541"/>
      <c r="NRT38" s="541"/>
      <c r="NRU38" s="541"/>
      <c r="NRV38" s="541"/>
      <c r="NRW38" s="541"/>
      <c r="NRX38" s="541"/>
      <c r="NRY38" s="541"/>
      <c r="NRZ38" s="541"/>
      <c r="NSA38" s="541"/>
      <c r="NSB38" s="541"/>
      <c r="NSC38" s="541"/>
      <c r="NSD38" s="541"/>
      <c r="NSE38" s="541"/>
      <c r="NSF38" s="541"/>
      <c r="NSG38" s="541"/>
      <c r="NSH38" s="541"/>
      <c r="NSI38" s="541"/>
      <c r="NSJ38" s="541"/>
      <c r="NSK38" s="541"/>
      <c r="NSL38" s="541"/>
      <c r="NSM38" s="541"/>
      <c r="NSN38" s="541"/>
      <c r="NSO38" s="541"/>
      <c r="NSP38" s="541"/>
      <c r="NSQ38" s="541"/>
      <c r="NSR38" s="541"/>
      <c r="NSS38" s="541"/>
      <c r="NST38" s="541"/>
      <c r="NSU38" s="541"/>
      <c r="NSV38" s="541"/>
      <c r="NSW38" s="541"/>
      <c r="NSX38" s="541"/>
      <c r="NSY38" s="541"/>
      <c r="NSZ38" s="541"/>
      <c r="NTA38" s="541"/>
      <c r="NTB38" s="541"/>
      <c r="NTC38" s="541"/>
      <c r="NTD38" s="541"/>
      <c r="NTE38" s="541"/>
      <c r="NTF38" s="541"/>
      <c r="NTG38" s="541"/>
      <c r="NTH38" s="541"/>
      <c r="NTI38" s="541"/>
      <c r="NTJ38" s="541"/>
      <c r="NTK38" s="541"/>
      <c r="NTL38" s="541"/>
      <c r="NTM38" s="541"/>
      <c r="NTN38" s="541"/>
      <c r="NTO38" s="541"/>
      <c r="NTP38" s="541"/>
      <c r="NTQ38" s="541"/>
      <c r="NTR38" s="541"/>
      <c r="NTS38" s="541"/>
      <c r="NTT38" s="541"/>
      <c r="NTU38" s="541"/>
      <c r="NTV38" s="541"/>
      <c r="NTW38" s="541"/>
      <c r="NTX38" s="541"/>
      <c r="NTY38" s="541"/>
      <c r="NTZ38" s="541"/>
      <c r="NUA38" s="541"/>
      <c r="NUB38" s="541"/>
      <c r="NUC38" s="541"/>
      <c r="NUD38" s="541"/>
      <c r="NUE38" s="541"/>
      <c r="NUF38" s="541"/>
      <c r="NUG38" s="541"/>
      <c r="NUH38" s="541"/>
      <c r="NUI38" s="541"/>
      <c r="NUJ38" s="541"/>
      <c r="NUK38" s="541"/>
      <c r="NUL38" s="541"/>
      <c r="NUM38" s="541"/>
      <c r="NUN38" s="541"/>
      <c r="NUO38" s="541"/>
      <c r="NUP38" s="541"/>
      <c r="NUQ38" s="541"/>
      <c r="NUR38" s="541"/>
      <c r="NUS38" s="541"/>
      <c r="NUT38" s="541"/>
      <c r="NUU38" s="541"/>
      <c r="NUV38" s="541"/>
      <c r="NUW38" s="541"/>
      <c r="NUX38" s="541"/>
      <c r="NUY38" s="541"/>
      <c r="NUZ38" s="541"/>
      <c r="NVA38" s="541"/>
      <c r="NVB38" s="541"/>
      <c r="NVC38" s="541"/>
      <c r="NVD38" s="541"/>
      <c r="NVE38" s="541"/>
      <c r="NVF38" s="541"/>
      <c r="NVG38" s="541"/>
      <c r="NVH38" s="541"/>
      <c r="NVI38" s="541"/>
      <c r="NVJ38" s="541"/>
      <c r="NVK38" s="541"/>
      <c r="NVL38" s="541"/>
      <c r="NVM38" s="541"/>
      <c r="NVN38" s="541"/>
      <c r="NVO38" s="541"/>
      <c r="NVP38" s="541"/>
      <c r="NVQ38" s="541"/>
      <c r="NVR38" s="541"/>
      <c r="NVS38" s="541"/>
      <c r="NVT38" s="541"/>
      <c r="NVU38" s="541"/>
      <c r="NVV38" s="541"/>
      <c r="NVW38" s="541"/>
      <c r="NVX38" s="541"/>
      <c r="NVY38" s="541"/>
      <c r="NVZ38" s="541"/>
      <c r="NWA38" s="541"/>
      <c r="NWB38" s="541"/>
      <c r="NWC38" s="541"/>
      <c r="NWD38" s="541"/>
      <c r="NWE38" s="541"/>
      <c r="NWF38" s="541"/>
      <c r="NWG38" s="541"/>
      <c r="NWH38" s="541"/>
      <c r="NWI38" s="541"/>
      <c r="NWJ38" s="541"/>
      <c r="NWK38" s="541"/>
      <c r="NWL38" s="541"/>
      <c r="NWM38" s="541"/>
      <c r="NWN38" s="541"/>
      <c r="NWO38" s="541"/>
      <c r="NWP38" s="541"/>
      <c r="NWQ38" s="541"/>
      <c r="NWR38" s="541"/>
      <c r="NWS38" s="541"/>
      <c r="NWT38" s="541"/>
      <c r="NWU38" s="541"/>
      <c r="NWV38" s="541"/>
      <c r="NWW38" s="541"/>
      <c r="NWX38" s="541"/>
      <c r="NWY38" s="541"/>
      <c r="NWZ38" s="541"/>
      <c r="NXA38" s="541"/>
      <c r="NXB38" s="541"/>
      <c r="NXC38" s="541"/>
      <c r="NXD38" s="541"/>
      <c r="NXE38" s="541"/>
      <c r="NXF38" s="541"/>
      <c r="NXG38" s="541"/>
      <c r="NXH38" s="541"/>
      <c r="NXI38" s="541"/>
      <c r="NXJ38" s="541"/>
      <c r="NXK38" s="541"/>
      <c r="NXL38" s="541"/>
      <c r="NXM38" s="541"/>
      <c r="NXN38" s="541"/>
      <c r="NXO38" s="541"/>
      <c r="NXP38" s="541"/>
      <c r="NXQ38" s="541"/>
      <c r="NXR38" s="541"/>
      <c r="NXS38" s="541"/>
      <c r="NXT38" s="541"/>
      <c r="NXU38" s="541"/>
      <c r="NXV38" s="541"/>
      <c r="NXW38" s="541"/>
      <c r="NXX38" s="541"/>
      <c r="NXY38" s="541"/>
      <c r="NXZ38" s="541"/>
      <c r="NYA38" s="541"/>
      <c r="NYB38" s="541"/>
      <c r="NYC38" s="541"/>
      <c r="NYD38" s="541"/>
      <c r="NYE38" s="541"/>
      <c r="NYF38" s="541"/>
      <c r="NYG38" s="541"/>
      <c r="NYH38" s="541"/>
      <c r="NYI38" s="541"/>
      <c r="NYJ38" s="541"/>
      <c r="NYK38" s="541"/>
      <c r="NYL38" s="541"/>
      <c r="NYM38" s="541"/>
      <c r="NYN38" s="541"/>
      <c r="NYO38" s="541"/>
      <c r="NYP38" s="541"/>
      <c r="NYQ38" s="541"/>
      <c r="NYR38" s="541"/>
      <c r="NYS38" s="541"/>
      <c r="NYT38" s="541"/>
      <c r="NYU38" s="541"/>
      <c r="NYV38" s="541"/>
      <c r="NYW38" s="541"/>
      <c r="NYX38" s="541"/>
      <c r="NYY38" s="541"/>
      <c r="NYZ38" s="541"/>
      <c r="NZA38" s="541"/>
      <c r="NZB38" s="541"/>
      <c r="NZC38" s="541"/>
      <c r="NZD38" s="541"/>
      <c r="NZE38" s="541"/>
      <c r="NZF38" s="541"/>
      <c r="NZG38" s="541"/>
      <c r="NZH38" s="541"/>
      <c r="NZI38" s="541"/>
      <c r="NZJ38" s="541"/>
      <c r="NZK38" s="541"/>
      <c r="NZL38" s="541"/>
      <c r="NZM38" s="541"/>
      <c r="NZN38" s="541"/>
      <c r="NZO38" s="541"/>
      <c r="NZP38" s="541"/>
      <c r="NZQ38" s="541"/>
      <c r="NZR38" s="541"/>
      <c r="NZS38" s="541"/>
      <c r="NZT38" s="541"/>
      <c r="NZU38" s="541"/>
      <c r="NZV38" s="541"/>
      <c r="NZW38" s="541"/>
      <c r="NZX38" s="541"/>
      <c r="NZY38" s="541"/>
      <c r="NZZ38" s="541"/>
      <c r="OAA38" s="541"/>
      <c r="OAB38" s="541"/>
      <c r="OAC38" s="541"/>
      <c r="OAD38" s="541"/>
      <c r="OAE38" s="541"/>
      <c r="OAF38" s="541"/>
      <c r="OAG38" s="541"/>
      <c r="OAH38" s="541"/>
      <c r="OAI38" s="541"/>
      <c r="OAJ38" s="541"/>
      <c r="OAK38" s="541"/>
      <c r="OAL38" s="541"/>
      <c r="OAM38" s="541"/>
      <c r="OAN38" s="541"/>
      <c r="OAO38" s="541"/>
      <c r="OAP38" s="541"/>
      <c r="OAQ38" s="541"/>
      <c r="OAR38" s="541"/>
      <c r="OAS38" s="541"/>
      <c r="OAT38" s="541"/>
      <c r="OAU38" s="541"/>
      <c r="OAV38" s="541"/>
      <c r="OAW38" s="541"/>
      <c r="OAX38" s="541"/>
      <c r="OAY38" s="541"/>
      <c r="OAZ38" s="541"/>
      <c r="OBA38" s="541"/>
      <c r="OBB38" s="541"/>
      <c r="OBC38" s="541"/>
      <c r="OBD38" s="541"/>
      <c r="OBE38" s="541"/>
      <c r="OBF38" s="541"/>
      <c r="OBG38" s="541"/>
      <c r="OBH38" s="541"/>
      <c r="OBI38" s="541"/>
      <c r="OBJ38" s="541"/>
      <c r="OBK38" s="541"/>
      <c r="OBL38" s="541"/>
      <c r="OBM38" s="541"/>
      <c r="OBN38" s="541"/>
      <c r="OBO38" s="541"/>
      <c r="OBP38" s="541"/>
      <c r="OBQ38" s="541"/>
      <c r="OBR38" s="541"/>
      <c r="OBS38" s="541"/>
      <c r="OBT38" s="541"/>
      <c r="OBU38" s="541"/>
      <c r="OBV38" s="541"/>
      <c r="OBW38" s="541"/>
      <c r="OBX38" s="541"/>
      <c r="OBY38" s="541"/>
      <c r="OBZ38" s="541"/>
      <c r="OCA38" s="541"/>
      <c r="OCB38" s="541"/>
      <c r="OCC38" s="541"/>
      <c r="OCD38" s="541"/>
      <c r="OCE38" s="541"/>
      <c r="OCF38" s="541"/>
      <c r="OCG38" s="541"/>
      <c r="OCH38" s="541"/>
      <c r="OCI38" s="541"/>
      <c r="OCJ38" s="541"/>
      <c r="OCK38" s="541"/>
      <c r="OCL38" s="541"/>
      <c r="OCM38" s="541"/>
      <c r="OCN38" s="541"/>
      <c r="OCO38" s="541"/>
      <c r="OCP38" s="541"/>
      <c r="OCQ38" s="541"/>
      <c r="OCR38" s="541"/>
      <c r="OCS38" s="541"/>
      <c r="OCT38" s="541"/>
      <c r="OCU38" s="541"/>
      <c r="OCV38" s="541"/>
      <c r="OCW38" s="541"/>
      <c r="OCX38" s="541"/>
      <c r="OCY38" s="541"/>
      <c r="OCZ38" s="541"/>
      <c r="ODA38" s="541"/>
      <c r="ODB38" s="541"/>
      <c r="ODC38" s="541"/>
      <c r="ODD38" s="541"/>
      <c r="ODE38" s="541"/>
      <c r="ODF38" s="541"/>
      <c r="ODG38" s="541"/>
      <c r="ODH38" s="541"/>
      <c r="ODI38" s="541"/>
      <c r="ODJ38" s="541"/>
      <c r="ODK38" s="541"/>
      <c r="ODL38" s="541"/>
      <c r="ODM38" s="541"/>
      <c r="ODN38" s="541"/>
      <c r="ODO38" s="541"/>
      <c r="ODP38" s="541"/>
      <c r="ODQ38" s="541"/>
      <c r="ODR38" s="541"/>
      <c r="ODS38" s="541"/>
      <c r="ODT38" s="541"/>
      <c r="ODU38" s="541"/>
      <c r="ODV38" s="541"/>
      <c r="ODW38" s="541"/>
      <c r="ODX38" s="541"/>
      <c r="ODY38" s="541"/>
      <c r="ODZ38" s="541"/>
      <c r="OEA38" s="541"/>
      <c r="OEB38" s="541"/>
      <c r="OEC38" s="541"/>
      <c r="OED38" s="541"/>
      <c r="OEE38" s="541"/>
      <c r="OEF38" s="541"/>
      <c r="OEG38" s="541"/>
      <c r="OEH38" s="541"/>
      <c r="OEI38" s="541"/>
      <c r="OEJ38" s="541"/>
      <c r="OEK38" s="541"/>
      <c r="OEL38" s="541"/>
      <c r="OEM38" s="541"/>
      <c r="OEN38" s="541"/>
      <c r="OEO38" s="541"/>
      <c r="OEP38" s="541"/>
      <c r="OEQ38" s="541"/>
      <c r="OER38" s="541"/>
      <c r="OES38" s="541"/>
      <c r="OET38" s="541"/>
      <c r="OEU38" s="541"/>
      <c r="OEV38" s="541"/>
      <c r="OEW38" s="541"/>
      <c r="OEX38" s="541"/>
      <c r="OEY38" s="541"/>
      <c r="OEZ38" s="541"/>
      <c r="OFA38" s="541"/>
      <c r="OFB38" s="541"/>
      <c r="OFC38" s="541"/>
      <c r="OFD38" s="541"/>
      <c r="OFE38" s="541"/>
      <c r="OFF38" s="541"/>
      <c r="OFG38" s="541"/>
      <c r="OFH38" s="541"/>
      <c r="OFI38" s="541"/>
      <c r="OFJ38" s="541"/>
      <c r="OFK38" s="541"/>
      <c r="OFL38" s="541"/>
      <c r="OFM38" s="541"/>
      <c r="OFN38" s="541"/>
      <c r="OFO38" s="541"/>
      <c r="OFP38" s="541"/>
      <c r="OFQ38" s="541"/>
      <c r="OFR38" s="541"/>
      <c r="OFS38" s="541"/>
      <c r="OFT38" s="541"/>
      <c r="OFU38" s="541"/>
      <c r="OFV38" s="541"/>
      <c r="OFW38" s="541"/>
      <c r="OFX38" s="541"/>
      <c r="OFY38" s="541"/>
      <c r="OFZ38" s="541"/>
      <c r="OGA38" s="541"/>
      <c r="OGB38" s="541"/>
      <c r="OGC38" s="541"/>
      <c r="OGD38" s="541"/>
      <c r="OGE38" s="541"/>
      <c r="OGF38" s="541"/>
      <c r="OGG38" s="541"/>
      <c r="OGH38" s="541"/>
      <c r="OGI38" s="541"/>
      <c r="OGJ38" s="541"/>
      <c r="OGK38" s="541"/>
      <c r="OGL38" s="541"/>
      <c r="OGM38" s="541"/>
      <c r="OGN38" s="541"/>
      <c r="OGO38" s="541"/>
      <c r="OGP38" s="541"/>
      <c r="OGQ38" s="541"/>
      <c r="OGR38" s="541"/>
      <c r="OGS38" s="541"/>
      <c r="OGT38" s="541"/>
      <c r="OGU38" s="541"/>
      <c r="OGV38" s="541"/>
      <c r="OGW38" s="541"/>
      <c r="OGX38" s="541"/>
      <c r="OGY38" s="541"/>
      <c r="OGZ38" s="541"/>
      <c r="OHA38" s="541"/>
      <c r="OHB38" s="541"/>
      <c r="OHC38" s="541"/>
      <c r="OHD38" s="541"/>
      <c r="OHE38" s="541"/>
      <c r="OHF38" s="541"/>
      <c r="OHG38" s="541"/>
      <c r="OHH38" s="541"/>
      <c r="OHI38" s="541"/>
      <c r="OHJ38" s="541"/>
      <c r="OHK38" s="541"/>
      <c r="OHL38" s="541"/>
      <c r="OHM38" s="541"/>
      <c r="OHN38" s="541"/>
      <c r="OHO38" s="541"/>
      <c r="OHP38" s="541"/>
      <c r="OHQ38" s="541"/>
      <c r="OHR38" s="541"/>
      <c r="OHS38" s="541"/>
      <c r="OHT38" s="541"/>
      <c r="OHU38" s="541"/>
      <c r="OHV38" s="541"/>
      <c r="OHW38" s="541"/>
      <c r="OHX38" s="541"/>
      <c r="OHY38" s="541"/>
      <c r="OHZ38" s="541"/>
      <c r="OIA38" s="541"/>
      <c r="OIB38" s="541"/>
      <c r="OIC38" s="541"/>
      <c r="OID38" s="541"/>
      <c r="OIE38" s="541"/>
      <c r="OIF38" s="541"/>
      <c r="OIG38" s="541"/>
      <c r="OIH38" s="541"/>
      <c r="OII38" s="541"/>
      <c r="OIJ38" s="541"/>
      <c r="OIK38" s="541"/>
      <c r="OIL38" s="541"/>
      <c r="OIM38" s="541"/>
      <c r="OIN38" s="541"/>
      <c r="OIO38" s="541"/>
      <c r="OIP38" s="541"/>
      <c r="OIQ38" s="541"/>
      <c r="OIR38" s="541"/>
      <c r="OIS38" s="541"/>
      <c r="OIT38" s="541"/>
      <c r="OIU38" s="541"/>
      <c r="OIV38" s="541"/>
      <c r="OIW38" s="541"/>
      <c r="OIX38" s="541"/>
      <c r="OIY38" s="541"/>
      <c r="OIZ38" s="541"/>
      <c r="OJA38" s="541"/>
      <c r="OJB38" s="541"/>
      <c r="OJC38" s="541"/>
      <c r="OJD38" s="541"/>
      <c r="OJE38" s="541"/>
      <c r="OJF38" s="541"/>
      <c r="OJG38" s="541"/>
      <c r="OJH38" s="541"/>
      <c r="OJI38" s="541"/>
      <c r="OJJ38" s="541"/>
      <c r="OJK38" s="541"/>
      <c r="OJL38" s="541"/>
      <c r="OJM38" s="541"/>
      <c r="OJN38" s="541"/>
      <c r="OJO38" s="541"/>
      <c r="OJP38" s="541"/>
      <c r="OJQ38" s="541"/>
      <c r="OJR38" s="541"/>
      <c r="OJS38" s="541"/>
      <c r="OJT38" s="541"/>
      <c r="OJU38" s="541"/>
      <c r="OJV38" s="541"/>
      <c r="OJW38" s="541"/>
      <c r="OJX38" s="541"/>
      <c r="OJY38" s="541"/>
      <c r="OJZ38" s="541"/>
      <c r="OKA38" s="541"/>
      <c r="OKB38" s="541"/>
      <c r="OKC38" s="541"/>
      <c r="OKD38" s="541"/>
      <c r="OKE38" s="541"/>
      <c r="OKF38" s="541"/>
      <c r="OKG38" s="541"/>
      <c r="OKH38" s="541"/>
      <c r="OKI38" s="541"/>
      <c r="OKJ38" s="541"/>
      <c r="OKK38" s="541"/>
      <c r="OKL38" s="541"/>
      <c r="OKM38" s="541"/>
      <c r="OKN38" s="541"/>
      <c r="OKO38" s="541"/>
      <c r="OKP38" s="541"/>
      <c r="OKQ38" s="541"/>
      <c r="OKR38" s="541"/>
      <c r="OKS38" s="541"/>
      <c r="OKT38" s="541"/>
      <c r="OKU38" s="541"/>
      <c r="OKV38" s="541"/>
      <c r="OKW38" s="541"/>
      <c r="OKX38" s="541"/>
      <c r="OKY38" s="541"/>
      <c r="OKZ38" s="541"/>
      <c r="OLA38" s="541"/>
      <c r="OLB38" s="541"/>
      <c r="OLC38" s="541"/>
      <c r="OLD38" s="541"/>
      <c r="OLE38" s="541"/>
      <c r="OLF38" s="541"/>
      <c r="OLG38" s="541"/>
      <c r="OLH38" s="541"/>
      <c r="OLI38" s="541"/>
      <c r="OLJ38" s="541"/>
      <c r="OLK38" s="541"/>
      <c r="OLL38" s="541"/>
      <c r="OLM38" s="541"/>
      <c r="OLN38" s="541"/>
      <c r="OLO38" s="541"/>
      <c r="OLP38" s="541"/>
      <c r="OLQ38" s="541"/>
      <c r="OLR38" s="541"/>
      <c r="OLS38" s="541"/>
      <c r="OLT38" s="541"/>
      <c r="OLU38" s="541"/>
      <c r="OLV38" s="541"/>
      <c r="OLW38" s="541"/>
      <c r="OLX38" s="541"/>
      <c r="OLY38" s="541"/>
      <c r="OLZ38" s="541"/>
      <c r="OMA38" s="541"/>
      <c r="OMB38" s="541"/>
      <c r="OMC38" s="541"/>
      <c r="OMD38" s="541"/>
      <c r="OME38" s="541"/>
      <c r="OMF38" s="541"/>
      <c r="OMG38" s="541"/>
      <c r="OMH38" s="541"/>
      <c r="OMI38" s="541"/>
      <c r="OMJ38" s="541"/>
      <c r="OMK38" s="541"/>
      <c r="OML38" s="541"/>
      <c r="OMM38" s="541"/>
      <c r="OMN38" s="541"/>
      <c r="OMO38" s="541"/>
      <c r="OMP38" s="541"/>
      <c r="OMQ38" s="541"/>
      <c r="OMR38" s="541"/>
      <c r="OMS38" s="541"/>
      <c r="OMT38" s="541"/>
      <c r="OMU38" s="541"/>
      <c r="OMV38" s="541"/>
      <c r="OMW38" s="541"/>
      <c r="OMX38" s="541"/>
      <c r="OMY38" s="541"/>
      <c r="OMZ38" s="541"/>
      <c r="ONA38" s="541"/>
      <c r="ONB38" s="541"/>
      <c r="ONC38" s="541"/>
      <c r="OND38" s="541"/>
      <c r="ONE38" s="541"/>
      <c r="ONF38" s="541"/>
      <c r="ONG38" s="541"/>
      <c r="ONH38" s="541"/>
      <c r="ONI38" s="541"/>
      <c r="ONJ38" s="541"/>
      <c r="ONK38" s="541"/>
      <c r="ONL38" s="541"/>
      <c r="ONM38" s="541"/>
      <c r="ONN38" s="541"/>
      <c r="ONO38" s="541"/>
      <c r="ONP38" s="541"/>
      <c r="ONQ38" s="541"/>
      <c r="ONR38" s="541"/>
      <c r="ONS38" s="541"/>
      <c r="ONT38" s="541"/>
      <c r="ONU38" s="541"/>
      <c r="ONV38" s="541"/>
      <c r="ONW38" s="541"/>
      <c r="ONX38" s="541"/>
      <c r="ONY38" s="541"/>
      <c r="ONZ38" s="541"/>
      <c r="OOA38" s="541"/>
      <c r="OOB38" s="541"/>
      <c r="OOC38" s="541"/>
      <c r="OOD38" s="541"/>
      <c r="OOE38" s="541"/>
      <c r="OOF38" s="541"/>
      <c r="OOG38" s="541"/>
      <c r="OOH38" s="541"/>
      <c r="OOI38" s="541"/>
      <c r="OOJ38" s="541"/>
      <c r="OOK38" s="541"/>
      <c r="OOL38" s="541"/>
      <c r="OOM38" s="541"/>
      <c r="OON38" s="541"/>
      <c r="OOO38" s="541"/>
      <c r="OOP38" s="541"/>
      <c r="OOQ38" s="541"/>
      <c r="OOR38" s="541"/>
      <c r="OOS38" s="541"/>
      <c r="OOT38" s="541"/>
      <c r="OOU38" s="541"/>
      <c r="OOV38" s="541"/>
      <c r="OOW38" s="541"/>
      <c r="OOX38" s="541"/>
      <c r="OOY38" s="541"/>
      <c r="OOZ38" s="541"/>
      <c r="OPA38" s="541"/>
      <c r="OPB38" s="541"/>
      <c r="OPC38" s="541"/>
      <c r="OPD38" s="541"/>
      <c r="OPE38" s="541"/>
      <c r="OPF38" s="541"/>
      <c r="OPG38" s="541"/>
      <c r="OPH38" s="541"/>
      <c r="OPI38" s="541"/>
      <c r="OPJ38" s="541"/>
      <c r="OPK38" s="541"/>
      <c r="OPL38" s="541"/>
      <c r="OPM38" s="541"/>
      <c r="OPN38" s="541"/>
      <c r="OPO38" s="541"/>
      <c r="OPP38" s="541"/>
      <c r="OPQ38" s="541"/>
      <c r="OPR38" s="541"/>
      <c r="OPS38" s="541"/>
      <c r="OPT38" s="541"/>
      <c r="OPU38" s="541"/>
      <c r="OPV38" s="541"/>
      <c r="OPW38" s="541"/>
      <c r="OPX38" s="541"/>
      <c r="OPY38" s="541"/>
      <c r="OPZ38" s="541"/>
      <c r="OQA38" s="541"/>
      <c r="OQB38" s="541"/>
      <c r="OQC38" s="541"/>
      <c r="OQD38" s="541"/>
      <c r="OQE38" s="541"/>
      <c r="OQF38" s="541"/>
      <c r="OQG38" s="541"/>
      <c r="OQH38" s="541"/>
      <c r="OQI38" s="541"/>
      <c r="OQJ38" s="541"/>
      <c r="OQK38" s="541"/>
      <c r="OQL38" s="541"/>
      <c r="OQM38" s="541"/>
      <c r="OQN38" s="541"/>
      <c r="OQO38" s="541"/>
      <c r="OQP38" s="541"/>
      <c r="OQQ38" s="541"/>
      <c r="OQR38" s="541"/>
      <c r="OQS38" s="541"/>
      <c r="OQT38" s="541"/>
      <c r="OQU38" s="541"/>
      <c r="OQV38" s="541"/>
      <c r="OQW38" s="541"/>
      <c r="OQX38" s="541"/>
      <c r="OQY38" s="541"/>
      <c r="OQZ38" s="541"/>
      <c r="ORA38" s="541"/>
      <c r="ORB38" s="541"/>
      <c r="ORC38" s="541"/>
      <c r="ORD38" s="541"/>
      <c r="ORE38" s="541"/>
      <c r="ORF38" s="541"/>
      <c r="ORG38" s="541"/>
      <c r="ORH38" s="541"/>
      <c r="ORI38" s="541"/>
      <c r="ORJ38" s="541"/>
      <c r="ORK38" s="541"/>
      <c r="ORL38" s="541"/>
      <c r="ORM38" s="541"/>
      <c r="ORN38" s="541"/>
      <c r="ORO38" s="541"/>
      <c r="ORP38" s="541"/>
      <c r="ORQ38" s="541"/>
      <c r="ORR38" s="541"/>
      <c r="ORS38" s="541"/>
      <c r="ORT38" s="541"/>
      <c r="ORU38" s="541"/>
      <c r="ORV38" s="541"/>
      <c r="ORW38" s="541"/>
      <c r="ORX38" s="541"/>
      <c r="ORY38" s="541"/>
      <c r="ORZ38" s="541"/>
      <c r="OSA38" s="541"/>
      <c r="OSB38" s="541"/>
      <c r="OSC38" s="541"/>
      <c r="OSD38" s="541"/>
      <c r="OSE38" s="541"/>
      <c r="OSF38" s="541"/>
      <c r="OSG38" s="541"/>
      <c r="OSH38" s="541"/>
      <c r="OSI38" s="541"/>
      <c r="OSJ38" s="541"/>
      <c r="OSK38" s="541"/>
      <c r="OSL38" s="541"/>
      <c r="OSM38" s="541"/>
      <c r="OSN38" s="541"/>
      <c r="OSO38" s="541"/>
      <c r="OSP38" s="541"/>
      <c r="OSQ38" s="541"/>
      <c r="OSR38" s="541"/>
      <c r="OSS38" s="541"/>
      <c r="OST38" s="541"/>
      <c r="OSU38" s="541"/>
      <c r="OSV38" s="541"/>
      <c r="OSW38" s="541"/>
      <c r="OSX38" s="541"/>
      <c r="OSY38" s="541"/>
      <c r="OSZ38" s="541"/>
      <c r="OTA38" s="541"/>
      <c r="OTB38" s="541"/>
      <c r="OTC38" s="541"/>
      <c r="OTD38" s="541"/>
      <c r="OTE38" s="541"/>
      <c r="OTF38" s="541"/>
      <c r="OTG38" s="541"/>
      <c r="OTH38" s="541"/>
      <c r="OTI38" s="541"/>
      <c r="OTJ38" s="541"/>
      <c r="OTK38" s="541"/>
      <c r="OTL38" s="541"/>
      <c r="OTM38" s="541"/>
      <c r="OTN38" s="541"/>
      <c r="OTO38" s="541"/>
      <c r="OTP38" s="541"/>
      <c r="OTQ38" s="541"/>
      <c r="OTR38" s="541"/>
      <c r="OTS38" s="541"/>
      <c r="OTT38" s="541"/>
      <c r="OTU38" s="541"/>
      <c r="OTV38" s="541"/>
      <c r="OTW38" s="541"/>
      <c r="OTX38" s="541"/>
      <c r="OTY38" s="541"/>
      <c r="OTZ38" s="541"/>
      <c r="OUA38" s="541"/>
      <c r="OUB38" s="541"/>
      <c r="OUC38" s="541"/>
      <c r="OUD38" s="541"/>
      <c r="OUE38" s="541"/>
      <c r="OUF38" s="541"/>
      <c r="OUG38" s="541"/>
      <c r="OUH38" s="541"/>
      <c r="OUI38" s="541"/>
      <c r="OUJ38" s="541"/>
      <c r="OUK38" s="541"/>
      <c r="OUL38" s="541"/>
      <c r="OUM38" s="541"/>
      <c r="OUN38" s="541"/>
      <c r="OUO38" s="541"/>
      <c r="OUP38" s="541"/>
      <c r="OUQ38" s="541"/>
      <c r="OUR38" s="541"/>
      <c r="OUS38" s="541"/>
      <c r="OUT38" s="541"/>
      <c r="OUU38" s="541"/>
      <c r="OUV38" s="541"/>
      <c r="OUW38" s="541"/>
      <c r="OUX38" s="541"/>
      <c r="OUY38" s="541"/>
      <c r="OUZ38" s="541"/>
      <c r="OVA38" s="541"/>
      <c r="OVB38" s="541"/>
      <c r="OVC38" s="541"/>
      <c r="OVD38" s="541"/>
      <c r="OVE38" s="541"/>
      <c r="OVF38" s="541"/>
      <c r="OVG38" s="541"/>
      <c r="OVH38" s="541"/>
      <c r="OVI38" s="541"/>
      <c r="OVJ38" s="541"/>
      <c r="OVK38" s="541"/>
      <c r="OVL38" s="541"/>
      <c r="OVM38" s="541"/>
      <c r="OVN38" s="541"/>
      <c r="OVO38" s="541"/>
      <c r="OVP38" s="541"/>
      <c r="OVQ38" s="541"/>
      <c r="OVR38" s="541"/>
      <c r="OVS38" s="541"/>
      <c r="OVT38" s="541"/>
      <c r="OVU38" s="541"/>
      <c r="OVV38" s="541"/>
      <c r="OVW38" s="541"/>
      <c r="OVX38" s="541"/>
      <c r="OVY38" s="541"/>
      <c r="OVZ38" s="541"/>
      <c r="OWA38" s="541"/>
      <c r="OWB38" s="541"/>
      <c r="OWC38" s="541"/>
      <c r="OWD38" s="541"/>
      <c r="OWE38" s="541"/>
      <c r="OWF38" s="541"/>
      <c r="OWG38" s="541"/>
      <c r="OWH38" s="541"/>
      <c r="OWI38" s="541"/>
      <c r="OWJ38" s="541"/>
      <c r="OWK38" s="541"/>
      <c r="OWL38" s="541"/>
      <c r="OWM38" s="541"/>
      <c r="OWN38" s="541"/>
      <c r="OWO38" s="541"/>
      <c r="OWP38" s="541"/>
      <c r="OWQ38" s="541"/>
      <c r="OWR38" s="541"/>
      <c r="OWS38" s="541"/>
      <c r="OWT38" s="541"/>
      <c r="OWU38" s="541"/>
      <c r="OWV38" s="541"/>
      <c r="OWW38" s="541"/>
      <c r="OWX38" s="541"/>
      <c r="OWY38" s="541"/>
      <c r="OWZ38" s="541"/>
      <c r="OXA38" s="541"/>
      <c r="OXB38" s="541"/>
      <c r="OXC38" s="541"/>
      <c r="OXD38" s="541"/>
      <c r="OXE38" s="541"/>
      <c r="OXF38" s="541"/>
      <c r="OXG38" s="541"/>
      <c r="OXH38" s="541"/>
      <c r="OXI38" s="541"/>
      <c r="OXJ38" s="541"/>
      <c r="OXK38" s="541"/>
      <c r="OXL38" s="541"/>
      <c r="OXM38" s="541"/>
      <c r="OXN38" s="541"/>
      <c r="OXO38" s="541"/>
      <c r="OXP38" s="541"/>
      <c r="OXQ38" s="541"/>
      <c r="OXR38" s="541"/>
      <c r="OXS38" s="541"/>
      <c r="OXT38" s="541"/>
      <c r="OXU38" s="541"/>
      <c r="OXV38" s="541"/>
      <c r="OXW38" s="541"/>
      <c r="OXX38" s="541"/>
      <c r="OXY38" s="541"/>
      <c r="OXZ38" s="541"/>
      <c r="OYA38" s="541"/>
      <c r="OYB38" s="541"/>
      <c r="OYC38" s="541"/>
      <c r="OYD38" s="541"/>
      <c r="OYE38" s="541"/>
      <c r="OYF38" s="541"/>
      <c r="OYG38" s="541"/>
      <c r="OYH38" s="541"/>
      <c r="OYI38" s="541"/>
      <c r="OYJ38" s="541"/>
      <c r="OYK38" s="541"/>
      <c r="OYL38" s="541"/>
      <c r="OYM38" s="541"/>
      <c r="OYN38" s="541"/>
      <c r="OYO38" s="541"/>
      <c r="OYP38" s="541"/>
      <c r="OYQ38" s="541"/>
      <c r="OYR38" s="541"/>
      <c r="OYS38" s="541"/>
      <c r="OYT38" s="541"/>
      <c r="OYU38" s="541"/>
      <c r="OYV38" s="541"/>
      <c r="OYW38" s="541"/>
      <c r="OYX38" s="541"/>
      <c r="OYY38" s="541"/>
      <c r="OYZ38" s="541"/>
      <c r="OZA38" s="541"/>
      <c r="OZB38" s="541"/>
      <c r="OZC38" s="541"/>
      <c r="OZD38" s="541"/>
      <c r="OZE38" s="541"/>
      <c r="OZF38" s="541"/>
      <c r="OZG38" s="541"/>
      <c r="OZH38" s="541"/>
      <c r="OZI38" s="541"/>
      <c r="OZJ38" s="541"/>
      <c r="OZK38" s="541"/>
      <c r="OZL38" s="541"/>
      <c r="OZM38" s="541"/>
      <c r="OZN38" s="541"/>
      <c r="OZO38" s="541"/>
      <c r="OZP38" s="541"/>
      <c r="OZQ38" s="541"/>
      <c r="OZR38" s="541"/>
      <c r="OZS38" s="541"/>
      <c r="OZT38" s="541"/>
      <c r="OZU38" s="541"/>
      <c r="OZV38" s="541"/>
      <c r="OZW38" s="541"/>
      <c r="OZX38" s="541"/>
      <c r="OZY38" s="541"/>
      <c r="OZZ38" s="541"/>
      <c r="PAA38" s="541"/>
      <c r="PAB38" s="541"/>
      <c r="PAC38" s="541"/>
      <c r="PAD38" s="541"/>
      <c r="PAE38" s="541"/>
      <c r="PAF38" s="541"/>
      <c r="PAG38" s="541"/>
      <c r="PAH38" s="541"/>
      <c r="PAI38" s="541"/>
      <c r="PAJ38" s="541"/>
      <c r="PAK38" s="541"/>
      <c r="PAL38" s="541"/>
      <c r="PAM38" s="541"/>
      <c r="PAN38" s="541"/>
      <c r="PAO38" s="541"/>
      <c r="PAP38" s="541"/>
      <c r="PAQ38" s="541"/>
      <c r="PAR38" s="541"/>
      <c r="PAS38" s="541"/>
      <c r="PAT38" s="541"/>
      <c r="PAU38" s="541"/>
      <c r="PAV38" s="541"/>
      <c r="PAW38" s="541"/>
      <c r="PAX38" s="541"/>
      <c r="PAY38" s="541"/>
      <c r="PAZ38" s="541"/>
      <c r="PBA38" s="541"/>
      <c r="PBB38" s="541"/>
      <c r="PBC38" s="541"/>
      <c r="PBD38" s="541"/>
      <c r="PBE38" s="541"/>
      <c r="PBF38" s="541"/>
      <c r="PBG38" s="541"/>
      <c r="PBH38" s="541"/>
      <c r="PBI38" s="541"/>
      <c r="PBJ38" s="541"/>
      <c r="PBK38" s="541"/>
      <c r="PBL38" s="541"/>
      <c r="PBM38" s="541"/>
      <c r="PBN38" s="541"/>
      <c r="PBO38" s="541"/>
      <c r="PBP38" s="541"/>
      <c r="PBQ38" s="541"/>
      <c r="PBR38" s="541"/>
      <c r="PBS38" s="541"/>
      <c r="PBT38" s="541"/>
      <c r="PBU38" s="541"/>
      <c r="PBV38" s="541"/>
      <c r="PBW38" s="541"/>
      <c r="PBX38" s="541"/>
      <c r="PBY38" s="541"/>
      <c r="PBZ38" s="541"/>
      <c r="PCA38" s="541"/>
      <c r="PCB38" s="541"/>
      <c r="PCC38" s="541"/>
      <c r="PCD38" s="541"/>
      <c r="PCE38" s="541"/>
      <c r="PCF38" s="541"/>
      <c r="PCG38" s="541"/>
      <c r="PCH38" s="541"/>
      <c r="PCI38" s="541"/>
      <c r="PCJ38" s="541"/>
      <c r="PCK38" s="541"/>
      <c r="PCL38" s="541"/>
      <c r="PCM38" s="541"/>
      <c r="PCN38" s="541"/>
      <c r="PCO38" s="541"/>
      <c r="PCP38" s="541"/>
      <c r="PCQ38" s="541"/>
      <c r="PCR38" s="541"/>
      <c r="PCS38" s="541"/>
      <c r="PCT38" s="541"/>
      <c r="PCU38" s="541"/>
      <c r="PCV38" s="541"/>
      <c r="PCW38" s="541"/>
      <c r="PCX38" s="541"/>
      <c r="PCY38" s="541"/>
      <c r="PCZ38" s="541"/>
      <c r="PDA38" s="541"/>
      <c r="PDB38" s="541"/>
      <c r="PDC38" s="541"/>
      <c r="PDD38" s="541"/>
      <c r="PDE38" s="541"/>
      <c r="PDF38" s="541"/>
      <c r="PDG38" s="541"/>
      <c r="PDH38" s="541"/>
      <c r="PDI38" s="541"/>
      <c r="PDJ38" s="541"/>
      <c r="PDK38" s="541"/>
      <c r="PDL38" s="541"/>
      <c r="PDM38" s="541"/>
      <c r="PDN38" s="541"/>
      <c r="PDO38" s="541"/>
      <c r="PDP38" s="541"/>
      <c r="PDQ38" s="541"/>
      <c r="PDR38" s="541"/>
      <c r="PDS38" s="541"/>
      <c r="PDT38" s="541"/>
      <c r="PDU38" s="541"/>
      <c r="PDV38" s="541"/>
      <c r="PDW38" s="541"/>
      <c r="PDX38" s="541"/>
      <c r="PDY38" s="541"/>
      <c r="PDZ38" s="541"/>
      <c r="PEA38" s="541"/>
      <c r="PEB38" s="541"/>
      <c r="PEC38" s="541"/>
      <c r="PED38" s="541"/>
      <c r="PEE38" s="541"/>
      <c r="PEF38" s="541"/>
      <c r="PEG38" s="541"/>
      <c r="PEH38" s="541"/>
      <c r="PEI38" s="541"/>
      <c r="PEJ38" s="541"/>
      <c r="PEK38" s="541"/>
      <c r="PEL38" s="541"/>
      <c r="PEM38" s="541"/>
      <c r="PEN38" s="541"/>
      <c r="PEO38" s="541"/>
      <c r="PEP38" s="541"/>
      <c r="PEQ38" s="541"/>
      <c r="PER38" s="541"/>
      <c r="PES38" s="541"/>
      <c r="PET38" s="541"/>
      <c r="PEU38" s="541"/>
      <c r="PEV38" s="541"/>
      <c r="PEW38" s="541"/>
      <c r="PEX38" s="541"/>
      <c r="PEY38" s="541"/>
      <c r="PEZ38" s="541"/>
      <c r="PFA38" s="541"/>
      <c r="PFB38" s="541"/>
      <c r="PFC38" s="541"/>
      <c r="PFD38" s="541"/>
      <c r="PFE38" s="541"/>
      <c r="PFF38" s="541"/>
      <c r="PFG38" s="541"/>
      <c r="PFH38" s="541"/>
      <c r="PFI38" s="541"/>
      <c r="PFJ38" s="541"/>
      <c r="PFK38" s="541"/>
      <c r="PFL38" s="541"/>
      <c r="PFM38" s="541"/>
      <c r="PFN38" s="541"/>
      <c r="PFO38" s="541"/>
      <c r="PFP38" s="541"/>
      <c r="PFQ38" s="541"/>
      <c r="PFR38" s="541"/>
      <c r="PFS38" s="541"/>
      <c r="PFT38" s="541"/>
      <c r="PFU38" s="541"/>
      <c r="PFV38" s="541"/>
      <c r="PFW38" s="541"/>
      <c r="PFX38" s="541"/>
      <c r="PFY38" s="541"/>
      <c r="PFZ38" s="541"/>
      <c r="PGA38" s="541"/>
      <c r="PGB38" s="541"/>
      <c r="PGC38" s="541"/>
      <c r="PGD38" s="541"/>
      <c r="PGE38" s="541"/>
      <c r="PGF38" s="541"/>
      <c r="PGG38" s="541"/>
      <c r="PGH38" s="541"/>
      <c r="PGI38" s="541"/>
      <c r="PGJ38" s="541"/>
      <c r="PGK38" s="541"/>
      <c r="PGL38" s="541"/>
      <c r="PGM38" s="541"/>
      <c r="PGN38" s="541"/>
      <c r="PGO38" s="541"/>
      <c r="PGP38" s="541"/>
      <c r="PGQ38" s="541"/>
      <c r="PGR38" s="541"/>
      <c r="PGS38" s="541"/>
      <c r="PGT38" s="541"/>
      <c r="PGU38" s="541"/>
      <c r="PGV38" s="541"/>
      <c r="PGW38" s="541"/>
      <c r="PGX38" s="541"/>
      <c r="PGY38" s="541"/>
      <c r="PGZ38" s="541"/>
      <c r="PHA38" s="541"/>
      <c r="PHB38" s="541"/>
      <c r="PHC38" s="541"/>
      <c r="PHD38" s="541"/>
      <c r="PHE38" s="541"/>
      <c r="PHF38" s="541"/>
      <c r="PHG38" s="541"/>
      <c r="PHH38" s="541"/>
      <c r="PHI38" s="541"/>
      <c r="PHJ38" s="541"/>
      <c r="PHK38" s="541"/>
      <c r="PHL38" s="541"/>
      <c r="PHM38" s="541"/>
      <c r="PHN38" s="541"/>
      <c r="PHO38" s="541"/>
      <c r="PHP38" s="541"/>
      <c r="PHQ38" s="541"/>
      <c r="PHR38" s="541"/>
      <c r="PHS38" s="541"/>
      <c r="PHT38" s="541"/>
      <c r="PHU38" s="541"/>
      <c r="PHV38" s="541"/>
      <c r="PHW38" s="541"/>
      <c r="PHX38" s="541"/>
      <c r="PHY38" s="541"/>
      <c r="PHZ38" s="541"/>
      <c r="PIA38" s="541"/>
      <c r="PIB38" s="541"/>
      <c r="PIC38" s="541"/>
      <c r="PID38" s="541"/>
      <c r="PIE38" s="541"/>
      <c r="PIF38" s="541"/>
      <c r="PIG38" s="541"/>
      <c r="PIH38" s="541"/>
      <c r="PII38" s="541"/>
      <c r="PIJ38" s="541"/>
      <c r="PIK38" s="541"/>
      <c r="PIL38" s="541"/>
      <c r="PIM38" s="541"/>
      <c r="PIN38" s="541"/>
      <c r="PIO38" s="541"/>
      <c r="PIP38" s="541"/>
      <c r="PIQ38" s="541"/>
      <c r="PIR38" s="541"/>
      <c r="PIS38" s="541"/>
      <c r="PIT38" s="541"/>
      <c r="PIU38" s="541"/>
      <c r="PIV38" s="541"/>
      <c r="PIW38" s="541"/>
      <c r="PIX38" s="541"/>
      <c r="PIY38" s="541"/>
      <c r="PIZ38" s="541"/>
      <c r="PJA38" s="541"/>
      <c r="PJB38" s="541"/>
      <c r="PJC38" s="541"/>
      <c r="PJD38" s="541"/>
      <c r="PJE38" s="541"/>
      <c r="PJF38" s="541"/>
      <c r="PJG38" s="541"/>
      <c r="PJH38" s="541"/>
      <c r="PJI38" s="541"/>
      <c r="PJJ38" s="541"/>
      <c r="PJK38" s="541"/>
      <c r="PJL38" s="541"/>
      <c r="PJM38" s="541"/>
      <c r="PJN38" s="541"/>
      <c r="PJO38" s="541"/>
      <c r="PJP38" s="541"/>
      <c r="PJQ38" s="541"/>
      <c r="PJR38" s="541"/>
      <c r="PJS38" s="541"/>
      <c r="PJT38" s="541"/>
      <c r="PJU38" s="541"/>
      <c r="PJV38" s="541"/>
      <c r="PJW38" s="541"/>
      <c r="PJX38" s="541"/>
      <c r="PJY38" s="541"/>
      <c r="PJZ38" s="541"/>
      <c r="PKA38" s="541"/>
      <c r="PKB38" s="541"/>
      <c r="PKC38" s="541"/>
      <c r="PKD38" s="541"/>
      <c r="PKE38" s="541"/>
      <c r="PKF38" s="541"/>
      <c r="PKG38" s="541"/>
      <c r="PKH38" s="541"/>
      <c r="PKI38" s="541"/>
      <c r="PKJ38" s="541"/>
      <c r="PKK38" s="541"/>
      <c r="PKL38" s="541"/>
      <c r="PKM38" s="541"/>
      <c r="PKN38" s="541"/>
      <c r="PKO38" s="541"/>
      <c r="PKP38" s="541"/>
      <c r="PKQ38" s="541"/>
      <c r="PKR38" s="541"/>
      <c r="PKS38" s="541"/>
      <c r="PKT38" s="541"/>
      <c r="PKU38" s="541"/>
      <c r="PKV38" s="541"/>
      <c r="PKW38" s="541"/>
      <c r="PKX38" s="541"/>
      <c r="PKY38" s="541"/>
      <c r="PKZ38" s="541"/>
      <c r="PLA38" s="541"/>
      <c r="PLB38" s="541"/>
      <c r="PLC38" s="541"/>
      <c r="PLD38" s="541"/>
      <c r="PLE38" s="541"/>
      <c r="PLF38" s="541"/>
      <c r="PLG38" s="541"/>
      <c r="PLH38" s="541"/>
      <c r="PLI38" s="541"/>
      <c r="PLJ38" s="541"/>
      <c r="PLK38" s="541"/>
      <c r="PLL38" s="541"/>
      <c r="PLM38" s="541"/>
      <c r="PLN38" s="541"/>
      <c r="PLO38" s="541"/>
      <c r="PLP38" s="541"/>
      <c r="PLQ38" s="541"/>
      <c r="PLR38" s="541"/>
      <c r="PLS38" s="541"/>
      <c r="PLT38" s="541"/>
      <c r="PLU38" s="541"/>
      <c r="PLV38" s="541"/>
      <c r="PLW38" s="541"/>
      <c r="PLX38" s="541"/>
      <c r="PLY38" s="541"/>
      <c r="PLZ38" s="541"/>
      <c r="PMA38" s="541"/>
      <c r="PMB38" s="541"/>
      <c r="PMC38" s="541"/>
      <c r="PMD38" s="541"/>
      <c r="PME38" s="541"/>
      <c r="PMF38" s="541"/>
      <c r="PMG38" s="541"/>
      <c r="PMH38" s="541"/>
      <c r="PMI38" s="541"/>
      <c r="PMJ38" s="541"/>
      <c r="PMK38" s="541"/>
      <c r="PML38" s="541"/>
      <c r="PMM38" s="541"/>
      <c r="PMN38" s="541"/>
      <c r="PMO38" s="541"/>
      <c r="PMP38" s="541"/>
      <c r="PMQ38" s="541"/>
      <c r="PMR38" s="541"/>
      <c r="PMS38" s="541"/>
      <c r="PMT38" s="541"/>
      <c r="PMU38" s="541"/>
      <c r="PMV38" s="541"/>
      <c r="PMW38" s="541"/>
      <c r="PMX38" s="541"/>
      <c r="PMY38" s="541"/>
      <c r="PMZ38" s="541"/>
      <c r="PNA38" s="541"/>
      <c r="PNB38" s="541"/>
      <c r="PNC38" s="541"/>
      <c r="PND38" s="541"/>
      <c r="PNE38" s="541"/>
      <c r="PNF38" s="541"/>
      <c r="PNG38" s="541"/>
      <c r="PNH38" s="541"/>
      <c r="PNI38" s="541"/>
      <c r="PNJ38" s="541"/>
      <c r="PNK38" s="541"/>
      <c r="PNL38" s="541"/>
      <c r="PNM38" s="541"/>
      <c r="PNN38" s="541"/>
      <c r="PNO38" s="541"/>
      <c r="PNP38" s="541"/>
      <c r="PNQ38" s="541"/>
      <c r="PNR38" s="541"/>
      <c r="PNS38" s="541"/>
      <c r="PNT38" s="541"/>
      <c r="PNU38" s="541"/>
      <c r="PNV38" s="541"/>
      <c r="PNW38" s="541"/>
      <c r="PNX38" s="541"/>
      <c r="PNY38" s="541"/>
      <c r="PNZ38" s="541"/>
      <c r="POA38" s="541"/>
      <c r="POB38" s="541"/>
      <c r="POC38" s="541"/>
      <c r="POD38" s="541"/>
      <c r="POE38" s="541"/>
      <c r="POF38" s="541"/>
      <c r="POG38" s="541"/>
      <c r="POH38" s="541"/>
      <c r="POI38" s="541"/>
      <c r="POJ38" s="541"/>
      <c r="POK38" s="541"/>
      <c r="POL38" s="541"/>
      <c r="POM38" s="541"/>
      <c r="PON38" s="541"/>
      <c r="POO38" s="541"/>
      <c r="POP38" s="541"/>
      <c r="POQ38" s="541"/>
      <c r="POR38" s="541"/>
      <c r="POS38" s="541"/>
      <c r="POT38" s="541"/>
      <c r="POU38" s="541"/>
      <c r="POV38" s="541"/>
      <c r="POW38" s="541"/>
      <c r="POX38" s="541"/>
      <c r="POY38" s="541"/>
      <c r="POZ38" s="541"/>
      <c r="PPA38" s="541"/>
      <c r="PPB38" s="541"/>
      <c r="PPC38" s="541"/>
      <c r="PPD38" s="541"/>
      <c r="PPE38" s="541"/>
      <c r="PPF38" s="541"/>
      <c r="PPG38" s="541"/>
      <c r="PPH38" s="541"/>
      <c r="PPI38" s="541"/>
      <c r="PPJ38" s="541"/>
      <c r="PPK38" s="541"/>
      <c r="PPL38" s="541"/>
      <c r="PPM38" s="541"/>
      <c r="PPN38" s="541"/>
      <c r="PPO38" s="541"/>
      <c r="PPP38" s="541"/>
      <c r="PPQ38" s="541"/>
      <c r="PPR38" s="541"/>
      <c r="PPS38" s="541"/>
      <c r="PPT38" s="541"/>
      <c r="PPU38" s="541"/>
      <c r="PPV38" s="541"/>
      <c r="PPW38" s="541"/>
      <c r="PPX38" s="541"/>
      <c r="PPY38" s="541"/>
      <c r="PPZ38" s="541"/>
      <c r="PQA38" s="541"/>
      <c r="PQB38" s="541"/>
      <c r="PQC38" s="541"/>
      <c r="PQD38" s="541"/>
      <c r="PQE38" s="541"/>
      <c r="PQF38" s="541"/>
      <c r="PQG38" s="541"/>
      <c r="PQH38" s="541"/>
      <c r="PQI38" s="541"/>
      <c r="PQJ38" s="541"/>
      <c r="PQK38" s="541"/>
      <c r="PQL38" s="541"/>
      <c r="PQM38" s="541"/>
      <c r="PQN38" s="541"/>
      <c r="PQO38" s="541"/>
      <c r="PQP38" s="541"/>
      <c r="PQQ38" s="541"/>
      <c r="PQR38" s="541"/>
      <c r="PQS38" s="541"/>
      <c r="PQT38" s="541"/>
      <c r="PQU38" s="541"/>
      <c r="PQV38" s="541"/>
      <c r="PQW38" s="541"/>
      <c r="PQX38" s="541"/>
      <c r="PQY38" s="541"/>
      <c r="PQZ38" s="541"/>
      <c r="PRA38" s="541"/>
      <c r="PRB38" s="541"/>
      <c r="PRC38" s="541"/>
      <c r="PRD38" s="541"/>
      <c r="PRE38" s="541"/>
      <c r="PRF38" s="541"/>
      <c r="PRG38" s="541"/>
      <c r="PRH38" s="541"/>
      <c r="PRI38" s="541"/>
      <c r="PRJ38" s="541"/>
      <c r="PRK38" s="541"/>
      <c r="PRL38" s="541"/>
      <c r="PRM38" s="541"/>
      <c r="PRN38" s="541"/>
      <c r="PRO38" s="541"/>
      <c r="PRP38" s="541"/>
      <c r="PRQ38" s="541"/>
      <c r="PRR38" s="541"/>
      <c r="PRS38" s="541"/>
      <c r="PRT38" s="541"/>
      <c r="PRU38" s="541"/>
      <c r="PRV38" s="541"/>
      <c r="PRW38" s="541"/>
      <c r="PRX38" s="541"/>
      <c r="PRY38" s="541"/>
      <c r="PRZ38" s="541"/>
      <c r="PSA38" s="541"/>
      <c r="PSB38" s="541"/>
      <c r="PSC38" s="541"/>
      <c r="PSD38" s="541"/>
      <c r="PSE38" s="541"/>
      <c r="PSF38" s="541"/>
      <c r="PSG38" s="541"/>
      <c r="PSH38" s="541"/>
      <c r="PSI38" s="541"/>
      <c r="PSJ38" s="541"/>
      <c r="PSK38" s="541"/>
      <c r="PSL38" s="541"/>
      <c r="PSM38" s="541"/>
      <c r="PSN38" s="541"/>
      <c r="PSO38" s="541"/>
      <c r="PSP38" s="541"/>
      <c r="PSQ38" s="541"/>
      <c r="PSR38" s="541"/>
      <c r="PSS38" s="541"/>
      <c r="PST38" s="541"/>
      <c r="PSU38" s="541"/>
      <c r="PSV38" s="541"/>
      <c r="PSW38" s="541"/>
      <c r="PSX38" s="541"/>
      <c r="PSY38" s="541"/>
      <c r="PSZ38" s="541"/>
      <c r="PTA38" s="541"/>
      <c r="PTB38" s="541"/>
      <c r="PTC38" s="541"/>
      <c r="PTD38" s="541"/>
      <c r="PTE38" s="541"/>
      <c r="PTF38" s="541"/>
      <c r="PTG38" s="541"/>
      <c r="PTH38" s="541"/>
      <c r="PTI38" s="541"/>
      <c r="PTJ38" s="541"/>
      <c r="PTK38" s="541"/>
      <c r="PTL38" s="541"/>
      <c r="PTM38" s="541"/>
      <c r="PTN38" s="541"/>
      <c r="PTO38" s="541"/>
      <c r="PTP38" s="541"/>
      <c r="PTQ38" s="541"/>
      <c r="PTR38" s="541"/>
      <c r="PTS38" s="541"/>
      <c r="PTT38" s="541"/>
      <c r="PTU38" s="541"/>
      <c r="PTV38" s="541"/>
      <c r="PTW38" s="541"/>
      <c r="PTX38" s="541"/>
      <c r="PTY38" s="541"/>
      <c r="PTZ38" s="541"/>
      <c r="PUA38" s="541"/>
      <c r="PUB38" s="541"/>
      <c r="PUC38" s="541"/>
      <c r="PUD38" s="541"/>
      <c r="PUE38" s="541"/>
      <c r="PUF38" s="541"/>
      <c r="PUG38" s="541"/>
      <c r="PUH38" s="541"/>
      <c r="PUI38" s="541"/>
      <c r="PUJ38" s="541"/>
      <c r="PUK38" s="541"/>
      <c r="PUL38" s="541"/>
      <c r="PUM38" s="541"/>
      <c r="PUN38" s="541"/>
      <c r="PUO38" s="541"/>
      <c r="PUP38" s="541"/>
      <c r="PUQ38" s="541"/>
      <c r="PUR38" s="541"/>
      <c r="PUS38" s="541"/>
      <c r="PUT38" s="541"/>
      <c r="PUU38" s="541"/>
      <c r="PUV38" s="541"/>
      <c r="PUW38" s="541"/>
      <c r="PUX38" s="541"/>
      <c r="PUY38" s="541"/>
      <c r="PUZ38" s="541"/>
      <c r="PVA38" s="541"/>
      <c r="PVB38" s="541"/>
      <c r="PVC38" s="541"/>
      <c r="PVD38" s="541"/>
      <c r="PVE38" s="541"/>
      <c r="PVF38" s="541"/>
      <c r="PVG38" s="541"/>
      <c r="PVH38" s="541"/>
      <c r="PVI38" s="541"/>
      <c r="PVJ38" s="541"/>
      <c r="PVK38" s="541"/>
      <c r="PVL38" s="541"/>
      <c r="PVM38" s="541"/>
      <c r="PVN38" s="541"/>
      <c r="PVO38" s="541"/>
      <c r="PVP38" s="541"/>
      <c r="PVQ38" s="541"/>
      <c r="PVR38" s="541"/>
      <c r="PVS38" s="541"/>
      <c r="PVT38" s="541"/>
      <c r="PVU38" s="541"/>
      <c r="PVV38" s="541"/>
      <c r="PVW38" s="541"/>
      <c r="PVX38" s="541"/>
      <c r="PVY38" s="541"/>
      <c r="PVZ38" s="541"/>
      <c r="PWA38" s="541"/>
      <c r="PWB38" s="541"/>
      <c r="PWC38" s="541"/>
      <c r="PWD38" s="541"/>
      <c r="PWE38" s="541"/>
      <c r="PWF38" s="541"/>
      <c r="PWG38" s="541"/>
      <c r="PWH38" s="541"/>
      <c r="PWI38" s="541"/>
      <c r="PWJ38" s="541"/>
      <c r="PWK38" s="541"/>
      <c r="PWL38" s="541"/>
      <c r="PWM38" s="541"/>
      <c r="PWN38" s="541"/>
      <c r="PWO38" s="541"/>
      <c r="PWP38" s="541"/>
      <c r="PWQ38" s="541"/>
      <c r="PWR38" s="541"/>
      <c r="PWS38" s="541"/>
      <c r="PWT38" s="541"/>
      <c r="PWU38" s="541"/>
      <c r="PWV38" s="541"/>
      <c r="PWW38" s="541"/>
      <c r="PWX38" s="541"/>
      <c r="PWY38" s="541"/>
      <c r="PWZ38" s="541"/>
      <c r="PXA38" s="541"/>
      <c r="PXB38" s="541"/>
      <c r="PXC38" s="541"/>
      <c r="PXD38" s="541"/>
      <c r="PXE38" s="541"/>
      <c r="PXF38" s="541"/>
      <c r="PXG38" s="541"/>
      <c r="PXH38" s="541"/>
      <c r="PXI38" s="541"/>
      <c r="PXJ38" s="541"/>
      <c r="PXK38" s="541"/>
      <c r="PXL38" s="541"/>
      <c r="PXM38" s="541"/>
      <c r="PXN38" s="541"/>
      <c r="PXO38" s="541"/>
      <c r="PXP38" s="541"/>
      <c r="PXQ38" s="541"/>
      <c r="PXR38" s="541"/>
      <c r="PXS38" s="541"/>
      <c r="PXT38" s="541"/>
      <c r="PXU38" s="541"/>
      <c r="PXV38" s="541"/>
      <c r="PXW38" s="541"/>
      <c r="PXX38" s="541"/>
      <c r="PXY38" s="541"/>
      <c r="PXZ38" s="541"/>
      <c r="PYA38" s="541"/>
      <c r="PYB38" s="541"/>
      <c r="PYC38" s="541"/>
      <c r="PYD38" s="541"/>
      <c r="PYE38" s="541"/>
      <c r="PYF38" s="541"/>
      <c r="PYG38" s="541"/>
      <c r="PYH38" s="541"/>
      <c r="PYI38" s="541"/>
      <c r="PYJ38" s="541"/>
      <c r="PYK38" s="541"/>
      <c r="PYL38" s="541"/>
      <c r="PYM38" s="541"/>
      <c r="PYN38" s="541"/>
      <c r="PYO38" s="541"/>
      <c r="PYP38" s="541"/>
      <c r="PYQ38" s="541"/>
      <c r="PYR38" s="541"/>
      <c r="PYS38" s="541"/>
      <c r="PYT38" s="541"/>
      <c r="PYU38" s="541"/>
      <c r="PYV38" s="541"/>
      <c r="PYW38" s="541"/>
      <c r="PYX38" s="541"/>
      <c r="PYY38" s="541"/>
      <c r="PYZ38" s="541"/>
      <c r="PZA38" s="541"/>
      <c r="PZB38" s="541"/>
      <c r="PZC38" s="541"/>
      <c r="PZD38" s="541"/>
      <c r="PZE38" s="541"/>
      <c r="PZF38" s="541"/>
      <c r="PZG38" s="541"/>
      <c r="PZH38" s="541"/>
      <c r="PZI38" s="541"/>
      <c r="PZJ38" s="541"/>
      <c r="PZK38" s="541"/>
      <c r="PZL38" s="541"/>
      <c r="PZM38" s="541"/>
      <c r="PZN38" s="541"/>
      <c r="PZO38" s="541"/>
      <c r="PZP38" s="541"/>
      <c r="PZQ38" s="541"/>
      <c r="PZR38" s="541"/>
      <c r="PZS38" s="541"/>
      <c r="PZT38" s="541"/>
      <c r="PZU38" s="541"/>
      <c r="PZV38" s="541"/>
      <c r="PZW38" s="541"/>
      <c r="PZX38" s="541"/>
      <c r="PZY38" s="541"/>
      <c r="PZZ38" s="541"/>
      <c r="QAA38" s="541"/>
      <c r="QAB38" s="541"/>
      <c r="QAC38" s="541"/>
      <c r="QAD38" s="541"/>
      <c r="QAE38" s="541"/>
      <c r="QAF38" s="541"/>
      <c r="QAG38" s="541"/>
      <c r="QAH38" s="541"/>
      <c r="QAI38" s="541"/>
      <c r="QAJ38" s="541"/>
      <c r="QAK38" s="541"/>
      <c r="QAL38" s="541"/>
      <c r="QAM38" s="541"/>
      <c r="QAN38" s="541"/>
      <c r="QAO38" s="541"/>
      <c r="QAP38" s="541"/>
      <c r="QAQ38" s="541"/>
      <c r="QAR38" s="541"/>
      <c r="QAS38" s="541"/>
      <c r="QAT38" s="541"/>
      <c r="QAU38" s="541"/>
      <c r="QAV38" s="541"/>
      <c r="QAW38" s="541"/>
      <c r="QAX38" s="541"/>
      <c r="QAY38" s="541"/>
      <c r="QAZ38" s="541"/>
      <c r="QBA38" s="541"/>
      <c r="QBB38" s="541"/>
      <c r="QBC38" s="541"/>
      <c r="QBD38" s="541"/>
      <c r="QBE38" s="541"/>
      <c r="QBF38" s="541"/>
      <c r="QBG38" s="541"/>
      <c r="QBH38" s="541"/>
      <c r="QBI38" s="541"/>
      <c r="QBJ38" s="541"/>
      <c r="QBK38" s="541"/>
      <c r="QBL38" s="541"/>
      <c r="QBM38" s="541"/>
      <c r="QBN38" s="541"/>
      <c r="QBO38" s="541"/>
      <c r="QBP38" s="541"/>
      <c r="QBQ38" s="541"/>
      <c r="QBR38" s="541"/>
      <c r="QBS38" s="541"/>
      <c r="QBT38" s="541"/>
      <c r="QBU38" s="541"/>
      <c r="QBV38" s="541"/>
      <c r="QBW38" s="541"/>
      <c r="QBX38" s="541"/>
      <c r="QBY38" s="541"/>
      <c r="QBZ38" s="541"/>
      <c r="QCA38" s="541"/>
      <c r="QCB38" s="541"/>
      <c r="QCC38" s="541"/>
      <c r="QCD38" s="541"/>
      <c r="QCE38" s="541"/>
      <c r="QCF38" s="541"/>
      <c r="QCG38" s="541"/>
      <c r="QCH38" s="541"/>
      <c r="QCI38" s="541"/>
      <c r="QCJ38" s="541"/>
      <c r="QCK38" s="541"/>
      <c r="QCL38" s="541"/>
      <c r="QCM38" s="541"/>
      <c r="QCN38" s="541"/>
      <c r="QCO38" s="541"/>
      <c r="QCP38" s="541"/>
      <c r="QCQ38" s="541"/>
      <c r="QCR38" s="541"/>
      <c r="QCS38" s="541"/>
      <c r="QCT38" s="541"/>
      <c r="QCU38" s="541"/>
      <c r="QCV38" s="541"/>
      <c r="QCW38" s="541"/>
      <c r="QCX38" s="541"/>
      <c r="QCY38" s="541"/>
      <c r="QCZ38" s="541"/>
      <c r="QDA38" s="541"/>
      <c r="QDB38" s="541"/>
      <c r="QDC38" s="541"/>
      <c r="QDD38" s="541"/>
      <c r="QDE38" s="541"/>
      <c r="QDF38" s="541"/>
      <c r="QDG38" s="541"/>
      <c r="QDH38" s="541"/>
      <c r="QDI38" s="541"/>
      <c r="QDJ38" s="541"/>
      <c r="QDK38" s="541"/>
      <c r="QDL38" s="541"/>
      <c r="QDM38" s="541"/>
      <c r="QDN38" s="541"/>
      <c r="QDO38" s="541"/>
      <c r="QDP38" s="541"/>
      <c r="QDQ38" s="541"/>
      <c r="QDR38" s="541"/>
      <c r="QDS38" s="541"/>
      <c r="QDT38" s="541"/>
      <c r="QDU38" s="541"/>
      <c r="QDV38" s="541"/>
      <c r="QDW38" s="541"/>
      <c r="QDX38" s="541"/>
      <c r="QDY38" s="541"/>
      <c r="QDZ38" s="541"/>
      <c r="QEA38" s="541"/>
      <c r="QEB38" s="541"/>
      <c r="QEC38" s="541"/>
      <c r="QED38" s="541"/>
      <c r="QEE38" s="541"/>
      <c r="QEF38" s="541"/>
      <c r="QEG38" s="541"/>
      <c r="QEH38" s="541"/>
      <c r="QEI38" s="541"/>
      <c r="QEJ38" s="541"/>
      <c r="QEK38" s="541"/>
      <c r="QEL38" s="541"/>
      <c r="QEM38" s="541"/>
      <c r="QEN38" s="541"/>
      <c r="QEO38" s="541"/>
      <c r="QEP38" s="541"/>
      <c r="QEQ38" s="541"/>
      <c r="QER38" s="541"/>
      <c r="QES38" s="541"/>
      <c r="QET38" s="541"/>
      <c r="QEU38" s="541"/>
      <c r="QEV38" s="541"/>
      <c r="QEW38" s="541"/>
      <c r="QEX38" s="541"/>
      <c r="QEY38" s="541"/>
      <c r="QEZ38" s="541"/>
      <c r="QFA38" s="541"/>
      <c r="QFB38" s="541"/>
      <c r="QFC38" s="541"/>
      <c r="QFD38" s="541"/>
      <c r="QFE38" s="541"/>
      <c r="QFF38" s="541"/>
      <c r="QFG38" s="541"/>
      <c r="QFH38" s="541"/>
      <c r="QFI38" s="541"/>
      <c r="QFJ38" s="541"/>
      <c r="QFK38" s="541"/>
      <c r="QFL38" s="541"/>
      <c r="QFM38" s="541"/>
      <c r="QFN38" s="541"/>
      <c r="QFO38" s="541"/>
      <c r="QFP38" s="541"/>
      <c r="QFQ38" s="541"/>
      <c r="QFR38" s="541"/>
      <c r="QFS38" s="541"/>
      <c r="QFT38" s="541"/>
      <c r="QFU38" s="541"/>
      <c r="QFV38" s="541"/>
      <c r="QFW38" s="541"/>
      <c r="QFX38" s="541"/>
      <c r="QFY38" s="541"/>
      <c r="QFZ38" s="541"/>
      <c r="QGA38" s="541"/>
      <c r="QGB38" s="541"/>
      <c r="QGC38" s="541"/>
      <c r="QGD38" s="541"/>
      <c r="QGE38" s="541"/>
      <c r="QGF38" s="541"/>
      <c r="QGG38" s="541"/>
      <c r="QGH38" s="541"/>
      <c r="QGI38" s="541"/>
      <c r="QGJ38" s="541"/>
      <c r="QGK38" s="541"/>
      <c r="QGL38" s="541"/>
      <c r="QGM38" s="541"/>
      <c r="QGN38" s="541"/>
      <c r="QGO38" s="541"/>
      <c r="QGP38" s="541"/>
      <c r="QGQ38" s="541"/>
      <c r="QGR38" s="541"/>
      <c r="QGS38" s="541"/>
      <c r="QGT38" s="541"/>
      <c r="QGU38" s="541"/>
      <c r="QGV38" s="541"/>
      <c r="QGW38" s="541"/>
      <c r="QGX38" s="541"/>
      <c r="QGY38" s="541"/>
      <c r="QGZ38" s="541"/>
      <c r="QHA38" s="541"/>
      <c r="QHB38" s="541"/>
      <c r="QHC38" s="541"/>
      <c r="QHD38" s="541"/>
      <c r="QHE38" s="541"/>
      <c r="QHF38" s="541"/>
      <c r="QHG38" s="541"/>
      <c r="QHH38" s="541"/>
      <c r="QHI38" s="541"/>
      <c r="QHJ38" s="541"/>
      <c r="QHK38" s="541"/>
      <c r="QHL38" s="541"/>
      <c r="QHM38" s="541"/>
      <c r="QHN38" s="541"/>
      <c r="QHO38" s="541"/>
      <c r="QHP38" s="541"/>
      <c r="QHQ38" s="541"/>
      <c r="QHR38" s="541"/>
      <c r="QHS38" s="541"/>
      <c r="QHT38" s="541"/>
      <c r="QHU38" s="541"/>
      <c r="QHV38" s="541"/>
      <c r="QHW38" s="541"/>
      <c r="QHX38" s="541"/>
      <c r="QHY38" s="541"/>
      <c r="QHZ38" s="541"/>
      <c r="QIA38" s="541"/>
      <c r="QIB38" s="541"/>
      <c r="QIC38" s="541"/>
      <c r="QID38" s="541"/>
      <c r="QIE38" s="541"/>
      <c r="QIF38" s="541"/>
      <c r="QIG38" s="541"/>
      <c r="QIH38" s="541"/>
      <c r="QII38" s="541"/>
      <c r="QIJ38" s="541"/>
      <c r="QIK38" s="541"/>
      <c r="QIL38" s="541"/>
      <c r="QIM38" s="541"/>
      <c r="QIN38" s="541"/>
      <c r="QIO38" s="541"/>
      <c r="QIP38" s="541"/>
      <c r="QIQ38" s="541"/>
      <c r="QIR38" s="541"/>
      <c r="QIS38" s="541"/>
      <c r="QIT38" s="541"/>
      <c r="QIU38" s="541"/>
      <c r="QIV38" s="541"/>
      <c r="QIW38" s="541"/>
      <c r="QIX38" s="541"/>
      <c r="QIY38" s="541"/>
      <c r="QIZ38" s="541"/>
      <c r="QJA38" s="541"/>
      <c r="QJB38" s="541"/>
      <c r="QJC38" s="541"/>
      <c r="QJD38" s="541"/>
      <c r="QJE38" s="541"/>
      <c r="QJF38" s="541"/>
      <c r="QJG38" s="541"/>
      <c r="QJH38" s="541"/>
      <c r="QJI38" s="541"/>
      <c r="QJJ38" s="541"/>
      <c r="QJK38" s="541"/>
      <c r="QJL38" s="541"/>
      <c r="QJM38" s="541"/>
      <c r="QJN38" s="541"/>
      <c r="QJO38" s="541"/>
      <c r="QJP38" s="541"/>
      <c r="QJQ38" s="541"/>
      <c r="QJR38" s="541"/>
      <c r="QJS38" s="541"/>
      <c r="QJT38" s="541"/>
      <c r="QJU38" s="541"/>
      <c r="QJV38" s="541"/>
      <c r="QJW38" s="541"/>
      <c r="QJX38" s="541"/>
      <c r="QJY38" s="541"/>
      <c r="QJZ38" s="541"/>
      <c r="QKA38" s="541"/>
      <c r="QKB38" s="541"/>
      <c r="QKC38" s="541"/>
      <c r="QKD38" s="541"/>
      <c r="QKE38" s="541"/>
      <c r="QKF38" s="541"/>
      <c r="QKG38" s="541"/>
      <c r="QKH38" s="541"/>
      <c r="QKI38" s="541"/>
      <c r="QKJ38" s="541"/>
      <c r="QKK38" s="541"/>
      <c r="QKL38" s="541"/>
      <c r="QKM38" s="541"/>
      <c r="QKN38" s="541"/>
      <c r="QKO38" s="541"/>
      <c r="QKP38" s="541"/>
      <c r="QKQ38" s="541"/>
      <c r="QKR38" s="541"/>
      <c r="QKS38" s="541"/>
      <c r="QKT38" s="541"/>
      <c r="QKU38" s="541"/>
      <c r="QKV38" s="541"/>
      <c r="QKW38" s="541"/>
      <c r="QKX38" s="541"/>
      <c r="QKY38" s="541"/>
      <c r="QKZ38" s="541"/>
      <c r="QLA38" s="541"/>
      <c r="QLB38" s="541"/>
      <c r="QLC38" s="541"/>
      <c r="QLD38" s="541"/>
      <c r="QLE38" s="541"/>
      <c r="QLF38" s="541"/>
      <c r="QLG38" s="541"/>
      <c r="QLH38" s="541"/>
      <c r="QLI38" s="541"/>
      <c r="QLJ38" s="541"/>
      <c r="QLK38" s="541"/>
      <c r="QLL38" s="541"/>
      <c r="QLM38" s="541"/>
      <c r="QLN38" s="541"/>
      <c r="QLO38" s="541"/>
      <c r="QLP38" s="541"/>
      <c r="QLQ38" s="541"/>
      <c r="QLR38" s="541"/>
      <c r="QLS38" s="541"/>
      <c r="QLT38" s="541"/>
      <c r="QLU38" s="541"/>
      <c r="QLV38" s="541"/>
      <c r="QLW38" s="541"/>
      <c r="QLX38" s="541"/>
      <c r="QLY38" s="541"/>
      <c r="QLZ38" s="541"/>
      <c r="QMA38" s="541"/>
      <c r="QMB38" s="541"/>
      <c r="QMC38" s="541"/>
      <c r="QMD38" s="541"/>
      <c r="QME38" s="541"/>
      <c r="QMF38" s="541"/>
      <c r="QMG38" s="541"/>
      <c r="QMH38" s="541"/>
      <c r="QMI38" s="541"/>
      <c r="QMJ38" s="541"/>
      <c r="QMK38" s="541"/>
      <c r="QML38" s="541"/>
      <c r="QMM38" s="541"/>
      <c r="QMN38" s="541"/>
      <c r="QMO38" s="541"/>
      <c r="QMP38" s="541"/>
      <c r="QMQ38" s="541"/>
      <c r="QMR38" s="541"/>
      <c r="QMS38" s="541"/>
      <c r="QMT38" s="541"/>
      <c r="QMU38" s="541"/>
      <c r="QMV38" s="541"/>
      <c r="QMW38" s="541"/>
      <c r="QMX38" s="541"/>
      <c r="QMY38" s="541"/>
      <c r="QMZ38" s="541"/>
      <c r="QNA38" s="541"/>
      <c r="QNB38" s="541"/>
      <c r="QNC38" s="541"/>
      <c r="QND38" s="541"/>
      <c r="QNE38" s="541"/>
      <c r="QNF38" s="541"/>
      <c r="QNG38" s="541"/>
      <c r="QNH38" s="541"/>
      <c r="QNI38" s="541"/>
      <c r="QNJ38" s="541"/>
      <c r="QNK38" s="541"/>
      <c r="QNL38" s="541"/>
      <c r="QNM38" s="541"/>
      <c r="QNN38" s="541"/>
      <c r="QNO38" s="541"/>
      <c r="QNP38" s="541"/>
      <c r="QNQ38" s="541"/>
      <c r="QNR38" s="541"/>
      <c r="QNS38" s="541"/>
      <c r="QNT38" s="541"/>
      <c r="QNU38" s="541"/>
      <c r="QNV38" s="541"/>
      <c r="QNW38" s="541"/>
      <c r="QNX38" s="541"/>
      <c r="QNY38" s="541"/>
      <c r="QNZ38" s="541"/>
      <c r="QOA38" s="541"/>
      <c r="QOB38" s="541"/>
      <c r="QOC38" s="541"/>
      <c r="QOD38" s="541"/>
      <c r="QOE38" s="541"/>
      <c r="QOF38" s="541"/>
      <c r="QOG38" s="541"/>
      <c r="QOH38" s="541"/>
      <c r="QOI38" s="541"/>
      <c r="QOJ38" s="541"/>
      <c r="QOK38" s="541"/>
      <c r="QOL38" s="541"/>
      <c r="QOM38" s="541"/>
      <c r="QON38" s="541"/>
      <c r="QOO38" s="541"/>
      <c r="QOP38" s="541"/>
      <c r="QOQ38" s="541"/>
      <c r="QOR38" s="541"/>
      <c r="QOS38" s="541"/>
      <c r="QOT38" s="541"/>
      <c r="QOU38" s="541"/>
      <c r="QOV38" s="541"/>
      <c r="QOW38" s="541"/>
      <c r="QOX38" s="541"/>
      <c r="QOY38" s="541"/>
      <c r="QOZ38" s="541"/>
      <c r="QPA38" s="541"/>
      <c r="QPB38" s="541"/>
      <c r="QPC38" s="541"/>
      <c r="QPD38" s="541"/>
      <c r="QPE38" s="541"/>
      <c r="QPF38" s="541"/>
      <c r="QPG38" s="541"/>
      <c r="QPH38" s="541"/>
      <c r="QPI38" s="541"/>
      <c r="QPJ38" s="541"/>
      <c r="QPK38" s="541"/>
      <c r="QPL38" s="541"/>
      <c r="QPM38" s="541"/>
      <c r="QPN38" s="541"/>
      <c r="QPO38" s="541"/>
      <c r="QPP38" s="541"/>
      <c r="QPQ38" s="541"/>
      <c r="QPR38" s="541"/>
      <c r="QPS38" s="541"/>
      <c r="QPT38" s="541"/>
      <c r="QPU38" s="541"/>
      <c r="QPV38" s="541"/>
      <c r="QPW38" s="541"/>
      <c r="QPX38" s="541"/>
      <c r="QPY38" s="541"/>
      <c r="QPZ38" s="541"/>
      <c r="QQA38" s="541"/>
      <c r="QQB38" s="541"/>
      <c r="QQC38" s="541"/>
      <c r="QQD38" s="541"/>
      <c r="QQE38" s="541"/>
      <c r="QQF38" s="541"/>
      <c r="QQG38" s="541"/>
      <c r="QQH38" s="541"/>
      <c r="QQI38" s="541"/>
      <c r="QQJ38" s="541"/>
      <c r="QQK38" s="541"/>
      <c r="QQL38" s="541"/>
      <c r="QQM38" s="541"/>
      <c r="QQN38" s="541"/>
      <c r="QQO38" s="541"/>
      <c r="QQP38" s="541"/>
      <c r="QQQ38" s="541"/>
      <c r="QQR38" s="541"/>
      <c r="QQS38" s="541"/>
      <c r="QQT38" s="541"/>
      <c r="QQU38" s="541"/>
      <c r="QQV38" s="541"/>
      <c r="QQW38" s="541"/>
      <c r="QQX38" s="541"/>
      <c r="QQY38" s="541"/>
      <c r="QQZ38" s="541"/>
      <c r="QRA38" s="541"/>
      <c r="QRB38" s="541"/>
      <c r="QRC38" s="541"/>
      <c r="QRD38" s="541"/>
      <c r="QRE38" s="541"/>
      <c r="QRF38" s="541"/>
      <c r="QRG38" s="541"/>
      <c r="QRH38" s="541"/>
      <c r="QRI38" s="541"/>
      <c r="QRJ38" s="541"/>
      <c r="QRK38" s="541"/>
      <c r="QRL38" s="541"/>
      <c r="QRM38" s="541"/>
      <c r="QRN38" s="541"/>
      <c r="QRO38" s="541"/>
      <c r="QRP38" s="541"/>
      <c r="QRQ38" s="541"/>
      <c r="QRR38" s="541"/>
      <c r="QRS38" s="541"/>
      <c r="QRT38" s="541"/>
      <c r="QRU38" s="541"/>
      <c r="QRV38" s="541"/>
      <c r="QRW38" s="541"/>
      <c r="QRX38" s="541"/>
      <c r="QRY38" s="541"/>
      <c r="QRZ38" s="541"/>
      <c r="QSA38" s="541"/>
      <c r="QSB38" s="541"/>
      <c r="QSC38" s="541"/>
      <c r="QSD38" s="541"/>
      <c r="QSE38" s="541"/>
      <c r="QSF38" s="541"/>
      <c r="QSG38" s="541"/>
      <c r="QSH38" s="541"/>
      <c r="QSI38" s="541"/>
      <c r="QSJ38" s="541"/>
      <c r="QSK38" s="541"/>
      <c r="QSL38" s="541"/>
      <c r="QSM38" s="541"/>
      <c r="QSN38" s="541"/>
      <c r="QSO38" s="541"/>
      <c r="QSP38" s="541"/>
      <c r="QSQ38" s="541"/>
      <c r="QSR38" s="541"/>
      <c r="QSS38" s="541"/>
      <c r="QST38" s="541"/>
      <c r="QSU38" s="541"/>
      <c r="QSV38" s="541"/>
      <c r="QSW38" s="541"/>
      <c r="QSX38" s="541"/>
      <c r="QSY38" s="541"/>
      <c r="QSZ38" s="541"/>
      <c r="QTA38" s="541"/>
      <c r="QTB38" s="541"/>
      <c r="QTC38" s="541"/>
      <c r="QTD38" s="541"/>
      <c r="QTE38" s="541"/>
      <c r="QTF38" s="541"/>
      <c r="QTG38" s="541"/>
      <c r="QTH38" s="541"/>
      <c r="QTI38" s="541"/>
      <c r="QTJ38" s="541"/>
      <c r="QTK38" s="541"/>
      <c r="QTL38" s="541"/>
      <c r="QTM38" s="541"/>
      <c r="QTN38" s="541"/>
      <c r="QTO38" s="541"/>
      <c r="QTP38" s="541"/>
      <c r="QTQ38" s="541"/>
      <c r="QTR38" s="541"/>
      <c r="QTS38" s="541"/>
      <c r="QTT38" s="541"/>
      <c r="QTU38" s="541"/>
      <c r="QTV38" s="541"/>
      <c r="QTW38" s="541"/>
      <c r="QTX38" s="541"/>
      <c r="QTY38" s="541"/>
      <c r="QTZ38" s="541"/>
      <c r="QUA38" s="541"/>
      <c r="QUB38" s="541"/>
      <c r="QUC38" s="541"/>
      <c r="QUD38" s="541"/>
      <c r="QUE38" s="541"/>
      <c r="QUF38" s="541"/>
      <c r="QUG38" s="541"/>
      <c r="QUH38" s="541"/>
      <c r="QUI38" s="541"/>
      <c r="QUJ38" s="541"/>
      <c r="QUK38" s="541"/>
      <c r="QUL38" s="541"/>
      <c r="QUM38" s="541"/>
      <c r="QUN38" s="541"/>
      <c r="QUO38" s="541"/>
      <c r="QUP38" s="541"/>
      <c r="QUQ38" s="541"/>
      <c r="QUR38" s="541"/>
      <c r="QUS38" s="541"/>
      <c r="QUT38" s="541"/>
      <c r="QUU38" s="541"/>
      <c r="QUV38" s="541"/>
      <c r="QUW38" s="541"/>
      <c r="QUX38" s="541"/>
      <c r="QUY38" s="541"/>
      <c r="QUZ38" s="541"/>
      <c r="QVA38" s="541"/>
      <c r="QVB38" s="541"/>
      <c r="QVC38" s="541"/>
      <c r="QVD38" s="541"/>
      <c r="QVE38" s="541"/>
      <c r="QVF38" s="541"/>
      <c r="QVG38" s="541"/>
      <c r="QVH38" s="541"/>
      <c r="QVI38" s="541"/>
      <c r="QVJ38" s="541"/>
      <c r="QVK38" s="541"/>
      <c r="QVL38" s="541"/>
      <c r="QVM38" s="541"/>
      <c r="QVN38" s="541"/>
      <c r="QVO38" s="541"/>
      <c r="QVP38" s="541"/>
      <c r="QVQ38" s="541"/>
      <c r="QVR38" s="541"/>
      <c r="QVS38" s="541"/>
      <c r="QVT38" s="541"/>
      <c r="QVU38" s="541"/>
      <c r="QVV38" s="541"/>
      <c r="QVW38" s="541"/>
      <c r="QVX38" s="541"/>
      <c r="QVY38" s="541"/>
      <c r="QVZ38" s="541"/>
      <c r="QWA38" s="541"/>
      <c r="QWB38" s="541"/>
      <c r="QWC38" s="541"/>
      <c r="QWD38" s="541"/>
      <c r="QWE38" s="541"/>
      <c r="QWF38" s="541"/>
      <c r="QWG38" s="541"/>
      <c r="QWH38" s="541"/>
      <c r="QWI38" s="541"/>
      <c r="QWJ38" s="541"/>
      <c r="QWK38" s="541"/>
      <c r="QWL38" s="541"/>
      <c r="QWM38" s="541"/>
      <c r="QWN38" s="541"/>
      <c r="QWO38" s="541"/>
      <c r="QWP38" s="541"/>
      <c r="QWQ38" s="541"/>
      <c r="QWR38" s="541"/>
      <c r="QWS38" s="541"/>
      <c r="QWT38" s="541"/>
      <c r="QWU38" s="541"/>
      <c r="QWV38" s="541"/>
      <c r="QWW38" s="541"/>
      <c r="QWX38" s="541"/>
      <c r="QWY38" s="541"/>
      <c r="QWZ38" s="541"/>
      <c r="QXA38" s="541"/>
      <c r="QXB38" s="541"/>
      <c r="QXC38" s="541"/>
      <c r="QXD38" s="541"/>
      <c r="QXE38" s="541"/>
      <c r="QXF38" s="541"/>
      <c r="QXG38" s="541"/>
      <c r="QXH38" s="541"/>
      <c r="QXI38" s="541"/>
      <c r="QXJ38" s="541"/>
      <c r="QXK38" s="541"/>
      <c r="QXL38" s="541"/>
      <c r="QXM38" s="541"/>
      <c r="QXN38" s="541"/>
      <c r="QXO38" s="541"/>
      <c r="QXP38" s="541"/>
      <c r="QXQ38" s="541"/>
      <c r="QXR38" s="541"/>
      <c r="QXS38" s="541"/>
      <c r="QXT38" s="541"/>
      <c r="QXU38" s="541"/>
      <c r="QXV38" s="541"/>
      <c r="QXW38" s="541"/>
      <c r="QXX38" s="541"/>
      <c r="QXY38" s="541"/>
      <c r="QXZ38" s="541"/>
      <c r="QYA38" s="541"/>
      <c r="QYB38" s="541"/>
      <c r="QYC38" s="541"/>
      <c r="QYD38" s="541"/>
      <c r="QYE38" s="541"/>
      <c r="QYF38" s="541"/>
      <c r="QYG38" s="541"/>
      <c r="QYH38" s="541"/>
      <c r="QYI38" s="541"/>
      <c r="QYJ38" s="541"/>
      <c r="QYK38" s="541"/>
      <c r="QYL38" s="541"/>
      <c r="QYM38" s="541"/>
      <c r="QYN38" s="541"/>
      <c r="QYO38" s="541"/>
      <c r="QYP38" s="541"/>
      <c r="QYQ38" s="541"/>
      <c r="QYR38" s="541"/>
      <c r="QYS38" s="541"/>
      <c r="QYT38" s="541"/>
      <c r="QYU38" s="541"/>
      <c r="QYV38" s="541"/>
      <c r="QYW38" s="541"/>
      <c r="QYX38" s="541"/>
      <c r="QYY38" s="541"/>
      <c r="QYZ38" s="541"/>
      <c r="QZA38" s="541"/>
      <c r="QZB38" s="541"/>
      <c r="QZC38" s="541"/>
      <c r="QZD38" s="541"/>
      <c r="QZE38" s="541"/>
      <c r="QZF38" s="541"/>
      <c r="QZG38" s="541"/>
      <c r="QZH38" s="541"/>
      <c r="QZI38" s="541"/>
      <c r="QZJ38" s="541"/>
      <c r="QZK38" s="541"/>
      <c r="QZL38" s="541"/>
      <c r="QZM38" s="541"/>
      <c r="QZN38" s="541"/>
      <c r="QZO38" s="541"/>
      <c r="QZP38" s="541"/>
      <c r="QZQ38" s="541"/>
      <c r="QZR38" s="541"/>
      <c r="QZS38" s="541"/>
      <c r="QZT38" s="541"/>
      <c r="QZU38" s="541"/>
      <c r="QZV38" s="541"/>
      <c r="QZW38" s="541"/>
      <c r="QZX38" s="541"/>
      <c r="QZY38" s="541"/>
      <c r="QZZ38" s="541"/>
      <c r="RAA38" s="541"/>
      <c r="RAB38" s="541"/>
      <c r="RAC38" s="541"/>
      <c r="RAD38" s="541"/>
      <c r="RAE38" s="541"/>
      <c r="RAF38" s="541"/>
      <c r="RAG38" s="541"/>
      <c r="RAH38" s="541"/>
      <c r="RAI38" s="541"/>
      <c r="RAJ38" s="541"/>
      <c r="RAK38" s="541"/>
      <c r="RAL38" s="541"/>
      <c r="RAM38" s="541"/>
      <c r="RAN38" s="541"/>
      <c r="RAO38" s="541"/>
      <c r="RAP38" s="541"/>
      <c r="RAQ38" s="541"/>
      <c r="RAR38" s="541"/>
      <c r="RAS38" s="541"/>
      <c r="RAT38" s="541"/>
      <c r="RAU38" s="541"/>
      <c r="RAV38" s="541"/>
      <c r="RAW38" s="541"/>
      <c r="RAX38" s="541"/>
      <c r="RAY38" s="541"/>
      <c r="RAZ38" s="541"/>
      <c r="RBA38" s="541"/>
      <c r="RBB38" s="541"/>
      <c r="RBC38" s="541"/>
      <c r="RBD38" s="541"/>
      <c r="RBE38" s="541"/>
      <c r="RBF38" s="541"/>
      <c r="RBG38" s="541"/>
      <c r="RBH38" s="541"/>
      <c r="RBI38" s="541"/>
      <c r="RBJ38" s="541"/>
      <c r="RBK38" s="541"/>
      <c r="RBL38" s="541"/>
      <c r="RBM38" s="541"/>
      <c r="RBN38" s="541"/>
      <c r="RBO38" s="541"/>
      <c r="RBP38" s="541"/>
      <c r="RBQ38" s="541"/>
      <c r="RBR38" s="541"/>
      <c r="RBS38" s="541"/>
      <c r="RBT38" s="541"/>
      <c r="RBU38" s="541"/>
      <c r="RBV38" s="541"/>
      <c r="RBW38" s="541"/>
      <c r="RBX38" s="541"/>
      <c r="RBY38" s="541"/>
      <c r="RBZ38" s="541"/>
      <c r="RCA38" s="541"/>
      <c r="RCB38" s="541"/>
      <c r="RCC38" s="541"/>
      <c r="RCD38" s="541"/>
      <c r="RCE38" s="541"/>
      <c r="RCF38" s="541"/>
      <c r="RCG38" s="541"/>
      <c r="RCH38" s="541"/>
      <c r="RCI38" s="541"/>
      <c r="RCJ38" s="541"/>
      <c r="RCK38" s="541"/>
      <c r="RCL38" s="541"/>
      <c r="RCM38" s="541"/>
      <c r="RCN38" s="541"/>
      <c r="RCO38" s="541"/>
      <c r="RCP38" s="541"/>
      <c r="RCQ38" s="541"/>
      <c r="RCR38" s="541"/>
      <c r="RCS38" s="541"/>
      <c r="RCT38" s="541"/>
      <c r="RCU38" s="541"/>
      <c r="RCV38" s="541"/>
      <c r="RCW38" s="541"/>
      <c r="RCX38" s="541"/>
      <c r="RCY38" s="541"/>
      <c r="RCZ38" s="541"/>
      <c r="RDA38" s="541"/>
      <c r="RDB38" s="541"/>
      <c r="RDC38" s="541"/>
      <c r="RDD38" s="541"/>
      <c r="RDE38" s="541"/>
      <c r="RDF38" s="541"/>
      <c r="RDG38" s="541"/>
      <c r="RDH38" s="541"/>
      <c r="RDI38" s="541"/>
      <c r="RDJ38" s="541"/>
      <c r="RDK38" s="541"/>
      <c r="RDL38" s="541"/>
      <c r="RDM38" s="541"/>
      <c r="RDN38" s="541"/>
      <c r="RDO38" s="541"/>
      <c r="RDP38" s="541"/>
      <c r="RDQ38" s="541"/>
      <c r="RDR38" s="541"/>
      <c r="RDS38" s="541"/>
      <c r="RDT38" s="541"/>
      <c r="RDU38" s="541"/>
      <c r="RDV38" s="541"/>
      <c r="RDW38" s="541"/>
      <c r="RDX38" s="541"/>
      <c r="RDY38" s="541"/>
      <c r="RDZ38" s="541"/>
      <c r="REA38" s="541"/>
      <c r="REB38" s="541"/>
      <c r="REC38" s="541"/>
      <c r="RED38" s="541"/>
      <c r="REE38" s="541"/>
      <c r="REF38" s="541"/>
      <c r="REG38" s="541"/>
      <c r="REH38" s="541"/>
      <c r="REI38" s="541"/>
      <c r="REJ38" s="541"/>
      <c r="REK38" s="541"/>
      <c r="REL38" s="541"/>
      <c r="REM38" s="541"/>
      <c r="REN38" s="541"/>
      <c r="REO38" s="541"/>
      <c r="REP38" s="541"/>
      <c r="REQ38" s="541"/>
      <c r="RER38" s="541"/>
      <c r="RES38" s="541"/>
      <c r="RET38" s="541"/>
      <c r="REU38" s="541"/>
      <c r="REV38" s="541"/>
      <c r="REW38" s="541"/>
      <c r="REX38" s="541"/>
      <c r="REY38" s="541"/>
      <c r="REZ38" s="541"/>
      <c r="RFA38" s="541"/>
      <c r="RFB38" s="541"/>
      <c r="RFC38" s="541"/>
      <c r="RFD38" s="541"/>
      <c r="RFE38" s="541"/>
      <c r="RFF38" s="541"/>
      <c r="RFG38" s="541"/>
      <c r="RFH38" s="541"/>
      <c r="RFI38" s="541"/>
      <c r="RFJ38" s="541"/>
      <c r="RFK38" s="541"/>
      <c r="RFL38" s="541"/>
      <c r="RFM38" s="541"/>
      <c r="RFN38" s="541"/>
      <c r="RFO38" s="541"/>
      <c r="RFP38" s="541"/>
      <c r="RFQ38" s="541"/>
      <c r="RFR38" s="541"/>
      <c r="RFS38" s="541"/>
      <c r="RFT38" s="541"/>
      <c r="RFU38" s="541"/>
      <c r="RFV38" s="541"/>
      <c r="RFW38" s="541"/>
      <c r="RFX38" s="541"/>
      <c r="RFY38" s="541"/>
      <c r="RFZ38" s="541"/>
      <c r="RGA38" s="541"/>
      <c r="RGB38" s="541"/>
      <c r="RGC38" s="541"/>
      <c r="RGD38" s="541"/>
      <c r="RGE38" s="541"/>
      <c r="RGF38" s="541"/>
      <c r="RGG38" s="541"/>
      <c r="RGH38" s="541"/>
      <c r="RGI38" s="541"/>
      <c r="RGJ38" s="541"/>
      <c r="RGK38" s="541"/>
      <c r="RGL38" s="541"/>
      <c r="RGM38" s="541"/>
      <c r="RGN38" s="541"/>
      <c r="RGO38" s="541"/>
      <c r="RGP38" s="541"/>
      <c r="RGQ38" s="541"/>
      <c r="RGR38" s="541"/>
      <c r="RGS38" s="541"/>
      <c r="RGT38" s="541"/>
      <c r="RGU38" s="541"/>
      <c r="RGV38" s="541"/>
      <c r="RGW38" s="541"/>
      <c r="RGX38" s="541"/>
      <c r="RGY38" s="541"/>
      <c r="RGZ38" s="541"/>
      <c r="RHA38" s="541"/>
      <c r="RHB38" s="541"/>
      <c r="RHC38" s="541"/>
      <c r="RHD38" s="541"/>
      <c r="RHE38" s="541"/>
      <c r="RHF38" s="541"/>
      <c r="RHG38" s="541"/>
      <c r="RHH38" s="541"/>
      <c r="RHI38" s="541"/>
      <c r="RHJ38" s="541"/>
      <c r="RHK38" s="541"/>
      <c r="RHL38" s="541"/>
      <c r="RHM38" s="541"/>
      <c r="RHN38" s="541"/>
      <c r="RHO38" s="541"/>
      <c r="RHP38" s="541"/>
      <c r="RHQ38" s="541"/>
      <c r="RHR38" s="541"/>
      <c r="RHS38" s="541"/>
      <c r="RHT38" s="541"/>
      <c r="RHU38" s="541"/>
      <c r="RHV38" s="541"/>
      <c r="RHW38" s="541"/>
      <c r="RHX38" s="541"/>
      <c r="RHY38" s="541"/>
      <c r="RHZ38" s="541"/>
      <c r="RIA38" s="541"/>
      <c r="RIB38" s="541"/>
      <c r="RIC38" s="541"/>
      <c r="RID38" s="541"/>
      <c r="RIE38" s="541"/>
      <c r="RIF38" s="541"/>
      <c r="RIG38" s="541"/>
      <c r="RIH38" s="541"/>
      <c r="RII38" s="541"/>
      <c r="RIJ38" s="541"/>
      <c r="RIK38" s="541"/>
      <c r="RIL38" s="541"/>
      <c r="RIM38" s="541"/>
      <c r="RIN38" s="541"/>
      <c r="RIO38" s="541"/>
      <c r="RIP38" s="541"/>
      <c r="RIQ38" s="541"/>
      <c r="RIR38" s="541"/>
      <c r="RIS38" s="541"/>
      <c r="RIT38" s="541"/>
      <c r="RIU38" s="541"/>
      <c r="RIV38" s="541"/>
      <c r="RIW38" s="541"/>
      <c r="RIX38" s="541"/>
      <c r="RIY38" s="541"/>
      <c r="RIZ38" s="541"/>
      <c r="RJA38" s="541"/>
      <c r="RJB38" s="541"/>
      <c r="RJC38" s="541"/>
      <c r="RJD38" s="541"/>
      <c r="RJE38" s="541"/>
      <c r="RJF38" s="541"/>
      <c r="RJG38" s="541"/>
      <c r="RJH38" s="541"/>
      <c r="RJI38" s="541"/>
      <c r="RJJ38" s="541"/>
      <c r="RJK38" s="541"/>
      <c r="RJL38" s="541"/>
      <c r="RJM38" s="541"/>
      <c r="RJN38" s="541"/>
      <c r="RJO38" s="541"/>
      <c r="RJP38" s="541"/>
      <c r="RJQ38" s="541"/>
      <c r="RJR38" s="541"/>
      <c r="RJS38" s="541"/>
      <c r="RJT38" s="541"/>
      <c r="RJU38" s="541"/>
      <c r="RJV38" s="541"/>
      <c r="RJW38" s="541"/>
      <c r="RJX38" s="541"/>
      <c r="RJY38" s="541"/>
      <c r="RJZ38" s="541"/>
      <c r="RKA38" s="541"/>
      <c r="RKB38" s="541"/>
      <c r="RKC38" s="541"/>
      <c r="RKD38" s="541"/>
      <c r="RKE38" s="541"/>
      <c r="RKF38" s="541"/>
      <c r="RKG38" s="541"/>
      <c r="RKH38" s="541"/>
      <c r="RKI38" s="541"/>
      <c r="RKJ38" s="541"/>
      <c r="RKK38" s="541"/>
      <c r="RKL38" s="541"/>
      <c r="RKM38" s="541"/>
      <c r="RKN38" s="541"/>
      <c r="RKO38" s="541"/>
      <c r="RKP38" s="541"/>
      <c r="RKQ38" s="541"/>
      <c r="RKR38" s="541"/>
      <c r="RKS38" s="541"/>
      <c r="RKT38" s="541"/>
      <c r="RKU38" s="541"/>
      <c r="RKV38" s="541"/>
      <c r="RKW38" s="541"/>
      <c r="RKX38" s="541"/>
      <c r="RKY38" s="541"/>
      <c r="RKZ38" s="541"/>
      <c r="RLA38" s="541"/>
      <c r="RLB38" s="541"/>
      <c r="RLC38" s="541"/>
      <c r="RLD38" s="541"/>
      <c r="RLE38" s="541"/>
      <c r="RLF38" s="541"/>
      <c r="RLG38" s="541"/>
      <c r="RLH38" s="541"/>
      <c r="RLI38" s="541"/>
      <c r="RLJ38" s="541"/>
      <c r="RLK38" s="541"/>
      <c r="RLL38" s="541"/>
      <c r="RLM38" s="541"/>
      <c r="RLN38" s="541"/>
      <c r="RLO38" s="541"/>
      <c r="RLP38" s="541"/>
      <c r="RLQ38" s="541"/>
      <c r="RLR38" s="541"/>
      <c r="RLS38" s="541"/>
      <c r="RLT38" s="541"/>
      <c r="RLU38" s="541"/>
      <c r="RLV38" s="541"/>
      <c r="RLW38" s="541"/>
      <c r="RLX38" s="541"/>
      <c r="RLY38" s="541"/>
      <c r="RLZ38" s="541"/>
      <c r="RMA38" s="541"/>
      <c r="RMB38" s="541"/>
      <c r="RMC38" s="541"/>
      <c r="RMD38" s="541"/>
      <c r="RME38" s="541"/>
      <c r="RMF38" s="541"/>
      <c r="RMG38" s="541"/>
      <c r="RMH38" s="541"/>
      <c r="RMI38" s="541"/>
      <c r="RMJ38" s="541"/>
      <c r="RMK38" s="541"/>
      <c r="RML38" s="541"/>
      <c r="RMM38" s="541"/>
      <c r="RMN38" s="541"/>
      <c r="RMO38" s="541"/>
      <c r="RMP38" s="541"/>
      <c r="RMQ38" s="541"/>
      <c r="RMR38" s="541"/>
      <c r="RMS38" s="541"/>
      <c r="RMT38" s="541"/>
      <c r="RMU38" s="541"/>
      <c r="RMV38" s="541"/>
      <c r="RMW38" s="541"/>
      <c r="RMX38" s="541"/>
      <c r="RMY38" s="541"/>
      <c r="RMZ38" s="541"/>
      <c r="RNA38" s="541"/>
      <c r="RNB38" s="541"/>
      <c r="RNC38" s="541"/>
      <c r="RND38" s="541"/>
      <c r="RNE38" s="541"/>
      <c r="RNF38" s="541"/>
      <c r="RNG38" s="541"/>
      <c r="RNH38" s="541"/>
      <c r="RNI38" s="541"/>
      <c r="RNJ38" s="541"/>
      <c r="RNK38" s="541"/>
      <c r="RNL38" s="541"/>
      <c r="RNM38" s="541"/>
      <c r="RNN38" s="541"/>
      <c r="RNO38" s="541"/>
      <c r="RNP38" s="541"/>
      <c r="RNQ38" s="541"/>
      <c r="RNR38" s="541"/>
      <c r="RNS38" s="541"/>
      <c r="RNT38" s="541"/>
      <c r="RNU38" s="541"/>
      <c r="RNV38" s="541"/>
      <c r="RNW38" s="541"/>
      <c r="RNX38" s="541"/>
      <c r="RNY38" s="541"/>
      <c r="RNZ38" s="541"/>
      <c r="ROA38" s="541"/>
      <c r="ROB38" s="541"/>
      <c r="ROC38" s="541"/>
      <c r="ROD38" s="541"/>
      <c r="ROE38" s="541"/>
      <c r="ROF38" s="541"/>
      <c r="ROG38" s="541"/>
      <c r="ROH38" s="541"/>
      <c r="ROI38" s="541"/>
      <c r="ROJ38" s="541"/>
      <c r="ROK38" s="541"/>
      <c r="ROL38" s="541"/>
      <c r="ROM38" s="541"/>
      <c r="RON38" s="541"/>
      <c r="ROO38" s="541"/>
      <c r="ROP38" s="541"/>
      <c r="ROQ38" s="541"/>
      <c r="ROR38" s="541"/>
      <c r="ROS38" s="541"/>
      <c r="ROT38" s="541"/>
      <c r="ROU38" s="541"/>
      <c r="ROV38" s="541"/>
      <c r="ROW38" s="541"/>
      <c r="ROX38" s="541"/>
      <c r="ROY38" s="541"/>
      <c r="ROZ38" s="541"/>
      <c r="RPA38" s="541"/>
      <c r="RPB38" s="541"/>
      <c r="RPC38" s="541"/>
      <c r="RPD38" s="541"/>
      <c r="RPE38" s="541"/>
      <c r="RPF38" s="541"/>
      <c r="RPG38" s="541"/>
      <c r="RPH38" s="541"/>
      <c r="RPI38" s="541"/>
      <c r="RPJ38" s="541"/>
      <c r="RPK38" s="541"/>
      <c r="RPL38" s="541"/>
      <c r="RPM38" s="541"/>
      <c r="RPN38" s="541"/>
      <c r="RPO38" s="541"/>
      <c r="RPP38" s="541"/>
      <c r="RPQ38" s="541"/>
      <c r="RPR38" s="541"/>
      <c r="RPS38" s="541"/>
      <c r="RPT38" s="541"/>
      <c r="RPU38" s="541"/>
      <c r="RPV38" s="541"/>
      <c r="RPW38" s="541"/>
      <c r="RPX38" s="541"/>
      <c r="RPY38" s="541"/>
      <c r="RPZ38" s="541"/>
      <c r="RQA38" s="541"/>
      <c r="RQB38" s="541"/>
      <c r="RQC38" s="541"/>
      <c r="RQD38" s="541"/>
      <c r="RQE38" s="541"/>
      <c r="RQF38" s="541"/>
      <c r="RQG38" s="541"/>
      <c r="RQH38" s="541"/>
      <c r="RQI38" s="541"/>
      <c r="RQJ38" s="541"/>
      <c r="RQK38" s="541"/>
      <c r="RQL38" s="541"/>
      <c r="RQM38" s="541"/>
      <c r="RQN38" s="541"/>
      <c r="RQO38" s="541"/>
      <c r="RQP38" s="541"/>
      <c r="RQQ38" s="541"/>
      <c r="RQR38" s="541"/>
      <c r="RQS38" s="541"/>
      <c r="RQT38" s="541"/>
      <c r="RQU38" s="541"/>
      <c r="RQV38" s="541"/>
      <c r="RQW38" s="541"/>
      <c r="RQX38" s="541"/>
      <c r="RQY38" s="541"/>
      <c r="RQZ38" s="541"/>
      <c r="RRA38" s="541"/>
      <c r="RRB38" s="541"/>
      <c r="RRC38" s="541"/>
      <c r="RRD38" s="541"/>
      <c r="RRE38" s="541"/>
      <c r="RRF38" s="541"/>
      <c r="RRG38" s="541"/>
      <c r="RRH38" s="541"/>
      <c r="RRI38" s="541"/>
      <c r="RRJ38" s="541"/>
      <c r="RRK38" s="541"/>
      <c r="RRL38" s="541"/>
      <c r="RRM38" s="541"/>
      <c r="RRN38" s="541"/>
      <c r="RRO38" s="541"/>
      <c r="RRP38" s="541"/>
      <c r="RRQ38" s="541"/>
      <c r="RRR38" s="541"/>
      <c r="RRS38" s="541"/>
      <c r="RRT38" s="541"/>
      <c r="RRU38" s="541"/>
      <c r="RRV38" s="541"/>
      <c r="RRW38" s="541"/>
      <c r="RRX38" s="541"/>
      <c r="RRY38" s="541"/>
      <c r="RRZ38" s="541"/>
      <c r="RSA38" s="541"/>
      <c r="RSB38" s="541"/>
      <c r="RSC38" s="541"/>
      <c r="RSD38" s="541"/>
      <c r="RSE38" s="541"/>
      <c r="RSF38" s="541"/>
      <c r="RSG38" s="541"/>
      <c r="RSH38" s="541"/>
      <c r="RSI38" s="541"/>
      <c r="RSJ38" s="541"/>
      <c r="RSK38" s="541"/>
      <c r="RSL38" s="541"/>
      <c r="RSM38" s="541"/>
      <c r="RSN38" s="541"/>
      <c r="RSO38" s="541"/>
      <c r="RSP38" s="541"/>
      <c r="RSQ38" s="541"/>
      <c r="RSR38" s="541"/>
      <c r="RSS38" s="541"/>
      <c r="RST38" s="541"/>
      <c r="RSU38" s="541"/>
      <c r="RSV38" s="541"/>
      <c r="RSW38" s="541"/>
      <c r="RSX38" s="541"/>
      <c r="RSY38" s="541"/>
      <c r="RSZ38" s="541"/>
      <c r="RTA38" s="541"/>
      <c r="RTB38" s="541"/>
      <c r="RTC38" s="541"/>
      <c r="RTD38" s="541"/>
      <c r="RTE38" s="541"/>
      <c r="RTF38" s="541"/>
      <c r="RTG38" s="541"/>
      <c r="RTH38" s="541"/>
      <c r="RTI38" s="541"/>
      <c r="RTJ38" s="541"/>
      <c r="RTK38" s="541"/>
      <c r="RTL38" s="541"/>
      <c r="RTM38" s="541"/>
      <c r="RTN38" s="541"/>
      <c r="RTO38" s="541"/>
      <c r="RTP38" s="541"/>
      <c r="RTQ38" s="541"/>
      <c r="RTR38" s="541"/>
      <c r="RTS38" s="541"/>
      <c r="RTT38" s="541"/>
      <c r="RTU38" s="541"/>
      <c r="RTV38" s="541"/>
      <c r="RTW38" s="541"/>
      <c r="RTX38" s="541"/>
      <c r="RTY38" s="541"/>
      <c r="RTZ38" s="541"/>
      <c r="RUA38" s="541"/>
      <c r="RUB38" s="541"/>
      <c r="RUC38" s="541"/>
      <c r="RUD38" s="541"/>
      <c r="RUE38" s="541"/>
      <c r="RUF38" s="541"/>
      <c r="RUG38" s="541"/>
      <c r="RUH38" s="541"/>
      <c r="RUI38" s="541"/>
      <c r="RUJ38" s="541"/>
      <c r="RUK38" s="541"/>
      <c r="RUL38" s="541"/>
      <c r="RUM38" s="541"/>
      <c r="RUN38" s="541"/>
      <c r="RUO38" s="541"/>
      <c r="RUP38" s="541"/>
      <c r="RUQ38" s="541"/>
      <c r="RUR38" s="541"/>
      <c r="RUS38" s="541"/>
      <c r="RUT38" s="541"/>
      <c r="RUU38" s="541"/>
      <c r="RUV38" s="541"/>
      <c r="RUW38" s="541"/>
      <c r="RUX38" s="541"/>
      <c r="RUY38" s="541"/>
      <c r="RUZ38" s="541"/>
      <c r="RVA38" s="541"/>
      <c r="RVB38" s="541"/>
      <c r="RVC38" s="541"/>
      <c r="RVD38" s="541"/>
      <c r="RVE38" s="541"/>
      <c r="RVF38" s="541"/>
      <c r="RVG38" s="541"/>
      <c r="RVH38" s="541"/>
      <c r="RVI38" s="541"/>
      <c r="RVJ38" s="541"/>
      <c r="RVK38" s="541"/>
      <c r="RVL38" s="541"/>
      <c r="RVM38" s="541"/>
      <c r="RVN38" s="541"/>
      <c r="RVO38" s="541"/>
      <c r="RVP38" s="541"/>
      <c r="RVQ38" s="541"/>
      <c r="RVR38" s="541"/>
      <c r="RVS38" s="541"/>
      <c r="RVT38" s="541"/>
      <c r="RVU38" s="541"/>
      <c r="RVV38" s="541"/>
      <c r="RVW38" s="541"/>
      <c r="RVX38" s="541"/>
      <c r="RVY38" s="541"/>
      <c r="RVZ38" s="541"/>
      <c r="RWA38" s="541"/>
      <c r="RWB38" s="541"/>
      <c r="RWC38" s="541"/>
      <c r="RWD38" s="541"/>
      <c r="RWE38" s="541"/>
      <c r="RWF38" s="541"/>
      <c r="RWG38" s="541"/>
      <c r="RWH38" s="541"/>
      <c r="RWI38" s="541"/>
      <c r="RWJ38" s="541"/>
      <c r="RWK38" s="541"/>
      <c r="RWL38" s="541"/>
      <c r="RWM38" s="541"/>
      <c r="RWN38" s="541"/>
      <c r="RWO38" s="541"/>
      <c r="RWP38" s="541"/>
      <c r="RWQ38" s="541"/>
      <c r="RWR38" s="541"/>
      <c r="RWS38" s="541"/>
      <c r="RWT38" s="541"/>
      <c r="RWU38" s="541"/>
      <c r="RWV38" s="541"/>
      <c r="RWW38" s="541"/>
      <c r="RWX38" s="541"/>
      <c r="RWY38" s="541"/>
      <c r="RWZ38" s="541"/>
      <c r="RXA38" s="541"/>
      <c r="RXB38" s="541"/>
      <c r="RXC38" s="541"/>
      <c r="RXD38" s="541"/>
      <c r="RXE38" s="541"/>
      <c r="RXF38" s="541"/>
      <c r="RXG38" s="541"/>
      <c r="RXH38" s="541"/>
      <c r="RXI38" s="541"/>
      <c r="RXJ38" s="541"/>
      <c r="RXK38" s="541"/>
      <c r="RXL38" s="541"/>
      <c r="RXM38" s="541"/>
      <c r="RXN38" s="541"/>
      <c r="RXO38" s="541"/>
      <c r="RXP38" s="541"/>
      <c r="RXQ38" s="541"/>
      <c r="RXR38" s="541"/>
      <c r="RXS38" s="541"/>
      <c r="RXT38" s="541"/>
      <c r="RXU38" s="541"/>
      <c r="RXV38" s="541"/>
      <c r="RXW38" s="541"/>
      <c r="RXX38" s="541"/>
      <c r="RXY38" s="541"/>
      <c r="RXZ38" s="541"/>
      <c r="RYA38" s="541"/>
      <c r="RYB38" s="541"/>
      <c r="RYC38" s="541"/>
      <c r="RYD38" s="541"/>
      <c r="RYE38" s="541"/>
      <c r="RYF38" s="541"/>
      <c r="RYG38" s="541"/>
      <c r="RYH38" s="541"/>
      <c r="RYI38" s="541"/>
      <c r="RYJ38" s="541"/>
      <c r="RYK38" s="541"/>
      <c r="RYL38" s="541"/>
      <c r="RYM38" s="541"/>
      <c r="RYN38" s="541"/>
      <c r="RYO38" s="541"/>
      <c r="RYP38" s="541"/>
      <c r="RYQ38" s="541"/>
      <c r="RYR38" s="541"/>
      <c r="RYS38" s="541"/>
      <c r="RYT38" s="541"/>
      <c r="RYU38" s="541"/>
      <c r="RYV38" s="541"/>
      <c r="RYW38" s="541"/>
      <c r="RYX38" s="541"/>
      <c r="RYY38" s="541"/>
      <c r="RYZ38" s="541"/>
      <c r="RZA38" s="541"/>
      <c r="RZB38" s="541"/>
      <c r="RZC38" s="541"/>
      <c r="RZD38" s="541"/>
      <c r="RZE38" s="541"/>
      <c r="RZF38" s="541"/>
      <c r="RZG38" s="541"/>
      <c r="RZH38" s="541"/>
      <c r="RZI38" s="541"/>
      <c r="RZJ38" s="541"/>
      <c r="RZK38" s="541"/>
      <c r="RZL38" s="541"/>
      <c r="RZM38" s="541"/>
      <c r="RZN38" s="541"/>
      <c r="RZO38" s="541"/>
      <c r="RZP38" s="541"/>
      <c r="RZQ38" s="541"/>
      <c r="RZR38" s="541"/>
      <c r="RZS38" s="541"/>
      <c r="RZT38" s="541"/>
      <c r="RZU38" s="541"/>
      <c r="RZV38" s="541"/>
      <c r="RZW38" s="541"/>
      <c r="RZX38" s="541"/>
      <c r="RZY38" s="541"/>
      <c r="RZZ38" s="541"/>
      <c r="SAA38" s="541"/>
      <c r="SAB38" s="541"/>
      <c r="SAC38" s="541"/>
      <c r="SAD38" s="541"/>
      <c r="SAE38" s="541"/>
      <c r="SAF38" s="541"/>
      <c r="SAG38" s="541"/>
      <c r="SAH38" s="541"/>
      <c r="SAI38" s="541"/>
      <c r="SAJ38" s="541"/>
      <c r="SAK38" s="541"/>
      <c r="SAL38" s="541"/>
      <c r="SAM38" s="541"/>
      <c r="SAN38" s="541"/>
      <c r="SAO38" s="541"/>
      <c r="SAP38" s="541"/>
      <c r="SAQ38" s="541"/>
      <c r="SAR38" s="541"/>
      <c r="SAS38" s="541"/>
      <c r="SAT38" s="541"/>
      <c r="SAU38" s="541"/>
      <c r="SAV38" s="541"/>
      <c r="SAW38" s="541"/>
      <c r="SAX38" s="541"/>
      <c r="SAY38" s="541"/>
      <c r="SAZ38" s="541"/>
      <c r="SBA38" s="541"/>
      <c r="SBB38" s="541"/>
      <c r="SBC38" s="541"/>
      <c r="SBD38" s="541"/>
      <c r="SBE38" s="541"/>
      <c r="SBF38" s="541"/>
      <c r="SBG38" s="541"/>
      <c r="SBH38" s="541"/>
      <c r="SBI38" s="541"/>
      <c r="SBJ38" s="541"/>
      <c r="SBK38" s="541"/>
      <c r="SBL38" s="541"/>
      <c r="SBM38" s="541"/>
      <c r="SBN38" s="541"/>
      <c r="SBO38" s="541"/>
      <c r="SBP38" s="541"/>
      <c r="SBQ38" s="541"/>
      <c r="SBR38" s="541"/>
      <c r="SBS38" s="541"/>
      <c r="SBT38" s="541"/>
      <c r="SBU38" s="541"/>
      <c r="SBV38" s="541"/>
      <c r="SBW38" s="541"/>
      <c r="SBX38" s="541"/>
      <c r="SBY38" s="541"/>
      <c r="SBZ38" s="541"/>
      <c r="SCA38" s="541"/>
      <c r="SCB38" s="541"/>
      <c r="SCC38" s="541"/>
      <c r="SCD38" s="541"/>
      <c r="SCE38" s="541"/>
      <c r="SCF38" s="541"/>
      <c r="SCG38" s="541"/>
      <c r="SCH38" s="541"/>
      <c r="SCI38" s="541"/>
      <c r="SCJ38" s="541"/>
      <c r="SCK38" s="541"/>
      <c r="SCL38" s="541"/>
      <c r="SCM38" s="541"/>
      <c r="SCN38" s="541"/>
      <c r="SCO38" s="541"/>
      <c r="SCP38" s="541"/>
      <c r="SCQ38" s="541"/>
      <c r="SCR38" s="541"/>
      <c r="SCS38" s="541"/>
      <c r="SCT38" s="541"/>
      <c r="SCU38" s="541"/>
      <c r="SCV38" s="541"/>
      <c r="SCW38" s="541"/>
      <c r="SCX38" s="541"/>
      <c r="SCY38" s="541"/>
      <c r="SCZ38" s="541"/>
      <c r="SDA38" s="541"/>
      <c r="SDB38" s="541"/>
      <c r="SDC38" s="541"/>
      <c r="SDD38" s="541"/>
      <c r="SDE38" s="541"/>
      <c r="SDF38" s="541"/>
      <c r="SDG38" s="541"/>
      <c r="SDH38" s="541"/>
      <c r="SDI38" s="541"/>
      <c r="SDJ38" s="541"/>
      <c r="SDK38" s="541"/>
      <c r="SDL38" s="541"/>
      <c r="SDM38" s="541"/>
      <c r="SDN38" s="541"/>
      <c r="SDO38" s="541"/>
      <c r="SDP38" s="541"/>
      <c r="SDQ38" s="541"/>
      <c r="SDR38" s="541"/>
      <c r="SDS38" s="541"/>
      <c r="SDT38" s="541"/>
      <c r="SDU38" s="541"/>
      <c r="SDV38" s="541"/>
      <c r="SDW38" s="541"/>
      <c r="SDX38" s="541"/>
      <c r="SDY38" s="541"/>
      <c r="SDZ38" s="541"/>
      <c r="SEA38" s="541"/>
      <c r="SEB38" s="541"/>
      <c r="SEC38" s="541"/>
      <c r="SED38" s="541"/>
      <c r="SEE38" s="541"/>
      <c r="SEF38" s="541"/>
      <c r="SEG38" s="541"/>
      <c r="SEH38" s="541"/>
      <c r="SEI38" s="541"/>
      <c r="SEJ38" s="541"/>
      <c r="SEK38" s="541"/>
      <c r="SEL38" s="541"/>
      <c r="SEM38" s="541"/>
      <c r="SEN38" s="541"/>
      <c r="SEO38" s="541"/>
      <c r="SEP38" s="541"/>
      <c r="SEQ38" s="541"/>
      <c r="SER38" s="541"/>
      <c r="SES38" s="541"/>
      <c r="SET38" s="541"/>
      <c r="SEU38" s="541"/>
      <c r="SEV38" s="541"/>
      <c r="SEW38" s="541"/>
      <c r="SEX38" s="541"/>
      <c r="SEY38" s="541"/>
      <c r="SEZ38" s="541"/>
      <c r="SFA38" s="541"/>
      <c r="SFB38" s="541"/>
      <c r="SFC38" s="541"/>
      <c r="SFD38" s="541"/>
      <c r="SFE38" s="541"/>
      <c r="SFF38" s="541"/>
      <c r="SFG38" s="541"/>
      <c r="SFH38" s="541"/>
      <c r="SFI38" s="541"/>
      <c r="SFJ38" s="541"/>
      <c r="SFK38" s="541"/>
      <c r="SFL38" s="541"/>
      <c r="SFM38" s="541"/>
      <c r="SFN38" s="541"/>
      <c r="SFO38" s="541"/>
      <c r="SFP38" s="541"/>
      <c r="SFQ38" s="541"/>
      <c r="SFR38" s="541"/>
      <c r="SFS38" s="541"/>
      <c r="SFT38" s="541"/>
      <c r="SFU38" s="541"/>
      <c r="SFV38" s="541"/>
      <c r="SFW38" s="541"/>
      <c r="SFX38" s="541"/>
      <c r="SFY38" s="541"/>
      <c r="SFZ38" s="541"/>
      <c r="SGA38" s="541"/>
      <c r="SGB38" s="541"/>
      <c r="SGC38" s="541"/>
      <c r="SGD38" s="541"/>
      <c r="SGE38" s="541"/>
      <c r="SGF38" s="541"/>
      <c r="SGG38" s="541"/>
      <c r="SGH38" s="541"/>
      <c r="SGI38" s="541"/>
      <c r="SGJ38" s="541"/>
      <c r="SGK38" s="541"/>
      <c r="SGL38" s="541"/>
      <c r="SGM38" s="541"/>
      <c r="SGN38" s="541"/>
      <c r="SGO38" s="541"/>
      <c r="SGP38" s="541"/>
      <c r="SGQ38" s="541"/>
      <c r="SGR38" s="541"/>
      <c r="SGS38" s="541"/>
      <c r="SGT38" s="541"/>
      <c r="SGU38" s="541"/>
      <c r="SGV38" s="541"/>
      <c r="SGW38" s="541"/>
      <c r="SGX38" s="541"/>
      <c r="SGY38" s="541"/>
      <c r="SGZ38" s="541"/>
      <c r="SHA38" s="541"/>
      <c r="SHB38" s="541"/>
      <c r="SHC38" s="541"/>
      <c r="SHD38" s="541"/>
      <c r="SHE38" s="541"/>
      <c r="SHF38" s="541"/>
      <c r="SHG38" s="541"/>
      <c r="SHH38" s="541"/>
      <c r="SHI38" s="541"/>
      <c r="SHJ38" s="541"/>
      <c r="SHK38" s="541"/>
      <c r="SHL38" s="541"/>
      <c r="SHM38" s="541"/>
      <c r="SHN38" s="541"/>
      <c r="SHO38" s="541"/>
      <c r="SHP38" s="541"/>
      <c r="SHQ38" s="541"/>
      <c r="SHR38" s="541"/>
      <c r="SHS38" s="541"/>
      <c r="SHT38" s="541"/>
      <c r="SHU38" s="541"/>
      <c r="SHV38" s="541"/>
      <c r="SHW38" s="541"/>
      <c r="SHX38" s="541"/>
      <c r="SHY38" s="541"/>
      <c r="SHZ38" s="541"/>
      <c r="SIA38" s="541"/>
      <c r="SIB38" s="541"/>
      <c r="SIC38" s="541"/>
      <c r="SID38" s="541"/>
      <c r="SIE38" s="541"/>
      <c r="SIF38" s="541"/>
      <c r="SIG38" s="541"/>
      <c r="SIH38" s="541"/>
      <c r="SII38" s="541"/>
      <c r="SIJ38" s="541"/>
      <c r="SIK38" s="541"/>
      <c r="SIL38" s="541"/>
      <c r="SIM38" s="541"/>
      <c r="SIN38" s="541"/>
      <c r="SIO38" s="541"/>
      <c r="SIP38" s="541"/>
      <c r="SIQ38" s="541"/>
      <c r="SIR38" s="541"/>
      <c r="SIS38" s="541"/>
      <c r="SIT38" s="541"/>
      <c r="SIU38" s="541"/>
      <c r="SIV38" s="541"/>
      <c r="SIW38" s="541"/>
      <c r="SIX38" s="541"/>
      <c r="SIY38" s="541"/>
      <c r="SIZ38" s="541"/>
      <c r="SJA38" s="541"/>
      <c r="SJB38" s="541"/>
      <c r="SJC38" s="541"/>
      <c r="SJD38" s="541"/>
      <c r="SJE38" s="541"/>
      <c r="SJF38" s="541"/>
      <c r="SJG38" s="541"/>
      <c r="SJH38" s="541"/>
      <c r="SJI38" s="541"/>
      <c r="SJJ38" s="541"/>
      <c r="SJK38" s="541"/>
      <c r="SJL38" s="541"/>
      <c r="SJM38" s="541"/>
      <c r="SJN38" s="541"/>
      <c r="SJO38" s="541"/>
      <c r="SJP38" s="541"/>
      <c r="SJQ38" s="541"/>
      <c r="SJR38" s="541"/>
      <c r="SJS38" s="541"/>
      <c r="SJT38" s="541"/>
      <c r="SJU38" s="541"/>
      <c r="SJV38" s="541"/>
      <c r="SJW38" s="541"/>
      <c r="SJX38" s="541"/>
      <c r="SJY38" s="541"/>
      <c r="SJZ38" s="541"/>
      <c r="SKA38" s="541"/>
      <c r="SKB38" s="541"/>
      <c r="SKC38" s="541"/>
      <c r="SKD38" s="541"/>
      <c r="SKE38" s="541"/>
      <c r="SKF38" s="541"/>
      <c r="SKG38" s="541"/>
      <c r="SKH38" s="541"/>
      <c r="SKI38" s="541"/>
      <c r="SKJ38" s="541"/>
      <c r="SKK38" s="541"/>
      <c r="SKL38" s="541"/>
      <c r="SKM38" s="541"/>
      <c r="SKN38" s="541"/>
      <c r="SKO38" s="541"/>
      <c r="SKP38" s="541"/>
      <c r="SKQ38" s="541"/>
      <c r="SKR38" s="541"/>
      <c r="SKS38" s="541"/>
      <c r="SKT38" s="541"/>
      <c r="SKU38" s="541"/>
      <c r="SKV38" s="541"/>
      <c r="SKW38" s="541"/>
      <c r="SKX38" s="541"/>
      <c r="SKY38" s="541"/>
      <c r="SKZ38" s="541"/>
      <c r="SLA38" s="541"/>
      <c r="SLB38" s="541"/>
      <c r="SLC38" s="541"/>
      <c r="SLD38" s="541"/>
      <c r="SLE38" s="541"/>
      <c r="SLF38" s="541"/>
      <c r="SLG38" s="541"/>
      <c r="SLH38" s="541"/>
      <c r="SLI38" s="541"/>
      <c r="SLJ38" s="541"/>
      <c r="SLK38" s="541"/>
      <c r="SLL38" s="541"/>
      <c r="SLM38" s="541"/>
      <c r="SLN38" s="541"/>
      <c r="SLO38" s="541"/>
      <c r="SLP38" s="541"/>
      <c r="SLQ38" s="541"/>
      <c r="SLR38" s="541"/>
      <c r="SLS38" s="541"/>
      <c r="SLT38" s="541"/>
      <c r="SLU38" s="541"/>
      <c r="SLV38" s="541"/>
      <c r="SLW38" s="541"/>
      <c r="SLX38" s="541"/>
      <c r="SLY38" s="541"/>
      <c r="SLZ38" s="541"/>
      <c r="SMA38" s="541"/>
      <c r="SMB38" s="541"/>
      <c r="SMC38" s="541"/>
      <c r="SMD38" s="541"/>
      <c r="SME38" s="541"/>
      <c r="SMF38" s="541"/>
      <c r="SMG38" s="541"/>
      <c r="SMH38" s="541"/>
      <c r="SMI38" s="541"/>
      <c r="SMJ38" s="541"/>
      <c r="SMK38" s="541"/>
      <c r="SML38" s="541"/>
      <c r="SMM38" s="541"/>
      <c r="SMN38" s="541"/>
      <c r="SMO38" s="541"/>
      <c r="SMP38" s="541"/>
      <c r="SMQ38" s="541"/>
      <c r="SMR38" s="541"/>
      <c r="SMS38" s="541"/>
      <c r="SMT38" s="541"/>
      <c r="SMU38" s="541"/>
      <c r="SMV38" s="541"/>
      <c r="SMW38" s="541"/>
      <c r="SMX38" s="541"/>
      <c r="SMY38" s="541"/>
      <c r="SMZ38" s="541"/>
      <c r="SNA38" s="541"/>
      <c r="SNB38" s="541"/>
      <c r="SNC38" s="541"/>
      <c r="SND38" s="541"/>
      <c r="SNE38" s="541"/>
      <c r="SNF38" s="541"/>
      <c r="SNG38" s="541"/>
      <c r="SNH38" s="541"/>
      <c r="SNI38" s="541"/>
      <c r="SNJ38" s="541"/>
      <c r="SNK38" s="541"/>
      <c r="SNL38" s="541"/>
      <c r="SNM38" s="541"/>
      <c r="SNN38" s="541"/>
      <c r="SNO38" s="541"/>
      <c r="SNP38" s="541"/>
      <c r="SNQ38" s="541"/>
      <c r="SNR38" s="541"/>
      <c r="SNS38" s="541"/>
      <c r="SNT38" s="541"/>
      <c r="SNU38" s="541"/>
      <c r="SNV38" s="541"/>
      <c r="SNW38" s="541"/>
      <c r="SNX38" s="541"/>
      <c r="SNY38" s="541"/>
      <c r="SNZ38" s="541"/>
      <c r="SOA38" s="541"/>
      <c r="SOB38" s="541"/>
      <c r="SOC38" s="541"/>
      <c r="SOD38" s="541"/>
      <c r="SOE38" s="541"/>
      <c r="SOF38" s="541"/>
      <c r="SOG38" s="541"/>
      <c r="SOH38" s="541"/>
      <c r="SOI38" s="541"/>
      <c r="SOJ38" s="541"/>
      <c r="SOK38" s="541"/>
      <c r="SOL38" s="541"/>
      <c r="SOM38" s="541"/>
      <c r="SON38" s="541"/>
      <c r="SOO38" s="541"/>
      <c r="SOP38" s="541"/>
      <c r="SOQ38" s="541"/>
      <c r="SOR38" s="541"/>
      <c r="SOS38" s="541"/>
      <c r="SOT38" s="541"/>
      <c r="SOU38" s="541"/>
      <c r="SOV38" s="541"/>
      <c r="SOW38" s="541"/>
      <c r="SOX38" s="541"/>
      <c r="SOY38" s="541"/>
      <c r="SOZ38" s="541"/>
      <c r="SPA38" s="541"/>
      <c r="SPB38" s="541"/>
      <c r="SPC38" s="541"/>
      <c r="SPD38" s="541"/>
      <c r="SPE38" s="541"/>
      <c r="SPF38" s="541"/>
      <c r="SPG38" s="541"/>
      <c r="SPH38" s="541"/>
      <c r="SPI38" s="541"/>
      <c r="SPJ38" s="541"/>
      <c r="SPK38" s="541"/>
      <c r="SPL38" s="541"/>
      <c r="SPM38" s="541"/>
      <c r="SPN38" s="541"/>
      <c r="SPO38" s="541"/>
      <c r="SPP38" s="541"/>
      <c r="SPQ38" s="541"/>
      <c r="SPR38" s="541"/>
      <c r="SPS38" s="541"/>
      <c r="SPT38" s="541"/>
      <c r="SPU38" s="541"/>
      <c r="SPV38" s="541"/>
      <c r="SPW38" s="541"/>
      <c r="SPX38" s="541"/>
      <c r="SPY38" s="541"/>
      <c r="SPZ38" s="541"/>
      <c r="SQA38" s="541"/>
      <c r="SQB38" s="541"/>
      <c r="SQC38" s="541"/>
      <c r="SQD38" s="541"/>
      <c r="SQE38" s="541"/>
      <c r="SQF38" s="541"/>
      <c r="SQG38" s="541"/>
      <c r="SQH38" s="541"/>
      <c r="SQI38" s="541"/>
      <c r="SQJ38" s="541"/>
      <c r="SQK38" s="541"/>
      <c r="SQL38" s="541"/>
      <c r="SQM38" s="541"/>
      <c r="SQN38" s="541"/>
      <c r="SQO38" s="541"/>
      <c r="SQP38" s="541"/>
      <c r="SQQ38" s="541"/>
      <c r="SQR38" s="541"/>
      <c r="SQS38" s="541"/>
      <c r="SQT38" s="541"/>
      <c r="SQU38" s="541"/>
      <c r="SQV38" s="541"/>
      <c r="SQW38" s="541"/>
      <c r="SQX38" s="541"/>
      <c r="SQY38" s="541"/>
      <c r="SQZ38" s="541"/>
      <c r="SRA38" s="541"/>
      <c r="SRB38" s="541"/>
      <c r="SRC38" s="541"/>
      <c r="SRD38" s="541"/>
      <c r="SRE38" s="541"/>
      <c r="SRF38" s="541"/>
      <c r="SRG38" s="541"/>
      <c r="SRH38" s="541"/>
      <c r="SRI38" s="541"/>
      <c r="SRJ38" s="541"/>
      <c r="SRK38" s="541"/>
      <c r="SRL38" s="541"/>
      <c r="SRM38" s="541"/>
      <c r="SRN38" s="541"/>
      <c r="SRO38" s="541"/>
      <c r="SRP38" s="541"/>
      <c r="SRQ38" s="541"/>
      <c r="SRR38" s="541"/>
      <c r="SRS38" s="541"/>
      <c r="SRT38" s="541"/>
      <c r="SRU38" s="541"/>
      <c r="SRV38" s="541"/>
      <c r="SRW38" s="541"/>
      <c r="SRX38" s="541"/>
      <c r="SRY38" s="541"/>
      <c r="SRZ38" s="541"/>
      <c r="SSA38" s="541"/>
      <c r="SSB38" s="541"/>
      <c r="SSC38" s="541"/>
      <c r="SSD38" s="541"/>
      <c r="SSE38" s="541"/>
      <c r="SSF38" s="541"/>
      <c r="SSG38" s="541"/>
      <c r="SSH38" s="541"/>
      <c r="SSI38" s="541"/>
      <c r="SSJ38" s="541"/>
      <c r="SSK38" s="541"/>
      <c r="SSL38" s="541"/>
      <c r="SSM38" s="541"/>
      <c r="SSN38" s="541"/>
      <c r="SSO38" s="541"/>
      <c r="SSP38" s="541"/>
      <c r="SSQ38" s="541"/>
      <c r="SSR38" s="541"/>
      <c r="SSS38" s="541"/>
      <c r="SST38" s="541"/>
      <c r="SSU38" s="541"/>
      <c r="SSV38" s="541"/>
      <c r="SSW38" s="541"/>
      <c r="SSX38" s="541"/>
      <c r="SSY38" s="541"/>
      <c r="SSZ38" s="541"/>
      <c r="STA38" s="541"/>
      <c r="STB38" s="541"/>
      <c r="STC38" s="541"/>
      <c r="STD38" s="541"/>
      <c r="STE38" s="541"/>
      <c r="STF38" s="541"/>
      <c r="STG38" s="541"/>
      <c r="STH38" s="541"/>
      <c r="STI38" s="541"/>
      <c r="STJ38" s="541"/>
      <c r="STK38" s="541"/>
      <c r="STL38" s="541"/>
      <c r="STM38" s="541"/>
      <c r="STN38" s="541"/>
      <c r="STO38" s="541"/>
      <c r="STP38" s="541"/>
      <c r="STQ38" s="541"/>
      <c r="STR38" s="541"/>
      <c r="STS38" s="541"/>
      <c r="STT38" s="541"/>
      <c r="STU38" s="541"/>
      <c r="STV38" s="541"/>
      <c r="STW38" s="541"/>
      <c r="STX38" s="541"/>
      <c r="STY38" s="541"/>
      <c r="STZ38" s="541"/>
      <c r="SUA38" s="541"/>
      <c r="SUB38" s="541"/>
      <c r="SUC38" s="541"/>
      <c r="SUD38" s="541"/>
      <c r="SUE38" s="541"/>
      <c r="SUF38" s="541"/>
      <c r="SUG38" s="541"/>
      <c r="SUH38" s="541"/>
      <c r="SUI38" s="541"/>
      <c r="SUJ38" s="541"/>
      <c r="SUK38" s="541"/>
      <c r="SUL38" s="541"/>
      <c r="SUM38" s="541"/>
      <c r="SUN38" s="541"/>
      <c r="SUO38" s="541"/>
      <c r="SUP38" s="541"/>
      <c r="SUQ38" s="541"/>
      <c r="SUR38" s="541"/>
      <c r="SUS38" s="541"/>
      <c r="SUT38" s="541"/>
      <c r="SUU38" s="541"/>
      <c r="SUV38" s="541"/>
      <c r="SUW38" s="541"/>
      <c r="SUX38" s="541"/>
      <c r="SUY38" s="541"/>
      <c r="SUZ38" s="541"/>
      <c r="SVA38" s="541"/>
      <c r="SVB38" s="541"/>
      <c r="SVC38" s="541"/>
      <c r="SVD38" s="541"/>
      <c r="SVE38" s="541"/>
      <c r="SVF38" s="541"/>
      <c r="SVG38" s="541"/>
      <c r="SVH38" s="541"/>
      <c r="SVI38" s="541"/>
      <c r="SVJ38" s="541"/>
      <c r="SVK38" s="541"/>
      <c r="SVL38" s="541"/>
      <c r="SVM38" s="541"/>
      <c r="SVN38" s="541"/>
      <c r="SVO38" s="541"/>
      <c r="SVP38" s="541"/>
      <c r="SVQ38" s="541"/>
      <c r="SVR38" s="541"/>
      <c r="SVS38" s="541"/>
      <c r="SVT38" s="541"/>
      <c r="SVU38" s="541"/>
      <c r="SVV38" s="541"/>
      <c r="SVW38" s="541"/>
      <c r="SVX38" s="541"/>
      <c r="SVY38" s="541"/>
      <c r="SVZ38" s="541"/>
      <c r="SWA38" s="541"/>
      <c r="SWB38" s="541"/>
      <c r="SWC38" s="541"/>
      <c r="SWD38" s="541"/>
      <c r="SWE38" s="541"/>
      <c r="SWF38" s="541"/>
      <c r="SWG38" s="541"/>
      <c r="SWH38" s="541"/>
      <c r="SWI38" s="541"/>
      <c r="SWJ38" s="541"/>
      <c r="SWK38" s="541"/>
      <c r="SWL38" s="541"/>
      <c r="SWM38" s="541"/>
      <c r="SWN38" s="541"/>
      <c r="SWO38" s="541"/>
      <c r="SWP38" s="541"/>
      <c r="SWQ38" s="541"/>
      <c r="SWR38" s="541"/>
      <c r="SWS38" s="541"/>
      <c r="SWT38" s="541"/>
      <c r="SWU38" s="541"/>
      <c r="SWV38" s="541"/>
      <c r="SWW38" s="541"/>
      <c r="SWX38" s="541"/>
      <c r="SWY38" s="541"/>
      <c r="SWZ38" s="541"/>
      <c r="SXA38" s="541"/>
      <c r="SXB38" s="541"/>
      <c r="SXC38" s="541"/>
      <c r="SXD38" s="541"/>
      <c r="SXE38" s="541"/>
      <c r="SXF38" s="541"/>
      <c r="SXG38" s="541"/>
      <c r="SXH38" s="541"/>
      <c r="SXI38" s="541"/>
      <c r="SXJ38" s="541"/>
      <c r="SXK38" s="541"/>
      <c r="SXL38" s="541"/>
      <c r="SXM38" s="541"/>
      <c r="SXN38" s="541"/>
      <c r="SXO38" s="541"/>
      <c r="SXP38" s="541"/>
      <c r="SXQ38" s="541"/>
      <c r="SXR38" s="541"/>
      <c r="SXS38" s="541"/>
      <c r="SXT38" s="541"/>
      <c r="SXU38" s="541"/>
      <c r="SXV38" s="541"/>
      <c r="SXW38" s="541"/>
      <c r="SXX38" s="541"/>
      <c r="SXY38" s="541"/>
      <c r="SXZ38" s="541"/>
      <c r="SYA38" s="541"/>
      <c r="SYB38" s="541"/>
      <c r="SYC38" s="541"/>
      <c r="SYD38" s="541"/>
      <c r="SYE38" s="541"/>
      <c r="SYF38" s="541"/>
      <c r="SYG38" s="541"/>
      <c r="SYH38" s="541"/>
      <c r="SYI38" s="541"/>
      <c r="SYJ38" s="541"/>
      <c r="SYK38" s="541"/>
      <c r="SYL38" s="541"/>
      <c r="SYM38" s="541"/>
      <c r="SYN38" s="541"/>
      <c r="SYO38" s="541"/>
      <c r="SYP38" s="541"/>
      <c r="SYQ38" s="541"/>
      <c r="SYR38" s="541"/>
      <c r="SYS38" s="541"/>
      <c r="SYT38" s="541"/>
      <c r="SYU38" s="541"/>
      <c r="SYV38" s="541"/>
      <c r="SYW38" s="541"/>
      <c r="SYX38" s="541"/>
      <c r="SYY38" s="541"/>
      <c r="SYZ38" s="541"/>
      <c r="SZA38" s="541"/>
      <c r="SZB38" s="541"/>
      <c r="SZC38" s="541"/>
      <c r="SZD38" s="541"/>
      <c r="SZE38" s="541"/>
      <c r="SZF38" s="541"/>
      <c r="SZG38" s="541"/>
      <c r="SZH38" s="541"/>
      <c r="SZI38" s="541"/>
      <c r="SZJ38" s="541"/>
      <c r="SZK38" s="541"/>
      <c r="SZL38" s="541"/>
      <c r="SZM38" s="541"/>
      <c r="SZN38" s="541"/>
      <c r="SZO38" s="541"/>
      <c r="SZP38" s="541"/>
      <c r="SZQ38" s="541"/>
      <c r="SZR38" s="541"/>
      <c r="SZS38" s="541"/>
      <c r="SZT38" s="541"/>
      <c r="SZU38" s="541"/>
      <c r="SZV38" s="541"/>
      <c r="SZW38" s="541"/>
      <c r="SZX38" s="541"/>
      <c r="SZY38" s="541"/>
      <c r="SZZ38" s="541"/>
      <c r="TAA38" s="541"/>
      <c r="TAB38" s="541"/>
      <c r="TAC38" s="541"/>
      <c r="TAD38" s="541"/>
      <c r="TAE38" s="541"/>
      <c r="TAF38" s="541"/>
      <c r="TAG38" s="541"/>
      <c r="TAH38" s="541"/>
      <c r="TAI38" s="541"/>
      <c r="TAJ38" s="541"/>
      <c r="TAK38" s="541"/>
      <c r="TAL38" s="541"/>
      <c r="TAM38" s="541"/>
      <c r="TAN38" s="541"/>
      <c r="TAO38" s="541"/>
      <c r="TAP38" s="541"/>
      <c r="TAQ38" s="541"/>
      <c r="TAR38" s="541"/>
      <c r="TAS38" s="541"/>
      <c r="TAT38" s="541"/>
      <c r="TAU38" s="541"/>
      <c r="TAV38" s="541"/>
      <c r="TAW38" s="541"/>
      <c r="TAX38" s="541"/>
      <c r="TAY38" s="541"/>
      <c r="TAZ38" s="541"/>
      <c r="TBA38" s="541"/>
      <c r="TBB38" s="541"/>
      <c r="TBC38" s="541"/>
      <c r="TBD38" s="541"/>
      <c r="TBE38" s="541"/>
      <c r="TBF38" s="541"/>
      <c r="TBG38" s="541"/>
      <c r="TBH38" s="541"/>
      <c r="TBI38" s="541"/>
      <c r="TBJ38" s="541"/>
      <c r="TBK38" s="541"/>
      <c r="TBL38" s="541"/>
      <c r="TBM38" s="541"/>
      <c r="TBN38" s="541"/>
      <c r="TBO38" s="541"/>
      <c r="TBP38" s="541"/>
      <c r="TBQ38" s="541"/>
      <c r="TBR38" s="541"/>
      <c r="TBS38" s="541"/>
      <c r="TBT38" s="541"/>
      <c r="TBU38" s="541"/>
      <c r="TBV38" s="541"/>
      <c r="TBW38" s="541"/>
      <c r="TBX38" s="541"/>
      <c r="TBY38" s="541"/>
      <c r="TBZ38" s="541"/>
      <c r="TCA38" s="541"/>
      <c r="TCB38" s="541"/>
      <c r="TCC38" s="541"/>
      <c r="TCD38" s="541"/>
      <c r="TCE38" s="541"/>
      <c r="TCF38" s="541"/>
      <c r="TCG38" s="541"/>
      <c r="TCH38" s="541"/>
      <c r="TCI38" s="541"/>
      <c r="TCJ38" s="541"/>
      <c r="TCK38" s="541"/>
      <c r="TCL38" s="541"/>
      <c r="TCM38" s="541"/>
      <c r="TCN38" s="541"/>
      <c r="TCO38" s="541"/>
      <c r="TCP38" s="541"/>
      <c r="TCQ38" s="541"/>
      <c r="TCR38" s="541"/>
      <c r="TCS38" s="541"/>
      <c r="TCT38" s="541"/>
      <c r="TCU38" s="541"/>
      <c r="TCV38" s="541"/>
      <c r="TCW38" s="541"/>
      <c r="TCX38" s="541"/>
      <c r="TCY38" s="541"/>
      <c r="TCZ38" s="541"/>
      <c r="TDA38" s="541"/>
      <c r="TDB38" s="541"/>
      <c r="TDC38" s="541"/>
      <c r="TDD38" s="541"/>
      <c r="TDE38" s="541"/>
      <c r="TDF38" s="541"/>
      <c r="TDG38" s="541"/>
      <c r="TDH38" s="541"/>
      <c r="TDI38" s="541"/>
      <c r="TDJ38" s="541"/>
      <c r="TDK38" s="541"/>
      <c r="TDL38" s="541"/>
      <c r="TDM38" s="541"/>
      <c r="TDN38" s="541"/>
      <c r="TDO38" s="541"/>
      <c r="TDP38" s="541"/>
      <c r="TDQ38" s="541"/>
      <c r="TDR38" s="541"/>
      <c r="TDS38" s="541"/>
      <c r="TDT38" s="541"/>
      <c r="TDU38" s="541"/>
      <c r="TDV38" s="541"/>
      <c r="TDW38" s="541"/>
      <c r="TDX38" s="541"/>
      <c r="TDY38" s="541"/>
      <c r="TDZ38" s="541"/>
      <c r="TEA38" s="541"/>
      <c r="TEB38" s="541"/>
      <c r="TEC38" s="541"/>
      <c r="TED38" s="541"/>
      <c r="TEE38" s="541"/>
      <c r="TEF38" s="541"/>
      <c r="TEG38" s="541"/>
      <c r="TEH38" s="541"/>
      <c r="TEI38" s="541"/>
      <c r="TEJ38" s="541"/>
      <c r="TEK38" s="541"/>
      <c r="TEL38" s="541"/>
      <c r="TEM38" s="541"/>
      <c r="TEN38" s="541"/>
      <c r="TEO38" s="541"/>
      <c r="TEP38" s="541"/>
      <c r="TEQ38" s="541"/>
      <c r="TER38" s="541"/>
      <c r="TES38" s="541"/>
      <c r="TET38" s="541"/>
      <c r="TEU38" s="541"/>
      <c r="TEV38" s="541"/>
      <c r="TEW38" s="541"/>
      <c r="TEX38" s="541"/>
      <c r="TEY38" s="541"/>
      <c r="TEZ38" s="541"/>
      <c r="TFA38" s="541"/>
      <c r="TFB38" s="541"/>
      <c r="TFC38" s="541"/>
      <c r="TFD38" s="541"/>
      <c r="TFE38" s="541"/>
      <c r="TFF38" s="541"/>
      <c r="TFG38" s="541"/>
      <c r="TFH38" s="541"/>
      <c r="TFI38" s="541"/>
      <c r="TFJ38" s="541"/>
      <c r="TFK38" s="541"/>
      <c r="TFL38" s="541"/>
      <c r="TFM38" s="541"/>
      <c r="TFN38" s="541"/>
      <c r="TFO38" s="541"/>
      <c r="TFP38" s="541"/>
      <c r="TFQ38" s="541"/>
      <c r="TFR38" s="541"/>
      <c r="TFS38" s="541"/>
      <c r="TFT38" s="541"/>
      <c r="TFU38" s="541"/>
      <c r="TFV38" s="541"/>
      <c r="TFW38" s="541"/>
      <c r="TFX38" s="541"/>
      <c r="TFY38" s="541"/>
      <c r="TFZ38" s="541"/>
      <c r="TGA38" s="541"/>
      <c r="TGB38" s="541"/>
      <c r="TGC38" s="541"/>
      <c r="TGD38" s="541"/>
      <c r="TGE38" s="541"/>
      <c r="TGF38" s="541"/>
      <c r="TGG38" s="541"/>
      <c r="TGH38" s="541"/>
      <c r="TGI38" s="541"/>
      <c r="TGJ38" s="541"/>
      <c r="TGK38" s="541"/>
      <c r="TGL38" s="541"/>
      <c r="TGM38" s="541"/>
      <c r="TGN38" s="541"/>
      <c r="TGO38" s="541"/>
      <c r="TGP38" s="541"/>
      <c r="TGQ38" s="541"/>
      <c r="TGR38" s="541"/>
      <c r="TGS38" s="541"/>
      <c r="TGT38" s="541"/>
      <c r="TGU38" s="541"/>
      <c r="TGV38" s="541"/>
      <c r="TGW38" s="541"/>
      <c r="TGX38" s="541"/>
      <c r="TGY38" s="541"/>
      <c r="TGZ38" s="541"/>
      <c r="THA38" s="541"/>
      <c r="THB38" s="541"/>
      <c r="THC38" s="541"/>
      <c r="THD38" s="541"/>
      <c r="THE38" s="541"/>
      <c r="THF38" s="541"/>
      <c r="THG38" s="541"/>
      <c r="THH38" s="541"/>
      <c r="THI38" s="541"/>
      <c r="THJ38" s="541"/>
      <c r="THK38" s="541"/>
      <c r="THL38" s="541"/>
      <c r="THM38" s="541"/>
      <c r="THN38" s="541"/>
      <c r="THO38" s="541"/>
      <c r="THP38" s="541"/>
      <c r="THQ38" s="541"/>
      <c r="THR38" s="541"/>
      <c r="THS38" s="541"/>
      <c r="THT38" s="541"/>
      <c r="THU38" s="541"/>
      <c r="THV38" s="541"/>
      <c r="THW38" s="541"/>
      <c r="THX38" s="541"/>
      <c r="THY38" s="541"/>
      <c r="THZ38" s="541"/>
      <c r="TIA38" s="541"/>
      <c r="TIB38" s="541"/>
      <c r="TIC38" s="541"/>
      <c r="TID38" s="541"/>
      <c r="TIE38" s="541"/>
      <c r="TIF38" s="541"/>
      <c r="TIG38" s="541"/>
      <c r="TIH38" s="541"/>
      <c r="TII38" s="541"/>
      <c r="TIJ38" s="541"/>
      <c r="TIK38" s="541"/>
      <c r="TIL38" s="541"/>
      <c r="TIM38" s="541"/>
      <c r="TIN38" s="541"/>
      <c r="TIO38" s="541"/>
      <c r="TIP38" s="541"/>
      <c r="TIQ38" s="541"/>
      <c r="TIR38" s="541"/>
      <c r="TIS38" s="541"/>
      <c r="TIT38" s="541"/>
      <c r="TIU38" s="541"/>
      <c r="TIV38" s="541"/>
      <c r="TIW38" s="541"/>
      <c r="TIX38" s="541"/>
      <c r="TIY38" s="541"/>
      <c r="TIZ38" s="541"/>
      <c r="TJA38" s="541"/>
      <c r="TJB38" s="541"/>
      <c r="TJC38" s="541"/>
      <c r="TJD38" s="541"/>
      <c r="TJE38" s="541"/>
      <c r="TJF38" s="541"/>
      <c r="TJG38" s="541"/>
      <c r="TJH38" s="541"/>
      <c r="TJI38" s="541"/>
      <c r="TJJ38" s="541"/>
      <c r="TJK38" s="541"/>
      <c r="TJL38" s="541"/>
      <c r="TJM38" s="541"/>
      <c r="TJN38" s="541"/>
      <c r="TJO38" s="541"/>
      <c r="TJP38" s="541"/>
      <c r="TJQ38" s="541"/>
      <c r="TJR38" s="541"/>
      <c r="TJS38" s="541"/>
      <c r="TJT38" s="541"/>
      <c r="TJU38" s="541"/>
      <c r="TJV38" s="541"/>
      <c r="TJW38" s="541"/>
      <c r="TJX38" s="541"/>
      <c r="TJY38" s="541"/>
      <c r="TJZ38" s="541"/>
      <c r="TKA38" s="541"/>
      <c r="TKB38" s="541"/>
      <c r="TKC38" s="541"/>
      <c r="TKD38" s="541"/>
      <c r="TKE38" s="541"/>
      <c r="TKF38" s="541"/>
      <c r="TKG38" s="541"/>
      <c r="TKH38" s="541"/>
      <c r="TKI38" s="541"/>
      <c r="TKJ38" s="541"/>
      <c r="TKK38" s="541"/>
      <c r="TKL38" s="541"/>
      <c r="TKM38" s="541"/>
      <c r="TKN38" s="541"/>
      <c r="TKO38" s="541"/>
      <c r="TKP38" s="541"/>
      <c r="TKQ38" s="541"/>
      <c r="TKR38" s="541"/>
      <c r="TKS38" s="541"/>
      <c r="TKT38" s="541"/>
      <c r="TKU38" s="541"/>
      <c r="TKV38" s="541"/>
      <c r="TKW38" s="541"/>
      <c r="TKX38" s="541"/>
      <c r="TKY38" s="541"/>
      <c r="TKZ38" s="541"/>
      <c r="TLA38" s="541"/>
      <c r="TLB38" s="541"/>
      <c r="TLC38" s="541"/>
      <c r="TLD38" s="541"/>
      <c r="TLE38" s="541"/>
      <c r="TLF38" s="541"/>
      <c r="TLG38" s="541"/>
      <c r="TLH38" s="541"/>
      <c r="TLI38" s="541"/>
      <c r="TLJ38" s="541"/>
      <c r="TLK38" s="541"/>
      <c r="TLL38" s="541"/>
      <c r="TLM38" s="541"/>
      <c r="TLN38" s="541"/>
      <c r="TLO38" s="541"/>
      <c r="TLP38" s="541"/>
      <c r="TLQ38" s="541"/>
      <c r="TLR38" s="541"/>
      <c r="TLS38" s="541"/>
      <c r="TLT38" s="541"/>
      <c r="TLU38" s="541"/>
      <c r="TLV38" s="541"/>
      <c r="TLW38" s="541"/>
      <c r="TLX38" s="541"/>
      <c r="TLY38" s="541"/>
      <c r="TLZ38" s="541"/>
      <c r="TMA38" s="541"/>
      <c r="TMB38" s="541"/>
      <c r="TMC38" s="541"/>
      <c r="TMD38" s="541"/>
      <c r="TME38" s="541"/>
      <c r="TMF38" s="541"/>
      <c r="TMG38" s="541"/>
      <c r="TMH38" s="541"/>
      <c r="TMI38" s="541"/>
      <c r="TMJ38" s="541"/>
      <c r="TMK38" s="541"/>
      <c r="TML38" s="541"/>
      <c r="TMM38" s="541"/>
      <c r="TMN38" s="541"/>
      <c r="TMO38" s="541"/>
      <c r="TMP38" s="541"/>
      <c r="TMQ38" s="541"/>
      <c r="TMR38" s="541"/>
      <c r="TMS38" s="541"/>
      <c r="TMT38" s="541"/>
      <c r="TMU38" s="541"/>
      <c r="TMV38" s="541"/>
      <c r="TMW38" s="541"/>
      <c r="TMX38" s="541"/>
      <c r="TMY38" s="541"/>
      <c r="TMZ38" s="541"/>
      <c r="TNA38" s="541"/>
      <c r="TNB38" s="541"/>
      <c r="TNC38" s="541"/>
      <c r="TND38" s="541"/>
      <c r="TNE38" s="541"/>
      <c r="TNF38" s="541"/>
      <c r="TNG38" s="541"/>
      <c r="TNH38" s="541"/>
      <c r="TNI38" s="541"/>
      <c r="TNJ38" s="541"/>
      <c r="TNK38" s="541"/>
      <c r="TNL38" s="541"/>
      <c r="TNM38" s="541"/>
      <c r="TNN38" s="541"/>
      <c r="TNO38" s="541"/>
      <c r="TNP38" s="541"/>
      <c r="TNQ38" s="541"/>
      <c r="TNR38" s="541"/>
      <c r="TNS38" s="541"/>
      <c r="TNT38" s="541"/>
      <c r="TNU38" s="541"/>
      <c r="TNV38" s="541"/>
      <c r="TNW38" s="541"/>
      <c r="TNX38" s="541"/>
      <c r="TNY38" s="541"/>
      <c r="TNZ38" s="541"/>
      <c r="TOA38" s="541"/>
      <c r="TOB38" s="541"/>
      <c r="TOC38" s="541"/>
      <c r="TOD38" s="541"/>
      <c r="TOE38" s="541"/>
      <c r="TOF38" s="541"/>
      <c r="TOG38" s="541"/>
      <c r="TOH38" s="541"/>
      <c r="TOI38" s="541"/>
      <c r="TOJ38" s="541"/>
      <c r="TOK38" s="541"/>
      <c r="TOL38" s="541"/>
      <c r="TOM38" s="541"/>
      <c r="TON38" s="541"/>
      <c r="TOO38" s="541"/>
      <c r="TOP38" s="541"/>
      <c r="TOQ38" s="541"/>
      <c r="TOR38" s="541"/>
      <c r="TOS38" s="541"/>
      <c r="TOT38" s="541"/>
      <c r="TOU38" s="541"/>
      <c r="TOV38" s="541"/>
      <c r="TOW38" s="541"/>
      <c r="TOX38" s="541"/>
      <c r="TOY38" s="541"/>
      <c r="TOZ38" s="541"/>
      <c r="TPA38" s="541"/>
      <c r="TPB38" s="541"/>
      <c r="TPC38" s="541"/>
      <c r="TPD38" s="541"/>
      <c r="TPE38" s="541"/>
      <c r="TPF38" s="541"/>
      <c r="TPG38" s="541"/>
      <c r="TPH38" s="541"/>
      <c r="TPI38" s="541"/>
      <c r="TPJ38" s="541"/>
      <c r="TPK38" s="541"/>
      <c r="TPL38" s="541"/>
      <c r="TPM38" s="541"/>
      <c r="TPN38" s="541"/>
      <c r="TPO38" s="541"/>
      <c r="TPP38" s="541"/>
      <c r="TPQ38" s="541"/>
      <c r="TPR38" s="541"/>
      <c r="TPS38" s="541"/>
      <c r="TPT38" s="541"/>
      <c r="TPU38" s="541"/>
      <c r="TPV38" s="541"/>
      <c r="TPW38" s="541"/>
      <c r="TPX38" s="541"/>
      <c r="TPY38" s="541"/>
      <c r="TPZ38" s="541"/>
      <c r="TQA38" s="541"/>
      <c r="TQB38" s="541"/>
      <c r="TQC38" s="541"/>
      <c r="TQD38" s="541"/>
      <c r="TQE38" s="541"/>
      <c r="TQF38" s="541"/>
      <c r="TQG38" s="541"/>
      <c r="TQH38" s="541"/>
      <c r="TQI38" s="541"/>
      <c r="TQJ38" s="541"/>
      <c r="TQK38" s="541"/>
      <c r="TQL38" s="541"/>
      <c r="TQM38" s="541"/>
      <c r="TQN38" s="541"/>
      <c r="TQO38" s="541"/>
      <c r="TQP38" s="541"/>
      <c r="TQQ38" s="541"/>
      <c r="TQR38" s="541"/>
      <c r="TQS38" s="541"/>
      <c r="TQT38" s="541"/>
      <c r="TQU38" s="541"/>
      <c r="TQV38" s="541"/>
      <c r="TQW38" s="541"/>
      <c r="TQX38" s="541"/>
      <c r="TQY38" s="541"/>
      <c r="TQZ38" s="541"/>
      <c r="TRA38" s="541"/>
      <c r="TRB38" s="541"/>
      <c r="TRC38" s="541"/>
      <c r="TRD38" s="541"/>
      <c r="TRE38" s="541"/>
      <c r="TRF38" s="541"/>
      <c r="TRG38" s="541"/>
      <c r="TRH38" s="541"/>
      <c r="TRI38" s="541"/>
      <c r="TRJ38" s="541"/>
      <c r="TRK38" s="541"/>
      <c r="TRL38" s="541"/>
      <c r="TRM38" s="541"/>
      <c r="TRN38" s="541"/>
      <c r="TRO38" s="541"/>
      <c r="TRP38" s="541"/>
      <c r="TRQ38" s="541"/>
      <c r="TRR38" s="541"/>
      <c r="TRS38" s="541"/>
      <c r="TRT38" s="541"/>
      <c r="TRU38" s="541"/>
      <c r="TRV38" s="541"/>
      <c r="TRW38" s="541"/>
      <c r="TRX38" s="541"/>
      <c r="TRY38" s="541"/>
      <c r="TRZ38" s="541"/>
      <c r="TSA38" s="541"/>
      <c r="TSB38" s="541"/>
      <c r="TSC38" s="541"/>
      <c r="TSD38" s="541"/>
      <c r="TSE38" s="541"/>
      <c r="TSF38" s="541"/>
      <c r="TSG38" s="541"/>
      <c r="TSH38" s="541"/>
      <c r="TSI38" s="541"/>
      <c r="TSJ38" s="541"/>
      <c r="TSK38" s="541"/>
      <c r="TSL38" s="541"/>
      <c r="TSM38" s="541"/>
      <c r="TSN38" s="541"/>
      <c r="TSO38" s="541"/>
      <c r="TSP38" s="541"/>
      <c r="TSQ38" s="541"/>
      <c r="TSR38" s="541"/>
      <c r="TSS38" s="541"/>
      <c r="TST38" s="541"/>
      <c r="TSU38" s="541"/>
      <c r="TSV38" s="541"/>
      <c r="TSW38" s="541"/>
      <c r="TSX38" s="541"/>
      <c r="TSY38" s="541"/>
      <c r="TSZ38" s="541"/>
      <c r="TTA38" s="541"/>
      <c r="TTB38" s="541"/>
      <c r="TTC38" s="541"/>
      <c r="TTD38" s="541"/>
      <c r="TTE38" s="541"/>
      <c r="TTF38" s="541"/>
      <c r="TTG38" s="541"/>
      <c r="TTH38" s="541"/>
      <c r="TTI38" s="541"/>
      <c r="TTJ38" s="541"/>
      <c r="TTK38" s="541"/>
      <c r="TTL38" s="541"/>
      <c r="TTM38" s="541"/>
      <c r="TTN38" s="541"/>
      <c r="TTO38" s="541"/>
      <c r="TTP38" s="541"/>
      <c r="TTQ38" s="541"/>
      <c r="TTR38" s="541"/>
      <c r="TTS38" s="541"/>
      <c r="TTT38" s="541"/>
      <c r="TTU38" s="541"/>
      <c r="TTV38" s="541"/>
      <c r="TTW38" s="541"/>
      <c r="TTX38" s="541"/>
      <c r="TTY38" s="541"/>
      <c r="TTZ38" s="541"/>
      <c r="TUA38" s="541"/>
      <c r="TUB38" s="541"/>
      <c r="TUC38" s="541"/>
      <c r="TUD38" s="541"/>
      <c r="TUE38" s="541"/>
      <c r="TUF38" s="541"/>
      <c r="TUG38" s="541"/>
      <c r="TUH38" s="541"/>
      <c r="TUI38" s="541"/>
      <c r="TUJ38" s="541"/>
      <c r="TUK38" s="541"/>
      <c r="TUL38" s="541"/>
      <c r="TUM38" s="541"/>
      <c r="TUN38" s="541"/>
      <c r="TUO38" s="541"/>
      <c r="TUP38" s="541"/>
      <c r="TUQ38" s="541"/>
      <c r="TUR38" s="541"/>
      <c r="TUS38" s="541"/>
      <c r="TUT38" s="541"/>
      <c r="TUU38" s="541"/>
      <c r="TUV38" s="541"/>
      <c r="TUW38" s="541"/>
      <c r="TUX38" s="541"/>
      <c r="TUY38" s="541"/>
      <c r="TUZ38" s="541"/>
      <c r="TVA38" s="541"/>
      <c r="TVB38" s="541"/>
      <c r="TVC38" s="541"/>
      <c r="TVD38" s="541"/>
      <c r="TVE38" s="541"/>
      <c r="TVF38" s="541"/>
      <c r="TVG38" s="541"/>
      <c r="TVH38" s="541"/>
      <c r="TVI38" s="541"/>
      <c r="TVJ38" s="541"/>
      <c r="TVK38" s="541"/>
      <c r="TVL38" s="541"/>
      <c r="TVM38" s="541"/>
      <c r="TVN38" s="541"/>
      <c r="TVO38" s="541"/>
      <c r="TVP38" s="541"/>
      <c r="TVQ38" s="541"/>
      <c r="TVR38" s="541"/>
      <c r="TVS38" s="541"/>
      <c r="TVT38" s="541"/>
      <c r="TVU38" s="541"/>
      <c r="TVV38" s="541"/>
      <c r="TVW38" s="541"/>
      <c r="TVX38" s="541"/>
      <c r="TVY38" s="541"/>
      <c r="TVZ38" s="541"/>
      <c r="TWA38" s="541"/>
      <c r="TWB38" s="541"/>
      <c r="TWC38" s="541"/>
      <c r="TWD38" s="541"/>
      <c r="TWE38" s="541"/>
      <c r="TWF38" s="541"/>
      <c r="TWG38" s="541"/>
      <c r="TWH38" s="541"/>
      <c r="TWI38" s="541"/>
      <c r="TWJ38" s="541"/>
      <c r="TWK38" s="541"/>
      <c r="TWL38" s="541"/>
      <c r="TWM38" s="541"/>
      <c r="TWN38" s="541"/>
      <c r="TWO38" s="541"/>
      <c r="TWP38" s="541"/>
      <c r="TWQ38" s="541"/>
      <c r="TWR38" s="541"/>
      <c r="TWS38" s="541"/>
      <c r="TWT38" s="541"/>
      <c r="TWU38" s="541"/>
      <c r="TWV38" s="541"/>
      <c r="TWW38" s="541"/>
      <c r="TWX38" s="541"/>
      <c r="TWY38" s="541"/>
      <c r="TWZ38" s="541"/>
      <c r="TXA38" s="541"/>
      <c r="TXB38" s="541"/>
      <c r="TXC38" s="541"/>
      <c r="TXD38" s="541"/>
      <c r="TXE38" s="541"/>
      <c r="TXF38" s="541"/>
      <c r="TXG38" s="541"/>
      <c r="TXH38" s="541"/>
      <c r="TXI38" s="541"/>
      <c r="TXJ38" s="541"/>
      <c r="TXK38" s="541"/>
      <c r="TXL38" s="541"/>
      <c r="TXM38" s="541"/>
      <c r="TXN38" s="541"/>
      <c r="TXO38" s="541"/>
      <c r="TXP38" s="541"/>
      <c r="TXQ38" s="541"/>
      <c r="TXR38" s="541"/>
      <c r="TXS38" s="541"/>
      <c r="TXT38" s="541"/>
      <c r="TXU38" s="541"/>
      <c r="TXV38" s="541"/>
      <c r="TXW38" s="541"/>
      <c r="TXX38" s="541"/>
      <c r="TXY38" s="541"/>
      <c r="TXZ38" s="541"/>
      <c r="TYA38" s="541"/>
      <c r="TYB38" s="541"/>
      <c r="TYC38" s="541"/>
      <c r="TYD38" s="541"/>
      <c r="TYE38" s="541"/>
      <c r="TYF38" s="541"/>
      <c r="TYG38" s="541"/>
      <c r="TYH38" s="541"/>
      <c r="TYI38" s="541"/>
      <c r="TYJ38" s="541"/>
      <c r="TYK38" s="541"/>
      <c r="TYL38" s="541"/>
      <c r="TYM38" s="541"/>
      <c r="TYN38" s="541"/>
      <c r="TYO38" s="541"/>
      <c r="TYP38" s="541"/>
      <c r="TYQ38" s="541"/>
      <c r="TYR38" s="541"/>
      <c r="TYS38" s="541"/>
      <c r="TYT38" s="541"/>
      <c r="TYU38" s="541"/>
      <c r="TYV38" s="541"/>
      <c r="TYW38" s="541"/>
      <c r="TYX38" s="541"/>
      <c r="TYY38" s="541"/>
      <c r="TYZ38" s="541"/>
      <c r="TZA38" s="541"/>
      <c r="TZB38" s="541"/>
      <c r="TZC38" s="541"/>
      <c r="TZD38" s="541"/>
      <c r="TZE38" s="541"/>
      <c r="TZF38" s="541"/>
      <c r="TZG38" s="541"/>
      <c r="TZH38" s="541"/>
      <c r="TZI38" s="541"/>
      <c r="TZJ38" s="541"/>
      <c r="TZK38" s="541"/>
      <c r="TZL38" s="541"/>
      <c r="TZM38" s="541"/>
      <c r="TZN38" s="541"/>
      <c r="TZO38" s="541"/>
      <c r="TZP38" s="541"/>
      <c r="TZQ38" s="541"/>
      <c r="TZR38" s="541"/>
      <c r="TZS38" s="541"/>
      <c r="TZT38" s="541"/>
      <c r="TZU38" s="541"/>
      <c r="TZV38" s="541"/>
      <c r="TZW38" s="541"/>
      <c r="TZX38" s="541"/>
      <c r="TZY38" s="541"/>
      <c r="TZZ38" s="541"/>
      <c r="UAA38" s="541"/>
      <c r="UAB38" s="541"/>
      <c r="UAC38" s="541"/>
      <c r="UAD38" s="541"/>
      <c r="UAE38" s="541"/>
      <c r="UAF38" s="541"/>
      <c r="UAG38" s="541"/>
      <c r="UAH38" s="541"/>
      <c r="UAI38" s="541"/>
      <c r="UAJ38" s="541"/>
      <c r="UAK38" s="541"/>
      <c r="UAL38" s="541"/>
      <c r="UAM38" s="541"/>
      <c r="UAN38" s="541"/>
      <c r="UAO38" s="541"/>
      <c r="UAP38" s="541"/>
      <c r="UAQ38" s="541"/>
      <c r="UAR38" s="541"/>
      <c r="UAS38" s="541"/>
      <c r="UAT38" s="541"/>
      <c r="UAU38" s="541"/>
      <c r="UAV38" s="541"/>
      <c r="UAW38" s="541"/>
      <c r="UAX38" s="541"/>
      <c r="UAY38" s="541"/>
      <c r="UAZ38" s="541"/>
      <c r="UBA38" s="541"/>
      <c r="UBB38" s="541"/>
      <c r="UBC38" s="541"/>
      <c r="UBD38" s="541"/>
      <c r="UBE38" s="541"/>
      <c r="UBF38" s="541"/>
      <c r="UBG38" s="541"/>
      <c r="UBH38" s="541"/>
      <c r="UBI38" s="541"/>
      <c r="UBJ38" s="541"/>
      <c r="UBK38" s="541"/>
      <c r="UBL38" s="541"/>
      <c r="UBM38" s="541"/>
      <c r="UBN38" s="541"/>
      <c r="UBO38" s="541"/>
      <c r="UBP38" s="541"/>
      <c r="UBQ38" s="541"/>
      <c r="UBR38" s="541"/>
      <c r="UBS38" s="541"/>
      <c r="UBT38" s="541"/>
      <c r="UBU38" s="541"/>
      <c r="UBV38" s="541"/>
      <c r="UBW38" s="541"/>
      <c r="UBX38" s="541"/>
      <c r="UBY38" s="541"/>
      <c r="UBZ38" s="541"/>
      <c r="UCA38" s="541"/>
      <c r="UCB38" s="541"/>
      <c r="UCC38" s="541"/>
      <c r="UCD38" s="541"/>
      <c r="UCE38" s="541"/>
      <c r="UCF38" s="541"/>
      <c r="UCG38" s="541"/>
      <c r="UCH38" s="541"/>
      <c r="UCI38" s="541"/>
      <c r="UCJ38" s="541"/>
      <c r="UCK38" s="541"/>
      <c r="UCL38" s="541"/>
      <c r="UCM38" s="541"/>
      <c r="UCN38" s="541"/>
      <c r="UCO38" s="541"/>
      <c r="UCP38" s="541"/>
      <c r="UCQ38" s="541"/>
      <c r="UCR38" s="541"/>
      <c r="UCS38" s="541"/>
      <c r="UCT38" s="541"/>
      <c r="UCU38" s="541"/>
      <c r="UCV38" s="541"/>
      <c r="UCW38" s="541"/>
      <c r="UCX38" s="541"/>
      <c r="UCY38" s="541"/>
      <c r="UCZ38" s="541"/>
      <c r="UDA38" s="541"/>
      <c r="UDB38" s="541"/>
      <c r="UDC38" s="541"/>
      <c r="UDD38" s="541"/>
      <c r="UDE38" s="541"/>
      <c r="UDF38" s="541"/>
      <c r="UDG38" s="541"/>
      <c r="UDH38" s="541"/>
      <c r="UDI38" s="541"/>
      <c r="UDJ38" s="541"/>
      <c r="UDK38" s="541"/>
      <c r="UDL38" s="541"/>
      <c r="UDM38" s="541"/>
      <c r="UDN38" s="541"/>
      <c r="UDO38" s="541"/>
      <c r="UDP38" s="541"/>
      <c r="UDQ38" s="541"/>
      <c r="UDR38" s="541"/>
      <c r="UDS38" s="541"/>
      <c r="UDT38" s="541"/>
      <c r="UDU38" s="541"/>
      <c r="UDV38" s="541"/>
      <c r="UDW38" s="541"/>
      <c r="UDX38" s="541"/>
      <c r="UDY38" s="541"/>
      <c r="UDZ38" s="541"/>
      <c r="UEA38" s="541"/>
      <c r="UEB38" s="541"/>
      <c r="UEC38" s="541"/>
      <c r="UED38" s="541"/>
      <c r="UEE38" s="541"/>
      <c r="UEF38" s="541"/>
      <c r="UEG38" s="541"/>
      <c r="UEH38" s="541"/>
      <c r="UEI38" s="541"/>
      <c r="UEJ38" s="541"/>
      <c r="UEK38" s="541"/>
      <c r="UEL38" s="541"/>
      <c r="UEM38" s="541"/>
      <c r="UEN38" s="541"/>
      <c r="UEO38" s="541"/>
      <c r="UEP38" s="541"/>
      <c r="UEQ38" s="541"/>
      <c r="UER38" s="541"/>
      <c r="UES38" s="541"/>
      <c r="UET38" s="541"/>
      <c r="UEU38" s="541"/>
      <c r="UEV38" s="541"/>
      <c r="UEW38" s="541"/>
      <c r="UEX38" s="541"/>
      <c r="UEY38" s="541"/>
      <c r="UEZ38" s="541"/>
      <c r="UFA38" s="541"/>
      <c r="UFB38" s="541"/>
      <c r="UFC38" s="541"/>
      <c r="UFD38" s="541"/>
      <c r="UFE38" s="541"/>
      <c r="UFF38" s="541"/>
      <c r="UFG38" s="541"/>
      <c r="UFH38" s="541"/>
      <c r="UFI38" s="541"/>
      <c r="UFJ38" s="541"/>
      <c r="UFK38" s="541"/>
      <c r="UFL38" s="541"/>
      <c r="UFM38" s="541"/>
      <c r="UFN38" s="541"/>
      <c r="UFO38" s="541"/>
      <c r="UFP38" s="541"/>
      <c r="UFQ38" s="541"/>
      <c r="UFR38" s="541"/>
      <c r="UFS38" s="541"/>
      <c r="UFT38" s="541"/>
      <c r="UFU38" s="541"/>
      <c r="UFV38" s="541"/>
      <c r="UFW38" s="541"/>
      <c r="UFX38" s="541"/>
      <c r="UFY38" s="541"/>
      <c r="UFZ38" s="541"/>
      <c r="UGA38" s="541"/>
      <c r="UGB38" s="541"/>
      <c r="UGC38" s="541"/>
      <c r="UGD38" s="541"/>
      <c r="UGE38" s="541"/>
      <c r="UGF38" s="541"/>
      <c r="UGG38" s="541"/>
      <c r="UGH38" s="541"/>
      <c r="UGI38" s="541"/>
      <c r="UGJ38" s="541"/>
      <c r="UGK38" s="541"/>
      <c r="UGL38" s="541"/>
      <c r="UGM38" s="541"/>
      <c r="UGN38" s="541"/>
      <c r="UGO38" s="541"/>
      <c r="UGP38" s="541"/>
      <c r="UGQ38" s="541"/>
      <c r="UGR38" s="541"/>
      <c r="UGS38" s="541"/>
      <c r="UGT38" s="541"/>
      <c r="UGU38" s="541"/>
      <c r="UGV38" s="541"/>
      <c r="UGW38" s="541"/>
      <c r="UGX38" s="541"/>
      <c r="UGY38" s="541"/>
      <c r="UGZ38" s="541"/>
      <c r="UHA38" s="541"/>
      <c r="UHB38" s="541"/>
      <c r="UHC38" s="541"/>
      <c r="UHD38" s="541"/>
      <c r="UHE38" s="541"/>
      <c r="UHF38" s="541"/>
      <c r="UHG38" s="541"/>
      <c r="UHH38" s="541"/>
      <c r="UHI38" s="541"/>
      <c r="UHJ38" s="541"/>
      <c r="UHK38" s="541"/>
      <c r="UHL38" s="541"/>
      <c r="UHM38" s="541"/>
      <c r="UHN38" s="541"/>
      <c r="UHO38" s="541"/>
      <c r="UHP38" s="541"/>
      <c r="UHQ38" s="541"/>
      <c r="UHR38" s="541"/>
      <c r="UHS38" s="541"/>
      <c r="UHT38" s="541"/>
      <c r="UHU38" s="541"/>
      <c r="UHV38" s="541"/>
      <c r="UHW38" s="541"/>
      <c r="UHX38" s="541"/>
      <c r="UHY38" s="541"/>
      <c r="UHZ38" s="541"/>
      <c r="UIA38" s="541"/>
      <c r="UIB38" s="541"/>
      <c r="UIC38" s="541"/>
      <c r="UID38" s="541"/>
      <c r="UIE38" s="541"/>
      <c r="UIF38" s="541"/>
      <c r="UIG38" s="541"/>
      <c r="UIH38" s="541"/>
      <c r="UII38" s="541"/>
      <c r="UIJ38" s="541"/>
      <c r="UIK38" s="541"/>
      <c r="UIL38" s="541"/>
      <c r="UIM38" s="541"/>
      <c r="UIN38" s="541"/>
      <c r="UIO38" s="541"/>
      <c r="UIP38" s="541"/>
      <c r="UIQ38" s="541"/>
      <c r="UIR38" s="541"/>
      <c r="UIS38" s="541"/>
      <c r="UIT38" s="541"/>
      <c r="UIU38" s="541"/>
      <c r="UIV38" s="541"/>
      <c r="UIW38" s="541"/>
      <c r="UIX38" s="541"/>
      <c r="UIY38" s="541"/>
      <c r="UIZ38" s="541"/>
      <c r="UJA38" s="541"/>
      <c r="UJB38" s="541"/>
      <c r="UJC38" s="541"/>
      <c r="UJD38" s="541"/>
      <c r="UJE38" s="541"/>
      <c r="UJF38" s="541"/>
      <c r="UJG38" s="541"/>
      <c r="UJH38" s="541"/>
      <c r="UJI38" s="541"/>
      <c r="UJJ38" s="541"/>
      <c r="UJK38" s="541"/>
      <c r="UJL38" s="541"/>
      <c r="UJM38" s="541"/>
      <c r="UJN38" s="541"/>
      <c r="UJO38" s="541"/>
      <c r="UJP38" s="541"/>
      <c r="UJQ38" s="541"/>
      <c r="UJR38" s="541"/>
      <c r="UJS38" s="541"/>
      <c r="UJT38" s="541"/>
      <c r="UJU38" s="541"/>
      <c r="UJV38" s="541"/>
      <c r="UJW38" s="541"/>
      <c r="UJX38" s="541"/>
      <c r="UJY38" s="541"/>
      <c r="UJZ38" s="541"/>
      <c r="UKA38" s="541"/>
      <c r="UKB38" s="541"/>
      <c r="UKC38" s="541"/>
      <c r="UKD38" s="541"/>
      <c r="UKE38" s="541"/>
      <c r="UKF38" s="541"/>
      <c r="UKG38" s="541"/>
      <c r="UKH38" s="541"/>
      <c r="UKI38" s="541"/>
      <c r="UKJ38" s="541"/>
      <c r="UKK38" s="541"/>
      <c r="UKL38" s="541"/>
      <c r="UKM38" s="541"/>
      <c r="UKN38" s="541"/>
      <c r="UKO38" s="541"/>
      <c r="UKP38" s="541"/>
      <c r="UKQ38" s="541"/>
      <c r="UKR38" s="541"/>
      <c r="UKS38" s="541"/>
      <c r="UKT38" s="541"/>
      <c r="UKU38" s="541"/>
      <c r="UKV38" s="541"/>
      <c r="UKW38" s="541"/>
      <c r="UKX38" s="541"/>
      <c r="UKY38" s="541"/>
      <c r="UKZ38" s="541"/>
      <c r="ULA38" s="541"/>
      <c r="ULB38" s="541"/>
      <c r="ULC38" s="541"/>
      <c r="ULD38" s="541"/>
      <c r="ULE38" s="541"/>
      <c r="ULF38" s="541"/>
      <c r="ULG38" s="541"/>
      <c r="ULH38" s="541"/>
      <c r="ULI38" s="541"/>
      <c r="ULJ38" s="541"/>
      <c r="ULK38" s="541"/>
      <c r="ULL38" s="541"/>
      <c r="ULM38" s="541"/>
      <c r="ULN38" s="541"/>
      <c r="ULO38" s="541"/>
      <c r="ULP38" s="541"/>
      <c r="ULQ38" s="541"/>
      <c r="ULR38" s="541"/>
      <c r="ULS38" s="541"/>
      <c r="ULT38" s="541"/>
      <c r="ULU38" s="541"/>
      <c r="ULV38" s="541"/>
      <c r="ULW38" s="541"/>
      <c r="ULX38" s="541"/>
      <c r="ULY38" s="541"/>
      <c r="ULZ38" s="541"/>
      <c r="UMA38" s="541"/>
      <c r="UMB38" s="541"/>
      <c r="UMC38" s="541"/>
      <c r="UMD38" s="541"/>
      <c r="UME38" s="541"/>
      <c r="UMF38" s="541"/>
      <c r="UMG38" s="541"/>
      <c r="UMH38" s="541"/>
      <c r="UMI38" s="541"/>
      <c r="UMJ38" s="541"/>
      <c r="UMK38" s="541"/>
      <c r="UML38" s="541"/>
      <c r="UMM38" s="541"/>
      <c r="UMN38" s="541"/>
      <c r="UMO38" s="541"/>
      <c r="UMP38" s="541"/>
      <c r="UMQ38" s="541"/>
      <c r="UMR38" s="541"/>
      <c r="UMS38" s="541"/>
      <c r="UMT38" s="541"/>
      <c r="UMU38" s="541"/>
      <c r="UMV38" s="541"/>
      <c r="UMW38" s="541"/>
      <c r="UMX38" s="541"/>
      <c r="UMY38" s="541"/>
      <c r="UMZ38" s="541"/>
      <c r="UNA38" s="541"/>
      <c r="UNB38" s="541"/>
      <c r="UNC38" s="541"/>
      <c r="UND38" s="541"/>
      <c r="UNE38" s="541"/>
      <c r="UNF38" s="541"/>
      <c r="UNG38" s="541"/>
      <c r="UNH38" s="541"/>
      <c r="UNI38" s="541"/>
      <c r="UNJ38" s="541"/>
      <c r="UNK38" s="541"/>
      <c r="UNL38" s="541"/>
      <c r="UNM38" s="541"/>
      <c r="UNN38" s="541"/>
      <c r="UNO38" s="541"/>
      <c r="UNP38" s="541"/>
      <c r="UNQ38" s="541"/>
      <c r="UNR38" s="541"/>
      <c r="UNS38" s="541"/>
      <c r="UNT38" s="541"/>
      <c r="UNU38" s="541"/>
      <c r="UNV38" s="541"/>
      <c r="UNW38" s="541"/>
      <c r="UNX38" s="541"/>
      <c r="UNY38" s="541"/>
      <c r="UNZ38" s="541"/>
      <c r="UOA38" s="541"/>
      <c r="UOB38" s="541"/>
      <c r="UOC38" s="541"/>
      <c r="UOD38" s="541"/>
      <c r="UOE38" s="541"/>
      <c r="UOF38" s="541"/>
      <c r="UOG38" s="541"/>
      <c r="UOH38" s="541"/>
      <c r="UOI38" s="541"/>
      <c r="UOJ38" s="541"/>
      <c r="UOK38" s="541"/>
      <c r="UOL38" s="541"/>
      <c r="UOM38" s="541"/>
      <c r="UON38" s="541"/>
      <c r="UOO38" s="541"/>
      <c r="UOP38" s="541"/>
      <c r="UOQ38" s="541"/>
      <c r="UOR38" s="541"/>
      <c r="UOS38" s="541"/>
      <c r="UOT38" s="541"/>
      <c r="UOU38" s="541"/>
      <c r="UOV38" s="541"/>
      <c r="UOW38" s="541"/>
      <c r="UOX38" s="541"/>
      <c r="UOY38" s="541"/>
      <c r="UOZ38" s="541"/>
      <c r="UPA38" s="541"/>
      <c r="UPB38" s="541"/>
      <c r="UPC38" s="541"/>
      <c r="UPD38" s="541"/>
      <c r="UPE38" s="541"/>
      <c r="UPF38" s="541"/>
      <c r="UPG38" s="541"/>
      <c r="UPH38" s="541"/>
      <c r="UPI38" s="541"/>
      <c r="UPJ38" s="541"/>
      <c r="UPK38" s="541"/>
      <c r="UPL38" s="541"/>
      <c r="UPM38" s="541"/>
      <c r="UPN38" s="541"/>
      <c r="UPO38" s="541"/>
      <c r="UPP38" s="541"/>
      <c r="UPQ38" s="541"/>
      <c r="UPR38" s="541"/>
      <c r="UPS38" s="541"/>
      <c r="UPT38" s="541"/>
      <c r="UPU38" s="541"/>
      <c r="UPV38" s="541"/>
      <c r="UPW38" s="541"/>
      <c r="UPX38" s="541"/>
      <c r="UPY38" s="541"/>
      <c r="UPZ38" s="541"/>
      <c r="UQA38" s="541"/>
      <c r="UQB38" s="541"/>
      <c r="UQC38" s="541"/>
      <c r="UQD38" s="541"/>
      <c r="UQE38" s="541"/>
      <c r="UQF38" s="541"/>
      <c r="UQG38" s="541"/>
      <c r="UQH38" s="541"/>
      <c r="UQI38" s="541"/>
      <c r="UQJ38" s="541"/>
      <c r="UQK38" s="541"/>
      <c r="UQL38" s="541"/>
      <c r="UQM38" s="541"/>
      <c r="UQN38" s="541"/>
      <c r="UQO38" s="541"/>
      <c r="UQP38" s="541"/>
      <c r="UQQ38" s="541"/>
      <c r="UQR38" s="541"/>
      <c r="UQS38" s="541"/>
      <c r="UQT38" s="541"/>
      <c r="UQU38" s="541"/>
      <c r="UQV38" s="541"/>
      <c r="UQW38" s="541"/>
      <c r="UQX38" s="541"/>
      <c r="UQY38" s="541"/>
      <c r="UQZ38" s="541"/>
      <c r="URA38" s="541"/>
      <c r="URB38" s="541"/>
      <c r="URC38" s="541"/>
      <c r="URD38" s="541"/>
      <c r="URE38" s="541"/>
      <c r="URF38" s="541"/>
      <c r="URG38" s="541"/>
      <c r="URH38" s="541"/>
      <c r="URI38" s="541"/>
      <c r="URJ38" s="541"/>
      <c r="URK38" s="541"/>
      <c r="URL38" s="541"/>
      <c r="URM38" s="541"/>
      <c r="URN38" s="541"/>
      <c r="URO38" s="541"/>
      <c r="URP38" s="541"/>
      <c r="URQ38" s="541"/>
      <c r="URR38" s="541"/>
      <c r="URS38" s="541"/>
      <c r="URT38" s="541"/>
      <c r="URU38" s="541"/>
      <c r="URV38" s="541"/>
      <c r="URW38" s="541"/>
      <c r="URX38" s="541"/>
      <c r="URY38" s="541"/>
      <c r="URZ38" s="541"/>
      <c r="USA38" s="541"/>
      <c r="USB38" s="541"/>
      <c r="USC38" s="541"/>
      <c r="USD38" s="541"/>
      <c r="USE38" s="541"/>
      <c r="USF38" s="541"/>
      <c r="USG38" s="541"/>
      <c r="USH38" s="541"/>
      <c r="USI38" s="541"/>
      <c r="USJ38" s="541"/>
      <c r="USK38" s="541"/>
      <c r="USL38" s="541"/>
      <c r="USM38" s="541"/>
      <c r="USN38" s="541"/>
      <c r="USO38" s="541"/>
      <c r="USP38" s="541"/>
      <c r="USQ38" s="541"/>
      <c r="USR38" s="541"/>
      <c r="USS38" s="541"/>
      <c r="UST38" s="541"/>
      <c r="USU38" s="541"/>
      <c r="USV38" s="541"/>
      <c r="USW38" s="541"/>
      <c r="USX38" s="541"/>
      <c r="USY38" s="541"/>
      <c r="USZ38" s="541"/>
      <c r="UTA38" s="541"/>
      <c r="UTB38" s="541"/>
      <c r="UTC38" s="541"/>
      <c r="UTD38" s="541"/>
      <c r="UTE38" s="541"/>
      <c r="UTF38" s="541"/>
      <c r="UTG38" s="541"/>
      <c r="UTH38" s="541"/>
      <c r="UTI38" s="541"/>
      <c r="UTJ38" s="541"/>
      <c r="UTK38" s="541"/>
      <c r="UTL38" s="541"/>
      <c r="UTM38" s="541"/>
      <c r="UTN38" s="541"/>
      <c r="UTO38" s="541"/>
      <c r="UTP38" s="541"/>
      <c r="UTQ38" s="541"/>
      <c r="UTR38" s="541"/>
      <c r="UTS38" s="541"/>
      <c r="UTT38" s="541"/>
      <c r="UTU38" s="541"/>
      <c r="UTV38" s="541"/>
      <c r="UTW38" s="541"/>
      <c r="UTX38" s="541"/>
      <c r="UTY38" s="541"/>
      <c r="UTZ38" s="541"/>
      <c r="UUA38" s="541"/>
      <c r="UUB38" s="541"/>
      <c r="UUC38" s="541"/>
      <c r="UUD38" s="541"/>
      <c r="UUE38" s="541"/>
      <c r="UUF38" s="541"/>
      <c r="UUG38" s="541"/>
      <c r="UUH38" s="541"/>
      <c r="UUI38" s="541"/>
      <c r="UUJ38" s="541"/>
      <c r="UUK38" s="541"/>
      <c r="UUL38" s="541"/>
      <c r="UUM38" s="541"/>
      <c r="UUN38" s="541"/>
      <c r="UUO38" s="541"/>
      <c r="UUP38" s="541"/>
      <c r="UUQ38" s="541"/>
      <c r="UUR38" s="541"/>
      <c r="UUS38" s="541"/>
      <c r="UUT38" s="541"/>
      <c r="UUU38" s="541"/>
      <c r="UUV38" s="541"/>
      <c r="UUW38" s="541"/>
      <c r="UUX38" s="541"/>
      <c r="UUY38" s="541"/>
      <c r="UUZ38" s="541"/>
      <c r="UVA38" s="541"/>
      <c r="UVB38" s="541"/>
      <c r="UVC38" s="541"/>
      <c r="UVD38" s="541"/>
      <c r="UVE38" s="541"/>
      <c r="UVF38" s="541"/>
      <c r="UVG38" s="541"/>
      <c r="UVH38" s="541"/>
      <c r="UVI38" s="541"/>
      <c r="UVJ38" s="541"/>
      <c r="UVK38" s="541"/>
      <c r="UVL38" s="541"/>
      <c r="UVM38" s="541"/>
      <c r="UVN38" s="541"/>
      <c r="UVO38" s="541"/>
      <c r="UVP38" s="541"/>
      <c r="UVQ38" s="541"/>
      <c r="UVR38" s="541"/>
      <c r="UVS38" s="541"/>
      <c r="UVT38" s="541"/>
      <c r="UVU38" s="541"/>
      <c r="UVV38" s="541"/>
      <c r="UVW38" s="541"/>
      <c r="UVX38" s="541"/>
      <c r="UVY38" s="541"/>
      <c r="UVZ38" s="541"/>
      <c r="UWA38" s="541"/>
      <c r="UWB38" s="541"/>
      <c r="UWC38" s="541"/>
      <c r="UWD38" s="541"/>
      <c r="UWE38" s="541"/>
      <c r="UWF38" s="541"/>
      <c r="UWG38" s="541"/>
      <c r="UWH38" s="541"/>
      <c r="UWI38" s="541"/>
      <c r="UWJ38" s="541"/>
      <c r="UWK38" s="541"/>
      <c r="UWL38" s="541"/>
      <c r="UWM38" s="541"/>
      <c r="UWN38" s="541"/>
      <c r="UWO38" s="541"/>
      <c r="UWP38" s="541"/>
      <c r="UWQ38" s="541"/>
      <c r="UWR38" s="541"/>
      <c r="UWS38" s="541"/>
      <c r="UWT38" s="541"/>
      <c r="UWU38" s="541"/>
      <c r="UWV38" s="541"/>
      <c r="UWW38" s="541"/>
      <c r="UWX38" s="541"/>
      <c r="UWY38" s="541"/>
      <c r="UWZ38" s="541"/>
      <c r="UXA38" s="541"/>
      <c r="UXB38" s="541"/>
      <c r="UXC38" s="541"/>
      <c r="UXD38" s="541"/>
      <c r="UXE38" s="541"/>
      <c r="UXF38" s="541"/>
      <c r="UXG38" s="541"/>
      <c r="UXH38" s="541"/>
      <c r="UXI38" s="541"/>
      <c r="UXJ38" s="541"/>
      <c r="UXK38" s="541"/>
      <c r="UXL38" s="541"/>
      <c r="UXM38" s="541"/>
      <c r="UXN38" s="541"/>
      <c r="UXO38" s="541"/>
      <c r="UXP38" s="541"/>
      <c r="UXQ38" s="541"/>
      <c r="UXR38" s="541"/>
      <c r="UXS38" s="541"/>
      <c r="UXT38" s="541"/>
      <c r="UXU38" s="541"/>
      <c r="UXV38" s="541"/>
      <c r="UXW38" s="541"/>
      <c r="UXX38" s="541"/>
      <c r="UXY38" s="541"/>
      <c r="UXZ38" s="541"/>
      <c r="UYA38" s="541"/>
      <c r="UYB38" s="541"/>
      <c r="UYC38" s="541"/>
      <c r="UYD38" s="541"/>
      <c r="UYE38" s="541"/>
      <c r="UYF38" s="541"/>
      <c r="UYG38" s="541"/>
      <c r="UYH38" s="541"/>
      <c r="UYI38" s="541"/>
      <c r="UYJ38" s="541"/>
      <c r="UYK38" s="541"/>
      <c r="UYL38" s="541"/>
      <c r="UYM38" s="541"/>
      <c r="UYN38" s="541"/>
      <c r="UYO38" s="541"/>
      <c r="UYP38" s="541"/>
      <c r="UYQ38" s="541"/>
      <c r="UYR38" s="541"/>
      <c r="UYS38" s="541"/>
      <c r="UYT38" s="541"/>
      <c r="UYU38" s="541"/>
      <c r="UYV38" s="541"/>
      <c r="UYW38" s="541"/>
      <c r="UYX38" s="541"/>
      <c r="UYY38" s="541"/>
      <c r="UYZ38" s="541"/>
      <c r="UZA38" s="541"/>
      <c r="UZB38" s="541"/>
      <c r="UZC38" s="541"/>
      <c r="UZD38" s="541"/>
      <c r="UZE38" s="541"/>
      <c r="UZF38" s="541"/>
      <c r="UZG38" s="541"/>
      <c r="UZH38" s="541"/>
      <c r="UZI38" s="541"/>
      <c r="UZJ38" s="541"/>
      <c r="UZK38" s="541"/>
      <c r="UZL38" s="541"/>
      <c r="UZM38" s="541"/>
      <c r="UZN38" s="541"/>
      <c r="UZO38" s="541"/>
      <c r="UZP38" s="541"/>
      <c r="UZQ38" s="541"/>
      <c r="UZR38" s="541"/>
      <c r="UZS38" s="541"/>
      <c r="UZT38" s="541"/>
      <c r="UZU38" s="541"/>
      <c r="UZV38" s="541"/>
      <c r="UZW38" s="541"/>
      <c r="UZX38" s="541"/>
      <c r="UZY38" s="541"/>
      <c r="UZZ38" s="541"/>
      <c r="VAA38" s="541"/>
      <c r="VAB38" s="541"/>
      <c r="VAC38" s="541"/>
      <c r="VAD38" s="541"/>
      <c r="VAE38" s="541"/>
      <c r="VAF38" s="541"/>
      <c r="VAG38" s="541"/>
      <c r="VAH38" s="541"/>
      <c r="VAI38" s="541"/>
      <c r="VAJ38" s="541"/>
      <c r="VAK38" s="541"/>
      <c r="VAL38" s="541"/>
      <c r="VAM38" s="541"/>
      <c r="VAN38" s="541"/>
      <c r="VAO38" s="541"/>
      <c r="VAP38" s="541"/>
      <c r="VAQ38" s="541"/>
      <c r="VAR38" s="541"/>
      <c r="VAS38" s="541"/>
      <c r="VAT38" s="541"/>
      <c r="VAU38" s="541"/>
      <c r="VAV38" s="541"/>
      <c r="VAW38" s="541"/>
      <c r="VAX38" s="541"/>
      <c r="VAY38" s="541"/>
      <c r="VAZ38" s="541"/>
      <c r="VBA38" s="541"/>
      <c r="VBB38" s="541"/>
      <c r="VBC38" s="541"/>
      <c r="VBD38" s="541"/>
      <c r="VBE38" s="541"/>
      <c r="VBF38" s="541"/>
      <c r="VBG38" s="541"/>
      <c r="VBH38" s="541"/>
      <c r="VBI38" s="541"/>
      <c r="VBJ38" s="541"/>
      <c r="VBK38" s="541"/>
      <c r="VBL38" s="541"/>
      <c r="VBM38" s="541"/>
      <c r="VBN38" s="541"/>
      <c r="VBO38" s="541"/>
      <c r="VBP38" s="541"/>
      <c r="VBQ38" s="541"/>
      <c r="VBR38" s="541"/>
      <c r="VBS38" s="541"/>
      <c r="VBT38" s="541"/>
      <c r="VBU38" s="541"/>
      <c r="VBV38" s="541"/>
      <c r="VBW38" s="541"/>
      <c r="VBX38" s="541"/>
      <c r="VBY38" s="541"/>
      <c r="VBZ38" s="541"/>
      <c r="VCA38" s="541"/>
      <c r="VCB38" s="541"/>
      <c r="VCC38" s="541"/>
      <c r="VCD38" s="541"/>
      <c r="VCE38" s="541"/>
      <c r="VCF38" s="541"/>
      <c r="VCG38" s="541"/>
      <c r="VCH38" s="541"/>
      <c r="VCI38" s="541"/>
      <c r="VCJ38" s="541"/>
      <c r="VCK38" s="541"/>
      <c r="VCL38" s="541"/>
      <c r="VCM38" s="541"/>
      <c r="VCN38" s="541"/>
      <c r="VCO38" s="541"/>
      <c r="VCP38" s="541"/>
      <c r="VCQ38" s="541"/>
      <c r="VCR38" s="541"/>
      <c r="VCS38" s="541"/>
      <c r="VCT38" s="541"/>
      <c r="VCU38" s="541"/>
      <c r="VCV38" s="541"/>
      <c r="VCW38" s="541"/>
      <c r="VCX38" s="541"/>
      <c r="VCY38" s="541"/>
      <c r="VCZ38" s="541"/>
      <c r="VDA38" s="541"/>
      <c r="VDB38" s="541"/>
      <c r="VDC38" s="541"/>
      <c r="VDD38" s="541"/>
      <c r="VDE38" s="541"/>
      <c r="VDF38" s="541"/>
      <c r="VDG38" s="541"/>
      <c r="VDH38" s="541"/>
      <c r="VDI38" s="541"/>
      <c r="VDJ38" s="541"/>
      <c r="VDK38" s="541"/>
      <c r="VDL38" s="541"/>
      <c r="VDM38" s="541"/>
      <c r="VDN38" s="541"/>
      <c r="VDO38" s="541"/>
      <c r="VDP38" s="541"/>
      <c r="VDQ38" s="541"/>
      <c r="VDR38" s="541"/>
      <c r="VDS38" s="541"/>
      <c r="VDT38" s="541"/>
      <c r="VDU38" s="541"/>
      <c r="VDV38" s="541"/>
      <c r="VDW38" s="541"/>
      <c r="VDX38" s="541"/>
      <c r="VDY38" s="541"/>
      <c r="VDZ38" s="541"/>
      <c r="VEA38" s="541"/>
      <c r="VEB38" s="541"/>
      <c r="VEC38" s="541"/>
      <c r="VED38" s="541"/>
      <c r="VEE38" s="541"/>
      <c r="VEF38" s="541"/>
      <c r="VEG38" s="541"/>
      <c r="VEH38" s="541"/>
      <c r="VEI38" s="541"/>
      <c r="VEJ38" s="541"/>
      <c r="VEK38" s="541"/>
      <c r="VEL38" s="541"/>
      <c r="VEM38" s="541"/>
      <c r="VEN38" s="541"/>
      <c r="VEO38" s="541"/>
      <c r="VEP38" s="541"/>
      <c r="VEQ38" s="541"/>
      <c r="VER38" s="541"/>
      <c r="VES38" s="541"/>
      <c r="VET38" s="541"/>
      <c r="VEU38" s="541"/>
      <c r="VEV38" s="541"/>
      <c r="VEW38" s="541"/>
      <c r="VEX38" s="541"/>
      <c r="VEY38" s="541"/>
      <c r="VEZ38" s="541"/>
      <c r="VFA38" s="541"/>
      <c r="VFB38" s="541"/>
      <c r="VFC38" s="541"/>
      <c r="VFD38" s="541"/>
      <c r="VFE38" s="541"/>
      <c r="VFF38" s="541"/>
      <c r="VFG38" s="541"/>
      <c r="VFH38" s="541"/>
      <c r="VFI38" s="541"/>
      <c r="VFJ38" s="541"/>
      <c r="VFK38" s="541"/>
      <c r="VFL38" s="541"/>
      <c r="VFM38" s="541"/>
      <c r="VFN38" s="541"/>
      <c r="VFO38" s="541"/>
      <c r="VFP38" s="541"/>
      <c r="VFQ38" s="541"/>
      <c r="VFR38" s="541"/>
      <c r="VFS38" s="541"/>
      <c r="VFT38" s="541"/>
      <c r="VFU38" s="541"/>
      <c r="VFV38" s="541"/>
      <c r="VFW38" s="541"/>
      <c r="VFX38" s="541"/>
      <c r="VFY38" s="541"/>
      <c r="VFZ38" s="541"/>
      <c r="VGA38" s="541"/>
      <c r="VGB38" s="541"/>
      <c r="VGC38" s="541"/>
      <c r="VGD38" s="541"/>
      <c r="VGE38" s="541"/>
      <c r="VGF38" s="541"/>
      <c r="VGG38" s="541"/>
      <c r="VGH38" s="541"/>
      <c r="VGI38" s="541"/>
      <c r="VGJ38" s="541"/>
      <c r="VGK38" s="541"/>
      <c r="VGL38" s="541"/>
      <c r="VGM38" s="541"/>
      <c r="VGN38" s="541"/>
      <c r="VGO38" s="541"/>
      <c r="VGP38" s="541"/>
      <c r="VGQ38" s="541"/>
      <c r="VGR38" s="541"/>
      <c r="VGS38" s="541"/>
      <c r="VGT38" s="541"/>
      <c r="VGU38" s="541"/>
      <c r="VGV38" s="541"/>
      <c r="VGW38" s="541"/>
      <c r="VGX38" s="541"/>
      <c r="VGY38" s="541"/>
      <c r="VGZ38" s="541"/>
      <c r="VHA38" s="541"/>
      <c r="VHB38" s="541"/>
      <c r="VHC38" s="541"/>
      <c r="VHD38" s="541"/>
      <c r="VHE38" s="541"/>
      <c r="VHF38" s="541"/>
      <c r="VHG38" s="541"/>
      <c r="VHH38" s="541"/>
      <c r="VHI38" s="541"/>
      <c r="VHJ38" s="541"/>
      <c r="VHK38" s="541"/>
      <c r="VHL38" s="541"/>
      <c r="VHM38" s="541"/>
      <c r="VHN38" s="541"/>
      <c r="VHO38" s="541"/>
      <c r="VHP38" s="541"/>
      <c r="VHQ38" s="541"/>
      <c r="VHR38" s="541"/>
      <c r="VHS38" s="541"/>
      <c r="VHT38" s="541"/>
      <c r="VHU38" s="541"/>
      <c r="VHV38" s="541"/>
      <c r="VHW38" s="541"/>
      <c r="VHX38" s="541"/>
      <c r="VHY38" s="541"/>
      <c r="VHZ38" s="541"/>
      <c r="VIA38" s="541"/>
      <c r="VIB38" s="541"/>
      <c r="VIC38" s="541"/>
      <c r="VID38" s="541"/>
      <c r="VIE38" s="541"/>
      <c r="VIF38" s="541"/>
      <c r="VIG38" s="541"/>
      <c r="VIH38" s="541"/>
      <c r="VII38" s="541"/>
      <c r="VIJ38" s="541"/>
      <c r="VIK38" s="541"/>
      <c r="VIL38" s="541"/>
      <c r="VIM38" s="541"/>
      <c r="VIN38" s="541"/>
      <c r="VIO38" s="541"/>
      <c r="VIP38" s="541"/>
      <c r="VIQ38" s="541"/>
      <c r="VIR38" s="541"/>
      <c r="VIS38" s="541"/>
      <c r="VIT38" s="541"/>
      <c r="VIU38" s="541"/>
      <c r="VIV38" s="541"/>
      <c r="VIW38" s="541"/>
      <c r="VIX38" s="541"/>
      <c r="VIY38" s="541"/>
      <c r="VIZ38" s="541"/>
      <c r="VJA38" s="541"/>
      <c r="VJB38" s="541"/>
      <c r="VJC38" s="541"/>
      <c r="VJD38" s="541"/>
      <c r="VJE38" s="541"/>
      <c r="VJF38" s="541"/>
      <c r="VJG38" s="541"/>
      <c r="VJH38" s="541"/>
      <c r="VJI38" s="541"/>
      <c r="VJJ38" s="541"/>
      <c r="VJK38" s="541"/>
      <c r="VJL38" s="541"/>
      <c r="VJM38" s="541"/>
      <c r="VJN38" s="541"/>
      <c r="VJO38" s="541"/>
      <c r="VJP38" s="541"/>
      <c r="VJQ38" s="541"/>
      <c r="VJR38" s="541"/>
      <c r="VJS38" s="541"/>
      <c r="VJT38" s="541"/>
      <c r="VJU38" s="541"/>
      <c r="VJV38" s="541"/>
      <c r="VJW38" s="541"/>
      <c r="VJX38" s="541"/>
      <c r="VJY38" s="541"/>
      <c r="VJZ38" s="541"/>
      <c r="VKA38" s="541"/>
      <c r="VKB38" s="541"/>
      <c r="VKC38" s="541"/>
      <c r="VKD38" s="541"/>
      <c r="VKE38" s="541"/>
      <c r="VKF38" s="541"/>
      <c r="VKG38" s="541"/>
      <c r="VKH38" s="541"/>
      <c r="VKI38" s="541"/>
      <c r="VKJ38" s="541"/>
      <c r="VKK38" s="541"/>
      <c r="VKL38" s="541"/>
      <c r="VKM38" s="541"/>
      <c r="VKN38" s="541"/>
      <c r="VKO38" s="541"/>
      <c r="VKP38" s="541"/>
      <c r="VKQ38" s="541"/>
      <c r="VKR38" s="541"/>
      <c r="VKS38" s="541"/>
      <c r="VKT38" s="541"/>
      <c r="VKU38" s="541"/>
      <c r="VKV38" s="541"/>
      <c r="VKW38" s="541"/>
      <c r="VKX38" s="541"/>
      <c r="VKY38" s="541"/>
      <c r="VKZ38" s="541"/>
      <c r="VLA38" s="541"/>
      <c r="VLB38" s="541"/>
      <c r="VLC38" s="541"/>
      <c r="VLD38" s="541"/>
      <c r="VLE38" s="541"/>
      <c r="VLF38" s="541"/>
      <c r="VLG38" s="541"/>
      <c r="VLH38" s="541"/>
      <c r="VLI38" s="541"/>
      <c r="VLJ38" s="541"/>
      <c r="VLK38" s="541"/>
      <c r="VLL38" s="541"/>
      <c r="VLM38" s="541"/>
      <c r="VLN38" s="541"/>
      <c r="VLO38" s="541"/>
      <c r="VLP38" s="541"/>
      <c r="VLQ38" s="541"/>
      <c r="VLR38" s="541"/>
      <c r="VLS38" s="541"/>
      <c r="VLT38" s="541"/>
      <c r="VLU38" s="541"/>
      <c r="VLV38" s="541"/>
      <c r="VLW38" s="541"/>
      <c r="VLX38" s="541"/>
      <c r="VLY38" s="541"/>
      <c r="VLZ38" s="541"/>
      <c r="VMA38" s="541"/>
      <c r="VMB38" s="541"/>
      <c r="VMC38" s="541"/>
      <c r="VMD38" s="541"/>
      <c r="VME38" s="541"/>
      <c r="VMF38" s="541"/>
      <c r="VMG38" s="541"/>
      <c r="VMH38" s="541"/>
      <c r="VMI38" s="541"/>
      <c r="VMJ38" s="541"/>
      <c r="VMK38" s="541"/>
      <c r="VML38" s="541"/>
      <c r="VMM38" s="541"/>
      <c r="VMN38" s="541"/>
      <c r="VMO38" s="541"/>
      <c r="VMP38" s="541"/>
      <c r="VMQ38" s="541"/>
      <c r="VMR38" s="541"/>
      <c r="VMS38" s="541"/>
      <c r="VMT38" s="541"/>
      <c r="VMU38" s="541"/>
      <c r="VMV38" s="541"/>
      <c r="VMW38" s="541"/>
      <c r="VMX38" s="541"/>
      <c r="VMY38" s="541"/>
      <c r="VMZ38" s="541"/>
      <c r="VNA38" s="541"/>
      <c r="VNB38" s="541"/>
      <c r="VNC38" s="541"/>
      <c r="VND38" s="541"/>
      <c r="VNE38" s="541"/>
      <c r="VNF38" s="541"/>
      <c r="VNG38" s="541"/>
      <c r="VNH38" s="541"/>
      <c r="VNI38" s="541"/>
      <c r="VNJ38" s="541"/>
      <c r="VNK38" s="541"/>
      <c r="VNL38" s="541"/>
      <c r="VNM38" s="541"/>
      <c r="VNN38" s="541"/>
      <c r="VNO38" s="541"/>
      <c r="VNP38" s="541"/>
      <c r="VNQ38" s="541"/>
      <c r="VNR38" s="541"/>
      <c r="VNS38" s="541"/>
      <c r="VNT38" s="541"/>
      <c r="VNU38" s="541"/>
      <c r="VNV38" s="541"/>
      <c r="VNW38" s="541"/>
      <c r="VNX38" s="541"/>
      <c r="VNY38" s="541"/>
      <c r="VNZ38" s="541"/>
      <c r="VOA38" s="541"/>
      <c r="VOB38" s="541"/>
      <c r="VOC38" s="541"/>
      <c r="VOD38" s="541"/>
      <c r="VOE38" s="541"/>
      <c r="VOF38" s="541"/>
      <c r="VOG38" s="541"/>
      <c r="VOH38" s="541"/>
      <c r="VOI38" s="541"/>
      <c r="VOJ38" s="541"/>
      <c r="VOK38" s="541"/>
      <c r="VOL38" s="541"/>
      <c r="VOM38" s="541"/>
      <c r="VON38" s="541"/>
      <c r="VOO38" s="541"/>
      <c r="VOP38" s="541"/>
      <c r="VOQ38" s="541"/>
      <c r="VOR38" s="541"/>
      <c r="VOS38" s="541"/>
      <c r="VOT38" s="541"/>
      <c r="VOU38" s="541"/>
      <c r="VOV38" s="541"/>
      <c r="VOW38" s="541"/>
      <c r="VOX38" s="541"/>
      <c r="VOY38" s="541"/>
      <c r="VOZ38" s="541"/>
      <c r="VPA38" s="541"/>
      <c r="VPB38" s="541"/>
      <c r="VPC38" s="541"/>
      <c r="VPD38" s="541"/>
      <c r="VPE38" s="541"/>
      <c r="VPF38" s="541"/>
      <c r="VPG38" s="541"/>
      <c r="VPH38" s="541"/>
      <c r="VPI38" s="541"/>
      <c r="VPJ38" s="541"/>
      <c r="VPK38" s="541"/>
      <c r="VPL38" s="541"/>
      <c r="VPM38" s="541"/>
      <c r="VPN38" s="541"/>
      <c r="VPO38" s="541"/>
      <c r="VPP38" s="541"/>
      <c r="VPQ38" s="541"/>
      <c r="VPR38" s="541"/>
      <c r="VPS38" s="541"/>
      <c r="VPT38" s="541"/>
      <c r="VPU38" s="541"/>
      <c r="VPV38" s="541"/>
      <c r="VPW38" s="541"/>
      <c r="VPX38" s="541"/>
      <c r="VPY38" s="541"/>
      <c r="VPZ38" s="541"/>
      <c r="VQA38" s="541"/>
      <c r="VQB38" s="541"/>
      <c r="VQC38" s="541"/>
      <c r="VQD38" s="541"/>
      <c r="VQE38" s="541"/>
      <c r="VQF38" s="541"/>
      <c r="VQG38" s="541"/>
      <c r="VQH38" s="541"/>
      <c r="VQI38" s="541"/>
      <c r="VQJ38" s="541"/>
      <c r="VQK38" s="541"/>
      <c r="VQL38" s="541"/>
      <c r="VQM38" s="541"/>
      <c r="VQN38" s="541"/>
      <c r="VQO38" s="541"/>
      <c r="VQP38" s="541"/>
      <c r="VQQ38" s="541"/>
      <c r="VQR38" s="541"/>
      <c r="VQS38" s="541"/>
      <c r="VQT38" s="541"/>
      <c r="VQU38" s="541"/>
      <c r="VQV38" s="541"/>
      <c r="VQW38" s="541"/>
      <c r="VQX38" s="541"/>
      <c r="VQY38" s="541"/>
      <c r="VQZ38" s="541"/>
      <c r="VRA38" s="541"/>
      <c r="VRB38" s="541"/>
      <c r="VRC38" s="541"/>
      <c r="VRD38" s="541"/>
      <c r="VRE38" s="541"/>
      <c r="VRF38" s="541"/>
      <c r="VRG38" s="541"/>
      <c r="VRH38" s="541"/>
      <c r="VRI38" s="541"/>
      <c r="VRJ38" s="541"/>
      <c r="VRK38" s="541"/>
      <c r="VRL38" s="541"/>
      <c r="VRM38" s="541"/>
      <c r="VRN38" s="541"/>
      <c r="VRO38" s="541"/>
      <c r="VRP38" s="541"/>
      <c r="VRQ38" s="541"/>
      <c r="VRR38" s="541"/>
      <c r="VRS38" s="541"/>
      <c r="VRT38" s="541"/>
      <c r="VRU38" s="541"/>
      <c r="VRV38" s="541"/>
      <c r="VRW38" s="541"/>
      <c r="VRX38" s="541"/>
      <c r="VRY38" s="541"/>
      <c r="VRZ38" s="541"/>
      <c r="VSA38" s="541"/>
      <c r="VSB38" s="541"/>
      <c r="VSC38" s="541"/>
      <c r="VSD38" s="541"/>
      <c r="VSE38" s="541"/>
      <c r="VSF38" s="541"/>
      <c r="VSG38" s="541"/>
      <c r="VSH38" s="541"/>
      <c r="VSI38" s="541"/>
      <c r="VSJ38" s="541"/>
      <c r="VSK38" s="541"/>
      <c r="VSL38" s="541"/>
      <c r="VSM38" s="541"/>
      <c r="VSN38" s="541"/>
      <c r="VSO38" s="541"/>
      <c r="VSP38" s="541"/>
      <c r="VSQ38" s="541"/>
      <c r="VSR38" s="541"/>
      <c r="VSS38" s="541"/>
      <c r="VST38" s="541"/>
      <c r="VSU38" s="541"/>
      <c r="VSV38" s="541"/>
      <c r="VSW38" s="541"/>
      <c r="VSX38" s="541"/>
      <c r="VSY38" s="541"/>
      <c r="VSZ38" s="541"/>
      <c r="VTA38" s="541"/>
      <c r="VTB38" s="541"/>
      <c r="VTC38" s="541"/>
      <c r="VTD38" s="541"/>
      <c r="VTE38" s="541"/>
      <c r="VTF38" s="541"/>
      <c r="VTG38" s="541"/>
      <c r="VTH38" s="541"/>
      <c r="VTI38" s="541"/>
      <c r="VTJ38" s="541"/>
      <c r="VTK38" s="541"/>
      <c r="VTL38" s="541"/>
      <c r="VTM38" s="541"/>
      <c r="VTN38" s="541"/>
      <c r="VTO38" s="541"/>
      <c r="VTP38" s="541"/>
      <c r="VTQ38" s="541"/>
      <c r="VTR38" s="541"/>
      <c r="VTS38" s="541"/>
      <c r="VTT38" s="541"/>
      <c r="VTU38" s="541"/>
      <c r="VTV38" s="541"/>
      <c r="VTW38" s="541"/>
      <c r="VTX38" s="541"/>
      <c r="VTY38" s="541"/>
      <c r="VTZ38" s="541"/>
      <c r="VUA38" s="541"/>
      <c r="VUB38" s="541"/>
      <c r="VUC38" s="541"/>
      <c r="VUD38" s="541"/>
      <c r="VUE38" s="541"/>
      <c r="VUF38" s="541"/>
      <c r="VUG38" s="541"/>
      <c r="VUH38" s="541"/>
      <c r="VUI38" s="541"/>
      <c r="VUJ38" s="541"/>
      <c r="VUK38" s="541"/>
      <c r="VUL38" s="541"/>
      <c r="VUM38" s="541"/>
      <c r="VUN38" s="541"/>
      <c r="VUO38" s="541"/>
      <c r="VUP38" s="541"/>
      <c r="VUQ38" s="541"/>
      <c r="VUR38" s="541"/>
      <c r="VUS38" s="541"/>
      <c r="VUT38" s="541"/>
      <c r="VUU38" s="541"/>
      <c r="VUV38" s="541"/>
      <c r="VUW38" s="541"/>
      <c r="VUX38" s="541"/>
      <c r="VUY38" s="541"/>
      <c r="VUZ38" s="541"/>
      <c r="VVA38" s="541"/>
      <c r="VVB38" s="541"/>
      <c r="VVC38" s="541"/>
      <c r="VVD38" s="541"/>
      <c r="VVE38" s="541"/>
      <c r="VVF38" s="541"/>
      <c r="VVG38" s="541"/>
      <c r="VVH38" s="541"/>
      <c r="VVI38" s="541"/>
      <c r="VVJ38" s="541"/>
      <c r="VVK38" s="541"/>
      <c r="VVL38" s="541"/>
      <c r="VVM38" s="541"/>
      <c r="VVN38" s="541"/>
      <c r="VVO38" s="541"/>
      <c r="VVP38" s="541"/>
      <c r="VVQ38" s="541"/>
      <c r="VVR38" s="541"/>
      <c r="VVS38" s="541"/>
      <c r="VVT38" s="541"/>
      <c r="VVU38" s="541"/>
      <c r="VVV38" s="541"/>
      <c r="VVW38" s="541"/>
      <c r="VVX38" s="541"/>
      <c r="VVY38" s="541"/>
      <c r="VVZ38" s="541"/>
      <c r="VWA38" s="541"/>
      <c r="VWB38" s="541"/>
      <c r="VWC38" s="541"/>
      <c r="VWD38" s="541"/>
      <c r="VWE38" s="541"/>
      <c r="VWF38" s="541"/>
      <c r="VWG38" s="541"/>
      <c r="VWH38" s="541"/>
      <c r="VWI38" s="541"/>
      <c r="VWJ38" s="541"/>
      <c r="VWK38" s="541"/>
      <c r="VWL38" s="541"/>
      <c r="VWM38" s="541"/>
      <c r="VWN38" s="541"/>
      <c r="VWO38" s="541"/>
      <c r="VWP38" s="541"/>
      <c r="VWQ38" s="541"/>
      <c r="VWR38" s="541"/>
      <c r="VWS38" s="541"/>
      <c r="VWT38" s="541"/>
      <c r="VWU38" s="541"/>
      <c r="VWV38" s="541"/>
      <c r="VWW38" s="541"/>
      <c r="VWX38" s="541"/>
      <c r="VWY38" s="541"/>
      <c r="VWZ38" s="541"/>
      <c r="VXA38" s="541"/>
      <c r="VXB38" s="541"/>
      <c r="VXC38" s="541"/>
      <c r="VXD38" s="541"/>
      <c r="VXE38" s="541"/>
      <c r="VXF38" s="541"/>
      <c r="VXG38" s="541"/>
      <c r="VXH38" s="541"/>
      <c r="VXI38" s="541"/>
      <c r="VXJ38" s="541"/>
      <c r="VXK38" s="541"/>
      <c r="VXL38" s="541"/>
      <c r="VXM38" s="541"/>
      <c r="VXN38" s="541"/>
      <c r="VXO38" s="541"/>
      <c r="VXP38" s="541"/>
      <c r="VXQ38" s="541"/>
      <c r="VXR38" s="541"/>
      <c r="VXS38" s="541"/>
      <c r="VXT38" s="541"/>
      <c r="VXU38" s="541"/>
      <c r="VXV38" s="541"/>
      <c r="VXW38" s="541"/>
      <c r="VXX38" s="541"/>
      <c r="VXY38" s="541"/>
      <c r="VXZ38" s="541"/>
      <c r="VYA38" s="541"/>
      <c r="VYB38" s="541"/>
      <c r="VYC38" s="541"/>
      <c r="VYD38" s="541"/>
      <c r="VYE38" s="541"/>
      <c r="VYF38" s="541"/>
      <c r="VYG38" s="541"/>
      <c r="VYH38" s="541"/>
      <c r="VYI38" s="541"/>
      <c r="VYJ38" s="541"/>
      <c r="VYK38" s="541"/>
      <c r="VYL38" s="541"/>
      <c r="VYM38" s="541"/>
      <c r="VYN38" s="541"/>
      <c r="VYO38" s="541"/>
      <c r="VYP38" s="541"/>
      <c r="VYQ38" s="541"/>
      <c r="VYR38" s="541"/>
      <c r="VYS38" s="541"/>
      <c r="VYT38" s="541"/>
      <c r="VYU38" s="541"/>
      <c r="VYV38" s="541"/>
      <c r="VYW38" s="541"/>
      <c r="VYX38" s="541"/>
      <c r="VYY38" s="541"/>
      <c r="VYZ38" s="541"/>
      <c r="VZA38" s="541"/>
      <c r="VZB38" s="541"/>
      <c r="VZC38" s="541"/>
      <c r="VZD38" s="541"/>
      <c r="VZE38" s="541"/>
      <c r="VZF38" s="541"/>
      <c r="VZG38" s="541"/>
      <c r="VZH38" s="541"/>
      <c r="VZI38" s="541"/>
      <c r="VZJ38" s="541"/>
      <c r="VZK38" s="541"/>
      <c r="VZL38" s="541"/>
      <c r="VZM38" s="541"/>
      <c r="VZN38" s="541"/>
      <c r="VZO38" s="541"/>
      <c r="VZP38" s="541"/>
      <c r="VZQ38" s="541"/>
      <c r="VZR38" s="541"/>
      <c r="VZS38" s="541"/>
      <c r="VZT38" s="541"/>
      <c r="VZU38" s="541"/>
      <c r="VZV38" s="541"/>
      <c r="VZW38" s="541"/>
      <c r="VZX38" s="541"/>
      <c r="VZY38" s="541"/>
      <c r="VZZ38" s="541"/>
      <c r="WAA38" s="541"/>
      <c r="WAB38" s="541"/>
      <c r="WAC38" s="541"/>
      <c r="WAD38" s="541"/>
      <c r="WAE38" s="541"/>
      <c r="WAF38" s="541"/>
      <c r="WAG38" s="541"/>
      <c r="WAH38" s="541"/>
      <c r="WAI38" s="541"/>
      <c r="WAJ38" s="541"/>
      <c r="WAK38" s="541"/>
      <c r="WAL38" s="541"/>
      <c r="WAM38" s="541"/>
      <c r="WAN38" s="541"/>
      <c r="WAO38" s="541"/>
      <c r="WAP38" s="541"/>
      <c r="WAQ38" s="541"/>
      <c r="WAR38" s="541"/>
      <c r="WAS38" s="541"/>
      <c r="WAT38" s="541"/>
      <c r="WAU38" s="541"/>
      <c r="WAV38" s="541"/>
      <c r="WAW38" s="541"/>
      <c r="WAX38" s="541"/>
      <c r="WAY38" s="541"/>
      <c r="WAZ38" s="541"/>
      <c r="WBA38" s="541"/>
      <c r="WBB38" s="541"/>
      <c r="WBC38" s="541"/>
      <c r="WBD38" s="541"/>
      <c r="WBE38" s="541"/>
      <c r="WBF38" s="541"/>
      <c r="WBG38" s="541"/>
      <c r="WBH38" s="541"/>
      <c r="WBI38" s="541"/>
      <c r="WBJ38" s="541"/>
      <c r="WBK38" s="541"/>
      <c r="WBL38" s="541"/>
      <c r="WBM38" s="541"/>
      <c r="WBN38" s="541"/>
      <c r="WBO38" s="541"/>
      <c r="WBP38" s="541"/>
      <c r="WBQ38" s="541"/>
      <c r="WBR38" s="541"/>
      <c r="WBS38" s="541"/>
      <c r="WBT38" s="541"/>
      <c r="WBU38" s="541"/>
      <c r="WBV38" s="541"/>
      <c r="WBW38" s="541"/>
      <c r="WBX38" s="541"/>
      <c r="WBY38" s="541"/>
      <c r="WBZ38" s="541"/>
      <c r="WCA38" s="541"/>
      <c r="WCB38" s="541"/>
      <c r="WCC38" s="541"/>
      <c r="WCD38" s="541"/>
      <c r="WCE38" s="541"/>
      <c r="WCF38" s="541"/>
      <c r="WCG38" s="541"/>
      <c r="WCH38" s="541"/>
      <c r="WCI38" s="541"/>
      <c r="WCJ38" s="541"/>
      <c r="WCK38" s="541"/>
      <c r="WCL38" s="541"/>
      <c r="WCM38" s="541"/>
      <c r="WCN38" s="541"/>
      <c r="WCO38" s="541"/>
      <c r="WCP38" s="541"/>
      <c r="WCQ38" s="541"/>
      <c r="WCR38" s="541"/>
      <c r="WCS38" s="541"/>
      <c r="WCT38" s="541"/>
      <c r="WCU38" s="541"/>
      <c r="WCV38" s="541"/>
      <c r="WCW38" s="541"/>
      <c r="WCX38" s="541"/>
      <c r="WCY38" s="541"/>
      <c r="WCZ38" s="541"/>
      <c r="WDA38" s="541"/>
      <c r="WDB38" s="541"/>
      <c r="WDC38" s="541"/>
      <c r="WDD38" s="541"/>
      <c r="WDE38" s="541"/>
      <c r="WDF38" s="541"/>
      <c r="WDG38" s="541"/>
      <c r="WDH38" s="541"/>
      <c r="WDI38" s="541"/>
      <c r="WDJ38" s="541"/>
      <c r="WDK38" s="541"/>
      <c r="WDL38" s="541"/>
      <c r="WDM38" s="541"/>
      <c r="WDN38" s="541"/>
      <c r="WDO38" s="541"/>
      <c r="WDP38" s="541"/>
      <c r="WDQ38" s="541"/>
      <c r="WDR38" s="541"/>
      <c r="WDS38" s="541"/>
      <c r="WDT38" s="541"/>
      <c r="WDU38" s="541"/>
      <c r="WDV38" s="541"/>
      <c r="WDW38" s="541"/>
      <c r="WDX38" s="541"/>
      <c r="WDY38" s="541"/>
      <c r="WDZ38" s="541"/>
      <c r="WEA38" s="541"/>
      <c r="WEB38" s="541"/>
      <c r="WEC38" s="541"/>
      <c r="WED38" s="541"/>
      <c r="WEE38" s="541"/>
      <c r="WEF38" s="541"/>
      <c r="WEG38" s="541"/>
      <c r="WEH38" s="541"/>
      <c r="WEI38" s="541"/>
      <c r="WEJ38" s="541"/>
      <c r="WEK38" s="541"/>
      <c r="WEL38" s="541"/>
      <c r="WEM38" s="541"/>
      <c r="WEN38" s="541"/>
      <c r="WEO38" s="541"/>
      <c r="WEP38" s="541"/>
      <c r="WEQ38" s="541"/>
      <c r="WER38" s="541"/>
      <c r="WES38" s="541"/>
      <c r="WET38" s="541"/>
      <c r="WEU38" s="541"/>
      <c r="WEV38" s="541"/>
      <c r="WEW38" s="541"/>
      <c r="WEX38" s="541"/>
      <c r="WEY38" s="541"/>
      <c r="WEZ38" s="541"/>
      <c r="WFA38" s="541"/>
      <c r="WFB38" s="541"/>
      <c r="WFC38" s="541"/>
      <c r="WFD38" s="541"/>
      <c r="WFE38" s="541"/>
      <c r="WFF38" s="541"/>
      <c r="WFG38" s="541"/>
      <c r="WFH38" s="541"/>
      <c r="WFI38" s="541"/>
      <c r="WFJ38" s="541"/>
      <c r="WFK38" s="541"/>
      <c r="WFL38" s="541"/>
      <c r="WFM38" s="541"/>
      <c r="WFN38" s="541"/>
      <c r="WFO38" s="541"/>
      <c r="WFP38" s="541"/>
      <c r="WFQ38" s="541"/>
      <c r="WFR38" s="541"/>
      <c r="WFS38" s="541"/>
      <c r="WFT38" s="541"/>
      <c r="WFU38" s="541"/>
      <c r="WFV38" s="541"/>
      <c r="WFW38" s="541"/>
      <c r="WFX38" s="541"/>
      <c r="WFY38" s="541"/>
      <c r="WFZ38" s="541"/>
      <c r="WGA38" s="541"/>
      <c r="WGB38" s="541"/>
      <c r="WGC38" s="541"/>
      <c r="WGD38" s="541"/>
      <c r="WGE38" s="541"/>
      <c r="WGF38" s="541"/>
      <c r="WGG38" s="541"/>
      <c r="WGH38" s="541"/>
      <c r="WGI38" s="541"/>
      <c r="WGJ38" s="541"/>
      <c r="WGK38" s="541"/>
      <c r="WGL38" s="541"/>
      <c r="WGM38" s="541"/>
      <c r="WGN38" s="541"/>
      <c r="WGO38" s="541"/>
      <c r="WGP38" s="541"/>
      <c r="WGQ38" s="541"/>
      <c r="WGR38" s="541"/>
      <c r="WGS38" s="541"/>
      <c r="WGT38" s="541"/>
      <c r="WGU38" s="541"/>
      <c r="WGV38" s="541"/>
      <c r="WGW38" s="541"/>
      <c r="WGX38" s="541"/>
      <c r="WGY38" s="541"/>
      <c r="WGZ38" s="541"/>
      <c r="WHA38" s="541"/>
      <c r="WHB38" s="541"/>
      <c r="WHC38" s="541"/>
      <c r="WHD38" s="541"/>
      <c r="WHE38" s="541"/>
      <c r="WHF38" s="541"/>
      <c r="WHG38" s="541"/>
      <c r="WHH38" s="541"/>
      <c r="WHI38" s="541"/>
      <c r="WHJ38" s="541"/>
      <c r="WHK38" s="541"/>
      <c r="WHL38" s="541"/>
      <c r="WHM38" s="541"/>
      <c r="WHN38" s="541"/>
      <c r="WHO38" s="541"/>
      <c r="WHP38" s="541"/>
      <c r="WHQ38" s="541"/>
      <c r="WHR38" s="541"/>
      <c r="WHS38" s="541"/>
      <c r="WHT38" s="541"/>
      <c r="WHU38" s="541"/>
      <c r="WHV38" s="541"/>
      <c r="WHW38" s="541"/>
      <c r="WHX38" s="541"/>
      <c r="WHY38" s="541"/>
      <c r="WHZ38" s="541"/>
      <c r="WIA38" s="541"/>
      <c r="WIB38" s="541"/>
      <c r="WIC38" s="541"/>
      <c r="WID38" s="541"/>
      <c r="WIE38" s="541"/>
      <c r="WIF38" s="541"/>
      <c r="WIG38" s="541"/>
      <c r="WIH38" s="541"/>
      <c r="WII38" s="541"/>
      <c r="WIJ38" s="541"/>
      <c r="WIK38" s="541"/>
      <c r="WIL38" s="541"/>
      <c r="WIM38" s="541"/>
      <c r="WIN38" s="541"/>
      <c r="WIO38" s="541"/>
      <c r="WIP38" s="541"/>
      <c r="WIQ38" s="541"/>
      <c r="WIR38" s="541"/>
      <c r="WIS38" s="541"/>
      <c r="WIT38" s="541"/>
      <c r="WIU38" s="541"/>
      <c r="WIV38" s="541"/>
      <c r="WIW38" s="541"/>
      <c r="WIX38" s="541"/>
      <c r="WIY38" s="541"/>
      <c r="WIZ38" s="541"/>
      <c r="WJA38" s="541"/>
      <c r="WJB38" s="541"/>
      <c r="WJC38" s="541"/>
      <c r="WJD38" s="541"/>
      <c r="WJE38" s="541"/>
      <c r="WJF38" s="541"/>
      <c r="WJG38" s="541"/>
      <c r="WJH38" s="541"/>
      <c r="WJI38" s="541"/>
      <c r="WJJ38" s="541"/>
      <c r="WJK38" s="541"/>
      <c r="WJL38" s="541"/>
      <c r="WJM38" s="541"/>
      <c r="WJN38" s="541"/>
      <c r="WJO38" s="541"/>
      <c r="WJP38" s="541"/>
      <c r="WJQ38" s="541"/>
      <c r="WJR38" s="541"/>
      <c r="WJS38" s="541"/>
      <c r="WJT38" s="541"/>
      <c r="WJU38" s="541"/>
      <c r="WJV38" s="541"/>
      <c r="WJW38" s="541"/>
      <c r="WJX38" s="541"/>
      <c r="WJY38" s="541"/>
      <c r="WJZ38" s="541"/>
      <c r="WKA38" s="541"/>
      <c r="WKB38" s="541"/>
      <c r="WKC38" s="541"/>
      <c r="WKD38" s="541"/>
      <c r="WKE38" s="541"/>
      <c r="WKF38" s="541"/>
      <c r="WKG38" s="541"/>
      <c r="WKH38" s="541"/>
      <c r="WKI38" s="541"/>
      <c r="WKJ38" s="541"/>
      <c r="WKK38" s="541"/>
      <c r="WKL38" s="541"/>
      <c r="WKM38" s="541"/>
      <c r="WKN38" s="541"/>
      <c r="WKO38" s="541"/>
      <c r="WKP38" s="541"/>
      <c r="WKQ38" s="541"/>
      <c r="WKR38" s="541"/>
      <c r="WKS38" s="541"/>
      <c r="WKT38" s="541"/>
      <c r="WKU38" s="541"/>
      <c r="WKV38" s="541"/>
      <c r="WKW38" s="541"/>
      <c r="WKX38" s="541"/>
      <c r="WKY38" s="541"/>
      <c r="WKZ38" s="541"/>
      <c r="WLA38" s="541"/>
      <c r="WLB38" s="541"/>
      <c r="WLC38" s="541"/>
      <c r="WLD38" s="541"/>
      <c r="WLE38" s="541"/>
      <c r="WLF38" s="541"/>
      <c r="WLG38" s="541"/>
      <c r="WLH38" s="541"/>
      <c r="WLI38" s="541"/>
      <c r="WLJ38" s="541"/>
      <c r="WLK38" s="541"/>
      <c r="WLL38" s="541"/>
      <c r="WLM38" s="541"/>
      <c r="WLN38" s="541"/>
      <c r="WLO38" s="541"/>
      <c r="WLP38" s="541"/>
      <c r="WLQ38" s="541"/>
      <c r="WLR38" s="541"/>
      <c r="WLS38" s="541"/>
      <c r="WLT38" s="541"/>
      <c r="WLU38" s="541"/>
      <c r="WLV38" s="541"/>
      <c r="WLW38" s="541"/>
      <c r="WLX38" s="541"/>
      <c r="WLY38" s="541"/>
      <c r="WLZ38" s="541"/>
      <c r="WMA38" s="541"/>
      <c r="WMB38" s="541"/>
      <c r="WMC38" s="541"/>
      <c r="WMD38" s="541"/>
      <c r="WME38" s="541"/>
      <c r="WMF38" s="541"/>
      <c r="WMG38" s="541"/>
      <c r="WMH38" s="541"/>
      <c r="WMI38" s="541"/>
      <c r="WMJ38" s="541"/>
      <c r="WMK38" s="541"/>
      <c r="WML38" s="541"/>
      <c r="WMM38" s="541"/>
      <c r="WMN38" s="541"/>
      <c r="WMO38" s="541"/>
      <c r="WMP38" s="541"/>
      <c r="WMQ38" s="541"/>
      <c r="WMR38" s="541"/>
      <c r="WMS38" s="541"/>
      <c r="WMT38" s="541"/>
      <c r="WMU38" s="541"/>
      <c r="WMV38" s="541"/>
      <c r="WMW38" s="541"/>
      <c r="WMX38" s="541"/>
      <c r="WMY38" s="541"/>
      <c r="WMZ38" s="541"/>
      <c r="WNA38" s="541"/>
      <c r="WNB38" s="541"/>
      <c r="WNC38" s="541"/>
      <c r="WND38" s="541"/>
      <c r="WNE38" s="541"/>
      <c r="WNF38" s="541"/>
      <c r="WNG38" s="541"/>
      <c r="WNH38" s="541"/>
      <c r="WNI38" s="541"/>
      <c r="WNJ38" s="541"/>
      <c r="WNK38" s="541"/>
      <c r="WNL38" s="541"/>
      <c r="WNM38" s="541"/>
      <c r="WNN38" s="541"/>
      <c r="WNO38" s="541"/>
      <c r="WNP38" s="541"/>
      <c r="WNQ38" s="541"/>
      <c r="WNR38" s="541"/>
      <c r="WNS38" s="541"/>
      <c r="WNT38" s="541"/>
      <c r="WNU38" s="541"/>
      <c r="WNV38" s="541"/>
      <c r="WNW38" s="541"/>
      <c r="WNX38" s="541"/>
      <c r="WNY38" s="541"/>
      <c r="WNZ38" s="541"/>
      <c r="WOA38" s="541"/>
      <c r="WOB38" s="541"/>
      <c r="WOC38" s="541"/>
      <c r="WOD38" s="541"/>
      <c r="WOE38" s="541"/>
      <c r="WOF38" s="541"/>
      <c r="WOG38" s="541"/>
      <c r="WOH38" s="541"/>
      <c r="WOI38" s="541"/>
      <c r="WOJ38" s="541"/>
      <c r="WOK38" s="541"/>
      <c r="WOL38" s="541"/>
      <c r="WOM38" s="541"/>
      <c r="WON38" s="541"/>
      <c r="WOO38" s="541"/>
      <c r="WOP38" s="541"/>
      <c r="WOQ38" s="541"/>
      <c r="WOR38" s="541"/>
      <c r="WOS38" s="541"/>
      <c r="WOT38" s="541"/>
      <c r="WOU38" s="541"/>
      <c r="WOV38" s="541"/>
      <c r="WOW38" s="541"/>
      <c r="WOX38" s="541"/>
      <c r="WOY38" s="541"/>
      <c r="WOZ38" s="541"/>
      <c r="WPA38" s="541"/>
      <c r="WPB38" s="541"/>
      <c r="WPC38" s="541"/>
      <c r="WPD38" s="541"/>
      <c r="WPE38" s="541"/>
      <c r="WPF38" s="541"/>
      <c r="WPG38" s="541"/>
      <c r="WPH38" s="541"/>
      <c r="WPI38" s="541"/>
      <c r="WPJ38" s="541"/>
      <c r="WPK38" s="541"/>
      <c r="WPL38" s="541"/>
      <c r="WPM38" s="541"/>
      <c r="WPN38" s="541"/>
      <c r="WPO38" s="541"/>
      <c r="WPP38" s="541"/>
      <c r="WPQ38" s="541"/>
      <c r="WPR38" s="541"/>
      <c r="WPS38" s="541"/>
      <c r="WPT38" s="541"/>
      <c r="WPU38" s="541"/>
      <c r="WPV38" s="541"/>
      <c r="WPW38" s="541"/>
      <c r="WPX38" s="541"/>
      <c r="WPY38" s="541"/>
      <c r="WPZ38" s="541"/>
      <c r="WQA38" s="541"/>
      <c r="WQB38" s="541"/>
      <c r="WQC38" s="541"/>
      <c r="WQD38" s="541"/>
      <c r="WQE38" s="541"/>
      <c r="WQF38" s="541"/>
      <c r="WQG38" s="541"/>
      <c r="WQH38" s="541"/>
      <c r="WQI38" s="541"/>
      <c r="WQJ38" s="541"/>
      <c r="WQK38" s="541"/>
      <c r="WQL38" s="541"/>
      <c r="WQM38" s="541"/>
      <c r="WQN38" s="541"/>
      <c r="WQO38" s="541"/>
      <c r="WQP38" s="541"/>
      <c r="WQQ38" s="541"/>
      <c r="WQR38" s="541"/>
      <c r="WQS38" s="541"/>
      <c r="WQT38" s="541"/>
      <c r="WQU38" s="541"/>
      <c r="WQV38" s="541"/>
      <c r="WQW38" s="541"/>
      <c r="WQX38" s="541"/>
      <c r="WQY38" s="541"/>
      <c r="WQZ38" s="541"/>
      <c r="WRA38" s="541"/>
      <c r="WRB38" s="541"/>
      <c r="WRC38" s="541"/>
      <c r="WRD38" s="541"/>
      <c r="WRE38" s="541"/>
      <c r="WRF38" s="541"/>
      <c r="WRG38" s="541"/>
      <c r="WRH38" s="541"/>
      <c r="WRI38" s="541"/>
      <c r="WRJ38" s="541"/>
      <c r="WRK38" s="541"/>
      <c r="WRL38" s="541"/>
      <c r="WRM38" s="541"/>
      <c r="WRN38" s="541"/>
      <c r="WRO38" s="541"/>
      <c r="WRP38" s="541"/>
      <c r="WRQ38" s="541"/>
      <c r="WRR38" s="541"/>
      <c r="WRS38" s="541"/>
      <c r="WRT38" s="541"/>
      <c r="WRU38" s="541"/>
      <c r="WRV38" s="541"/>
      <c r="WRW38" s="541"/>
      <c r="WRX38" s="541"/>
      <c r="WRY38" s="541"/>
      <c r="WRZ38" s="541"/>
      <c r="WSA38" s="541"/>
      <c r="WSB38" s="541"/>
      <c r="WSC38" s="541"/>
      <c r="WSD38" s="541"/>
      <c r="WSE38" s="541"/>
      <c r="WSF38" s="541"/>
      <c r="WSG38" s="541"/>
      <c r="WSH38" s="541"/>
      <c r="WSI38" s="541"/>
      <c r="WSJ38" s="541"/>
      <c r="WSK38" s="541"/>
      <c r="WSL38" s="541"/>
      <c r="WSM38" s="541"/>
      <c r="WSN38" s="541"/>
      <c r="WSO38" s="541"/>
      <c r="WSP38" s="541"/>
      <c r="WSQ38" s="541"/>
      <c r="WSR38" s="541"/>
      <c r="WSS38" s="541"/>
      <c r="WST38" s="541"/>
      <c r="WSU38" s="541"/>
      <c r="WSV38" s="541"/>
      <c r="WSW38" s="541"/>
      <c r="WSX38" s="541"/>
      <c r="WSY38" s="541"/>
      <c r="WSZ38" s="541"/>
      <c r="WTA38" s="541"/>
      <c r="WTB38" s="541"/>
      <c r="WTC38" s="541"/>
      <c r="WTD38" s="541"/>
      <c r="WTE38" s="541"/>
      <c r="WTF38" s="541"/>
      <c r="WTG38" s="541"/>
      <c r="WTH38" s="541"/>
      <c r="WTI38" s="541"/>
      <c r="WTJ38" s="541"/>
      <c r="WTK38" s="541"/>
      <c r="WTL38" s="541"/>
      <c r="WTM38" s="541"/>
      <c r="WTN38" s="541"/>
      <c r="WTO38" s="541"/>
      <c r="WTP38" s="541"/>
      <c r="WTQ38" s="541"/>
      <c r="WTR38" s="541"/>
      <c r="WTS38" s="541"/>
      <c r="WTT38" s="541"/>
      <c r="WTU38" s="541"/>
      <c r="WTV38" s="541"/>
      <c r="WTW38" s="541"/>
      <c r="WTX38" s="541"/>
      <c r="WTY38" s="541"/>
      <c r="WTZ38" s="541"/>
      <c r="WUA38" s="541"/>
      <c r="WUB38" s="541"/>
      <c r="WUC38" s="541"/>
      <c r="WUD38" s="541"/>
      <c r="WUE38" s="541"/>
      <c r="WUF38" s="541"/>
      <c r="WUG38" s="541"/>
      <c r="WUH38" s="541"/>
      <c r="WUI38" s="541"/>
      <c r="WUJ38" s="541"/>
      <c r="WUK38" s="541"/>
      <c r="WUL38" s="541"/>
      <c r="WUM38" s="541"/>
      <c r="WUN38" s="541"/>
      <c r="WUO38" s="541"/>
      <c r="WUP38" s="541"/>
      <c r="WUQ38" s="541"/>
      <c r="WUR38" s="541"/>
      <c r="WUS38" s="541"/>
      <c r="WUT38" s="541"/>
      <c r="WUU38" s="541"/>
      <c r="WUV38" s="541"/>
      <c r="WUW38" s="541"/>
      <c r="WUX38" s="541"/>
      <c r="WUY38" s="541"/>
      <c r="WUZ38" s="541"/>
      <c r="WVA38" s="541"/>
      <c r="WVB38" s="541"/>
      <c r="WVC38" s="541"/>
      <c r="WVD38" s="541"/>
      <c r="WVE38" s="541"/>
      <c r="WVF38" s="541"/>
      <c r="WVG38" s="541"/>
      <c r="WVH38" s="541"/>
      <c r="WVI38" s="541"/>
      <c r="WVJ38" s="541"/>
      <c r="WVK38" s="541"/>
      <c r="WVL38" s="541"/>
      <c r="WVM38" s="541"/>
      <c r="WVN38" s="541"/>
      <c r="WVO38" s="541"/>
      <c r="WVP38" s="541"/>
      <c r="WVQ38" s="541"/>
      <c r="WVR38" s="541"/>
      <c r="WVS38" s="541"/>
      <c r="WVT38" s="541"/>
      <c r="WVU38" s="541"/>
      <c r="WVV38" s="541"/>
      <c r="WVW38" s="541"/>
      <c r="WVX38" s="541"/>
      <c r="WVY38" s="541"/>
      <c r="WVZ38" s="541"/>
      <c r="WWA38" s="541"/>
      <c r="WWB38" s="541"/>
      <c r="WWC38" s="541"/>
      <c r="WWD38" s="541"/>
      <c r="WWE38" s="541"/>
      <c r="WWF38" s="541"/>
      <c r="WWG38" s="541"/>
      <c r="WWH38" s="541"/>
      <c r="WWI38" s="541"/>
      <c r="WWJ38" s="541"/>
      <c r="WWK38" s="541"/>
      <c r="WWL38" s="541"/>
      <c r="WWM38" s="541"/>
      <c r="WWN38" s="541"/>
      <c r="WWO38" s="541"/>
      <c r="WWP38" s="541"/>
      <c r="WWQ38" s="541"/>
      <c r="WWR38" s="541"/>
      <c r="WWS38" s="541"/>
      <c r="WWT38" s="541"/>
      <c r="WWU38" s="541"/>
      <c r="WWV38" s="541"/>
      <c r="WWW38" s="541"/>
      <c r="WWX38" s="541"/>
      <c r="WWY38" s="541"/>
      <c r="WWZ38" s="541"/>
      <c r="WXA38" s="541"/>
      <c r="WXB38" s="541"/>
      <c r="WXC38" s="541"/>
      <c r="WXD38" s="541"/>
      <c r="WXE38" s="541"/>
      <c r="WXF38" s="541"/>
      <c r="WXG38" s="541"/>
      <c r="WXH38" s="541"/>
      <c r="WXI38" s="541"/>
      <c r="WXJ38" s="541"/>
      <c r="WXK38" s="541"/>
      <c r="WXL38" s="541"/>
      <c r="WXM38" s="541"/>
      <c r="WXN38" s="541"/>
      <c r="WXO38" s="541"/>
      <c r="WXP38" s="541"/>
      <c r="WXQ38" s="541"/>
      <c r="WXR38" s="541"/>
      <c r="WXS38" s="541"/>
      <c r="WXT38" s="541"/>
      <c r="WXU38" s="541"/>
      <c r="WXV38" s="541"/>
      <c r="WXW38" s="541"/>
      <c r="WXX38" s="541"/>
      <c r="WXY38" s="541"/>
      <c r="WXZ38" s="541"/>
      <c r="WYA38" s="541"/>
      <c r="WYB38" s="541"/>
      <c r="WYC38" s="541"/>
      <c r="WYD38" s="541"/>
      <c r="WYE38" s="541"/>
      <c r="WYF38" s="541"/>
      <c r="WYG38" s="541"/>
      <c r="WYH38" s="541"/>
      <c r="WYI38" s="541"/>
      <c r="WYJ38" s="541"/>
      <c r="WYK38" s="541"/>
      <c r="WYL38" s="541"/>
      <c r="WYM38" s="541"/>
      <c r="WYN38" s="541"/>
      <c r="WYO38" s="541"/>
      <c r="WYP38" s="541"/>
      <c r="WYQ38" s="541"/>
      <c r="WYR38" s="541"/>
      <c r="WYS38" s="541"/>
      <c r="WYT38" s="541"/>
      <c r="WYU38" s="541"/>
      <c r="WYV38" s="541"/>
      <c r="WYW38" s="541"/>
      <c r="WYX38" s="541"/>
      <c r="WYY38" s="541"/>
      <c r="WYZ38" s="541"/>
      <c r="WZA38" s="541"/>
      <c r="WZB38" s="541"/>
      <c r="WZC38" s="541"/>
      <c r="WZD38" s="541"/>
      <c r="WZE38" s="541"/>
      <c r="WZF38" s="541"/>
      <c r="WZG38" s="541"/>
      <c r="WZH38" s="541"/>
      <c r="WZI38" s="541"/>
      <c r="WZJ38" s="541"/>
      <c r="WZK38" s="541"/>
      <c r="WZL38" s="541"/>
      <c r="WZM38" s="541"/>
      <c r="WZN38" s="541"/>
      <c r="WZO38" s="541"/>
      <c r="WZP38" s="541"/>
      <c r="WZQ38" s="541"/>
      <c r="WZR38" s="541"/>
      <c r="WZS38" s="541"/>
      <c r="WZT38" s="541"/>
      <c r="WZU38" s="541"/>
      <c r="WZV38" s="541"/>
      <c r="WZW38" s="541"/>
      <c r="WZX38" s="541"/>
      <c r="WZY38" s="541"/>
      <c r="WZZ38" s="541"/>
      <c r="XAA38" s="541"/>
      <c r="XAB38" s="541"/>
      <c r="XAC38" s="541"/>
      <c r="XAD38" s="541"/>
      <c r="XAE38" s="541"/>
      <c r="XAF38" s="541"/>
      <c r="XAG38" s="541"/>
      <c r="XAH38" s="541"/>
      <c r="XAI38" s="541"/>
      <c r="XAJ38" s="541"/>
      <c r="XAK38" s="541"/>
      <c r="XAL38" s="541"/>
      <c r="XAM38" s="541"/>
      <c r="XAN38" s="541"/>
      <c r="XAO38" s="541"/>
      <c r="XAP38" s="541"/>
      <c r="XAQ38" s="541"/>
      <c r="XAR38" s="541"/>
      <c r="XAS38" s="541"/>
      <c r="XAT38" s="541"/>
      <c r="XAU38" s="541"/>
      <c r="XAV38" s="541"/>
      <c r="XAW38" s="541"/>
      <c r="XAX38" s="541"/>
      <c r="XAY38" s="541"/>
      <c r="XAZ38" s="541"/>
      <c r="XBA38" s="541"/>
      <c r="XBB38" s="541"/>
      <c r="XBC38" s="541"/>
      <c r="XBD38" s="541"/>
      <c r="XBE38" s="541"/>
      <c r="XBF38" s="541"/>
      <c r="XBG38" s="541"/>
      <c r="XBH38" s="541"/>
      <c r="XBI38" s="541"/>
      <c r="XBJ38" s="541"/>
      <c r="XBK38" s="541"/>
      <c r="XBL38" s="541"/>
      <c r="XBM38" s="541"/>
      <c r="XBN38" s="541"/>
      <c r="XBO38" s="541"/>
      <c r="XBP38" s="541"/>
      <c r="XBQ38" s="541"/>
      <c r="XBR38" s="541"/>
      <c r="XBS38" s="541"/>
      <c r="XBT38" s="541"/>
      <c r="XBU38" s="541"/>
      <c r="XBV38" s="541"/>
      <c r="XBW38" s="541"/>
      <c r="XBX38" s="541"/>
      <c r="XBY38" s="541"/>
      <c r="XBZ38" s="541"/>
      <c r="XCA38" s="541"/>
      <c r="XCB38" s="541"/>
      <c r="XCC38" s="541"/>
      <c r="XCD38" s="541"/>
      <c r="XCE38" s="541"/>
      <c r="XCF38" s="541"/>
      <c r="XCG38" s="541"/>
      <c r="XCH38" s="541"/>
      <c r="XCI38" s="541"/>
      <c r="XCJ38" s="541"/>
      <c r="XCK38" s="541"/>
      <c r="XCL38" s="541"/>
      <c r="XCM38" s="541"/>
      <c r="XCN38" s="541"/>
      <c r="XCO38" s="541"/>
      <c r="XCP38" s="541"/>
      <c r="XCQ38" s="541"/>
      <c r="XCR38" s="541"/>
      <c r="XCS38" s="541"/>
      <c r="XCT38" s="541"/>
      <c r="XCU38" s="541"/>
      <c r="XCV38" s="541"/>
      <c r="XCW38" s="541"/>
      <c r="XCX38" s="541"/>
      <c r="XCY38" s="541"/>
      <c r="XCZ38" s="541"/>
      <c r="XDA38" s="541"/>
      <c r="XDB38" s="541"/>
      <c r="XDC38" s="541"/>
      <c r="XDD38" s="541"/>
      <c r="XDE38" s="541"/>
      <c r="XDF38" s="541"/>
      <c r="XDG38" s="541"/>
      <c r="XDH38" s="541"/>
      <c r="XDI38" s="541"/>
      <c r="XDJ38" s="541"/>
      <c r="XDK38" s="541"/>
      <c r="XDL38" s="541"/>
      <c r="XDM38" s="541"/>
      <c r="XDN38" s="541"/>
      <c r="XDO38" s="541"/>
      <c r="XDP38" s="541"/>
      <c r="XDQ38" s="541"/>
      <c r="XDR38" s="541"/>
      <c r="XDS38" s="541"/>
      <c r="XDT38" s="541"/>
      <c r="XDU38" s="541"/>
      <c r="XDV38" s="541"/>
      <c r="XDW38" s="541"/>
      <c r="XDX38" s="541"/>
      <c r="XDY38" s="541"/>
      <c r="XDZ38" s="541"/>
      <c r="XEA38" s="541"/>
      <c r="XEB38" s="541"/>
      <c r="XEC38" s="541"/>
      <c r="XED38" s="541"/>
      <c r="XEE38" s="541"/>
      <c r="XEF38" s="541"/>
      <c r="XEG38" s="541"/>
      <c r="XEH38" s="541"/>
      <c r="XEI38" s="541"/>
      <c r="XEJ38" s="541"/>
      <c r="XEK38" s="541"/>
      <c r="XEL38" s="541"/>
      <c r="XEM38" s="541"/>
      <c r="XEN38" s="541"/>
      <c r="XEO38" s="541"/>
      <c r="XEP38" s="541"/>
      <c r="XEQ38" s="541"/>
      <c r="XER38" s="541"/>
      <c r="XES38" s="541"/>
      <c r="XET38" s="541"/>
      <c r="XEU38" s="541"/>
      <c r="XEV38" s="541"/>
      <c r="XEW38" s="541"/>
      <c r="XEX38" s="541"/>
      <c r="XEY38" s="541"/>
      <c r="XEZ38" s="541"/>
      <c r="XFA38" s="541"/>
      <c r="XFB38" s="541"/>
      <c r="XFC38" s="541"/>
      <c r="XFD38" s="541"/>
    </row>
  </sheetData>
  <mergeCells count="4125">
    <mergeCell ref="XDY38:XEF38"/>
    <mergeCell ref="XEG38:XEN38"/>
    <mergeCell ref="WUS38:WUZ38"/>
    <mergeCell ref="WVA38:WVH38"/>
    <mergeCell ref="WVI38:WVP38"/>
    <mergeCell ref="WVQ38:WVX38"/>
    <mergeCell ref="WVY38:WWF38"/>
    <mergeCell ref="WWG38:WWN38"/>
    <mergeCell ref="WWO38:WWV38"/>
    <mergeCell ref="WWW38:WXD38"/>
    <mergeCell ref="WXE38:WXL38"/>
    <mergeCell ref="WXM38:WXT38"/>
    <mergeCell ref="WXU38:WYB38"/>
    <mergeCell ref="WYC38:WYJ38"/>
    <mergeCell ref="WYK38:WYR38"/>
    <mergeCell ref="WYS38:WYZ38"/>
    <mergeCell ref="WZA38:WZH38"/>
    <mergeCell ref="XEO38:XEV38"/>
    <mergeCell ref="XEW38:XFD38"/>
    <mergeCell ref="WZI38:WZP38"/>
    <mergeCell ref="WZQ38:WZX38"/>
    <mergeCell ref="WZY38:XAF38"/>
    <mergeCell ref="XAG38:XAN38"/>
    <mergeCell ref="XAO38:XAV38"/>
    <mergeCell ref="XAW38:XBD38"/>
    <mergeCell ref="XBE38:XBL38"/>
    <mergeCell ref="XBM38:XBT38"/>
    <mergeCell ref="XBU38:XCB38"/>
    <mergeCell ref="XCC38:XCJ38"/>
    <mergeCell ref="XCK38:XCR38"/>
    <mergeCell ref="XCS38:XCZ38"/>
    <mergeCell ref="XDA38:XDH38"/>
    <mergeCell ref="XDI38:XDP38"/>
    <mergeCell ref="XDQ38:XDX38"/>
    <mergeCell ref="WPM38:WPT38"/>
    <mergeCell ref="WPU38:WQB38"/>
    <mergeCell ref="WQC38:WQJ38"/>
    <mergeCell ref="WQK38:WQR38"/>
    <mergeCell ref="WQS38:WQZ38"/>
    <mergeCell ref="WRA38:WRH38"/>
    <mergeCell ref="WRI38:WRP38"/>
    <mergeCell ref="WRQ38:WRX38"/>
    <mergeCell ref="WRY38:WSF38"/>
    <mergeCell ref="WSG38:WSN38"/>
    <mergeCell ref="WSO38:WSV38"/>
    <mergeCell ref="WSW38:WTD38"/>
    <mergeCell ref="WTE38:WTL38"/>
    <mergeCell ref="WTM38:WTT38"/>
    <mergeCell ref="WTU38:WUB38"/>
    <mergeCell ref="WUC38:WUJ38"/>
    <mergeCell ref="WUK38:WUR38"/>
    <mergeCell ref="WKG38:WKN38"/>
    <mergeCell ref="WKO38:WKV38"/>
    <mergeCell ref="WKW38:WLD38"/>
    <mergeCell ref="WLE38:WLL38"/>
    <mergeCell ref="WLM38:WLT38"/>
    <mergeCell ref="WLU38:WMB38"/>
    <mergeCell ref="WMC38:WMJ38"/>
    <mergeCell ref="WMK38:WMR38"/>
    <mergeCell ref="WMS38:WMZ38"/>
    <mergeCell ref="WNA38:WNH38"/>
    <mergeCell ref="WNI38:WNP38"/>
    <mergeCell ref="WNQ38:WNX38"/>
    <mergeCell ref="WNY38:WOF38"/>
    <mergeCell ref="WOG38:WON38"/>
    <mergeCell ref="WOO38:WOV38"/>
    <mergeCell ref="WOW38:WPD38"/>
    <mergeCell ref="WPE38:WPL38"/>
    <mergeCell ref="WFA38:WFH38"/>
    <mergeCell ref="WFI38:WFP38"/>
    <mergeCell ref="WFQ38:WFX38"/>
    <mergeCell ref="WFY38:WGF38"/>
    <mergeCell ref="WGG38:WGN38"/>
    <mergeCell ref="WGO38:WGV38"/>
    <mergeCell ref="WGW38:WHD38"/>
    <mergeCell ref="WHE38:WHL38"/>
    <mergeCell ref="WHM38:WHT38"/>
    <mergeCell ref="WHU38:WIB38"/>
    <mergeCell ref="WIC38:WIJ38"/>
    <mergeCell ref="WIK38:WIR38"/>
    <mergeCell ref="WIS38:WIZ38"/>
    <mergeCell ref="WJA38:WJH38"/>
    <mergeCell ref="WJI38:WJP38"/>
    <mergeCell ref="WJQ38:WJX38"/>
    <mergeCell ref="WJY38:WKF38"/>
    <mergeCell ref="VZU38:WAB38"/>
    <mergeCell ref="WAC38:WAJ38"/>
    <mergeCell ref="WAK38:WAR38"/>
    <mergeCell ref="WAS38:WAZ38"/>
    <mergeCell ref="WBA38:WBH38"/>
    <mergeCell ref="WBI38:WBP38"/>
    <mergeCell ref="WBQ38:WBX38"/>
    <mergeCell ref="WBY38:WCF38"/>
    <mergeCell ref="WCG38:WCN38"/>
    <mergeCell ref="WCO38:WCV38"/>
    <mergeCell ref="WCW38:WDD38"/>
    <mergeCell ref="WDE38:WDL38"/>
    <mergeCell ref="WDM38:WDT38"/>
    <mergeCell ref="WDU38:WEB38"/>
    <mergeCell ref="WEC38:WEJ38"/>
    <mergeCell ref="WEK38:WER38"/>
    <mergeCell ref="WES38:WEZ38"/>
    <mergeCell ref="VUO38:VUV38"/>
    <mergeCell ref="VUW38:VVD38"/>
    <mergeCell ref="VVE38:VVL38"/>
    <mergeCell ref="VVM38:VVT38"/>
    <mergeCell ref="VVU38:VWB38"/>
    <mergeCell ref="VWC38:VWJ38"/>
    <mergeCell ref="VWK38:VWR38"/>
    <mergeCell ref="VWS38:VWZ38"/>
    <mergeCell ref="VXA38:VXH38"/>
    <mergeCell ref="VXI38:VXP38"/>
    <mergeCell ref="VXQ38:VXX38"/>
    <mergeCell ref="VXY38:VYF38"/>
    <mergeCell ref="VYG38:VYN38"/>
    <mergeCell ref="VYO38:VYV38"/>
    <mergeCell ref="VYW38:VZD38"/>
    <mergeCell ref="VZE38:VZL38"/>
    <mergeCell ref="VZM38:VZT38"/>
    <mergeCell ref="VPI38:VPP38"/>
    <mergeCell ref="VPQ38:VPX38"/>
    <mergeCell ref="VPY38:VQF38"/>
    <mergeCell ref="VQG38:VQN38"/>
    <mergeCell ref="VQO38:VQV38"/>
    <mergeCell ref="VQW38:VRD38"/>
    <mergeCell ref="VRE38:VRL38"/>
    <mergeCell ref="VRM38:VRT38"/>
    <mergeCell ref="VRU38:VSB38"/>
    <mergeCell ref="VSC38:VSJ38"/>
    <mergeCell ref="VSK38:VSR38"/>
    <mergeCell ref="VSS38:VSZ38"/>
    <mergeCell ref="VTA38:VTH38"/>
    <mergeCell ref="VTI38:VTP38"/>
    <mergeCell ref="VTQ38:VTX38"/>
    <mergeCell ref="VTY38:VUF38"/>
    <mergeCell ref="VUG38:VUN38"/>
    <mergeCell ref="VKC38:VKJ38"/>
    <mergeCell ref="VKK38:VKR38"/>
    <mergeCell ref="VKS38:VKZ38"/>
    <mergeCell ref="VLA38:VLH38"/>
    <mergeCell ref="VLI38:VLP38"/>
    <mergeCell ref="VLQ38:VLX38"/>
    <mergeCell ref="VLY38:VMF38"/>
    <mergeCell ref="VMG38:VMN38"/>
    <mergeCell ref="VMO38:VMV38"/>
    <mergeCell ref="VMW38:VND38"/>
    <mergeCell ref="VNE38:VNL38"/>
    <mergeCell ref="VNM38:VNT38"/>
    <mergeCell ref="VNU38:VOB38"/>
    <mergeCell ref="VOC38:VOJ38"/>
    <mergeCell ref="VOK38:VOR38"/>
    <mergeCell ref="VOS38:VOZ38"/>
    <mergeCell ref="VPA38:VPH38"/>
    <mergeCell ref="VEW38:VFD38"/>
    <mergeCell ref="VFE38:VFL38"/>
    <mergeCell ref="VFM38:VFT38"/>
    <mergeCell ref="VFU38:VGB38"/>
    <mergeCell ref="VGC38:VGJ38"/>
    <mergeCell ref="VGK38:VGR38"/>
    <mergeCell ref="VGS38:VGZ38"/>
    <mergeCell ref="VHA38:VHH38"/>
    <mergeCell ref="VHI38:VHP38"/>
    <mergeCell ref="VHQ38:VHX38"/>
    <mergeCell ref="VHY38:VIF38"/>
    <mergeCell ref="VIG38:VIN38"/>
    <mergeCell ref="VIO38:VIV38"/>
    <mergeCell ref="VIW38:VJD38"/>
    <mergeCell ref="VJE38:VJL38"/>
    <mergeCell ref="VJM38:VJT38"/>
    <mergeCell ref="VJU38:VKB38"/>
    <mergeCell ref="UZQ38:UZX38"/>
    <mergeCell ref="UZY38:VAF38"/>
    <mergeCell ref="VAG38:VAN38"/>
    <mergeCell ref="VAO38:VAV38"/>
    <mergeCell ref="VAW38:VBD38"/>
    <mergeCell ref="VBE38:VBL38"/>
    <mergeCell ref="VBM38:VBT38"/>
    <mergeCell ref="VBU38:VCB38"/>
    <mergeCell ref="VCC38:VCJ38"/>
    <mergeCell ref="VCK38:VCR38"/>
    <mergeCell ref="VCS38:VCZ38"/>
    <mergeCell ref="VDA38:VDH38"/>
    <mergeCell ref="VDI38:VDP38"/>
    <mergeCell ref="VDQ38:VDX38"/>
    <mergeCell ref="VDY38:VEF38"/>
    <mergeCell ref="VEG38:VEN38"/>
    <mergeCell ref="VEO38:VEV38"/>
    <mergeCell ref="UUK38:UUR38"/>
    <mergeCell ref="UUS38:UUZ38"/>
    <mergeCell ref="UVA38:UVH38"/>
    <mergeCell ref="UVI38:UVP38"/>
    <mergeCell ref="UVQ38:UVX38"/>
    <mergeCell ref="UVY38:UWF38"/>
    <mergeCell ref="UWG38:UWN38"/>
    <mergeCell ref="UWO38:UWV38"/>
    <mergeCell ref="UWW38:UXD38"/>
    <mergeCell ref="UXE38:UXL38"/>
    <mergeCell ref="UXM38:UXT38"/>
    <mergeCell ref="UXU38:UYB38"/>
    <mergeCell ref="UYC38:UYJ38"/>
    <mergeCell ref="UYK38:UYR38"/>
    <mergeCell ref="UYS38:UYZ38"/>
    <mergeCell ref="UZA38:UZH38"/>
    <mergeCell ref="UZI38:UZP38"/>
    <mergeCell ref="UPE38:UPL38"/>
    <mergeCell ref="UPM38:UPT38"/>
    <mergeCell ref="UPU38:UQB38"/>
    <mergeCell ref="UQC38:UQJ38"/>
    <mergeCell ref="UQK38:UQR38"/>
    <mergeCell ref="UQS38:UQZ38"/>
    <mergeCell ref="URA38:URH38"/>
    <mergeCell ref="URI38:URP38"/>
    <mergeCell ref="URQ38:URX38"/>
    <mergeCell ref="URY38:USF38"/>
    <mergeCell ref="USG38:USN38"/>
    <mergeCell ref="USO38:USV38"/>
    <mergeCell ref="USW38:UTD38"/>
    <mergeCell ref="UTE38:UTL38"/>
    <mergeCell ref="UTM38:UTT38"/>
    <mergeCell ref="UTU38:UUB38"/>
    <mergeCell ref="UUC38:UUJ38"/>
    <mergeCell ref="UJY38:UKF38"/>
    <mergeCell ref="UKG38:UKN38"/>
    <mergeCell ref="UKO38:UKV38"/>
    <mergeCell ref="UKW38:ULD38"/>
    <mergeCell ref="ULE38:ULL38"/>
    <mergeCell ref="ULM38:ULT38"/>
    <mergeCell ref="ULU38:UMB38"/>
    <mergeCell ref="UMC38:UMJ38"/>
    <mergeCell ref="UMK38:UMR38"/>
    <mergeCell ref="UMS38:UMZ38"/>
    <mergeCell ref="UNA38:UNH38"/>
    <mergeCell ref="UNI38:UNP38"/>
    <mergeCell ref="UNQ38:UNX38"/>
    <mergeCell ref="UNY38:UOF38"/>
    <mergeCell ref="UOG38:UON38"/>
    <mergeCell ref="UOO38:UOV38"/>
    <mergeCell ref="UOW38:UPD38"/>
    <mergeCell ref="UES38:UEZ38"/>
    <mergeCell ref="UFA38:UFH38"/>
    <mergeCell ref="UFI38:UFP38"/>
    <mergeCell ref="UFQ38:UFX38"/>
    <mergeCell ref="UFY38:UGF38"/>
    <mergeCell ref="UGG38:UGN38"/>
    <mergeCell ref="UGO38:UGV38"/>
    <mergeCell ref="UGW38:UHD38"/>
    <mergeCell ref="UHE38:UHL38"/>
    <mergeCell ref="UHM38:UHT38"/>
    <mergeCell ref="UHU38:UIB38"/>
    <mergeCell ref="UIC38:UIJ38"/>
    <mergeCell ref="UIK38:UIR38"/>
    <mergeCell ref="UIS38:UIZ38"/>
    <mergeCell ref="UJA38:UJH38"/>
    <mergeCell ref="UJI38:UJP38"/>
    <mergeCell ref="UJQ38:UJX38"/>
    <mergeCell ref="TZM38:TZT38"/>
    <mergeCell ref="TZU38:UAB38"/>
    <mergeCell ref="UAC38:UAJ38"/>
    <mergeCell ref="UAK38:UAR38"/>
    <mergeCell ref="UAS38:UAZ38"/>
    <mergeCell ref="UBA38:UBH38"/>
    <mergeCell ref="UBI38:UBP38"/>
    <mergeCell ref="UBQ38:UBX38"/>
    <mergeCell ref="UBY38:UCF38"/>
    <mergeCell ref="UCG38:UCN38"/>
    <mergeCell ref="UCO38:UCV38"/>
    <mergeCell ref="UCW38:UDD38"/>
    <mergeCell ref="UDE38:UDL38"/>
    <mergeCell ref="UDM38:UDT38"/>
    <mergeCell ref="UDU38:UEB38"/>
    <mergeCell ref="UEC38:UEJ38"/>
    <mergeCell ref="UEK38:UER38"/>
    <mergeCell ref="TUG38:TUN38"/>
    <mergeCell ref="TUO38:TUV38"/>
    <mergeCell ref="TUW38:TVD38"/>
    <mergeCell ref="TVE38:TVL38"/>
    <mergeCell ref="TVM38:TVT38"/>
    <mergeCell ref="TVU38:TWB38"/>
    <mergeCell ref="TWC38:TWJ38"/>
    <mergeCell ref="TWK38:TWR38"/>
    <mergeCell ref="TWS38:TWZ38"/>
    <mergeCell ref="TXA38:TXH38"/>
    <mergeCell ref="TXI38:TXP38"/>
    <mergeCell ref="TXQ38:TXX38"/>
    <mergeCell ref="TXY38:TYF38"/>
    <mergeCell ref="TYG38:TYN38"/>
    <mergeCell ref="TYO38:TYV38"/>
    <mergeCell ref="TYW38:TZD38"/>
    <mergeCell ref="TZE38:TZL38"/>
    <mergeCell ref="TPA38:TPH38"/>
    <mergeCell ref="TPI38:TPP38"/>
    <mergeCell ref="TPQ38:TPX38"/>
    <mergeCell ref="TPY38:TQF38"/>
    <mergeCell ref="TQG38:TQN38"/>
    <mergeCell ref="TQO38:TQV38"/>
    <mergeCell ref="TQW38:TRD38"/>
    <mergeCell ref="TRE38:TRL38"/>
    <mergeCell ref="TRM38:TRT38"/>
    <mergeCell ref="TRU38:TSB38"/>
    <mergeCell ref="TSC38:TSJ38"/>
    <mergeCell ref="TSK38:TSR38"/>
    <mergeCell ref="TSS38:TSZ38"/>
    <mergeCell ref="TTA38:TTH38"/>
    <mergeCell ref="TTI38:TTP38"/>
    <mergeCell ref="TTQ38:TTX38"/>
    <mergeCell ref="TTY38:TUF38"/>
    <mergeCell ref="TJU38:TKB38"/>
    <mergeCell ref="TKC38:TKJ38"/>
    <mergeCell ref="TKK38:TKR38"/>
    <mergeCell ref="TKS38:TKZ38"/>
    <mergeCell ref="TLA38:TLH38"/>
    <mergeCell ref="TLI38:TLP38"/>
    <mergeCell ref="TLQ38:TLX38"/>
    <mergeCell ref="TLY38:TMF38"/>
    <mergeCell ref="TMG38:TMN38"/>
    <mergeCell ref="TMO38:TMV38"/>
    <mergeCell ref="TMW38:TND38"/>
    <mergeCell ref="TNE38:TNL38"/>
    <mergeCell ref="TNM38:TNT38"/>
    <mergeCell ref="TNU38:TOB38"/>
    <mergeCell ref="TOC38:TOJ38"/>
    <mergeCell ref="TOK38:TOR38"/>
    <mergeCell ref="TOS38:TOZ38"/>
    <mergeCell ref="TEO38:TEV38"/>
    <mergeCell ref="TEW38:TFD38"/>
    <mergeCell ref="TFE38:TFL38"/>
    <mergeCell ref="TFM38:TFT38"/>
    <mergeCell ref="TFU38:TGB38"/>
    <mergeCell ref="TGC38:TGJ38"/>
    <mergeCell ref="TGK38:TGR38"/>
    <mergeCell ref="TGS38:TGZ38"/>
    <mergeCell ref="THA38:THH38"/>
    <mergeCell ref="THI38:THP38"/>
    <mergeCell ref="THQ38:THX38"/>
    <mergeCell ref="THY38:TIF38"/>
    <mergeCell ref="TIG38:TIN38"/>
    <mergeCell ref="TIO38:TIV38"/>
    <mergeCell ref="TIW38:TJD38"/>
    <mergeCell ref="TJE38:TJL38"/>
    <mergeCell ref="TJM38:TJT38"/>
    <mergeCell ref="SZI38:SZP38"/>
    <mergeCell ref="SZQ38:SZX38"/>
    <mergeCell ref="SZY38:TAF38"/>
    <mergeCell ref="TAG38:TAN38"/>
    <mergeCell ref="TAO38:TAV38"/>
    <mergeCell ref="TAW38:TBD38"/>
    <mergeCell ref="TBE38:TBL38"/>
    <mergeCell ref="TBM38:TBT38"/>
    <mergeCell ref="TBU38:TCB38"/>
    <mergeCell ref="TCC38:TCJ38"/>
    <mergeCell ref="TCK38:TCR38"/>
    <mergeCell ref="TCS38:TCZ38"/>
    <mergeCell ref="TDA38:TDH38"/>
    <mergeCell ref="TDI38:TDP38"/>
    <mergeCell ref="TDQ38:TDX38"/>
    <mergeCell ref="TDY38:TEF38"/>
    <mergeCell ref="TEG38:TEN38"/>
    <mergeCell ref="SUC38:SUJ38"/>
    <mergeCell ref="SUK38:SUR38"/>
    <mergeCell ref="SUS38:SUZ38"/>
    <mergeCell ref="SVA38:SVH38"/>
    <mergeCell ref="SVI38:SVP38"/>
    <mergeCell ref="SVQ38:SVX38"/>
    <mergeCell ref="SVY38:SWF38"/>
    <mergeCell ref="SWG38:SWN38"/>
    <mergeCell ref="SWO38:SWV38"/>
    <mergeCell ref="SWW38:SXD38"/>
    <mergeCell ref="SXE38:SXL38"/>
    <mergeCell ref="SXM38:SXT38"/>
    <mergeCell ref="SXU38:SYB38"/>
    <mergeCell ref="SYC38:SYJ38"/>
    <mergeCell ref="SYK38:SYR38"/>
    <mergeCell ref="SYS38:SYZ38"/>
    <mergeCell ref="SZA38:SZH38"/>
    <mergeCell ref="SOW38:SPD38"/>
    <mergeCell ref="SPE38:SPL38"/>
    <mergeCell ref="SPM38:SPT38"/>
    <mergeCell ref="SPU38:SQB38"/>
    <mergeCell ref="SQC38:SQJ38"/>
    <mergeCell ref="SQK38:SQR38"/>
    <mergeCell ref="SQS38:SQZ38"/>
    <mergeCell ref="SRA38:SRH38"/>
    <mergeCell ref="SRI38:SRP38"/>
    <mergeCell ref="SRQ38:SRX38"/>
    <mergeCell ref="SRY38:SSF38"/>
    <mergeCell ref="SSG38:SSN38"/>
    <mergeCell ref="SSO38:SSV38"/>
    <mergeCell ref="SSW38:STD38"/>
    <mergeCell ref="STE38:STL38"/>
    <mergeCell ref="STM38:STT38"/>
    <mergeCell ref="STU38:SUB38"/>
    <mergeCell ref="SJQ38:SJX38"/>
    <mergeCell ref="SJY38:SKF38"/>
    <mergeCell ref="SKG38:SKN38"/>
    <mergeCell ref="SKO38:SKV38"/>
    <mergeCell ref="SKW38:SLD38"/>
    <mergeCell ref="SLE38:SLL38"/>
    <mergeCell ref="SLM38:SLT38"/>
    <mergeCell ref="SLU38:SMB38"/>
    <mergeCell ref="SMC38:SMJ38"/>
    <mergeCell ref="SMK38:SMR38"/>
    <mergeCell ref="SMS38:SMZ38"/>
    <mergeCell ref="SNA38:SNH38"/>
    <mergeCell ref="SNI38:SNP38"/>
    <mergeCell ref="SNQ38:SNX38"/>
    <mergeCell ref="SNY38:SOF38"/>
    <mergeCell ref="SOG38:SON38"/>
    <mergeCell ref="SOO38:SOV38"/>
    <mergeCell ref="SEK38:SER38"/>
    <mergeCell ref="SES38:SEZ38"/>
    <mergeCell ref="SFA38:SFH38"/>
    <mergeCell ref="SFI38:SFP38"/>
    <mergeCell ref="SFQ38:SFX38"/>
    <mergeCell ref="SFY38:SGF38"/>
    <mergeCell ref="SGG38:SGN38"/>
    <mergeCell ref="SGO38:SGV38"/>
    <mergeCell ref="SGW38:SHD38"/>
    <mergeCell ref="SHE38:SHL38"/>
    <mergeCell ref="SHM38:SHT38"/>
    <mergeCell ref="SHU38:SIB38"/>
    <mergeCell ref="SIC38:SIJ38"/>
    <mergeCell ref="SIK38:SIR38"/>
    <mergeCell ref="SIS38:SIZ38"/>
    <mergeCell ref="SJA38:SJH38"/>
    <mergeCell ref="SJI38:SJP38"/>
    <mergeCell ref="RZE38:RZL38"/>
    <mergeCell ref="RZM38:RZT38"/>
    <mergeCell ref="RZU38:SAB38"/>
    <mergeCell ref="SAC38:SAJ38"/>
    <mergeCell ref="SAK38:SAR38"/>
    <mergeCell ref="SAS38:SAZ38"/>
    <mergeCell ref="SBA38:SBH38"/>
    <mergeCell ref="SBI38:SBP38"/>
    <mergeCell ref="SBQ38:SBX38"/>
    <mergeCell ref="SBY38:SCF38"/>
    <mergeCell ref="SCG38:SCN38"/>
    <mergeCell ref="SCO38:SCV38"/>
    <mergeCell ref="SCW38:SDD38"/>
    <mergeCell ref="SDE38:SDL38"/>
    <mergeCell ref="SDM38:SDT38"/>
    <mergeCell ref="SDU38:SEB38"/>
    <mergeCell ref="SEC38:SEJ38"/>
    <mergeCell ref="RTY38:RUF38"/>
    <mergeCell ref="RUG38:RUN38"/>
    <mergeCell ref="RUO38:RUV38"/>
    <mergeCell ref="RUW38:RVD38"/>
    <mergeCell ref="RVE38:RVL38"/>
    <mergeCell ref="RVM38:RVT38"/>
    <mergeCell ref="RVU38:RWB38"/>
    <mergeCell ref="RWC38:RWJ38"/>
    <mergeCell ref="RWK38:RWR38"/>
    <mergeCell ref="RWS38:RWZ38"/>
    <mergeCell ref="RXA38:RXH38"/>
    <mergeCell ref="RXI38:RXP38"/>
    <mergeCell ref="RXQ38:RXX38"/>
    <mergeCell ref="RXY38:RYF38"/>
    <mergeCell ref="RYG38:RYN38"/>
    <mergeCell ref="RYO38:RYV38"/>
    <mergeCell ref="RYW38:RZD38"/>
    <mergeCell ref="ROS38:ROZ38"/>
    <mergeCell ref="RPA38:RPH38"/>
    <mergeCell ref="RPI38:RPP38"/>
    <mergeCell ref="RPQ38:RPX38"/>
    <mergeCell ref="RPY38:RQF38"/>
    <mergeCell ref="RQG38:RQN38"/>
    <mergeCell ref="RQO38:RQV38"/>
    <mergeCell ref="RQW38:RRD38"/>
    <mergeCell ref="RRE38:RRL38"/>
    <mergeCell ref="RRM38:RRT38"/>
    <mergeCell ref="RRU38:RSB38"/>
    <mergeCell ref="RSC38:RSJ38"/>
    <mergeCell ref="RSK38:RSR38"/>
    <mergeCell ref="RSS38:RSZ38"/>
    <mergeCell ref="RTA38:RTH38"/>
    <mergeCell ref="RTI38:RTP38"/>
    <mergeCell ref="RTQ38:RTX38"/>
    <mergeCell ref="RJM38:RJT38"/>
    <mergeCell ref="RJU38:RKB38"/>
    <mergeCell ref="RKC38:RKJ38"/>
    <mergeCell ref="RKK38:RKR38"/>
    <mergeCell ref="RKS38:RKZ38"/>
    <mergeCell ref="RLA38:RLH38"/>
    <mergeCell ref="RLI38:RLP38"/>
    <mergeCell ref="RLQ38:RLX38"/>
    <mergeCell ref="RLY38:RMF38"/>
    <mergeCell ref="RMG38:RMN38"/>
    <mergeCell ref="RMO38:RMV38"/>
    <mergeCell ref="RMW38:RND38"/>
    <mergeCell ref="RNE38:RNL38"/>
    <mergeCell ref="RNM38:RNT38"/>
    <mergeCell ref="RNU38:ROB38"/>
    <mergeCell ref="ROC38:ROJ38"/>
    <mergeCell ref="ROK38:ROR38"/>
    <mergeCell ref="REG38:REN38"/>
    <mergeCell ref="REO38:REV38"/>
    <mergeCell ref="REW38:RFD38"/>
    <mergeCell ref="RFE38:RFL38"/>
    <mergeCell ref="RFM38:RFT38"/>
    <mergeCell ref="RFU38:RGB38"/>
    <mergeCell ref="RGC38:RGJ38"/>
    <mergeCell ref="RGK38:RGR38"/>
    <mergeCell ref="RGS38:RGZ38"/>
    <mergeCell ref="RHA38:RHH38"/>
    <mergeCell ref="RHI38:RHP38"/>
    <mergeCell ref="RHQ38:RHX38"/>
    <mergeCell ref="RHY38:RIF38"/>
    <mergeCell ref="RIG38:RIN38"/>
    <mergeCell ref="RIO38:RIV38"/>
    <mergeCell ref="RIW38:RJD38"/>
    <mergeCell ref="RJE38:RJL38"/>
    <mergeCell ref="QZA38:QZH38"/>
    <mergeCell ref="QZI38:QZP38"/>
    <mergeCell ref="QZQ38:QZX38"/>
    <mergeCell ref="QZY38:RAF38"/>
    <mergeCell ref="RAG38:RAN38"/>
    <mergeCell ref="RAO38:RAV38"/>
    <mergeCell ref="RAW38:RBD38"/>
    <mergeCell ref="RBE38:RBL38"/>
    <mergeCell ref="RBM38:RBT38"/>
    <mergeCell ref="RBU38:RCB38"/>
    <mergeCell ref="RCC38:RCJ38"/>
    <mergeCell ref="RCK38:RCR38"/>
    <mergeCell ref="RCS38:RCZ38"/>
    <mergeCell ref="RDA38:RDH38"/>
    <mergeCell ref="RDI38:RDP38"/>
    <mergeCell ref="RDQ38:RDX38"/>
    <mergeCell ref="RDY38:REF38"/>
    <mergeCell ref="QTU38:QUB38"/>
    <mergeCell ref="QUC38:QUJ38"/>
    <mergeCell ref="QUK38:QUR38"/>
    <mergeCell ref="QUS38:QUZ38"/>
    <mergeCell ref="QVA38:QVH38"/>
    <mergeCell ref="QVI38:QVP38"/>
    <mergeCell ref="QVQ38:QVX38"/>
    <mergeCell ref="QVY38:QWF38"/>
    <mergeCell ref="QWG38:QWN38"/>
    <mergeCell ref="QWO38:QWV38"/>
    <mergeCell ref="QWW38:QXD38"/>
    <mergeCell ref="QXE38:QXL38"/>
    <mergeCell ref="QXM38:QXT38"/>
    <mergeCell ref="QXU38:QYB38"/>
    <mergeCell ref="QYC38:QYJ38"/>
    <mergeCell ref="QYK38:QYR38"/>
    <mergeCell ref="QYS38:QYZ38"/>
    <mergeCell ref="QOO38:QOV38"/>
    <mergeCell ref="QOW38:QPD38"/>
    <mergeCell ref="QPE38:QPL38"/>
    <mergeCell ref="QPM38:QPT38"/>
    <mergeCell ref="QPU38:QQB38"/>
    <mergeCell ref="QQC38:QQJ38"/>
    <mergeCell ref="QQK38:QQR38"/>
    <mergeCell ref="QQS38:QQZ38"/>
    <mergeCell ref="QRA38:QRH38"/>
    <mergeCell ref="QRI38:QRP38"/>
    <mergeCell ref="QRQ38:QRX38"/>
    <mergeCell ref="QRY38:QSF38"/>
    <mergeCell ref="QSG38:QSN38"/>
    <mergeCell ref="QSO38:QSV38"/>
    <mergeCell ref="QSW38:QTD38"/>
    <mergeCell ref="QTE38:QTL38"/>
    <mergeCell ref="QTM38:QTT38"/>
    <mergeCell ref="QJI38:QJP38"/>
    <mergeCell ref="QJQ38:QJX38"/>
    <mergeCell ref="QJY38:QKF38"/>
    <mergeCell ref="QKG38:QKN38"/>
    <mergeCell ref="QKO38:QKV38"/>
    <mergeCell ref="QKW38:QLD38"/>
    <mergeCell ref="QLE38:QLL38"/>
    <mergeCell ref="QLM38:QLT38"/>
    <mergeCell ref="QLU38:QMB38"/>
    <mergeCell ref="QMC38:QMJ38"/>
    <mergeCell ref="QMK38:QMR38"/>
    <mergeCell ref="QMS38:QMZ38"/>
    <mergeCell ref="QNA38:QNH38"/>
    <mergeCell ref="QNI38:QNP38"/>
    <mergeCell ref="QNQ38:QNX38"/>
    <mergeCell ref="QNY38:QOF38"/>
    <mergeCell ref="QOG38:QON38"/>
    <mergeCell ref="QEC38:QEJ38"/>
    <mergeCell ref="QEK38:QER38"/>
    <mergeCell ref="QES38:QEZ38"/>
    <mergeCell ref="QFA38:QFH38"/>
    <mergeCell ref="QFI38:QFP38"/>
    <mergeCell ref="QFQ38:QFX38"/>
    <mergeCell ref="QFY38:QGF38"/>
    <mergeCell ref="QGG38:QGN38"/>
    <mergeCell ref="QGO38:QGV38"/>
    <mergeCell ref="QGW38:QHD38"/>
    <mergeCell ref="QHE38:QHL38"/>
    <mergeCell ref="QHM38:QHT38"/>
    <mergeCell ref="QHU38:QIB38"/>
    <mergeCell ref="QIC38:QIJ38"/>
    <mergeCell ref="QIK38:QIR38"/>
    <mergeCell ref="QIS38:QIZ38"/>
    <mergeCell ref="QJA38:QJH38"/>
    <mergeCell ref="PYW38:PZD38"/>
    <mergeCell ref="PZE38:PZL38"/>
    <mergeCell ref="PZM38:PZT38"/>
    <mergeCell ref="PZU38:QAB38"/>
    <mergeCell ref="QAC38:QAJ38"/>
    <mergeCell ref="QAK38:QAR38"/>
    <mergeCell ref="QAS38:QAZ38"/>
    <mergeCell ref="QBA38:QBH38"/>
    <mergeCell ref="QBI38:QBP38"/>
    <mergeCell ref="QBQ38:QBX38"/>
    <mergeCell ref="QBY38:QCF38"/>
    <mergeCell ref="QCG38:QCN38"/>
    <mergeCell ref="QCO38:QCV38"/>
    <mergeCell ref="QCW38:QDD38"/>
    <mergeCell ref="QDE38:QDL38"/>
    <mergeCell ref="QDM38:QDT38"/>
    <mergeCell ref="QDU38:QEB38"/>
    <mergeCell ref="PTQ38:PTX38"/>
    <mergeCell ref="PTY38:PUF38"/>
    <mergeCell ref="PUG38:PUN38"/>
    <mergeCell ref="PUO38:PUV38"/>
    <mergeCell ref="PUW38:PVD38"/>
    <mergeCell ref="PVE38:PVL38"/>
    <mergeCell ref="PVM38:PVT38"/>
    <mergeCell ref="PVU38:PWB38"/>
    <mergeCell ref="PWC38:PWJ38"/>
    <mergeCell ref="PWK38:PWR38"/>
    <mergeCell ref="PWS38:PWZ38"/>
    <mergeCell ref="PXA38:PXH38"/>
    <mergeCell ref="PXI38:PXP38"/>
    <mergeCell ref="PXQ38:PXX38"/>
    <mergeCell ref="PXY38:PYF38"/>
    <mergeCell ref="PYG38:PYN38"/>
    <mergeCell ref="PYO38:PYV38"/>
    <mergeCell ref="POK38:POR38"/>
    <mergeCell ref="POS38:POZ38"/>
    <mergeCell ref="PPA38:PPH38"/>
    <mergeCell ref="PPI38:PPP38"/>
    <mergeCell ref="PPQ38:PPX38"/>
    <mergeCell ref="PPY38:PQF38"/>
    <mergeCell ref="PQG38:PQN38"/>
    <mergeCell ref="PQO38:PQV38"/>
    <mergeCell ref="PQW38:PRD38"/>
    <mergeCell ref="PRE38:PRL38"/>
    <mergeCell ref="PRM38:PRT38"/>
    <mergeCell ref="PRU38:PSB38"/>
    <mergeCell ref="PSC38:PSJ38"/>
    <mergeCell ref="PSK38:PSR38"/>
    <mergeCell ref="PSS38:PSZ38"/>
    <mergeCell ref="PTA38:PTH38"/>
    <mergeCell ref="PTI38:PTP38"/>
    <mergeCell ref="PJE38:PJL38"/>
    <mergeCell ref="PJM38:PJT38"/>
    <mergeCell ref="PJU38:PKB38"/>
    <mergeCell ref="PKC38:PKJ38"/>
    <mergeCell ref="PKK38:PKR38"/>
    <mergeCell ref="PKS38:PKZ38"/>
    <mergeCell ref="PLA38:PLH38"/>
    <mergeCell ref="PLI38:PLP38"/>
    <mergeCell ref="PLQ38:PLX38"/>
    <mergeCell ref="PLY38:PMF38"/>
    <mergeCell ref="PMG38:PMN38"/>
    <mergeCell ref="PMO38:PMV38"/>
    <mergeCell ref="PMW38:PND38"/>
    <mergeCell ref="PNE38:PNL38"/>
    <mergeCell ref="PNM38:PNT38"/>
    <mergeCell ref="PNU38:POB38"/>
    <mergeCell ref="POC38:POJ38"/>
    <mergeCell ref="PDY38:PEF38"/>
    <mergeCell ref="PEG38:PEN38"/>
    <mergeCell ref="PEO38:PEV38"/>
    <mergeCell ref="PEW38:PFD38"/>
    <mergeCell ref="PFE38:PFL38"/>
    <mergeCell ref="PFM38:PFT38"/>
    <mergeCell ref="PFU38:PGB38"/>
    <mergeCell ref="PGC38:PGJ38"/>
    <mergeCell ref="PGK38:PGR38"/>
    <mergeCell ref="PGS38:PGZ38"/>
    <mergeCell ref="PHA38:PHH38"/>
    <mergeCell ref="PHI38:PHP38"/>
    <mergeCell ref="PHQ38:PHX38"/>
    <mergeCell ref="PHY38:PIF38"/>
    <mergeCell ref="PIG38:PIN38"/>
    <mergeCell ref="PIO38:PIV38"/>
    <mergeCell ref="PIW38:PJD38"/>
    <mergeCell ref="OYS38:OYZ38"/>
    <mergeCell ref="OZA38:OZH38"/>
    <mergeCell ref="OZI38:OZP38"/>
    <mergeCell ref="OZQ38:OZX38"/>
    <mergeCell ref="OZY38:PAF38"/>
    <mergeCell ref="PAG38:PAN38"/>
    <mergeCell ref="PAO38:PAV38"/>
    <mergeCell ref="PAW38:PBD38"/>
    <mergeCell ref="PBE38:PBL38"/>
    <mergeCell ref="PBM38:PBT38"/>
    <mergeCell ref="PBU38:PCB38"/>
    <mergeCell ref="PCC38:PCJ38"/>
    <mergeCell ref="PCK38:PCR38"/>
    <mergeCell ref="PCS38:PCZ38"/>
    <mergeCell ref="PDA38:PDH38"/>
    <mergeCell ref="PDI38:PDP38"/>
    <mergeCell ref="PDQ38:PDX38"/>
    <mergeCell ref="OTM38:OTT38"/>
    <mergeCell ref="OTU38:OUB38"/>
    <mergeCell ref="OUC38:OUJ38"/>
    <mergeCell ref="OUK38:OUR38"/>
    <mergeCell ref="OUS38:OUZ38"/>
    <mergeCell ref="OVA38:OVH38"/>
    <mergeCell ref="OVI38:OVP38"/>
    <mergeCell ref="OVQ38:OVX38"/>
    <mergeCell ref="OVY38:OWF38"/>
    <mergeCell ref="OWG38:OWN38"/>
    <mergeCell ref="OWO38:OWV38"/>
    <mergeCell ref="OWW38:OXD38"/>
    <mergeCell ref="OXE38:OXL38"/>
    <mergeCell ref="OXM38:OXT38"/>
    <mergeCell ref="OXU38:OYB38"/>
    <mergeCell ref="OYC38:OYJ38"/>
    <mergeCell ref="OYK38:OYR38"/>
    <mergeCell ref="OOG38:OON38"/>
    <mergeCell ref="OOO38:OOV38"/>
    <mergeCell ref="OOW38:OPD38"/>
    <mergeCell ref="OPE38:OPL38"/>
    <mergeCell ref="OPM38:OPT38"/>
    <mergeCell ref="OPU38:OQB38"/>
    <mergeCell ref="OQC38:OQJ38"/>
    <mergeCell ref="OQK38:OQR38"/>
    <mergeCell ref="OQS38:OQZ38"/>
    <mergeCell ref="ORA38:ORH38"/>
    <mergeCell ref="ORI38:ORP38"/>
    <mergeCell ref="ORQ38:ORX38"/>
    <mergeCell ref="ORY38:OSF38"/>
    <mergeCell ref="OSG38:OSN38"/>
    <mergeCell ref="OSO38:OSV38"/>
    <mergeCell ref="OSW38:OTD38"/>
    <mergeCell ref="OTE38:OTL38"/>
    <mergeCell ref="OJA38:OJH38"/>
    <mergeCell ref="OJI38:OJP38"/>
    <mergeCell ref="OJQ38:OJX38"/>
    <mergeCell ref="OJY38:OKF38"/>
    <mergeCell ref="OKG38:OKN38"/>
    <mergeCell ref="OKO38:OKV38"/>
    <mergeCell ref="OKW38:OLD38"/>
    <mergeCell ref="OLE38:OLL38"/>
    <mergeCell ref="OLM38:OLT38"/>
    <mergeCell ref="OLU38:OMB38"/>
    <mergeCell ref="OMC38:OMJ38"/>
    <mergeCell ref="OMK38:OMR38"/>
    <mergeCell ref="OMS38:OMZ38"/>
    <mergeCell ref="ONA38:ONH38"/>
    <mergeCell ref="ONI38:ONP38"/>
    <mergeCell ref="ONQ38:ONX38"/>
    <mergeCell ref="ONY38:OOF38"/>
    <mergeCell ref="ODU38:OEB38"/>
    <mergeCell ref="OEC38:OEJ38"/>
    <mergeCell ref="OEK38:OER38"/>
    <mergeCell ref="OES38:OEZ38"/>
    <mergeCell ref="OFA38:OFH38"/>
    <mergeCell ref="OFI38:OFP38"/>
    <mergeCell ref="OFQ38:OFX38"/>
    <mergeCell ref="OFY38:OGF38"/>
    <mergeCell ref="OGG38:OGN38"/>
    <mergeCell ref="OGO38:OGV38"/>
    <mergeCell ref="OGW38:OHD38"/>
    <mergeCell ref="OHE38:OHL38"/>
    <mergeCell ref="OHM38:OHT38"/>
    <mergeCell ref="OHU38:OIB38"/>
    <mergeCell ref="OIC38:OIJ38"/>
    <mergeCell ref="OIK38:OIR38"/>
    <mergeCell ref="OIS38:OIZ38"/>
    <mergeCell ref="NYO38:NYV38"/>
    <mergeCell ref="NYW38:NZD38"/>
    <mergeCell ref="NZE38:NZL38"/>
    <mergeCell ref="NZM38:NZT38"/>
    <mergeCell ref="NZU38:OAB38"/>
    <mergeCell ref="OAC38:OAJ38"/>
    <mergeCell ref="OAK38:OAR38"/>
    <mergeCell ref="OAS38:OAZ38"/>
    <mergeCell ref="OBA38:OBH38"/>
    <mergeCell ref="OBI38:OBP38"/>
    <mergeCell ref="OBQ38:OBX38"/>
    <mergeCell ref="OBY38:OCF38"/>
    <mergeCell ref="OCG38:OCN38"/>
    <mergeCell ref="OCO38:OCV38"/>
    <mergeCell ref="OCW38:ODD38"/>
    <mergeCell ref="ODE38:ODL38"/>
    <mergeCell ref="ODM38:ODT38"/>
    <mergeCell ref="NTI38:NTP38"/>
    <mergeCell ref="NTQ38:NTX38"/>
    <mergeCell ref="NTY38:NUF38"/>
    <mergeCell ref="NUG38:NUN38"/>
    <mergeCell ref="NUO38:NUV38"/>
    <mergeCell ref="NUW38:NVD38"/>
    <mergeCell ref="NVE38:NVL38"/>
    <mergeCell ref="NVM38:NVT38"/>
    <mergeCell ref="NVU38:NWB38"/>
    <mergeCell ref="NWC38:NWJ38"/>
    <mergeCell ref="NWK38:NWR38"/>
    <mergeCell ref="NWS38:NWZ38"/>
    <mergeCell ref="NXA38:NXH38"/>
    <mergeCell ref="NXI38:NXP38"/>
    <mergeCell ref="NXQ38:NXX38"/>
    <mergeCell ref="NXY38:NYF38"/>
    <mergeCell ref="NYG38:NYN38"/>
    <mergeCell ref="NOC38:NOJ38"/>
    <mergeCell ref="NOK38:NOR38"/>
    <mergeCell ref="NOS38:NOZ38"/>
    <mergeCell ref="NPA38:NPH38"/>
    <mergeCell ref="NPI38:NPP38"/>
    <mergeCell ref="NPQ38:NPX38"/>
    <mergeCell ref="NPY38:NQF38"/>
    <mergeCell ref="NQG38:NQN38"/>
    <mergeCell ref="NQO38:NQV38"/>
    <mergeCell ref="NQW38:NRD38"/>
    <mergeCell ref="NRE38:NRL38"/>
    <mergeCell ref="NRM38:NRT38"/>
    <mergeCell ref="NRU38:NSB38"/>
    <mergeCell ref="NSC38:NSJ38"/>
    <mergeCell ref="NSK38:NSR38"/>
    <mergeCell ref="NSS38:NSZ38"/>
    <mergeCell ref="NTA38:NTH38"/>
    <mergeCell ref="NIW38:NJD38"/>
    <mergeCell ref="NJE38:NJL38"/>
    <mergeCell ref="NJM38:NJT38"/>
    <mergeCell ref="NJU38:NKB38"/>
    <mergeCell ref="NKC38:NKJ38"/>
    <mergeCell ref="NKK38:NKR38"/>
    <mergeCell ref="NKS38:NKZ38"/>
    <mergeCell ref="NLA38:NLH38"/>
    <mergeCell ref="NLI38:NLP38"/>
    <mergeCell ref="NLQ38:NLX38"/>
    <mergeCell ref="NLY38:NMF38"/>
    <mergeCell ref="NMG38:NMN38"/>
    <mergeCell ref="NMO38:NMV38"/>
    <mergeCell ref="NMW38:NND38"/>
    <mergeCell ref="NNE38:NNL38"/>
    <mergeCell ref="NNM38:NNT38"/>
    <mergeCell ref="NNU38:NOB38"/>
    <mergeCell ref="NDQ38:NDX38"/>
    <mergeCell ref="NDY38:NEF38"/>
    <mergeCell ref="NEG38:NEN38"/>
    <mergeCell ref="NEO38:NEV38"/>
    <mergeCell ref="NEW38:NFD38"/>
    <mergeCell ref="NFE38:NFL38"/>
    <mergeCell ref="NFM38:NFT38"/>
    <mergeCell ref="NFU38:NGB38"/>
    <mergeCell ref="NGC38:NGJ38"/>
    <mergeCell ref="NGK38:NGR38"/>
    <mergeCell ref="NGS38:NGZ38"/>
    <mergeCell ref="NHA38:NHH38"/>
    <mergeCell ref="NHI38:NHP38"/>
    <mergeCell ref="NHQ38:NHX38"/>
    <mergeCell ref="NHY38:NIF38"/>
    <mergeCell ref="NIG38:NIN38"/>
    <mergeCell ref="NIO38:NIV38"/>
    <mergeCell ref="MYK38:MYR38"/>
    <mergeCell ref="MYS38:MYZ38"/>
    <mergeCell ref="MZA38:MZH38"/>
    <mergeCell ref="MZI38:MZP38"/>
    <mergeCell ref="MZQ38:MZX38"/>
    <mergeCell ref="MZY38:NAF38"/>
    <mergeCell ref="NAG38:NAN38"/>
    <mergeCell ref="NAO38:NAV38"/>
    <mergeCell ref="NAW38:NBD38"/>
    <mergeCell ref="NBE38:NBL38"/>
    <mergeCell ref="NBM38:NBT38"/>
    <mergeCell ref="NBU38:NCB38"/>
    <mergeCell ref="NCC38:NCJ38"/>
    <mergeCell ref="NCK38:NCR38"/>
    <mergeCell ref="NCS38:NCZ38"/>
    <mergeCell ref="NDA38:NDH38"/>
    <mergeCell ref="NDI38:NDP38"/>
    <mergeCell ref="MTE38:MTL38"/>
    <mergeCell ref="MTM38:MTT38"/>
    <mergeCell ref="MTU38:MUB38"/>
    <mergeCell ref="MUC38:MUJ38"/>
    <mergeCell ref="MUK38:MUR38"/>
    <mergeCell ref="MUS38:MUZ38"/>
    <mergeCell ref="MVA38:MVH38"/>
    <mergeCell ref="MVI38:MVP38"/>
    <mergeCell ref="MVQ38:MVX38"/>
    <mergeCell ref="MVY38:MWF38"/>
    <mergeCell ref="MWG38:MWN38"/>
    <mergeCell ref="MWO38:MWV38"/>
    <mergeCell ref="MWW38:MXD38"/>
    <mergeCell ref="MXE38:MXL38"/>
    <mergeCell ref="MXM38:MXT38"/>
    <mergeCell ref="MXU38:MYB38"/>
    <mergeCell ref="MYC38:MYJ38"/>
    <mergeCell ref="MNY38:MOF38"/>
    <mergeCell ref="MOG38:MON38"/>
    <mergeCell ref="MOO38:MOV38"/>
    <mergeCell ref="MOW38:MPD38"/>
    <mergeCell ref="MPE38:MPL38"/>
    <mergeCell ref="MPM38:MPT38"/>
    <mergeCell ref="MPU38:MQB38"/>
    <mergeCell ref="MQC38:MQJ38"/>
    <mergeCell ref="MQK38:MQR38"/>
    <mergeCell ref="MQS38:MQZ38"/>
    <mergeCell ref="MRA38:MRH38"/>
    <mergeCell ref="MRI38:MRP38"/>
    <mergeCell ref="MRQ38:MRX38"/>
    <mergeCell ref="MRY38:MSF38"/>
    <mergeCell ref="MSG38:MSN38"/>
    <mergeCell ref="MSO38:MSV38"/>
    <mergeCell ref="MSW38:MTD38"/>
    <mergeCell ref="MIS38:MIZ38"/>
    <mergeCell ref="MJA38:MJH38"/>
    <mergeCell ref="MJI38:MJP38"/>
    <mergeCell ref="MJQ38:MJX38"/>
    <mergeCell ref="MJY38:MKF38"/>
    <mergeCell ref="MKG38:MKN38"/>
    <mergeCell ref="MKO38:MKV38"/>
    <mergeCell ref="MKW38:MLD38"/>
    <mergeCell ref="MLE38:MLL38"/>
    <mergeCell ref="MLM38:MLT38"/>
    <mergeCell ref="MLU38:MMB38"/>
    <mergeCell ref="MMC38:MMJ38"/>
    <mergeCell ref="MMK38:MMR38"/>
    <mergeCell ref="MMS38:MMZ38"/>
    <mergeCell ref="MNA38:MNH38"/>
    <mergeCell ref="MNI38:MNP38"/>
    <mergeCell ref="MNQ38:MNX38"/>
    <mergeCell ref="MDM38:MDT38"/>
    <mergeCell ref="MDU38:MEB38"/>
    <mergeCell ref="MEC38:MEJ38"/>
    <mergeCell ref="MEK38:MER38"/>
    <mergeCell ref="MES38:MEZ38"/>
    <mergeCell ref="MFA38:MFH38"/>
    <mergeCell ref="MFI38:MFP38"/>
    <mergeCell ref="MFQ38:MFX38"/>
    <mergeCell ref="MFY38:MGF38"/>
    <mergeCell ref="MGG38:MGN38"/>
    <mergeCell ref="MGO38:MGV38"/>
    <mergeCell ref="MGW38:MHD38"/>
    <mergeCell ref="MHE38:MHL38"/>
    <mergeCell ref="MHM38:MHT38"/>
    <mergeCell ref="MHU38:MIB38"/>
    <mergeCell ref="MIC38:MIJ38"/>
    <mergeCell ref="MIK38:MIR38"/>
    <mergeCell ref="LYG38:LYN38"/>
    <mergeCell ref="LYO38:LYV38"/>
    <mergeCell ref="LYW38:LZD38"/>
    <mergeCell ref="LZE38:LZL38"/>
    <mergeCell ref="LZM38:LZT38"/>
    <mergeCell ref="LZU38:MAB38"/>
    <mergeCell ref="MAC38:MAJ38"/>
    <mergeCell ref="MAK38:MAR38"/>
    <mergeCell ref="MAS38:MAZ38"/>
    <mergeCell ref="MBA38:MBH38"/>
    <mergeCell ref="MBI38:MBP38"/>
    <mergeCell ref="MBQ38:MBX38"/>
    <mergeCell ref="MBY38:MCF38"/>
    <mergeCell ref="MCG38:MCN38"/>
    <mergeCell ref="MCO38:MCV38"/>
    <mergeCell ref="MCW38:MDD38"/>
    <mergeCell ref="MDE38:MDL38"/>
    <mergeCell ref="LTA38:LTH38"/>
    <mergeCell ref="LTI38:LTP38"/>
    <mergeCell ref="LTQ38:LTX38"/>
    <mergeCell ref="LTY38:LUF38"/>
    <mergeCell ref="LUG38:LUN38"/>
    <mergeCell ref="LUO38:LUV38"/>
    <mergeCell ref="LUW38:LVD38"/>
    <mergeCell ref="LVE38:LVL38"/>
    <mergeCell ref="LVM38:LVT38"/>
    <mergeCell ref="LVU38:LWB38"/>
    <mergeCell ref="LWC38:LWJ38"/>
    <mergeCell ref="LWK38:LWR38"/>
    <mergeCell ref="LWS38:LWZ38"/>
    <mergeCell ref="LXA38:LXH38"/>
    <mergeCell ref="LXI38:LXP38"/>
    <mergeCell ref="LXQ38:LXX38"/>
    <mergeCell ref="LXY38:LYF38"/>
    <mergeCell ref="LNU38:LOB38"/>
    <mergeCell ref="LOC38:LOJ38"/>
    <mergeCell ref="LOK38:LOR38"/>
    <mergeCell ref="LOS38:LOZ38"/>
    <mergeCell ref="LPA38:LPH38"/>
    <mergeCell ref="LPI38:LPP38"/>
    <mergeCell ref="LPQ38:LPX38"/>
    <mergeCell ref="LPY38:LQF38"/>
    <mergeCell ref="LQG38:LQN38"/>
    <mergeCell ref="LQO38:LQV38"/>
    <mergeCell ref="LQW38:LRD38"/>
    <mergeCell ref="LRE38:LRL38"/>
    <mergeCell ref="LRM38:LRT38"/>
    <mergeCell ref="LRU38:LSB38"/>
    <mergeCell ref="LSC38:LSJ38"/>
    <mergeCell ref="LSK38:LSR38"/>
    <mergeCell ref="LSS38:LSZ38"/>
    <mergeCell ref="LIO38:LIV38"/>
    <mergeCell ref="LIW38:LJD38"/>
    <mergeCell ref="LJE38:LJL38"/>
    <mergeCell ref="LJM38:LJT38"/>
    <mergeCell ref="LJU38:LKB38"/>
    <mergeCell ref="LKC38:LKJ38"/>
    <mergeCell ref="LKK38:LKR38"/>
    <mergeCell ref="LKS38:LKZ38"/>
    <mergeCell ref="LLA38:LLH38"/>
    <mergeCell ref="LLI38:LLP38"/>
    <mergeCell ref="LLQ38:LLX38"/>
    <mergeCell ref="LLY38:LMF38"/>
    <mergeCell ref="LMG38:LMN38"/>
    <mergeCell ref="LMO38:LMV38"/>
    <mergeCell ref="LMW38:LND38"/>
    <mergeCell ref="LNE38:LNL38"/>
    <mergeCell ref="LNM38:LNT38"/>
    <mergeCell ref="LDI38:LDP38"/>
    <mergeCell ref="LDQ38:LDX38"/>
    <mergeCell ref="LDY38:LEF38"/>
    <mergeCell ref="LEG38:LEN38"/>
    <mergeCell ref="LEO38:LEV38"/>
    <mergeCell ref="LEW38:LFD38"/>
    <mergeCell ref="LFE38:LFL38"/>
    <mergeCell ref="LFM38:LFT38"/>
    <mergeCell ref="LFU38:LGB38"/>
    <mergeCell ref="LGC38:LGJ38"/>
    <mergeCell ref="LGK38:LGR38"/>
    <mergeCell ref="LGS38:LGZ38"/>
    <mergeCell ref="LHA38:LHH38"/>
    <mergeCell ref="LHI38:LHP38"/>
    <mergeCell ref="LHQ38:LHX38"/>
    <mergeCell ref="LHY38:LIF38"/>
    <mergeCell ref="LIG38:LIN38"/>
    <mergeCell ref="KYC38:KYJ38"/>
    <mergeCell ref="KYK38:KYR38"/>
    <mergeCell ref="KYS38:KYZ38"/>
    <mergeCell ref="KZA38:KZH38"/>
    <mergeCell ref="KZI38:KZP38"/>
    <mergeCell ref="KZQ38:KZX38"/>
    <mergeCell ref="KZY38:LAF38"/>
    <mergeCell ref="LAG38:LAN38"/>
    <mergeCell ref="LAO38:LAV38"/>
    <mergeCell ref="LAW38:LBD38"/>
    <mergeCell ref="LBE38:LBL38"/>
    <mergeCell ref="LBM38:LBT38"/>
    <mergeCell ref="LBU38:LCB38"/>
    <mergeCell ref="LCC38:LCJ38"/>
    <mergeCell ref="LCK38:LCR38"/>
    <mergeCell ref="LCS38:LCZ38"/>
    <mergeCell ref="LDA38:LDH38"/>
    <mergeCell ref="KSW38:KTD38"/>
    <mergeCell ref="KTE38:KTL38"/>
    <mergeCell ref="KTM38:KTT38"/>
    <mergeCell ref="KTU38:KUB38"/>
    <mergeCell ref="KUC38:KUJ38"/>
    <mergeCell ref="KUK38:KUR38"/>
    <mergeCell ref="KUS38:KUZ38"/>
    <mergeCell ref="KVA38:KVH38"/>
    <mergeCell ref="KVI38:KVP38"/>
    <mergeCell ref="KVQ38:KVX38"/>
    <mergeCell ref="KVY38:KWF38"/>
    <mergeCell ref="KWG38:KWN38"/>
    <mergeCell ref="KWO38:KWV38"/>
    <mergeCell ref="KWW38:KXD38"/>
    <mergeCell ref="KXE38:KXL38"/>
    <mergeCell ref="KXM38:KXT38"/>
    <mergeCell ref="KXU38:KYB38"/>
    <mergeCell ref="KNQ38:KNX38"/>
    <mergeCell ref="KNY38:KOF38"/>
    <mergeCell ref="KOG38:KON38"/>
    <mergeCell ref="KOO38:KOV38"/>
    <mergeCell ref="KOW38:KPD38"/>
    <mergeCell ref="KPE38:KPL38"/>
    <mergeCell ref="KPM38:KPT38"/>
    <mergeCell ref="KPU38:KQB38"/>
    <mergeCell ref="KQC38:KQJ38"/>
    <mergeCell ref="KQK38:KQR38"/>
    <mergeCell ref="KQS38:KQZ38"/>
    <mergeCell ref="KRA38:KRH38"/>
    <mergeCell ref="KRI38:KRP38"/>
    <mergeCell ref="KRQ38:KRX38"/>
    <mergeCell ref="KRY38:KSF38"/>
    <mergeCell ref="KSG38:KSN38"/>
    <mergeCell ref="KSO38:KSV38"/>
    <mergeCell ref="KIK38:KIR38"/>
    <mergeCell ref="KIS38:KIZ38"/>
    <mergeCell ref="KJA38:KJH38"/>
    <mergeCell ref="KJI38:KJP38"/>
    <mergeCell ref="KJQ38:KJX38"/>
    <mergeCell ref="KJY38:KKF38"/>
    <mergeCell ref="KKG38:KKN38"/>
    <mergeCell ref="KKO38:KKV38"/>
    <mergeCell ref="KKW38:KLD38"/>
    <mergeCell ref="KLE38:KLL38"/>
    <mergeCell ref="KLM38:KLT38"/>
    <mergeCell ref="KLU38:KMB38"/>
    <mergeCell ref="KMC38:KMJ38"/>
    <mergeCell ref="KMK38:KMR38"/>
    <mergeCell ref="KMS38:KMZ38"/>
    <mergeCell ref="KNA38:KNH38"/>
    <mergeCell ref="KNI38:KNP38"/>
    <mergeCell ref="KDE38:KDL38"/>
    <mergeCell ref="KDM38:KDT38"/>
    <mergeCell ref="KDU38:KEB38"/>
    <mergeCell ref="KEC38:KEJ38"/>
    <mergeCell ref="KEK38:KER38"/>
    <mergeCell ref="KES38:KEZ38"/>
    <mergeCell ref="KFA38:KFH38"/>
    <mergeCell ref="KFI38:KFP38"/>
    <mergeCell ref="KFQ38:KFX38"/>
    <mergeCell ref="KFY38:KGF38"/>
    <mergeCell ref="KGG38:KGN38"/>
    <mergeCell ref="KGO38:KGV38"/>
    <mergeCell ref="KGW38:KHD38"/>
    <mergeCell ref="KHE38:KHL38"/>
    <mergeCell ref="KHM38:KHT38"/>
    <mergeCell ref="KHU38:KIB38"/>
    <mergeCell ref="KIC38:KIJ38"/>
    <mergeCell ref="JXY38:JYF38"/>
    <mergeCell ref="JYG38:JYN38"/>
    <mergeCell ref="JYO38:JYV38"/>
    <mergeCell ref="JYW38:JZD38"/>
    <mergeCell ref="JZE38:JZL38"/>
    <mergeCell ref="JZM38:JZT38"/>
    <mergeCell ref="JZU38:KAB38"/>
    <mergeCell ref="KAC38:KAJ38"/>
    <mergeCell ref="KAK38:KAR38"/>
    <mergeCell ref="KAS38:KAZ38"/>
    <mergeCell ref="KBA38:KBH38"/>
    <mergeCell ref="KBI38:KBP38"/>
    <mergeCell ref="KBQ38:KBX38"/>
    <mergeCell ref="KBY38:KCF38"/>
    <mergeCell ref="KCG38:KCN38"/>
    <mergeCell ref="KCO38:KCV38"/>
    <mergeCell ref="KCW38:KDD38"/>
    <mergeCell ref="JSS38:JSZ38"/>
    <mergeCell ref="JTA38:JTH38"/>
    <mergeCell ref="JTI38:JTP38"/>
    <mergeCell ref="JTQ38:JTX38"/>
    <mergeCell ref="JTY38:JUF38"/>
    <mergeCell ref="JUG38:JUN38"/>
    <mergeCell ref="JUO38:JUV38"/>
    <mergeCell ref="JUW38:JVD38"/>
    <mergeCell ref="JVE38:JVL38"/>
    <mergeCell ref="JVM38:JVT38"/>
    <mergeCell ref="JVU38:JWB38"/>
    <mergeCell ref="JWC38:JWJ38"/>
    <mergeCell ref="JWK38:JWR38"/>
    <mergeCell ref="JWS38:JWZ38"/>
    <mergeCell ref="JXA38:JXH38"/>
    <mergeCell ref="JXI38:JXP38"/>
    <mergeCell ref="JXQ38:JXX38"/>
    <mergeCell ref="JNM38:JNT38"/>
    <mergeCell ref="JNU38:JOB38"/>
    <mergeCell ref="JOC38:JOJ38"/>
    <mergeCell ref="JOK38:JOR38"/>
    <mergeCell ref="JOS38:JOZ38"/>
    <mergeCell ref="JPA38:JPH38"/>
    <mergeCell ref="JPI38:JPP38"/>
    <mergeCell ref="JPQ38:JPX38"/>
    <mergeCell ref="JPY38:JQF38"/>
    <mergeCell ref="JQG38:JQN38"/>
    <mergeCell ref="JQO38:JQV38"/>
    <mergeCell ref="JQW38:JRD38"/>
    <mergeCell ref="JRE38:JRL38"/>
    <mergeCell ref="JRM38:JRT38"/>
    <mergeCell ref="JRU38:JSB38"/>
    <mergeCell ref="JSC38:JSJ38"/>
    <mergeCell ref="JSK38:JSR38"/>
    <mergeCell ref="JIG38:JIN38"/>
    <mergeCell ref="JIO38:JIV38"/>
    <mergeCell ref="JIW38:JJD38"/>
    <mergeCell ref="JJE38:JJL38"/>
    <mergeCell ref="JJM38:JJT38"/>
    <mergeCell ref="JJU38:JKB38"/>
    <mergeCell ref="JKC38:JKJ38"/>
    <mergeCell ref="JKK38:JKR38"/>
    <mergeCell ref="JKS38:JKZ38"/>
    <mergeCell ref="JLA38:JLH38"/>
    <mergeCell ref="JLI38:JLP38"/>
    <mergeCell ref="JLQ38:JLX38"/>
    <mergeCell ref="JLY38:JMF38"/>
    <mergeCell ref="JMG38:JMN38"/>
    <mergeCell ref="JMO38:JMV38"/>
    <mergeCell ref="JMW38:JND38"/>
    <mergeCell ref="JNE38:JNL38"/>
    <mergeCell ref="JDA38:JDH38"/>
    <mergeCell ref="JDI38:JDP38"/>
    <mergeCell ref="JDQ38:JDX38"/>
    <mergeCell ref="JDY38:JEF38"/>
    <mergeCell ref="JEG38:JEN38"/>
    <mergeCell ref="JEO38:JEV38"/>
    <mergeCell ref="JEW38:JFD38"/>
    <mergeCell ref="JFE38:JFL38"/>
    <mergeCell ref="JFM38:JFT38"/>
    <mergeCell ref="JFU38:JGB38"/>
    <mergeCell ref="JGC38:JGJ38"/>
    <mergeCell ref="JGK38:JGR38"/>
    <mergeCell ref="JGS38:JGZ38"/>
    <mergeCell ref="JHA38:JHH38"/>
    <mergeCell ref="JHI38:JHP38"/>
    <mergeCell ref="JHQ38:JHX38"/>
    <mergeCell ref="JHY38:JIF38"/>
    <mergeCell ref="IXU38:IYB38"/>
    <mergeCell ref="IYC38:IYJ38"/>
    <mergeCell ref="IYK38:IYR38"/>
    <mergeCell ref="IYS38:IYZ38"/>
    <mergeCell ref="IZA38:IZH38"/>
    <mergeCell ref="IZI38:IZP38"/>
    <mergeCell ref="IZQ38:IZX38"/>
    <mergeCell ref="IZY38:JAF38"/>
    <mergeCell ref="JAG38:JAN38"/>
    <mergeCell ref="JAO38:JAV38"/>
    <mergeCell ref="JAW38:JBD38"/>
    <mergeCell ref="JBE38:JBL38"/>
    <mergeCell ref="JBM38:JBT38"/>
    <mergeCell ref="JBU38:JCB38"/>
    <mergeCell ref="JCC38:JCJ38"/>
    <mergeCell ref="JCK38:JCR38"/>
    <mergeCell ref="JCS38:JCZ38"/>
    <mergeCell ref="ISO38:ISV38"/>
    <mergeCell ref="ISW38:ITD38"/>
    <mergeCell ref="ITE38:ITL38"/>
    <mergeCell ref="ITM38:ITT38"/>
    <mergeCell ref="ITU38:IUB38"/>
    <mergeCell ref="IUC38:IUJ38"/>
    <mergeCell ref="IUK38:IUR38"/>
    <mergeCell ref="IUS38:IUZ38"/>
    <mergeCell ref="IVA38:IVH38"/>
    <mergeCell ref="IVI38:IVP38"/>
    <mergeCell ref="IVQ38:IVX38"/>
    <mergeCell ref="IVY38:IWF38"/>
    <mergeCell ref="IWG38:IWN38"/>
    <mergeCell ref="IWO38:IWV38"/>
    <mergeCell ref="IWW38:IXD38"/>
    <mergeCell ref="IXE38:IXL38"/>
    <mergeCell ref="IXM38:IXT38"/>
    <mergeCell ref="INI38:INP38"/>
    <mergeCell ref="INQ38:INX38"/>
    <mergeCell ref="INY38:IOF38"/>
    <mergeCell ref="IOG38:ION38"/>
    <mergeCell ref="IOO38:IOV38"/>
    <mergeCell ref="IOW38:IPD38"/>
    <mergeCell ref="IPE38:IPL38"/>
    <mergeCell ref="IPM38:IPT38"/>
    <mergeCell ref="IPU38:IQB38"/>
    <mergeCell ref="IQC38:IQJ38"/>
    <mergeCell ref="IQK38:IQR38"/>
    <mergeCell ref="IQS38:IQZ38"/>
    <mergeCell ref="IRA38:IRH38"/>
    <mergeCell ref="IRI38:IRP38"/>
    <mergeCell ref="IRQ38:IRX38"/>
    <mergeCell ref="IRY38:ISF38"/>
    <mergeCell ref="ISG38:ISN38"/>
    <mergeCell ref="IIC38:IIJ38"/>
    <mergeCell ref="IIK38:IIR38"/>
    <mergeCell ref="IIS38:IIZ38"/>
    <mergeCell ref="IJA38:IJH38"/>
    <mergeCell ref="IJI38:IJP38"/>
    <mergeCell ref="IJQ38:IJX38"/>
    <mergeCell ref="IJY38:IKF38"/>
    <mergeCell ref="IKG38:IKN38"/>
    <mergeCell ref="IKO38:IKV38"/>
    <mergeCell ref="IKW38:ILD38"/>
    <mergeCell ref="ILE38:ILL38"/>
    <mergeCell ref="ILM38:ILT38"/>
    <mergeCell ref="ILU38:IMB38"/>
    <mergeCell ref="IMC38:IMJ38"/>
    <mergeCell ref="IMK38:IMR38"/>
    <mergeCell ref="IMS38:IMZ38"/>
    <mergeCell ref="INA38:INH38"/>
    <mergeCell ref="ICW38:IDD38"/>
    <mergeCell ref="IDE38:IDL38"/>
    <mergeCell ref="IDM38:IDT38"/>
    <mergeCell ref="IDU38:IEB38"/>
    <mergeCell ref="IEC38:IEJ38"/>
    <mergeCell ref="IEK38:IER38"/>
    <mergeCell ref="IES38:IEZ38"/>
    <mergeCell ref="IFA38:IFH38"/>
    <mergeCell ref="IFI38:IFP38"/>
    <mergeCell ref="IFQ38:IFX38"/>
    <mergeCell ref="IFY38:IGF38"/>
    <mergeCell ref="IGG38:IGN38"/>
    <mergeCell ref="IGO38:IGV38"/>
    <mergeCell ref="IGW38:IHD38"/>
    <mergeCell ref="IHE38:IHL38"/>
    <mergeCell ref="IHM38:IHT38"/>
    <mergeCell ref="IHU38:IIB38"/>
    <mergeCell ref="HXQ38:HXX38"/>
    <mergeCell ref="HXY38:HYF38"/>
    <mergeCell ref="HYG38:HYN38"/>
    <mergeCell ref="HYO38:HYV38"/>
    <mergeCell ref="HYW38:HZD38"/>
    <mergeCell ref="HZE38:HZL38"/>
    <mergeCell ref="HZM38:HZT38"/>
    <mergeCell ref="HZU38:IAB38"/>
    <mergeCell ref="IAC38:IAJ38"/>
    <mergeCell ref="IAK38:IAR38"/>
    <mergeCell ref="IAS38:IAZ38"/>
    <mergeCell ref="IBA38:IBH38"/>
    <mergeCell ref="IBI38:IBP38"/>
    <mergeCell ref="IBQ38:IBX38"/>
    <mergeCell ref="IBY38:ICF38"/>
    <mergeCell ref="ICG38:ICN38"/>
    <mergeCell ref="ICO38:ICV38"/>
    <mergeCell ref="HSK38:HSR38"/>
    <mergeCell ref="HSS38:HSZ38"/>
    <mergeCell ref="HTA38:HTH38"/>
    <mergeCell ref="HTI38:HTP38"/>
    <mergeCell ref="HTQ38:HTX38"/>
    <mergeCell ref="HTY38:HUF38"/>
    <mergeCell ref="HUG38:HUN38"/>
    <mergeCell ref="HUO38:HUV38"/>
    <mergeCell ref="HUW38:HVD38"/>
    <mergeCell ref="HVE38:HVL38"/>
    <mergeCell ref="HVM38:HVT38"/>
    <mergeCell ref="HVU38:HWB38"/>
    <mergeCell ref="HWC38:HWJ38"/>
    <mergeCell ref="HWK38:HWR38"/>
    <mergeCell ref="HWS38:HWZ38"/>
    <mergeCell ref="HXA38:HXH38"/>
    <mergeCell ref="HXI38:HXP38"/>
    <mergeCell ref="HNE38:HNL38"/>
    <mergeCell ref="HNM38:HNT38"/>
    <mergeCell ref="HNU38:HOB38"/>
    <mergeCell ref="HOC38:HOJ38"/>
    <mergeCell ref="HOK38:HOR38"/>
    <mergeCell ref="HOS38:HOZ38"/>
    <mergeCell ref="HPA38:HPH38"/>
    <mergeCell ref="HPI38:HPP38"/>
    <mergeCell ref="HPQ38:HPX38"/>
    <mergeCell ref="HPY38:HQF38"/>
    <mergeCell ref="HQG38:HQN38"/>
    <mergeCell ref="HQO38:HQV38"/>
    <mergeCell ref="HQW38:HRD38"/>
    <mergeCell ref="HRE38:HRL38"/>
    <mergeCell ref="HRM38:HRT38"/>
    <mergeCell ref="HRU38:HSB38"/>
    <mergeCell ref="HSC38:HSJ38"/>
    <mergeCell ref="HHY38:HIF38"/>
    <mergeCell ref="HIG38:HIN38"/>
    <mergeCell ref="HIO38:HIV38"/>
    <mergeCell ref="HIW38:HJD38"/>
    <mergeCell ref="HJE38:HJL38"/>
    <mergeCell ref="HJM38:HJT38"/>
    <mergeCell ref="HJU38:HKB38"/>
    <mergeCell ref="HKC38:HKJ38"/>
    <mergeCell ref="HKK38:HKR38"/>
    <mergeCell ref="HKS38:HKZ38"/>
    <mergeCell ref="HLA38:HLH38"/>
    <mergeCell ref="HLI38:HLP38"/>
    <mergeCell ref="HLQ38:HLX38"/>
    <mergeCell ref="HLY38:HMF38"/>
    <mergeCell ref="HMG38:HMN38"/>
    <mergeCell ref="HMO38:HMV38"/>
    <mergeCell ref="HMW38:HND38"/>
    <mergeCell ref="HCS38:HCZ38"/>
    <mergeCell ref="HDA38:HDH38"/>
    <mergeCell ref="HDI38:HDP38"/>
    <mergeCell ref="HDQ38:HDX38"/>
    <mergeCell ref="HDY38:HEF38"/>
    <mergeCell ref="HEG38:HEN38"/>
    <mergeCell ref="HEO38:HEV38"/>
    <mergeCell ref="HEW38:HFD38"/>
    <mergeCell ref="HFE38:HFL38"/>
    <mergeCell ref="HFM38:HFT38"/>
    <mergeCell ref="HFU38:HGB38"/>
    <mergeCell ref="HGC38:HGJ38"/>
    <mergeCell ref="HGK38:HGR38"/>
    <mergeCell ref="HGS38:HGZ38"/>
    <mergeCell ref="HHA38:HHH38"/>
    <mergeCell ref="HHI38:HHP38"/>
    <mergeCell ref="HHQ38:HHX38"/>
    <mergeCell ref="GXM38:GXT38"/>
    <mergeCell ref="GXU38:GYB38"/>
    <mergeCell ref="GYC38:GYJ38"/>
    <mergeCell ref="GYK38:GYR38"/>
    <mergeCell ref="GYS38:GYZ38"/>
    <mergeCell ref="GZA38:GZH38"/>
    <mergeCell ref="GZI38:GZP38"/>
    <mergeCell ref="GZQ38:GZX38"/>
    <mergeCell ref="GZY38:HAF38"/>
    <mergeCell ref="HAG38:HAN38"/>
    <mergeCell ref="HAO38:HAV38"/>
    <mergeCell ref="HAW38:HBD38"/>
    <mergeCell ref="HBE38:HBL38"/>
    <mergeCell ref="HBM38:HBT38"/>
    <mergeCell ref="HBU38:HCB38"/>
    <mergeCell ref="HCC38:HCJ38"/>
    <mergeCell ref="HCK38:HCR38"/>
    <mergeCell ref="GSG38:GSN38"/>
    <mergeCell ref="GSO38:GSV38"/>
    <mergeCell ref="GSW38:GTD38"/>
    <mergeCell ref="GTE38:GTL38"/>
    <mergeCell ref="GTM38:GTT38"/>
    <mergeCell ref="GTU38:GUB38"/>
    <mergeCell ref="GUC38:GUJ38"/>
    <mergeCell ref="GUK38:GUR38"/>
    <mergeCell ref="GUS38:GUZ38"/>
    <mergeCell ref="GVA38:GVH38"/>
    <mergeCell ref="GVI38:GVP38"/>
    <mergeCell ref="GVQ38:GVX38"/>
    <mergeCell ref="GVY38:GWF38"/>
    <mergeCell ref="GWG38:GWN38"/>
    <mergeCell ref="GWO38:GWV38"/>
    <mergeCell ref="GWW38:GXD38"/>
    <mergeCell ref="GXE38:GXL38"/>
    <mergeCell ref="GNA38:GNH38"/>
    <mergeCell ref="GNI38:GNP38"/>
    <mergeCell ref="GNQ38:GNX38"/>
    <mergeCell ref="GNY38:GOF38"/>
    <mergeCell ref="GOG38:GON38"/>
    <mergeCell ref="GOO38:GOV38"/>
    <mergeCell ref="GOW38:GPD38"/>
    <mergeCell ref="GPE38:GPL38"/>
    <mergeCell ref="GPM38:GPT38"/>
    <mergeCell ref="GPU38:GQB38"/>
    <mergeCell ref="GQC38:GQJ38"/>
    <mergeCell ref="GQK38:GQR38"/>
    <mergeCell ref="GQS38:GQZ38"/>
    <mergeCell ref="GRA38:GRH38"/>
    <mergeCell ref="GRI38:GRP38"/>
    <mergeCell ref="GRQ38:GRX38"/>
    <mergeCell ref="GRY38:GSF38"/>
    <mergeCell ref="GHU38:GIB38"/>
    <mergeCell ref="GIC38:GIJ38"/>
    <mergeCell ref="GIK38:GIR38"/>
    <mergeCell ref="GIS38:GIZ38"/>
    <mergeCell ref="GJA38:GJH38"/>
    <mergeCell ref="GJI38:GJP38"/>
    <mergeCell ref="GJQ38:GJX38"/>
    <mergeCell ref="GJY38:GKF38"/>
    <mergeCell ref="GKG38:GKN38"/>
    <mergeCell ref="GKO38:GKV38"/>
    <mergeCell ref="GKW38:GLD38"/>
    <mergeCell ref="GLE38:GLL38"/>
    <mergeCell ref="GLM38:GLT38"/>
    <mergeCell ref="GLU38:GMB38"/>
    <mergeCell ref="GMC38:GMJ38"/>
    <mergeCell ref="GMK38:GMR38"/>
    <mergeCell ref="GMS38:GMZ38"/>
    <mergeCell ref="GCO38:GCV38"/>
    <mergeCell ref="GCW38:GDD38"/>
    <mergeCell ref="GDE38:GDL38"/>
    <mergeCell ref="GDM38:GDT38"/>
    <mergeCell ref="GDU38:GEB38"/>
    <mergeCell ref="GEC38:GEJ38"/>
    <mergeCell ref="GEK38:GER38"/>
    <mergeCell ref="GES38:GEZ38"/>
    <mergeCell ref="GFA38:GFH38"/>
    <mergeCell ref="GFI38:GFP38"/>
    <mergeCell ref="GFQ38:GFX38"/>
    <mergeCell ref="GFY38:GGF38"/>
    <mergeCell ref="GGG38:GGN38"/>
    <mergeCell ref="GGO38:GGV38"/>
    <mergeCell ref="GGW38:GHD38"/>
    <mergeCell ref="GHE38:GHL38"/>
    <mergeCell ref="GHM38:GHT38"/>
    <mergeCell ref="FXI38:FXP38"/>
    <mergeCell ref="FXQ38:FXX38"/>
    <mergeCell ref="FXY38:FYF38"/>
    <mergeCell ref="FYG38:FYN38"/>
    <mergeCell ref="FYO38:FYV38"/>
    <mergeCell ref="FYW38:FZD38"/>
    <mergeCell ref="FZE38:FZL38"/>
    <mergeCell ref="FZM38:FZT38"/>
    <mergeCell ref="FZU38:GAB38"/>
    <mergeCell ref="GAC38:GAJ38"/>
    <mergeCell ref="GAK38:GAR38"/>
    <mergeCell ref="GAS38:GAZ38"/>
    <mergeCell ref="GBA38:GBH38"/>
    <mergeCell ref="GBI38:GBP38"/>
    <mergeCell ref="GBQ38:GBX38"/>
    <mergeCell ref="GBY38:GCF38"/>
    <mergeCell ref="GCG38:GCN38"/>
    <mergeCell ref="FSC38:FSJ38"/>
    <mergeCell ref="FSK38:FSR38"/>
    <mergeCell ref="FSS38:FSZ38"/>
    <mergeCell ref="FTA38:FTH38"/>
    <mergeCell ref="FTI38:FTP38"/>
    <mergeCell ref="FTQ38:FTX38"/>
    <mergeCell ref="FTY38:FUF38"/>
    <mergeCell ref="FUG38:FUN38"/>
    <mergeCell ref="FUO38:FUV38"/>
    <mergeCell ref="FUW38:FVD38"/>
    <mergeCell ref="FVE38:FVL38"/>
    <mergeCell ref="FVM38:FVT38"/>
    <mergeCell ref="FVU38:FWB38"/>
    <mergeCell ref="FWC38:FWJ38"/>
    <mergeCell ref="FWK38:FWR38"/>
    <mergeCell ref="FWS38:FWZ38"/>
    <mergeCell ref="FXA38:FXH38"/>
    <mergeCell ref="FMW38:FND38"/>
    <mergeCell ref="FNE38:FNL38"/>
    <mergeCell ref="FNM38:FNT38"/>
    <mergeCell ref="FNU38:FOB38"/>
    <mergeCell ref="FOC38:FOJ38"/>
    <mergeCell ref="FOK38:FOR38"/>
    <mergeCell ref="FOS38:FOZ38"/>
    <mergeCell ref="FPA38:FPH38"/>
    <mergeCell ref="FPI38:FPP38"/>
    <mergeCell ref="FPQ38:FPX38"/>
    <mergeCell ref="FPY38:FQF38"/>
    <mergeCell ref="FQG38:FQN38"/>
    <mergeCell ref="FQO38:FQV38"/>
    <mergeCell ref="FQW38:FRD38"/>
    <mergeCell ref="FRE38:FRL38"/>
    <mergeCell ref="FRM38:FRT38"/>
    <mergeCell ref="FRU38:FSB38"/>
    <mergeCell ref="FHQ38:FHX38"/>
    <mergeCell ref="FHY38:FIF38"/>
    <mergeCell ref="FIG38:FIN38"/>
    <mergeCell ref="FIO38:FIV38"/>
    <mergeCell ref="FIW38:FJD38"/>
    <mergeCell ref="FJE38:FJL38"/>
    <mergeCell ref="FJM38:FJT38"/>
    <mergeCell ref="FJU38:FKB38"/>
    <mergeCell ref="FKC38:FKJ38"/>
    <mergeCell ref="FKK38:FKR38"/>
    <mergeCell ref="FKS38:FKZ38"/>
    <mergeCell ref="FLA38:FLH38"/>
    <mergeCell ref="FLI38:FLP38"/>
    <mergeCell ref="FLQ38:FLX38"/>
    <mergeCell ref="FLY38:FMF38"/>
    <mergeCell ref="FMG38:FMN38"/>
    <mergeCell ref="FMO38:FMV38"/>
    <mergeCell ref="FCK38:FCR38"/>
    <mergeCell ref="FCS38:FCZ38"/>
    <mergeCell ref="FDA38:FDH38"/>
    <mergeCell ref="FDI38:FDP38"/>
    <mergeCell ref="FDQ38:FDX38"/>
    <mergeCell ref="FDY38:FEF38"/>
    <mergeCell ref="FEG38:FEN38"/>
    <mergeCell ref="FEO38:FEV38"/>
    <mergeCell ref="FEW38:FFD38"/>
    <mergeCell ref="FFE38:FFL38"/>
    <mergeCell ref="FFM38:FFT38"/>
    <mergeCell ref="FFU38:FGB38"/>
    <mergeCell ref="FGC38:FGJ38"/>
    <mergeCell ref="FGK38:FGR38"/>
    <mergeCell ref="FGS38:FGZ38"/>
    <mergeCell ref="FHA38:FHH38"/>
    <mergeCell ref="FHI38:FHP38"/>
    <mergeCell ref="EXE38:EXL38"/>
    <mergeCell ref="EXM38:EXT38"/>
    <mergeCell ref="EXU38:EYB38"/>
    <mergeCell ref="EYC38:EYJ38"/>
    <mergeCell ref="EYK38:EYR38"/>
    <mergeCell ref="EYS38:EYZ38"/>
    <mergeCell ref="EZA38:EZH38"/>
    <mergeCell ref="EZI38:EZP38"/>
    <mergeCell ref="EZQ38:EZX38"/>
    <mergeCell ref="EZY38:FAF38"/>
    <mergeCell ref="FAG38:FAN38"/>
    <mergeCell ref="FAO38:FAV38"/>
    <mergeCell ref="FAW38:FBD38"/>
    <mergeCell ref="FBE38:FBL38"/>
    <mergeCell ref="FBM38:FBT38"/>
    <mergeCell ref="FBU38:FCB38"/>
    <mergeCell ref="FCC38:FCJ38"/>
    <mergeCell ref="ERY38:ESF38"/>
    <mergeCell ref="ESG38:ESN38"/>
    <mergeCell ref="ESO38:ESV38"/>
    <mergeCell ref="ESW38:ETD38"/>
    <mergeCell ref="ETE38:ETL38"/>
    <mergeCell ref="ETM38:ETT38"/>
    <mergeCell ref="ETU38:EUB38"/>
    <mergeCell ref="EUC38:EUJ38"/>
    <mergeCell ref="EUK38:EUR38"/>
    <mergeCell ref="EUS38:EUZ38"/>
    <mergeCell ref="EVA38:EVH38"/>
    <mergeCell ref="EVI38:EVP38"/>
    <mergeCell ref="EVQ38:EVX38"/>
    <mergeCell ref="EVY38:EWF38"/>
    <mergeCell ref="EWG38:EWN38"/>
    <mergeCell ref="EWO38:EWV38"/>
    <mergeCell ref="EWW38:EXD38"/>
    <mergeCell ref="EMS38:EMZ38"/>
    <mergeCell ref="ENA38:ENH38"/>
    <mergeCell ref="ENI38:ENP38"/>
    <mergeCell ref="ENQ38:ENX38"/>
    <mergeCell ref="ENY38:EOF38"/>
    <mergeCell ref="EOG38:EON38"/>
    <mergeCell ref="EOO38:EOV38"/>
    <mergeCell ref="EOW38:EPD38"/>
    <mergeCell ref="EPE38:EPL38"/>
    <mergeCell ref="EPM38:EPT38"/>
    <mergeCell ref="EPU38:EQB38"/>
    <mergeCell ref="EQC38:EQJ38"/>
    <mergeCell ref="EQK38:EQR38"/>
    <mergeCell ref="EQS38:EQZ38"/>
    <mergeCell ref="ERA38:ERH38"/>
    <mergeCell ref="ERI38:ERP38"/>
    <mergeCell ref="ERQ38:ERX38"/>
    <mergeCell ref="EHM38:EHT38"/>
    <mergeCell ref="EHU38:EIB38"/>
    <mergeCell ref="EIC38:EIJ38"/>
    <mergeCell ref="EIK38:EIR38"/>
    <mergeCell ref="EIS38:EIZ38"/>
    <mergeCell ref="EJA38:EJH38"/>
    <mergeCell ref="EJI38:EJP38"/>
    <mergeCell ref="EJQ38:EJX38"/>
    <mergeCell ref="EJY38:EKF38"/>
    <mergeCell ref="EKG38:EKN38"/>
    <mergeCell ref="EKO38:EKV38"/>
    <mergeCell ref="EKW38:ELD38"/>
    <mergeCell ref="ELE38:ELL38"/>
    <mergeCell ref="ELM38:ELT38"/>
    <mergeCell ref="ELU38:EMB38"/>
    <mergeCell ref="EMC38:EMJ38"/>
    <mergeCell ref="EMK38:EMR38"/>
    <mergeCell ref="ECG38:ECN38"/>
    <mergeCell ref="ECO38:ECV38"/>
    <mergeCell ref="ECW38:EDD38"/>
    <mergeCell ref="EDE38:EDL38"/>
    <mergeCell ref="EDM38:EDT38"/>
    <mergeCell ref="EDU38:EEB38"/>
    <mergeCell ref="EEC38:EEJ38"/>
    <mergeCell ref="EEK38:EER38"/>
    <mergeCell ref="EES38:EEZ38"/>
    <mergeCell ref="EFA38:EFH38"/>
    <mergeCell ref="EFI38:EFP38"/>
    <mergeCell ref="EFQ38:EFX38"/>
    <mergeCell ref="EFY38:EGF38"/>
    <mergeCell ref="EGG38:EGN38"/>
    <mergeCell ref="EGO38:EGV38"/>
    <mergeCell ref="EGW38:EHD38"/>
    <mergeCell ref="EHE38:EHL38"/>
    <mergeCell ref="DXA38:DXH38"/>
    <mergeCell ref="DXI38:DXP38"/>
    <mergeCell ref="DXQ38:DXX38"/>
    <mergeCell ref="DXY38:DYF38"/>
    <mergeCell ref="DYG38:DYN38"/>
    <mergeCell ref="DYO38:DYV38"/>
    <mergeCell ref="DYW38:DZD38"/>
    <mergeCell ref="DZE38:DZL38"/>
    <mergeCell ref="DZM38:DZT38"/>
    <mergeCell ref="DZU38:EAB38"/>
    <mergeCell ref="EAC38:EAJ38"/>
    <mergeCell ref="EAK38:EAR38"/>
    <mergeCell ref="EAS38:EAZ38"/>
    <mergeCell ref="EBA38:EBH38"/>
    <mergeCell ref="EBI38:EBP38"/>
    <mergeCell ref="EBQ38:EBX38"/>
    <mergeCell ref="EBY38:ECF38"/>
    <mergeCell ref="DRU38:DSB38"/>
    <mergeCell ref="DSC38:DSJ38"/>
    <mergeCell ref="DSK38:DSR38"/>
    <mergeCell ref="DSS38:DSZ38"/>
    <mergeCell ref="DTA38:DTH38"/>
    <mergeCell ref="DTI38:DTP38"/>
    <mergeCell ref="DTQ38:DTX38"/>
    <mergeCell ref="DTY38:DUF38"/>
    <mergeCell ref="DUG38:DUN38"/>
    <mergeCell ref="DUO38:DUV38"/>
    <mergeCell ref="DUW38:DVD38"/>
    <mergeCell ref="DVE38:DVL38"/>
    <mergeCell ref="DVM38:DVT38"/>
    <mergeCell ref="DVU38:DWB38"/>
    <mergeCell ref="DWC38:DWJ38"/>
    <mergeCell ref="DWK38:DWR38"/>
    <mergeCell ref="DWS38:DWZ38"/>
    <mergeCell ref="DMO38:DMV38"/>
    <mergeCell ref="DMW38:DND38"/>
    <mergeCell ref="DNE38:DNL38"/>
    <mergeCell ref="DNM38:DNT38"/>
    <mergeCell ref="DNU38:DOB38"/>
    <mergeCell ref="DOC38:DOJ38"/>
    <mergeCell ref="DOK38:DOR38"/>
    <mergeCell ref="DOS38:DOZ38"/>
    <mergeCell ref="DPA38:DPH38"/>
    <mergeCell ref="DPI38:DPP38"/>
    <mergeCell ref="DPQ38:DPX38"/>
    <mergeCell ref="DPY38:DQF38"/>
    <mergeCell ref="DQG38:DQN38"/>
    <mergeCell ref="DQO38:DQV38"/>
    <mergeCell ref="DQW38:DRD38"/>
    <mergeCell ref="DRE38:DRL38"/>
    <mergeCell ref="DRM38:DRT38"/>
    <mergeCell ref="DHI38:DHP38"/>
    <mergeCell ref="DHQ38:DHX38"/>
    <mergeCell ref="DHY38:DIF38"/>
    <mergeCell ref="DIG38:DIN38"/>
    <mergeCell ref="DIO38:DIV38"/>
    <mergeCell ref="DIW38:DJD38"/>
    <mergeCell ref="DJE38:DJL38"/>
    <mergeCell ref="DJM38:DJT38"/>
    <mergeCell ref="DJU38:DKB38"/>
    <mergeCell ref="DKC38:DKJ38"/>
    <mergeCell ref="DKK38:DKR38"/>
    <mergeCell ref="DKS38:DKZ38"/>
    <mergeCell ref="DLA38:DLH38"/>
    <mergeCell ref="DLI38:DLP38"/>
    <mergeCell ref="DLQ38:DLX38"/>
    <mergeCell ref="DLY38:DMF38"/>
    <mergeCell ref="DMG38:DMN38"/>
    <mergeCell ref="DCC38:DCJ38"/>
    <mergeCell ref="DCK38:DCR38"/>
    <mergeCell ref="DCS38:DCZ38"/>
    <mergeCell ref="DDA38:DDH38"/>
    <mergeCell ref="DDI38:DDP38"/>
    <mergeCell ref="DDQ38:DDX38"/>
    <mergeCell ref="DDY38:DEF38"/>
    <mergeCell ref="DEG38:DEN38"/>
    <mergeCell ref="DEO38:DEV38"/>
    <mergeCell ref="DEW38:DFD38"/>
    <mergeCell ref="DFE38:DFL38"/>
    <mergeCell ref="DFM38:DFT38"/>
    <mergeCell ref="DFU38:DGB38"/>
    <mergeCell ref="DGC38:DGJ38"/>
    <mergeCell ref="DGK38:DGR38"/>
    <mergeCell ref="DGS38:DGZ38"/>
    <mergeCell ref="DHA38:DHH38"/>
    <mergeCell ref="CWW38:CXD38"/>
    <mergeCell ref="CXE38:CXL38"/>
    <mergeCell ref="CXM38:CXT38"/>
    <mergeCell ref="CXU38:CYB38"/>
    <mergeCell ref="CYC38:CYJ38"/>
    <mergeCell ref="CYK38:CYR38"/>
    <mergeCell ref="CYS38:CYZ38"/>
    <mergeCell ref="CZA38:CZH38"/>
    <mergeCell ref="CZI38:CZP38"/>
    <mergeCell ref="CZQ38:CZX38"/>
    <mergeCell ref="CZY38:DAF38"/>
    <mergeCell ref="DAG38:DAN38"/>
    <mergeCell ref="DAO38:DAV38"/>
    <mergeCell ref="DAW38:DBD38"/>
    <mergeCell ref="DBE38:DBL38"/>
    <mergeCell ref="DBM38:DBT38"/>
    <mergeCell ref="DBU38:DCB38"/>
    <mergeCell ref="CRQ38:CRX38"/>
    <mergeCell ref="CRY38:CSF38"/>
    <mergeCell ref="CSG38:CSN38"/>
    <mergeCell ref="CSO38:CSV38"/>
    <mergeCell ref="CSW38:CTD38"/>
    <mergeCell ref="CTE38:CTL38"/>
    <mergeCell ref="CTM38:CTT38"/>
    <mergeCell ref="CTU38:CUB38"/>
    <mergeCell ref="CUC38:CUJ38"/>
    <mergeCell ref="CUK38:CUR38"/>
    <mergeCell ref="CUS38:CUZ38"/>
    <mergeCell ref="CVA38:CVH38"/>
    <mergeCell ref="CVI38:CVP38"/>
    <mergeCell ref="CVQ38:CVX38"/>
    <mergeCell ref="CVY38:CWF38"/>
    <mergeCell ref="CWG38:CWN38"/>
    <mergeCell ref="CWO38:CWV38"/>
    <mergeCell ref="CMK38:CMR38"/>
    <mergeCell ref="CMS38:CMZ38"/>
    <mergeCell ref="CNA38:CNH38"/>
    <mergeCell ref="CNI38:CNP38"/>
    <mergeCell ref="CNQ38:CNX38"/>
    <mergeCell ref="CNY38:COF38"/>
    <mergeCell ref="COG38:CON38"/>
    <mergeCell ref="COO38:COV38"/>
    <mergeCell ref="COW38:CPD38"/>
    <mergeCell ref="CPE38:CPL38"/>
    <mergeCell ref="CPM38:CPT38"/>
    <mergeCell ref="CPU38:CQB38"/>
    <mergeCell ref="CQC38:CQJ38"/>
    <mergeCell ref="CQK38:CQR38"/>
    <mergeCell ref="CQS38:CQZ38"/>
    <mergeCell ref="CRA38:CRH38"/>
    <mergeCell ref="CRI38:CRP38"/>
    <mergeCell ref="CHE38:CHL38"/>
    <mergeCell ref="CHM38:CHT38"/>
    <mergeCell ref="CHU38:CIB38"/>
    <mergeCell ref="CIC38:CIJ38"/>
    <mergeCell ref="CIK38:CIR38"/>
    <mergeCell ref="CIS38:CIZ38"/>
    <mergeCell ref="CJA38:CJH38"/>
    <mergeCell ref="CJI38:CJP38"/>
    <mergeCell ref="CJQ38:CJX38"/>
    <mergeCell ref="CJY38:CKF38"/>
    <mergeCell ref="CKG38:CKN38"/>
    <mergeCell ref="CKO38:CKV38"/>
    <mergeCell ref="CKW38:CLD38"/>
    <mergeCell ref="CLE38:CLL38"/>
    <mergeCell ref="CLM38:CLT38"/>
    <mergeCell ref="CLU38:CMB38"/>
    <mergeCell ref="CMC38:CMJ38"/>
    <mergeCell ref="CBY38:CCF38"/>
    <mergeCell ref="CCG38:CCN38"/>
    <mergeCell ref="CCO38:CCV38"/>
    <mergeCell ref="CCW38:CDD38"/>
    <mergeCell ref="CDE38:CDL38"/>
    <mergeCell ref="CDM38:CDT38"/>
    <mergeCell ref="CDU38:CEB38"/>
    <mergeCell ref="CEC38:CEJ38"/>
    <mergeCell ref="CEK38:CER38"/>
    <mergeCell ref="CES38:CEZ38"/>
    <mergeCell ref="CFA38:CFH38"/>
    <mergeCell ref="CFI38:CFP38"/>
    <mergeCell ref="CFQ38:CFX38"/>
    <mergeCell ref="CFY38:CGF38"/>
    <mergeCell ref="CGG38:CGN38"/>
    <mergeCell ref="CGO38:CGV38"/>
    <mergeCell ref="CGW38:CHD38"/>
    <mergeCell ref="BWS38:BWZ38"/>
    <mergeCell ref="BXA38:BXH38"/>
    <mergeCell ref="BXI38:BXP38"/>
    <mergeCell ref="BXQ38:BXX38"/>
    <mergeCell ref="BXY38:BYF38"/>
    <mergeCell ref="BYG38:BYN38"/>
    <mergeCell ref="BYO38:BYV38"/>
    <mergeCell ref="BYW38:BZD38"/>
    <mergeCell ref="BZE38:BZL38"/>
    <mergeCell ref="BZM38:BZT38"/>
    <mergeCell ref="BZU38:CAB38"/>
    <mergeCell ref="CAC38:CAJ38"/>
    <mergeCell ref="CAK38:CAR38"/>
    <mergeCell ref="CAS38:CAZ38"/>
    <mergeCell ref="CBA38:CBH38"/>
    <mergeCell ref="CBI38:CBP38"/>
    <mergeCell ref="CBQ38:CBX38"/>
    <mergeCell ref="BRM38:BRT38"/>
    <mergeCell ref="BRU38:BSB38"/>
    <mergeCell ref="BSC38:BSJ38"/>
    <mergeCell ref="BSK38:BSR38"/>
    <mergeCell ref="BSS38:BSZ38"/>
    <mergeCell ref="BTA38:BTH38"/>
    <mergeCell ref="BTI38:BTP38"/>
    <mergeCell ref="BTQ38:BTX38"/>
    <mergeCell ref="BTY38:BUF38"/>
    <mergeCell ref="BUG38:BUN38"/>
    <mergeCell ref="BUO38:BUV38"/>
    <mergeCell ref="BUW38:BVD38"/>
    <mergeCell ref="BVE38:BVL38"/>
    <mergeCell ref="BVM38:BVT38"/>
    <mergeCell ref="BVU38:BWB38"/>
    <mergeCell ref="BWC38:BWJ38"/>
    <mergeCell ref="BWK38:BWR38"/>
    <mergeCell ref="BMG38:BMN38"/>
    <mergeCell ref="BMO38:BMV38"/>
    <mergeCell ref="BMW38:BND38"/>
    <mergeCell ref="BNE38:BNL38"/>
    <mergeCell ref="BNM38:BNT38"/>
    <mergeCell ref="BNU38:BOB38"/>
    <mergeCell ref="BOC38:BOJ38"/>
    <mergeCell ref="BOK38:BOR38"/>
    <mergeCell ref="BOS38:BOZ38"/>
    <mergeCell ref="BPA38:BPH38"/>
    <mergeCell ref="BPI38:BPP38"/>
    <mergeCell ref="BPQ38:BPX38"/>
    <mergeCell ref="BPY38:BQF38"/>
    <mergeCell ref="BQG38:BQN38"/>
    <mergeCell ref="BQO38:BQV38"/>
    <mergeCell ref="BQW38:BRD38"/>
    <mergeCell ref="BRE38:BRL38"/>
    <mergeCell ref="BHA38:BHH38"/>
    <mergeCell ref="BHI38:BHP38"/>
    <mergeCell ref="BHQ38:BHX38"/>
    <mergeCell ref="BHY38:BIF38"/>
    <mergeCell ref="BIG38:BIN38"/>
    <mergeCell ref="BIO38:BIV38"/>
    <mergeCell ref="BIW38:BJD38"/>
    <mergeCell ref="BJE38:BJL38"/>
    <mergeCell ref="BJM38:BJT38"/>
    <mergeCell ref="BJU38:BKB38"/>
    <mergeCell ref="BKC38:BKJ38"/>
    <mergeCell ref="BKK38:BKR38"/>
    <mergeCell ref="BKS38:BKZ38"/>
    <mergeCell ref="BLA38:BLH38"/>
    <mergeCell ref="BLI38:BLP38"/>
    <mergeCell ref="BLQ38:BLX38"/>
    <mergeCell ref="BLY38:BMF38"/>
    <mergeCell ref="BBU38:BCB38"/>
    <mergeCell ref="BCC38:BCJ38"/>
    <mergeCell ref="BCK38:BCR38"/>
    <mergeCell ref="BCS38:BCZ38"/>
    <mergeCell ref="BDA38:BDH38"/>
    <mergeCell ref="BDI38:BDP38"/>
    <mergeCell ref="BDQ38:BDX38"/>
    <mergeCell ref="BDY38:BEF38"/>
    <mergeCell ref="BEG38:BEN38"/>
    <mergeCell ref="BEO38:BEV38"/>
    <mergeCell ref="BEW38:BFD38"/>
    <mergeCell ref="BFE38:BFL38"/>
    <mergeCell ref="BFM38:BFT38"/>
    <mergeCell ref="BFU38:BGB38"/>
    <mergeCell ref="BGC38:BGJ38"/>
    <mergeCell ref="BGK38:BGR38"/>
    <mergeCell ref="BGS38:BGZ38"/>
    <mergeCell ref="AWO38:AWV38"/>
    <mergeCell ref="AWW38:AXD38"/>
    <mergeCell ref="AXE38:AXL38"/>
    <mergeCell ref="AXM38:AXT38"/>
    <mergeCell ref="AXU38:AYB38"/>
    <mergeCell ref="AYC38:AYJ38"/>
    <mergeCell ref="AYK38:AYR38"/>
    <mergeCell ref="AYS38:AYZ38"/>
    <mergeCell ref="AZA38:AZH38"/>
    <mergeCell ref="AZI38:AZP38"/>
    <mergeCell ref="AZQ38:AZX38"/>
    <mergeCell ref="AZY38:BAF38"/>
    <mergeCell ref="BAG38:BAN38"/>
    <mergeCell ref="BAO38:BAV38"/>
    <mergeCell ref="BAW38:BBD38"/>
    <mergeCell ref="BBE38:BBL38"/>
    <mergeCell ref="BBM38:BBT38"/>
    <mergeCell ref="ARI38:ARP38"/>
    <mergeCell ref="ARQ38:ARX38"/>
    <mergeCell ref="ARY38:ASF38"/>
    <mergeCell ref="ASG38:ASN38"/>
    <mergeCell ref="ASO38:ASV38"/>
    <mergeCell ref="ASW38:ATD38"/>
    <mergeCell ref="ATE38:ATL38"/>
    <mergeCell ref="ATM38:ATT38"/>
    <mergeCell ref="ATU38:AUB38"/>
    <mergeCell ref="AUC38:AUJ38"/>
    <mergeCell ref="AUK38:AUR38"/>
    <mergeCell ref="AUS38:AUZ38"/>
    <mergeCell ref="AVA38:AVH38"/>
    <mergeCell ref="AVI38:AVP38"/>
    <mergeCell ref="AVQ38:AVX38"/>
    <mergeCell ref="AVY38:AWF38"/>
    <mergeCell ref="AWG38:AWN38"/>
    <mergeCell ref="AMC38:AMJ38"/>
    <mergeCell ref="AMK38:AMR38"/>
    <mergeCell ref="AMS38:AMZ38"/>
    <mergeCell ref="ANA38:ANH38"/>
    <mergeCell ref="ANI38:ANP38"/>
    <mergeCell ref="ANQ38:ANX38"/>
    <mergeCell ref="ANY38:AOF38"/>
    <mergeCell ref="AOG38:AON38"/>
    <mergeCell ref="AOO38:AOV38"/>
    <mergeCell ref="AOW38:APD38"/>
    <mergeCell ref="APE38:APL38"/>
    <mergeCell ref="APM38:APT38"/>
    <mergeCell ref="APU38:AQB38"/>
    <mergeCell ref="AQC38:AQJ38"/>
    <mergeCell ref="AQK38:AQR38"/>
    <mergeCell ref="AQS38:AQZ38"/>
    <mergeCell ref="ARA38:ARH38"/>
    <mergeCell ref="AGW38:AHD38"/>
    <mergeCell ref="AHE38:AHL38"/>
    <mergeCell ref="AHM38:AHT38"/>
    <mergeCell ref="AHU38:AIB38"/>
    <mergeCell ref="AIC38:AIJ38"/>
    <mergeCell ref="AIK38:AIR38"/>
    <mergeCell ref="AIS38:AIZ38"/>
    <mergeCell ref="AJA38:AJH38"/>
    <mergeCell ref="AJI38:AJP38"/>
    <mergeCell ref="AJQ38:AJX38"/>
    <mergeCell ref="AJY38:AKF38"/>
    <mergeCell ref="AKG38:AKN38"/>
    <mergeCell ref="AKO38:AKV38"/>
    <mergeCell ref="AKW38:ALD38"/>
    <mergeCell ref="ALE38:ALL38"/>
    <mergeCell ref="ALM38:ALT38"/>
    <mergeCell ref="ALU38:AMB38"/>
    <mergeCell ref="ABQ38:ABX38"/>
    <mergeCell ref="ABY38:ACF38"/>
    <mergeCell ref="ACG38:ACN38"/>
    <mergeCell ref="ACO38:ACV38"/>
    <mergeCell ref="ACW38:ADD38"/>
    <mergeCell ref="ADE38:ADL38"/>
    <mergeCell ref="ADM38:ADT38"/>
    <mergeCell ref="ADU38:AEB38"/>
    <mergeCell ref="AEC38:AEJ38"/>
    <mergeCell ref="AEK38:AER38"/>
    <mergeCell ref="AES38:AEZ38"/>
    <mergeCell ref="AFA38:AFH38"/>
    <mergeCell ref="AFI38:AFP38"/>
    <mergeCell ref="AFQ38:AFX38"/>
    <mergeCell ref="AFY38:AGF38"/>
    <mergeCell ref="AGG38:AGN38"/>
    <mergeCell ref="AGO38:AGV38"/>
    <mergeCell ref="WK38:WR38"/>
    <mergeCell ref="WS38:WZ38"/>
    <mergeCell ref="XA38:XH38"/>
    <mergeCell ref="XI38:XP38"/>
    <mergeCell ref="XQ38:XX38"/>
    <mergeCell ref="XY38:YF38"/>
    <mergeCell ref="YG38:YN38"/>
    <mergeCell ref="YO38:YV38"/>
    <mergeCell ref="YW38:ZD38"/>
    <mergeCell ref="ZE38:ZL38"/>
    <mergeCell ref="ZM38:ZT38"/>
    <mergeCell ref="ZU38:AAB38"/>
    <mergeCell ref="AAC38:AAJ38"/>
    <mergeCell ref="AAK38:AAR38"/>
    <mergeCell ref="AAS38:AAZ38"/>
    <mergeCell ref="ABA38:ABH38"/>
    <mergeCell ref="ABI38:ABP38"/>
    <mergeCell ref="RE38:RL38"/>
    <mergeCell ref="RM38:RT38"/>
    <mergeCell ref="RU38:SB38"/>
    <mergeCell ref="SC38:SJ38"/>
    <mergeCell ref="SK38:SR38"/>
    <mergeCell ref="SS38:SZ38"/>
    <mergeCell ref="TA38:TH38"/>
    <mergeCell ref="TI38:TP38"/>
    <mergeCell ref="TQ38:TX38"/>
    <mergeCell ref="TY38:UF38"/>
    <mergeCell ref="UG38:UN38"/>
    <mergeCell ref="UO38:UV38"/>
    <mergeCell ref="UW38:VD38"/>
    <mergeCell ref="VE38:VL38"/>
    <mergeCell ref="VM38:VT38"/>
    <mergeCell ref="VU38:WB38"/>
    <mergeCell ref="WC38:WJ38"/>
    <mergeCell ref="LY38:MF38"/>
    <mergeCell ref="MG38:MN38"/>
    <mergeCell ref="MO38:MV38"/>
    <mergeCell ref="MW38:ND38"/>
    <mergeCell ref="NE38:NL38"/>
    <mergeCell ref="NM38:NT38"/>
    <mergeCell ref="NU38:OB38"/>
    <mergeCell ref="OC38:OJ38"/>
    <mergeCell ref="OK38:OR38"/>
    <mergeCell ref="OS38:OZ38"/>
    <mergeCell ref="PA38:PH38"/>
    <mergeCell ref="PI38:PP38"/>
    <mergeCell ref="PQ38:PX38"/>
    <mergeCell ref="PY38:QF38"/>
    <mergeCell ref="QG38:QN38"/>
    <mergeCell ref="QO38:QV38"/>
    <mergeCell ref="QW38:RD38"/>
    <mergeCell ref="GS38:GZ38"/>
    <mergeCell ref="HA38:HH38"/>
    <mergeCell ref="HI38:HP38"/>
    <mergeCell ref="HQ38:HX38"/>
    <mergeCell ref="HY38:IF38"/>
    <mergeCell ref="IG38:IN38"/>
    <mergeCell ref="IO38:IV38"/>
    <mergeCell ref="IW38:JD38"/>
    <mergeCell ref="JE38:JL38"/>
    <mergeCell ref="JM38:JT38"/>
    <mergeCell ref="JU38:KB38"/>
    <mergeCell ref="KC38:KJ38"/>
    <mergeCell ref="KK38:KR38"/>
    <mergeCell ref="KS38:KZ38"/>
    <mergeCell ref="LA38:LH38"/>
    <mergeCell ref="LI38:LP38"/>
    <mergeCell ref="LQ38:LX38"/>
    <mergeCell ref="XDA37:XDH37"/>
    <mergeCell ref="XDI37:XDP37"/>
    <mergeCell ref="XDQ37:XDX37"/>
    <mergeCell ref="XDY37:XEF37"/>
    <mergeCell ref="XEG37:XEN37"/>
    <mergeCell ref="XEO37:XEV37"/>
    <mergeCell ref="XEW37:XFD37"/>
    <mergeCell ref="A38:H38"/>
    <mergeCell ref="I38:P38"/>
    <mergeCell ref="Q38:X38"/>
    <mergeCell ref="Y38:AF38"/>
    <mergeCell ref="AG38:AN38"/>
    <mergeCell ref="AO38:AV38"/>
    <mergeCell ref="AW38:BD38"/>
    <mergeCell ref="BE38:BL38"/>
    <mergeCell ref="BM38:BT38"/>
    <mergeCell ref="BU38:CB38"/>
    <mergeCell ref="CC38:CJ38"/>
    <mergeCell ref="CK38:CR38"/>
    <mergeCell ref="CS38:CZ38"/>
    <mergeCell ref="DA38:DH38"/>
    <mergeCell ref="DI38:DP38"/>
    <mergeCell ref="DQ38:DX38"/>
    <mergeCell ref="DY38:EF38"/>
    <mergeCell ref="EG38:EN38"/>
    <mergeCell ref="EO38:EV38"/>
    <mergeCell ref="EW38:FD38"/>
    <mergeCell ref="FE38:FL38"/>
    <mergeCell ref="FM38:FT38"/>
    <mergeCell ref="FU38:GB38"/>
    <mergeCell ref="GC38:GJ38"/>
    <mergeCell ref="GK38:GR38"/>
    <mergeCell ref="WZI37:WZP37"/>
    <mergeCell ref="WZQ37:WZX37"/>
    <mergeCell ref="WZY37:XAF37"/>
    <mergeCell ref="XAG37:XAN37"/>
    <mergeCell ref="XAO37:XAV37"/>
    <mergeCell ref="XAW37:XBD37"/>
    <mergeCell ref="XBE37:XBL37"/>
    <mergeCell ref="XBM37:XBT37"/>
    <mergeCell ref="XBU37:XCB37"/>
    <mergeCell ref="WVQ37:WVX37"/>
    <mergeCell ref="WVY37:WWF37"/>
    <mergeCell ref="WWG37:WWN37"/>
    <mergeCell ref="WWO37:WWV37"/>
    <mergeCell ref="WWW37:WXD37"/>
    <mergeCell ref="XCC37:XCJ37"/>
    <mergeCell ref="XCK37:XCR37"/>
    <mergeCell ref="XCS37:XCZ37"/>
    <mergeCell ref="WQC37:WQJ37"/>
    <mergeCell ref="WQK37:WQR37"/>
    <mergeCell ref="WQS37:WQZ37"/>
    <mergeCell ref="WRA37:WRH37"/>
    <mergeCell ref="WIK37:WIR37"/>
    <mergeCell ref="WIS37:WIZ37"/>
    <mergeCell ref="WJA37:WJH37"/>
    <mergeCell ref="WJI37:WJP37"/>
    <mergeCell ref="WJQ37:WJX37"/>
    <mergeCell ref="WTE37:WTL37"/>
    <mergeCell ref="WXE37:WXL37"/>
    <mergeCell ref="WXM37:WXT37"/>
    <mergeCell ref="WXU37:WYB37"/>
    <mergeCell ref="WYC37:WYJ37"/>
    <mergeCell ref="WYK37:WYR37"/>
    <mergeCell ref="WYS37:WYZ37"/>
    <mergeCell ref="WZA37:WZH37"/>
    <mergeCell ref="VVE37:VVL37"/>
    <mergeCell ref="VVM37:VVT37"/>
    <mergeCell ref="VVU37:VWB37"/>
    <mergeCell ref="VWC37:VWJ37"/>
    <mergeCell ref="VWK37:VWR37"/>
    <mergeCell ref="VWS37:VWZ37"/>
    <mergeCell ref="VXA37:VXH37"/>
    <mergeCell ref="WDE37:WDL37"/>
    <mergeCell ref="WDM37:WDT37"/>
    <mergeCell ref="WDU37:WEB37"/>
    <mergeCell ref="WEC37:WEJ37"/>
    <mergeCell ref="WEK37:WER37"/>
    <mergeCell ref="WES37:WEZ37"/>
    <mergeCell ref="WFA37:WFH37"/>
    <mergeCell ref="WFI37:WFP37"/>
    <mergeCell ref="WFQ37:WFX37"/>
    <mergeCell ref="WFY37:WGF37"/>
    <mergeCell ref="VXI37:VXP37"/>
    <mergeCell ref="VXQ37:VXX37"/>
    <mergeCell ref="VXY37:VYF37"/>
    <mergeCell ref="VYG37:VYN37"/>
    <mergeCell ref="VYO37:VYV37"/>
    <mergeCell ref="VSC37:VSJ37"/>
    <mergeCell ref="VSK37:VSR37"/>
    <mergeCell ref="VSS37:VSZ37"/>
    <mergeCell ref="VTA37:VTH37"/>
    <mergeCell ref="VTI37:VTP37"/>
    <mergeCell ref="VTQ37:VTX37"/>
    <mergeCell ref="VTY37:VUF37"/>
    <mergeCell ref="VUG37:VUN37"/>
    <mergeCell ref="VUO37:VUV37"/>
    <mergeCell ref="VUW37:VVD37"/>
    <mergeCell ref="VNU37:VOB37"/>
    <mergeCell ref="VOC37:VOJ37"/>
    <mergeCell ref="VOK37:VOR37"/>
    <mergeCell ref="VOS37:VOZ37"/>
    <mergeCell ref="VPA37:VPH37"/>
    <mergeCell ref="VPI37:VPP37"/>
    <mergeCell ref="VPQ37:VPX37"/>
    <mergeCell ref="VPY37:VQF37"/>
    <mergeCell ref="VQG37:VQN37"/>
    <mergeCell ref="VQO37:VQV37"/>
    <mergeCell ref="VQW37:VRD37"/>
    <mergeCell ref="VRE37:VRL37"/>
    <mergeCell ref="VRM37:VRT37"/>
    <mergeCell ref="VRU37:VSB37"/>
    <mergeCell ref="UZA37:UZH37"/>
    <mergeCell ref="UZI37:UZP37"/>
    <mergeCell ref="UZQ37:UZX37"/>
    <mergeCell ref="UZY37:VAF37"/>
    <mergeCell ref="VAG37:VAN37"/>
    <mergeCell ref="VAO37:VAV37"/>
    <mergeCell ref="VAW37:VBD37"/>
    <mergeCell ref="VHA37:VHH37"/>
    <mergeCell ref="VHI37:VHP37"/>
    <mergeCell ref="VHQ37:VHX37"/>
    <mergeCell ref="VHY37:VIF37"/>
    <mergeCell ref="VIG37:VIN37"/>
    <mergeCell ref="VIO37:VIV37"/>
    <mergeCell ref="VIW37:VJD37"/>
    <mergeCell ref="VJE37:VJL37"/>
    <mergeCell ref="VJM37:VJT37"/>
    <mergeCell ref="VJU37:VKB37"/>
    <mergeCell ref="VBE37:VBL37"/>
    <mergeCell ref="VBM37:VBT37"/>
    <mergeCell ref="VBU37:VCB37"/>
    <mergeCell ref="VCC37:VCJ37"/>
    <mergeCell ref="VCK37:VCR37"/>
    <mergeCell ref="UVY37:UWF37"/>
    <mergeCell ref="UWG37:UWN37"/>
    <mergeCell ref="UWO37:UWV37"/>
    <mergeCell ref="UWW37:UXD37"/>
    <mergeCell ref="UXE37:UXL37"/>
    <mergeCell ref="UXM37:UXT37"/>
    <mergeCell ref="UXU37:UYB37"/>
    <mergeCell ref="UYC37:UYJ37"/>
    <mergeCell ref="UYK37:UYR37"/>
    <mergeCell ref="UYS37:UYZ37"/>
    <mergeCell ref="URQ37:URX37"/>
    <mergeCell ref="URY37:USF37"/>
    <mergeCell ref="USG37:USN37"/>
    <mergeCell ref="USO37:USV37"/>
    <mergeCell ref="USW37:UTD37"/>
    <mergeCell ref="UTE37:UTL37"/>
    <mergeCell ref="UTM37:UTT37"/>
    <mergeCell ref="UTU37:UUB37"/>
    <mergeCell ref="UUC37:UUJ37"/>
    <mergeCell ref="UUK37:UUR37"/>
    <mergeCell ref="UUS37:UUZ37"/>
    <mergeCell ref="UVA37:UVH37"/>
    <mergeCell ref="UVI37:UVP37"/>
    <mergeCell ref="UVQ37:UVX37"/>
    <mergeCell ref="UCW37:UDD37"/>
    <mergeCell ref="UDE37:UDL37"/>
    <mergeCell ref="UDM37:UDT37"/>
    <mergeCell ref="UDU37:UEB37"/>
    <mergeCell ref="UEC37:UEJ37"/>
    <mergeCell ref="UEK37:UER37"/>
    <mergeCell ref="UES37:UEZ37"/>
    <mergeCell ref="UKW37:ULD37"/>
    <mergeCell ref="ULE37:ULL37"/>
    <mergeCell ref="ULM37:ULT37"/>
    <mergeCell ref="ULU37:UMB37"/>
    <mergeCell ref="UMC37:UMJ37"/>
    <mergeCell ref="UMK37:UMR37"/>
    <mergeCell ref="UMS37:UMZ37"/>
    <mergeCell ref="UNA37:UNH37"/>
    <mergeCell ref="UNI37:UNP37"/>
    <mergeCell ref="UNQ37:UNX37"/>
    <mergeCell ref="UFA37:UFH37"/>
    <mergeCell ref="UFI37:UFP37"/>
    <mergeCell ref="UFQ37:UFX37"/>
    <mergeCell ref="UFY37:UGF37"/>
    <mergeCell ref="UGG37:UGN37"/>
    <mergeCell ref="TZU37:UAB37"/>
    <mergeCell ref="UAC37:UAJ37"/>
    <mergeCell ref="UAK37:UAR37"/>
    <mergeCell ref="UAS37:UAZ37"/>
    <mergeCell ref="UBA37:UBH37"/>
    <mergeCell ref="UBI37:UBP37"/>
    <mergeCell ref="UBQ37:UBX37"/>
    <mergeCell ref="UBY37:UCF37"/>
    <mergeCell ref="UCG37:UCN37"/>
    <mergeCell ref="UCO37:UCV37"/>
    <mergeCell ref="TVM37:TVT37"/>
    <mergeCell ref="TVU37:TWB37"/>
    <mergeCell ref="TWC37:TWJ37"/>
    <mergeCell ref="TWK37:TWR37"/>
    <mergeCell ref="TWS37:TWZ37"/>
    <mergeCell ref="TXA37:TXH37"/>
    <mergeCell ref="TXI37:TXP37"/>
    <mergeCell ref="TXQ37:TXX37"/>
    <mergeCell ref="TXY37:TYF37"/>
    <mergeCell ref="TYG37:TYN37"/>
    <mergeCell ref="TYO37:TYV37"/>
    <mergeCell ref="TYW37:TZD37"/>
    <mergeCell ref="TZE37:TZL37"/>
    <mergeCell ref="TZM37:TZT37"/>
    <mergeCell ref="TGS37:TGZ37"/>
    <mergeCell ref="THA37:THH37"/>
    <mergeCell ref="THI37:THP37"/>
    <mergeCell ref="THQ37:THX37"/>
    <mergeCell ref="THY37:TIF37"/>
    <mergeCell ref="TIG37:TIN37"/>
    <mergeCell ref="TIO37:TIV37"/>
    <mergeCell ref="TOS37:TOZ37"/>
    <mergeCell ref="TPA37:TPH37"/>
    <mergeCell ref="TPI37:TPP37"/>
    <mergeCell ref="TPQ37:TPX37"/>
    <mergeCell ref="TPY37:TQF37"/>
    <mergeCell ref="TQG37:TQN37"/>
    <mergeCell ref="TQO37:TQV37"/>
    <mergeCell ref="TQW37:TRD37"/>
    <mergeCell ref="TRE37:TRL37"/>
    <mergeCell ref="TRM37:TRT37"/>
    <mergeCell ref="TIW37:TJD37"/>
    <mergeCell ref="TJE37:TJL37"/>
    <mergeCell ref="TJM37:TJT37"/>
    <mergeCell ref="TJU37:TKB37"/>
    <mergeCell ref="TKC37:TKJ37"/>
    <mergeCell ref="TDQ37:TDX37"/>
    <mergeCell ref="TDY37:TEF37"/>
    <mergeCell ref="TEG37:TEN37"/>
    <mergeCell ref="TEO37:TEV37"/>
    <mergeCell ref="TEW37:TFD37"/>
    <mergeCell ref="TFE37:TFL37"/>
    <mergeCell ref="TFM37:TFT37"/>
    <mergeCell ref="TFU37:TGB37"/>
    <mergeCell ref="TGC37:TGJ37"/>
    <mergeCell ref="TGK37:TGR37"/>
    <mergeCell ref="SZI37:SZP37"/>
    <mergeCell ref="SZQ37:SZX37"/>
    <mergeCell ref="SZY37:TAF37"/>
    <mergeCell ref="TAG37:TAN37"/>
    <mergeCell ref="TAO37:TAV37"/>
    <mergeCell ref="TAW37:TBD37"/>
    <mergeCell ref="TBE37:TBL37"/>
    <mergeCell ref="TBM37:TBT37"/>
    <mergeCell ref="TBU37:TCB37"/>
    <mergeCell ref="TCC37:TCJ37"/>
    <mergeCell ref="TCK37:TCR37"/>
    <mergeCell ref="TCS37:TCZ37"/>
    <mergeCell ref="TDA37:TDH37"/>
    <mergeCell ref="TDI37:TDP37"/>
    <mergeCell ref="SKO37:SKV37"/>
    <mergeCell ref="SKW37:SLD37"/>
    <mergeCell ref="SLE37:SLL37"/>
    <mergeCell ref="SLM37:SLT37"/>
    <mergeCell ref="SLU37:SMB37"/>
    <mergeCell ref="SMC37:SMJ37"/>
    <mergeCell ref="SMK37:SMR37"/>
    <mergeCell ref="SSO37:SSV37"/>
    <mergeCell ref="SSW37:STD37"/>
    <mergeCell ref="STE37:STL37"/>
    <mergeCell ref="STM37:STT37"/>
    <mergeCell ref="STU37:SUB37"/>
    <mergeCell ref="SUC37:SUJ37"/>
    <mergeCell ref="SUK37:SUR37"/>
    <mergeCell ref="SUS37:SUZ37"/>
    <mergeCell ref="SVA37:SVH37"/>
    <mergeCell ref="SVI37:SVP37"/>
    <mergeCell ref="SMS37:SMZ37"/>
    <mergeCell ref="SNA37:SNH37"/>
    <mergeCell ref="SNI37:SNP37"/>
    <mergeCell ref="SNQ37:SNX37"/>
    <mergeCell ref="SNY37:SOF37"/>
    <mergeCell ref="SHM37:SHT37"/>
    <mergeCell ref="SHU37:SIB37"/>
    <mergeCell ref="SIC37:SIJ37"/>
    <mergeCell ref="SIK37:SIR37"/>
    <mergeCell ref="SIS37:SIZ37"/>
    <mergeCell ref="SJA37:SJH37"/>
    <mergeCell ref="SJI37:SJP37"/>
    <mergeCell ref="SJQ37:SJX37"/>
    <mergeCell ref="SJY37:SKF37"/>
    <mergeCell ref="SKG37:SKN37"/>
    <mergeCell ref="SDE37:SDL37"/>
    <mergeCell ref="SDM37:SDT37"/>
    <mergeCell ref="SDU37:SEB37"/>
    <mergeCell ref="SEC37:SEJ37"/>
    <mergeCell ref="SEK37:SER37"/>
    <mergeCell ref="SES37:SEZ37"/>
    <mergeCell ref="SFA37:SFH37"/>
    <mergeCell ref="SFI37:SFP37"/>
    <mergeCell ref="SFQ37:SFX37"/>
    <mergeCell ref="SFY37:SGF37"/>
    <mergeCell ref="SGG37:SGN37"/>
    <mergeCell ref="SGO37:SGV37"/>
    <mergeCell ref="SGW37:SHD37"/>
    <mergeCell ref="SHE37:SHL37"/>
    <mergeCell ref="ROK37:ROR37"/>
    <mergeCell ref="ROS37:ROZ37"/>
    <mergeCell ref="RPA37:RPH37"/>
    <mergeCell ref="RPI37:RPP37"/>
    <mergeCell ref="RPQ37:RPX37"/>
    <mergeCell ref="RPY37:RQF37"/>
    <mergeCell ref="RQG37:RQN37"/>
    <mergeCell ref="RWK37:RWR37"/>
    <mergeCell ref="RWS37:RWZ37"/>
    <mergeCell ref="RXA37:RXH37"/>
    <mergeCell ref="RXI37:RXP37"/>
    <mergeCell ref="RXQ37:RXX37"/>
    <mergeCell ref="RXY37:RYF37"/>
    <mergeCell ref="RYG37:RYN37"/>
    <mergeCell ref="RYO37:RYV37"/>
    <mergeCell ref="RYW37:RZD37"/>
    <mergeCell ref="RZE37:RZL37"/>
    <mergeCell ref="RQO37:RQV37"/>
    <mergeCell ref="RQW37:RRD37"/>
    <mergeCell ref="RRE37:RRL37"/>
    <mergeCell ref="RRM37:RRT37"/>
    <mergeCell ref="RRU37:RSB37"/>
    <mergeCell ref="RLI37:RLP37"/>
    <mergeCell ref="RLQ37:RLX37"/>
    <mergeCell ref="RLY37:RMF37"/>
    <mergeCell ref="RMG37:RMN37"/>
    <mergeCell ref="RMO37:RMV37"/>
    <mergeCell ref="RMW37:RND37"/>
    <mergeCell ref="RNE37:RNL37"/>
    <mergeCell ref="RNM37:RNT37"/>
    <mergeCell ref="RNU37:ROB37"/>
    <mergeCell ref="ROC37:ROJ37"/>
    <mergeCell ref="RHA37:RHH37"/>
    <mergeCell ref="RHI37:RHP37"/>
    <mergeCell ref="RHQ37:RHX37"/>
    <mergeCell ref="RHY37:RIF37"/>
    <mergeCell ref="RIG37:RIN37"/>
    <mergeCell ref="RIO37:RIV37"/>
    <mergeCell ref="RIW37:RJD37"/>
    <mergeCell ref="RJE37:RJL37"/>
    <mergeCell ref="RJM37:RJT37"/>
    <mergeCell ref="RJU37:RKB37"/>
    <mergeCell ref="RKC37:RKJ37"/>
    <mergeCell ref="RKK37:RKR37"/>
    <mergeCell ref="RKS37:RKZ37"/>
    <mergeCell ref="RLA37:RLH37"/>
    <mergeCell ref="QSG37:QSN37"/>
    <mergeCell ref="QSO37:QSV37"/>
    <mergeCell ref="QSW37:QTD37"/>
    <mergeCell ref="QTE37:QTL37"/>
    <mergeCell ref="QTM37:QTT37"/>
    <mergeCell ref="QTU37:QUB37"/>
    <mergeCell ref="QUC37:QUJ37"/>
    <mergeCell ref="RAG37:RAN37"/>
    <mergeCell ref="RAO37:RAV37"/>
    <mergeCell ref="RAW37:RBD37"/>
    <mergeCell ref="RBE37:RBL37"/>
    <mergeCell ref="RBM37:RBT37"/>
    <mergeCell ref="RBU37:RCB37"/>
    <mergeCell ref="RCC37:RCJ37"/>
    <mergeCell ref="RCK37:RCR37"/>
    <mergeCell ref="RCS37:RCZ37"/>
    <mergeCell ref="RDA37:RDH37"/>
    <mergeCell ref="QUK37:QUR37"/>
    <mergeCell ref="QUS37:QUZ37"/>
    <mergeCell ref="QVA37:QVH37"/>
    <mergeCell ref="QVI37:QVP37"/>
    <mergeCell ref="QVQ37:QVX37"/>
    <mergeCell ref="QPE37:QPL37"/>
    <mergeCell ref="QPM37:QPT37"/>
    <mergeCell ref="QPU37:QQB37"/>
    <mergeCell ref="QQC37:QQJ37"/>
    <mergeCell ref="QQK37:QQR37"/>
    <mergeCell ref="QQS37:QQZ37"/>
    <mergeCell ref="QRA37:QRH37"/>
    <mergeCell ref="QRI37:QRP37"/>
    <mergeCell ref="QRQ37:QRX37"/>
    <mergeCell ref="QRY37:QSF37"/>
    <mergeCell ref="QKW37:QLD37"/>
    <mergeCell ref="QLE37:QLL37"/>
    <mergeCell ref="QLM37:QLT37"/>
    <mergeCell ref="QLU37:QMB37"/>
    <mergeCell ref="QMC37:QMJ37"/>
    <mergeCell ref="QMK37:QMR37"/>
    <mergeCell ref="QMS37:QMZ37"/>
    <mergeCell ref="QNA37:QNH37"/>
    <mergeCell ref="QNI37:QNP37"/>
    <mergeCell ref="QNQ37:QNX37"/>
    <mergeCell ref="QNY37:QOF37"/>
    <mergeCell ref="QOG37:QON37"/>
    <mergeCell ref="QOO37:QOV37"/>
    <mergeCell ref="QOW37:QPD37"/>
    <mergeCell ref="PWC37:PWJ37"/>
    <mergeCell ref="PWK37:PWR37"/>
    <mergeCell ref="PWS37:PWZ37"/>
    <mergeCell ref="PXA37:PXH37"/>
    <mergeCell ref="PXI37:PXP37"/>
    <mergeCell ref="PXQ37:PXX37"/>
    <mergeCell ref="PXY37:PYF37"/>
    <mergeCell ref="QEC37:QEJ37"/>
    <mergeCell ref="QEK37:QER37"/>
    <mergeCell ref="QES37:QEZ37"/>
    <mergeCell ref="QFA37:QFH37"/>
    <mergeCell ref="QFI37:QFP37"/>
    <mergeCell ref="QFQ37:QFX37"/>
    <mergeCell ref="QFY37:QGF37"/>
    <mergeCell ref="QGG37:QGN37"/>
    <mergeCell ref="QGO37:QGV37"/>
    <mergeCell ref="QGW37:QHD37"/>
    <mergeCell ref="PYG37:PYN37"/>
    <mergeCell ref="PYO37:PYV37"/>
    <mergeCell ref="PYW37:PZD37"/>
    <mergeCell ref="PZE37:PZL37"/>
    <mergeCell ref="PZM37:PZT37"/>
    <mergeCell ref="PTA37:PTH37"/>
    <mergeCell ref="PTI37:PTP37"/>
    <mergeCell ref="PTQ37:PTX37"/>
    <mergeCell ref="PTY37:PUF37"/>
    <mergeCell ref="PUG37:PUN37"/>
    <mergeCell ref="PUO37:PUV37"/>
    <mergeCell ref="PUW37:PVD37"/>
    <mergeCell ref="PVE37:PVL37"/>
    <mergeCell ref="PVM37:PVT37"/>
    <mergeCell ref="PVU37:PWB37"/>
    <mergeCell ref="POS37:POZ37"/>
    <mergeCell ref="PPA37:PPH37"/>
    <mergeCell ref="PPI37:PPP37"/>
    <mergeCell ref="PPQ37:PPX37"/>
    <mergeCell ref="PPY37:PQF37"/>
    <mergeCell ref="PQG37:PQN37"/>
    <mergeCell ref="PQO37:PQV37"/>
    <mergeCell ref="PQW37:PRD37"/>
    <mergeCell ref="PRE37:PRL37"/>
    <mergeCell ref="PRM37:PRT37"/>
    <mergeCell ref="PRU37:PSB37"/>
    <mergeCell ref="PSC37:PSJ37"/>
    <mergeCell ref="PSK37:PSR37"/>
    <mergeCell ref="PSS37:PSZ37"/>
    <mergeCell ref="OZY37:PAF37"/>
    <mergeCell ref="PAG37:PAN37"/>
    <mergeCell ref="PAO37:PAV37"/>
    <mergeCell ref="PAW37:PBD37"/>
    <mergeCell ref="PBE37:PBL37"/>
    <mergeCell ref="PBM37:PBT37"/>
    <mergeCell ref="PBU37:PCB37"/>
    <mergeCell ref="PHY37:PIF37"/>
    <mergeCell ref="PIG37:PIN37"/>
    <mergeCell ref="PIO37:PIV37"/>
    <mergeCell ref="PIW37:PJD37"/>
    <mergeCell ref="PJE37:PJL37"/>
    <mergeCell ref="PJM37:PJT37"/>
    <mergeCell ref="PJU37:PKB37"/>
    <mergeCell ref="PKC37:PKJ37"/>
    <mergeCell ref="PKK37:PKR37"/>
    <mergeCell ref="PKS37:PKZ37"/>
    <mergeCell ref="PCC37:PCJ37"/>
    <mergeCell ref="PCK37:PCR37"/>
    <mergeCell ref="PCS37:PCZ37"/>
    <mergeCell ref="PDA37:PDH37"/>
    <mergeCell ref="PDI37:PDP37"/>
    <mergeCell ref="OWW37:OXD37"/>
    <mergeCell ref="OXE37:OXL37"/>
    <mergeCell ref="OXM37:OXT37"/>
    <mergeCell ref="OXU37:OYB37"/>
    <mergeCell ref="OYC37:OYJ37"/>
    <mergeCell ref="OYK37:OYR37"/>
    <mergeCell ref="OYS37:OYZ37"/>
    <mergeCell ref="OZA37:OZH37"/>
    <mergeCell ref="OZI37:OZP37"/>
    <mergeCell ref="OZQ37:OZX37"/>
    <mergeCell ref="OSO37:OSV37"/>
    <mergeCell ref="OSW37:OTD37"/>
    <mergeCell ref="OTE37:OTL37"/>
    <mergeCell ref="OTM37:OTT37"/>
    <mergeCell ref="OTU37:OUB37"/>
    <mergeCell ref="OUC37:OUJ37"/>
    <mergeCell ref="OUK37:OUR37"/>
    <mergeCell ref="OUS37:OUZ37"/>
    <mergeCell ref="OVA37:OVH37"/>
    <mergeCell ref="OVI37:OVP37"/>
    <mergeCell ref="OVQ37:OVX37"/>
    <mergeCell ref="OVY37:OWF37"/>
    <mergeCell ref="OWG37:OWN37"/>
    <mergeCell ref="OWO37:OWV37"/>
    <mergeCell ref="ODU37:OEB37"/>
    <mergeCell ref="OEC37:OEJ37"/>
    <mergeCell ref="OEK37:OER37"/>
    <mergeCell ref="OES37:OEZ37"/>
    <mergeCell ref="OFA37:OFH37"/>
    <mergeCell ref="OFI37:OFP37"/>
    <mergeCell ref="OFQ37:OFX37"/>
    <mergeCell ref="OLU37:OMB37"/>
    <mergeCell ref="OMC37:OMJ37"/>
    <mergeCell ref="OMK37:OMR37"/>
    <mergeCell ref="OMS37:OMZ37"/>
    <mergeCell ref="ONA37:ONH37"/>
    <mergeCell ref="ONI37:ONP37"/>
    <mergeCell ref="ONQ37:ONX37"/>
    <mergeCell ref="ONY37:OOF37"/>
    <mergeCell ref="OOG37:OON37"/>
    <mergeCell ref="OOO37:OOV37"/>
    <mergeCell ref="OFY37:OGF37"/>
    <mergeCell ref="OGG37:OGN37"/>
    <mergeCell ref="OGO37:OGV37"/>
    <mergeCell ref="OGW37:OHD37"/>
    <mergeCell ref="OHE37:OHL37"/>
    <mergeCell ref="OAS37:OAZ37"/>
    <mergeCell ref="OBA37:OBH37"/>
    <mergeCell ref="OBI37:OBP37"/>
    <mergeCell ref="OBQ37:OBX37"/>
    <mergeCell ref="OBY37:OCF37"/>
    <mergeCell ref="OCG37:OCN37"/>
    <mergeCell ref="OCO37:OCV37"/>
    <mergeCell ref="OCW37:ODD37"/>
    <mergeCell ref="ODE37:ODL37"/>
    <mergeCell ref="ODM37:ODT37"/>
    <mergeCell ref="NWK37:NWR37"/>
    <mergeCell ref="NWS37:NWZ37"/>
    <mergeCell ref="NXA37:NXH37"/>
    <mergeCell ref="NXI37:NXP37"/>
    <mergeCell ref="NXQ37:NXX37"/>
    <mergeCell ref="NXY37:NYF37"/>
    <mergeCell ref="NYG37:NYN37"/>
    <mergeCell ref="NYO37:NYV37"/>
    <mergeCell ref="NYW37:NZD37"/>
    <mergeCell ref="NZE37:NZL37"/>
    <mergeCell ref="NZM37:NZT37"/>
    <mergeCell ref="NZU37:OAB37"/>
    <mergeCell ref="OAC37:OAJ37"/>
    <mergeCell ref="OAK37:OAR37"/>
    <mergeCell ref="NHQ37:NHX37"/>
    <mergeCell ref="NHY37:NIF37"/>
    <mergeCell ref="NIG37:NIN37"/>
    <mergeCell ref="NIO37:NIV37"/>
    <mergeCell ref="NIW37:NJD37"/>
    <mergeCell ref="NJE37:NJL37"/>
    <mergeCell ref="NJM37:NJT37"/>
    <mergeCell ref="NPQ37:NPX37"/>
    <mergeCell ref="NPY37:NQF37"/>
    <mergeCell ref="NQG37:NQN37"/>
    <mergeCell ref="NQO37:NQV37"/>
    <mergeCell ref="NQW37:NRD37"/>
    <mergeCell ref="NRE37:NRL37"/>
    <mergeCell ref="NRM37:NRT37"/>
    <mergeCell ref="NRU37:NSB37"/>
    <mergeCell ref="NSC37:NSJ37"/>
    <mergeCell ref="NSK37:NSR37"/>
    <mergeCell ref="NJU37:NKB37"/>
    <mergeCell ref="NKC37:NKJ37"/>
    <mergeCell ref="NKK37:NKR37"/>
    <mergeCell ref="NKS37:NKZ37"/>
    <mergeCell ref="NLA37:NLH37"/>
    <mergeCell ref="NEO37:NEV37"/>
    <mergeCell ref="NEW37:NFD37"/>
    <mergeCell ref="NFE37:NFL37"/>
    <mergeCell ref="NFM37:NFT37"/>
    <mergeCell ref="NFU37:NGB37"/>
    <mergeCell ref="NGC37:NGJ37"/>
    <mergeCell ref="NGK37:NGR37"/>
    <mergeCell ref="NGS37:NGZ37"/>
    <mergeCell ref="NHA37:NHH37"/>
    <mergeCell ref="NHI37:NHP37"/>
    <mergeCell ref="NAG37:NAN37"/>
    <mergeCell ref="NAO37:NAV37"/>
    <mergeCell ref="NAW37:NBD37"/>
    <mergeCell ref="NBE37:NBL37"/>
    <mergeCell ref="NBM37:NBT37"/>
    <mergeCell ref="NBU37:NCB37"/>
    <mergeCell ref="NCC37:NCJ37"/>
    <mergeCell ref="NCK37:NCR37"/>
    <mergeCell ref="NCS37:NCZ37"/>
    <mergeCell ref="NDA37:NDH37"/>
    <mergeCell ref="NDI37:NDP37"/>
    <mergeCell ref="NDQ37:NDX37"/>
    <mergeCell ref="NDY37:NEF37"/>
    <mergeCell ref="NEG37:NEN37"/>
    <mergeCell ref="MLM37:MLT37"/>
    <mergeCell ref="MLU37:MMB37"/>
    <mergeCell ref="MMC37:MMJ37"/>
    <mergeCell ref="MMK37:MMR37"/>
    <mergeCell ref="MMS37:MMZ37"/>
    <mergeCell ref="MNA37:MNH37"/>
    <mergeCell ref="MNI37:MNP37"/>
    <mergeCell ref="MTM37:MTT37"/>
    <mergeCell ref="MTU37:MUB37"/>
    <mergeCell ref="MUC37:MUJ37"/>
    <mergeCell ref="MUK37:MUR37"/>
    <mergeCell ref="MUS37:MUZ37"/>
    <mergeCell ref="MVA37:MVH37"/>
    <mergeCell ref="MVI37:MVP37"/>
    <mergeCell ref="MVQ37:MVX37"/>
    <mergeCell ref="MVY37:MWF37"/>
    <mergeCell ref="MWG37:MWN37"/>
    <mergeCell ref="MNQ37:MNX37"/>
    <mergeCell ref="MNY37:MOF37"/>
    <mergeCell ref="MOG37:MON37"/>
    <mergeCell ref="MOO37:MOV37"/>
    <mergeCell ref="MOW37:MPD37"/>
    <mergeCell ref="MIK37:MIR37"/>
    <mergeCell ref="MIS37:MIZ37"/>
    <mergeCell ref="MJA37:MJH37"/>
    <mergeCell ref="MJI37:MJP37"/>
    <mergeCell ref="MJQ37:MJX37"/>
    <mergeCell ref="MJY37:MKF37"/>
    <mergeCell ref="MKG37:MKN37"/>
    <mergeCell ref="MKO37:MKV37"/>
    <mergeCell ref="MKW37:MLD37"/>
    <mergeCell ref="MLE37:MLL37"/>
    <mergeCell ref="MEC37:MEJ37"/>
    <mergeCell ref="MEK37:MER37"/>
    <mergeCell ref="MES37:MEZ37"/>
    <mergeCell ref="MFA37:MFH37"/>
    <mergeCell ref="MFI37:MFP37"/>
    <mergeCell ref="MFQ37:MFX37"/>
    <mergeCell ref="MFY37:MGF37"/>
    <mergeCell ref="MGG37:MGN37"/>
    <mergeCell ref="MGO37:MGV37"/>
    <mergeCell ref="MGW37:MHD37"/>
    <mergeCell ref="MHE37:MHL37"/>
    <mergeCell ref="MHM37:MHT37"/>
    <mergeCell ref="MHU37:MIB37"/>
    <mergeCell ref="MIC37:MIJ37"/>
    <mergeCell ref="LPI37:LPP37"/>
    <mergeCell ref="LPQ37:LPX37"/>
    <mergeCell ref="LPY37:LQF37"/>
    <mergeCell ref="LQG37:LQN37"/>
    <mergeCell ref="LQO37:LQV37"/>
    <mergeCell ref="LQW37:LRD37"/>
    <mergeCell ref="LRE37:LRL37"/>
    <mergeCell ref="LXI37:LXP37"/>
    <mergeCell ref="LXQ37:LXX37"/>
    <mergeCell ref="LXY37:LYF37"/>
    <mergeCell ref="LYG37:LYN37"/>
    <mergeCell ref="LYO37:LYV37"/>
    <mergeCell ref="LYW37:LZD37"/>
    <mergeCell ref="LZE37:LZL37"/>
    <mergeCell ref="LZM37:LZT37"/>
    <mergeCell ref="LZU37:MAB37"/>
    <mergeCell ref="MAC37:MAJ37"/>
    <mergeCell ref="LRM37:LRT37"/>
    <mergeCell ref="LRU37:LSB37"/>
    <mergeCell ref="LSC37:LSJ37"/>
    <mergeCell ref="LSK37:LSR37"/>
    <mergeCell ref="LSS37:LSZ37"/>
    <mergeCell ref="LMG37:LMN37"/>
    <mergeCell ref="LMO37:LMV37"/>
    <mergeCell ref="LMW37:LND37"/>
    <mergeCell ref="LNE37:LNL37"/>
    <mergeCell ref="LNM37:LNT37"/>
    <mergeCell ref="LNU37:LOB37"/>
    <mergeCell ref="LOC37:LOJ37"/>
    <mergeCell ref="LOK37:LOR37"/>
    <mergeCell ref="LOS37:LOZ37"/>
    <mergeCell ref="LPA37:LPH37"/>
    <mergeCell ref="LHY37:LIF37"/>
    <mergeCell ref="LIG37:LIN37"/>
    <mergeCell ref="LIO37:LIV37"/>
    <mergeCell ref="LIW37:LJD37"/>
    <mergeCell ref="LJE37:LJL37"/>
    <mergeCell ref="LJM37:LJT37"/>
    <mergeCell ref="LJU37:LKB37"/>
    <mergeCell ref="LKC37:LKJ37"/>
    <mergeCell ref="LKK37:LKR37"/>
    <mergeCell ref="LKS37:LKZ37"/>
    <mergeCell ref="LLA37:LLH37"/>
    <mergeCell ref="LLI37:LLP37"/>
    <mergeCell ref="LLQ37:LLX37"/>
    <mergeCell ref="LLY37:LMF37"/>
    <mergeCell ref="KTE37:KTL37"/>
    <mergeCell ref="KTM37:KTT37"/>
    <mergeCell ref="KTU37:KUB37"/>
    <mergeCell ref="KUC37:KUJ37"/>
    <mergeCell ref="KUK37:KUR37"/>
    <mergeCell ref="KUS37:KUZ37"/>
    <mergeCell ref="KVA37:KVH37"/>
    <mergeCell ref="LBE37:LBL37"/>
    <mergeCell ref="LBM37:LBT37"/>
    <mergeCell ref="LBU37:LCB37"/>
    <mergeCell ref="LCC37:LCJ37"/>
    <mergeCell ref="LCK37:LCR37"/>
    <mergeCell ref="LCS37:LCZ37"/>
    <mergeCell ref="LDA37:LDH37"/>
    <mergeCell ref="LDI37:LDP37"/>
    <mergeCell ref="LDQ37:LDX37"/>
    <mergeCell ref="LDY37:LEF37"/>
    <mergeCell ref="KVI37:KVP37"/>
    <mergeCell ref="KVQ37:KVX37"/>
    <mergeCell ref="KVY37:KWF37"/>
    <mergeCell ref="KWG37:KWN37"/>
    <mergeCell ref="KWO37:KWV37"/>
    <mergeCell ref="KQC37:KQJ37"/>
    <mergeCell ref="KQK37:KQR37"/>
    <mergeCell ref="KQS37:KQZ37"/>
    <mergeCell ref="KRA37:KRH37"/>
    <mergeCell ref="KRI37:KRP37"/>
    <mergeCell ref="KRQ37:KRX37"/>
    <mergeCell ref="KRY37:KSF37"/>
    <mergeCell ref="KSG37:KSN37"/>
    <mergeCell ref="KSO37:KSV37"/>
    <mergeCell ref="KSW37:KTD37"/>
    <mergeCell ref="KLU37:KMB37"/>
    <mergeCell ref="KMC37:KMJ37"/>
    <mergeCell ref="KMK37:KMR37"/>
    <mergeCell ref="KMS37:KMZ37"/>
    <mergeCell ref="KNA37:KNH37"/>
    <mergeCell ref="KNI37:KNP37"/>
    <mergeCell ref="KNQ37:KNX37"/>
    <mergeCell ref="KNY37:KOF37"/>
    <mergeCell ref="KOG37:KON37"/>
    <mergeCell ref="KOO37:KOV37"/>
    <mergeCell ref="KOW37:KPD37"/>
    <mergeCell ref="KPE37:KPL37"/>
    <mergeCell ref="KPM37:KPT37"/>
    <mergeCell ref="KPU37:KQB37"/>
    <mergeCell ref="JXA37:JXH37"/>
    <mergeCell ref="JXI37:JXP37"/>
    <mergeCell ref="JXQ37:JXX37"/>
    <mergeCell ref="JXY37:JYF37"/>
    <mergeCell ref="JYG37:JYN37"/>
    <mergeCell ref="JYO37:JYV37"/>
    <mergeCell ref="JYW37:JZD37"/>
    <mergeCell ref="KFA37:KFH37"/>
    <mergeCell ref="KFI37:KFP37"/>
    <mergeCell ref="KFQ37:KFX37"/>
    <mergeCell ref="KFY37:KGF37"/>
    <mergeCell ref="KGG37:KGN37"/>
    <mergeCell ref="KGO37:KGV37"/>
    <mergeCell ref="KGW37:KHD37"/>
    <mergeCell ref="KHE37:KHL37"/>
    <mergeCell ref="KHM37:KHT37"/>
    <mergeCell ref="KHU37:KIB37"/>
    <mergeCell ref="JZE37:JZL37"/>
    <mergeCell ref="JZM37:JZT37"/>
    <mergeCell ref="JZU37:KAB37"/>
    <mergeCell ref="KAC37:KAJ37"/>
    <mergeCell ref="KAK37:KAR37"/>
    <mergeCell ref="JTY37:JUF37"/>
    <mergeCell ref="JUG37:JUN37"/>
    <mergeCell ref="JUO37:JUV37"/>
    <mergeCell ref="JUW37:JVD37"/>
    <mergeCell ref="JVE37:JVL37"/>
    <mergeCell ref="JVM37:JVT37"/>
    <mergeCell ref="JVU37:JWB37"/>
    <mergeCell ref="JWC37:JWJ37"/>
    <mergeCell ref="JWK37:JWR37"/>
    <mergeCell ref="JWS37:JWZ37"/>
    <mergeCell ref="JPQ37:JPX37"/>
    <mergeCell ref="JPY37:JQF37"/>
    <mergeCell ref="JQG37:JQN37"/>
    <mergeCell ref="JQO37:JQV37"/>
    <mergeCell ref="JQW37:JRD37"/>
    <mergeCell ref="JRE37:JRL37"/>
    <mergeCell ref="JRM37:JRT37"/>
    <mergeCell ref="JRU37:JSB37"/>
    <mergeCell ref="JSC37:JSJ37"/>
    <mergeCell ref="JSK37:JSR37"/>
    <mergeCell ref="JSS37:JSZ37"/>
    <mergeCell ref="JTA37:JTH37"/>
    <mergeCell ref="JTI37:JTP37"/>
    <mergeCell ref="JTQ37:JTX37"/>
    <mergeCell ref="JAW37:JBD37"/>
    <mergeCell ref="JBE37:JBL37"/>
    <mergeCell ref="JBM37:JBT37"/>
    <mergeCell ref="JBU37:JCB37"/>
    <mergeCell ref="JCC37:JCJ37"/>
    <mergeCell ref="JCK37:JCR37"/>
    <mergeCell ref="JCS37:JCZ37"/>
    <mergeCell ref="JIW37:JJD37"/>
    <mergeCell ref="JJE37:JJL37"/>
    <mergeCell ref="JJM37:JJT37"/>
    <mergeCell ref="JJU37:JKB37"/>
    <mergeCell ref="JKC37:JKJ37"/>
    <mergeCell ref="JKK37:JKR37"/>
    <mergeCell ref="JKS37:JKZ37"/>
    <mergeCell ref="JLA37:JLH37"/>
    <mergeCell ref="JLI37:JLP37"/>
    <mergeCell ref="JLQ37:JLX37"/>
    <mergeCell ref="JDA37:JDH37"/>
    <mergeCell ref="JDI37:JDP37"/>
    <mergeCell ref="JDQ37:JDX37"/>
    <mergeCell ref="JDY37:JEF37"/>
    <mergeCell ref="JEG37:JEN37"/>
    <mergeCell ref="IXU37:IYB37"/>
    <mergeCell ref="IYC37:IYJ37"/>
    <mergeCell ref="IYK37:IYR37"/>
    <mergeCell ref="IYS37:IYZ37"/>
    <mergeCell ref="IZA37:IZH37"/>
    <mergeCell ref="IZI37:IZP37"/>
    <mergeCell ref="IZQ37:IZX37"/>
    <mergeCell ref="IZY37:JAF37"/>
    <mergeCell ref="JAG37:JAN37"/>
    <mergeCell ref="JAO37:JAV37"/>
    <mergeCell ref="ITM37:ITT37"/>
    <mergeCell ref="ITU37:IUB37"/>
    <mergeCell ref="IUC37:IUJ37"/>
    <mergeCell ref="IUK37:IUR37"/>
    <mergeCell ref="IUS37:IUZ37"/>
    <mergeCell ref="IVA37:IVH37"/>
    <mergeCell ref="IVI37:IVP37"/>
    <mergeCell ref="IVQ37:IVX37"/>
    <mergeCell ref="IVY37:IWF37"/>
    <mergeCell ref="IWG37:IWN37"/>
    <mergeCell ref="IWO37:IWV37"/>
    <mergeCell ref="IWW37:IXD37"/>
    <mergeCell ref="IXE37:IXL37"/>
    <mergeCell ref="IXM37:IXT37"/>
    <mergeCell ref="IES37:IEZ37"/>
    <mergeCell ref="IFA37:IFH37"/>
    <mergeCell ref="IFI37:IFP37"/>
    <mergeCell ref="IFQ37:IFX37"/>
    <mergeCell ref="IFY37:IGF37"/>
    <mergeCell ref="IGG37:IGN37"/>
    <mergeCell ref="IGO37:IGV37"/>
    <mergeCell ref="IMS37:IMZ37"/>
    <mergeCell ref="INA37:INH37"/>
    <mergeCell ref="INI37:INP37"/>
    <mergeCell ref="INQ37:INX37"/>
    <mergeCell ref="INY37:IOF37"/>
    <mergeCell ref="IOG37:ION37"/>
    <mergeCell ref="IOO37:IOV37"/>
    <mergeCell ref="IOW37:IPD37"/>
    <mergeCell ref="IPE37:IPL37"/>
    <mergeCell ref="IPM37:IPT37"/>
    <mergeCell ref="IGW37:IHD37"/>
    <mergeCell ref="IHE37:IHL37"/>
    <mergeCell ref="IHM37:IHT37"/>
    <mergeCell ref="IHU37:IIB37"/>
    <mergeCell ref="IIC37:IIJ37"/>
    <mergeCell ref="IBQ37:IBX37"/>
    <mergeCell ref="IBY37:ICF37"/>
    <mergeCell ref="ICG37:ICN37"/>
    <mergeCell ref="ICO37:ICV37"/>
    <mergeCell ref="ICW37:IDD37"/>
    <mergeCell ref="IDE37:IDL37"/>
    <mergeCell ref="IDM37:IDT37"/>
    <mergeCell ref="IDU37:IEB37"/>
    <mergeCell ref="IEC37:IEJ37"/>
    <mergeCell ref="IEK37:IER37"/>
    <mergeCell ref="HXI37:HXP37"/>
    <mergeCell ref="HXQ37:HXX37"/>
    <mergeCell ref="HXY37:HYF37"/>
    <mergeCell ref="HYG37:HYN37"/>
    <mergeCell ref="HYO37:HYV37"/>
    <mergeCell ref="HYW37:HZD37"/>
    <mergeCell ref="HZE37:HZL37"/>
    <mergeCell ref="HZM37:HZT37"/>
    <mergeCell ref="HZU37:IAB37"/>
    <mergeCell ref="IAC37:IAJ37"/>
    <mergeCell ref="IAK37:IAR37"/>
    <mergeCell ref="IAS37:IAZ37"/>
    <mergeCell ref="IBA37:IBH37"/>
    <mergeCell ref="IBI37:IBP37"/>
    <mergeCell ref="HIO37:HIV37"/>
    <mergeCell ref="HIW37:HJD37"/>
    <mergeCell ref="HJE37:HJL37"/>
    <mergeCell ref="HJM37:HJT37"/>
    <mergeCell ref="HJU37:HKB37"/>
    <mergeCell ref="HKC37:HKJ37"/>
    <mergeCell ref="HKK37:HKR37"/>
    <mergeCell ref="HQO37:HQV37"/>
    <mergeCell ref="HQW37:HRD37"/>
    <mergeCell ref="HRE37:HRL37"/>
    <mergeCell ref="HRM37:HRT37"/>
    <mergeCell ref="HRU37:HSB37"/>
    <mergeCell ref="HSC37:HSJ37"/>
    <mergeCell ref="HSK37:HSR37"/>
    <mergeCell ref="HSS37:HSZ37"/>
    <mergeCell ref="HTA37:HTH37"/>
    <mergeCell ref="HTI37:HTP37"/>
    <mergeCell ref="HKS37:HKZ37"/>
    <mergeCell ref="HLA37:HLH37"/>
    <mergeCell ref="HLI37:HLP37"/>
    <mergeCell ref="HLQ37:HLX37"/>
    <mergeCell ref="HLY37:HMF37"/>
    <mergeCell ref="HFM37:HFT37"/>
    <mergeCell ref="HFU37:HGB37"/>
    <mergeCell ref="HGC37:HGJ37"/>
    <mergeCell ref="HGK37:HGR37"/>
    <mergeCell ref="HGS37:HGZ37"/>
    <mergeCell ref="HHA37:HHH37"/>
    <mergeCell ref="HHI37:HHP37"/>
    <mergeCell ref="HHQ37:HHX37"/>
    <mergeCell ref="HHY37:HIF37"/>
    <mergeCell ref="HIG37:HIN37"/>
    <mergeCell ref="HBE37:HBL37"/>
    <mergeCell ref="HBM37:HBT37"/>
    <mergeCell ref="HBU37:HCB37"/>
    <mergeCell ref="HCC37:HCJ37"/>
    <mergeCell ref="HCK37:HCR37"/>
    <mergeCell ref="HCS37:HCZ37"/>
    <mergeCell ref="HDA37:HDH37"/>
    <mergeCell ref="HDI37:HDP37"/>
    <mergeCell ref="HDQ37:HDX37"/>
    <mergeCell ref="HDY37:HEF37"/>
    <mergeCell ref="HEG37:HEN37"/>
    <mergeCell ref="HEO37:HEV37"/>
    <mergeCell ref="HEW37:HFD37"/>
    <mergeCell ref="HFE37:HFL37"/>
    <mergeCell ref="GMK37:GMR37"/>
    <mergeCell ref="GMS37:GMZ37"/>
    <mergeCell ref="GNA37:GNH37"/>
    <mergeCell ref="GNI37:GNP37"/>
    <mergeCell ref="GNQ37:GNX37"/>
    <mergeCell ref="GNY37:GOF37"/>
    <mergeCell ref="GOG37:GON37"/>
    <mergeCell ref="GUK37:GUR37"/>
    <mergeCell ref="GUS37:GUZ37"/>
    <mergeCell ref="GVA37:GVH37"/>
    <mergeCell ref="GVI37:GVP37"/>
    <mergeCell ref="GVQ37:GVX37"/>
    <mergeCell ref="GVY37:GWF37"/>
    <mergeCell ref="GWG37:GWN37"/>
    <mergeCell ref="GWO37:GWV37"/>
    <mergeCell ref="GWW37:GXD37"/>
    <mergeCell ref="GXE37:GXL37"/>
    <mergeCell ref="GOO37:GOV37"/>
    <mergeCell ref="GOW37:GPD37"/>
    <mergeCell ref="GPE37:GPL37"/>
    <mergeCell ref="GPM37:GPT37"/>
    <mergeCell ref="GPU37:GQB37"/>
    <mergeCell ref="GJI37:GJP37"/>
    <mergeCell ref="GJQ37:GJX37"/>
    <mergeCell ref="GJY37:GKF37"/>
    <mergeCell ref="GKG37:GKN37"/>
    <mergeCell ref="GKO37:GKV37"/>
    <mergeCell ref="GKW37:GLD37"/>
    <mergeCell ref="GLE37:GLL37"/>
    <mergeCell ref="GLM37:GLT37"/>
    <mergeCell ref="GLU37:GMB37"/>
    <mergeCell ref="GMC37:GMJ37"/>
    <mergeCell ref="GFA37:GFH37"/>
    <mergeCell ref="GFI37:GFP37"/>
    <mergeCell ref="GFQ37:GFX37"/>
    <mergeCell ref="GFY37:GGF37"/>
    <mergeCell ref="GGG37:GGN37"/>
    <mergeCell ref="GGO37:GGV37"/>
    <mergeCell ref="GGW37:GHD37"/>
    <mergeCell ref="GHE37:GHL37"/>
    <mergeCell ref="GHM37:GHT37"/>
    <mergeCell ref="GHU37:GIB37"/>
    <mergeCell ref="GIC37:GIJ37"/>
    <mergeCell ref="GIK37:GIR37"/>
    <mergeCell ref="GIS37:GIZ37"/>
    <mergeCell ref="GJA37:GJH37"/>
    <mergeCell ref="FQG37:FQN37"/>
    <mergeCell ref="FQO37:FQV37"/>
    <mergeCell ref="FQW37:FRD37"/>
    <mergeCell ref="FRE37:FRL37"/>
    <mergeCell ref="FRM37:FRT37"/>
    <mergeCell ref="FRU37:FSB37"/>
    <mergeCell ref="FSC37:FSJ37"/>
    <mergeCell ref="FYG37:FYN37"/>
    <mergeCell ref="FYO37:FYV37"/>
    <mergeCell ref="FYW37:FZD37"/>
    <mergeCell ref="FZE37:FZL37"/>
    <mergeCell ref="FZM37:FZT37"/>
    <mergeCell ref="FZU37:GAB37"/>
    <mergeCell ref="GAC37:GAJ37"/>
    <mergeCell ref="GAK37:GAR37"/>
    <mergeCell ref="GAS37:GAZ37"/>
    <mergeCell ref="GBA37:GBH37"/>
    <mergeCell ref="FSK37:FSR37"/>
    <mergeCell ref="FSS37:FSZ37"/>
    <mergeCell ref="FTA37:FTH37"/>
    <mergeCell ref="FTI37:FTP37"/>
    <mergeCell ref="FTQ37:FTX37"/>
    <mergeCell ref="FNE37:FNL37"/>
    <mergeCell ref="FNM37:FNT37"/>
    <mergeCell ref="FNU37:FOB37"/>
    <mergeCell ref="FOC37:FOJ37"/>
    <mergeCell ref="FOK37:FOR37"/>
    <mergeCell ref="FOS37:FOZ37"/>
    <mergeCell ref="FPA37:FPH37"/>
    <mergeCell ref="FPI37:FPP37"/>
    <mergeCell ref="FPQ37:FPX37"/>
    <mergeCell ref="FPY37:FQF37"/>
    <mergeCell ref="FIW37:FJD37"/>
    <mergeCell ref="FJE37:FJL37"/>
    <mergeCell ref="FJM37:FJT37"/>
    <mergeCell ref="FJU37:FKB37"/>
    <mergeCell ref="FKC37:FKJ37"/>
    <mergeCell ref="FKK37:FKR37"/>
    <mergeCell ref="FKS37:FKZ37"/>
    <mergeCell ref="FLA37:FLH37"/>
    <mergeCell ref="FLI37:FLP37"/>
    <mergeCell ref="FLQ37:FLX37"/>
    <mergeCell ref="FLY37:FMF37"/>
    <mergeCell ref="FMG37:FMN37"/>
    <mergeCell ref="FMO37:FMV37"/>
    <mergeCell ref="FMW37:FND37"/>
    <mergeCell ref="EUC37:EUJ37"/>
    <mergeCell ref="EUK37:EUR37"/>
    <mergeCell ref="EUS37:EUZ37"/>
    <mergeCell ref="EVA37:EVH37"/>
    <mergeCell ref="EVI37:EVP37"/>
    <mergeCell ref="EVQ37:EVX37"/>
    <mergeCell ref="EVY37:EWF37"/>
    <mergeCell ref="FCC37:FCJ37"/>
    <mergeCell ref="FCK37:FCR37"/>
    <mergeCell ref="FCS37:FCZ37"/>
    <mergeCell ref="FDA37:FDH37"/>
    <mergeCell ref="FDI37:FDP37"/>
    <mergeCell ref="FDQ37:FDX37"/>
    <mergeCell ref="FDY37:FEF37"/>
    <mergeCell ref="FEG37:FEN37"/>
    <mergeCell ref="FEO37:FEV37"/>
    <mergeCell ref="FEW37:FFD37"/>
    <mergeCell ref="EWG37:EWN37"/>
    <mergeCell ref="EWO37:EWV37"/>
    <mergeCell ref="EWW37:EXD37"/>
    <mergeCell ref="EXE37:EXL37"/>
    <mergeCell ref="EXM37:EXT37"/>
    <mergeCell ref="ERA37:ERH37"/>
    <mergeCell ref="ERI37:ERP37"/>
    <mergeCell ref="ERQ37:ERX37"/>
    <mergeCell ref="ERY37:ESF37"/>
    <mergeCell ref="ESG37:ESN37"/>
    <mergeCell ref="ESO37:ESV37"/>
    <mergeCell ref="ESW37:ETD37"/>
    <mergeCell ref="ETE37:ETL37"/>
    <mergeCell ref="ETM37:ETT37"/>
    <mergeCell ref="ETU37:EUB37"/>
    <mergeCell ref="EMS37:EMZ37"/>
    <mergeCell ref="ENA37:ENH37"/>
    <mergeCell ref="ENI37:ENP37"/>
    <mergeCell ref="ENQ37:ENX37"/>
    <mergeCell ref="ENY37:EOF37"/>
    <mergeCell ref="EOG37:EON37"/>
    <mergeCell ref="EOO37:EOV37"/>
    <mergeCell ref="EOW37:EPD37"/>
    <mergeCell ref="EPE37:EPL37"/>
    <mergeCell ref="EPM37:EPT37"/>
    <mergeCell ref="EPU37:EQB37"/>
    <mergeCell ref="EQC37:EQJ37"/>
    <mergeCell ref="EQK37:EQR37"/>
    <mergeCell ref="EQS37:EQZ37"/>
    <mergeCell ref="DXY37:DYF37"/>
    <mergeCell ref="DYG37:DYN37"/>
    <mergeCell ref="DYO37:DYV37"/>
    <mergeCell ref="DYW37:DZD37"/>
    <mergeCell ref="DZE37:DZL37"/>
    <mergeCell ref="DZM37:DZT37"/>
    <mergeCell ref="DZU37:EAB37"/>
    <mergeCell ref="EFY37:EGF37"/>
    <mergeCell ref="EGG37:EGN37"/>
    <mergeCell ref="EGO37:EGV37"/>
    <mergeCell ref="EGW37:EHD37"/>
    <mergeCell ref="EHE37:EHL37"/>
    <mergeCell ref="EHM37:EHT37"/>
    <mergeCell ref="EHU37:EIB37"/>
    <mergeCell ref="EIC37:EIJ37"/>
    <mergeCell ref="EIK37:EIR37"/>
    <mergeCell ref="EIS37:EIZ37"/>
    <mergeCell ref="EAC37:EAJ37"/>
    <mergeCell ref="EAK37:EAR37"/>
    <mergeCell ref="EAS37:EAZ37"/>
    <mergeCell ref="EBA37:EBH37"/>
    <mergeCell ref="EBI37:EBP37"/>
    <mergeCell ref="DUW37:DVD37"/>
    <mergeCell ref="DVE37:DVL37"/>
    <mergeCell ref="DVM37:DVT37"/>
    <mergeCell ref="DVU37:DWB37"/>
    <mergeCell ref="DWC37:DWJ37"/>
    <mergeCell ref="DWK37:DWR37"/>
    <mergeCell ref="DWS37:DWZ37"/>
    <mergeCell ref="DXA37:DXH37"/>
    <mergeCell ref="DXI37:DXP37"/>
    <mergeCell ref="DXQ37:DXX37"/>
    <mergeCell ref="DQO37:DQV37"/>
    <mergeCell ref="DQW37:DRD37"/>
    <mergeCell ref="DRE37:DRL37"/>
    <mergeCell ref="DRM37:DRT37"/>
    <mergeCell ref="DRU37:DSB37"/>
    <mergeCell ref="DSC37:DSJ37"/>
    <mergeCell ref="DSK37:DSR37"/>
    <mergeCell ref="DSS37:DSZ37"/>
    <mergeCell ref="DTA37:DTH37"/>
    <mergeCell ref="DTI37:DTP37"/>
    <mergeCell ref="DTQ37:DTX37"/>
    <mergeCell ref="DTY37:DUF37"/>
    <mergeCell ref="DUG37:DUN37"/>
    <mergeCell ref="DUO37:DUV37"/>
    <mergeCell ref="DBU37:DCB37"/>
    <mergeCell ref="DCC37:DCJ37"/>
    <mergeCell ref="DCK37:DCR37"/>
    <mergeCell ref="DCS37:DCZ37"/>
    <mergeCell ref="DDA37:DDH37"/>
    <mergeCell ref="DDI37:DDP37"/>
    <mergeCell ref="DDQ37:DDX37"/>
    <mergeCell ref="DJU37:DKB37"/>
    <mergeCell ref="DKC37:DKJ37"/>
    <mergeCell ref="DKK37:DKR37"/>
    <mergeCell ref="DKS37:DKZ37"/>
    <mergeCell ref="DLA37:DLH37"/>
    <mergeCell ref="DLI37:DLP37"/>
    <mergeCell ref="DLQ37:DLX37"/>
    <mergeCell ref="DLY37:DMF37"/>
    <mergeCell ref="DMG37:DMN37"/>
    <mergeCell ref="DMO37:DMV37"/>
    <mergeCell ref="DDY37:DEF37"/>
    <mergeCell ref="DEG37:DEN37"/>
    <mergeCell ref="DEO37:DEV37"/>
    <mergeCell ref="DEW37:DFD37"/>
    <mergeCell ref="DFE37:DFL37"/>
    <mergeCell ref="CYS37:CYZ37"/>
    <mergeCell ref="CZA37:CZH37"/>
    <mergeCell ref="CZI37:CZP37"/>
    <mergeCell ref="CZQ37:CZX37"/>
    <mergeCell ref="CZY37:DAF37"/>
    <mergeCell ref="DAG37:DAN37"/>
    <mergeCell ref="DAO37:DAV37"/>
    <mergeCell ref="DAW37:DBD37"/>
    <mergeCell ref="DBE37:DBL37"/>
    <mergeCell ref="DBM37:DBT37"/>
    <mergeCell ref="CUK37:CUR37"/>
    <mergeCell ref="CUS37:CUZ37"/>
    <mergeCell ref="CVA37:CVH37"/>
    <mergeCell ref="CVI37:CVP37"/>
    <mergeCell ref="CVQ37:CVX37"/>
    <mergeCell ref="CVY37:CWF37"/>
    <mergeCell ref="CWG37:CWN37"/>
    <mergeCell ref="CWO37:CWV37"/>
    <mergeCell ref="CWW37:CXD37"/>
    <mergeCell ref="CXE37:CXL37"/>
    <mergeCell ref="CXM37:CXT37"/>
    <mergeCell ref="CXU37:CYB37"/>
    <mergeCell ref="CYC37:CYJ37"/>
    <mergeCell ref="CYK37:CYR37"/>
    <mergeCell ref="CFQ37:CFX37"/>
    <mergeCell ref="CFY37:CGF37"/>
    <mergeCell ref="CGG37:CGN37"/>
    <mergeCell ref="CGO37:CGV37"/>
    <mergeCell ref="CGW37:CHD37"/>
    <mergeCell ref="CHE37:CHL37"/>
    <mergeCell ref="CHM37:CHT37"/>
    <mergeCell ref="CNQ37:CNX37"/>
    <mergeCell ref="CNY37:COF37"/>
    <mergeCell ref="COG37:CON37"/>
    <mergeCell ref="COO37:COV37"/>
    <mergeCell ref="COW37:CPD37"/>
    <mergeCell ref="CPE37:CPL37"/>
    <mergeCell ref="CPM37:CPT37"/>
    <mergeCell ref="CPU37:CQB37"/>
    <mergeCell ref="CQC37:CQJ37"/>
    <mergeCell ref="CQK37:CQR37"/>
    <mergeCell ref="CHU37:CIB37"/>
    <mergeCell ref="CIC37:CIJ37"/>
    <mergeCell ref="CIK37:CIR37"/>
    <mergeCell ref="CIS37:CIZ37"/>
    <mergeCell ref="CJA37:CJH37"/>
    <mergeCell ref="CCO37:CCV37"/>
    <mergeCell ref="CCW37:CDD37"/>
    <mergeCell ref="CDE37:CDL37"/>
    <mergeCell ref="CDM37:CDT37"/>
    <mergeCell ref="CDU37:CEB37"/>
    <mergeCell ref="CEC37:CEJ37"/>
    <mergeCell ref="CEK37:CER37"/>
    <mergeCell ref="CES37:CEZ37"/>
    <mergeCell ref="CFA37:CFH37"/>
    <mergeCell ref="CFI37:CFP37"/>
    <mergeCell ref="BYG37:BYN37"/>
    <mergeCell ref="BYO37:BYV37"/>
    <mergeCell ref="BYW37:BZD37"/>
    <mergeCell ref="BZE37:BZL37"/>
    <mergeCell ref="BZM37:BZT37"/>
    <mergeCell ref="BZU37:CAB37"/>
    <mergeCell ref="CAC37:CAJ37"/>
    <mergeCell ref="CAK37:CAR37"/>
    <mergeCell ref="CAS37:CAZ37"/>
    <mergeCell ref="CBA37:CBH37"/>
    <mergeCell ref="CBI37:CBP37"/>
    <mergeCell ref="CBQ37:CBX37"/>
    <mergeCell ref="CBY37:CCF37"/>
    <mergeCell ref="CCG37:CCN37"/>
    <mergeCell ref="BJM37:BJT37"/>
    <mergeCell ref="BJU37:BKB37"/>
    <mergeCell ref="BKC37:BKJ37"/>
    <mergeCell ref="BKK37:BKR37"/>
    <mergeCell ref="BKS37:BKZ37"/>
    <mergeCell ref="BLA37:BLH37"/>
    <mergeCell ref="BLI37:BLP37"/>
    <mergeCell ref="BRM37:BRT37"/>
    <mergeCell ref="BRU37:BSB37"/>
    <mergeCell ref="BSC37:BSJ37"/>
    <mergeCell ref="BSK37:BSR37"/>
    <mergeCell ref="BSS37:BSZ37"/>
    <mergeCell ref="BTA37:BTH37"/>
    <mergeCell ref="BTI37:BTP37"/>
    <mergeCell ref="BTQ37:BTX37"/>
    <mergeCell ref="BTY37:BUF37"/>
    <mergeCell ref="BUG37:BUN37"/>
    <mergeCell ref="BLQ37:BLX37"/>
    <mergeCell ref="BLY37:BMF37"/>
    <mergeCell ref="BMG37:BMN37"/>
    <mergeCell ref="BMO37:BMV37"/>
    <mergeCell ref="BMW37:BND37"/>
    <mergeCell ref="BGK37:BGR37"/>
    <mergeCell ref="BGS37:BGZ37"/>
    <mergeCell ref="BHA37:BHH37"/>
    <mergeCell ref="BHI37:BHP37"/>
    <mergeCell ref="BHQ37:BHX37"/>
    <mergeCell ref="BHY37:BIF37"/>
    <mergeCell ref="BIG37:BIN37"/>
    <mergeCell ref="BIO37:BIV37"/>
    <mergeCell ref="BIW37:BJD37"/>
    <mergeCell ref="BJE37:BJL37"/>
    <mergeCell ref="BCC37:BCJ37"/>
    <mergeCell ref="BCK37:BCR37"/>
    <mergeCell ref="BCS37:BCZ37"/>
    <mergeCell ref="BDA37:BDH37"/>
    <mergeCell ref="BDI37:BDP37"/>
    <mergeCell ref="BDQ37:BDX37"/>
    <mergeCell ref="BDY37:BEF37"/>
    <mergeCell ref="BEG37:BEN37"/>
    <mergeCell ref="BEO37:BEV37"/>
    <mergeCell ref="BEW37:BFD37"/>
    <mergeCell ref="BFE37:BFL37"/>
    <mergeCell ref="BFM37:BFT37"/>
    <mergeCell ref="BFU37:BGB37"/>
    <mergeCell ref="BGC37:BGJ37"/>
    <mergeCell ref="ANI37:ANP37"/>
    <mergeCell ref="ANQ37:ANX37"/>
    <mergeCell ref="ANY37:AOF37"/>
    <mergeCell ref="AOG37:AON37"/>
    <mergeCell ref="AOO37:AOV37"/>
    <mergeCell ref="AOW37:APD37"/>
    <mergeCell ref="APE37:APL37"/>
    <mergeCell ref="AVI37:AVP37"/>
    <mergeCell ref="AVQ37:AVX37"/>
    <mergeCell ref="AVY37:AWF37"/>
    <mergeCell ref="AWG37:AWN37"/>
    <mergeCell ref="AWO37:AWV37"/>
    <mergeCell ref="AWW37:AXD37"/>
    <mergeCell ref="AXE37:AXL37"/>
    <mergeCell ref="AXM37:AXT37"/>
    <mergeCell ref="AXU37:AYB37"/>
    <mergeCell ref="AYC37:AYJ37"/>
    <mergeCell ref="APM37:APT37"/>
    <mergeCell ref="APU37:AQB37"/>
    <mergeCell ref="AQC37:AQJ37"/>
    <mergeCell ref="AQK37:AQR37"/>
    <mergeCell ref="AQS37:AQZ37"/>
    <mergeCell ref="AKG37:AKN37"/>
    <mergeCell ref="AKO37:AKV37"/>
    <mergeCell ref="AKW37:ALD37"/>
    <mergeCell ref="ALE37:ALL37"/>
    <mergeCell ref="ALM37:ALT37"/>
    <mergeCell ref="ALU37:AMB37"/>
    <mergeCell ref="AMC37:AMJ37"/>
    <mergeCell ref="AMK37:AMR37"/>
    <mergeCell ref="AMS37:AMZ37"/>
    <mergeCell ref="ANA37:ANH37"/>
    <mergeCell ref="AFY37:AGF37"/>
    <mergeCell ref="AGG37:AGN37"/>
    <mergeCell ref="AGO37:AGV37"/>
    <mergeCell ref="AGW37:AHD37"/>
    <mergeCell ref="AHE37:AHL37"/>
    <mergeCell ref="AHM37:AHT37"/>
    <mergeCell ref="AHU37:AIB37"/>
    <mergeCell ref="AIC37:AIJ37"/>
    <mergeCell ref="AIK37:AIR37"/>
    <mergeCell ref="AIS37:AIZ37"/>
    <mergeCell ref="AJA37:AJH37"/>
    <mergeCell ref="AJI37:AJP37"/>
    <mergeCell ref="AJQ37:AJX37"/>
    <mergeCell ref="AJY37:AKF37"/>
    <mergeCell ref="RE37:RL37"/>
    <mergeCell ref="RM37:RT37"/>
    <mergeCell ref="RU37:SB37"/>
    <mergeCell ref="SC37:SJ37"/>
    <mergeCell ref="SK37:SR37"/>
    <mergeCell ref="SS37:SZ37"/>
    <mergeCell ref="TA37:TH37"/>
    <mergeCell ref="ZE37:ZL37"/>
    <mergeCell ref="ZM37:ZT37"/>
    <mergeCell ref="ZU37:AAB37"/>
    <mergeCell ref="AAC37:AAJ37"/>
    <mergeCell ref="AAK37:AAR37"/>
    <mergeCell ref="AAS37:AAZ37"/>
    <mergeCell ref="ABA37:ABH37"/>
    <mergeCell ref="ABI37:ABP37"/>
    <mergeCell ref="ABQ37:ABX37"/>
    <mergeCell ref="ABY37:ACF37"/>
    <mergeCell ref="TI37:TP37"/>
    <mergeCell ref="TQ37:TX37"/>
    <mergeCell ref="TY37:UF37"/>
    <mergeCell ref="UG37:UN37"/>
    <mergeCell ref="UO37:UV37"/>
    <mergeCell ref="DQ37:DX37"/>
    <mergeCell ref="DY37:EF37"/>
    <mergeCell ref="EG37:EN37"/>
    <mergeCell ref="EO37:EV37"/>
    <mergeCell ref="EW37:FD37"/>
    <mergeCell ref="FE37:FL37"/>
    <mergeCell ref="FM37:FT37"/>
    <mergeCell ref="FU37:GB37"/>
    <mergeCell ref="GC37:GJ37"/>
    <mergeCell ref="GK37:GR37"/>
    <mergeCell ref="GS37:GZ37"/>
    <mergeCell ref="HA37:HH37"/>
    <mergeCell ref="HI37:HP37"/>
    <mergeCell ref="HQ37:HX37"/>
    <mergeCell ref="HY37:IF37"/>
    <mergeCell ref="IG37:IN37"/>
    <mergeCell ref="IO37:IV37"/>
    <mergeCell ref="OC37:OJ37"/>
    <mergeCell ref="OK37:OR37"/>
    <mergeCell ref="OS37:OZ37"/>
    <mergeCell ref="PA37:PH37"/>
    <mergeCell ref="PI37:PP37"/>
    <mergeCell ref="PQ37:PX37"/>
    <mergeCell ref="PY37:QF37"/>
    <mergeCell ref="QG37:QN37"/>
    <mergeCell ref="QO37:QV37"/>
    <mergeCell ref="QW37:RD37"/>
    <mergeCell ref="WTM37:WTT37"/>
    <mergeCell ref="WTU37:WUB37"/>
    <mergeCell ref="WUC37:WUJ37"/>
    <mergeCell ref="WUK37:WUR37"/>
    <mergeCell ref="WUS37:WUZ37"/>
    <mergeCell ref="WVA37:WVH37"/>
    <mergeCell ref="WVI37:WVP37"/>
    <mergeCell ref="WJY37:WKF37"/>
    <mergeCell ref="WKG37:WKN37"/>
    <mergeCell ref="WKO37:WKV37"/>
    <mergeCell ref="WKW37:WLD37"/>
    <mergeCell ref="WLE37:WLL37"/>
    <mergeCell ref="WLM37:WLT37"/>
    <mergeCell ref="WLU37:WMB37"/>
    <mergeCell ref="WMC37:WMJ37"/>
    <mergeCell ref="WMK37:WMR37"/>
    <mergeCell ref="WMS37:WMZ37"/>
    <mergeCell ref="WNA37:WNH37"/>
    <mergeCell ref="WNI37:WNP37"/>
    <mergeCell ref="WNQ37:WNX37"/>
    <mergeCell ref="WNY37:WOF37"/>
    <mergeCell ref="WRI37:WRP37"/>
    <mergeCell ref="WRQ37:WRX37"/>
    <mergeCell ref="WRY37:WSF37"/>
    <mergeCell ref="WSG37:WSN37"/>
    <mergeCell ref="WSO37:WSV37"/>
    <mergeCell ref="WSW37:WTD37"/>
    <mergeCell ref="VYW37:VZD37"/>
    <mergeCell ref="VZE37:VZL37"/>
    <mergeCell ref="VZM37:VZT37"/>
    <mergeCell ref="VZU37:WAB37"/>
    <mergeCell ref="WAC37:WAJ37"/>
    <mergeCell ref="WAK37:WAR37"/>
    <mergeCell ref="WAS37:WAZ37"/>
    <mergeCell ref="WBA37:WBH37"/>
    <mergeCell ref="WBI37:WBP37"/>
    <mergeCell ref="WBQ37:WBX37"/>
    <mergeCell ref="WBY37:WCF37"/>
    <mergeCell ref="WCG37:WCN37"/>
    <mergeCell ref="WCO37:WCV37"/>
    <mergeCell ref="WCW37:WDD37"/>
    <mergeCell ref="WGG37:WGN37"/>
    <mergeCell ref="WGO37:WGV37"/>
    <mergeCell ref="WGW37:WHD37"/>
    <mergeCell ref="WHE37:WHL37"/>
    <mergeCell ref="WHM37:WHT37"/>
    <mergeCell ref="WHU37:WIB37"/>
    <mergeCell ref="WIC37:WIJ37"/>
    <mergeCell ref="WOG37:WON37"/>
    <mergeCell ref="WOO37:WOV37"/>
    <mergeCell ref="WOW37:WPD37"/>
    <mergeCell ref="WPE37:WPL37"/>
    <mergeCell ref="WPM37:WPT37"/>
    <mergeCell ref="WPU37:WQB37"/>
    <mergeCell ref="VMO37:VMV37"/>
    <mergeCell ref="VMW37:VND37"/>
    <mergeCell ref="VNE37:VNL37"/>
    <mergeCell ref="VNM37:VNT37"/>
    <mergeCell ref="VCS37:VCZ37"/>
    <mergeCell ref="VDA37:VDH37"/>
    <mergeCell ref="VDI37:VDP37"/>
    <mergeCell ref="VDQ37:VDX37"/>
    <mergeCell ref="VDY37:VEF37"/>
    <mergeCell ref="VEG37:VEN37"/>
    <mergeCell ref="VEO37:VEV37"/>
    <mergeCell ref="VEW37:VFD37"/>
    <mergeCell ref="VFE37:VFL37"/>
    <mergeCell ref="VFM37:VFT37"/>
    <mergeCell ref="VFU37:VGB37"/>
    <mergeCell ref="VGC37:VGJ37"/>
    <mergeCell ref="VGK37:VGR37"/>
    <mergeCell ref="VGS37:VGZ37"/>
    <mergeCell ref="VKC37:VKJ37"/>
    <mergeCell ref="VKK37:VKR37"/>
    <mergeCell ref="VKS37:VKZ37"/>
    <mergeCell ref="VLA37:VLH37"/>
    <mergeCell ref="VLI37:VLP37"/>
    <mergeCell ref="VLQ37:VLX37"/>
    <mergeCell ref="VLY37:VMF37"/>
    <mergeCell ref="VMG37:VMN37"/>
    <mergeCell ref="UQK37:UQR37"/>
    <mergeCell ref="UQS37:UQZ37"/>
    <mergeCell ref="URA37:URH37"/>
    <mergeCell ref="URI37:URP37"/>
    <mergeCell ref="UGO37:UGV37"/>
    <mergeCell ref="UGW37:UHD37"/>
    <mergeCell ref="UHE37:UHL37"/>
    <mergeCell ref="UHM37:UHT37"/>
    <mergeCell ref="UHU37:UIB37"/>
    <mergeCell ref="UIC37:UIJ37"/>
    <mergeCell ref="UIK37:UIR37"/>
    <mergeCell ref="UIS37:UIZ37"/>
    <mergeCell ref="UJA37:UJH37"/>
    <mergeCell ref="UJI37:UJP37"/>
    <mergeCell ref="UJQ37:UJX37"/>
    <mergeCell ref="UJY37:UKF37"/>
    <mergeCell ref="UKG37:UKN37"/>
    <mergeCell ref="UKO37:UKV37"/>
    <mergeCell ref="UNY37:UOF37"/>
    <mergeCell ref="UOG37:UON37"/>
    <mergeCell ref="UOO37:UOV37"/>
    <mergeCell ref="UOW37:UPD37"/>
    <mergeCell ref="UPE37:UPL37"/>
    <mergeCell ref="UPM37:UPT37"/>
    <mergeCell ref="UPU37:UQB37"/>
    <mergeCell ref="UQC37:UQJ37"/>
    <mergeCell ref="TUG37:TUN37"/>
    <mergeCell ref="TUO37:TUV37"/>
    <mergeCell ref="TUW37:TVD37"/>
    <mergeCell ref="TVE37:TVL37"/>
    <mergeCell ref="TKK37:TKR37"/>
    <mergeCell ref="TKS37:TKZ37"/>
    <mergeCell ref="TLA37:TLH37"/>
    <mergeCell ref="TLI37:TLP37"/>
    <mergeCell ref="TLQ37:TLX37"/>
    <mergeCell ref="TLY37:TMF37"/>
    <mergeCell ref="TMG37:TMN37"/>
    <mergeCell ref="TMO37:TMV37"/>
    <mergeCell ref="TMW37:TND37"/>
    <mergeCell ref="TNE37:TNL37"/>
    <mergeCell ref="TNM37:TNT37"/>
    <mergeCell ref="TNU37:TOB37"/>
    <mergeCell ref="TOC37:TOJ37"/>
    <mergeCell ref="TOK37:TOR37"/>
    <mergeCell ref="TRU37:TSB37"/>
    <mergeCell ref="TSC37:TSJ37"/>
    <mergeCell ref="TSK37:TSR37"/>
    <mergeCell ref="TSS37:TSZ37"/>
    <mergeCell ref="TTA37:TTH37"/>
    <mergeCell ref="TTI37:TTP37"/>
    <mergeCell ref="TTQ37:TTX37"/>
    <mergeCell ref="TTY37:TUF37"/>
    <mergeCell ref="SYC37:SYJ37"/>
    <mergeCell ref="SYK37:SYR37"/>
    <mergeCell ref="SYS37:SYZ37"/>
    <mergeCell ref="SZA37:SZH37"/>
    <mergeCell ref="SOG37:SON37"/>
    <mergeCell ref="SOO37:SOV37"/>
    <mergeCell ref="SOW37:SPD37"/>
    <mergeCell ref="SPE37:SPL37"/>
    <mergeCell ref="SPM37:SPT37"/>
    <mergeCell ref="SPU37:SQB37"/>
    <mergeCell ref="SQC37:SQJ37"/>
    <mergeCell ref="SQK37:SQR37"/>
    <mergeCell ref="SQS37:SQZ37"/>
    <mergeCell ref="SRA37:SRH37"/>
    <mergeCell ref="SRI37:SRP37"/>
    <mergeCell ref="SRQ37:SRX37"/>
    <mergeCell ref="SRY37:SSF37"/>
    <mergeCell ref="SSG37:SSN37"/>
    <mergeCell ref="SVQ37:SVX37"/>
    <mergeCell ref="SVY37:SWF37"/>
    <mergeCell ref="SWG37:SWN37"/>
    <mergeCell ref="SWO37:SWV37"/>
    <mergeCell ref="SWW37:SXD37"/>
    <mergeCell ref="SXE37:SXL37"/>
    <mergeCell ref="SXM37:SXT37"/>
    <mergeCell ref="SXU37:SYB37"/>
    <mergeCell ref="SBY37:SCF37"/>
    <mergeCell ref="SCG37:SCN37"/>
    <mergeCell ref="SCO37:SCV37"/>
    <mergeCell ref="SCW37:SDD37"/>
    <mergeCell ref="RSC37:RSJ37"/>
    <mergeCell ref="RSK37:RSR37"/>
    <mergeCell ref="RSS37:RSZ37"/>
    <mergeCell ref="RTA37:RTH37"/>
    <mergeCell ref="RTI37:RTP37"/>
    <mergeCell ref="RTQ37:RTX37"/>
    <mergeCell ref="RTY37:RUF37"/>
    <mergeCell ref="RUG37:RUN37"/>
    <mergeCell ref="RUO37:RUV37"/>
    <mergeCell ref="RUW37:RVD37"/>
    <mergeCell ref="RVE37:RVL37"/>
    <mergeCell ref="RVM37:RVT37"/>
    <mergeCell ref="RVU37:RWB37"/>
    <mergeCell ref="RWC37:RWJ37"/>
    <mergeCell ref="RZM37:RZT37"/>
    <mergeCell ref="RZU37:SAB37"/>
    <mergeCell ref="SAC37:SAJ37"/>
    <mergeCell ref="SAK37:SAR37"/>
    <mergeCell ref="SAS37:SAZ37"/>
    <mergeCell ref="SBA37:SBH37"/>
    <mergeCell ref="SBI37:SBP37"/>
    <mergeCell ref="SBQ37:SBX37"/>
    <mergeCell ref="RFU37:RGB37"/>
    <mergeCell ref="RGC37:RGJ37"/>
    <mergeCell ref="RGK37:RGR37"/>
    <mergeCell ref="RGS37:RGZ37"/>
    <mergeCell ref="QVY37:QWF37"/>
    <mergeCell ref="QWG37:QWN37"/>
    <mergeCell ref="QWO37:QWV37"/>
    <mergeCell ref="QWW37:QXD37"/>
    <mergeCell ref="QXE37:QXL37"/>
    <mergeCell ref="QXM37:QXT37"/>
    <mergeCell ref="QXU37:QYB37"/>
    <mergeCell ref="QYC37:QYJ37"/>
    <mergeCell ref="QYK37:QYR37"/>
    <mergeCell ref="QYS37:QYZ37"/>
    <mergeCell ref="QZA37:QZH37"/>
    <mergeCell ref="QZI37:QZP37"/>
    <mergeCell ref="QZQ37:QZX37"/>
    <mergeCell ref="QZY37:RAF37"/>
    <mergeCell ref="RDI37:RDP37"/>
    <mergeCell ref="RDQ37:RDX37"/>
    <mergeCell ref="RDY37:REF37"/>
    <mergeCell ref="REG37:REN37"/>
    <mergeCell ref="REO37:REV37"/>
    <mergeCell ref="REW37:RFD37"/>
    <mergeCell ref="RFE37:RFL37"/>
    <mergeCell ref="RFM37:RFT37"/>
    <mergeCell ref="QJQ37:QJX37"/>
    <mergeCell ref="QJY37:QKF37"/>
    <mergeCell ref="QKG37:QKN37"/>
    <mergeCell ref="QKO37:QKV37"/>
    <mergeCell ref="PZU37:QAB37"/>
    <mergeCell ref="QAC37:QAJ37"/>
    <mergeCell ref="QAK37:QAR37"/>
    <mergeCell ref="QAS37:QAZ37"/>
    <mergeCell ref="QBA37:QBH37"/>
    <mergeCell ref="QBI37:QBP37"/>
    <mergeCell ref="QBQ37:QBX37"/>
    <mergeCell ref="QBY37:QCF37"/>
    <mergeCell ref="QCG37:QCN37"/>
    <mergeCell ref="QCO37:QCV37"/>
    <mergeCell ref="QCW37:QDD37"/>
    <mergeCell ref="QDE37:QDL37"/>
    <mergeCell ref="QDM37:QDT37"/>
    <mergeCell ref="QDU37:QEB37"/>
    <mergeCell ref="QHE37:QHL37"/>
    <mergeCell ref="QHM37:QHT37"/>
    <mergeCell ref="QHU37:QIB37"/>
    <mergeCell ref="QIC37:QIJ37"/>
    <mergeCell ref="QIK37:QIR37"/>
    <mergeCell ref="QIS37:QIZ37"/>
    <mergeCell ref="QJA37:QJH37"/>
    <mergeCell ref="QJI37:QJP37"/>
    <mergeCell ref="PNM37:PNT37"/>
    <mergeCell ref="PNU37:POB37"/>
    <mergeCell ref="POC37:POJ37"/>
    <mergeCell ref="POK37:POR37"/>
    <mergeCell ref="PDQ37:PDX37"/>
    <mergeCell ref="PDY37:PEF37"/>
    <mergeCell ref="PEG37:PEN37"/>
    <mergeCell ref="PEO37:PEV37"/>
    <mergeCell ref="PEW37:PFD37"/>
    <mergeCell ref="PFE37:PFL37"/>
    <mergeCell ref="PFM37:PFT37"/>
    <mergeCell ref="PFU37:PGB37"/>
    <mergeCell ref="PGC37:PGJ37"/>
    <mergeCell ref="PGK37:PGR37"/>
    <mergeCell ref="PGS37:PGZ37"/>
    <mergeCell ref="PHA37:PHH37"/>
    <mergeCell ref="PHI37:PHP37"/>
    <mergeCell ref="PHQ37:PHX37"/>
    <mergeCell ref="PLA37:PLH37"/>
    <mergeCell ref="PLI37:PLP37"/>
    <mergeCell ref="PLQ37:PLX37"/>
    <mergeCell ref="PLY37:PMF37"/>
    <mergeCell ref="PMG37:PMN37"/>
    <mergeCell ref="PMO37:PMV37"/>
    <mergeCell ref="PMW37:PND37"/>
    <mergeCell ref="PNE37:PNL37"/>
    <mergeCell ref="ORI37:ORP37"/>
    <mergeCell ref="ORQ37:ORX37"/>
    <mergeCell ref="ORY37:OSF37"/>
    <mergeCell ref="OSG37:OSN37"/>
    <mergeCell ref="OHM37:OHT37"/>
    <mergeCell ref="OHU37:OIB37"/>
    <mergeCell ref="OIC37:OIJ37"/>
    <mergeCell ref="OIK37:OIR37"/>
    <mergeCell ref="OIS37:OIZ37"/>
    <mergeCell ref="OJA37:OJH37"/>
    <mergeCell ref="OJI37:OJP37"/>
    <mergeCell ref="OJQ37:OJX37"/>
    <mergeCell ref="OJY37:OKF37"/>
    <mergeCell ref="OKG37:OKN37"/>
    <mergeCell ref="OKO37:OKV37"/>
    <mergeCell ref="OKW37:OLD37"/>
    <mergeCell ref="OLE37:OLL37"/>
    <mergeCell ref="OLM37:OLT37"/>
    <mergeCell ref="OOW37:OPD37"/>
    <mergeCell ref="OPE37:OPL37"/>
    <mergeCell ref="OPM37:OPT37"/>
    <mergeCell ref="OPU37:OQB37"/>
    <mergeCell ref="OQC37:OQJ37"/>
    <mergeCell ref="OQK37:OQR37"/>
    <mergeCell ref="OQS37:OQZ37"/>
    <mergeCell ref="ORA37:ORH37"/>
    <mergeCell ref="NVE37:NVL37"/>
    <mergeCell ref="NVM37:NVT37"/>
    <mergeCell ref="NVU37:NWB37"/>
    <mergeCell ref="NWC37:NWJ37"/>
    <mergeCell ref="NLI37:NLP37"/>
    <mergeCell ref="NLQ37:NLX37"/>
    <mergeCell ref="NLY37:NMF37"/>
    <mergeCell ref="NMG37:NMN37"/>
    <mergeCell ref="NMO37:NMV37"/>
    <mergeCell ref="NMW37:NND37"/>
    <mergeCell ref="NNE37:NNL37"/>
    <mergeCell ref="NNM37:NNT37"/>
    <mergeCell ref="NNU37:NOB37"/>
    <mergeCell ref="NOC37:NOJ37"/>
    <mergeCell ref="NOK37:NOR37"/>
    <mergeCell ref="NOS37:NOZ37"/>
    <mergeCell ref="NPA37:NPH37"/>
    <mergeCell ref="NPI37:NPP37"/>
    <mergeCell ref="NSS37:NSZ37"/>
    <mergeCell ref="NTA37:NTH37"/>
    <mergeCell ref="NTI37:NTP37"/>
    <mergeCell ref="NTQ37:NTX37"/>
    <mergeCell ref="NTY37:NUF37"/>
    <mergeCell ref="NUG37:NUN37"/>
    <mergeCell ref="NUO37:NUV37"/>
    <mergeCell ref="NUW37:NVD37"/>
    <mergeCell ref="MZA37:MZH37"/>
    <mergeCell ref="MZI37:MZP37"/>
    <mergeCell ref="MZQ37:MZX37"/>
    <mergeCell ref="MZY37:NAF37"/>
    <mergeCell ref="MPE37:MPL37"/>
    <mergeCell ref="MPM37:MPT37"/>
    <mergeCell ref="MPU37:MQB37"/>
    <mergeCell ref="MQC37:MQJ37"/>
    <mergeCell ref="MQK37:MQR37"/>
    <mergeCell ref="MQS37:MQZ37"/>
    <mergeCell ref="MRA37:MRH37"/>
    <mergeCell ref="MRI37:MRP37"/>
    <mergeCell ref="MRQ37:MRX37"/>
    <mergeCell ref="MRY37:MSF37"/>
    <mergeCell ref="MSG37:MSN37"/>
    <mergeCell ref="MSO37:MSV37"/>
    <mergeCell ref="MSW37:MTD37"/>
    <mergeCell ref="MTE37:MTL37"/>
    <mergeCell ref="MWO37:MWV37"/>
    <mergeCell ref="MWW37:MXD37"/>
    <mergeCell ref="MXE37:MXL37"/>
    <mergeCell ref="MXM37:MXT37"/>
    <mergeCell ref="MXU37:MYB37"/>
    <mergeCell ref="MYC37:MYJ37"/>
    <mergeCell ref="MYK37:MYR37"/>
    <mergeCell ref="MYS37:MYZ37"/>
    <mergeCell ref="MCW37:MDD37"/>
    <mergeCell ref="MDE37:MDL37"/>
    <mergeCell ref="MDM37:MDT37"/>
    <mergeCell ref="MDU37:MEB37"/>
    <mergeCell ref="LTA37:LTH37"/>
    <mergeCell ref="LTI37:LTP37"/>
    <mergeCell ref="LTQ37:LTX37"/>
    <mergeCell ref="LTY37:LUF37"/>
    <mergeCell ref="LUG37:LUN37"/>
    <mergeCell ref="LUO37:LUV37"/>
    <mergeCell ref="LUW37:LVD37"/>
    <mergeCell ref="LVE37:LVL37"/>
    <mergeCell ref="LVM37:LVT37"/>
    <mergeCell ref="LVU37:LWB37"/>
    <mergeCell ref="LWC37:LWJ37"/>
    <mergeCell ref="LWK37:LWR37"/>
    <mergeCell ref="LWS37:LWZ37"/>
    <mergeCell ref="LXA37:LXH37"/>
    <mergeCell ref="MAK37:MAR37"/>
    <mergeCell ref="MAS37:MAZ37"/>
    <mergeCell ref="MBA37:MBH37"/>
    <mergeCell ref="MBI37:MBP37"/>
    <mergeCell ref="MBQ37:MBX37"/>
    <mergeCell ref="MBY37:MCF37"/>
    <mergeCell ref="MCG37:MCN37"/>
    <mergeCell ref="MCO37:MCV37"/>
    <mergeCell ref="LGS37:LGZ37"/>
    <mergeCell ref="LHA37:LHH37"/>
    <mergeCell ref="LHI37:LHP37"/>
    <mergeCell ref="LHQ37:LHX37"/>
    <mergeCell ref="KWW37:KXD37"/>
    <mergeCell ref="KXE37:KXL37"/>
    <mergeCell ref="KXM37:KXT37"/>
    <mergeCell ref="KXU37:KYB37"/>
    <mergeCell ref="KYC37:KYJ37"/>
    <mergeCell ref="KYK37:KYR37"/>
    <mergeCell ref="KYS37:KYZ37"/>
    <mergeCell ref="KZA37:KZH37"/>
    <mergeCell ref="KZI37:KZP37"/>
    <mergeCell ref="KZQ37:KZX37"/>
    <mergeCell ref="KZY37:LAF37"/>
    <mergeCell ref="LAG37:LAN37"/>
    <mergeCell ref="LAO37:LAV37"/>
    <mergeCell ref="LAW37:LBD37"/>
    <mergeCell ref="LEG37:LEN37"/>
    <mergeCell ref="LEO37:LEV37"/>
    <mergeCell ref="LEW37:LFD37"/>
    <mergeCell ref="LFE37:LFL37"/>
    <mergeCell ref="LFM37:LFT37"/>
    <mergeCell ref="LFU37:LGB37"/>
    <mergeCell ref="LGC37:LGJ37"/>
    <mergeCell ref="LGK37:LGR37"/>
    <mergeCell ref="KKO37:KKV37"/>
    <mergeCell ref="KKW37:KLD37"/>
    <mergeCell ref="KLE37:KLL37"/>
    <mergeCell ref="KLM37:KLT37"/>
    <mergeCell ref="KAS37:KAZ37"/>
    <mergeCell ref="KBA37:KBH37"/>
    <mergeCell ref="KBI37:KBP37"/>
    <mergeCell ref="KBQ37:KBX37"/>
    <mergeCell ref="KBY37:KCF37"/>
    <mergeCell ref="KCG37:KCN37"/>
    <mergeCell ref="KCO37:KCV37"/>
    <mergeCell ref="KCW37:KDD37"/>
    <mergeCell ref="KDE37:KDL37"/>
    <mergeCell ref="KDM37:KDT37"/>
    <mergeCell ref="KDU37:KEB37"/>
    <mergeCell ref="KEC37:KEJ37"/>
    <mergeCell ref="KEK37:KER37"/>
    <mergeCell ref="KES37:KEZ37"/>
    <mergeCell ref="KIC37:KIJ37"/>
    <mergeCell ref="KIK37:KIR37"/>
    <mergeCell ref="KIS37:KIZ37"/>
    <mergeCell ref="KJA37:KJH37"/>
    <mergeCell ref="KJI37:KJP37"/>
    <mergeCell ref="KJQ37:KJX37"/>
    <mergeCell ref="KJY37:KKF37"/>
    <mergeCell ref="KKG37:KKN37"/>
    <mergeCell ref="JOK37:JOR37"/>
    <mergeCell ref="JOS37:JOZ37"/>
    <mergeCell ref="JPA37:JPH37"/>
    <mergeCell ref="JPI37:JPP37"/>
    <mergeCell ref="JEO37:JEV37"/>
    <mergeCell ref="JEW37:JFD37"/>
    <mergeCell ref="JFE37:JFL37"/>
    <mergeCell ref="JFM37:JFT37"/>
    <mergeCell ref="JFU37:JGB37"/>
    <mergeCell ref="JGC37:JGJ37"/>
    <mergeCell ref="JGK37:JGR37"/>
    <mergeCell ref="JGS37:JGZ37"/>
    <mergeCell ref="JHA37:JHH37"/>
    <mergeCell ref="JHI37:JHP37"/>
    <mergeCell ref="JHQ37:JHX37"/>
    <mergeCell ref="JHY37:JIF37"/>
    <mergeCell ref="JIG37:JIN37"/>
    <mergeCell ref="JIO37:JIV37"/>
    <mergeCell ref="JLY37:JMF37"/>
    <mergeCell ref="JMG37:JMN37"/>
    <mergeCell ref="JMO37:JMV37"/>
    <mergeCell ref="JMW37:JND37"/>
    <mergeCell ref="JNE37:JNL37"/>
    <mergeCell ref="JNM37:JNT37"/>
    <mergeCell ref="JNU37:JOB37"/>
    <mergeCell ref="JOC37:JOJ37"/>
    <mergeCell ref="ISG37:ISN37"/>
    <mergeCell ref="ISO37:ISV37"/>
    <mergeCell ref="ISW37:ITD37"/>
    <mergeCell ref="ITE37:ITL37"/>
    <mergeCell ref="IIK37:IIR37"/>
    <mergeCell ref="IIS37:IIZ37"/>
    <mergeCell ref="IJA37:IJH37"/>
    <mergeCell ref="IJI37:IJP37"/>
    <mergeCell ref="IJQ37:IJX37"/>
    <mergeCell ref="IJY37:IKF37"/>
    <mergeCell ref="IKG37:IKN37"/>
    <mergeCell ref="IKO37:IKV37"/>
    <mergeCell ref="IKW37:ILD37"/>
    <mergeCell ref="ILE37:ILL37"/>
    <mergeCell ref="ILM37:ILT37"/>
    <mergeCell ref="ILU37:IMB37"/>
    <mergeCell ref="IMC37:IMJ37"/>
    <mergeCell ref="IMK37:IMR37"/>
    <mergeCell ref="IPU37:IQB37"/>
    <mergeCell ref="IQC37:IQJ37"/>
    <mergeCell ref="IQK37:IQR37"/>
    <mergeCell ref="IQS37:IQZ37"/>
    <mergeCell ref="IRA37:IRH37"/>
    <mergeCell ref="IRI37:IRP37"/>
    <mergeCell ref="IRQ37:IRX37"/>
    <mergeCell ref="IRY37:ISF37"/>
    <mergeCell ref="HWC37:HWJ37"/>
    <mergeCell ref="HWK37:HWR37"/>
    <mergeCell ref="HWS37:HWZ37"/>
    <mergeCell ref="HXA37:HXH37"/>
    <mergeCell ref="HMG37:HMN37"/>
    <mergeCell ref="HMO37:HMV37"/>
    <mergeCell ref="HMW37:HND37"/>
    <mergeCell ref="HNE37:HNL37"/>
    <mergeCell ref="HNM37:HNT37"/>
    <mergeCell ref="HNU37:HOB37"/>
    <mergeCell ref="HOC37:HOJ37"/>
    <mergeCell ref="HOK37:HOR37"/>
    <mergeCell ref="HOS37:HOZ37"/>
    <mergeCell ref="HPA37:HPH37"/>
    <mergeCell ref="HPI37:HPP37"/>
    <mergeCell ref="HPQ37:HPX37"/>
    <mergeCell ref="HPY37:HQF37"/>
    <mergeCell ref="HQG37:HQN37"/>
    <mergeCell ref="HTQ37:HTX37"/>
    <mergeCell ref="HTY37:HUF37"/>
    <mergeCell ref="HUG37:HUN37"/>
    <mergeCell ref="HUO37:HUV37"/>
    <mergeCell ref="HUW37:HVD37"/>
    <mergeCell ref="HVE37:HVL37"/>
    <mergeCell ref="HVM37:HVT37"/>
    <mergeCell ref="HVU37:HWB37"/>
    <mergeCell ref="GZY37:HAF37"/>
    <mergeCell ref="HAG37:HAN37"/>
    <mergeCell ref="HAO37:HAV37"/>
    <mergeCell ref="HAW37:HBD37"/>
    <mergeCell ref="GQC37:GQJ37"/>
    <mergeCell ref="GQK37:GQR37"/>
    <mergeCell ref="GQS37:GQZ37"/>
    <mergeCell ref="GRA37:GRH37"/>
    <mergeCell ref="GRI37:GRP37"/>
    <mergeCell ref="GRQ37:GRX37"/>
    <mergeCell ref="GRY37:GSF37"/>
    <mergeCell ref="GSG37:GSN37"/>
    <mergeCell ref="GSO37:GSV37"/>
    <mergeCell ref="GSW37:GTD37"/>
    <mergeCell ref="GTE37:GTL37"/>
    <mergeCell ref="GTM37:GTT37"/>
    <mergeCell ref="GTU37:GUB37"/>
    <mergeCell ref="GUC37:GUJ37"/>
    <mergeCell ref="GXM37:GXT37"/>
    <mergeCell ref="GXU37:GYB37"/>
    <mergeCell ref="GYC37:GYJ37"/>
    <mergeCell ref="GYK37:GYR37"/>
    <mergeCell ref="GYS37:GYZ37"/>
    <mergeCell ref="GZA37:GZH37"/>
    <mergeCell ref="GZI37:GZP37"/>
    <mergeCell ref="GZQ37:GZX37"/>
    <mergeCell ref="GDU37:GEB37"/>
    <mergeCell ref="GEC37:GEJ37"/>
    <mergeCell ref="GEK37:GER37"/>
    <mergeCell ref="GES37:GEZ37"/>
    <mergeCell ref="FTY37:FUF37"/>
    <mergeCell ref="FUG37:FUN37"/>
    <mergeCell ref="FUO37:FUV37"/>
    <mergeCell ref="FUW37:FVD37"/>
    <mergeCell ref="FVE37:FVL37"/>
    <mergeCell ref="FVM37:FVT37"/>
    <mergeCell ref="FVU37:FWB37"/>
    <mergeCell ref="FWC37:FWJ37"/>
    <mergeCell ref="FWK37:FWR37"/>
    <mergeCell ref="FWS37:FWZ37"/>
    <mergeCell ref="FXA37:FXH37"/>
    <mergeCell ref="FXI37:FXP37"/>
    <mergeCell ref="FXQ37:FXX37"/>
    <mergeCell ref="FXY37:FYF37"/>
    <mergeCell ref="GBI37:GBP37"/>
    <mergeCell ref="GBQ37:GBX37"/>
    <mergeCell ref="GBY37:GCF37"/>
    <mergeCell ref="GCG37:GCN37"/>
    <mergeCell ref="GCO37:GCV37"/>
    <mergeCell ref="GCW37:GDD37"/>
    <mergeCell ref="GDE37:GDL37"/>
    <mergeCell ref="GDM37:GDT37"/>
    <mergeCell ref="FHQ37:FHX37"/>
    <mergeCell ref="FHY37:FIF37"/>
    <mergeCell ref="FIG37:FIN37"/>
    <mergeCell ref="FIO37:FIV37"/>
    <mergeCell ref="EXU37:EYB37"/>
    <mergeCell ref="EYC37:EYJ37"/>
    <mergeCell ref="EYK37:EYR37"/>
    <mergeCell ref="EYS37:EYZ37"/>
    <mergeCell ref="EZA37:EZH37"/>
    <mergeCell ref="EZI37:EZP37"/>
    <mergeCell ref="EZQ37:EZX37"/>
    <mergeCell ref="EZY37:FAF37"/>
    <mergeCell ref="FAG37:FAN37"/>
    <mergeCell ref="FAO37:FAV37"/>
    <mergeCell ref="FAW37:FBD37"/>
    <mergeCell ref="FBE37:FBL37"/>
    <mergeCell ref="FBM37:FBT37"/>
    <mergeCell ref="FBU37:FCB37"/>
    <mergeCell ref="FFE37:FFL37"/>
    <mergeCell ref="FFM37:FFT37"/>
    <mergeCell ref="FFU37:FGB37"/>
    <mergeCell ref="FGC37:FGJ37"/>
    <mergeCell ref="FGK37:FGR37"/>
    <mergeCell ref="FGS37:FGZ37"/>
    <mergeCell ref="FHA37:FHH37"/>
    <mergeCell ref="FHI37:FHP37"/>
    <mergeCell ref="ELM37:ELT37"/>
    <mergeCell ref="ELU37:EMB37"/>
    <mergeCell ref="EMC37:EMJ37"/>
    <mergeCell ref="EMK37:EMR37"/>
    <mergeCell ref="EBQ37:EBX37"/>
    <mergeCell ref="EBY37:ECF37"/>
    <mergeCell ref="ECG37:ECN37"/>
    <mergeCell ref="ECO37:ECV37"/>
    <mergeCell ref="ECW37:EDD37"/>
    <mergeCell ref="EDE37:EDL37"/>
    <mergeCell ref="EDM37:EDT37"/>
    <mergeCell ref="EDU37:EEB37"/>
    <mergeCell ref="EEC37:EEJ37"/>
    <mergeCell ref="EEK37:EER37"/>
    <mergeCell ref="EES37:EEZ37"/>
    <mergeCell ref="EFA37:EFH37"/>
    <mergeCell ref="EFI37:EFP37"/>
    <mergeCell ref="EFQ37:EFX37"/>
    <mergeCell ref="EJA37:EJH37"/>
    <mergeCell ref="EJI37:EJP37"/>
    <mergeCell ref="EJQ37:EJX37"/>
    <mergeCell ref="EJY37:EKF37"/>
    <mergeCell ref="EKG37:EKN37"/>
    <mergeCell ref="EKO37:EKV37"/>
    <mergeCell ref="EKW37:ELD37"/>
    <mergeCell ref="ELE37:ELL37"/>
    <mergeCell ref="DPI37:DPP37"/>
    <mergeCell ref="DPQ37:DPX37"/>
    <mergeCell ref="DPY37:DQF37"/>
    <mergeCell ref="DQG37:DQN37"/>
    <mergeCell ref="DFM37:DFT37"/>
    <mergeCell ref="DFU37:DGB37"/>
    <mergeCell ref="DGC37:DGJ37"/>
    <mergeCell ref="DGK37:DGR37"/>
    <mergeCell ref="DGS37:DGZ37"/>
    <mergeCell ref="DHA37:DHH37"/>
    <mergeCell ref="DHI37:DHP37"/>
    <mergeCell ref="DHQ37:DHX37"/>
    <mergeCell ref="DHY37:DIF37"/>
    <mergeCell ref="DIG37:DIN37"/>
    <mergeCell ref="DIO37:DIV37"/>
    <mergeCell ref="DIW37:DJD37"/>
    <mergeCell ref="DJE37:DJL37"/>
    <mergeCell ref="DJM37:DJT37"/>
    <mergeCell ref="DMW37:DND37"/>
    <mergeCell ref="DNE37:DNL37"/>
    <mergeCell ref="DNM37:DNT37"/>
    <mergeCell ref="DNU37:DOB37"/>
    <mergeCell ref="DOC37:DOJ37"/>
    <mergeCell ref="DOK37:DOR37"/>
    <mergeCell ref="DOS37:DOZ37"/>
    <mergeCell ref="DPA37:DPH37"/>
    <mergeCell ref="CTE37:CTL37"/>
    <mergeCell ref="CTM37:CTT37"/>
    <mergeCell ref="CTU37:CUB37"/>
    <mergeCell ref="CUC37:CUJ37"/>
    <mergeCell ref="CJI37:CJP37"/>
    <mergeCell ref="CJQ37:CJX37"/>
    <mergeCell ref="CJY37:CKF37"/>
    <mergeCell ref="CKG37:CKN37"/>
    <mergeCell ref="CKO37:CKV37"/>
    <mergeCell ref="CKW37:CLD37"/>
    <mergeCell ref="CLE37:CLL37"/>
    <mergeCell ref="CLM37:CLT37"/>
    <mergeCell ref="CLU37:CMB37"/>
    <mergeCell ref="CMC37:CMJ37"/>
    <mergeCell ref="CMK37:CMR37"/>
    <mergeCell ref="CMS37:CMZ37"/>
    <mergeCell ref="CNA37:CNH37"/>
    <mergeCell ref="CNI37:CNP37"/>
    <mergeCell ref="CQS37:CQZ37"/>
    <mergeCell ref="CRA37:CRH37"/>
    <mergeCell ref="CRI37:CRP37"/>
    <mergeCell ref="CRQ37:CRX37"/>
    <mergeCell ref="CRY37:CSF37"/>
    <mergeCell ref="CSG37:CSN37"/>
    <mergeCell ref="CSO37:CSV37"/>
    <mergeCell ref="CSW37:CTD37"/>
    <mergeCell ref="BXA37:BXH37"/>
    <mergeCell ref="BXI37:BXP37"/>
    <mergeCell ref="BXQ37:BXX37"/>
    <mergeCell ref="BXY37:BYF37"/>
    <mergeCell ref="BNE37:BNL37"/>
    <mergeCell ref="BNM37:BNT37"/>
    <mergeCell ref="BNU37:BOB37"/>
    <mergeCell ref="BOC37:BOJ37"/>
    <mergeCell ref="BOK37:BOR37"/>
    <mergeCell ref="BOS37:BOZ37"/>
    <mergeCell ref="BPA37:BPH37"/>
    <mergeCell ref="BPI37:BPP37"/>
    <mergeCell ref="BPQ37:BPX37"/>
    <mergeCell ref="BPY37:BQF37"/>
    <mergeCell ref="BQG37:BQN37"/>
    <mergeCell ref="BQO37:BQV37"/>
    <mergeCell ref="BQW37:BRD37"/>
    <mergeCell ref="BRE37:BRL37"/>
    <mergeCell ref="BUO37:BUV37"/>
    <mergeCell ref="BUW37:BVD37"/>
    <mergeCell ref="BVE37:BVL37"/>
    <mergeCell ref="BVM37:BVT37"/>
    <mergeCell ref="BVU37:BWB37"/>
    <mergeCell ref="BWC37:BWJ37"/>
    <mergeCell ref="BWK37:BWR37"/>
    <mergeCell ref="BWS37:BWZ37"/>
    <mergeCell ref="BAW37:BBD37"/>
    <mergeCell ref="BBE37:BBL37"/>
    <mergeCell ref="BBM37:BBT37"/>
    <mergeCell ref="BBU37:BCB37"/>
    <mergeCell ref="ARA37:ARH37"/>
    <mergeCell ref="ARI37:ARP37"/>
    <mergeCell ref="ARQ37:ARX37"/>
    <mergeCell ref="ARY37:ASF37"/>
    <mergeCell ref="ASG37:ASN37"/>
    <mergeCell ref="ASO37:ASV37"/>
    <mergeCell ref="ASW37:ATD37"/>
    <mergeCell ref="ATE37:ATL37"/>
    <mergeCell ref="ATM37:ATT37"/>
    <mergeCell ref="ATU37:AUB37"/>
    <mergeCell ref="AUC37:AUJ37"/>
    <mergeCell ref="AUK37:AUR37"/>
    <mergeCell ref="AUS37:AUZ37"/>
    <mergeCell ref="AVA37:AVH37"/>
    <mergeCell ref="AYK37:AYR37"/>
    <mergeCell ref="AYS37:AYZ37"/>
    <mergeCell ref="AZA37:AZH37"/>
    <mergeCell ref="AZI37:AZP37"/>
    <mergeCell ref="AZQ37:AZX37"/>
    <mergeCell ref="AZY37:BAF37"/>
    <mergeCell ref="BAG37:BAN37"/>
    <mergeCell ref="BAO37:BAV37"/>
    <mergeCell ref="AES37:AEZ37"/>
    <mergeCell ref="AFA37:AFH37"/>
    <mergeCell ref="AFI37:AFP37"/>
    <mergeCell ref="AFQ37:AFX37"/>
    <mergeCell ref="UW37:VD37"/>
    <mergeCell ref="VE37:VL37"/>
    <mergeCell ref="VM37:VT37"/>
    <mergeCell ref="VU37:WB37"/>
    <mergeCell ref="WC37:WJ37"/>
    <mergeCell ref="WK37:WR37"/>
    <mergeCell ref="WS37:WZ37"/>
    <mergeCell ref="XA37:XH37"/>
    <mergeCell ref="XI37:XP37"/>
    <mergeCell ref="XQ37:XX37"/>
    <mergeCell ref="XY37:YF37"/>
    <mergeCell ref="YG37:YN37"/>
    <mergeCell ref="YO37:YV37"/>
    <mergeCell ref="YW37:ZD37"/>
    <mergeCell ref="ACG37:ACN37"/>
    <mergeCell ref="ACO37:ACV37"/>
    <mergeCell ref="ACW37:ADD37"/>
    <mergeCell ref="ADE37:ADL37"/>
    <mergeCell ref="ADM37:ADT37"/>
    <mergeCell ref="ADU37:AEB37"/>
    <mergeCell ref="AEC37:AEJ37"/>
    <mergeCell ref="AEK37:AER37"/>
    <mergeCell ref="JU37:KB37"/>
    <mergeCell ref="KC37:KJ37"/>
    <mergeCell ref="KK37:KR37"/>
    <mergeCell ref="KS37:KZ37"/>
    <mergeCell ref="LA37:LH37"/>
    <mergeCell ref="LI37:LP37"/>
    <mergeCell ref="LQ37:LX37"/>
    <mergeCell ref="LY37:MF37"/>
    <mergeCell ref="MG37:MN37"/>
    <mergeCell ref="MO37:MV37"/>
    <mergeCell ref="MW37:ND37"/>
    <mergeCell ref="NE37:NL37"/>
    <mergeCell ref="NM37:NT37"/>
    <mergeCell ref="NU37:OB37"/>
    <mergeCell ref="IW37:JD37"/>
    <mergeCell ref="JE37:JL37"/>
    <mergeCell ref="JM37:JT37"/>
    <mergeCell ref="A37:H37"/>
    <mergeCell ref="I37:P37"/>
    <mergeCell ref="Q37:X37"/>
    <mergeCell ref="Y37:AF37"/>
    <mergeCell ref="AG37:AN37"/>
    <mergeCell ref="AO37:AV37"/>
    <mergeCell ref="AW37:BD37"/>
    <mergeCell ref="BE37:BL37"/>
    <mergeCell ref="BM37:BT37"/>
    <mergeCell ref="BU37:CB37"/>
    <mergeCell ref="CC37:CJ37"/>
    <mergeCell ref="CK37:CR37"/>
    <mergeCell ref="CS37:CZ37"/>
    <mergeCell ref="DA37:DH37"/>
    <mergeCell ref="DI37:DP37"/>
    <mergeCell ref="A30:E30"/>
    <mergeCell ref="C33:G33"/>
    <mergeCell ref="A35:H35"/>
    <mergeCell ref="A36:H36"/>
    <mergeCell ref="A1:B2"/>
    <mergeCell ref="C1:H2"/>
    <mergeCell ref="G3:H3"/>
    <mergeCell ref="F4:H4"/>
    <mergeCell ref="A7:B7"/>
    <mergeCell ref="D7:E7"/>
    <mergeCell ref="D21:E21"/>
    <mergeCell ref="D22:E22"/>
    <mergeCell ref="D23:E23"/>
    <mergeCell ref="E26:G26"/>
    <mergeCell ref="A28:E28"/>
    <mergeCell ref="A29:E29"/>
    <mergeCell ref="A13:B13"/>
    <mergeCell ref="D13:E13"/>
    <mergeCell ref="A14:B14"/>
    <mergeCell ref="D14:E14"/>
    <mergeCell ref="D17:E17"/>
    <mergeCell ref="D18:E18"/>
    <mergeCell ref="A8:B8"/>
    <mergeCell ref="D8:E8"/>
    <mergeCell ref="A9:B9"/>
    <mergeCell ref="D9:E9"/>
    <mergeCell ref="A12:B12"/>
    <mergeCell ref="D12:E12"/>
    <mergeCell ref="A4:C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XFD48"/>
  <sheetViews>
    <sheetView view="pageBreakPreview" topLeftCell="A19" zoomScale="85" zoomScaleNormal="78" zoomScaleSheetLayoutView="85" workbookViewId="0">
      <selection activeCell="A45" sqref="A45:XFD48"/>
    </sheetView>
  </sheetViews>
  <sheetFormatPr baseColWidth="10" defaultColWidth="11.42578125" defaultRowHeight="15" x14ac:dyDescent="0.2"/>
  <cols>
    <col min="1" max="1" width="30" style="7" bestFit="1" customWidth="1"/>
    <col min="2" max="2" width="18.140625" style="7" bestFit="1" customWidth="1"/>
    <col min="3" max="3" width="14.42578125" style="13" bestFit="1" customWidth="1"/>
    <col min="4" max="4" width="10.28515625" style="7" customWidth="1"/>
    <col min="5" max="5" width="7.140625" style="7" customWidth="1"/>
    <col min="6" max="7" width="17.140625" style="7" bestFit="1" customWidth="1"/>
    <col min="8" max="8" width="19.140625" style="7" bestFit="1" customWidth="1"/>
    <col min="9" max="9" width="14.7109375" style="7" bestFit="1" customWidth="1"/>
    <col min="10" max="10" width="25.140625" style="7" customWidth="1"/>
    <col min="11" max="11" width="16" style="7" bestFit="1" customWidth="1"/>
    <col min="12" max="16384" width="11.42578125" style="7"/>
  </cols>
  <sheetData>
    <row r="1" spans="1:11" ht="15.75" customHeight="1" x14ac:dyDescent="0.2">
      <c r="A1" s="559" t="str">
        <f>'2,4,'!A1:B2</f>
        <v xml:space="preserve">REPUBLICIA DE COLOMBIA - DEPARTAMENTO DE ANTIOQUIA - MUNICIPIO DE ANORI </v>
      </c>
      <c r="B1" s="560"/>
      <c r="C1" s="563" t="s">
        <v>50</v>
      </c>
      <c r="D1" s="564"/>
      <c r="E1" s="564"/>
      <c r="F1" s="564"/>
      <c r="G1" s="564"/>
      <c r="H1" s="565"/>
    </row>
    <row r="2" spans="1:11" ht="36.75" customHeight="1" thickBot="1" x14ac:dyDescent="0.25">
      <c r="A2" s="561"/>
      <c r="B2" s="562"/>
      <c r="C2" s="566"/>
      <c r="D2" s="567"/>
      <c r="E2" s="567"/>
      <c r="F2" s="567"/>
      <c r="G2" s="567"/>
      <c r="H2" s="568"/>
    </row>
    <row r="3" spans="1:11" ht="15.75" x14ac:dyDescent="0.25">
      <c r="A3" s="8"/>
      <c r="B3" s="9"/>
      <c r="C3" s="9"/>
      <c r="D3" s="9"/>
      <c r="E3" s="9"/>
      <c r="F3" s="9"/>
      <c r="G3" s="614" t="s">
        <v>51</v>
      </c>
      <c r="H3" s="615"/>
    </row>
    <row r="4" spans="1:11" ht="49.5" customHeight="1" x14ac:dyDescent="0.2">
      <c r="A4" s="571" t="str">
        <f>'2,4,'!A4:C4</f>
        <v>PAVIMENTACION DE VIA URBANA EN EL MUNICIPIO DE ANORI DEPARTAMENTO DE ANTIOQUIA</v>
      </c>
      <c r="B4" s="572"/>
      <c r="C4" s="572"/>
      <c r="D4" s="11" t="s">
        <v>53</v>
      </c>
      <c r="E4" s="11">
        <f>PPTO!A12</f>
        <v>2.6</v>
      </c>
      <c r="F4" s="627" t="str">
        <f>PPTO!B12</f>
        <v xml:space="preserve">CONSTRUCCION DE PLACA EN CONCRETO MR 40 E =0,15 MTS (4000psi). </v>
      </c>
      <c r="G4" s="627"/>
      <c r="H4" s="628"/>
    </row>
    <row r="5" spans="1:11" ht="15.75" x14ac:dyDescent="0.25">
      <c r="A5" s="12"/>
      <c r="F5" s="14" t="s">
        <v>54</v>
      </c>
      <c r="G5" s="15" t="str">
        <f>PPTO!C12</f>
        <v>m3</v>
      </c>
      <c r="H5" s="16"/>
    </row>
    <row r="6" spans="1:11" ht="16.5" thickBot="1" x14ac:dyDescent="0.3">
      <c r="A6" s="17" t="s">
        <v>55</v>
      </c>
      <c r="H6" s="16"/>
    </row>
    <row r="7" spans="1:11" x14ac:dyDescent="0.2">
      <c r="A7" s="575" t="s">
        <v>56</v>
      </c>
      <c r="B7" s="576"/>
      <c r="C7" s="18" t="s">
        <v>57</v>
      </c>
      <c r="D7" s="576" t="s">
        <v>58</v>
      </c>
      <c r="E7" s="576"/>
      <c r="F7" s="18" t="s">
        <v>59</v>
      </c>
      <c r="G7" s="19" t="s">
        <v>60</v>
      </c>
      <c r="H7" s="16"/>
    </row>
    <row r="8" spans="1:11" x14ac:dyDescent="0.2">
      <c r="A8" s="624" t="s">
        <v>113</v>
      </c>
      <c r="B8" s="625"/>
      <c r="C8" s="20">
        <v>1</v>
      </c>
      <c r="D8" s="626">
        <v>3500</v>
      </c>
      <c r="E8" s="626"/>
      <c r="F8" s="41">
        <v>0.16</v>
      </c>
      <c r="G8" s="22">
        <f>D8*F8</f>
        <v>560</v>
      </c>
      <c r="H8" s="23"/>
      <c r="J8" s="70"/>
      <c r="K8" s="71"/>
    </row>
    <row r="9" spans="1:11" x14ac:dyDescent="0.2">
      <c r="A9" s="624" t="s">
        <v>114</v>
      </c>
      <c r="B9" s="625"/>
      <c r="C9" s="20">
        <v>1</v>
      </c>
      <c r="D9" s="626">
        <v>85000</v>
      </c>
      <c r="E9" s="626"/>
      <c r="F9" s="41">
        <f>F8</f>
        <v>0.16</v>
      </c>
      <c r="G9" s="22">
        <f t="shared" ref="G9:G13" si="0">D9*F9</f>
        <v>13600</v>
      </c>
      <c r="H9" s="23"/>
    </row>
    <row r="10" spans="1:11" x14ac:dyDescent="0.2">
      <c r="A10" s="624" t="s">
        <v>115</v>
      </c>
      <c r="B10" s="625"/>
      <c r="C10" s="20">
        <v>1</v>
      </c>
      <c r="D10" s="626">
        <v>24000</v>
      </c>
      <c r="E10" s="626"/>
      <c r="F10" s="41">
        <f t="shared" ref="F10:F13" si="1">F9</f>
        <v>0.16</v>
      </c>
      <c r="G10" s="22">
        <f t="shared" si="0"/>
        <v>3840</v>
      </c>
      <c r="H10" s="23"/>
    </row>
    <row r="11" spans="1:11" x14ac:dyDescent="0.2">
      <c r="A11" s="624" t="s">
        <v>116</v>
      </c>
      <c r="B11" s="625"/>
      <c r="C11" s="20">
        <v>1</v>
      </c>
      <c r="D11" s="626">
        <v>2000</v>
      </c>
      <c r="E11" s="626"/>
      <c r="F11" s="41">
        <f t="shared" si="1"/>
        <v>0.16</v>
      </c>
      <c r="G11" s="22">
        <f t="shared" si="0"/>
        <v>320</v>
      </c>
      <c r="H11" s="23"/>
    </row>
    <row r="12" spans="1:11" x14ac:dyDescent="0.2">
      <c r="A12" s="624" t="s">
        <v>117</v>
      </c>
      <c r="B12" s="625"/>
      <c r="C12" s="20">
        <v>1</v>
      </c>
      <c r="D12" s="626">
        <v>17000</v>
      </c>
      <c r="E12" s="626"/>
      <c r="F12" s="41">
        <f t="shared" si="1"/>
        <v>0.16</v>
      </c>
      <c r="G12" s="22">
        <f t="shared" si="0"/>
        <v>2720</v>
      </c>
      <c r="H12" s="23"/>
    </row>
    <row r="13" spans="1:11" x14ac:dyDescent="0.2">
      <c r="A13" s="624" t="s">
        <v>118</v>
      </c>
      <c r="B13" s="625"/>
      <c r="C13" s="20">
        <v>1</v>
      </c>
      <c r="D13" s="626">
        <v>7000</v>
      </c>
      <c r="E13" s="626"/>
      <c r="F13" s="41">
        <f t="shared" si="1"/>
        <v>0.16</v>
      </c>
      <c r="G13" s="22">
        <f t="shared" si="0"/>
        <v>1120</v>
      </c>
      <c r="H13" s="23"/>
    </row>
    <row r="14" spans="1:11" ht="15.75" thickBot="1" x14ac:dyDescent="0.25">
      <c r="A14" s="590" t="s">
        <v>61</v>
      </c>
      <c r="B14" s="591"/>
      <c r="C14" s="24"/>
      <c r="D14" s="633"/>
      <c r="E14" s="633"/>
      <c r="F14" s="36">
        <v>0.1</v>
      </c>
      <c r="G14" s="27">
        <f>F14*H34</f>
        <v>46968.026625000006</v>
      </c>
      <c r="H14" s="23"/>
    </row>
    <row r="15" spans="1:11" ht="16.5" thickBot="1" x14ac:dyDescent="0.3">
      <c r="A15" s="12"/>
      <c r="D15" s="28"/>
      <c r="E15" s="28"/>
      <c r="F15" s="28"/>
      <c r="G15" s="29" t="s">
        <v>63</v>
      </c>
      <c r="H15" s="30">
        <f>SUM(G8:G14)</f>
        <v>69128.026624999999</v>
      </c>
      <c r="I15" s="71"/>
      <c r="J15" s="28"/>
    </row>
    <row r="16" spans="1:11" ht="16.5" thickBot="1" x14ac:dyDescent="0.3">
      <c r="A16" s="17" t="s">
        <v>64</v>
      </c>
      <c r="D16" s="28"/>
      <c r="E16" s="28"/>
      <c r="F16" s="28"/>
      <c r="G16" s="28"/>
      <c r="H16" s="23"/>
    </row>
    <row r="17" spans="1:11" x14ac:dyDescent="0.2">
      <c r="A17" s="575" t="s">
        <v>56</v>
      </c>
      <c r="B17" s="576"/>
      <c r="C17" s="18" t="s">
        <v>65</v>
      </c>
      <c r="D17" s="579" t="s">
        <v>66</v>
      </c>
      <c r="E17" s="580"/>
      <c r="F17" s="31" t="s">
        <v>57</v>
      </c>
      <c r="G17" s="32" t="s">
        <v>60</v>
      </c>
      <c r="H17" s="23"/>
    </row>
    <row r="18" spans="1:11" ht="35.25" customHeight="1" x14ac:dyDescent="0.2">
      <c r="A18" s="608" t="s">
        <v>119</v>
      </c>
      <c r="B18" s="609"/>
      <c r="C18" s="20" t="s">
        <v>120</v>
      </c>
      <c r="D18" s="610">
        <v>1500</v>
      </c>
      <c r="E18" s="611"/>
      <c r="F18" s="65">
        <f>'[104]500.1.1'!K60</f>
        <v>1.8080000000000001</v>
      </c>
      <c r="G18" s="66">
        <f t="shared" ref="G18:G21" si="2">+D18*F18</f>
        <v>2712</v>
      </c>
      <c r="H18" s="72"/>
      <c r="K18" s="73"/>
    </row>
    <row r="19" spans="1:11" ht="18.75" customHeight="1" x14ac:dyDescent="0.2">
      <c r="A19" s="631" t="s">
        <v>121</v>
      </c>
      <c r="B19" s="632"/>
      <c r="C19" s="20" t="s">
        <v>120</v>
      </c>
      <c r="D19" s="610">
        <v>10200</v>
      </c>
      <c r="E19" s="611"/>
      <c r="F19" s="65">
        <f>'[104]500.1.1'!K61</f>
        <v>1.29</v>
      </c>
      <c r="G19" s="66">
        <f t="shared" si="2"/>
        <v>13158</v>
      </c>
      <c r="H19" s="72"/>
    </row>
    <row r="20" spans="1:11" ht="49.5" customHeight="1" x14ac:dyDescent="0.2">
      <c r="A20" s="608" t="s">
        <v>122</v>
      </c>
      <c r="B20" s="609"/>
      <c r="C20" s="20" t="s">
        <v>22</v>
      </c>
      <c r="D20" s="610">
        <v>8296.0084850258118</v>
      </c>
      <c r="E20" s="611"/>
      <c r="F20" s="65">
        <f>'[104]500.1.1'!K62</f>
        <v>1.3162199999999999</v>
      </c>
      <c r="G20" s="66">
        <f t="shared" si="2"/>
        <v>10919.372288160674</v>
      </c>
      <c r="H20" s="23"/>
    </row>
    <row r="21" spans="1:11" ht="15" customHeight="1" x14ac:dyDescent="0.2">
      <c r="A21" s="608" t="s">
        <v>123</v>
      </c>
      <c r="B21" s="609"/>
      <c r="C21" s="74" t="s">
        <v>12</v>
      </c>
      <c r="D21" s="629">
        <v>1.05</v>
      </c>
      <c r="E21" s="630"/>
      <c r="F21" s="75">
        <v>654000</v>
      </c>
      <c r="G21" s="66">
        <f t="shared" si="2"/>
        <v>686700</v>
      </c>
      <c r="H21" s="23"/>
    </row>
    <row r="22" spans="1:11" ht="15.75" thickBot="1" x14ac:dyDescent="0.25">
      <c r="A22" s="593"/>
      <c r="B22" s="594"/>
      <c r="C22" s="24"/>
      <c r="D22" s="583"/>
      <c r="E22" s="584"/>
      <c r="F22" s="36"/>
      <c r="G22" s="27"/>
      <c r="H22" s="23"/>
    </row>
    <row r="23" spans="1:11" ht="16.5" thickBot="1" x14ac:dyDescent="0.3">
      <c r="A23" s="12"/>
      <c r="D23" s="28"/>
      <c r="E23" s="28"/>
      <c r="F23" s="28"/>
      <c r="G23" s="29" t="s">
        <v>63</v>
      </c>
      <c r="H23" s="30">
        <f>SUM(G18:G22)</f>
        <v>713489.37228816072</v>
      </c>
    </row>
    <row r="24" spans="1:11" ht="16.5" thickBot="1" x14ac:dyDescent="0.3">
      <c r="A24" s="17" t="s">
        <v>71</v>
      </c>
      <c r="D24" s="28"/>
      <c r="E24" s="28"/>
      <c r="F24" s="28"/>
      <c r="G24" s="28"/>
      <c r="H24" s="23"/>
    </row>
    <row r="25" spans="1:11" x14ac:dyDescent="0.2">
      <c r="A25" s="37" t="s">
        <v>72</v>
      </c>
      <c r="B25" s="18" t="s">
        <v>73</v>
      </c>
      <c r="C25" s="18" t="s">
        <v>74</v>
      </c>
      <c r="D25" s="579" t="s">
        <v>75</v>
      </c>
      <c r="E25" s="580"/>
      <c r="F25" s="31" t="s">
        <v>76</v>
      </c>
      <c r="G25" s="32" t="s">
        <v>60</v>
      </c>
      <c r="H25" s="23"/>
    </row>
    <row r="26" spans="1:11" x14ac:dyDescent="0.2">
      <c r="A26" s="76" t="str">
        <f>A21</f>
        <v>Concreto hidráulico MR-40</v>
      </c>
      <c r="B26" s="77">
        <v>1.05</v>
      </c>
      <c r="C26" s="20">
        <v>172</v>
      </c>
      <c r="D26" s="588">
        <f>+B26*C26</f>
        <v>180.6</v>
      </c>
      <c r="E26" s="589"/>
      <c r="F26" s="42">
        <v>1500</v>
      </c>
      <c r="G26" s="78">
        <f>+D26*F26</f>
        <v>270900</v>
      </c>
      <c r="H26" s="23"/>
      <c r="J26" s="62"/>
    </row>
    <row r="27" spans="1:11" ht="15.75" thickBot="1" x14ac:dyDescent="0.25">
      <c r="A27" s="38"/>
      <c r="B27" s="59"/>
      <c r="C27" s="24"/>
      <c r="D27" s="583"/>
      <c r="E27" s="584"/>
      <c r="F27" s="36"/>
      <c r="G27" s="27"/>
      <c r="H27" s="23"/>
    </row>
    <row r="28" spans="1:11" ht="16.5" thickBot="1" x14ac:dyDescent="0.3">
      <c r="A28" s="12"/>
      <c r="D28" s="28"/>
      <c r="E28" s="28"/>
      <c r="F28" s="28"/>
      <c r="G28" s="29" t="s">
        <v>63</v>
      </c>
      <c r="H28" s="30">
        <f>SUM(G26:G27)</f>
        <v>270900</v>
      </c>
    </row>
    <row r="29" spans="1:11" ht="16.5" thickBot="1" x14ac:dyDescent="0.3">
      <c r="A29" s="17" t="s">
        <v>77</v>
      </c>
      <c r="D29" s="28"/>
      <c r="E29" s="28"/>
      <c r="F29" s="28"/>
      <c r="G29" s="28"/>
      <c r="H29" s="23"/>
    </row>
    <row r="30" spans="1:11" x14ac:dyDescent="0.2">
      <c r="A30" s="37" t="s">
        <v>78</v>
      </c>
      <c r="B30" s="18" t="s">
        <v>79</v>
      </c>
      <c r="C30" s="18" t="s">
        <v>80</v>
      </c>
      <c r="D30" s="579" t="s">
        <v>81</v>
      </c>
      <c r="E30" s="580"/>
      <c r="F30" s="31" t="s">
        <v>59</v>
      </c>
      <c r="G30" s="32" t="s">
        <v>60</v>
      </c>
      <c r="H30" s="23"/>
    </row>
    <row r="31" spans="1:11" x14ac:dyDescent="0.2">
      <c r="A31" s="40" t="s">
        <v>93</v>
      </c>
      <c r="B31" s="41">
        <f>D31/C31</f>
        <v>99217.950000000012</v>
      </c>
      <c r="C31" s="42">
        <v>1.85</v>
      </c>
      <c r="D31" s="588">
        <f>'MANO DE OBRA'!F33</f>
        <v>183553.20750000002</v>
      </c>
      <c r="E31" s="589"/>
      <c r="F31" s="41">
        <v>2</v>
      </c>
      <c r="G31" s="22">
        <f>D31/F31</f>
        <v>91776.603750000009</v>
      </c>
      <c r="H31" s="23"/>
      <c r="I31" s="73"/>
    </row>
    <row r="32" spans="1:11" x14ac:dyDescent="0.2">
      <c r="A32" s="40" t="s">
        <v>124</v>
      </c>
      <c r="B32" s="41">
        <f>D32/C32</f>
        <v>408544.5</v>
      </c>
      <c r="C32" s="42">
        <f>C31</f>
        <v>1.85</v>
      </c>
      <c r="D32" s="588">
        <f>'MANO DE OBRA'!F24</f>
        <v>755807.32500000007</v>
      </c>
      <c r="E32" s="589"/>
      <c r="F32" s="41">
        <f>F31</f>
        <v>2</v>
      </c>
      <c r="G32" s="22">
        <f>D32/F32</f>
        <v>377903.66250000003</v>
      </c>
      <c r="H32" s="23"/>
      <c r="I32" s="43"/>
      <c r="J32" s="43"/>
    </row>
    <row r="33" spans="1:16384" ht="15.75" thickBot="1" x14ac:dyDescent="0.25">
      <c r="A33" s="38"/>
      <c r="B33" s="39"/>
      <c r="C33" s="24"/>
      <c r="D33" s="583"/>
      <c r="E33" s="584"/>
      <c r="F33" s="36"/>
      <c r="G33" s="27"/>
      <c r="H33" s="23"/>
    </row>
    <row r="34" spans="1:16384" ht="16.5" thickBot="1" x14ac:dyDescent="0.3">
      <c r="A34" s="12"/>
      <c r="D34" s="28"/>
      <c r="E34" s="28"/>
      <c r="F34" s="28"/>
      <c r="G34" s="29" t="s">
        <v>63</v>
      </c>
      <c r="H34" s="30">
        <f>SUM(G31:G32)</f>
        <v>469680.26625000004</v>
      </c>
      <c r="I34" s="71"/>
    </row>
    <row r="35" spans="1:16384" ht="15.75" thickBot="1" x14ac:dyDescent="0.25">
      <c r="A35" s="12"/>
      <c r="D35" s="28"/>
      <c r="E35" s="28"/>
      <c r="F35" s="28"/>
      <c r="G35" s="28"/>
      <c r="H35" s="23"/>
    </row>
    <row r="36" spans="1:16384" ht="16.5" thickBot="1" x14ac:dyDescent="0.3">
      <c r="A36" s="12"/>
      <c r="D36" s="28"/>
      <c r="E36" s="585" t="s">
        <v>84</v>
      </c>
      <c r="F36" s="585"/>
      <c r="G36" s="585"/>
      <c r="H36" s="44">
        <f>ROUND(H15+H23+H28+H34,0)</f>
        <v>1523198</v>
      </c>
      <c r="J36" s="43"/>
      <c r="K36" s="73"/>
    </row>
    <row r="37" spans="1:16384" ht="16.5" thickBot="1" x14ac:dyDescent="0.3">
      <c r="A37" s="17" t="s">
        <v>85</v>
      </c>
      <c r="H37" s="16"/>
      <c r="J37" s="43"/>
    </row>
    <row r="38" spans="1:16384" x14ac:dyDescent="0.2">
      <c r="A38" s="575" t="s">
        <v>56</v>
      </c>
      <c r="B38" s="576"/>
      <c r="C38" s="576"/>
      <c r="D38" s="576"/>
      <c r="E38" s="576"/>
      <c r="F38" s="18" t="s">
        <v>86</v>
      </c>
      <c r="G38" s="45" t="s">
        <v>87</v>
      </c>
      <c r="H38" s="46"/>
      <c r="I38" s="73"/>
    </row>
    <row r="39" spans="1:16384" x14ac:dyDescent="0.2">
      <c r="A39" s="596" t="s">
        <v>88</v>
      </c>
      <c r="B39" s="597"/>
      <c r="C39" s="597"/>
      <c r="D39" s="597"/>
      <c r="E39" s="597"/>
      <c r="F39" s="90">
        <v>0.27500000000000002</v>
      </c>
      <c r="G39" s="47">
        <f>+F39*H36</f>
        <v>418879.45</v>
      </c>
      <c r="H39" s="48"/>
    </row>
    <row r="40" spans="1:16384" ht="15.75" thickBot="1" x14ac:dyDescent="0.25">
      <c r="A40" s="598" t="s">
        <v>89</v>
      </c>
      <c r="B40" s="599"/>
      <c r="C40" s="599"/>
      <c r="D40" s="599"/>
      <c r="E40" s="599"/>
      <c r="F40" s="49">
        <v>0.05</v>
      </c>
      <c r="G40" s="50">
        <f>+F40*H36</f>
        <v>76159.900000000009</v>
      </c>
      <c r="H40" s="51"/>
    </row>
    <row r="41" spans="1:16384" ht="16.5" thickBot="1" x14ac:dyDescent="0.3">
      <c r="A41" s="12"/>
      <c r="G41" s="29" t="s">
        <v>63</v>
      </c>
      <c r="H41" s="52">
        <f>SUM(G39:G40)</f>
        <v>495039.35000000003</v>
      </c>
    </row>
    <row r="42" spans="1:16384" ht="16.5" thickBot="1" x14ac:dyDescent="0.3">
      <c r="A42" s="53"/>
      <c r="H42" s="16"/>
    </row>
    <row r="43" spans="1:16384" ht="16.5" thickBot="1" x14ac:dyDescent="0.3">
      <c r="A43" s="53"/>
      <c r="C43" s="600" t="s">
        <v>90</v>
      </c>
      <c r="D43" s="600"/>
      <c r="E43" s="600"/>
      <c r="F43" s="600"/>
      <c r="G43" s="601"/>
      <c r="H43" s="44">
        <f>ROUND(H41+H36,0)</f>
        <v>2018237</v>
      </c>
      <c r="J43" s="79"/>
    </row>
    <row r="44" spans="1:16384" ht="15.75" x14ac:dyDescent="0.25">
      <c r="A44" s="53"/>
      <c r="H44" s="80"/>
    </row>
    <row r="45" spans="1:16384" ht="15.75" x14ac:dyDescent="0.25">
      <c r="A45" s="542" t="s">
        <v>32</v>
      </c>
      <c r="B45" s="542"/>
      <c r="C45" s="542"/>
      <c r="D45" s="542"/>
      <c r="E45" s="542"/>
      <c r="F45" s="542"/>
      <c r="G45" s="542"/>
      <c r="H45" s="542"/>
    </row>
    <row r="46" spans="1:16384" ht="21.6" customHeight="1" x14ac:dyDescent="0.25">
      <c r="A46" s="542" t="s">
        <v>33</v>
      </c>
      <c r="B46" s="542"/>
      <c r="C46" s="542"/>
      <c r="D46" s="542"/>
      <c r="E46" s="542"/>
      <c r="F46" s="542"/>
      <c r="G46" s="542"/>
      <c r="H46" s="542"/>
    </row>
    <row r="47" spans="1:16384" ht="15.75" x14ac:dyDescent="0.25">
      <c r="A47" s="542" t="s">
        <v>34</v>
      </c>
      <c r="B47" s="542"/>
      <c r="C47" s="542"/>
      <c r="D47" s="542"/>
      <c r="E47" s="542"/>
      <c r="F47" s="542"/>
      <c r="G47" s="542"/>
      <c r="H47" s="542"/>
      <c r="I47" s="541"/>
      <c r="J47" s="541"/>
      <c r="K47" s="541"/>
      <c r="L47" s="541"/>
      <c r="M47" s="541"/>
      <c r="N47" s="541"/>
      <c r="O47" s="541"/>
      <c r="P47" s="541"/>
      <c r="Q47" s="541"/>
      <c r="R47" s="541"/>
      <c r="S47" s="541"/>
      <c r="T47" s="541"/>
      <c r="U47" s="541"/>
      <c r="V47" s="541"/>
      <c r="W47" s="541"/>
      <c r="X47" s="541"/>
      <c r="Y47" s="541"/>
      <c r="Z47" s="541"/>
      <c r="AA47" s="541"/>
      <c r="AB47" s="541"/>
      <c r="AC47" s="541"/>
      <c r="AD47" s="541"/>
      <c r="AE47" s="541"/>
      <c r="AF47" s="541"/>
      <c r="AG47" s="541"/>
      <c r="AH47" s="541"/>
      <c r="AI47" s="541"/>
      <c r="AJ47" s="541"/>
      <c r="AK47" s="541"/>
      <c r="AL47" s="541"/>
      <c r="AM47" s="541"/>
      <c r="AN47" s="541"/>
      <c r="AO47" s="541"/>
      <c r="AP47" s="541"/>
      <c r="AQ47" s="541"/>
      <c r="AR47" s="541"/>
      <c r="AS47" s="541"/>
      <c r="AT47" s="541"/>
      <c r="AU47" s="541"/>
      <c r="AV47" s="541"/>
      <c r="AW47" s="541"/>
      <c r="AX47" s="541"/>
      <c r="AY47" s="541"/>
      <c r="AZ47" s="541"/>
      <c r="BA47" s="541"/>
      <c r="BB47" s="541"/>
      <c r="BC47" s="541"/>
      <c r="BD47" s="541"/>
      <c r="BE47" s="541"/>
      <c r="BF47" s="541"/>
      <c r="BG47" s="541"/>
      <c r="BH47" s="541"/>
      <c r="BI47" s="541"/>
      <c r="BJ47" s="541"/>
      <c r="BK47" s="541"/>
      <c r="BL47" s="541"/>
      <c r="BM47" s="541"/>
      <c r="BN47" s="541"/>
      <c r="BO47" s="541"/>
      <c r="BP47" s="541"/>
      <c r="BQ47" s="541"/>
      <c r="BR47" s="541"/>
      <c r="BS47" s="541"/>
      <c r="BT47" s="541"/>
      <c r="BU47" s="541"/>
      <c r="BV47" s="541"/>
      <c r="BW47" s="541"/>
      <c r="BX47" s="541"/>
      <c r="BY47" s="541"/>
      <c r="BZ47" s="541"/>
      <c r="CA47" s="541"/>
      <c r="CB47" s="541"/>
      <c r="CC47" s="541"/>
      <c r="CD47" s="541"/>
      <c r="CE47" s="541"/>
      <c r="CF47" s="541"/>
      <c r="CG47" s="541"/>
      <c r="CH47" s="541"/>
      <c r="CI47" s="541"/>
      <c r="CJ47" s="541"/>
      <c r="CK47" s="541"/>
      <c r="CL47" s="541"/>
      <c r="CM47" s="541"/>
      <c r="CN47" s="541"/>
      <c r="CO47" s="541"/>
      <c r="CP47" s="541"/>
      <c r="CQ47" s="541"/>
      <c r="CR47" s="541"/>
      <c r="CS47" s="541"/>
      <c r="CT47" s="541"/>
      <c r="CU47" s="541"/>
      <c r="CV47" s="541"/>
      <c r="CW47" s="541"/>
      <c r="CX47" s="541"/>
      <c r="CY47" s="541"/>
      <c r="CZ47" s="541"/>
      <c r="DA47" s="541"/>
      <c r="DB47" s="541"/>
      <c r="DC47" s="541"/>
      <c r="DD47" s="541"/>
      <c r="DE47" s="541"/>
      <c r="DF47" s="541"/>
      <c r="DG47" s="541"/>
      <c r="DH47" s="541"/>
      <c r="DI47" s="541"/>
      <c r="DJ47" s="541"/>
      <c r="DK47" s="541"/>
      <c r="DL47" s="541"/>
      <c r="DM47" s="541"/>
      <c r="DN47" s="541"/>
      <c r="DO47" s="541"/>
      <c r="DP47" s="541"/>
      <c r="DQ47" s="541"/>
      <c r="DR47" s="541"/>
      <c r="DS47" s="541"/>
      <c r="DT47" s="541"/>
      <c r="DU47" s="541"/>
      <c r="DV47" s="541"/>
      <c r="DW47" s="541"/>
      <c r="DX47" s="541"/>
      <c r="DY47" s="541"/>
      <c r="DZ47" s="541"/>
      <c r="EA47" s="541"/>
      <c r="EB47" s="541"/>
      <c r="EC47" s="541"/>
      <c r="ED47" s="541"/>
      <c r="EE47" s="541"/>
      <c r="EF47" s="541"/>
      <c r="EG47" s="541"/>
      <c r="EH47" s="541"/>
      <c r="EI47" s="541"/>
      <c r="EJ47" s="541"/>
      <c r="EK47" s="541"/>
      <c r="EL47" s="541"/>
      <c r="EM47" s="541"/>
      <c r="EN47" s="541"/>
      <c r="EO47" s="541"/>
      <c r="EP47" s="541"/>
      <c r="EQ47" s="541"/>
      <c r="ER47" s="541"/>
      <c r="ES47" s="541"/>
      <c r="ET47" s="541"/>
      <c r="EU47" s="541"/>
      <c r="EV47" s="541"/>
      <c r="EW47" s="541"/>
      <c r="EX47" s="541"/>
      <c r="EY47" s="541"/>
      <c r="EZ47" s="541"/>
      <c r="FA47" s="541"/>
      <c r="FB47" s="541"/>
      <c r="FC47" s="541"/>
      <c r="FD47" s="541"/>
      <c r="FE47" s="541"/>
      <c r="FF47" s="541"/>
      <c r="FG47" s="541"/>
      <c r="FH47" s="541"/>
      <c r="FI47" s="541"/>
      <c r="FJ47" s="541"/>
      <c r="FK47" s="541"/>
      <c r="FL47" s="541"/>
      <c r="FM47" s="541"/>
      <c r="FN47" s="541"/>
      <c r="FO47" s="541"/>
      <c r="FP47" s="541"/>
      <c r="FQ47" s="541"/>
      <c r="FR47" s="541"/>
      <c r="FS47" s="541"/>
      <c r="FT47" s="541"/>
      <c r="FU47" s="541"/>
      <c r="FV47" s="541"/>
      <c r="FW47" s="541"/>
      <c r="FX47" s="541"/>
      <c r="FY47" s="541"/>
      <c r="FZ47" s="541"/>
      <c r="GA47" s="541"/>
      <c r="GB47" s="541"/>
      <c r="GC47" s="541"/>
      <c r="GD47" s="541"/>
      <c r="GE47" s="541"/>
      <c r="GF47" s="541"/>
      <c r="GG47" s="541"/>
      <c r="GH47" s="541"/>
      <c r="GI47" s="541"/>
      <c r="GJ47" s="541"/>
      <c r="GK47" s="541"/>
      <c r="GL47" s="541"/>
      <c r="GM47" s="541"/>
      <c r="GN47" s="541"/>
      <c r="GO47" s="541"/>
      <c r="GP47" s="541"/>
      <c r="GQ47" s="541"/>
      <c r="GR47" s="541"/>
      <c r="GS47" s="541"/>
      <c r="GT47" s="541"/>
      <c r="GU47" s="541"/>
      <c r="GV47" s="541"/>
      <c r="GW47" s="541"/>
      <c r="GX47" s="541"/>
      <c r="GY47" s="541"/>
      <c r="GZ47" s="541"/>
      <c r="HA47" s="541"/>
      <c r="HB47" s="541"/>
      <c r="HC47" s="541"/>
      <c r="HD47" s="541"/>
      <c r="HE47" s="541"/>
      <c r="HF47" s="541"/>
      <c r="HG47" s="541"/>
      <c r="HH47" s="541"/>
      <c r="HI47" s="541"/>
      <c r="HJ47" s="541"/>
      <c r="HK47" s="541"/>
      <c r="HL47" s="541"/>
      <c r="HM47" s="541"/>
      <c r="HN47" s="541"/>
      <c r="HO47" s="541"/>
      <c r="HP47" s="541"/>
      <c r="HQ47" s="541"/>
      <c r="HR47" s="541"/>
      <c r="HS47" s="541"/>
      <c r="HT47" s="541"/>
      <c r="HU47" s="541"/>
      <c r="HV47" s="541"/>
      <c r="HW47" s="541"/>
      <c r="HX47" s="541"/>
      <c r="HY47" s="541"/>
      <c r="HZ47" s="541"/>
      <c r="IA47" s="541"/>
      <c r="IB47" s="541"/>
      <c r="IC47" s="541"/>
      <c r="ID47" s="541"/>
      <c r="IE47" s="541"/>
      <c r="IF47" s="541"/>
      <c r="IG47" s="541"/>
      <c r="IH47" s="541"/>
      <c r="II47" s="541"/>
      <c r="IJ47" s="541"/>
      <c r="IK47" s="541"/>
      <c r="IL47" s="541"/>
      <c r="IM47" s="541"/>
      <c r="IN47" s="541"/>
      <c r="IO47" s="541"/>
      <c r="IP47" s="541"/>
      <c r="IQ47" s="541"/>
      <c r="IR47" s="541"/>
      <c r="IS47" s="541"/>
      <c r="IT47" s="541"/>
      <c r="IU47" s="541"/>
      <c r="IV47" s="541"/>
      <c r="IW47" s="541"/>
      <c r="IX47" s="541"/>
      <c r="IY47" s="541"/>
      <c r="IZ47" s="541"/>
      <c r="JA47" s="541"/>
      <c r="JB47" s="541"/>
      <c r="JC47" s="541"/>
      <c r="JD47" s="541"/>
      <c r="JE47" s="541"/>
      <c r="JF47" s="541"/>
      <c r="JG47" s="541"/>
      <c r="JH47" s="541"/>
      <c r="JI47" s="541"/>
      <c r="JJ47" s="541"/>
      <c r="JK47" s="541"/>
      <c r="JL47" s="541"/>
      <c r="JM47" s="541"/>
      <c r="JN47" s="541"/>
      <c r="JO47" s="541"/>
      <c r="JP47" s="541"/>
      <c r="JQ47" s="541"/>
      <c r="JR47" s="541"/>
      <c r="JS47" s="541"/>
      <c r="JT47" s="541"/>
      <c r="JU47" s="541"/>
      <c r="JV47" s="541"/>
      <c r="JW47" s="541"/>
      <c r="JX47" s="541"/>
      <c r="JY47" s="541"/>
      <c r="JZ47" s="541"/>
      <c r="KA47" s="541"/>
      <c r="KB47" s="541"/>
      <c r="KC47" s="541"/>
      <c r="KD47" s="541"/>
      <c r="KE47" s="541"/>
      <c r="KF47" s="541"/>
      <c r="KG47" s="541"/>
      <c r="KH47" s="541"/>
      <c r="KI47" s="541"/>
      <c r="KJ47" s="541"/>
      <c r="KK47" s="541"/>
      <c r="KL47" s="541"/>
      <c r="KM47" s="541"/>
      <c r="KN47" s="541"/>
      <c r="KO47" s="541"/>
      <c r="KP47" s="541"/>
      <c r="KQ47" s="541"/>
      <c r="KR47" s="541"/>
      <c r="KS47" s="541"/>
      <c r="KT47" s="541"/>
      <c r="KU47" s="541"/>
      <c r="KV47" s="541"/>
      <c r="KW47" s="541"/>
      <c r="KX47" s="541"/>
      <c r="KY47" s="541"/>
      <c r="KZ47" s="541"/>
      <c r="LA47" s="541"/>
      <c r="LB47" s="541"/>
      <c r="LC47" s="541"/>
      <c r="LD47" s="541"/>
      <c r="LE47" s="541"/>
      <c r="LF47" s="541"/>
      <c r="LG47" s="541"/>
      <c r="LH47" s="541"/>
      <c r="LI47" s="541"/>
      <c r="LJ47" s="541"/>
      <c r="LK47" s="541"/>
      <c r="LL47" s="541"/>
      <c r="LM47" s="541"/>
      <c r="LN47" s="541"/>
      <c r="LO47" s="541"/>
      <c r="LP47" s="541"/>
      <c r="LQ47" s="541"/>
      <c r="LR47" s="541"/>
      <c r="LS47" s="541"/>
      <c r="LT47" s="541"/>
      <c r="LU47" s="541"/>
      <c r="LV47" s="541"/>
      <c r="LW47" s="541"/>
      <c r="LX47" s="541"/>
      <c r="LY47" s="541"/>
      <c r="LZ47" s="541"/>
      <c r="MA47" s="541"/>
      <c r="MB47" s="541"/>
      <c r="MC47" s="541"/>
      <c r="MD47" s="541"/>
      <c r="ME47" s="541"/>
      <c r="MF47" s="541"/>
      <c r="MG47" s="541"/>
      <c r="MH47" s="541"/>
      <c r="MI47" s="541"/>
      <c r="MJ47" s="541"/>
      <c r="MK47" s="541"/>
      <c r="ML47" s="541"/>
      <c r="MM47" s="541"/>
      <c r="MN47" s="541"/>
      <c r="MO47" s="541"/>
      <c r="MP47" s="541"/>
      <c r="MQ47" s="541"/>
      <c r="MR47" s="541"/>
      <c r="MS47" s="541"/>
      <c r="MT47" s="541"/>
      <c r="MU47" s="541"/>
      <c r="MV47" s="541"/>
      <c r="MW47" s="541"/>
      <c r="MX47" s="541"/>
      <c r="MY47" s="541"/>
      <c r="MZ47" s="541"/>
      <c r="NA47" s="541"/>
      <c r="NB47" s="541"/>
      <c r="NC47" s="541"/>
      <c r="ND47" s="541"/>
      <c r="NE47" s="541"/>
      <c r="NF47" s="541"/>
      <c r="NG47" s="541"/>
      <c r="NH47" s="541"/>
      <c r="NI47" s="541"/>
      <c r="NJ47" s="541"/>
      <c r="NK47" s="541"/>
      <c r="NL47" s="541"/>
      <c r="NM47" s="541"/>
      <c r="NN47" s="541"/>
      <c r="NO47" s="541"/>
      <c r="NP47" s="541"/>
      <c r="NQ47" s="541"/>
      <c r="NR47" s="541"/>
      <c r="NS47" s="541"/>
      <c r="NT47" s="541"/>
      <c r="NU47" s="541"/>
      <c r="NV47" s="541"/>
      <c r="NW47" s="541"/>
      <c r="NX47" s="541"/>
      <c r="NY47" s="541"/>
      <c r="NZ47" s="541"/>
      <c r="OA47" s="541"/>
      <c r="OB47" s="541"/>
      <c r="OC47" s="541"/>
      <c r="OD47" s="541"/>
      <c r="OE47" s="541"/>
      <c r="OF47" s="541"/>
      <c r="OG47" s="541"/>
      <c r="OH47" s="541"/>
      <c r="OI47" s="541"/>
      <c r="OJ47" s="541"/>
      <c r="OK47" s="541"/>
      <c r="OL47" s="541"/>
      <c r="OM47" s="541"/>
      <c r="ON47" s="541"/>
      <c r="OO47" s="541"/>
      <c r="OP47" s="541"/>
      <c r="OQ47" s="541"/>
      <c r="OR47" s="541"/>
      <c r="OS47" s="541"/>
      <c r="OT47" s="541"/>
      <c r="OU47" s="541"/>
      <c r="OV47" s="541"/>
      <c r="OW47" s="541"/>
      <c r="OX47" s="541"/>
      <c r="OY47" s="541"/>
      <c r="OZ47" s="541"/>
      <c r="PA47" s="541"/>
      <c r="PB47" s="541"/>
      <c r="PC47" s="541"/>
      <c r="PD47" s="541"/>
      <c r="PE47" s="541"/>
      <c r="PF47" s="541"/>
      <c r="PG47" s="541"/>
      <c r="PH47" s="541"/>
      <c r="PI47" s="541"/>
      <c r="PJ47" s="541"/>
      <c r="PK47" s="541"/>
      <c r="PL47" s="541"/>
      <c r="PM47" s="541"/>
      <c r="PN47" s="541"/>
      <c r="PO47" s="541"/>
      <c r="PP47" s="541"/>
      <c r="PQ47" s="541"/>
      <c r="PR47" s="541"/>
      <c r="PS47" s="541"/>
      <c r="PT47" s="541"/>
      <c r="PU47" s="541"/>
      <c r="PV47" s="541"/>
      <c r="PW47" s="541"/>
      <c r="PX47" s="541"/>
      <c r="PY47" s="541"/>
      <c r="PZ47" s="541"/>
      <c r="QA47" s="541"/>
      <c r="QB47" s="541"/>
      <c r="QC47" s="541"/>
      <c r="QD47" s="541"/>
      <c r="QE47" s="541"/>
      <c r="QF47" s="541"/>
      <c r="QG47" s="541"/>
      <c r="QH47" s="541"/>
      <c r="QI47" s="541"/>
      <c r="QJ47" s="541"/>
      <c r="QK47" s="541"/>
      <c r="QL47" s="541"/>
      <c r="QM47" s="541"/>
      <c r="QN47" s="541"/>
      <c r="QO47" s="541"/>
      <c r="QP47" s="541"/>
      <c r="QQ47" s="541"/>
      <c r="QR47" s="541"/>
      <c r="QS47" s="541"/>
      <c r="QT47" s="541"/>
      <c r="QU47" s="541"/>
      <c r="QV47" s="541"/>
      <c r="QW47" s="541"/>
      <c r="QX47" s="541"/>
      <c r="QY47" s="541"/>
      <c r="QZ47" s="541"/>
      <c r="RA47" s="541"/>
      <c r="RB47" s="541"/>
      <c r="RC47" s="541"/>
      <c r="RD47" s="541"/>
      <c r="RE47" s="541"/>
      <c r="RF47" s="541"/>
      <c r="RG47" s="541"/>
      <c r="RH47" s="541"/>
      <c r="RI47" s="541"/>
      <c r="RJ47" s="541"/>
      <c r="RK47" s="541"/>
      <c r="RL47" s="541"/>
      <c r="RM47" s="541"/>
      <c r="RN47" s="541"/>
      <c r="RO47" s="541"/>
      <c r="RP47" s="541"/>
      <c r="RQ47" s="541"/>
      <c r="RR47" s="541"/>
      <c r="RS47" s="541"/>
      <c r="RT47" s="541"/>
      <c r="RU47" s="541"/>
      <c r="RV47" s="541"/>
      <c r="RW47" s="541"/>
      <c r="RX47" s="541"/>
      <c r="RY47" s="541"/>
      <c r="RZ47" s="541"/>
      <c r="SA47" s="541"/>
      <c r="SB47" s="541"/>
      <c r="SC47" s="541"/>
      <c r="SD47" s="541"/>
      <c r="SE47" s="541"/>
      <c r="SF47" s="541"/>
      <c r="SG47" s="541"/>
      <c r="SH47" s="541"/>
      <c r="SI47" s="541"/>
      <c r="SJ47" s="541"/>
      <c r="SK47" s="541"/>
      <c r="SL47" s="541"/>
      <c r="SM47" s="541"/>
      <c r="SN47" s="541"/>
      <c r="SO47" s="541"/>
      <c r="SP47" s="541"/>
      <c r="SQ47" s="541"/>
      <c r="SR47" s="541"/>
      <c r="SS47" s="541"/>
      <c r="ST47" s="541"/>
      <c r="SU47" s="541"/>
      <c r="SV47" s="541"/>
      <c r="SW47" s="541"/>
      <c r="SX47" s="541"/>
      <c r="SY47" s="541"/>
      <c r="SZ47" s="541"/>
      <c r="TA47" s="541"/>
      <c r="TB47" s="541"/>
      <c r="TC47" s="541"/>
      <c r="TD47" s="541"/>
      <c r="TE47" s="541"/>
      <c r="TF47" s="541"/>
      <c r="TG47" s="541"/>
      <c r="TH47" s="541"/>
      <c r="TI47" s="541"/>
      <c r="TJ47" s="541"/>
      <c r="TK47" s="541"/>
      <c r="TL47" s="541"/>
      <c r="TM47" s="541"/>
      <c r="TN47" s="541"/>
      <c r="TO47" s="541"/>
      <c r="TP47" s="541"/>
      <c r="TQ47" s="541"/>
      <c r="TR47" s="541"/>
      <c r="TS47" s="541"/>
      <c r="TT47" s="541"/>
      <c r="TU47" s="541"/>
      <c r="TV47" s="541"/>
      <c r="TW47" s="541"/>
      <c r="TX47" s="541"/>
      <c r="TY47" s="541"/>
      <c r="TZ47" s="541"/>
      <c r="UA47" s="541"/>
      <c r="UB47" s="541"/>
      <c r="UC47" s="541"/>
      <c r="UD47" s="541"/>
      <c r="UE47" s="541"/>
      <c r="UF47" s="541"/>
      <c r="UG47" s="541"/>
      <c r="UH47" s="541"/>
      <c r="UI47" s="541"/>
      <c r="UJ47" s="541"/>
      <c r="UK47" s="541"/>
      <c r="UL47" s="541"/>
      <c r="UM47" s="541"/>
      <c r="UN47" s="541"/>
      <c r="UO47" s="541"/>
      <c r="UP47" s="541"/>
      <c r="UQ47" s="541"/>
      <c r="UR47" s="541"/>
      <c r="US47" s="541"/>
      <c r="UT47" s="541"/>
      <c r="UU47" s="541"/>
      <c r="UV47" s="541"/>
      <c r="UW47" s="541"/>
      <c r="UX47" s="541"/>
      <c r="UY47" s="541"/>
      <c r="UZ47" s="541"/>
      <c r="VA47" s="541"/>
      <c r="VB47" s="541"/>
      <c r="VC47" s="541"/>
      <c r="VD47" s="541"/>
      <c r="VE47" s="541"/>
      <c r="VF47" s="541"/>
      <c r="VG47" s="541"/>
      <c r="VH47" s="541"/>
      <c r="VI47" s="541"/>
      <c r="VJ47" s="541"/>
      <c r="VK47" s="541"/>
      <c r="VL47" s="541"/>
      <c r="VM47" s="541"/>
      <c r="VN47" s="541"/>
      <c r="VO47" s="541"/>
      <c r="VP47" s="541"/>
      <c r="VQ47" s="541"/>
      <c r="VR47" s="541"/>
      <c r="VS47" s="541"/>
      <c r="VT47" s="541"/>
      <c r="VU47" s="541"/>
      <c r="VV47" s="541"/>
      <c r="VW47" s="541"/>
      <c r="VX47" s="541"/>
      <c r="VY47" s="541"/>
      <c r="VZ47" s="541"/>
      <c r="WA47" s="541"/>
      <c r="WB47" s="541"/>
      <c r="WC47" s="541"/>
      <c r="WD47" s="541"/>
      <c r="WE47" s="541"/>
      <c r="WF47" s="541"/>
      <c r="WG47" s="541"/>
      <c r="WH47" s="541"/>
      <c r="WI47" s="541"/>
      <c r="WJ47" s="541"/>
      <c r="WK47" s="541"/>
      <c r="WL47" s="541"/>
      <c r="WM47" s="541"/>
      <c r="WN47" s="541"/>
      <c r="WO47" s="541"/>
      <c r="WP47" s="541"/>
      <c r="WQ47" s="541"/>
      <c r="WR47" s="541"/>
      <c r="WS47" s="541"/>
      <c r="WT47" s="541"/>
      <c r="WU47" s="541"/>
      <c r="WV47" s="541"/>
      <c r="WW47" s="541"/>
      <c r="WX47" s="541"/>
      <c r="WY47" s="541"/>
      <c r="WZ47" s="541"/>
      <c r="XA47" s="541"/>
      <c r="XB47" s="541"/>
      <c r="XC47" s="541"/>
      <c r="XD47" s="541"/>
      <c r="XE47" s="541"/>
      <c r="XF47" s="541"/>
      <c r="XG47" s="541"/>
      <c r="XH47" s="541"/>
      <c r="XI47" s="541"/>
      <c r="XJ47" s="541"/>
      <c r="XK47" s="541"/>
      <c r="XL47" s="541"/>
      <c r="XM47" s="541"/>
      <c r="XN47" s="541"/>
      <c r="XO47" s="541"/>
      <c r="XP47" s="541"/>
      <c r="XQ47" s="541"/>
      <c r="XR47" s="541"/>
      <c r="XS47" s="541"/>
      <c r="XT47" s="541"/>
      <c r="XU47" s="541"/>
      <c r="XV47" s="541"/>
      <c r="XW47" s="541"/>
      <c r="XX47" s="541"/>
      <c r="XY47" s="541"/>
      <c r="XZ47" s="541"/>
      <c r="YA47" s="541"/>
      <c r="YB47" s="541"/>
      <c r="YC47" s="541"/>
      <c r="YD47" s="541"/>
      <c r="YE47" s="541"/>
      <c r="YF47" s="541"/>
      <c r="YG47" s="541"/>
      <c r="YH47" s="541"/>
      <c r="YI47" s="541"/>
      <c r="YJ47" s="541"/>
      <c r="YK47" s="541"/>
      <c r="YL47" s="541"/>
      <c r="YM47" s="541"/>
      <c r="YN47" s="541"/>
      <c r="YO47" s="541"/>
      <c r="YP47" s="541"/>
      <c r="YQ47" s="541"/>
      <c r="YR47" s="541"/>
      <c r="YS47" s="541"/>
      <c r="YT47" s="541"/>
      <c r="YU47" s="541"/>
      <c r="YV47" s="541"/>
      <c r="YW47" s="541"/>
      <c r="YX47" s="541"/>
      <c r="YY47" s="541"/>
      <c r="YZ47" s="541"/>
      <c r="ZA47" s="541"/>
      <c r="ZB47" s="541"/>
      <c r="ZC47" s="541"/>
      <c r="ZD47" s="541"/>
      <c r="ZE47" s="541"/>
      <c r="ZF47" s="541"/>
      <c r="ZG47" s="541"/>
      <c r="ZH47" s="541"/>
      <c r="ZI47" s="541"/>
      <c r="ZJ47" s="541"/>
      <c r="ZK47" s="541"/>
      <c r="ZL47" s="541"/>
      <c r="ZM47" s="541"/>
      <c r="ZN47" s="541"/>
      <c r="ZO47" s="541"/>
      <c r="ZP47" s="541"/>
      <c r="ZQ47" s="541"/>
      <c r="ZR47" s="541"/>
      <c r="ZS47" s="541"/>
      <c r="ZT47" s="541"/>
      <c r="ZU47" s="541"/>
      <c r="ZV47" s="541"/>
      <c r="ZW47" s="541"/>
      <c r="ZX47" s="541"/>
      <c r="ZY47" s="541"/>
      <c r="ZZ47" s="541"/>
      <c r="AAA47" s="541"/>
      <c r="AAB47" s="541"/>
      <c r="AAC47" s="541"/>
      <c r="AAD47" s="541"/>
      <c r="AAE47" s="541"/>
      <c r="AAF47" s="541"/>
      <c r="AAG47" s="541"/>
      <c r="AAH47" s="541"/>
      <c r="AAI47" s="541"/>
      <c r="AAJ47" s="541"/>
      <c r="AAK47" s="541"/>
      <c r="AAL47" s="541"/>
      <c r="AAM47" s="541"/>
      <c r="AAN47" s="541"/>
      <c r="AAO47" s="541"/>
      <c r="AAP47" s="541"/>
      <c r="AAQ47" s="541"/>
      <c r="AAR47" s="541"/>
      <c r="AAS47" s="541"/>
      <c r="AAT47" s="541"/>
      <c r="AAU47" s="541"/>
      <c r="AAV47" s="541"/>
      <c r="AAW47" s="541"/>
      <c r="AAX47" s="541"/>
      <c r="AAY47" s="541"/>
      <c r="AAZ47" s="541"/>
      <c r="ABA47" s="541"/>
      <c r="ABB47" s="541"/>
      <c r="ABC47" s="541"/>
      <c r="ABD47" s="541"/>
      <c r="ABE47" s="541"/>
      <c r="ABF47" s="541"/>
      <c r="ABG47" s="541"/>
      <c r="ABH47" s="541"/>
      <c r="ABI47" s="541"/>
      <c r="ABJ47" s="541"/>
      <c r="ABK47" s="541"/>
      <c r="ABL47" s="541"/>
      <c r="ABM47" s="541"/>
      <c r="ABN47" s="541"/>
      <c r="ABO47" s="541"/>
      <c r="ABP47" s="541"/>
      <c r="ABQ47" s="541"/>
      <c r="ABR47" s="541"/>
      <c r="ABS47" s="541"/>
      <c r="ABT47" s="541"/>
      <c r="ABU47" s="541"/>
      <c r="ABV47" s="541"/>
      <c r="ABW47" s="541"/>
      <c r="ABX47" s="541"/>
      <c r="ABY47" s="541"/>
      <c r="ABZ47" s="541"/>
      <c r="ACA47" s="541"/>
      <c r="ACB47" s="541"/>
      <c r="ACC47" s="541"/>
      <c r="ACD47" s="541"/>
      <c r="ACE47" s="541"/>
      <c r="ACF47" s="541"/>
      <c r="ACG47" s="541"/>
      <c r="ACH47" s="541"/>
      <c r="ACI47" s="541"/>
      <c r="ACJ47" s="541"/>
      <c r="ACK47" s="541"/>
      <c r="ACL47" s="541"/>
      <c r="ACM47" s="541"/>
      <c r="ACN47" s="541"/>
      <c r="ACO47" s="541"/>
      <c r="ACP47" s="541"/>
      <c r="ACQ47" s="541"/>
      <c r="ACR47" s="541"/>
      <c r="ACS47" s="541"/>
      <c r="ACT47" s="541"/>
      <c r="ACU47" s="541"/>
      <c r="ACV47" s="541"/>
      <c r="ACW47" s="541"/>
      <c r="ACX47" s="541"/>
      <c r="ACY47" s="541"/>
      <c r="ACZ47" s="541"/>
      <c r="ADA47" s="541"/>
      <c r="ADB47" s="541"/>
      <c r="ADC47" s="541"/>
      <c r="ADD47" s="541"/>
      <c r="ADE47" s="541"/>
      <c r="ADF47" s="541"/>
      <c r="ADG47" s="541"/>
      <c r="ADH47" s="541"/>
      <c r="ADI47" s="541"/>
      <c r="ADJ47" s="541"/>
      <c r="ADK47" s="541"/>
      <c r="ADL47" s="541"/>
      <c r="ADM47" s="541"/>
      <c r="ADN47" s="541"/>
      <c r="ADO47" s="541"/>
      <c r="ADP47" s="541"/>
      <c r="ADQ47" s="541"/>
      <c r="ADR47" s="541"/>
      <c r="ADS47" s="541"/>
      <c r="ADT47" s="541"/>
      <c r="ADU47" s="541"/>
      <c r="ADV47" s="541"/>
      <c r="ADW47" s="541"/>
      <c r="ADX47" s="541"/>
      <c r="ADY47" s="541"/>
      <c r="ADZ47" s="541"/>
      <c r="AEA47" s="541"/>
      <c r="AEB47" s="541"/>
      <c r="AEC47" s="541"/>
      <c r="AED47" s="541"/>
      <c r="AEE47" s="541"/>
      <c r="AEF47" s="541"/>
      <c r="AEG47" s="541"/>
      <c r="AEH47" s="541"/>
      <c r="AEI47" s="541"/>
      <c r="AEJ47" s="541"/>
      <c r="AEK47" s="541"/>
      <c r="AEL47" s="541"/>
      <c r="AEM47" s="541"/>
      <c r="AEN47" s="541"/>
      <c r="AEO47" s="541"/>
      <c r="AEP47" s="541"/>
      <c r="AEQ47" s="541"/>
      <c r="AER47" s="541"/>
      <c r="AES47" s="541"/>
      <c r="AET47" s="541"/>
      <c r="AEU47" s="541"/>
      <c r="AEV47" s="541"/>
      <c r="AEW47" s="541"/>
      <c r="AEX47" s="541"/>
      <c r="AEY47" s="541"/>
      <c r="AEZ47" s="541"/>
      <c r="AFA47" s="541"/>
      <c r="AFB47" s="541"/>
      <c r="AFC47" s="541"/>
      <c r="AFD47" s="541"/>
      <c r="AFE47" s="541"/>
      <c r="AFF47" s="541"/>
      <c r="AFG47" s="541"/>
      <c r="AFH47" s="541"/>
      <c r="AFI47" s="541"/>
      <c r="AFJ47" s="541"/>
      <c r="AFK47" s="541"/>
      <c r="AFL47" s="541"/>
      <c r="AFM47" s="541"/>
      <c r="AFN47" s="541"/>
      <c r="AFO47" s="541"/>
      <c r="AFP47" s="541"/>
      <c r="AFQ47" s="541"/>
      <c r="AFR47" s="541"/>
      <c r="AFS47" s="541"/>
      <c r="AFT47" s="541"/>
      <c r="AFU47" s="541"/>
      <c r="AFV47" s="541"/>
      <c r="AFW47" s="541"/>
      <c r="AFX47" s="541"/>
      <c r="AFY47" s="541"/>
      <c r="AFZ47" s="541"/>
      <c r="AGA47" s="541"/>
      <c r="AGB47" s="541"/>
      <c r="AGC47" s="541"/>
      <c r="AGD47" s="541"/>
      <c r="AGE47" s="541"/>
      <c r="AGF47" s="541"/>
      <c r="AGG47" s="541"/>
      <c r="AGH47" s="541"/>
      <c r="AGI47" s="541"/>
      <c r="AGJ47" s="541"/>
      <c r="AGK47" s="541"/>
      <c r="AGL47" s="541"/>
      <c r="AGM47" s="541"/>
      <c r="AGN47" s="541"/>
      <c r="AGO47" s="541"/>
      <c r="AGP47" s="541"/>
      <c r="AGQ47" s="541"/>
      <c r="AGR47" s="541"/>
      <c r="AGS47" s="541"/>
      <c r="AGT47" s="541"/>
      <c r="AGU47" s="541"/>
      <c r="AGV47" s="541"/>
      <c r="AGW47" s="541"/>
      <c r="AGX47" s="541"/>
      <c r="AGY47" s="541"/>
      <c r="AGZ47" s="541"/>
      <c r="AHA47" s="541"/>
      <c r="AHB47" s="541"/>
      <c r="AHC47" s="541"/>
      <c r="AHD47" s="541"/>
      <c r="AHE47" s="541"/>
      <c r="AHF47" s="541"/>
      <c r="AHG47" s="541"/>
      <c r="AHH47" s="541"/>
      <c r="AHI47" s="541"/>
      <c r="AHJ47" s="541"/>
      <c r="AHK47" s="541"/>
      <c r="AHL47" s="541"/>
      <c r="AHM47" s="541"/>
      <c r="AHN47" s="541"/>
      <c r="AHO47" s="541"/>
      <c r="AHP47" s="541"/>
      <c r="AHQ47" s="541"/>
      <c r="AHR47" s="541"/>
      <c r="AHS47" s="541"/>
      <c r="AHT47" s="541"/>
      <c r="AHU47" s="541"/>
      <c r="AHV47" s="541"/>
      <c r="AHW47" s="541"/>
      <c r="AHX47" s="541"/>
      <c r="AHY47" s="541"/>
      <c r="AHZ47" s="541"/>
      <c r="AIA47" s="541"/>
      <c r="AIB47" s="541"/>
      <c r="AIC47" s="541"/>
      <c r="AID47" s="541"/>
      <c r="AIE47" s="541"/>
      <c r="AIF47" s="541"/>
      <c r="AIG47" s="541"/>
      <c r="AIH47" s="541"/>
      <c r="AII47" s="541"/>
      <c r="AIJ47" s="541"/>
      <c r="AIK47" s="541"/>
      <c r="AIL47" s="541"/>
      <c r="AIM47" s="541"/>
      <c r="AIN47" s="541"/>
      <c r="AIO47" s="541"/>
      <c r="AIP47" s="541"/>
      <c r="AIQ47" s="541"/>
      <c r="AIR47" s="541"/>
      <c r="AIS47" s="541"/>
      <c r="AIT47" s="541"/>
      <c r="AIU47" s="541"/>
      <c r="AIV47" s="541"/>
      <c r="AIW47" s="541"/>
      <c r="AIX47" s="541"/>
      <c r="AIY47" s="541"/>
      <c r="AIZ47" s="541"/>
      <c r="AJA47" s="541"/>
      <c r="AJB47" s="541"/>
      <c r="AJC47" s="541"/>
      <c r="AJD47" s="541"/>
      <c r="AJE47" s="541"/>
      <c r="AJF47" s="541"/>
      <c r="AJG47" s="541"/>
      <c r="AJH47" s="541"/>
      <c r="AJI47" s="541"/>
      <c r="AJJ47" s="541"/>
      <c r="AJK47" s="541"/>
      <c r="AJL47" s="541"/>
      <c r="AJM47" s="541"/>
      <c r="AJN47" s="541"/>
      <c r="AJO47" s="541"/>
      <c r="AJP47" s="541"/>
      <c r="AJQ47" s="541"/>
      <c r="AJR47" s="541"/>
      <c r="AJS47" s="541"/>
      <c r="AJT47" s="541"/>
      <c r="AJU47" s="541"/>
      <c r="AJV47" s="541"/>
      <c r="AJW47" s="541"/>
      <c r="AJX47" s="541"/>
      <c r="AJY47" s="541"/>
      <c r="AJZ47" s="541"/>
      <c r="AKA47" s="541"/>
      <c r="AKB47" s="541"/>
      <c r="AKC47" s="541"/>
      <c r="AKD47" s="541"/>
      <c r="AKE47" s="541"/>
      <c r="AKF47" s="541"/>
      <c r="AKG47" s="541"/>
      <c r="AKH47" s="541"/>
      <c r="AKI47" s="541"/>
      <c r="AKJ47" s="541"/>
      <c r="AKK47" s="541"/>
      <c r="AKL47" s="541"/>
      <c r="AKM47" s="541"/>
      <c r="AKN47" s="541"/>
      <c r="AKO47" s="541"/>
      <c r="AKP47" s="541"/>
      <c r="AKQ47" s="541"/>
      <c r="AKR47" s="541"/>
      <c r="AKS47" s="541"/>
      <c r="AKT47" s="541"/>
      <c r="AKU47" s="541"/>
      <c r="AKV47" s="541"/>
      <c r="AKW47" s="541"/>
      <c r="AKX47" s="541"/>
      <c r="AKY47" s="541"/>
      <c r="AKZ47" s="541"/>
      <c r="ALA47" s="541"/>
      <c r="ALB47" s="541"/>
      <c r="ALC47" s="541"/>
      <c r="ALD47" s="541"/>
      <c r="ALE47" s="541"/>
      <c r="ALF47" s="541"/>
      <c r="ALG47" s="541"/>
      <c r="ALH47" s="541"/>
      <c r="ALI47" s="541"/>
      <c r="ALJ47" s="541"/>
      <c r="ALK47" s="541"/>
      <c r="ALL47" s="541"/>
      <c r="ALM47" s="541"/>
      <c r="ALN47" s="541"/>
      <c r="ALO47" s="541"/>
      <c r="ALP47" s="541"/>
      <c r="ALQ47" s="541"/>
      <c r="ALR47" s="541"/>
      <c r="ALS47" s="541"/>
      <c r="ALT47" s="541"/>
      <c r="ALU47" s="541"/>
      <c r="ALV47" s="541"/>
      <c r="ALW47" s="541"/>
      <c r="ALX47" s="541"/>
      <c r="ALY47" s="541"/>
      <c r="ALZ47" s="541"/>
      <c r="AMA47" s="541"/>
      <c r="AMB47" s="541"/>
      <c r="AMC47" s="541"/>
      <c r="AMD47" s="541"/>
      <c r="AME47" s="541"/>
      <c r="AMF47" s="541"/>
      <c r="AMG47" s="541"/>
      <c r="AMH47" s="541"/>
      <c r="AMI47" s="541"/>
      <c r="AMJ47" s="541"/>
      <c r="AMK47" s="541"/>
      <c r="AML47" s="541"/>
      <c r="AMM47" s="541"/>
      <c r="AMN47" s="541"/>
      <c r="AMO47" s="541"/>
      <c r="AMP47" s="541"/>
      <c r="AMQ47" s="541"/>
      <c r="AMR47" s="541"/>
      <c r="AMS47" s="541"/>
      <c r="AMT47" s="541"/>
      <c r="AMU47" s="541"/>
      <c r="AMV47" s="541"/>
      <c r="AMW47" s="541"/>
      <c r="AMX47" s="541"/>
      <c r="AMY47" s="541"/>
      <c r="AMZ47" s="541"/>
      <c r="ANA47" s="541"/>
      <c r="ANB47" s="541"/>
      <c r="ANC47" s="541"/>
      <c r="AND47" s="541"/>
      <c r="ANE47" s="541"/>
      <c r="ANF47" s="541"/>
      <c r="ANG47" s="541"/>
      <c r="ANH47" s="541"/>
      <c r="ANI47" s="541"/>
      <c r="ANJ47" s="541"/>
      <c r="ANK47" s="541"/>
      <c r="ANL47" s="541"/>
      <c r="ANM47" s="541"/>
      <c r="ANN47" s="541"/>
      <c r="ANO47" s="541"/>
      <c r="ANP47" s="541"/>
      <c r="ANQ47" s="541"/>
      <c r="ANR47" s="541"/>
      <c r="ANS47" s="541"/>
      <c r="ANT47" s="541"/>
      <c r="ANU47" s="541"/>
      <c r="ANV47" s="541"/>
      <c r="ANW47" s="541"/>
      <c r="ANX47" s="541"/>
      <c r="ANY47" s="541"/>
      <c r="ANZ47" s="541"/>
      <c r="AOA47" s="541"/>
      <c r="AOB47" s="541"/>
      <c r="AOC47" s="541"/>
      <c r="AOD47" s="541"/>
      <c r="AOE47" s="541"/>
      <c r="AOF47" s="541"/>
      <c r="AOG47" s="541"/>
      <c r="AOH47" s="541"/>
      <c r="AOI47" s="541"/>
      <c r="AOJ47" s="541"/>
      <c r="AOK47" s="541"/>
      <c r="AOL47" s="541"/>
      <c r="AOM47" s="541"/>
      <c r="AON47" s="541"/>
      <c r="AOO47" s="541"/>
      <c r="AOP47" s="541"/>
      <c r="AOQ47" s="541"/>
      <c r="AOR47" s="541"/>
      <c r="AOS47" s="541"/>
      <c r="AOT47" s="541"/>
      <c r="AOU47" s="541"/>
      <c r="AOV47" s="541"/>
      <c r="AOW47" s="541"/>
      <c r="AOX47" s="541"/>
      <c r="AOY47" s="541"/>
      <c r="AOZ47" s="541"/>
      <c r="APA47" s="541"/>
      <c r="APB47" s="541"/>
      <c r="APC47" s="541"/>
      <c r="APD47" s="541"/>
      <c r="APE47" s="541"/>
      <c r="APF47" s="541"/>
      <c r="APG47" s="541"/>
      <c r="APH47" s="541"/>
      <c r="API47" s="541"/>
      <c r="APJ47" s="541"/>
      <c r="APK47" s="541"/>
      <c r="APL47" s="541"/>
      <c r="APM47" s="541"/>
      <c r="APN47" s="541"/>
      <c r="APO47" s="541"/>
      <c r="APP47" s="541"/>
      <c r="APQ47" s="541"/>
      <c r="APR47" s="541"/>
      <c r="APS47" s="541"/>
      <c r="APT47" s="541"/>
      <c r="APU47" s="541"/>
      <c r="APV47" s="541"/>
      <c r="APW47" s="541"/>
      <c r="APX47" s="541"/>
      <c r="APY47" s="541"/>
      <c r="APZ47" s="541"/>
      <c r="AQA47" s="541"/>
      <c r="AQB47" s="541"/>
      <c r="AQC47" s="541"/>
      <c r="AQD47" s="541"/>
      <c r="AQE47" s="541"/>
      <c r="AQF47" s="541"/>
      <c r="AQG47" s="541"/>
      <c r="AQH47" s="541"/>
      <c r="AQI47" s="541"/>
      <c r="AQJ47" s="541"/>
      <c r="AQK47" s="541"/>
      <c r="AQL47" s="541"/>
      <c r="AQM47" s="541"/>
      <c r="AQN47" s="541"/>
      <c r="AQO47" s="541"/>
      <c r="AQP47" s="541"/>
      <c r="AQQ47" s="541"/>
      <c r="AQR47" s="541"/>
      <c r="AQS47" s="541"/>
      <c r="AQT47" s="541"/>
      <c r="AQU47" s="541"/>
      <c r="AQV47" s="541"/>
      <c r="AQW47" s="541"/>
      <c r="AQX47" s="541"/>
      <c r="AQY47" s="541"/>
      <c r="AQZ47" s="541"/>
      <c r="ARA47" s="541"/>
      <c r="ARB47" s="541"/>
      <c r="ARC47" s="541"/>
      <c r="ARD47" s="541"/>
      <c r="ARE47" s="541"/>
      <c r="ARF47" s="541"/>
      <c r="ARG47" s="541"/>
      <c r="ARH47" s="541"/>
      <c r="ARI47" s="541"/>
      <c r="ARJ47" s="541"/>
      <c r="ARK47" s="541"/>
      <c r="ARL47" s="541"/>
      <c r="ARM47" s="541"/>
      <c r="ARN47" s="541"/>
      <c r="ARO47" s="541"/>
      <c r="ARP47" s="541"/>
      <c r="ARQ47" s="541"/>
      <c r="ARR47" s="541"/>
      <c r="ARS47" s="541"/>
      <c r="ART47" s="541"/>
      <c r="ARU47" s="541"/>
      <c r="ARV47" s="541"/>
      <c r="ARW47" s="541"/>
      <c r="ARX47" s="541"/>
      <c r="ARY47" s="541"/>
      <c r="ARZ47" s="541"/>
      <c r="ASA47" s="541"/>
      <c r="ASB47" s="541"/>
      <c r="ASC47" s="541"/>
      <c r="ASD47" s="541"/>
      <c r="ASE47" s="541"/>
      <c r="ASF47" s="541"/>
      <c r="ASG47" s="541"/>
      <c r="ASH47" s="541"/>
      <c r="ASI47" s="541"/>
      <c r="ASJ47" s="541"/>
      <c r="ASK47" s="541"/>
      <c r="ASL47" s="541"/>
      <c r="ASM47" s="541"/>
      <c r="ASN47" s="541"/>
      <c r="ASO47" s="541"/>
      <c r="ASP47" s="541"/>
      <c r="ASQ47" s="541"/>
      <c r="ASR47" s="541"/>
      <c r="ASS47" s="541"/>
      <c r="AST47" s="541"/>
      <c r="ASU47" s="541"/>
      <c r="ASV47" s="541"/>
      <c r="ASW47" s="541"/>
      <c r="ASX47" s="541"/>
      <c r="ASY47" s="541"/>
      <c r="ASZ47" s="541"/>
      <c r="ATA47" s="541"/>
      <c r="ATB47" s="541"/>
      <c r="ATC47" s="541"/>
      <c r="ATD47" s="541"/>
      <c r="ATE47" s="541"/>
      <c r="ATF47" s="541"/>
      <c r="ATG47" s="541"/>
      <c r="ATH47" s="541"/>
      <c r="ATI47" s="541"/>
      <c r="ATJ47" s="541"/>
      <c r="ATK47" s="541"/>
      <c r="ATL47" s="541"/>
      <c r="ATM47" s="541"/>
      <c r="ATN47" s="541"/>
      <c r="ATO47" s="541"/>
      <c r="ATP47" s="541"/>
      <c r="ATQ47" s="541"/>
      <c r="ATR47" s="541"/>
      <c r="ATS47" s="541"/>
      <c r="ATT47" s="541"/>
      <c r="ATU47" s="541"/>
      <c r="ATV47" s="541"/>
      <c r="ATW47" s="541"/>
      <c r="ATX47" s="541"/>
      <c r="ATY47" s="541"/>
      <c r="ATZ47" s="541"/>
      <c r="AUA47" s="541"/>
      <c r="AUB47" s="541"/>
      <c r="AUC47" s="541"/>
      <c r="AUD47" s="541"/>
      <c r="AUE47" s="541"/>
      <c r="AUF47" s="541"/>
      <c r="AUG47" s="541"/>
      <c r="AUH47" s="541"/>
      <c r="AUI47" s="541"/>
      <c r="AUJ47" s="541"/>
      <c r="AUK47" s="541"/>
      <c r="AUL47" s="541"/>
      <c r="AUM47" s="541"/>
      <c r="AUN47" s="541"/>
      <c r="AUO47" s="541"/>
      <c r="AUP47" s="541"/>
      <c r="AUQ47" s="541"/>
      <c r="AUR47" s="541"/>
      <c r="AUS47" s="541"/>
      <c r="AUT47" s="541"/>
      <c r="AUU47" s="541"/>
      <c r="AUV47" s="541"/>
      <c r="AUW47" s="541"/>
      <c r="AUX47" s="541"/>
      <c r="AUY47" s="541"/>
      <c r="AUZ47" s="541"/>
      <c r="AVA47" s="541"/>
      <c r="AVB47" s="541"/>
      <c r="AVC47" s="541"/>
      <c r="AVD47" s="541"/>
      <c r="AVE47" s="541"/>
      <c r="AVF47" s="541"/>
      <c r="AVG47" s="541"/>
      <c r="AVH47" s="541"/>
      <c r="AVI47" s="541"/>
      <c r="AVJ47" s="541"/>
      <c r="AVK47" s="541"/>
      <c r="AVL47" s="541"/>
      <c r="AVM47" s="541"/>
      <c r="AVN47" s="541"/>
      <c r="AVO47" s="541"/>
      <c r="AVP47" s="541"/>
      <c r="AVQ47" s="541"/>
      <c r="AVR47" s="541"/>
      <c r="AVS47" s="541"/>
      <c r="AVT47" s="541"/>
      <c r="AVU47" s="541"/>
      <c r="AVV47" s="541"/>
      <c r="AVW47" s="541"/>
      <c r="AVX47" s="541"/>
      <c r="AVY47" s="541"/>
      <c r="AVZ47" s="541"/>
      <c r="AWA47" s="541"/>
      <c r="AWB47" s="541"/>
      <c r="AWC47" s="541"/>
      <c r="AWD47" s="541"/>
      <c r="AWE47" s="541"/>
      <c r="AWF47" s="541"/>
      <c r="AWG47" s="541"/>
      <c r="AWH47" s="541"/>
      <c r="AWI47" s="541"/>
      <c r="AWJ47" s="541"/>
      <c r="AWK47" s="541"/>
      <c r="AWL47" s="541"/>
      <c r="AWM47" s="541"/>
      <c r="AWN47" s="541"/>
      <c r="AWO47" s="541"/>
      <c r="AWP47" s="541"/>
      <c r="AWQ47" s="541"/>
      <c r="AWR47" s="541"/>
      <c r="AWS47" s="541"/>
      <c r="AWT47" s="541"/>
      <c r="AWU47" s="541"/>
      <c r="AWV47" s="541"/>
      <c r="AWW47" s="541"/>
      <c r="AWX47" s="541"/>
      <c r="AWY47" s="541"/>
      <c r="AWZ47" s="541"/>
      <c r="AXA47" s="541"/>
      <c r="AXB47" s="541"/>
      <c r="AXC47" s="541"/>
      <c r="AXD47" s="541"/>
      <c r="AXE47" s="541"/>
      <c r="AXF47" s="541"/>
      <c r="AXG47" s="541"/>
      <c r="AXH47" s="541"/>
      <c r="AXI47" s="541"/>
      <c r="AXJ47" s="541"/>
      <c r="AXK47" s="541"/>
      <c r="AXL47" s="541"/>
      <c r="AXM47" s="541"/>
      <c r="AXN47" s="541"/>
      <c r="AXO47" s="541"/>
      <c r="AXP47" s="541"/>
      <c r="AXQ47" s="541"/>
      <c r="AXR47" s="541"/>
      <c r="AXS47" s="541"/>
      <c r="AXT47" s="541"/>
      <c r="AXU47" s="541"/>
      <c r="AXV47" s="541"/>
      <c r="AXW47" s="541"/>
      <c r="AXX47" s="541"/>
      <c r="AXY47" s="541"/>
      <c r="AXZ47" s="541"/>
      <c r="AYA47" s="541"/>
      <c r="AYB47" s="541"/>
      <c r="AYC47" s="541"/>
      <c r="AYD47" s="541"/>
      <c r="AYE47" s="541"/>
      <c r="AYF47" s="541"/>
      <c r="AYG47" s="541"/>
      <c r="AYH47" s="541"/>
      <c r="AYI47" s="541"/>
      <c r="AYJ47" s="541"/>
      <c r="AYK47" s="541"/>
      <c r="AYL47" s="541"/>
      <c r="AYM47" s="541"/>
      <c r="AYN47" s="541"/>
      <c r="AYO47" s="541"/>
      <c r="AYP47" s="541"/>
      <c r="AYQ47" s="541"/>
      <c r="AYR47" s="541"/>
      <c r="AYS47" s="541"/>
      <c r="AYT47" s="541"/>
      <c r="AYU47" s="541"/>
      <c r="AYV47" s="541"/>
      <c r="AYW47" s="541"/>
      <c r="AYX47" s="541"/>
      <c r="AYY47" s="541"/>
      <c r="AYZ47" s="541"/>
      <c r="AZA47" s="541"/>
      <c r="AZB47" s="541"/>
      <c r="AZC47" s="541"/>
      <c r="AZD47" s="541"/>
      <c r="AZE47" s="541"/>
      <c r="AZF47" s="541"/>
      <c r="AZG47" s="541"/>
      <c r="AZH47" s="541"/>
      <c r="AZI47" s="541"/>
      <c r="AZJ47" s="541"/>
      <c r="AZK47" s="541"/>
      <c r="AZL47" s="541"/>
      <c r="AZM47" s="541"/>
      <c r="AZN47" s="541"/>
      <c r="AZO47" s="541"/>
      <c r="AZP47" s="541"/>
      <c r="AZQ47" s="541"/>
      <c r="AZR47" s="541"/>
      <c r="AZS47" s="541"/>
      <c r="AZT47" s="541"/>
      <c r="AZU47" s="541"/>
      <c r="AZV47" s="541"/>
      <c r="AZW47" s="541"/>
      <c r="AZX47" s="541"/>
      <c r="AZY47" s="541"/>
      <c r="AZZ47" s="541"/>
      <c r="BAA47" s="541"/>
      <c r="BAB47" s="541"/>
      <c r="BAC47" s="541"/>
      <c r="BAD47" s="541"/>
      <c r="BAE47" s="541"/>
      <c r="BAF47" s="541"/>
      <c r="BAG47" s="541"/>
      <c r="BAH47" s="541"/>
      <c r="BAI47" s="541"/>
      <c r="BAJ47" s="541"/>
      <c r="BAK47" s="541"/>
      <c r="BAL47" s="541"/>
      <c r="BAM47" s="541"/>
      <c r="BAN47" s="541"/>
      <c r="BAO47" s="541"/>
      <c r="BAP47" s="541"/>
      <c r="BAQ47" s="541"/>
      <c r="BAR47" s="541"/>
      <c r="BAS47" s="541"/>
      <c r="BAT47" s="541"/>
      <c r="BAU47" s="541"/>
      <c r="BAV47" s="541"/>
      <c r="BAW47" s="541"/>
      <c r="BAX47" s="541"/>
      <c r="BAY47" s="541"/>
      <c r="BAZ47" s="541"/>
      <c r="BBA47" s="541"/>
      <c r="BBB47" s="541"/>
      <c r="BBC47" s="541"/>
      <c r="BBD47" s="541"/>
      <c r="BBE47" s="541"/>
      <c r="BBF47" s="541"/>
      <c r="BBG47" s="541"/>
      <c r="BBH47" s="541"/>
      <c r="BBI47" s="541"/>
      <c r="BBJ47" s="541"/>
      <c r="BBK47" s="541"/>
      <c r="BBL47" s="541"/>
      <c r="BBM47" s="541"/>
      <c r="BBN47" s="541"/>
      <c r="BBO47" s="541"/>
      <c r="BBP47" s="541"/>
      <c r="BBQ47" s="541"/>
      <c r="BBR47" s="541"/>
      <c r="BBS47" s="541"/>
      <c r="BBT47" s="541"/>
      <c r="BBU47" s="541"/>
      <c r="BBV47" s="541"/>
      <c r="BBW47" s="541"/>
      <c r="BBX47" s="541"/>
      <c r="BBY47" s="541"/>
      <c r="BBZ47" s="541"/>
      <c r="BCA47" s="541"/>
      <c r="BCB47" s="541"/>
      <c r="BCC47" s="541"/>
      <c r="BCD47" s="541"/>
      <c r="BCE47" s="541"/>
      <c r="BCF47" s="541"/>
      <c r="BCG47" s="541"/>
      <c r="BCH47" s="541"/>
      <c r="BCI47" s="541"/>
      <c r="BCJ47" s="541"/>
      <c r="BCK47" s="541"/>
      <c r="BCL47" s="541"/>
      <c r="BCM47" s="541"/>
      <c r="BCN47" s="541"/>
      <c r="BCO47" s="541"/>
      <c r="BCP47" s="541"/>
      <c r="BCQ47" s="541"/>
      <c r="BCR47" s="541"/>
      <c r="BCS47" s="541"/>
      <c r="BCT47" s="541"/>
      <c r="BCU47" s="541"/>
      <c r="BCV47" s="541"/>
      <c r="BCW47" s="541"/>
      <c r="BCX47" s="541"/>
      <c r="BCY47" s="541"/>
      <c r="BCZ47" s="541"/>
      <c r="BDA47" s="541"/>
      <c r="BDB47" s="541"/>
      <c r="BDC47" s="541"/>
      <c r="BDD47" s="541"/>
      <c r="BDE47" s="541"/>
      <c r="BDF47" s="541"/>
      <c r="BDG47" s="541"/>
      <c r="BDH47" s="541"/>
      <c r="BDI47" s="541"/>
      <c r="BDJ47" s="541"/>
      <c r="BDK47" s="541"/>
      <c r="BDL47" s="541"/>
      <c r="BDM47" s="541"/>
      <c r="BDN47" s="541"/>
      <c r="BDO47" s="541"/>
      <c r="BDP47" s="541"/>
      <c r="BDQ47" s="541"/>
      <c r="BDR47" s="541"/>
      <c r="BDS47" s="541"/>
      <c r="BDT47" s="541"/>
      <c r="BDU47" s="541"/>
      <c r="BDV47" s="541"/>
      <c r="BDW47" s="541"/>
      <c r="BDX47" s="541"/>
      <c r="BDY47" s="541"/>
      <c r="BDZ47" s="541"/>
      <c r="BEA47" s="541"/>
      <c r="BEB47" s="541"/>
      <c r="BEC47" s="541"/>
      <c r="BED47" s="541"/>
      <c r="BEE47" s="541"/>
      <c r="BEF47" s="541"/>
      <c r="BEG47" s="541"/>
      <c r="BEH47" s="541"/>
      <c r="BEI47" s="541"/>
      <c r="BEJ47" s="541"/>
      <c r="BEK47" s="541"/>
      <c r="BEL47" s="541"/>
      <c r="BEM47" s="541"/>
      <c r="BEN47" s="541"/>
      <c r="BEO47" s="541"/>
      <c r="BEP47" s="541"/>
      <c r="BEQ47" s="541"/>
      <c r="BER47" s="541"/>
      <c r="BES47" s="541"/>
      <c r="BET47" s="541"/>
      <c r="BEU47" s="541"/>
      <c r="BEV47" s="541"/>
      <c r="BEW47" s="541"/>
      <c r="BEX47" s="541"/>
      <c r="BEY47" s="541"/>
      <c r="BEZ47" s="541"/>
      <c r="BFA47" s="541"/>
      <c r="BFB47" s="541"/>
      <c r="BFC47" s="541"/>
      <c r="BFD47" s="541"/>
      <c r="BFE47" s="541"/>
      <c r="BFF47" s="541"/>
      <c r="BFG47" s="541"/>
      <c r="BFH47" s="541"/>
      <c r="BFI47" s="541"/>
      <c r="BFJ47" s="541"/>
      <c r="BFK47" s="541"/>
      <c r="BFL47" s="541"/>
      <c r="BFM47" s="541"/>
      <c r="BFN47" s="541"/>
      <c r="BFO47" s="541"/>
      <c r="BFP47" s="541"/>
      <c r="BFQ47" s="541"/>
      <c r="BFR47" s="541"/>
      <c r="BFS47" s="541"/>
      <c r="BFT47" s="541"/>
      <c r="BFU47" s="541"/>
      <c r="BFV47" s="541"/>
      <c r="BFW47" s="541"/>
      <c r="BFX47" s="541"/>
      <c r="BFY47" s="541"/>
      <c r="BFZ47" s="541"/>
      <c r="BGA47" s="541"/>
      <c r="BGB47" s="541"/>
      <c r="BGC47" s="541"/>
      <c r="BGD47" s="541"/>
      <c r="BGE47" s="541"/>
      <c r="BGF47" s="541"/>
      <c r="BGG47" s="541"/>
      <c r="BGH47" s="541"/>
      <c r="BGI47" s="541"/>
      <c r="BGJ47" s="541"/>
      <c r="BGK47" s="541"/>
      <c r="BGL47" s="541"/>
      <c r="BGM47" s="541"/>
      <c r="BGN47" s="541"/>
      <c r="BGO47" s="541"/>
      <c r="BGP47" s="541"/>
      <c r="BGQ47" s="541"/>
      <c r="BGR47" s="541"/>
      <c r="BGS47" s="541"/>
      <c r="BGT47" s="541"/>
      <c r="BGU47" s="541"/>
      <c r="BGV47" s="541"/>
      <c r="BGW47" s="541"/>
      <c r="BGX47" s="541"/>
      <c r="BGY47" s="541"/>
      <c r="BGZ47" s="541"/>
      <c r="BHA47" s="541"/>
      <c r="BHB47" s="541"/>
      <c r="BHC47" s="541"/>
      <c r="BHD47" s="541"/>
      <c r="BHE47" s="541"/>
      <c r="BHF47" s="541"/>
      <c r="BHG47" s="541"/>
      <c r="BHH47" s="541"/>
      <c r="BHI47" s="541"/>
      <c r="BHJ47" s="541"/>
      <c r="BHK47" s="541"/>
      <c r="BHL47" s="541"/>
      <c r="BHM47" s="541"/>
      <c r="BHN47" s="541"/>
      <c r="BHO47" s="541"/>
      <c r="BHP47" s="541"/>
      <c r="BHQ47" s="541"/>
      <c r="BHR47" s="541"/>
      <c r="BHS47" s="541"/>
      <c r="BHT47" s="541"/>
      <c r="BHU47" s="541"/>
      <c r="BHV47" s="541"/>
      <c r="BHW47" s="541"/>
      <c r="BHX47" s="541"/>
      <c r="BHY47" s="541"/>
      <c r="BHZ47" s="541"/>
      <c r="BIA47" s="541"/>
      <c r="BIB47" s="541"/>
      <c r="BIC47" s="541"/>
      <c r="BID47" s="541"/>
      <c r="BIE47" s="541"/>
      <c r="BIF47" s="541"/>
      <c r="BIG47" s="541"/>
      <c r="BIH47" s="541"/>
      <c r="BII47" s="541"/>
      <c r="BIJ47" s="541"/>
      <c r="BIK47" s="541"/>
      <c r="BIL47" s="541"/>
      <c r="BIM47" s="541"/>
      <c r="BIN47" s="541"/>
      <c r="BIO47" s="541"/>
      <c r="BIP47" s="541"/>
      <c r="BIQ47" s="541"/>
      <c r="BIR47" s="541"/>
      <c r="BIS47" s="541"/>
      <c r="BIT47" s="541"/>
      <c r="BIU47" s="541"/>
      <c r="BIV47" s="541"/>
      <c r="BIW47" s="541"/>
      <c r="BIX47" s="541"/>
      <c r="BIY47" s="541"/>
      <c r="BIZ47" s="541"/>
      <c r="BJA47" s="541"/>
      <c r="BJB47" s="541"/>
      <c r="BJC47" s="541"/>
      <c r="BJD47" s="541"/>
      <c r="BJE47" s="541"/>
      <c r="BJF47" s="541"/>
      <c r="BJG47" s="541"/>
      <c r="BJH47" s="541"/>
      <c r="BJI47" s="541"/>
      <c r="BJJ47" s="541"/>
      <c r="BJK47" s="541"/>
      <c r="BJL47" s="541"/>
      <c r="BJM47" s="541"/>
      <c r="BJN47" s="541"/>
      <c r="BJO47" s="541"/>
      <c r="BJP47" s="541"/>
      <c r="BJQ47" s="541"/>
      <c r="BJR47" s="541"/>
      <c r="BJS47" s="541"/>
      <c r="BJT47" s="541"/>
      <c r="BJU47" s="541"/>
      <c r="BJV47" s="541"/>
      <c r="BJW47" s="541"/>
      <c r="BJX47" s="541"/>
      <c r="BJY47" s="541"/>
      <c r="BJZ47" s="541"/>
      <c r="BKA47" s="541"/>
      <c r="BKB47" s="541"/>
      <c r="BKC47" s="541"/>
      <c r="BKD47" s="541"/>
      <c r="BKE47" s="541"/>
      <c r="BKF47" s="541"/>
      <c r="BKG47" s="541"/>
      <c r="BKH47" s="541"/>
      <c r="BKI47" s="541"/>
      <c r="BKJ47" s="541"/>
      <c r="BKK47" s="541"/>
      <c r="BKL47" s="541"/>
      <c r="BKM47" s="541"/>
      <c r="BKN47" s="541"/>
      <c r="BKO47" s="541"/>
      <c r="BKP47" s="541"/>
      <c r="BKQ47" s="541"/>
      <c r="BKR47" s="541"/>
      <c r="BKS47" s="541"/>
      <c r="BKT47" s="541"/>
      <c r="BKU47" s="541"/>
      <c r="BKV47" s="541"/>
      <c r="BKW47" s="541"/>
      <c r="BKX47" s="541"/>
      <c r="BKY47" s="541"/>
      <c r="BKZ47" s="541"/>
      <c r="BLA47" s="541"/>
      <c r="BLB47" s="541"/>
      <c r="BLC47" s="541"/>
      <c r="BLD47" s="541"/>
      <c r="BLE47" s="541"/>
      <c r="BLF47" s="541"/>
      <c r="BLG47" s="541"/>
      <c r="BLH47" s="541"/>
      <c r="BLI47" s="541"/>
      <c r="BLJ47" s="541"/>
      <c r="BLK47" s="541"/>
      <c r="BLL47" s="541"/>
      <c r="BLM47" s="541"/>
      <c r="BLN47" s="541"/>
      <c r="BLO47" s="541"/>
      <c r="BLP47" s="541"/>
      <c r="BLQ47" s="541"/>
      <c r="BLR47" s="541"/>
      <c r="BLS47" s="541"/>
      <c r="BLT47" s="541"/>
      <c r="BLU47" s="541"/>
      <c r="BLV47" s="541"/>
      <c r="BLW47" s="541"/>
      <c r="BLX47" s="541"/>
      <c r="BLY47" s="541"/>
      <c r="BLZ47" s="541"/>
      <c r="BMA47" s="541"/>
      <c r="BMB47" s="541"/>
      <c r="BMC47" s="541"/>
      <c r="BMD47" s="541"/>
      <c r="BME47" s="541"/>
      <c r="BMF47" s="541"/>
      <c r="BMG47" s="541"/>
      <c r="BMH47" s="541"/>
      <c r="BMI47" s="541"/>
      <c r="BMJ47" s="541"/>
      <c r="BMK47" s="541"/>
      <c r="BML47" s="541"/>
      <c r="BMM47" s="541"/>
      <c r="BMN47" s="541"/>
      <c r="BMO47" s="541"/>
      <c r="BMP47" s="541"/>
      <c r="BMQ47" s="541"/>
      <c r="BMR47" s="541"/>
      <c r="BMS47" s="541"/>
      <c r="BMT47" s="541"/>
      <c r="BMU47" s="541"/>
      <c r="BMV47" s="541"/>
      <c r="BMW47" s="541"/>
      <c r="BMX47" s="541"/>
      <c r="BMY47" s="541"/>
      <c r="BMZ47" s="541"/>
      <c r="BNA47" s="541"/>
      <c r="BNB47" s="541"/>
      <c r="BNC47" s="541"/>
      <c r="BND47" s="541"/>
      <c r="BNE47" s="541"/>
      <c r="BNF47" s="541"/>
      <c r="BNG47" s="541"/>
      <c r="BNH47" s="541"/>
      <c r="BNI47" s="541"/>
      <c r="BNJ47" s="541"/>
      <c r="BNK47" s="541"/>
      <c r="BNL47" s="541"/>
      <c r="BNM47" s="541"/>
      <c r="BNN47" s="541"/>
      <c r="BNO47" s="541"/>
      <c r="BNP47" s="541"/>
      <c r="BNQ47" s="541"/>
      <c r="BNR47" s="541"/>
      <c r="BNS47" s="541"/>
      <c r="BNT47" s="541"/>
      <c r="BNU47" s="541"/>
      <c r="BNV47" s="541"/>
      <c r="BNW47" s="541"/>
      <c r="BNX47" s="541"/>
      <c r="BNY47" s="541"/>
      <c r="BNZ47" s="541"/>
      <c r="BOA47" s="541"/>
      <c r="BOB47" s="541"/>
      <c r="BOC47" s="541"/>
      <c r="BOD47" s="541"/>
      <c r="BOE47" s="541"/>
      <c r="BOF47" s="541"/>
      <c r="BOG47" s="541"/>
      <c r="BOH47" s="541"/>
      <c r="BOI47" s="541"/>
      <c r="BOJ47" s="541"/>
      <c r="BOK47" s="541"/>
      <c r="BOL47" s="541"/>
      <c r="BOM47" s="541"/>
      <c r="BON47" s="541"/>
      <c r="BOO47" s="541"/>
      <c r="BOP47" s="541"/>
      <c r="BOQ47" s="541"/>
      <c r="BOR47" s="541"/>
      <c r="BOS47" s="541"/>
      <c r="BOT47" s="541"/>
      <c r="BOU47" s="541"/>
      <c r="BOV47" s="541"/>
      <c r="BOW47" s="541"/>
      <c r="BOX47" s="541"/>
      <c r="BOY47" s="541"/>
      <c r="BOZ47" s="541"/>
      <c r="BPA47" s="541"/>
      <c r="BPB47" s="541"/>
      <c r="BPC47" s="541"/>
      <c r="BPD47" s="541"/>
      <c r="BPE47" s="541"/>
      <c r="BPF47" s="541"/>
      <c r="BPG47" s="541"/>
      <c r="BPH47" s="541"/>
      <c r="BPI47" s="541"/>
      <c r="BPJ47" s="541"/>
      <c r="BPK47" s="541"/>
      <c r="BPL47" s="541"/>
      <c r="BPM47" s="541"/>
      <c r="BPN47" s="541"/>
      <c r="BPO47" s="541"/>
      <c r="BPP47" s="541"/>
      <c r="BPQ47" s="541"/>
      <c r="BPR47" s="541"/>
      <c r="BPS47" s="541"/>
      <c r="BPT47" s="541"/>
      <c r="BPU47" s="541"/>
      <c r="BPV47" s="541"/>
      <c r="BPW47" s="541"/>
      <c r="BPX47" s="541"/>
      <c r="BPY47" s="541"/>
      <c r="BPZ47" s="541"/>
      <c r="BQA47" s="541"/>
      <c r="BQB47" s="541"/>
      <c r="BQC47" s="541"/>
      <c r="BQD47" s="541"/>
      <c r="BQE47" s="541"/>
      <c r="BQF47" s="541"/>
      <c r="BQG47" s="541"/>
      <c r="BQH47" s="541"/>
      <c r="BQI47" s="541"/>
      <c r="BQJ47" s="541"/>
      <c r="BQK47" s="541"/>
      <c r="BQL47" s="541"/>
      <c r="BQM47" s="541"/>
      <c r="BQN47" s="541"/>
      <c r="BQO47" s="541"/>
      <c r="BQP47" s="541"/>
      <c r="BQQ47" s="541"/>
      <c r="BQR47" s="541"/>
      <c r="BQS47" s="541"/>
      <c r="BQT47" s="541"/>
      <c r="BQU47" s="541"/>
      <c r="BQV47" s="541"/>
      <c r="BQW47" s="541"/>
      <c r="BQX47" s="541"/>
      <c r="BQY47" s="541"/>
      <c r="BQZ47" s="541"/>
      <c r="BRA47" s="541"/>
      <c r="BRB47" s="541"/>
      <c r="BRC47" s="541"/>
      <c r="BRD47" s="541"/>
      <c r="BRE47" s="541"/>
      <c r="BRF47" s="541"/>
      <c r="BRG47" s="541"/>
      <c r="BRH47" s="541"/>
      <c r="BRI47" s="541"/>
      <c r="BRJ47" s="541"/>
      <c r="BRK47" s="541"/>
      <c r="BRL47" s="541"/>
      <c r="BRM47" s="541"/>
      <c r="BRN47" s="541"/>
      <c r="BRO47" s="541"/>
      <c r="BRP47" s="541"/>
      <c r="BRQ47" s="541"/>
      <c r="BRR47" s="541"/>
      <c r="BRS47" s="541"/>
      <c r="BRT47" s="541"/>
      <c r="BRU47" s="541"/>
      <c r="BRV47" s="541"/>
      <c r="BRW47" s="541"/>
      <c r="BRX47" s="541"/>
      <c r="BRY47" s="541"/>
      <c r="BRZ47" s="541"/>
      <c r="BSA47" s="541"/>
      <c r="BSB47" s="541"/>
      <c r="BSC47" s="541"/>
      <c r="BSD47" s="541"/>
      <c r="BSE47" s="541"/>
      <c r="BSF47" s="541"/>
      <c r="BSG47" s="541"/>
      <c r="BSH47" s="541"/>
      <c r="BSI47" s="541"/>
      <c r="BSJ47" s="541"/>
      <c r="BSK47" s="541"/>
      <c r="BSL47" s="541"/>
      <c r="BSM47" s="541"/>
      <c r="BSN47" s="541"/>
      <c r="BSO47" s="541"/>
      <c r="BSP47" s="541"/>
      <c r="BSQ47" s="541"/>
      <c r="BSR47" s="541"/>
      <c r="BSS47" s="541"/>
      <c r="BST47" s="541"/>
      <c r="BSU47" s="541"/>
      <c r="BSV47" s="541"/>
      <c r="BSW47" s="541"/>
      <c r="BSX47" s="541"/>
      <c r="BSY47" s="541"/>
      <c r="BSZ47" s="541"/>
      <c r="BTA47" s="541"/>
      <c r="BTB47" s="541"/>
      <c r="BTC47" s="541"/>
      <c r="BTD47" s="541"/>
      <c r="BTE47" s="541"/>
      <c r="BTF47" s="541"/>
      <c r="BTG47" s="541"/>
      <c r="BTH47" s="541"/>
      <c r="BTI47" s="541"/>
      <c r="BTJ47" s="541"/>
      <c r="BTK47" s="541"/>
      <c r="BTL47" s="541"/>
      <c r="BTM47" s="541"/>
      <c r="BTN47" s="541"/>
      <c r="BTO47" s="541"/>
      <c r="BTP47" s="541"/>
      <c r="BTQ47" s="541"/>
      <c r="BTR47" s="541"/>
      <c r="BTS47" s="541"/>
      <c r="BTT47" s="541"/>
      <c r="BTU47" s="541"/>
      <c r="BTV47" s="541"/>
      <c r="BTW47" s="541"/>
      <c r="BTX47" s="541"/>
      <c r="BTY47" s="541"/>
      <c r="BTZ47" s="541"/>
      <c r="BUA47" s="541"/>
      <c r="BUB47" s="541"/>
      <c r="BUC47" s="541"/>
      <c r="BUD47" s="541"/>
      <c r="BUE47" s="541"/>
      <c r="BUF47" s="541"/>
      <c r="BUG47" s="541"/>
      <c r="BUH47" s="541"/>
      <c r="BUI47" s="541"/>
      <c r="BUJ47" s="541"/>
      <c r="BUK47" s="541"/>
      <c r="BUL47" s="541"/>
      <c r="BUM47" s="541"/>
      <c r="BUN47" s="541"/>
      <c r="BUO47" s="541"/>
      <c r="BUP47" s="541"/>
      <c r="BUQ47" s="541"/>
      <c r="BUR47" s="541"/>
      <c r="BUS47" s="541"/>
      <c r="BUT47" s="541"/>
      <c r="BUU47" s="541"/>
      <c r="BUV47" s="541"/>
      <c r="BUW47" s="541"/>
      <c r="BUX47" s="541"/>
      <c r="BUY47" s="541"/>
      <c r="BUZ47" s="541"/>
      <c r="BVA47" s="541"/>
      <c r="BVB47" s="541"/>
      <c r="BVC47" s="541"/>
      <c r="BVD47" s="541"/>
      <c r="BVE47" s="541"/>
      <c r="BVF47" s="541"/>
      <c r="BVG47" s="541"/>
      <c r="BVH47" s="541"/>
      <c r="BVI47" s="541"/>
      <c r="BVJ47" s="541"/>
      <c r="BVK47" s="541"/>
      <c r="BVL47" s="541"/>
      <c r="BVM47" s="541"/>
      <c r="BVN47" s="541"/>
      <c r="BVO47" s="541"/>
      <c r="BVP47" s="541"/>
      <c r="BVQ47" s="541"/>
      <c r="BVR47" s="541"/>
      <c r="BVS47" s="541"/>
      <c r="BVT47" s="541"/>
      <c r="BVU47" s="541"/>
      <c r="BVV47" s="541"/>
      <c r="BVW47" s="541"/>
      <c r="BVX47" s="541"/>
      <c r="BVY47" s="541"/>
      <c r="BVZ47" s="541"/>
      <c r="BWA47" s="541"/>
      <c r="BWB47" s="541"/>
      <c r="BWC47" s="541"/>
      <c r="BWD47" s="541"/>
      <c r="BWE47" s="541"/>
      <c r="BWF47" s="541"/>
      <c r="BWG47" s="541"/>
      <c r="BWH47" s="541"/>
      <c r="BWI47" s="541"/>
      <c r="BWJ47" s="541"/>
      <c r="BWK47" s="541"/>
      <c r="BWL47" s="541"/>
      <c r="BWM47" s="541"/>
      <c r="BWN47" s="541"/>
      <c r="BWO47" s="541"/>
      <c r="BWP47" s="541"/>
      <c r="BWQ47" s="541"/>
      <c r="BWR47" s="541"/>
      <c r="BWS47" s="541"/>
      <c r="BWT47" s="541"/>
      <c r="BWU47" s="541"/>
      <c r="BWV47" s="541"/>
      <c r="BWW47" s="541"/>
      <c r="BWX47" s="541"/>
      <c r="BWY47" s="541"/>
      <c r="BWZ47" s="541"/>
      <c r="BXA47" s="541"/>
      <c r="BXB47" s="541"/>
      <c r="BXC47" s="541"/>
      <c r="BXD47" s="541"/>
      <c r="BXE47" s="541"/>
      <c r="BXF47" s="541"/>
      <c r="BXG47" s="541"/>
      <c r="BXH47" s="541"/>
      <c r="BXI47" s="541"/>
      <c r="BXJ47" s="541"/>
      <c r="BXK47" s="541"/>
      <c r="BXL47" s="541"/>
      <c r="BXM47" s="541"/>
      <c r="BXN47" s="541"/>
      <c r="BXO47" s="541"/>
      <c r="BXP47" s="541"/>
      <c r="BXQ47" s="541"/>
      <c r="BXR47" s="541"/>
      <c r="BXS47" s="541"/>
      <c r="BXT47" s="541"/>
      <c r="BXU47" s="541"/>
      <c r="BXV47" s="541"/>
      <c r="BXW47" s="541"/>
      <c r="BXX47" s="541"/>
      <c r="BXY47" s="541"/>
      <c r="BXZ47" s="541"/>
      <c r="BYA47" s="541"/>
      <c r="BYB47" s="541"/>
      <c r="BYC47" s="541"/>
      <c r="BYD47" s="541"/>
      <c r="BYE47" s="541"/>
      <c r="BYF47" s="541"/>
      <c r="BYG47" s="541"/>
      <c r="BYH47" s="541"/>
      <c r="BYI47" s="541"/>
      <c r="BYJ47" s="541"/>
      <c r="BYK47" s="541"/>
      <c r="BYL47" s="541"/>
      <c r="BYM47" s="541"/>
      <c r="BYN47" s="541"/>
      <c r="BYO47" s="541"/>
      <c r="BYP47" s="541"/>
      <c r="BYQ47" s="541"/>
      <c r="BYR47" s="541"/>
      <c r="BYS47" s="541"/>
      <c r="BYT47" s="541"/>
      <c r="BYU47" s="541"/>
      <c r="BYV47" s="541"/>
      <c r="BYW47" s="541"/>
      <c r="BYX47" s="541"/>
      <c r="BYY47" s="541"/>
      <c r="BYZ47" s="541"/>
      <c r="BZA47" s="541"/>
      <c r="BZB47" s="541"/>
      <c r="BZC47" s="541"/>
      <c r="BZD47" s="541"/>
      <c r="BZE47" s="541"/>
      <c r="BZF47" s="541"/>
      <c r="BZG47" s="541"/>
      <c r="BZH47" s="541"/>
      <c r="BZI47" s="541"/>
      <c r="BZJ47" s="541"/>
      <c r="BZK47" s="541"/>
      <c r="BZL47" s="541"/>
      <c r="BZM47" s="541"/>
      <c r="BZN47" s="541"/>
      <c r="BZO47" s="541"/>
      <c r="BZP47" s="541"/>
      <c r="BZQ47" s="541"/>
      <c r="BZR47" s="541"/>
      <c r="BZS47" s="541"/>
      <c r="BZT47" s="541"/>
      <c r="BZU47" s="541"/>
      <c r="BZV47" s="541"/>
      <c r="BZW47" s="541"/>
      <c r="BZX47" s="541"/>
      <c r="BZY47" s="541"/>
      <c r="BZZ47" s="541"/>
      <c r="CAA47" s="541"/>
      <c r="CAB47" s="541"/>
      <c r="CAC47" s="541"/>
      <c r="CAD47" s="541"/>
      <c r="CAE47" s="541"/>
      <c r="CAF47" s="541"/>
      <c r="CAG47" s="541"/>
      <c r="CAH47" s="541"/>
      <c r="CAI47" s="541"/>
      <c r="CAJ47" s="541"/>
      <c r="CAK47" s="541"/>
      <c r="CAL47" s="541"/>
      <c r="CAM47" s="541"/>
      <c r="CAN47" s="541"/>
      <c r="CAO47" s="541"/>
      <c r="CAP47" s="541"/>
      <c r="CAQ47" s="541"/>
      <c r="CAR47" s="541"/>
      <c r="CAS47" s="541"/>
      <c r="CAT47" s="541"/>
      <c r="CAU47" s="541"/>
      <c r="CAV47" s="541"/>
      <c r="CAW47" s="541"/>
      <c r="CAX47" s="541"/>
      <c r="CAY47" s="541"/>
      <c r="CAZ47" s="541"/>
      <c r="CBA47" s="541"/>
      <c r="CBB47" s="541"/>
      <c r="CBC47" s="541"/>
      <c r="CBD47" s="541"/>
      <c r="CBE47" s="541"/>
      <c r="CBF47" s="541"/>
      <c r="CBG47" s="541"/>
      <c r="CBH47" s="541"/>
      <c r="CBI47" s="541"/>
      <c r="CBJ47" s="541"/>
      <c r="CBK47" s="541"/>
      <c r="CBL47" s="541"/>
      <c r="CBM47" s="541"/>
      <c r="CBN47" s="541"/>
      <c r="CBO47" s="541"/>
      <c r="CBP47" s="541"/>
      <c r="CBQ47" s="541"/>
      <c r="CBR47" s="541"/>
      <c r="CBS47" s="541"/>
      <c r="CBT47" s="541"/>
      <c r="CBU47" s="541"/>
      <c r="CBV47" s="541"/>
      <c r="CBW47" s="541"/>
      <c r="CBX47" s="541"/>
      <c r="CBY47" s="541"/>
      <c r="CBZ47" s="541"/>
      <c r="CCA47" s="541"/>
      <c r="CCB47" s="541"/>
      <c r="CCC47" s="541"/>
      <c r="CCD47" s="541"/>
      <c r="CCE47" s="541"/>
      <c r="CCF47" s="541"/>
      <c r="CCG47" s="541"/>
      <c r="CCH47" s="541"/>
      <c r="CCI47" s="541"/>
      <c r="CCJ47" s="541"/>
      <c r="CCK47" s="541"/>
      <c r="CCL47" s="541"/>
      <c r="CCM47" s="541"/>
      <c r="CCN47" s="541"/>
      <c r="CCO47" s="541"/>
      <c r="CCP47" s="541"/>
      <c r="CCQ47" s="541"/>
      <c r="CCR47" s="541"/>
      <c r="CCS47" s="541"/>
      <c r="CCT47" s="541"/>
      <c r="CCU47" s="541"/>
      <c r="CCV47" s="541"/>
      <c r="CCW47" s="541"/>
      <c r="CCX47" s="541"/>
      <c r="CCY47" s="541"/>
      <c r="CCZ47" s="541"/>
      <c r="CDA47" s="541"/>
      <c r="CDB47" s="541"/>
      <c r="CDC47" s="541"/>
      <c r="CDD47" s="541"/>
      <c r="CDE47" s="541"/>
      <c r="CDF47" s="541"/>
      <c r="CDG47" s="541"/>
      <c r="CDH47" s="541"/>
      <c r="CDI47" s="541"/>
      <c r="CDJ47" s="541"/>
      <c r="CDK47" s="541"/>
      <c r="CDL47" s="541"/>
      <c r="CDM47" s="541"/>
      <c r="CDN47" s="541"/>
      <c r="CDO47" s="541"/>
      <c r="CDP47" s="541"/>
      <c r="CDQ47" s="541"/>
      <c r="CDR47" s="541"/>
      <c r="CDS47" s="541"/>
      <c r="CDT47" s="541"/>
      <c r="CDU47" s="541"/>
      <c r="CDV47" s="541"/>
      <c r="CDW47" s="541"/>
      <c r="CDX47" s="541"/>
      <c r="CDY47" s="541"/>
      <c r="CDZ47" s="541"/>
      <c r="CEA47" s="541"/>
      <c r="CEB47" s="541"/>
      <c r="CEC47" s="541"/>
      <c r="CED47" s="541"/>
      <c r="CEE47" s="541"/>
      <c r="CEF47" s="541"/>
      <c r="CEG47" s="541"/>
      <c r="CEH47" s="541"/>
      <c r="CEI47" s="541"/>
      <c r="CEJ47" s="541"/>
      <c r="CEK47" s="541"/>
      <c r="CEL47" s="541"/>
      <c r="CEM47" s="541"/>
      <c r="CEN47" s="541"/>
      <c r="CEO47" s="541"/>
      <c r="CEP47" s="541"/>
      <c r="CEQ47" s="541"/>
      <c r="CER47" s="541"/>
      <c r="CES47" s="541"/>
      <c r="CET47" s="541"/>
      <c r="CEU47" s="541"/>
      <c r="CEV47" s="541"/>
      <c r="CEW47" s="541"/>
      <c r="CEX47" s="541"/>
      <c r="CEY47" s="541"/>
      <c r="CEZ47" s="541"/>
      <c r="CFA47" s="541"/>
      <c r="CFB47" s="541"/>
      <c r="CFC47" s="541"/>
      <c r="CFD47" s="541"/>
      <c r="CFE47" s="541"/>
      <c r="CFF47" s="541"/>
      <c r="CFG47" s="541"/>
      <c r="CFH47" s="541"/>
      <c r="CFI47" s="541"/>
      <c r="CFJ47" s="541"/>
      <c r="CFK47" s="541"/>
      <c r="CFL47" s="541"/>
      <c r="CFM47" s="541"/>
      <c r="CFN47" s="541"/>
      <c r="CFO47" s="541"/>
      <c r="CFP47" s="541"/>
      <c r="CFQ47" s="541"/>
      <c r="CFR47" s="541"/>
      <c r="CFS47" s="541"/>
      <c r="CFT47" s="541"/>
      <c r="CFU47" s="541"/>
      <c r="CFV47" s="541"/>
      <c r="CFW47" s="541"/>
      <c r="CFX47" s="541"/>
      <c r="CFY47" s="541"/>
      <c r="CFZ47" s="541"/>
      <c r="CGA47" s="541"/>
      <c r="CGB47" s="541"/>
      <c r="CGC47" s="541"/>
      <c r="CGD47" s="541"/>
      <c r="CGE47" s="541"/>
      <c r="CGF47" s="541"/>
      <c r="CGG47" s="541"/>
      <c r="CGH47" s="541"/>
      <c r="CGI47" s="541"/>
      <c r="CGJ47" s="541"/>
      <c r="CGK47" s="541"/>
      <c r="CGL47" s="541"/>
      <c r="CGM47" s="541"/>
      <c r="CGN47" s="541"/>
      <c r="CGO47" s="541"/>
      <c r="CGP47" s="541"/>
      <c r="CGQ47" s="541"/>
      <c r="CGR47" s="541"/>
      <c r="CGS47" s="541"/>
      <c r="CGT47" s="541"/>
      <c r="CGU47" s="541"/>
      <c r="CGV47" s="541"/>
      <c r="CGW47" s="541"/>
      <c r="CGX47" s="541"/>
      <c r="CGY47" s="541"/>
      <c r="CGZ47" s="541"/>
      <c r="CHA47" s="541"/>
      <c r="CHB47" s="541"/>
      <c r="CHC47" s="541"/>
      <c r="CHD47" s="541"/>
      <c r="CHE47" s="541"/>
      <c r="CHF47" s="541"/>
      <c r="CHG47" s="541"/>
      <c r="CHH47" s="541"/>
      <c r="CHI47" s="541"/>
      <c r="CHJ47" s="541"/>
      <c r="CHK47" s="541"/>
      <c r="CHL47" s="541"/>
      <c r="CHM47" s="541"/>
      <c r="CHN47" s="541"/>
      <c r="CHO47" s="541"/>
      <c r="CHP47" s="541"/>
      <c r="CHQ47" s="541"/>
      <c r="CHR47" s="541"/>
      <c r="CHS47" s="541"/>
      <c r="CHT47" s="541"/>
      <c r="CHU47" s="541"/>
      <c r="CHV47" s="541"/>
      <c r="CHW47" s="541"/>
      <c r="CHX47" s="541"/>
      <c r="CHY47" s="541"/>
      <c r="CHZ47" s="541"/>
      <c r="CIA47" s="541"/>
      <c r="CIB47" s="541"/>
      <c r="CIC47" s="541"/>
      <c r="CID47" s="541"/>
      <c r="CIE47" s="541"/>
      <c r="CIF47" s="541"/>
      <c r="CIG47" s="541"/>
      <c r="CIH47" s="541"/>
      <c r="CII47" s="541"/>
      <c r="CIJ47" s="541"/>
      <c r="CIK47" s="541"/>
      <c r="CIL47" s="541"/>
      <c r="CIM47" s="541"/>
      <c r="CIN47" s="541"/>
      <c r="CIO47" s="541"/>
      <c r="CIP47" s="541"/>
      <c r="CIQ47" s="541"/>
      <c r="CIR47" s="541"/>
      <c r="CIS47" s="541"/>
      <c r="CIT47" s="541"/>
      <c r="CIU47" s="541"/>
      <c r="CIV47" s="541"/>
      <c r="CIW47" s="541"/>
      <c r="CIX47" s="541"/>
      <c r="CIY47" s="541"/>
      <c r="CIZ47" s="541"/>
      <c r="CJA47" s="541"/>
      <c r="CJB47" s="541"/>
      <c r="CJC47" s="541"/>
      <c r="CJD47" s="541"/>
      <c r="CJE47" s="541"/>
      <c r="CJF47" s="541"/>
      <c r="CJG47" s="541"/>
      <c r="CJH47" s="541"/>
      <c r="CJI47" s="541"/>
      <c r="CJJ47" s="541"/>
      <c r="CJK47" s="541"/>
      <c r="CJL47" s="541"/>
      <c r="CJM47" s="541"/>
      <c r="CJN47" s="541"/>
      <c r="CJO47" s="541"/>
      <c r="CJP47" s="541"/>
      <c r="CJQ47" s="541"/>
      <c r="CJR47" s="541"/>
      <c r="CJS47" s="541"/>
      <c r="CJT47" s="541"/>
      <c r="CJU47" s="541"/>
      <c r="CJV47" s="541"/>
      <c r="CJW47" s="541"/>
      <c r="CJX47" s="541"/>
      <c r="CJY47" s="541"/>
      <c r="CJZ47" s="541"/>
      <c r="CKA47" s="541"/>
      <c r="CKB47" s="541"/>
      <c r="CKC47" s="541"/>
      <c r="CKD47" s="541"/>
      <c r="CKE47" s="541"/>
      <c r="CKF47" s="541"/>
      <c r="CKG47" s="541"/>
      <c r="CKH47" s="541"/>
      <c r="CKI47" s="541"/>
      <c r="CKJ47" s="541"/>
      <c r="CKK47" s="541"/>
      <c r="CKL47" s="541"/>
      <c r="CKM47" s="541"/>
      <c r="CKN47" s="541"/>
      <c r="CKO47" s="541"/>
      <c r="CKP47" s="541"/>
      <c r="CKQ47" s="541"/>
      <c r="CKR47" s="541"/>
      <c r="CKS47" s="541"/>
      <c r="CKT47" s="541"/>
      <c r="CKU47" s="541"/>
      <c r="CKV47" s="541"/>
      <c r="CKW47" s="541"/>
      <c r="CKX47" s="541"/>
      <c r="CKY47" s="541"/>
      <c r="CKZ47" s="541"/>
      <c r="CLA47" s="541"/>
      <c r="CLB47" s="541"/>
      <c r="CLC47" s="541"/>
      <c r="CLD47" s="541"/>
      <c r="CLE47" s="541"/>
      <c r="CLF47" s="541"/>
      <c r="CLG47" s="541"/>
      <c r="CLH47" s="541"/>
      <c r="CLI47" s="541"/>
      <c r="CLJ47" s="541"/>
      <c r="CLK47" s="541"/>
      <c r="CLL47" s="541"/>
      <c r="CLM47" s="541"/>
      <c r="CLN47" s="541"/>
      <c r="CLO47" s="541"/>
      <c r="CLP47" s="541"/>
      <c r="CLQ47" s="541"/>
      <c r="CLR47" s="541"/>
      <c r="CLS47" s="541"/>
      <c r="CLT47" s="541"/>
      <c r="CLU47" s="541"/>
      <c r="CLV47" s="541"/>
      <c r="CLW47" s="541"/>
      <c r="CLX47" s="541"/>
      <c r="CLY47" s="541"/>
      <c r="CLZ47" s="541"/>
      <c r="CMA47" s="541"/>
      <c r="CMB47" s="541"/>
      <c r="CMC47" s="541"/>
      <c r="CMD47" s="541"/>
      <c r="CME47" s="541"/>
      <c r="CMF47" s="541"/>
      <c r="CMG47" s="541"/>
      <c r="CMH47" s="541"/>
      <c r="CMI47" s="541"/>
      <c r="CMJ47" s="541"/>
      <c r="CMK47" s="541"/>
      <c r="CML47" s="541"/>
      <c r="CMM47" s="541"/>
      <c r="CMN47" s="541"/>
      <c r="CMO47" s="541"/>
      <c r="CMP47" s="541"/>
      <c r="CMQ47" s="541"/>
      <c r="CMR47" s="541"/>
      <c r="CMS47" s="541"/>
      <c r="CMT47" s="541"/>
      <c r="CMU47" s="541"/>
      <c r="CMV47" s="541"/>
      <c r="CMW47" s="541"/>
      <c r="CMX47" s="541"/>
      <c r="CMY47" s="541"/>
      <c r="CMZ47" s="541"/>
      <c r="CNA47" s="541"/>
      <c r="CNB47" s="541"/>
      <c r="CNC47" s="541"/>
      <c r="CND47" s="541"/>
      <c r="CNE47" s="541"/>
      <c r="CNF47" s="541"/>
      <c r="CNG47" s="541"/>
      <c r="CNH47" s="541"/>
      <c r="CNI47" s="541"/>
      <c r="CNJ47" s="541"/>
      <c r="CNK47" s="541"/>
      <c r="CNL47" s="541"/>
      <c r="CNM47" s="541"/>
      <c r="CNN47" s="541"/>
      <c r="CNO47" s="541"/>
      <c r="CNP47" s="541"/>
      <c r="CNQ47" s="541"/>
      <c r="CNR47" s="541"/>
      <c r="CNS47" s="541"/>
      <c r="CNT47" s="541"/>
      <c r="CNU47" s="541"/>
      <c r="CNV47" s="541"/>
      <c r="CNW47" s="541"/>
      <c r="CNX47" s="541"/>
      <c r="CNY47" s="541"/>
      <c r="CNZ47" s="541"/>
      <c r="COA47" s="541"/>
      <c r="COB47" s="541"/>
      <c r="COC47" s="541"/>
      <c r="COD47" s="541"/>
      <c r="COE47" s="541"/>
      <c r="COF47" s="541"/>
      <c r="COG47" s="541"/>
      <c r="COH47" s="541"/>
      <c r="COI47" s="541"/>
      <c r="COJ47" s="541"/>
      <c r="COK47" s="541"/>
      <c r="COL47" s="541"/>
      <c r="COM47" s="541"/>
      <c r="CON47" s="541"/>
      <c r="COO47" s="541"/>
      <c r="COP47" s="541"/>
      <c r="COQ47" s="541"/>
      <c r="COR47" s="541"/>
      <c r="COS47" s="541"/>
      <c r="COT47" s="541"/>
      <c r="COU47" s="541"/>
      <c r="COV47" s="541"/>
      <c r="COW47" s="541"/>
      <c r="COX47" s="541"/>
      <c r="COY47" s="541"/>
      <c r="COZ47" s="541"/>
      <c r="CPA47" s="541"/>
      <c r="CPB47" s="541"/>
      <c r="CPC47" s="541"/>
      <c r="CPD47" s="541"/>
      <c r="CPE47" s="541"/>
      <c r="CPF47" s="541"/>
      <c r="CPG47" s="541"/>
      <c r="CPH47" s="541"/>
      <c r="CPI47" s="541"/>
      <c r="CPJ47" s="541"/>
      <c r="CPK47" s="541"/>
      <c r="CPL47" s="541"/>
      <c r="CPM47" s="541"/>
      <c r="CPN47" s="541"/>
      <c r="CPO47" s="541"/>
      <c r="CPP47" s="541"/>
      <c r="CPQ47" s="541"/>
      <c r="CPR47" s="541"/>
      <c r="CPS47" s="541"/>
      <c r="CPT47" s="541"/>
      <c r="CPU47" s="541"/>
      <c r="CPV47" s="541"/>
      <c r="CPW47" s="541"/>
      <c r="CPX47" s="541"/>
      <c r="CPY47" s="541"/>
      <c r="CPZ47" s="541"/>
      <c r="CQA47" s="541"/>
      <c r="CQB47" s="541"/>
      <c r="CQC47" s="541"/>
      <c r="CQD47" s="541"/>
      <c r="CQE47" s="541"/>
      <c r="CQF47" s="541"/>
      <c r="CQG47" s="541"/>
      <c r="CQH47" s="541"/>
      <c r="CQI47" s="541"/>
      <c r="CQJ47" s="541"/>
      <c r="CQK47" s="541"/>
      <c r="CQL47" s="541"/>
      <c r="CQM47" s="541"/>
      <c r="CQN47" s="541"/>
      <c r="CQO47" s="541"/>
      <c r="CQP47" s="541"/>
      <c r="CQQ47" s="541"/>
      <c r="CQR47" s="541"/>
      <c r="CQS47" s="541"/>
      <c r="CQT47" s="541"/>
      <c r="CQU47" s="541"/>
      <c r="CQV47" s="541"/>
      <c r="CQW47" s="541"/>
      <c r="CQX47" s="541"/>
      <c r="CQY47" s="541"/>
      <c r="CQZ47" s="541"/>
      <c r="CRA47" s="541"/>
      <c r="CRB47" s="541"/>
      <c r="CRC47" s="541"/>
      <c r="CRD47" s="541"/>
      <c r="CRE47" s="541"/>
      <c r="CRF47" s="541"/>
      <c r="CRG47" s="541"/>
      <c r="CRH47" s="541"/>
      <c r="CRI47" s="541"/>
      <c r="CRJ47" s="541"/>
      <c r="CRK47" s="541"/>
      <c r="CRL47" s="541"/>
      <c r="CRM47" s="541"/>
      <c r="CRN47" s="541"/>
      <c r="CRO47" s="541"/>
      <c r="CRP47" s="541"/>
      <c r="CRQ47" s="541"/>
      <c r="CRR47" s="541"/>
      <c r="CRS47" s="541"/>
      <c r="CRT47" s="541"/>
      <c r="CRU47" s="541"/>
      <c r="CRV47" s="541"/>
      <c r="CRW47" s="541"/>
      <c r="CRX47" s="541"/>
      <c r="CRY47" s="541"/>
      <c r="CRZ47" s="541"/>
      <c r="CSA47" s="541"/>
      <c r="CSB47" s="541"/>
      <c r="CSC47" s="541"/>
      <c r="CSD47" s="541"/>
      <c r="CSE47" s="541"/>
      <c r="CSF47" s="541"/>
      <c r="CSG47" s="541"/>
      <c r="CSH47" s="541"/>
      <c r="CSI47" s="541"/>
      <c r="CSJ47" s="541"/>
      <c r="CSK47" s="541"/>
      <c r="CSL47" s="541"/>
      <c r="CSM47" s="541"/>
      <c r="CSN47" s="541"/>
      <c r="CSO47" s="541"/>
      <c r="CSP47" s="541"/>
      <c r="CSQ47" s="541"/>
      <c r="CSR47" s="541"/>
      <c r="CSS47" s="541"/>
      <c r="CST47" s="541"/>
      <c r="CSU47" s="541"/>
      <c r="CSV47" s="541"/>
      <c r="CSW47" s="541"/>
      <c r="CSX47" s="541"/>
      <c r="CSY47" s="541"/>
      <c r="CSZ47" s="541"/>
      <c r="CTA47" s="541"/>
      <c r="CTB47" s="541"/>
      <c r="CTC47" s="541"/>
      <c r="CTD47" s="541"/>
      <c r="CTE47" s="541"/>
      <c r="CTF47" s="541"/>
      <c r="CTG47" s="541"/>
      <c r="CTH47" s="541"/>
      <c r="CTI47" s="541"/>
      <c r="CTJ47" s="541"/>
      <c r="CTK47" s="541"/>
      <c r="CTL47" s="541"/>
      <c r="CTM47" s="541"/>
      <c r="CTN47" s="541"/>
      <c r="CTO47" s="541"/>
      <c r="CTP47" s="541"/>
      <c r="CTQ47" s="541"/>
      <c r="CTR47" s="541"/>
      <c r="CTS47" s="541"/>
      <c r="CTT47" s="541"/>
      <c r="CTU47" s="541"/>
      <c r="CTV47" s="541"/>
      <c r="CTW47" s="541"/>
      <c r="CTX47" s="541"/>
      <c r="CTY47" s="541"/>
      <c r="CTZ47" s="541"/>
      <c r="CUA47" s="541"/>
      <c r="CUB47" s="541"/>
      <c r="CUC47" s="541"/>
      <c r="CUD47" s="541"/>
      <c r="CUE47" s="541"/>
      <c r="CUF47" s="541"/>
      <c r="CUG47" s="541"/>
      <c r="CUH47" s="541"/>
      <c r="CUI47" s="541"/>
      <c r="CUJ47" s="541"/>
      <c r="CUK47" s="541"/>
      <c r="CUL47" s="541"/>
      <c r="CUM47" s="541"/>
      <c r="CUN47" s="541"/>
      <c r="CUO47" s="541"/>
      <c r="CUP47" s="541"/>
      <c r="CUQ47" s="541"/>
      <c r="CUR47" s="541"/>
      <c r="CUS47" s="541"/>
      <c r="CUT47" s="541"/>
      <c r="CUU47" s="541"/>
      <c r="CUV47" s="541"/>
      <c r="CUW47" s="541"/>
      <c r="CUX47" s="541"/>
      <c r="CUY47" s="541"/>
      <c r="CUZ47" s="541"/>
      <c r="CVA47" s="541"/>
      <c r="CVB47" s="541"/>
      <c r="CVC47" s="541"/>
      <c r="CVD47" s="541"/>
      <c r="CVE47" s="541"/>
      <c r="CVF47" s="541"/>
      <c r="CVG47" s="541"/>
      <c r="CVH47" s="541"/>
      <c r="CVI47" s="541"/>
      <c r="CVJ47" s="541"/>
      <c r="CVK47" s="541"/>
      <c r="CVL47" s="541"/>
      <c r="CVM47" s="541"/>
      <c r="CVN47" s="541"/>
      <c r="CVO47" s="541"/>
      <c r="CVP47" s="541"/>
      <c r="CVQ47" s="541"/>
      <c r="CVR47" s="541"/>
      <c r="CVS47" s="541"/>
      <c r="CVT47" s="541"/>
      <c r="CVU47" s="541"/>
      <c r="CVV47" s="541"/>
      <c r="CVW47" s="541"/>
      <c r="CVX47" s="541"/>
      <c r="CVY47" s="541"/>
      <c r="CVZ47" s="541"/>
      <c r="CWA47" s="541"/>
      <c r="CWB47" s="541"/>
      <c r="CWC47" s="541"/>
      <c r="CWD47" s="541"/>
      <c r="CWE47" s="541"/>
      <c r="CWF47" s="541"/>
      <c r="CWG47" s="541"/>
      <c r="CWH47" s="541"/>
      <c r="CWI47" s="541"/>
      <c r="CWJ47" s="541"/>
      <c r="CWK47" s="541"/>
      <c r="CWL47" s="541"/>
      <c r="CWM47" s="541"/>
      <c r="CWN47" s="541"/>
      <c r="CWO47" s="541"/>
      <c r="CWP47" s="541"/>
      <c r="CWQ47" s="541"/>
      <c r="CWR47" s="541"/>
      <c r="CWS47" s="541"/>
      <c r="CWT47" s="541"/>
      <c r="CWU47" s="541"/>
      <c r="CWV47" s="541"/>
      <c r="CWW47" s="541"/>
      <c r="CWX47" s="541"/>
      <c r="CWY47" s="541"/>
      <c r="CWZ47" s="541"/>
      <c r="CXA47" s="541"/>
      <c r="CXB47" s="541"/>
      <c r="CXC47" s="541"/>
      <c r="CXD47" s="541"/>
      <c r="CXE47" s="541"/>
      <c r="CXF47" s="541"/>
      <c r="CXG47" s="541"/>
      <c r="CXH47" s="541"/>
      <c r="CXI47" s="541"/>
      <c r="CXJ47" s="541"/>
      <c r="CXK47" s="541"/>
      <c r="CXL47" s="541"/>
      <c r="CXM47" s="541"/>
      <c r="CXN47" s="541"/>
      <c r="CXO47" s="541"/>
      <c r="CXP47" s="541"/>
      <c r="CXQ47" s="541"/>
      <c r="CXR47" s="541"/>
      <c r="CXS47" s="541"/>
      <c r="CXT47" s="541"/>
      <c r="CXU47" s="541"/>
      <c r="CXV47" s="541"/>
      <c r="CXW47" s="541"/>
      <c r="CXX47" s="541"/>
      <c r="CXY47" s="541"/>
      <c r="CXZ47" s="541"/>
      <c r="CYA47" s="541"/>
      <c r="CYB47" s="541"/>
      <c r="CYC47" s="541"/>
      <c r="CYD47" s="541"/>
      <c r="CYE47" s="541"/>
      <c r="CYF47" s="541"/>
      <c r="CYG47" s="541"/>
      <c r="CYH47" s="541"/>
      <c r="CYI47" s="541"/>
      <c r="CYJ47" s="541"/>
      <c r="CYK47" s="541"/>
      <c r="CYL47" s="541"/>
      <c r="CYM47" s="541"/>
      <c r="CYN47" s="541"/>
      <c r="CYO47" s="541"/>
      <c r="CYP47" s="541"/>
      <c r="CYQ47" s="541"/>
      <c r="CYR47" s="541"/>
      <c r="CYS47" s="541"/>
      <c r="CYT47" s="541"/>
      <c r="CYU47" s="541"/>
      <c r="CYV47" s="541"/>
      <c r="CYW47" s="541"/>
      <c r="CYX47" s="541"/>
      <c r="CYY47" s="541"/>
      <c r="CYZ47" s="541"/>
      <c r="CZA47" s="541"/>
      <c r="CZB47" s="541"/>
      <c r="CZC47" s="541"/>
      <c r="CZD47" s="541"/>
      <c r="CZE47" s="541"/>
      <c r="CZF47" s="541"/>
      <c r="CZG47" s="541"/>
      <c r="CZH47" s="541"/>
      <c r="CZI47" s="541"/>
      <c r="CZJ47" s="541"/>
      <c r="CZK47" s="541"/>
      <c r="CZL47" s="541"/>
      <c r="CZM47" s="541"/>
      <c r="CZN47" s="541"/>
      <c r="CZO47" s="541"/>
      <c r="CZP47" s="541"/>
      <c r="CZQ47" s="541"/>
      <c r="CZR47" s="541"/>
      <c r="CZS47" s="541"/>
      <c r="CZT47" s="541"/>
      <c r="CZU47" s="541"/>
      <c r="CZV47" s="541"/>
      <c r="CZW47" s="541"/>
      <c r="CZX47" s="541"/>
      <c r="CZY47" s="541"/>
      <c r="CZZ47" s="541"/>
      <c r="DAA47" s="541"/>
      <c r="DAB47" s="541"/>
      <c r="DAC47" s="541"/>
      <c r="DAD47" s="541"/>
      <c r="DAE47" s="541"/>
      <c r="DAF47" s="541"/>
      <c r="DAG47" s="541"/>
      <c r="DAH47" s="541"/>
      <c r="DAI47" s="541"/>
      <c r="DAJ47" s="541"/>
      <c r="DAK47" s="541"/>
      <c r="DAL47" s="541"/>
      <c r="DAM47" s="541"/>
      <c r="DAN47" s="541"/>
      <c r="DAO47" s="541"/>
      <c r="DAP47" s="541"/>
      <c r="DAQ47" s="541"/>
      <c r="DAR47" s="541"/>
      <c r="DAS47" s="541"/>
      <c r="DAT47" s="541"/>
      <c r="DAU47" s="541"/>
      <c r="DAV47" s="541"/>
      <c r="DAW47" s="541"/>
      <c r="DAX47" s="541"/>
      <c r="DAY47" s="541"/>
      <c r="DAZ47" s="541"/>
      <c r="DBA47" s="541"/>
      <c r="DBB47" s="541"/>
      <c r="DBC47" s="541"/>
      <c r="DBD47" s="541"/>
      <c r="DBE47" s="541"/>
      <c r="DBF47" s="541"/>
      <c r="DBG47" s="541"/>
      <c r="DBH47" s="541"/>
      <c r="DBI47" s="541"/>
      <c r="DBJ47" s="541"/>
      <c r="DBK47" s="541"/>
      <c r="DBL47" s="541"/>
      <c r="DBM47" s="541"/>
      <c r="DBN47" s="541"/>
      <c r="DBO47" s="541"/>
      <c r="DBP47" s="541"/>
      <c r="DBQ47" s="541"/>
      <c r="DBR47" s="541"/>
      <c r="DBS47" s="541"/>
      <c r="DBT47" s="541"/>
      <c r="DBU47" s="541"/>
      <c r="DBV47" s="541"/>
      <c r="DBW47" s="541"/>
      <c r="DBX47" s="541"/>
      <c r="DBY47" s="541"/>
      <c r="DBZ47" s="541"/>
      <c r="DCA47" s="541"/>
      <c r="DCB47" s="541"/>
      <c r="DCC47" s="541"/>
      <c r="DCD47" s="541"/>
      <c r="DCE47" s="541"/>
      <c r="DCF47" s="541"/>
      <c r="DCG47" s="541"/>
      <c r="DCH47" s="541"/>
      <c r="DCI47" s="541"/>
      <c r="DCJ47" s="541"/>
      <c r="DCK47" s="541"/>
      <c r="DCL47" s="541"/>
      <c r="DCM47" s="541"/>
      <c r="DCN47" s="541"/>
      <c r="DCO47" s="541"/>
      <c r="DCP47" s="541"/>
      <c r="DCQ47" s="541"/>
      <c r="DCR47" s="541"/>
      <c r="DCS47" s="541"/>
      <c r="DCT47" s="541"/>
      <c r="DCU47" s="541"/>
      <c r="DCV47" s="541"/>
      <c r="DCW47" s="541"/>
      <c r="DCX47" s="541"/>
      <c r="DCY47" s="541"/>
      <c r="DCZ47" s="541"/>
      <c r="DDA47" s="541"/>
      <c r="DDB47" s="541"/>
      <c r="DDC47" s="541"/>
      <c r="DDD47" s="541"/>
      <c r="DDE47" s="541"/>
      <c r="DDF47" s="541"/>
      <c r="DDG47" s="541"/>
      <c r="DDH47" s="541"/>
      <c r="DDI47" s="541"/>
      <c r="DDJ47" s="541"/>
      <c r="DDK47" s="541"/>
      <c r="DDL47" s="541"/>
      <c r="DDM47" s="541"/>
      <c r="DDN47" s="541"/>
      <c r="DDO47" s="541"/>
      <c r="DDP47" s="541"/>
      <c r="DDQ47" s="541"/>
      <c r="DDR47" s="541"/>
      <c r="DDS47" s="541"/>
      <c r="DDT47" s="541"/>
      <c r="DDU47" s="541"/>
      <c r="DDV47" s="541"/>
      <c r="DDW47" s="541"/>
      <c r="DDX47" s="541"/>
      <c r="DDY47" s="541"/>
      <c r="DDZ47" s="541"/>
      <c r="DEA47" s="541"/>
      <c r="DEB47" s="541"/>
      <c r="DEC47" s="541"/>
      <c r="DED47" s="541"/>
      <c r="DEE47" s="541"/>
      <c r="DEF47" s="541"/>
      <c r="DEG47" s="541"/>
      <c r="DEH47" s="541"/>
      <c r="DEI47" s="541"/>
      <c r="DEJ47" s="541"/>
      <c r="DEK47" s="541"/>
      <c r="DEL47" s="541"/>
      <c r="DEM47" s="541"/>
      <c r="DEN47" s="541"/>
      <c r="DEO47" s="541"/>
      <c r="DEP47" s="541"/>
      <c r="DEQ47" s="541"/>
      <c r="DER47" s="541"/>
      <c r="DES47" s="541"/>
      <c r="DET47" s="541"/>
      <c r="DEU47" s="541"/>
      <c r="DEV47" s="541"/>
      <c r="DEW47" s="541"/>
      <c r="DEX47" s="541"/>
      <c r="DEY47" s="541"/>
      <c r="DEZ47" s="541"/>
      <c r="DFA47" s="541"/>
      <c r="DFB47" s="541"/>
      <c r="DFC47" s="541"/>
      <c r="DFD47" s="541"/>
      <c r="DFE47" s="541"/>
      <c r="DFF47" s="541"/>
      <c r="DFG47" s="541"/>
      <c r="DFH47" s="541"/>
      <c r="DFI47" s="541"/>
      <c r="DFJ47" s="541"/>
      <c r="DFK47" s="541"/>
      <c r="DFL47" s="541"/>
      <c r="DFM47" s="541"/>
      <c r="DFN47" s="541"/>
      <c r="DFO47" s="541"/>
      <c r="DFP47" s="541"/>
      <c r="DFQ47" s="541"/>
      <c r="DFR47" s="541"/>
      <c r="DFS47" s="541"/>
      <c r="DFT47" s="541"/>
      <c r="DFU47" s="541"/>
      <c r="DFV47" s="541"/>
      <c r="DFW47" s="541"/>
      <c r="DFX47" s="541"/>
      <c r="DFY47" s="541"/>
      <c r="DFZ47" s="541"/>
      <c r="DGA47" s="541"/>
      <c r="DGB47" s="541"/>
      <c r="DGC47" s="541"/>
      <c r="DGD47" s="541"/>
      <c r="DGE47" s="541"/>
      <c r="DGF47" s="541"/>
      <c r="DGG47" s="541"/>
      <c r="DGH47" s="541"/>
      <c r="DGI47" s="541"/>
      <c r="DGJ47" s="541"/>
      <c r="DGK47" s="541"/>
      <c r="DGL47" s="541"/>
      <c r="DGM47" s="541"/>
      <c r="DGN47" s="541"/>
      <c r="DGO47" s="541"/>
      <c r="DGP47" s="541"/>
      <c r="DGQ47" s="541"/>
      <c r="DGR47" s="541"/>
      <c r="DGS47" s="541"/>
      <c r="DGT47" s="541"/>
      <c r="DGU47" s="541"/>
      <c r="DGV47" s="541"/>
      <c r="DGW47" s="541"/>
      <c r="DGX47" s="541"/>
      <c r="DGY47" s="541"/>
      <c r="DGZ47" s="541"/>
      <c r="DHA47" s="541"/>
      <c r="DHB47" s="541"/>
      <c r="DHC47" s="541"/>
      <c r="DHD47" s="541"/>
      <c r="DHE47" s="541"/>
      <c r="DHF47" s="541"/>
      <c r="DHG47" s="541"/>
      <c r="DHH47" s="541"/>
      <c r="DHI47" s="541"/>
      <c r="DHJ47" s="541"/>
      <c r="DHK47" s="541"/>
      <c r="DHL47" s="541"/>
      <c r="DHM47" s="541"/>
      <c r="DHN47" s="541"/>
      <c r="DHO47" s="541"/>
      <c r="DHP47" s="541"/>
      <c r="DHQ47" s="541"/>
      <c r="DHR47" s="541"/>
      <c r="DHS47" s="541"/>
      <c r="DHT47" s="541"/>
      <c r="DHU47" s="541"/>
      <c r="DHV47" s="541"/>
      <c r="DHW47" s="541"/>
      <c r="DHX47" s="541"/>
      <c r="DHY47" s="541"/>
      <c r="DHZ47" s="541"/>
      <c r="DIA47" s="541"/>
      <c r="DIB47" s="541"/>
      <c r="DIC47" s="541"/>
      <c r="DID47" s="541"/>
      <c r="DIE47" s="541"/>
      <c r="DIF47" s="541"/>
      <c r="DIG47" s="541"/>
      <c r="DIH47" s="541"/>
      <c r="DII47" s="541"/>
      <c r="DIJ47" s="541"/>
      <c r="DIK47" s="541"/>
      <c r="DIL47" s="541"/>
      <c r="DIM47" s="541"/>
      <c r="DIN47" s="541"/>
      <c r="DIO47" s="541"/>
      <c r="DIP47" s="541"/>
      <c r="DIQ47" s="541"/>
      <c r="DIR47" s="541"/>
      <c r="DIS47" s="541"/>
      <c r="DIT47" s="541"/>
      <c r="DIU47" s="541"/>
      <c r="DIV47" s="541"/>
      <c r="DIW47" s="541"/>
      <c r="DIX47" s="541"/>
      <c r="DIY47" s="541"/>
      <c r="DIZ47" s="541"/>
      <c r="DJA47" s="541"/>
      <c r="DJB47" s="541"/>
      <c r="DJC47" s="541"/>
      <c r="DJD47" s="541"/>
      <c r="DJE47" s="541"/>
      <c r="DJF47" s="541"/>
      <c r="DJG47" s="541"/>
      <c r="DJH47" s="541"/>
      <c r="DJI47" s="541"/>
      <c r="DJJ47" s="541"/>
      <c r="DJK47" s="541"/>
      <c r="DJL47" s="541"/>
      <c r="DJM47" s="541"/>
      <c r="DJN47" s="541"/>
      <c r="DJO47" s="541"/>
      <c r="DJP47" s="541"/>
      <c r="DJQ47" s="541"/>
      <c r="DJR47" s="541"/>
      <c r="DJS47" s="541"/>
      <c r="DJT47" s="541"/>
      <c r="DJU47" s="541"/>
      <c r="DJV47" s="541"/>
      <c r="DJW47" s="541"/>
      <c r="DJX47" s="541"/>
      <c r="DJY47" s="541"/>
      <c r="DJZ47" s="541"/>
      <c r="DKA47" s="541"/>
      <c r="DKB47" s="541"/>
      <c r="DKC47" s="541"/>
      <c r="DKD47" s="541"/>
      <c r="DKE47" s="541"/>
      <c r="DKF47" s="541"/>
      <c r="DKG47" s="541"/>
      <c r="DKH47" s="541"/>
      <c r="DKI47" s="541"/>
      <c r="DKJ47" s="541"/>
      <c r="DKK47" s="541"/>
      <c r="DKL47" s="541"/>
      <c r="DKM47" s="541"/>
      <c r="DKN47" s="541"/>
      <c r="DKO47" s="541"/>
      <c r="DKP47" s="541"/>
      <c r="DKQ47" s="541"/>
      <c r="DKR47" s="541"/>
      <c r="DKS47" s="541"/>
      <c r="DKT47" s="541"/>
      <c r="DKU47" s="541"/>
      <c r="DKV47" s="541"/>
      <c r="DKW47" s="541"/>
      <c r="DKX47" s="541"/>
      <c r="DKY47" s="541"/>
      <c r="DKZ47" s="541"/>
      <c r="DLA47" s="541"/>
      <c r="DLB47" s="541"/>
      <c r="DLC47" s="541"/>
      <c r="DLD47" s="541"/>
      <c r="DLE47" s="541"/>
      <c r="DLF47" s="541"/>
      <c r="DLG47" s="541"/>
      <c r="DLH47" s="541"/>
      <c r="DLI47" s="541"/>
      <c r="DLJ47" s="541"/>
      <c r="DLK47" s="541"/>
      <c r="DLL47" s="541"/>
      <c r="DLM47" s="541"/>
      <c r="DLN47" s="541"/>
      <c r="DLO47" s="541"/>
      <c r="DLP47" s="541"/>
      <c r="DLQ47" s="541"/>
      <c r="DLR47" s="541"/>
      <c r="DLS47" s="541"/>
      <c r="DLT47" s="541"/>
      <c r="DLU47" s="541"/>
      <c r="DLV47" s="541"/>
      <c r="DLW47" s="541"/>
      <c r="DLX47" s="541"/>
      <c r="DLY47" s="541"/>
      <c r="DLZ47" s="541"/>
      <c r="DMA47" s="541"/>
      <c r="DMB47" s="541"/>
      <c r="DMC47" s="541"/>
      <c r="DMD47" s="541"/>
      <c r="DME47" s="541"/>
      <c r="DMF47" s="541"/>
      <c r="DMG47" s="541"/>
      <c r="DMH47" s="541"/>
      <c r="DMI47" s="541"/>
      <c r="DMJ47" s="541"/>
      <c r="DMK47" s="541"/>
      <c r="DML47" s="541"/>
      <c r="DMM47" s="541"/>
      <c r="DMN47" s="541"/>
      <c r="DMO47" s="541"/>
      <c r="DMP47" s="541"/>
      <c r="DMQ47" s="541"/>
      <c r="DMR47" s="541"/>
      <c r="DMS47" s="541"/>
      <c r="DMT47" s="541"/>
      <c r="DMU47" s="541"/>
      <c r="DMV47" s="541"/>
      <c r="DMW47" s="541"/>
      <c r="DMX47" s="541"/>
      <c r="DMY47" s="541"/>
      <c r="DMZ47" s="541"/>
      <c r="DNA47" s="541"/>
      <c r="DNB47" s="541"/>
      <c r="DNC47" s="541"/>
      <c r="DND47" s="541"/>
      <c r="DNE47" s="541"/>
      <c r="DNF47" s="541"/>
      <c r="DNG47" s="541"/>
      <c r="DNH47" s="541"/>
      <c r="DNI47" s="541"/>
      <c r="DNJ47" s="541"/>
      <c r="DNK47" s="541"/>
      <c r="DNL47" s="541"/>
      <c r="DNM47" s="541"/>
      <c r="DNN47" s="541"/>
      <c r="DNO47" s="541"/>
      <c r="DNP47" s="541"/>
      <c r="DNQ47" s="541"/>
      <c r="DNR47" s="541"/>
      <c r="DNS47" s="541"/>
      <c r="DNT47" s="541"/>
      <c r="DNU47" s="541"/>
      <c r="DNV47" s="541"/>
      <c r="DNW47" s="541"/>
      <c r="DNX47" s="541"/>
      <c r="DNY47" s="541"/>
      <c r="DNZ47" s="541"/>
      <c r="DOA47" s="541"/>
      <c r="DOB47" s="541"/>
      <c r="DOC47" s="541"/>
      <c r="DOD47" s="541"/>
      <c r="DOE47" s="541"/>
      <c r="DOF47" s="541"/>
      <c r="DOG47" s="541"/>
      <c r="DOH47" s="541"/>
      <c r="DOI47" s="541"/>
      <c r="DOJ47" s="541"/>
      <c r="DOK47" s="541"/>
      <c r="DOL47" s="541"/>
      <c r="DOM47" s="541"/>
      <c r="DON47" s="541"/>
      <c r="DOO47" s="541"/>
      <c r="DOP47" s="541"/>
      <c r="DOQ47" s="541"/>
      <c r="DOR47" s="541"/>
      <c r="DOS47" s="541"/>
      <c r="DOT47" s="541"/>
      <c r="DOU47" s="541"/>
      <c r="DOV47" s="541"/>
      <c r="DOW47" s="541"/>
      <c r="DOX47" s="541"/>
      <c r="DOY47" s="541"/>
      <c r="DOZ47" s="541"/>
      <c r="DPA47" s="541"/>
      <c r="DPB47" s="541"/>
      <c r="DPC47" s="541"/>
      <c r="DPD47" s="541"/>
      <c r="DPE47" s="541"/>
      <c r="DPF47" s="541"/>
      <c r="DPG47" s="541"/>
      <c r="DPH47" s="541"/>
      <c r="DPI47" s="541"/>
      <c r="DPJ47" s="541"/>
      <c r="DPK47" s="541"/>
      <c r="DPL47" s="541"/>
      <c r="DPM47" s="541"/>
      <c r="DPN47" s="541"/>
      <c r="DPO47" s="541"/>
      <c r="DPP47" s="541"/>
      <c r="DPQ47" s="541"/>
      <c r="DPR47" s="541"/>
      <c r="DPS47" s="541"/>
      <c r="DPT47" s="541"/>
      <c r="DPU47" s="541"/>
      <c r="DPV47" s="541"/>
      <c r="DPW47" s="541"/>
      <c r="DPX47" s="541"/>
      <c r="DPY47" s="541"/>
      <c r="DPZ47" s="541"/>
      <c r="DQA47" s="541"/>
      <c r="DQB47" s="541"/>
      <c r="DQC47" s="541"/>
      <c r="DQD47" s="541"/>
      <c r="DQE47" s="541"/>
      <c r="DQF47" s="541"/>
      <c r="DQG47" s="541"/>
      <c r="DQH47" s="541"/>
      <c r="DQI47" s="541"/>
      <c r="DQJ47" s="541"/>
      <c r="DQK47" s="541"/>
      <c r="DQL47" s="541"/>
      <c r="DQM47" s="541"/>
      <c r="DQN47" s="541"/>
      <c r="DQO47" s="541"/>
      <c r="DQP47" s="541"/>
      <c r="DQQ47" s="541"/>
      <c r="DQR47" s="541"/>
      <c r="DQS47" s="541"/>
      <c r="DQT47" s="541"/>
      <c r="DQU47" s="541"/>
      <c r="DQV47" s="541"/>
      <c r="DQW47" s="541"/>
      <c r="DQX47" s="541"/>
      <c r="DQY47" s="541"/>
      <c r="DQZ47" s="541"/>
      <c r="DRA47" s="541"/>
      <c r="DRB47" s="541"/>
      <c r="DRC47" s="541"/>
      <c r="DRD47" s="541"/>
      <c r="DRE47" s="541"/>
      <c r="DRF47" s="541"/>
      <c r="DRG47" s="541"/>
      <c r="DRH47" s="541"/>
      <c r="DRI47" s="541"/>
      <c r="DRJ47" s="541"/>
      <c r="DRK47" s="541"/>
      <c r="DRL47" s="541"/>
      <c r="DRM47" s="541"/>
      <c r="DRN47" s="541"/>
      <c r="DRO47" s="541"/>
      <c r="DRP47" s="541"/>
      <c r="DRQ47" s="541"/>
      <c r="DRR47" s="541"/>
      <c r="DRS47" s="541"/>
      <c r="DRT47" s="541"/>
      <c r="DRU47" s="541"/>
      <c r="DRV47" s="541"/>
      <c r="DRW47" s="541"/>
      <c r="DRX47" s="541"/>
      <c r="DRY47" s="541"/>
      <c r="DRZ47" s="541"/>
      <c r="DSA47" s="541"/>
      <c r="DSB47" s="541"/>
      <c r="DSC47" s="541"/>
      <c r="DSD47" s="541"/>
      <c r="DSE47" s="541"/>
      <c r="DSF47" s="541"/>
      <c r="DSG47" s="541"/>
      <c r="DSH47" s="541"/>
      <c r="DSI47" s="541"/>
      <c r="DSJ47" s="541"/>
      <c r="DSK47" s="541"/>
      <c r="DSL47" s="541"/>
      <c r="DSM47" s="541"/>
      <c r="DSN47" s="541"/>
      <c r="DSO47" s="541"/>
      <c r="DSP47" s="541"/>
      <c r="DSQ47" s="541"/>
      <c r="DSR47" s="541"/>
      <c r="DSS47" s="541"/>
      <c r="DST47" s="541"/>
      <c r="DSU47" s="541"/>
      <c r="DSV47" s="541"/>
      <c r="DSW47" s="541"/>
      <c r="DSX47" s="541"/>
      <c r="DSY47" s="541"/>
      <c r="DSZ47" s="541"/>
      <c r="DTA47" s="541"/>
      <c r="DTB47" s="541"/>
      <c r="DTC47" s="541"/>
      <c r="DTD47" s="541"/>
      <c r="DTE47" s="541"/>
      <c r="DTF47" s="541"/>
      <c r="DTG47" s="541"/>
      <c r="DTH47" s="541"/>
      <c r="DTI47" s="541"/>
      <c r="DTJ47" s="541"/>
      <c r="DTK47" s="541"/>
      <c r="DTL47" s="541"/>
      <c r="DTM47" s="541"/>
      <c r="DTN47" s="541"/>
      <c r="DTO47" s="541"/>
      <c r="DTP47" s="541"/>
      <c r="DTQ47" s="541"/>
      <c r="DTR47" s="541"/>
      <c r="DTS47" s="541"/>
      <c r="DTT47" s="541"/>
      <c r="DTU47" s="541"/>
      <c r="DTV47" s="541"/>
      <c r="DTW47" s="541"/>
      <c r="DTX47" s="541"/>
      <c r="DTY47" s="541"/>
      <c r="DTZ47" s="541"/>
      <c r="DUA47" s="541"/>
      <c r="DUB47" s="541"/>
      <c r="DUC47" s="541"/>
      <c r="DUD47" s="541"/>
      <c r="DUE47" s="541"/>
      <c r="DUF47" s="541"/>
      <c r="DUG47" s="541"/>
      <c r="DUH47" s="541"/>
      <c r="DUI47" s="541"/>
      <c r="DUJ47" s="541"/>
      <c r="DUK47" s="541"/>
      <c r="DUL47" s="541"/>
      <c r="DUM47" s="541"/>
      <c r="DUN47" s="541"/>
      <c r="DUO47" s="541"/>
      <c r="DUP47" s="541"/>
      <c r="DUQ47" s="541"/>
      <c r="DUR47" s="541"/>
      <c r="DUS47" s="541"/>
      <c r="DUT47" s="541"/>
      <c r="DUU47" s="541"/>
      <c r="DUV47" s="541"/>
      <c r="DUW47" s="541"/>
      <c r="DUX47" s="541"/>
      <c r="DUY47" s="541"/>
      <c r="DUZ47" s="541"/>
      <c r="DVA47" s="541"/>
      <c r="DVB47" s="541"/>
      <c r="DVC47" s="541"/>
      <c r="DVD47" s="541"/>
      <c r="DVE47" s="541"/>
      <c r="DVF47" s="541"/>
      <c r="DVG47" s="541"/>
      <c r="DVH47" s="541"/>
      <c r="DVI47" s="541"/>
      <c r="DVJ47" s="541"/>
      <c r="DVK47" s="541"/>
      <c r="DVL47" s="541"/>
      <c r="DVM47" s="541"/>
      <c r="DVN47" s="541"/>
      <c r="DVO47" s="541"/>
      <c r="DVP47" s="541"/>
      <c r="DVQ47" s="541"/>
      <c r="DVR47" s="541"/>
      <c r="DVS47" s="541"/>
      <c r="DVT47" s="541"/>
      <c r="DVU47" s="541"/>
      <c r="DVV47" s="541"/>
      <c r="DVW47" s="541"/>
      <c r="DVX47" s="541"/>
      <c r="DVY47" s="541"/>
      <c r="DVZ47" s="541"/>
      <c r="DWA47" s="541"/>
      <c r="DWB47" s="541"/>
      <c r="DWC47" s="541"/>
      <c r="DWD47" s="541"/>
      <c r="DWE47" s="541"/>
      <c r="DWF47" s="541"/>
      <c r="DWG47" s="541"/>
      <c r="DWH47" s="541"/>
      <c r="DWI47" s="541"/>
      <c r="DWJ47" s="541"/>
      <c r="DWK47" s="541"/>
      <c r="DWL47" s="541"/>
      <c r="DWM47" s="541"/>
      <c r="DWN47" s="541"/>
      <c r="DWO47" s="541"/>
      <c r="DWP47" s="541"/>
      <c r="DWQ47" s="541"/>
      <c r="DWR47" s="541"/>
      <c r="DWS47" s="541"/>
      <c r="DWT47" s="541"/>
      <c r="DWU47" s="541"/>
      <c r="DWV47" s="541"/>
      <c r="DWW47" s="541"/>
      <c r="DWX47" s="541"/>
      <c r="DWY47" s="541"/>
      <c r="DWZ47" s="541"/>
      <c r="DXA47" s="541"/>
      <c r="DXB47" s="541"/>
      <c r="DXC47" s="541"/>
      <c r="DXD47" s="541"/>
      <c r="DXE47" s="541"/>
      <c r="DXF47" s="541"/>
      <c r="DXG47" s="541"/>
      <c r="DXH47" s="541"/>
      <c r="DXI47" s="541"/>
      <c r="DXJ47" s="541"/>
      <c r="DXK47" s="541"/>
      <c r="DXL47" s="541"/>
      <c r="DXM47" s="541"/>
      <c r="DXN47" s="541"/>
      <c r="DXO47" s="541"/>
      <c r="DXP47" s="541"/>
      <c r="DXQ47" s="541"/>
      <c r="DXR47" s="541"/>
      <c r="DXS47" s="541"/>
      <c r="DXT47" s="541"/>
      <c r="DXU47" s="541"/>
      <c r="DXV47" s="541"/>
      <c r="DXW47" s="541"/>
      <c r="DXX47" s="541"/>
      <c r="DXY47" s="541"/>
      <c r="DXZ47" s="541"/>
      <c r="DYA47" s="541"/>
      <c r="DYB47" s="541"/>
      <c r="DYC47" s="541"/>
      <c r="DYD47" s="541"/>
      <c r="DYE47" s="541"/>
      <c r="DYF47" s="541"/>
      <c r="DYG47" s="541"/>
      <c r="DYH47" s="541"/>
      <c r="DYI47" s="541"/>
      <c r="DYJ47" s="541"/>
      <c r="DYK47" s="541"/>
      <c r="DYL47" s="541"/>
      <c r="DYM47" s="541"/>
      <c r="DYN47" s="541"/>
      <c r="DYO47" s="541"/>
      <c r="DYP47" s="541"/>
      <c r="DYQ47" s="541"/>
      <c r="DYR47" s="541"/>
      <c r="DYS47" s="541"/>
      <c r="DYT47" s="541"/>
      <c r="DYU47" s="541"/>
      <c r="DYV47" s="541"/>
      <c r="DYW47" s="541"/>
      <c r="DYX47" s="541"/>
      <c r="DYY47" s="541"/>
      <c r="DYZ47" s="541"/>
      <c r="DZA47" s="541"/>
      <c r="DZB47" s="541"/>
      <c r="DZC47" s="541"/>
      <c r="DZD47" s="541"/>
      <c r="DZE47" s="541"/>
      <c r="DZF47" s="541"/>
      <c r="DZG47" s="541"/>
      <c r="DZH47" s="541"/>
      <c r="DZI47" s="541"/>
      <c r="DZJ47" s="541"/>
      <c r="DZK47" s="541"/>
      <c r="DZL47" s="541"/>
      <c r="DZM47" s="541"/>
      <c r="DZN47" s="541"/>
      <c r="DZO47" s="541"/>
      <c r="DZP47" s="541"/>
      <c r="DZQ47" s="541"/>
      <c r="DZR47" s="541"/>
      <c r="DZS47" s="541"/>
      <c r="DZT47" s="541"/>
      <c r="DZU47" s="541"/>
      <c r="DZV47" s="541"/>
      <c r="DZW47" s="541"/>
      <c r="DZX47" s="541"/>
      <c r="DZY47" s="541"/>
      <c r="DZZ47" s="541"/>
      <c r="EAA47" s="541"/>
      <c r="EAB47" s="541"/>
      <c r="EAC47" s="541"/>
      <c r="EAD47" s="541"/>
      <c r="EAE47" s="541"/>
      <c r="EAF47" s="541"/>
      <c r="EAG47" s="541"/>
      <c r="EAH47" s="541"/>
      <c r="EAI47" s="541"/>
      <c r="EAJ47" s="541"/>
      <c r="EAK47" s="541"/>
      <c r="EAL47" s="541"/>
      <c r="EAM47" s="541"/>
      <c r="EAN47" s="541"/>
      <c r="EAO47" s="541"/>
      <c r="EAP47" s="541"/>
      <c r="EAQ47" s="541"/>
      <c r="EAR47" s="541"/>
      <c r="EAS47" s="541"/>
      <c r="EAT47" s="541"/>
      <c r="EAU47" s="541"/>
      <c r="EAV47" s="541"/>
      <c r="EAW47" s="541"/>
      <c r="EAX47" s="541"/>
      <c r="EAY47" s="541"/>
      <c r="EAZ47" s="541"/>
      <c r="EBA47" s="541"/>
      <c r="EBB47" s="541"/>
      <c r="EBC47" s="541"/>
      <c r="EBD47" s="541"/>
      <c r="EBE47" s="541"/>
      <c r="EBF47" s="541"/>
      <c r="EBG47" s="541"/>
      <c r="EBH47" s="541"/>
      <c r="EBI47" s="541"/>
      <c r="EBJ47" s="541"/>
      <c r="EBK47" s="541"/>
      <c r="EBL47" s="541"/>
      <c r="EBM47" s="541"/>
      <c r="EBN47" s="541"/>
      <c r="EBO47" s="541"/>
      <c r="EBP47" s="541"/>
      <c r="EBQ47" s="541"/>
      <c r="EBR47" s="541"/>
      <c r="EBS47" s="541"/>
      <c r="EBT47" s="541"/>
      <c r="EBU47" s="541"/>
      <c r="EBV47" s="541"/>
      <c r="EBW47" s="541"/>
      <c r="EBX47" s="541"/>
      <c r="EBY47" s="541"/>
      <c r="EBZ47" s="541"/>
      <c r="ECA47" s="541"/>
      <c r="ECB47" s="541"/>
      <c r="ECC47" s="541"/>
      <c r="ECD47" s="541"/>
      <c r="ECE47" s="541"/>
      <c r="ECF47" s="541"/>
      <c r="ECG47" s="541"/>
      <c r="ECH47" s="541"/>
      <c r="ECI47" s="541"/>
      <c r="ECJ47" s="541"/>
      <c r="ECK47" s="541"/>
      <c r="ECL47" s="541"/>
      <c r="ECM47" s="541"/>
      <c r="ECN47" s="541"/>
      <c r="ECO47" s="541"/>
      <c r="ECP47" s="541"/>
      <c r="ECQ47" s="541"/>
      <c r="ECR47" s="541"/>
      <c r="ECS47" s="541"/>
      <c r="ECT47" s="541"/>
      <c r="ECU47" s="541"/>
      <c r="ECV47" s="541"/>
      <c r="ECW47" s="541"/>
      <c r="ECX47" s="541"/>
      <c r="ECY47" s="541"/>
      <c r="ECZ47" s="541"/>
      <c r="EDA47" s="541"/>
      <c r="EDB47" s="541"/>
      <c r="EDC47" s="541"/>
      <c r="EDD47" s="541"/>
      <c r="EDE47" s="541"/>
      <c r="EDF47" s="541"/>
      <c r="EDG47" s="541"/>
      <c r="EDH47" s="541"/>
      <c r="EDI47" s="541"/>
      <c r="EDJ47" s="541"/>
      <c r="EDK47" s="541"/>
      <c r="EDL47" s="541"/>
      <c r="EDM47" s="541"/>
      <c r="EDN47" s="541"/>
      <c r="EDO47" s="541"/>
      <c r="EDP47" s="541"/>
      <c r="EDQ47" s="541"/>
      <c r="EDR47" s="541"/>
      <c r="EDS47" s="541"/>
      <c r="EDT47" s="541"/>
      <c r="EDU47" s="541"/>
      <c r="EDV47" s="541"/>
      <c r="EDW47" s="541"/>
      <c r="EDX47" s="541"/>
      <c r="EDY47" s="541"/>
      <c r="EDZ47" s="541"/>
      <c r="EEA47" s="541"/>
      <c r="EEB47" s="541"/>
      <c r="EEC47" s="541"/>
      <c r="EED47" s="541"/>
      <c r="EEE47" s="541"/>
      <c r="EEF47" s="541"/>
      <c r="EEG47" s="541"/>
      <c r="EEH47" s="541"/>
      <c r="EEI47" s="541"/>
      <c r="EEJ47" s="541"/>
      <c r="EEK47" s="541"/>
      <c r="EEL47" s="541"/>
      <c r="EEM47" s="541"/>
      <c r="EEN47" s="541"/>
      <c r="EEO47" s="541"/>
      <c r="EEP47" s="541"/>
      <c r="EEQ47" s="541"/>
      <c r="EER47" s="541"/>
      <c r="EES47" s="541"/>
      <c r="EET47" s="541"/>
      <c r="EEU47" s="541"/>
      <c r="EEV47" s="541"/>
      <c r="EEW47" s="541"/>
      <c r="EEX47" s="541"/>
      <c r="EEY47" s="541"/>
      <c r="EEZ47" s="541"/>
      <c r="EFA47" s="541"/>
      <c r="EFB47" s="541"/>
      <c r="EFC47" s="541"/>
      <c r="EFD47" s="541"/>
      <c r="EFE47" s="541"/>
      <c r="EFF47" s="541"/>
      <c r="EFG47" s="541"/>
      <c r="EFH47" s="541"/>
      <c r="EFI47" s="541"/>
      <c r="EFJ47" s="541"/>
      <c r="EFK47" s="541"/>
      <c r="EFL47" s="541"/>
      <c r="EFM47" s="541"/>
      <c r="EFN47" s="541"/>
      <c r="EFO47" s="541"/>
      <c r="EFP47" s="541"/>
      <c r="EFQ47" s="541"/>
      <c r="EFR47" s="541"/>
      <c r="EFS47" s="541"/>
      <c r="EFT47" s="541"/>
      <c r="EFU47" s="541"/>
      <c r="EFV47" s="541"/>
      <c r="EFW47" s="541"/>
      <c r="EFX47" s="541"/>
      <c r="EFY47" s="541"/>
      <c r="EFZ47" s="541"/>
      <c r="EGA47" s="541"/>
      <c r="EGB47" s="541"/>
      <c r="EGC47" s="541"/>
      <c r="EGD47" s="541"/>
      <c r="EGE47" s="541"/>
      <c r="EGF47" s="541"/>
      <c r="EGG47" s="541"/>
      <c r="EGH47" s="541"/>
      <c r="EGI47" s="541"/>
      <c r="EGJ47" s="541"/>
      <c r="EGK47" s="541"/>
      <c r="EGL47" s="541"/>
      <c r="EGM47" s="541"/>
      <c r="EGN47" s="541"/>
      <c r="EGO47" s="541"/>
      <c r="EGP47" s="541"/>
      <c r="EGQ47" s="541"/>
      <c r="EGR47" s="541"/>
      <c r="EGS47" s="541"/>
      <c r="EGT47" s="541"/>
      <c r="EGU47" s="541"/>
      <c r="EGV47" s="541"/>
      <c r="EGW47" s="541"/>
      <c r="EGX47" s="541"/>
      <c r="EGY47" s="541"/>
      <c r="EGZ47" s="541"/>
      <c r="EHA47" s="541"/>
      <c r="EHB47" s="541"/>
      <c r="EHC47" s="541"/>
      <c r="EHD47" s="541"/>
      <c r="EHE47" s="541"/>
      <c r="EHF47" s="541"/>
      <c r="EHG47" s="541"/>
      <c r="EHH47" s="541"/>
      <c r="EHI47" s="541"/>
      <c r="EHJ47" s="541"/>
      <c r="EHK47" s="541"/>
      <c r="EHL47" s="541"/>
      <c r="EHM47" s="541"/>
      <c r="EHN47" s="541"/>
      <c r="EHO47" s="541"/>
      <c r="EHP47" s="541"/>
      <c r="EHQ47" s="541"/>
      <c r="EHR47" s="541"/>
      <c r="EHS47" s="541"/>
      <c r="EHT47" s="541"/>
      <c r="EHU47" s="541"/>
      <c r="EHV47" s="541"/>
      <c r="EHW47" s="541"/>
      <c r="EHX47" s="541"/>
      <c r="EHY47" s="541"/>
      <c r="EHZ47" s="541"/>
      <c r="EIA47" s="541"/>
      <c r="EIB47" s="541"/>
      <c r="EIC47" s="541"/>
      <c r="EID47" s="541"/>
      <c r="EIE47" s="541"/>
      <c r="EIF47" s="541"/>
      <c r="EIG47" s="541"/>
      <c r="EIH47" s="541"/>
      <c r="EII47" s="541"/>
      <c r="EIJ47" s="541"/>
      <c r="EIK47" s="541"/>
      <c r="EIL47" s="541"/>
      <c r="EIM47" s="541"/>
      <c r="EIN47" s="541"/>
      <c r="EIO47" s="541"/>
      <c r="EIP47" s="541"/>
      <c r="EIQ47" s="541"/>
      <c r="EIR47" s="541"/>
      <c r="EIS47" s="541"/>
      <c r="EIT47" s="541"/>
      <c r="EIU47" s="541"/>
      <c r="EIV47" s="541"/>
      <c r="EIW47" s="541"/>
      <c r="EIX47" s="541"/>
      <c r="EIY47" s="541"/>
      <c r="EIZ47" s="541"/>
      <c r="EJA47" s="541"/>
      <c r="EJB47" s="541"/>
      <c r="EJC47" s="541"/>
      <c r="EJD47" s="541"/>
      <c r="EJE47" s="541"/>
      <c r="EJF47" s="541"/>
      <c r="EJG47" s="541"/>
      <c r="EJH47" s="541"/>
      <c r="EJI47" s="541"/>
      <c r="EJJ47" s="541"/>
      <c r="EJK47" s="541"/>
      <c r="EJL47" s="541"/>
      <c r="EJM47" s="541"/>
      <c r="EJN47" s="541"/>
      <c r="EJO47" s="541"/>
      <c r="EJP47" s="541"/>
      <c r="EJQ47" s="541"/>
      <c r="EJR47" s="541"/>
      <c r="EJS47" s="541"/>
      <c r="EJT47" s="541"/>
      <c r="EJU47" s="541"/>
      <c r="EJV47" s="541"/>
      <c r="EJW47" s="541"/>
      <c r="EJX47" s="541"/>
      <c r="EJY47" s="541"/>
      <c r="EJZ47" s="541"/>
      <c r="EKA47" s="541"/>
      <c r="EKB47" s="541"/>
      <c r="EKC47" s="541"/>
      <c r="EKD47" s="541"/>
      <c r="EKE47" s="541"/>
      <c r="EKF47" s="541"/>
      <c r="EKG47" s="541"/>
      <c r="EKH47" s="541"/>
      <c r="EKI47" s="541"/>
      <c r="EKJ47" s="541"/>
      <c r="EKK47" s="541"/>
      <c r="EKL47" s="541"/>
      <c r="EKM47" s="541"/>
      <c r="EKN47" s="541"/>
      <c r="EKO47" s="541"/>
      <c r="EKP47" s="541"/>
      <c r="EKQ47" s="541"/>
      <c r="EKR47" s="541"/>
      <c r="EKS47" s="541"/>
      <c r="EKT47" s="541"/>
      <c r="EKU47" s="541"/>
      <c r="EKV47" s="541"/>
      <c r="EKW47" s="541"/>
      <c r="EKX47" s="541"/>
      <c r="EKY47" s="541"/>
      <c r="EKZ47" s="541"/>
      <c r="ELA47" s="541"/>
      <c r="ELB47" s="541"/>
      <c r="ELC47" s="541"/>
      <c r="ELD47" s="541"/>
      <c r="ELE47" s="541"/>
      <c r="ELF47" s="541"/>
      <c r="ELG47" s="541"/>
      <c r="ELH47" s="541"/>
      <c r="ELI47" s="541"/>
      <c r="ELJ47" s="541"/>
      <c r="ELK47" s="541"/>
      <c r="ELL47" s="541"/>
      <c r="ELM47" s="541"/>
      <c r="ELN47" s="541"/>
      <c r="ELO47" s="541"/>
      <c r="ELP47" s="541"/>
      <c r="ELQ47" s="541"/>
      <c r="ELR47" s="541"/>
      <c r="ELS47" s="541"/>
      <c r="ELT47" s="541"/>
      <c r="ELU47" s="541"/>
      <c r="ELV47" s="541"/>
      <c r="ELW47" s="541"/>
      <c r="ELX47" s="541"/>
      <c r="ELY47" s="541"/>
      <c r="ELZ47" s="541"/>
      <c r="EMA47" s="541"/>
      <c r="EMB47" s="541"/>
      <c r="EMC47" s="541"/>
      <c r="EMD47" s="541"/>
      <c r="EME47" s="541"/>
      <c r="EMF47" s="541"/>
      <c r="EMG47" s="541"/>
      <c r="EMH47" s="541"/>
      <c r="EMI47" s="541"/>
      <c r="EMJ47" s="541"/>
      <c r="EMK47" s="541"/>
      <c r="EML47" s="541"/>
      <c r="EMM47" s="541"/>
      <c r="EMN47" s="541"/>
      <c r="EMO47" s="541"/>
      <c r="EMP47" s="541"/>
      <c r="EMQ47" s="541"/>
      <c r="EMR47" s="541"/>
      <c r="EMS47" s="541"/>
      <c r="EMT47" s="541"/>
      <c r="EMU47" s="541"/>
      <c r="EMV47" s="541"/>
      <c r="EMW47" s="541"/>
      <c r="EMX47" s="541"/>
      <c r="EMY47" s="541"/>
      <c r="EMZ47" s="541"/>
      <c r="ENA47" s="541"/>
      <c r="ENB47" s="541"/>
      <c r="ENC47" s="541"/>
      <c r="END47" s="541"/>
      <c r="ENE47" s="541"/>
      <c r="ENF47" s="541"/>
      <c r="ENG47" s="541"/>
      <c r="ENH47" s="541"/>
      <c r="ENI47" s="541"/>
      <c r="ENJ47" s="541"/>
      <c r="ENK47" s="541"/>
      <c r="ENL47" s="541"/>
      <c r="ENM47" s="541"/>
      <c r="ENN47" s="541"/>
      <c r="ENO47" s="541"/>
      <c r="ENP47" s="541"/>
      <c r="ENQ47" s="541"/>
      <c r="ENR47" s="541"/>
      <c r="ENS47" s="541"/>
      <c r="ENT47" s="541"/>
      <c r="ENU47" s="541"/>
      <c r="ENV47" s="541"/>
      <c r="ENW47" s="541"/>
      <c r="ENX47" s="541"/>
      <c r="ENY47" s="541"/>
      <c r="ENZ47" s="541"/>
      <c r="EOA47" s="541"/>
      <c r="EOB47" s="541"/>
      <c r="EOC47" s="541"/>
      <c r="EOD47" s="541"/>
      <c r="EOE47" s="541"/>
      <c r="EOF47" s="541"/>
      <c r="EOG47" s="541"/>
      <c r="EOH47" s="541"/>
      <c r="EOI47" s="541"/>
      <c r="EOJ47" s="541"/>
      <c r="EOK47" s="541"/>
      <c r="EOL47" s="541"/>
      <c r="EOM47" s="541"/>
      <c r="EON47" s="541"/>
      <c r="EOO47" s="541"/>
      <c r="EOP47" s="541"/>
      <c r="EOQ47" s="541"/>
      <c r="EOR47" s="541"/>
      <c r="EOS47" s="541"/>
      <c r="EOT47" s="541"/>
      <c r="EOU47" s="541"/>
      <c r="EOV47" s="541"/>
      <c r="EOW47" s="541"/>
      <c r="EOX47" s="541"/>
      <c r="EOY47" s="541"/>
      <c r="EOZ47" s="541"/>
      <c r="EPA47" s="541"/>
      <c r="EPB47" s="541"/>
      <c r="EPC47" s="541"/>
      <c r="EPD47" s="541"/>
      <c r="EPE47" s="541"/>
      <c r="EPF47" s="541"/>
      <c r="EPG47" s="541"/>
      <c r="EPH47" s="541"/>
      <c r="EPI47" s="541"/>
      <c r="EPJ47" s="541"/>
      <c r="EPK47" s="541"/>
      <c r="EPL47" s="541"/>
      <c r="EPM47" s="541"/>
      <c r="EPN47" s="541"/>
      <c r="EPO47" s="541"/>
      <c r="EPP47" s="541"/>
      <c r="EPQ47" s="541"/>
      <c r="EPR47" s="541"/>
      <c r="EPS47" s="541"/>
      <c r="EPT47" s="541"/>
      <c r="EPU47" s="541"/>
      <c r="EPV47" s="541"/>
      <c r="EPW47" s="541"/>
      <c r="EPX47" s="541"/>
      <c r="EPY47" s="541"/>
      <c r="EPZ47" s="541"/>
      <c r="EQA47" s="541"/>
      <c r="EQB47" s="541"/>
      <c r="EQC47" s="541"/>
      <c r="EQD47" s="541"/>
      <c r="EQE47" s="541"/>
      <c r="EQF47" s="541"/>
      <c r="EQG47" s="541"/>
      <c r="EQH47" s="541"/>
      <c r="EQI47" s="541"/>
      <c r="EQJ47" s="541"/>
      <c r="EQK47" s="541"/>
      <c r="EQL47" s="541"/>
      <c r="EQM47" s="541"/>
      <c r="EQN47" s="541"/>
      <c r="EQO47" s="541"/>
      <c r="EQP47" s="541"/>
      <c r="EQQ47" s="541"/>
      <c r="EQR47" s="541"/>
      <c r="EQS47" s="541"/>
      <c r="EQT47" s="541"/>
      <c r="EQU47" s="541"/>
      <c r="EQV47" s="541"/>
      <c r="EQW47" s="541"/>
      <c r="EQX47" s="541"/>
      <c r="EQY47" s="541"/>
      <c r="EQZ47" s="541"/>
      <c r="ERA47" s="541"/>
      <c r="ERB47" s="541"/>
      <c r="ERC47" s="541"/>
      <c r="ERD47" s="541"/>
      <c r="ERE47" s="541"/>
      <c r="ERF47" s="541"/>
      <c r="ERG47" s="541"/>
      <c r="ERH47" s="541"/>
      <c r="ERI47" s="541"/>
      <c r="ERJ47" s="541"/>
      <c r="ERK47" s="541"/>
      <c r="ERL47" s="541"/>
      <c r="ERM47" s="541"/>
      <c r="ERN47" s="541"/>
      <c r="ERO47" s="541"/>
      <c r="ERP47" s="541"/>
      <c r="ERQ47" s="541"/>
      <c r="ERR47" s="541"/>
      <c r="ERS47" s="541"/>
      <c r="ERT47" s="541"/>
      <c r="ERU47" s="541"/>
      <c r="ERV47" s="541"/>
      <c r="ERW47" s="541"/>
      <c r="ERX47" s="541"/>
      <c r="ERY47" s="541"/>
      <c r="ERZ47" s="541"/>
      <c r="ESA47" s="541"/>
      <c r="ESB47" s="541"/>
      <c r="ESC47" s="541"/>
      <c r="ESD47" s="541"/>
      <c r="ESE47" s="541"/>
      <c r="ESF47" s="541"/>
      <c r="ESG47" s="541"/>
      <c r="ESH47" s="541"/>
      <c r="ESI47" s="541"/>
      <c r="ESJ47" s="541"/>
      <c r="ESK47" s="541"/>
      <c r="ESL47" s="541"/>
      <c r="ESM47" s="541"/>
      <c r="ESN47" s="541"/>
      <c r="ESO47" s="541"/>
      <c r="ESP47" s="541"/>
      <c r="ESQ47" s="541"/>
      <c r="ESR47" s="541"/>
      <c r="ESS47" s="541"/>
      <c r="EST47" s="541"/>
      <c r="ESU47" s="541"/>
      <c r="ESV47" s="541"/>
      <c r="ESW47" s="541"/>
      <c r="ESX47" s="541"/>
      <c r="ESY47" s="541"/>
      <c r="ESZ47" s="541"/>
      <c r="ETA47" s="541"/>
      <c r="ETB47" s="541"/>
      <c r="ETC47" s="541"/>
      <c r="ETD47" s="541"/>
      <c r="ETE47" s="541"/>
      <c r="ETF47" s="541"/>
      <c r="ETG47" s="541"/>
      <c r="ETH47" s="541"/>
      <c r="ETI47" s="541"/>
      <c r="ETJ47" s="541"/>
      <c r="ETK47" s="541"/>
      <c r="ETL47" s="541"/>
      <c r="ETM47" s="541"/>
      <c r="ETN47" s="541"/>
      <c r="ETO47" s="541"/>
      <c r="ETP47" s="541"/>
      <c r="ETQ47" s="541"/>
      <c r="ETR47" s="541"/>
      <c r="ETS47" s="541"/>
      <c r="ETT47" s="541"/>
      <c r="ETU47" s="541"/>
      <c r="ETV47" s="541"/>
      <c r="ETW47" s="541"/>
      <c r="ETX47" s="541"/>
      <c r="ETY47" s="541"/>
      <c r="ETZ47" s="541"/>
      <c r="EUA47" s="541"/>
      <c r="EUB47" s="541"/>
      <c r="EUC47" s="541"/>
      <c r="EUD47" s="541"/>
      <c r="EUE47" s="541"/>
      <c r="EUF47" s="541"/>
      <c r="EUG47" s="541"/>
      <c r="EUH47" s="541"/>
      <c r="EUI47" s="541"/>
      <c r="EUJ47" s="541"/>
      <c r="EUK47" s="541"/>
      <c r="EUL47" s="541"/>
      <c r="EUM47" s="541"/>
      <c r="EUN47" s="541"/>
      <c r="EUO47" s="541"/>
      <c r="EUP47" s="541"/>
      <c r="EUQ47" s="541"/>
      <c r="EUR47" s="541"/>
      <c r="EUS47" s="541"/>
      <c r="EUT47" s="541"/>
      <c r="EUU47" s="541"/>
      <c r="EUV47" s="541"/>
      <c r="EUW47" s="541"/>
      <c r="EUX47" s="541"/>
      <c r="EUY47" s="541"/>
      <c r="EUZ47" s="541"/>
      <c r="EVA47" s="541"/>
      <c r="EVB47" s="541"/>
      <c r="EVC47" s="541"/>
      <c r="EVD47" s="541"/>
      <c r="EVE47" s="541"/>
      <c r="EVF47" s="541"/>
      <c r="EVG47" s="541"/>
      <c r="EVH47" s="541"/>
      <c r="EVI47" s="541"/>
      <c r="EVJ47" s="541"/>
      <c r="EVK47" s="541"/>
      <c r="EVL47" s="541"/>
      <c r="EVM47" s="541"/>
      <c r="EVN47" s="541"/>
      <c r="EVO47" s="541"/>
      <c r="EVP47" s="541"/>
      <c r="EVQ47" s="541"/>
      <c r="EVR47" s="541"/>
      <c r="EVS47" s="541"/>
      <c r="EVT47" s="541"/>
      <c r="EVU47" s="541"/>
      <c r="EVV47" s="541"/>
      <c r="EVW47" s="541"/>
      <c r="EVX47" s="541"/>
      <c r="EVY47" s="541"/>
      <c r="EVZ47" s="541"/>
      <c r="EWA47" s="541"/>
      <c r="EWB47" s="541"/>
      <c r="EWC47" s="541"/>
      <c r="EWD47" s="541"/>
      <c r="EWE47" s="541"/>
      <c r="EWF47" s="541"/>
      <c r="EWG47" s="541"/>
      <c r="EWH47" s="541"/>
      <c r="EWI47" s="541"/>
      <c r="EWJ47" s="541"/>
      <c r="EWK47" s="541"/>
      <c r="EWL47" s="541"/>
      <c r="EWM47" s="541"/>
      <c r="EWN47" s="541"/>
      <c r="EWO47" s="541"/>
      <c r="EWP47" s="541"/>
      <c r="EWQ47" s="541"/>
      <c r="EWR47" s="541"/>
      <c r="EWS47" s="541"/>
      <c r="EWT47" s="541"/>
      <c r="EWU47" s="541"/>
      <c r="EWV47" s="541"/>
      <c r="EWW47" s="541"/>
      <c r="EWX47" s="541"/>
      <c r="EWY47" s="541"/>
      <c r="EWZ47" s="541"/>
      <c r="EXA47" s="541"/>
      <c r="EXB47" s="541"/>
      <c r="EXC47" s="541"/>
      <c r="EXD47" s="541"/>
      <c r="EXE47" s="541"/>
      <c r="EXF47" s="541"/>
      <c r="EXG47" s="541"/>
      <c r="EXH47" s="541"/>
      <c r="EXI47" s="541"/>
      <c r="EXJ47" s="541"/>
      <c r="EXK47" s="541"/>
      <c r="EXL47" s="541"/>
      <c r="EXM47" s="541"/>
      <c r="EXN47" s="541"/>
      <c r="EXO47" s="541"/>
      <c r="EXP47" s="541"/>
      <c r="EXQ47" s="541"/>
      <c r="EXR47" s="541"/>
      <c r="EXS47" s="541"/>
      <c r="EXT47" s="541"/>
      <c r="EXU47" s="541"/>
      <c r="EXV47" s="541"/>
      <c r="EXW47" s="541"/>
      <c r="EXX47" s="541"/>
      <c r="EXY47" s="541"/>
      <c r="EXZ47" s="541"/>
      <c r="EYA47" s="541"/>
      <c r="EYB47" s="541"/>
      <c r="EYC47" s="541"/>
      <c r="EYD47" s="541"/>
      <c r="EYE47" s="541"/>
      <c r="EYF47" s="541"/>
      <c r="EYG47" s="541"/>
      <c r="EYH47" s="541"/>
      <c r="EYI47" s="541"/>
      <c r="EYJ47" s="541"/>
      <c r="EYK47" s="541"/>
      <c r="EYL47" s="541"/>
      <c r="EYM47" s="541"/>
      <c r="EYN47" s="541"/>
      <c r="EYO47" s="541"/>
      <c r="EYP47" s="541"/>
      <c r="EYQ47" s="541"/>
      <c r="EYR47" s="541"/>
      <c r="EYS47" s="541"/>
      <c r="EYT47" s="541"/>
      <c r="EYU47" s="541"/>
      <c r="EYV47" s="541"/>
      <c r="EYW47" s="541"/>
      <c r="EYX47" s="541"/>
      <c r="EYY47" s="541"/>
      <c r="EYZ47" s="541"/>
      <c r="EZA47" s="541"/>
      <c r="EZB47" s="541"/>
      <c r="EZC47" s="541"/>
      <c r="EZD47" s="541"/>
      <c r="EZE47" s="541"/>
      <c r="EZF47" s="541"/>
      <c r="EZG47" s="541"/>
      <c r="EZH47" s="541"/>
      <c r="EZI47" s="541"/>
      <c r="EZJ47" s="541"/>
      <c r="EZK47" s="541"/>
      <c r="EZL47" s="541"/>
      <c r="EZM47" s="541"/>
      <c r="EZN47" s="541"/>
      <c r="EZO47" s="541"/>
      <c r="EZP47" s="541"/>
      <c r="EZQ47" s="541"/>
      <c r="EZR47" s="541"/>
      <c r="EZS47" s="541"/>
      <c r="EZT47" s="541"/>
      <c r="EZU47" s="541"/>
      <c r="EZV47" s="541"/>
      <c r="EZW47" s="541"/>
      <c r="EZX47" s="541"/>
      <c r="EZY47" s="541"/>
      <c r="EZZ47" s="541"/>
      <c r="FAA47" s="541"/>
      <c r="FAB47" s="541"/>
      <c r="FAC47" s="541"/>
      <c r="FAD47" s="541"/>
      <c r="FAE47" s="541"/>
      <c r="FAF47" s="541"/>
      <c r="FAG47" s="541"/>
      <c r="FAH47" s="541"/>
      <c r="FAI47" s="541"/>
      <c r="FAJ47" s="541"/>
      <c r="FAK47" s="541"/>
      <c r="FAL47" s="541"/>
      <c r="FAM47" s="541"/>
      <c r="FAN47" s="541"/>
      <c r="FAO47" s="541"/>
      <c r="FAP47" s="541"/>
      <c r="FAQ47" s="541"/>
      <c r="FAR47" s="541"/>
      <c r="FAS47" s="541"/>
      <c r="FAT47" s="541"/>
      <c r="FAU47" s="541"/>
      <c r="FAV47" s="541"/>
      <c r="FAW47" s="541"/>
      <c r="FAX47" s="541"/>
      <c r="FAY47" s="541"/>
      <c r="FAZ47" s="541"/>
      <c r="FBA47" s="541"/>
      <c r="FBB47" s="541"/>
      <c r="FBC47" s="541"/>
      <c r="FBD47" s="541"/>
      <c r="FBE47" s="541"/>
      <c r="FBF47" s="541"/>
      <c r="FBG47" s="541"/>
      <c r="FBH47" s="541"/>
      <c r="FBI47" s="541"/>
      <c r="FBJ47" s="541"/>
      <c r="FBK47" s="541"/>
      <c r="FBL47" s="541"/>
      <c r="FBM47" s="541"/>
      <c r="FBN47" s="541"/>
      <c r="FBO47" s="541"/>
      <c r="FBP47" s="541"/>
      <c r="FBQ47" s="541"/>
      <c r="FBR47" s="541"/>
      <c r="FBS47" s="541"/>
      <c r="FBT47" s="541"/>
      <c r="FBU47" s="541"/>
      <c r="FBV47" s="541"/>
      <c r="FBW47" s="541"/>
      <c r="FBX47" s="541"/>
      <c r="FBY47" s="541"/>
      <c r="FBZ47" s="541"/>
      <c r="FCA47" s="541"/>
      <c r="FCB47" s="541"/>
      <c r="FCC47" s="541"/>
      <c r="FCD47" s="541"/>
      <c r="FCE47" s="541"/>
      <c r="FCF47" s="541"/>
      <c r="FCG47" s="541"/>
      <c r="FCH47" s="541"/>
      <c r="FCI47" s="541"/>
      <c r="FCJ47" s="541"/>
      <c r="FCK47" s="541"/>
      <c r="FCL47" s="541"/>
      <c r="FCM47" s="541"/>
      <c r="FCN47" s="541"/>
      <c r="FCO47" s="541"/>
      <c r="FCP47" s="541"/>
      <c r="FCQ47" s="541"/>
      <c r="FCR47" s="541"/>
      <c r="FCS47" s="541"/>
      <c r="FCT47" s="541"/>
      <c r="FCU47" s="541"/>
      <c r="FCV47" s="541"/>
      <c r="FCW47" s="541"/>
      <c r="FCX47" s="541"/>
      <c r="FCY47" s="541"/>
      <c r="FCZ47" s="541"/>
      <c r="FDA47" s="541"/>
      <c r="FDB47" s="541"/>
      <c r="FDC47" s="541"/>
      <c r="FDD47" s="541"/>
      <c r="FDE47" s="541"/>
      <c r="FDF47" s="541"/>
      <c r="FDG47" s="541"/>
      <c r="FDH47" s="541"/>
      <c r="FDI47" s="541"/>
      <c r="FDJ47" s="541"/>
      <c r="FDK47" s="541"/>
      <c r="FDL47" s="541"/>
      <c r="FDM47" s="541"/>
      <c r="FDN47" s="541"/>
      <c r="FDO47" s="541"/>
      <c r="FDP47" s="541"/>
      <c r="FDQ47" s="541"/>
      <c r="FDR47" s="541"/>
      <c r="FDS47" s="541"/>
      <c r="FDT47" s="541"/>
      <c r="FDU47" s="541"/>
      <c r="FDV47" s="541"/>
      <c r="FDW47" s="541"/>
      <c r="FDX47" s="541"/>
      <c r="FDY47" s="541"/>
      <c r="FDZ47" s="541"/>
      <c r="FEA47" s="541"/>
      <c r="FEB47" s="541"/>
      <c r="FEC47" s="541"/>
      <c r="FED47" s="541"/>
      <c r="FEE47" s="541"/>
      <c r="FEF47" s="541"/>
      <c r="FEG47" s="541"/>
      <c r="FEH47" s="541"/>
      <c r="FEI47" s="541"/>
      <c r="FEJ47" s="541"/>
      <c r="FEK47" s="541"/>
      <c r="FEL47" s="541"/>
      <c r="FEM47" s="541"/>
      <c r="FEN47" s="541"/>
      <c r="FEO47" s="541"/>
      <c r="FEP47" s="541"/>
      <c r="FEQ47" s="541"/>
      <c r="FER47" s="541"/>
      <c r="FES47" s="541"/>
      <c r="FET47" s="541"/>
      <c r="FEU47" s="541"/>
      <c r="FEV47" s="541"/>
      <c r="FEW47" s="541"/>
      <c r="FEX47" s="541"/>
      <c r="FEY47" s="541"/>
      <c r="FEZ47" s="541"/>
      <c r="FFA47" s="541"/>
      <c r="FFB47" s="541"/>
      <c r="FFC47" s="541"/>
      <c r="FFD47" s="541"/>
      <c r="FFE47" s="541"/>
      <c r="FFF47" s="541"/>
      <c r="FFG47" s="541"/>
      <c r="FFH47" s="541"/>
      <c r="FFI47" s="541"/>
      <c r="FFJ47" s="541"/>
      <c r="FFK47" s="541"/>
      <c r="FFL47" s="541"/>
      <c r="FFM47" s="541"/>
      <c r="FFN47" s="541"/>
      <c r="FFO47" s="541"/>
      <c r="FFP47" s="541"/>
      <c r="FFQ47" s="541"/>
      <c r="FFR47" s="541"/>
      <c r="FFS47" s="541"/>
      <c r="FFT47" s="541"/>
      <c r="FFU47" s="541"/>
      <c r="FFV47" s="541"/>
      <c r="FFW47" s="541"/>
      <c r="FFX47" s="541"/>
      <c r="FFY47" s="541"/>
      <c r="FFZ47" s="541"/>
      <c r="FGA47" s="541"/>
      <c r="FGB47" s="541"/>
      <c r="FGC47" s="541"/>
      <c r="FGD47" s="541"/>
      <c r="FGE47" s="541"/>
      <c r="FGF47" s="541"/>
      <c r="FGG47" s="541"/>
      <c r="FGH47" s="541"/>
      <c r="FGI47" s="541"/>
      <c r="FGJ47" s="541"/>
      <c r="FGK47" s="541"/>
      <c r="FGL47" s="541"/>
      <c r="FGM47" s="541"/>
      <c r="FGN47" s="541"/>
      <c r="FGO47" s="541"/>
      <c r="FGP47" s="541"/>
      <c r="FGQ47" s="541"/>
      <c r="FGR47" s="541"/>
      <c r="FGS47" s="541"/>
      <c r="FGT47" s="541"/>
      <c r="FGU47" s="541"/>
      <c r="FGV47" s="541"/>
      <c r="FGW47" s="541"/>
      <c r="FGX47" s="541"/>
      <c r="FGY47" s="541"/>
      <c r="FGZ47" s="541"/>
      <c r="FHA47" s="541"/>
      <c r="FHB47" s="541"/>
      <c r="FHC47" s="541"/>
      <c r="FHD47" s="541"/>
      <c r="FHE47" s="541"/>
      <c r="FHF47" s="541"/>
      <c r="FHG47" s="541"/>
      <c r="FHH47" s="541"/>
      <c r="FHI47" s="541"/>
      <c r="FHJ47" s="541"/>
      <c r="FHK47" s="541"/>
      <c r="FHL47" s="541"/>
      <c r="FHM47" s="541"/>
      <c r="FHN47" s="541"/>
      <c r="FHO47" s="541"/>
      <c r="FHP47" s="541"/>
      <c r="FHQ47" s="541"/>
      <c r="FHR47" s="541"/>
      <c r="FHS47" s="541"/>
      <c r="FHT47" s="541"/>
      <c r="FHU47" s="541"/>
      <c r="FHV47" s="541"/>
      <c r="FHW47" s="541"/>
      <c r="FHX47" s="541"/>
      <c r="FHY47" s="541"/>
      <c r="FHZ47" s="541"/>
      <c r="FIA47" s="541"/>
      <c r="FIB47" s="541"/>
      <c r="FIC47" s="541"/>
      <c r="FID47" s="541"/>
      <c r="FIE47" s="541"/>
      <c r="FIF47" s="541"/>
      <c r="FIG47" s="541"/>
      <c r="FIH47" s="541"/>
      <c r="FII47" s="541"/>
      <c r="FIJ47" s="541"/>
      <c r="FIK47" s="541"/>
      <c r="FIL47" s="541"/>
      <c r="FIM47" s="541"/>
      <c r="FIN47" s="541"/>
      <c r="FIO47" s="541"/>
      <c r="FIP47" s="541"/>
      <c r="FIQ47" s="541"/>
      <c r="FIR47" s="541"/>
      <c r="FIS47" s="541"/>
      <c r="FIT47" s="541"/>
      <c r="FIU47" s="541"/>
      <c r="FIV47" s="541"/>
      <c r="FIW47" s="541"/>
      <c r="FIX47" s="541"/>
      <c r="FIY47" s="541"/>
      <c r="FIZ47" s="541"/>
      <c r="FJA47" s="541"/>
      <c r="FJB47" s="541"/>
      <c r="FJC47" s="541"/>
      <c r="FJD47" s="541"/>
      <c r="FJE47" s="541"/>
      <c r="FJF47" s="541"/>
      <c r="FJG47" s="541"/>
      <c r="FJH47" s="541"/>
      <c r="FJI47" s="541"/>
      <c r="FJJ47" s="541"/>
      <c r="FJK47" s="541"/>
      <c r="FJL47" s="541"/>
      <c r="FJM47" s="541"/>
      <c r="FJN47" s="541"/>
      <c r="FJO47" s="541"/>
      <c r="FJP47" s="541"/>
      <c r="FJQ47" s="541"/>
      <c r="FJR47" s="541"/>
      <c r="FJS47" s="541"/>
      <c r="FJT47" s="541"/>
      <c r="FJU47" s="541"/>
      <c r="FJV47" s="541"/>
      <c r="FJW47" s="541"/>
      <c r="FJX47" s="541"/>
      <c r="FJY47" s="541"/>
      <c r="FJZ47" s="541"/>
      <c r="FKA47" s="541"/>
      <c r="FKB47" s="541"/>
      <c r="FKC47" s="541"/>
      <c r="FKD47" s="541"/>
      <c r="FKE47" s="541"/>
      <c r="FKF47" s="541"/>
      <c r="FKG47" s="541"/>
      <c r="FKH47" s="541"/>
      <c r="FKI47" s="541"/>
      <c r="FKJ47" s="541"/>
      <c r="FKK47" s="541"/>
      <c r="FKL47" s="541"/>
      <c r="FKM47" s="541"/>
      <c r="FKN47" s="541"/>
      <c r="FKO47" s="541"/>
      <c r="FKP47" s="541"/>
      <c r="FKQ47" s="541"/>
      <c r="FKR47" s="541"/>
      <c r="FKS47" s="541"/>
      <c r="FKT47" s="541"/>
      <c r="FKU47" s="541"/>
      <c r="FKV47" s="541"/>
      <c r="FKW47" s="541"/>
      <c r="FKX47" s="541"/>
      <c r="FKY47" s="541"/>
      <c r="FKZ47" s="541"/>
      <c r="FLA47" s="541"/>
      <c r="FLB47" s="541"/>
      <c r="FLC47" s="541"/>
      <c r="FLD47" s="541"/>
      <c r="FLE47" s="541"/>
      <c r="FLF47" s="541"/>
      <c r="FLG47" s="541"/>
      <c r="FLH47" s="541"/>
      <c r="FLI47" s="541"/>
      <c r="FLJ47" s="541"/>
      <c r="FLK47" s="541"/>
      <c r="FLL47" s="541"/>
      <c r="FLM47" s="541"/>
      <c r="FLN47" s="541"/>
      <c r="FLO47" s="541"/>
      <c r="FLP47" s="541"/>
      <c r="FLQ47" s="541"/>
      <c r="FLR47" s="541"/>
      <c r="FLS47" s="541"/>
      <c r="FLT47" s="541"/>
      <c r="FLU47" s="541"/>
      <c r="FLV47" s="541"/>
      <c r="FLW47" s="541"/>
      <c r="FLX47" s="541"/>
      <c r="FLY47" s="541"/>
      <c r="FLZ47" s="541"/>
      <c r="FMA47" s="541"/>
      <c r="FMB47" s="541"/>
      <c r="FMC47" s="541"/>
      <c r="FMD47" s="541"/>
      <c r="FME47" s="541"/>
      <c r="FMF47" s="541"/>
      <c r="FMG47" s="541"/>
      <c r="FMH47" s="541"/>
      <c r="FMI47" s="541"/>
      <c r="FMJ47" s="541"/>
      <c r="FMK47" s="541"/>
      <c r="FML47" s="541"/>
      <c r="FMM47" s="541"/>
      <c r="FMN47" s="541"/>
      <c r="FMO47" s="541"/>
      <c r="FMP47" s="541"/>
      <c r="FMQ47" s="541"/>
      <c r="FMR47" s="541"/>
      <c r="FMS47" s="541"/>
      <c r="FMT47" s="541"/>
      <c r="FMU47" s="541"/>
      <c r="FMV47" s="541"/>
      <c r="FMW47" s="541"/>
      <c r="FMX47" s="541"/>
      <c r="FMY47" s="541"/>
      <c r="FMZ47" s="541"/>
      <c r="FNA47" s="541"/>
      <c r="FNB47" s="541"/>
      <c r="FNC47" s="541"/>
      <c r="FND47" s="541"/>
      <c r="FNE47" s="541"/>
      <c r="FNF47" s="541"/>
      <c r="FNG47" s="541"/>
      <c r="FNH47" s="541"/>
      <c r="FNI47" s="541"/>
      <c r="FNJ47" s="541"/>
      <c r="FNK47" s="541"/>
      <c r="FNL47" s="541"/>
      <c r="FNM47" s="541"/>
      <c r="FNN47" s="541"/>
      <c r="FNO47" s="541"/>
      <c r="FNP47" s="541"/>
      <c r="FNQ47" s="541"/>
      <c r="FNR47" s="541"/>
      <c r="FNS47" s="541"/>
      <c r="FNT47" s="541"/>
      <c r="FNU47" s="541"/>
      <c r="FNV47" s="541"/>
      <c r="FNW47" s="541"/>
      <c r="FNX47" s="541"/>
      <c r="FNY47" s="541"/>
      <c r="FNZ47" s="541"/>
      <c r="FOA47" s="541"/>
      <c r="FOB47" s="541"/>
      <c r="FOC47" s="541"/>
      <c r="FOD47" s="541"/>
      <c r="FOE47" s="541"/>
      <c r="FOF47" s="541"/>
      <c r="FOG47" s="541"/>
      <c r="FOH47" s="541"/>
      <c r="FOI47" s="541"/>
      <c r="FOJ47" s="541"/>
      <c r="FOK47" s="541"/>
      <c r="FOL47" s="541"/>
      <c r="FOM47" s="541"/>
      <c r="FON47" s="541"/>
      <c r="FOO47" s="541"/>
      <c r="FOP47" s="541"/>
      <c r="FOQ47" s="541"/>
      <c r="FOR47" s="541"/>
      <c r="FOS47" s="541"/>
      <c r="FOT47" s="541"/>
      <c r="FOU47" s="541"/>
      <c r="FOV47" s="541"/>
      <c r="FOW47" s="541"/>
      <c r="FOX47" s="541"/>
      <c r="FOY47" s="541"/>
      <c r="FOZ47" s="541"/>
      <c r="FPA47" s="541"/>
      <c r="FPB47" s="541"/>
      <c r="FPC47" s="541"/>
      <c r="FPD47" s="541"/>
      <c r="FPE47" s="541"/>
      <c r="FPF47" s="541"/>
      <c r="FPG47" s="541"/>
      <c r="FPH47" s="541"/>
      <c r="FPI47" s="541"/>
      <c r="FPJ47" s="541"/>
      <c r="FPK47" s="541"/>
      <c r="FPL47" s="541"/>
      <c r="FPM47" s="541"/>
      <c r="FPN47" s="541"/>
      <c r="FPO47" s="541"/>
      <c r="FPP47" s="541"/>
      <c r="FPQ47" s="541"/>
      <c r="FPR47" s="541"/>
      <c r="FPS47" s="541"/>
      <c r="FPT47" s="541"/>
      <c r="FPU47" s="541"/>
      <c r="FPV47" s="541"/>
      <c r="FPW47" s="541"/>
      <c r="FPX47" s="541"/>
      <c r="FPY47" s="541"/>
      <c r="FPZ47" s="541"/>
      <c r="FQA47" s="541"/>
      <c r="FQB47" s="541"/>
      <c r="FQC47" s="541"/>
      <c r="FQD47" s="541"/>
      <c r="FQE47" s="541"/>
      <c r="FQF47" s="541"/>
      <c r="FQG47" s="541"/>
      <c r="FQH47" s="541"/>
      <c r="FQI47" s="541"/>
      <c r="FQJ47" s="541"/>
      <c r="FQK47" s="541"/>
      <c r="FQL47" s="541"/>
      <c r="FQM47" s="541"/>
      <c r="FQN47" s="541"/>
      <c r="FQO47" s="541"/>
      <c r="FQP47" s="541"/>
      <c r="FQQ47" s="541"/>
      <c r="FQR47" s="541"/>
      <c r="FQS47" s="541"/>
      <c r="FQT47" s="541"/>
      <c r="FQU47" s="541"/>
      <c r="FQV47" s="541"/>
      <c r="FQW47" s="541"/>
      <c r="FQX47" s="541"/>
      <c r="FQY47" s="541"/>
      <c r="FQZ47" s="541"/>
      <c r="FRA47" s="541"/>
      <c r="FRB47" s="541"/>
      <c r="FRC47" s="541"/>
      <c r="FRD47" s="541"/>
      <c r="FRE47" s="541"/>
      <c r="FRF47" s="541"/>
      <c r="FRG47" s="541"/>
      <c r="FRH47" s="541"/>
      <c r="FRI47" s="541"/>
      <c r="FRJ47" s="541"/>
      <c r="FRK47" s="541"/>
      <c r="FRL47" s="541"/>
      <c r="FRM47" s="541"/>
      <c r="FRN47" s="541"/>
      <c r="FRO47" s="541"/>
      <c r="FRP47" s="541"/>
      <c r="FRQ47" s="541"/>
      <c r="FRR47" s="541"/>
      <c r="FRS47" s="541"/>
      <c r="FRT47" s="541"/>
      <c r="FRU47" s="541"/>
      <c r="FRV47" s="541"/>
      <c r="FRW47" s="541"/>
      <c r="FRX47" s="541"/>
      <c r="FRY47" s="541"/>
      <c r="FRZ47" s="541"/>
      <c r="FSA47" s="541"/>
      <c r="FSB47" s="541"/>
      <c r="FSC47" s="541"/>
      <c r="FSD47" s="541"/>
      <c r="FSE47" s="541"/>
      <c r="FSF47" s="541"/>
      <c r="FSG47" s="541"/>
      <c r="FSH47" s="541"/>
      <c r="FSI47" s="541"/>
      <c r="FSJ47" s="541"/>
      <c r="FSK47" s="541"/>
      <c r="FSL47" s="541"/>
      <c r="FSM47" s="541"/>
      <c r="FSN47" s="541"/>
      <c r="FSO47" s="541"/>
      <c r="FSP47" s="541"/>
      <c r="FSQ47" s="541"/>
      <c r="FSR47" s="541"/>
      <c r="FSS47" s="541"/>
      <c r="FST47" s="541"/>
      <c r="FSU47" s="541"/>
      <c r="FSV47" s="541"/>
      <c r="FSW47" s="541"/>
      <c r="FSX47" s="541"/>
      <c r="FSY47" s="541"/>
      <c r="FSZ47" s="541"/>
      <c r="FTA47" s="541"/>
      <c r="FTB47" s="541"/>
      <c r="FTC47" s="541"/>
      <c r="FTD47" s="541"/>
      <c r="FTE47" s="541"/>
      <c r="FTF47" s="541"/>
      <c r="FTG47" s="541"/>
      <c r="FTH47" s="541"/>
      <c r="FTI47" s="541"/>
      <c r="FTJ47" s="541"/>
      <c r="FTK47" s="541"/>
      <c r="FTL47" s="541"/>
      <c r="FTM47" s="541"/>
      <c r="FTN47" s="541"/>
      <c r="FTO47" s="541"/>
      <c r="FTP47" s="541"/>
      <c r="FTQ47" s="541"/>
      <c r="FTR47" s="541"/>
      <c r="FTS47" s="541"/>
      <c r="FTT47" s="541"/>
      <c r="FTU47" s="541"/>
      <c r="FTV47" s="541"/>
      <c r="FTW47" s="541"/>
      <c r="FTX47" s="541"/>
      <c r="FTY47" s="541"/>
      <c r="FTZ47" s="541"/>
      <c r="FUA47" s="541"/>
      <c r="FUB47" s="541"/>
      <c r="FUC47" s="541"/>
      <c r="FUD47" s="541"/>
      <c r="FUE47" s="541"/>
      <c r="FUF47" s="541"/>
      <c r="FUG47" s="541"/>
      <c r="FUH47" s="541"/>
      <c r="FUI47" s="541"/>
      <c r="FUJ47" s="541"/>
      <c r="FUK47" s="541"/>
      <c r="FUL47" s="541"/>
      <c r="FUM47" s="541"/>
      <c r="FUN47" s="541"/>
      <c r="FUO47" s="541"/>
      <c r="FUP47" s="541"/>
      <c r="FUQ47" s="541"/>
      <c r="FUR47" s="541"/>
      <c r="FUS47" s="541"/>
      <c r="FUT47" s="541"/>
      <c r="FUU47" s="541"/>
      <c r="FUV47" s="541"/>
      <c r="FUW47" s="541"/>
      <c r="FUX47" s="541"/>
      <c r="FUY47" s="541"/>
      <c r="FUZ47" s="541"/>
      <c r="FVA47" s="541"/>
      <c r="FVB47" s="541"/>
      <c r="FVC47" s="541"/>
      <c r="FVD47" s="541"/>
      <c r="FVE47" s="541"/>
      <c r="FVF47" s="541"/>
      <c r="FVG47" s="541"/>
      <c r="FVH47" s="541"/>
      <c r="FVI47" s="541"/>
      <c r="FVJ47" s="541"/>
      <c r="FVK47" s="541"/>
      <c r="FVL47" s="541"/>
      <c r="FVM47" s="541"/>
      <c r="FVN47" s="541"/>
      <c r="FVO47" s="541"/>
      <c r="FVP47" s="541"/>
      <c r="FVQ47" s="541"/>
      <c r="FVR47" s="541"/>
      <c r="FVS47" s="541"/>
      <c r="FVT47" s="541"/>
      <c r="FVU47" s="541"/>
      <c r="FVV47" s="541"/>
      <c r="FVW47" s="541"/>
      <c r="FVX47" s="541"/>
      <c r="FVY47" s="541"/>
      <c r="FVZ47" s="541"/>
      <c r="FWA47" s="541"/>
      <c r="FWB47" s="541"/>
      <c r="FWC47" s="541"/>
      <c r="FWD47" s="541"/>
      <c r="FWE47" s="541"/>
      <c r="FWF47" s="541"/>
      <c r="FWG47" s="541"/>
      <c r="FWH47" s="541"/>
      <c r="FWI47" s="541"/>
      <c r="FWJ47" s="541"/>
      <c r="FWK47" s="541"/>
      <c r="FWL47" s="541"/>
      <c r="FWM47" s="541"/>
      <c r="FWN47" s="541"/>
      <c r="FWO47" s="541"/>
      <c r="FWP47" s="541"/>
      <c r="FWQ47" s="541"/>
      <c r="FWR47" s="541"/>
      <c r="FWS47" s="541"/>
      <c r="FWT47" s="541"/>
      <c r="FWU47" s="541"/>
      <c r="FWV47" s="541"/>
      <c r="FWW47" s="541"/>
      <c r="FWX47" s="541"/>
      <c r="FWY47" s="541"/>
      <c r="FWZ47" s="541"/>
      <c r="FXA47" s="541"/>
      <c r="FXB47" s="541"/>
      <c r="FXC47" s="541"/>
      <c r="FXD47" s="541"/>
      <c r="FXE47" s="541"/>
      <c r="FXF47" s="541"/>
      <c r="FXG47" s="541"/>
      <c r="FXH47" s="541"/>
      <c r="FXI47" s="541"/>
      <c r="FXJ47" s="541"/>
      <c r="FXK47" s="541"/>
      <c r="FXL47" s="541"/>
      <c r="FXM47" s="541"/>
      <c r="FXN47" s="541"/>
      <c r="FXO47" s="541"/>
      <c r="FXP47" s="541"/>
      <c r="FXQ47" s="541"/>
      <c r="FXR47" s="541"/>
      <c r="FXS47" s="541"/>
      <c r="FXT47" s="541"/>
      <c r="FXU47" s="541"/>
      <c r="FXV47" s="541"/>
      <c r="FXW47" s="541"/>
      <c r="FXX47" s="541"/>
      <c r="FXY47" s="541"/>
      <c r="FXZ47" s="541"/>
      <c r="FYA47" s="541"/>
      <c r="FYB47" s="541"/>
      <c r="FYC47" s="541"/>
      <c r="FYD47" s="541"/>
      <c r="FYE47" s="541"/>
      <c r="FYF47" s="541"/>
      <c r="FYG47" s="541"/>
      <c r="FYH47" s="541"/>
      <c r="FYI47" s="541"/>
      <c r="FYJ47" s="541"/>
      <c r="FYK47" s="541"/>
      <c r="FYL47" s="541"/>
      <c r="FYM47" s="541"/>
      <c r="FYN47" s="541"/>
      <c r="FYO47" s="541"/>
      <c r="FYP47" s="541"/>
      <c r="FYQ47" s="541"/>
      <c r="FYR47" s="541"/>
      <c r="FYS47" s="541"/>
      <c r="FYT47" s="541"/>
      <c r="FYU47" s="541"/>
      <c r="FYV47" s="541"/>
      <c r="FYW47" s="541"/>
      <c r="FYX47" s="541"/>
      <c r="FYY47" s="541"/>
      <c r="FYZ47" s="541"/>
      <c r="FZA47" s="541"/>
      <c r="FZB47" s="541"/>
      <c r="FZC47" s="541"/>
      <c r="FZD47" s="541"/>
      <c r="FZE47" s="541"/>
      <c r="FZF47" s="541"/>
      <c r="FZG47" s="541"/>
      <c r="FZH47" s="541"/>
      <c r="FZI47" s="541"/>
      <c r="FZJ47" s="541"/>
      <c r="FZK47" s="541"/>
      <c r="FZL47" s="541"/>
      <c r="FZM47" s="541"/>
      <c r="FZN47" s="541"/>
      <c r="FZO47" s="541"/>
      <c r="FZP47" s="541"/>
      <c r="FZQ47" s="541"/>
      <c r="FZR47" s="541"/>
      <c r="FZS47" s="541"/>
      <c r="FZT47" s="541"/>
      <c r="FZU47" s="541"/>
      <c r="FZV47" s="541"/>
      <c r="FZW47" s="541"/>
      <c r="FZX47" s="541"/>
      <c r="FZY47" s="541"/>
      <c r="FZZ47" s="541"/>
      <c r="GAA47" s="541"/>
      <c r="GAB47" s="541"/>
      <c r="GAC47" s="541"/>
      <c r="GAD47" s="541"/>
      <c r="GAE47" s="541"/>
      <c r="GAF47" s="541"/>
      <c r="GAG47" s="541"/>
      <c r="GAH47" s="541"/>
      <c r="GAI47" s="541"/>
      <c r="GAJ47" s="541"/>
      <c r="GAK47" s="541"/>
      <c r="GAL47" s="541"/>
      <c r="GAM47" s="541"/>
      <c r="GAN47" s="541"/>
      <c r="GAO47" s="541"/>
      <c r="GAP47" s="541"/>
      <c r="GAQ47" s="541"/>
      <c r="GAR47" s="541"/>
      <c r="GAS47" s="541"/>
      <c r="GAT47" s="541"/>
      <c r="GAU47" s="541"/>
      <c r="GAV47" s="541"/>
      <c r="GAW47" s="541"/>
      <c r="GAX47" s="541"/>
      <c r="GAY47" s="541"/>
      <c r="GAZ47" s="541"/>
      <c r="GBA47" s="541"/>
      <c r="GBB47" s="541"/>
      <c r="GBC47" s="541"/>
      <c r="GBD47" s="541"/>
      <c r="GBE47" s="541"/>
      <c r="GBF47" s="541"/>
      <c r="GBG47" s="541"/>
      <c r="GBH47" s="541"/>
      <c r="GBI47" s="541"/>
      <c r="GBJ47" s="541"/>
      <c r="GBK47" s="541"/>
      <c r="GBL47" s="541"/>
      <c r="GBM47" s="541"/>
      <c r="GBN47" s="541"/>
      <c r="GBO47" s="541"/>
      <c r="GBP47" s="541"/>
      <c r="GBQ47" s="541"/>
      <c r="GBR47" s="541"/>
      <c r="GBS47" s="541"/>
      <c r="GBT47" s="541"/>
      <c r="GBU47" s="541"/>
      <c r="GBV47" s="541"/>
      <c r="GBW47" s="541"/>
      <c r="GBX47" s="541"/>
      <c r="GBY47" s="541"/>
      <c r="GBZ47" s="541"/>
      <c r="GCA47" s="541"/>
      <c r="GCB47" s="541"/>
      <c r="GCC47" s="541"/>
      <c r="GCD47" s="541"/>
      <c r="GCE47" s="541"/>
      <c r="GCF47" s="541"/>
      <c r="GCG47" s="541"/>
      <c r="GCH47" s="541"/>
      <c r="GCI47" s="541"/>
      <c r="GCJ47" s="541"/>
      <c r="GCK47" s="541"/>
      <c r="GCL47" s="541"/>
      <c r="GCM47" s="541"/>
      <c r="GCN47" s="541"/>
      <c r="GCO47" s="541"/>
      <c r="GCP47" s="541"/>
      <c r="GCQ47" s="541"/>
      <c r="GCR47" s="541"/>
      <c r="GCS47" s="541"/>
      <c r="GCT47" s="541"/>
      <c r="GCU47" s="541"/>
      <c r="GCV47" s="541"/>
      <c r="GCW47" s="541"/>
      <c r="GCX47" s="541"/>
      <c r="GCY47" s="541"/>
      <c r="GCZ47" s="541"/>
      <c r="GDA47" s="541"/>
      <c r="GDB47" s="541"/>
      <c r="GDC47" s="541"/>
      <c r="GDD47" s="541"/>
      <c r="GDE47" s="541"/>
      <c r="GDF47" s="541"/>
      <c r="GDG47" s="541"/>
      <c r="GDH47" s="541"/>
      <c r="GDI47" s="541"/>
      <c r="GDJ47" s="541"/>
      <c r="GDK47" s="541"/>
      <c r="GDL47" s="541"/>
      <c r="GDM47" s="541"/>
      <c r="GDN47" s="541"/>
      <c r="GDO47" s="541"/>
      <c r="GDP47" s="541"/>
      <c r="GDQ47" s="541"/>
      <c r="GDR47" s="541"/>
      <c r="GDS47" s="541"/>
      <c r="GDT47" s="541"/>
      <c r="GDU47" s="541"/>
      <c r="GDV47" s="541"/>
      <c r="GDW47" s="541"/>
      <c r="GDX47" s="541"/>
      <c r="GDY47" s="541"/>
      <c r="GDZ47" s="541"/>
      <c r="GEA47" s="541"/>
      <c r="GEB47" s="541"/>
      <c r="GEC47" s="541"/>
      <c r="GED47" s="541"/>
      <c r="GEE47" s="541"/>
      <c r="GEF47" s="541"/>
      <c r="GEG47" s="541"/>
      <c r="GEH47" s="541"/>
      <c r="GEI47" s="541"/>
      <c r="GEJ47" s="541"/>
      <c r="GEK47" s="541"/>
      <c r="GEL47" s="541"/>
      <c r="GEM47" s="541"/>
      <c r="GEN47" s="541"/>
      <c r="GEO47" s="541"/>
      <c r="GEP47" s="541"/>
      <c r="GEQ47" s="541"/>
      <c r="GER47" s="541"/>
      <c r="GES47" s="541"/>
      <c r="GET47" s="541"/>
      <c r="GEU47" s="541"/>
      <c r="GEV47" s="541"/>
      <c r="GEW47" s="541"/>
      <c r="GEX47" s="541"/>
      <c r="GEY47" s="541"/>
      <c r="GEZ47" s="541"/>
      <c r="GFA47" s="541"/>
      <c r="GFB47" s="541"/>
      <c r="GFC47" s="541"/>
      <c r="GFD47" s="541"/>
      <c r="GFE47" s="541"/>
      <c r="GFF47" s="541"/>
      <c r="GFG47" s="541"/>
      <c r="GFH47" s="541"/>
      <c r="GFI47" s="541"/>
      <c r="GFJ47" s="541"/>
      <c r="GFK47" s="541"/>
      <c r="GFL47" s="541"/>
      <c r="GFM47" s="541"/>
      <c r="GFN47" s="541"/>
      <c r="GFO47" s="541"/>
      <c r="GFP47" s="541"/>
      <c r="GFQ47" s="541"/>
      <c r="GFR47" s="541"/>
      <c r="GFS47" s="541"/>
      <c r="GFT47" s="541"/>
      <c r="GFU47" s="541"/>
      <c r="GFV47" s="541"/>
      <c r="GFW47" s="541"/>
      <c r="GFX47" s="541"/>
      <c r="GFY47" s="541"/>
      <c r="GFZ47" s="541"/>
      <c r="GGA47" s="541"/>
      <c r="GGB47" s="541"/>
      <c r="GGC47" s="541"/>
      <c r="GGD47" s="541"/>
      <c r="GGE47" s="541"/>
      <c r="GGF47" s="541"/>
      <c r="GGG47" s="541"/>
      <c r="GGH47" s="541"/>
      <c r="GGI47" s="541"/>
      <c r="GGJ47" s="541"/>
      <c r="GGK47" s="541"/>
      <c r="GGL47" s="541"/>
      <c r="GGM47" s="541"/>
      <c r="GGN47" s="541"/>
      <c r="GGO47" s="541"/>
      <c r="GGP47" s="541"/>
      <c r="GGQ47" s="541"/>
      <c r="GGR47" s="541"/>
      <c r="GGS47" s="541"/>
      <c r="GGT47" s="541"/>
      <c r="GGU47" s="541"/>
      <c r="GGV47" s="541"/>
      <c r="GGW47" s="541"/>
      <c r="GGX47" s="541"/>
      <c r="GGY47" s="541"/>
      <c r="GGZ47" s="541"/>
      <c r="GHA47" s="541"/>
      <c r="GHB47" s="541"/>
      <c r="GHC47" s="541"/>
      <c r="GHD47" s="541"/>
      <c r="GHE47" s="541"/>
      <c r="GHF47" s="541"/>
      <c r="GHG47" s="541"/>
      <c r="GHH47" s="541"/>
      <c r="GHI47" s="541"/>
      <c r="GHJ47" s="541"/>
      <c r="GHK47" s="541"/>
      <c r="GHL47" s="541"/>
      <c r="GHM47" s="541"/>
      <c r="GHN47" s="541"/>
      <c r="GHO47" s="541"/>
      <c r="GHP47" s="541"/>
      <c r="GHQ47" s="541"/>
      <c r="GHR47" s="541"/>
      <c r="GHS47" s="541"/>
      <c r="GHT47" s="541"/>
      <c r="GHU47" s="541"/>
      <c r="GHV47" s="541"/>
      <c r="GHW47" s="541"/>
      <c r="GHX47" s="541"/>
      <c r="GHY47" s="541"/>
      <c r="GHZ47" s="541"/>
      <c r="GIA47" s="541"/>
      <c r="GIB47" s="541"/>
      <c r="GIC47" s="541"/>
      <c r="GID47" s="541"/>
      <c r="GIE47" s="541"/>
      <c r="GIF47" s="541"/>
      <c r="GIG47" s="541"/>
      <c r="GIH47" s="541"/>
      <c r="GII47" s="541"/>
      <c r="GIJ47" s="541"/>
      <c r="GIK47" s="541"/>
      <c r="GIL47" s="541"/>
      <c r="GIM47" s="541"/>
      <c r="GIN47" s="541"/>
      <c r="GIO47" s="541"/>
      <c r="GIP47" s="541"/>
      <c r="GIQ47" s="541"/>
      <c r="GIR47" s="541"/>
      <c r="GIS47" s="541"/>
      <c r="GIT47" s="541"/>
      <c r="GIU47" s="541"/>
      <c r="GIV47" s="541"/>
      <c r="GIW47" s="541"/>
      <c r="GIX47" s="541"/>
      <c r="GIY47" s="541"/>
      <c r="GIZ47" s="541"/>
      <c r="GJA47" s="541"/>
      <c r="GJB47" s="541"/>
      <c r="GJC47" s="541"/>
      <c r="GJD47" s="541"/>
      <c r="GJE47" s="541"/>
      <c r="GJF47" s="541"/>
      <c r="GJG47" s="541"/>
      <c r="GJH47" s="541"/>
      <c r="GJI47" s="541"/>
      <c r="GJJ47" s="541"/>
      <c r="GJK47" s="541"/>
      <c r="GJL47" s="541"/>
      <c r="GJM47" s="541"/>
      <c r="GJN47" s="541"/>
      <c r="GJO47" s="541"/>
      <c r="GJP47" s="541"/>
      <c r="GJQ47" s="541"/>
      <c r="GJR47" s="541"/>
      <c r="GJS47" s="541"/>
      <c r="GJT47" s="541"/>
      <c r="GJU47" s="541"/>
      <c r="GJV47" s="541"/>
      <c r="GJW47" s="541"/>
      <c r="GJX47" s="541"/>
      <c r="GJY47" s="541"/>
      <c r="GJZ47" s="541"/>
      <c r="GKA47" s="541"/>
      <c r="GKB47" s="541"/>
      <c r="GKC47" s="541"/>
      <c r="GKD47" s="541"/>
      <c r="GKE47" s="541"/>
      <c r="GKF47" s="541"/>
      <c r="GKG47" s="541"/>
      <c r="GKH47" s="541"/>
      <c r="GKI47" s="541"/>
      <c r="GKJ47" s="541"/>
      <c r="GKK47" s="541"/>
      <c r="GKL47" s="541"/>
      <c r="GKM47" s="541"/>
      <c r="GKN47" s="541"/>
      <c r="GKO47" s="541"/>
      <c r="GKP47" s="541"/>
      <c r="GKQ47" s="541"/>
      <c r="GKR47" s="541"/>
      <c r="GKS47" s="541"/>
      <c r="GKT47" s="541"/>
      <c r="GKU47" s="541"/>
      <c r="GKV47" s="541"/>
      <c r="GKW47" s="541"/>
      <c r="GKX47" s="541"/>
      <c r="GKY47" s="541"/>
      <c r="GKZ47" s="541"/>
      <c r="GLA47" s="541"/>
      <c r="GLB47" s="541"/>
      <c r="GLC47" s="541"/>
      <c r="GLD47" s="541"/>
      <c r="GLE47" s="541"/>
      <c r="GLF47" s="541"/>
      <c r="GLG47" s="541"/>
      <c r="GLH47" s="541"/>
      <c r="GLI47" s="541"/>
      <c r="GLJ47" s="541"/>
      <c r="GLK47" s="541"/>
      <c r="GLL47" s="541"/>
      <c r="GLM47" s="541"/>
      <c r="GLN47" s="541"/>
      <c r="GLO47" s="541"/>
      <c r="GLP47" s="541"/>
      <c r="GLQ47" s="541"/>
      <c r="GLR47" s="541"/>
      <c r="GLS47" s="541"/>
      <c r="GLT47" s="541"/>
      <c r="GLU47" s="541"/>
      <c r="GLV47" s="541"/>
      <c r="GLW47" s="541"/>
      <c r="GLX47" s="541"/>
      <c r="GLY47" s="541"/>
      <c r="GLZ47" s="541"/>
      <c r="GMA47" s="541"/>
      <c r="GMB47" s="541"/>
      <c r="GMC47" s="541"/>
      <c r="GMD47" s="541"/>
      <c r="GME47" s="541"/>
      <c r="GMF47" s="541"/>
      <c r="GMG47" s="541"/>
      <c r="GMH47" s="541"/>
      <c r="GMI47" s="541"/>
      <c r="GMJ47" s="541"/>
      <c r="GMK47" s="541"/>
      <c r="GML47" s="541"/>
      <c r="GMM47" s="541"/>
      <c r="GMN47" s="541"/>
      <c r="GMO47" s="541"/>
      <c r="GMP47" s="541"/>
      <c r="GMQ47" s="541"/>
      <c r="GMR47" s="541"/>
      <c r="GMS47" s="541"/>
      <c r="GMT47" s="541"/>
      <c r="GMU47" s="541"/>
      <c r="GMV47" s="541"/>
      <c r="GMW47" s="541"/>
      <c r="GMX47" s="541"/>
      <c r="GMY47" s="541"/>
      <c r="GMZ47" s="541"/>
      <c r="GNA47" s="541"/>
      <c r="GNB47" s="541"/>
      <c r="GNC47" s="541"/>
      <c r="GND47" s="541"/>
      <c r="GNE47" s="541"/>
      <c r="GNF47" s="541"/>
      <c r="GNG47" s="541"/>
      <c r="GNH47" s="541"/>
      <c r="GNI47" s="541"/>
      <c r="GNJ47" s="541"/>
      <c r="GNK47" s="541"/>
      <c r="GNL47" s="541"/>
      <c r="GNM47" s="541"/>
      <c r="GNN47" s="541"/>
      <c r="GNO47" s="541"/>
      <c r="GNP47" s="541"/>
      <c r="GNQ47" s="541"/>
      <c r="GNR47" s="541"/>
      <c r="GNS47" s="541"/>
      <c r="GNT47" s="541"/>
      <c r="GNU47" s="541"/>
      <c r="GNV47" s="541"/>
      <c r="GNW47" s="541"/>
      <c r="GNX47" s="541"/>
      <c r="GNY47" s="541"/>
      <c r="GNZ47" s="541"/>
      <c r="GOA47" s="541"/>
      <c r="GOB47" s="541"/>
      <c r="GOC47" s="541"/>
      <c r="GOD47" s="541"/>
      <c r="GOE47" s="541"/>
      <c r="GOF47" s="541"/>
      <c r="GOG47" s="541"/>
      <c r="GOH47" s="541"/>
      <c r="GOI47" s="541"/>
      <c r="GOJ47" s="541"/>
      <c r="GOK47" s="541"/>
      <c r="GOL47" s="541"/>
      <c r="GOM47" s="541"/>
      <c r="GON47" s="541"/>
      <c r="GOO47" s="541"/>
      <c r="GOP47" s="541"/>
      <c r="GOQ47" s="541"/>
      <c r="GOR47" s="541"/>
      <c r="GOS47" s="541"/>
      <c r="GOT47" s="541"/>
      <c r="GOU47" s="541"/>
      <c r="GOV47" s="541"/>
      <c r="GOW47" s="541"/>
      <c r="GOX47" s="541"/>
      <c r="GOY47" s="541"/>
      <c r="GOZ47" s="541"/>
      <c r="GPA47" s="541"/>
      <c r="GPB47" s="541"/>
      <c r="GPC47" s="541"/>
      <c r="GPD47" s="541"/>
      <c r="GPE47" s="541"/>
      <c r="GPF47" s="541"/>
      <c r="GPG47" s="541"/>
      <c r="GPH47" s="541"/>
      <c r="GPI47" s="541"/>
      <c r="GPJ47" s="541"/>
      <c r="GPK47" s="541"/>
      <c r="GPL47" s="541"/>
      <c r="GPM47" s="541"/>
      <c r="GPN47" s="541"/>
      <c r="GPO47" s="541"/>
      <c r="GPP47" s="541"/>
      <c r="GPQ47" s="541"/>
      <c r="GPR47" s="541"/>
      <c r="GPS47" s="541"/>
      <c r="GPT47" s="541"/>
      <c r="GPU47" s="541"/>
      <c r="GPV47" s="541"/>
      <c r="GPW47" s="541"/>
      <c r="GPX47" s="541"/>
      <c r="GPY47" s="541"/>
      <c r="GPZ47" s="541"/>
      <c r="GQA47" s="541"/>
      <c r="GQB47" s="541"/>
      <c r="GQC47" s="541"/>
      <c r="GQD47" s="541"/>
      <c r="GQE47" s="541"/>
      <c r="GQF47" s="541"/>
      <c r="GQG47" s="541"/>
      <c r="GQH47" s="541"/>
      <c r="GQI47" s="541"/>
      <c r="GQJ47" s="541"/>
      <c r="GQK47" s="541"/>
      <c r="GQL47" s="541"/>
      <c r="GQM47" s="541"/>
      <c r="GQN47" s="541"/>
      <c r="GQO47" s="541"/>
      <c r="GQP47" s="541"/>
      <c r="GQQ47" s="541"/>
      <c r="GQR47" s="541"/>
      <c r="GQS47" s="541"/>
      <c r="GQT47" s="541"/>
      <c r="GQU47" s="541"/>
      <c r="GQV47" s="541"/>
      <c r="GQW47" s="541"/>
      <c r="GQX47" s="541"/>
      <c r="GQY47" s="541"/>
      <c r="GQZ47" s="541"/>
      <c r="GRA47" s="541"/>
      <c r="GRB47" s="541"/>
      <c r="GRC47" s="541"/>
      <c r="GRD47" s="541"/>
      <c r="GRE47" s="541"/>
      <c r="GRF47" s="541"/>
      <c r="GRG47" s="541"/>
      <c r="GRH47" s="541"/>
      <c r="GRI47" s="541"/>
      <c r="GRJ47" s="541"/>
      <c r="GRK47" s="541"/>
      <c r="GRL47" s="541"/>
      <c r="GRM47" s="541"/>
      <c r="GRN47" s="541"/>
      <c r="GRO47" s="541"/>
      <c r="GRP47" s="541"/>
      <c r="GRQ47" s="541"/>
      <c r="GRR47" s="541"/>
      <c r="GRS47" s="541"/>
      <c r="GRT47" s="541"/>
      <c r="GRU47" s="541"/>
      <c r="GRV47" s="541"/>
      <c r="GRW47" s="541"/>
      <c r="GRX47" s="541"/>
      <c r="GRY47" s="541"/>
      <c r="GRZ47" s="541"/>
      <c r="GSA47" s="541"/>
      <c r="GSB47" s="541"/>
      <c r="GSC47" s="541"/>
      <c r="GSD47" s="541"/>
      <c r="GSE47" s="541"/>
      <c r="GSF47" s="541"/>
      <c r="GSG47" s="541"/>
      <c r="GSH47" s="541"/>
      <c r="GSI47" s="541"/>
      <c r="GSJ47" s="541"/>
      <c r="GSK47" s="541"/>
      <c r="GSL47" s="541"/>
      <c r="GSM47" s="541"/>
      <c r="GSN47" s="541"/>
      <c r="GSO47" s="541"/>
      <c r="GSP47" s="541"/>
      <c r="GSQ47" s="541"/>
      <c r="GSR47" s="541"/>
      <c r="GSS47" s="541"/>
      <c r="GST47" s="541"/>
      <c r="GSU47" s="541"/>
      <c r="GSV47" s="541"/>
      <c r="GSW47" s="541"/>
      <c r="GSX47" s="541"/>
      <c r="GSY47" s="541"/>
      <c r="GSZ47" s="541"/>
      <c r="GTA47" s="541"/>
      <c r="GTB47" s="541"/>
      <c r="GTC47" s="541"/>
      <c r="GTD47" s="541"/>
      <c r="GTE47" s="541"/>
      <c r="GTF47" s="541"/>
      <c r="GTG47" s="541"/>
      <c r="GTH47" s="541"/>
      <c r="GTI47" s="541"/>
      <c r="GTJ47" s="541"/>
      <c r="GTK47" s="541"/>
      <c r="GTL47" s="541"/>
      <c r="GTM47" s="541"/>
      <c r="GTN47" s="541"/>
      <c r="GTO47" s="541"/>
      <c r="GTP47" s="541"/>
      <c r="GTQ47" s="541"/>
      <c r="GTR47" s="541"/>
      <c r="GTS47" s="541"/>
      <c r="GTT47" s="541"/>
      <c r="GTU47" s="541"/>
      <c r="GTV47" s="541"/>
      <c r="GTW47" s="541"/>
      <c r="GTX47" s="541"/>
      <c r="GTY47" s="541"/>
      <c r="GTZ47" s="541"/>
      <c r="GUA47" s="541"/>
      <c r="GUB47" s="541"/>
      <c r="GUC47" s="541"/>
      <c r="GUD47" s="541"/>
      <c r="GUE47" s="541"/>
      <c r="GUF47" s="541"/>
      <c r="GUG47" s="541"/>
      <c r="GUH47" s="541"/>
      <c r="GUI47" s="541"/>
      <c r="GUJ47" s="541"/>
      <c r="GUK47" s="541"/>
      <c r="GUL47" s="541"/>
      <c r="GUM47" s="541"/>
      <c r="GUN47" s="541"/>
      <c r="GUO47" s="541"/>
      <c r="GUP47" s="541"/>
      <c r="GUQ47" s="541"/>
      <c r="GUR47" s="541"/>
      <c r="GUS47" s="541"/>
      <c r="GUT47" s="541"/>
      <c r="GUU47" s="541"/>
      <c r="GUV47" s="541"/>
      <c r="GUW47" s="541"/>
      <c r="GUX47" s="541"/>
      <c r="GUY47" s="541"/>
      <c r="GUZ47" s="541"/>
      <c r="GVA47" s="541"/>
      <c r="GVB47" s="541"/>
      <c r="GVC47" s="541"/>
      <c r="GVD47" s="541"/>
      <c r="GVE47" s="541"/>
      <c r="GVF47" s="541"/>
      <c r="GVG47" s="541"/>
      <c r="GVH47" s="541"/>
      <c r="GVI47" s="541"/>
      <c r="GVJ47" s="541"/>
      <c r="GVK47" s="541"/>
      <c r="GVL47" s="541"/>
      <c r="GVM47" s="541"/>
      <c r="GVN47" s="541"/>
      <c r="GVO47" s="541"/>
      <c r="GVP47" s="541"/>
      <c r="GVQ47" s="541"/>
      <c r="GVR47" s="541"/>
      <c r="GVS47" s="541"/>
      <c r="GVT47" s="541"/>
      <c r="GVU47" s="541"/>
      <c r="GVV47" s="541"/>
      <c r="GVW47" s="541"/>
      <c r="GVX47" s="541"/>
      <c r="GVY47" s="541"/>
      <c r="GVZ47" s="541"/>
      <c r="GWA47" s="541"/>
      <c r="GWB47" s="541"/>
      <c r="GWC47" s="541"/>
      <c r="GWD47" s="541"/>
      <c r="GWE47" s="541"/>
      <c r="GWF47" s="541"/>
      <c r="GWG47" s="541"/>
      <c r="GWH47" s="541"/>
      <c r="GWI47" s="541"/>
      <c r="GWJ47" s="541"/>
      <c r="GWK47" s="541"/>
      <c r="GWL47" s="541"/>
      <c r="GWM47" s="541"/>
      <c r="GWN47" s="541"/>
      <c r="GWO47" s="541"/>
      <c r="GWP47" s="541"/>
      <c r="GWQ47" s="541"/>
      <c r="GWR47" s="541"/>
      <c r="GWS47" s="541"/>
      <c r="GWT47" s="541"/>
      <c r="GWU47" s="541"/>
      <c r="GWV47" s="541"/>
      <c r="GWW47" s="541"/>
      <c r="GWX47" s="541"/>
      <c r="GWY47" s="541"/>
      <c r="GWZ47" s="541"/>
      <c r="GXA47" s="541"/>
      <c r="GXB47" s="541"/>
      <c r="GXC47" s="541"/>
      <c r="GXD47" s="541"/>
      <c r="GXE47" s="541"/>
      <c r="GXF47" s="541"/>
      <c r="GXG47" s="541"/>
      <c r="GXH47" s="541"/>
      <c r="GXI47" s="541"/>
      <c r="GXJ47" s="541"/>
      <c r="GXK47" s="541"/>
      <c r="GXL47" s="541"/>
      <c r="GXM47" s="541"/>
      <c r="GXN47" s="541"/>
      <c r="GXO47" s="541"/>
      <c r="GXP47" s="541"/>
      <c r="GXQ47" s="541"/>
      <c r="GXR47" s="541"/>
      <c r="GXS47" s="541"/>
      <c r="GXT47" s="541"/>
      <c r="GXU47" s="541"/>
      <c r="GXV47" s="541"/>
      <c r="GXW47" s="541"/>
      <c r="GXX47" s="541"/>
      <c r="GXY47" s="541"/>
      <c r="GXZ47" s="541"/>
      <c r="GYA47" s="541"/>
      <c r="GYB47" s="541"/>
      <c r="GYC47" s="541"/>
      <c r="GYD47" s="541"/>
      <c r="GYE47" s="541"/>
      <c r="GYF47" s="541"/>
      <c r="GYG47" s="541"/>
      <c r="GYH47" s="541"/>
      <c r="GYI47" s="541"/>
      <c r="GYJ47" s="541"/>
      <c r="GYK47" s="541"/>
      <c r="GYL47" s="541"/>
      <c r="GYM47" s="541"/>
      <c r="GYN47" s="541"/>
      <c r="GYO47" s="541"/>
      <c r="GYP47" s="541"/>
      <c r="GYQ47" s="541"/>
      <c r="GYR47" s="541"/>
      <c r="GYS47" s="541"/>
      <c r="GYT47" s="541"/>
      <c r="GYU47" s="541"/>
      <c r="GYV47" s="541"/>
      <c r="GYW47" s="541"/>
      <c r="GYX47" s="541"/>
      <c r="GYY47" s="541"/>
      <c r="GYZ47" s="541"/>
      <c r="GZA47" s="541"/>
      <c r="GZB47" s="541"/>
      <c r="GZC47" s="541"/>
      <c r="GZD47" s="541"/>
      <c r="GZE47" s="541"/>
      <c r="GZF47" s="541"/>
      <c r="GZG47" s="541"/>
      <c r="GZH47" s="541"/>
      <c r="GZI47" s="541"/>
      <c r="GZJ47" s="541"/>
      <c r="GZK47" s="541"/>
      <c r="GZL47" s="541"/>
      <c r="GZM47" s="541"/>
      <c r="GZN47" s="541"/>
      <c r="GZO47" s="541"/>
      <c r="GZP47" s="541"/>
      <c r="GZQ47" s="541"/>
      <c r="GZR47" s="541"/>
      <c r="GZS47" s="541"/>
      <c r="GZT47" s="541"/>
      <c r="GZU47" s="541"/>
      <c r="GZV47" s="541"/>
      <c r="GZW47" s="541"/>
      <c r="GZX47" s="541"/>
      <c r="GZY47" s="541"/>
      <c r="GZZ47" s="541"/>
      <c r="HAA47" s="541"/>
      <c r="HAB47" s="541"/>
      <c r="HAC47" s="541"/>
      <c r="HAD47" s="541"/>
      <c r="HAE47" s="541"/>
      <c r="HAF47" s="541"/>
      <c r="HAG47" s="541"/>
      <c r="HAH47" s="541"/>
      <c r="HAI47" s="541"/>
      <c r="HAJ47" s="541"/>
      <c r="HAK47" s="541"/>
      <c r="HAL47" s="541"/>
      <c r="HAM47" s="541"/>
      <c r="HAN47" s="541"/>
      <c r="HAO47" s="541"/>
      <c r="HAP47" s="541"/>
      <c r="HAQ47" s="541"/>
      <c r="HAR47" s="541"/>
      <c r="HAS47" s="541"/>
      <c r="HAT47" s="541"/>
      <c r="HAU47" s="541"/>
      <c r="HAV47" s="541"/>
      <c r="HAW47" s="541"/>
      <c r="HAX47" s="541"/>
      <c r="HAY47" s="541"/>
      <c r="HAZ47" s="541"/>
      <c r="HBA47" s="541"/>
      <c r="HBB47" s="541"/>
      <c r="HBC47" s="541"/>
      <c r="HBD47" s="541"/>
      <c r="HBE47" s="541"/>
      <c r="HBF47" s="541"/>
      <c r="HBG47" s="541"/>
      <c r="HBH47" s="541"/>
      <c r="HBI47" s="541"/>
      <c r="HBJ47" s="541"/>
      <c r="HBK47" s="541"/>
      <c r="HBL47" s="541"/>
      <c r="HBM47" s="541"/>
      <c r="HBN47" s="541"/>
      <c r="HBO47" s="541"/>
      <c r="HBP47" s="541"/>
      <c r="HBQ47" s="541"/>
      <c r="HBR47" s="541"/>
      <c r="HBS47" s="541"/>
      <c r="HBT47" s="541"/>
      <c r="HBU47" s="541"/>
      <c r="HBV47" s="541"/>
      <c r="HBW47" s="541"/>
      <c r="HBX47" s="541"/>
      <c r="HBY47" s="541"/>
      <c r="HBZ47" s="541"/>
      <c r="HCA47" s="541"/>
      <c r="HCB47" s="541"/>
      <c r="HCC47" s="541"/>
      <c r="HCD47" s="541"/>
      <c r="HCE47" s="541"/>
      <c r="HCF47" s="541"/>
      <c r="HCG47" s="541"/>
      <c r="HCH47" s="541"/>
      <c r="HCI47" s="541"/>
      <c r="HCJ47" s="541"/>
      <c r="HCK47" s="541"/>
      <c r="HCL47" s="541"/>
      <c r="HCM47" s="541"/>
      <c r="HCN47" s="541"/>
      <c r="HCO47" s="541"/>
      <c r="HCP47" s="541"/>
      <c r="HCQ47" s="541"/>
      <c r="HCR47" s="541"/>
      <c r="HCS47" s="541"/>
      <c r="HCT47" s="541"/>
      <c r="HCU47" s="541"/>
      <c r="HCV47" s="541"/>
      <c r="HCW47" s="541"/>
      <c r="HCX47" s="541"/>
      <c r="HCY47" s="541"/>
      <c r="HCZ47" s="541"/>
      <c r="HDA47" s="541"/>
      <c r="HDB47" s="541"/>
      <c r="HDC47" s="541"/>
      <c r="HDD47" s="541"/>
      <c r="HDE47" s="541"/>
      <c r="HDF47" s="541"/>
      <c r="HDG47" s="541"/>
      <c r="HDH47" s="541"/>
      <c r="HDI47" s="541"/>
      <c r="HDJ47" s="541"/>
      <c r="HDK47" s="541"/>
      <c r="HDL47" s="541"/>
      <c r="HDM47" s="541"/>
      <c r="HDN47" s="541"/>
      <c r="HDO47" s="541"/>
      <c r="HDP47" s="541"/>
      <c r="HDQ47" s="541"/>
      <c r="HDR47" s="541"/>
      <c r="HDS47" s="541"/>
      <c r="HDT47" s="541"/>
      <c r="HDU47" s="541"/>
      <c r="HDV47" s="541"/>
      <c r="HDW47" s="541"/>
      <c r="HDX47" s="541"/>
      <c r="HDY47" s="541"/>
      <c r="HDZ47" s="541"/>
      <c r="HEA47" s="541"/>
      <c r="HEB47" s="541"/>
      <c r="HEC47" s="541"/>
      <c r="HED47" s="541"/>
      <c r="HEE47" s="541"/>
      <c r="HEF47" s="541"/>
      <c r="HEG47" s="541"/>
      <c r="HEH47" s="541"/>
      <c r="HEI47" s="541"/>
      <c r="HEJ47" s="541"/>
      <c r="HEK47" s="541"/>
      <c r="HEL47" s="541"/>
      <c r="HEM47" s="541"/>
      <c r="HEN47" s="541"/>
      <c r="HEO47" s="541"/>
      <c r="HEP47" s="541"/>
      <c r="HEQ47" s="541"/>
      <c r="HER47" s="541"/>
      <c r="HES47" s="541"/>
      <c r="HET47" s="541"/>
      <c r="HEU47" s="541"/>
      <c r="HEV47" s="541"/>
      <c r="HEW47" s="541"/>
      <c r="HEX47" s="541"/>
      <c r="HEY47" s="541"/>
      <c r="HEZ47" s="541"/>
      <c r="HFA47" s="541"/>
      <c r="HFB47" s="541"/>
      <c r="HFC47" s="541"/>
      <c r="HFD47" s="541"/>
      <c r="HFE47" s="541"/>
      <c r="HFF47" s="541"/>
      <c r="HFG47" s="541"/>
      <c r="HFH47" s="541"/>
      <c r="HFI47" s="541"/>
      <c r="HFJ47" s="541"/>
      <c r="HFK47" s="541"/>
      <c r="HFL47" s="541"/>
      <c r="HFM47" s="541"/>
      <c r="HFN47" s="541"/>
      <c r="HFO47" s="541"/>
      <c r="HFP47" s="541"/>
      <c r="HFQ47" s="541"/>
      <c r="HFR47" s="541"/>
      <c r="HFS47" s="541"/>
      <c r="HFT47" s="541"/>
      <c r="HFU47" s="541"/>
      <c r="HFV47" s="541"/>
      <c r="HFW47" s="541"/>
      <c r="HFX47" s="541"/>
      <c r="HFY47" s="541"/>
      <c r="HFZ47" s="541"/>
      <c r="HGA47" s="541"/>
      <c r="HGB47" s="541"/>
      <c r="HGC47" s="541"/>
      <c r="HGD47" s="541"/>
      <c r="HGE47" s="541"/>
      <c r="HGF47" s="541"/>
      <c r="HGG47" s="541"/>
      <c r="HGH47" s="541"/>
      <c r="HGI47" s="541"/>
      <c r="HGJ47" s="541"/>
      <c r="HGK47" s="541"/>
      <c r="HGL47" s="541"/>
      <c r="HGM47" s="541"/>
      <c r="HGN47" s="541"/>
      <c r="HGO47" s="541"/>
      <c r="HGP47" s="541"/>
      <c r="HGQ47" s="541"/>
      <c r="HGR47" s="541"/>
      <c r="HGS47" s="541"/>
      <c r="HGT47" s="541"/>
      <c r="HGU47" s="541"/>
      <c r="HGV47" s="541"/>
      <c r="HGW47" s="541"/>
      <c r="HGX47" s="541"/>
      <c r="HGY47" s="541"/>
      <c r="HGZ47" s="541"/>
      <c r="HHA47" s="541"/>
      <c r="HHB47" s="541"/>
      <c r="HHC47" s="541"/>
      <c r="HHD47" s="541"/>
      <c r="HHE47" s="541"/>
      <c r="HHF47" s="541"/>
      <c r="HHG47" s="541"/>
      <c r="HHH47" s="541"/>
      <c r="HHI47" s="541"/>
      <c r="HHJ47" s="541"/>
      <c r="HHK47" s="541"/>
      <c r="HHL47" s="541"/>
      <c r="HHM47" s="541"/>
      <c r="HHN47" s="541"/>
      <c r="HHO47" s="541"/>
      <c r="HHP47" s="541"/>
      <c r="HHQ47" s="541"/>
      <c r="HHR47" s="541"/>
      <c r="HHS47" s="541"/>
      <c r="HHT47" s="541"/>
      <c r="HHU47" s="541"/>
      <c r="HHV47" s="541"/>
      <c r="HHW47" s="541"/>
      <c r="HHX47" s="541"/>
      <c r="HHY47" s="541"/>
      <c r="HHZ47" s="541"/>
      <c r="HIA47" s="541"/>
      <c r="HIB47" s="541"/>
      <c r="HIC47" s="541"/>
      <c r="HID47" s="541"/>
      <c r="HIE47" s="541"/>
      <c r="HIF47" s="541"/>
      <c r="HIG47" s="541"/>
      <c r="HIH47" s="541"/>
      <c r="HII47" s="541"/>
      <c r="HIJ47" s="541"/>
      <c r="HIK47" s="541"/>
      <c r="HIL47" s="541"/>
      <c r="HIM47" s="541"/>
      <c r="HIN47" s="541"/>
      <c r="HIO47" s="541"/>
      <c r="HIP47" s="541"/>
      <c r="HIQ47" s="541"/>
      <c r="HIR47" s="541"/>
      <c r="HIS47" s="541"/>
      <c r="HIT47" s="541"/>
      <c r="HIU47" s="541"/>
      <c r="HIV47" s="541"/>
      <c r="HIW47" s="541"/>
      <c r="HIX47" s="541"/>
      <c r="HIY47" s="541"/>
      <c r="HIZ47" s="541"/>
      <c r="HJA47" s="541"/>
      <c r="HJB47" s="541"/>
      <c r="HJC47" s="541"/>
      <c r="HJD47" s="541"/>
      <c r="HJE47" s="541"/>
      <c r="HJF47" s="541"/>
      <c r="HJG47" s="541"/>
      <c r="HJH47" s="541"/>
      <c r="HJI47" s="541"/>
      <c r="HJJ47" s="541"/>
      <c r="HJK47" s="541"/>
      <c r="HJL47" s="541"/>
      <c r="HJM47" s="541"/>
      <c r="HJN47" s="541"/>
      <c r="HJO47" s="541"/>
      <c r="HJP47" s="541"/>
      <c r="HJQ47" s="541"/>
      <c r="HJR47" s="541"/>
      <c r="HJS47" s="541"/>
      <c r="HJT47" s="541"/>
      <c r="HJU47" s="541"/>
      <c r="HJV47" s="541"/>
      <c r="HJW47" s="541"/>
      <c r="HJX47" s="541"/>
      <c r="HJY47" s="541"/>
      <c r="HJZ47" s="541"/>
      <c r="HKA47" s="541"/>
      <c r="HKB47" s="541"/>
      <c r="HKC47" s="541"/>
      <c r="HKD47" s="541"/>
      <c r="HKE47" s="541"/>
      <c r="HKF47" s="541"/>
      <c r="HKG47" s="541"/>
      <c r="HKH47" s="541"/>
      <c r="HKI47" s="541"/>
      <c r="HKJ47" s="541"/>
      <c r="HKK47" s="541"/>
      <c r="HKL47" s="541"/>
      <c r="HKM47" s="541"/>
      <c r="HKN47" s="541"/>
      <c r="HKO47" s="541"/>
      <c r="HKP47" s="541"/>
      <c r="HKQ47" s="541"/>
      <c r="HKR47" s="541"/>
      <c r="HKS47" s="541"/>
      <c r="HKT47" s="541"/>
      <c r="HKU47" s="541"/>
      <c r="HKV47" s="541"/>
      <c r="HKW47" s="541"/>
      <c r="HKX47" s="541"/>
      <c r="HKY47" s="541"/>
      <c r="HKZ47" s="541"/>
      <c r="HLA47" s="541"/>
      <c r="HLB47" s="541"/>
      <c r="HLC47" s="541"/>
      <c r="HLD47" s="541"/>
      <c r="HLE47" s="541"/>
      <c r="HLF47" s="541"/>
      <c r="HLG47" s="541"/>
      <c r="HLH47" s="541"/>
      <c r="HLI47" s="541"/>
      <c r="HLJ47" s="541"/>
      <c r="HLK47" s="541"/>
      <c r="HLL47" s="541"/>
      <c r="HLM47" s="541"/>
      <c r="HLN47" s="541"/>
      <c r="HLO47" s="541"/>
      <c r="HLP47" s="541"/>
      <c r="HLQ47" s="541"/>
      <c r="HLR47" s="541"/>
      <c r="HLS47" s="541"/>
      <c r="HLT47" s="541"/>
      <c r="HLU47" s="541"/>
      <c r="HLV47" s="541"/>
      <c r="HLW47" s="541"/>
      <c r="HLX47" s="541"/>
      <c r="HLY47" s="541"/>
      <c r="HLZ47" s="541"/>
      <c r="HMA47" s="541"/>
      <c r="HMB47" s="541"/>
      <c r="HMC47" s="541"/>
      <c r="HMD47" s="541"/>
      <c r="HME47" s="541"/>
      <c r="HMF47" s="541"/>
      <c r="HMG47" s="541"/>
      <c r="HMH47" s="541"/>
      <c r="HMI47" s="541"/>
      <c r="HMJ47" s="541"/>
      <c r="HMK47" s="541"/>
      <c r="HML47" s="541"/>
      <c r="HMM47" s="541"/>
      <c r="HMN47" s="541"/>
      <c r="HMO47" s="541"/>
      <c r="HMP47" s="541"/>
      <c r="HMQ47" s="541"/>
      <c r="HMR47" s="541"/>
      <c r="HMS47" s="541"/>
      <c r="HMT47" s="541"/>
      <c r="HMU47" s="541"/>
      <c r="HMV47" s="541"/>
      <c r="HMW47" s="541"/>
      <c r="HMX47" s="541"/>
      <c r="HMY47" s="541"/>
      <c r="HMZ47" s="541"/>
      <c r="HNA47" s="541"/>
      <c r="HNB47" s="541"/>
      <c r="HNC47" s="541"/>
      <c r="HND47" s="541"/>
      <c r="HNE47" s="541"/>
      <c r="HNF47" s="541"/>
      <c r="HNG47" s="541"/>
      <c r="HNH47" s="541"/>
      <c r="HNI47" s="541"/>
      <c r="HNJ47" s="541"/>
      <c r="HNK47" s="541"/>
      <c r="HNL47" s="541"/>
      <c r="HNM47" s="541"/>
      <c r="HNN47" s="541"/>
      <c r="HNO47" s="541"/>
      <c r="HNP47" s="541"/>
      <c r="HNQ47" s="541"/>
      <c r="HNR47" s="541"/>
      <c r="HNS47" s="541"/>
      <c r="HNT47" s="541"/>
      <c r="HNU47" s="541"/>
      <c r="HNV47" s="541"/>
      <c r="HNW47" s="541"/>
      <c r="HNX47" s="541"/>
      <c r="HNY47" s="541"/>
      <c r="HNZ47" s="541"/>
      <c r="HOA47" s="541"/>
      <c r="HOB47" s="541"/>
      <c r="HOC47" s="541"/>
      <c r="HOD47" s="541"/>
      <c r="HOE47" s="541"/>
      <c r="HOF47" s="541"/>
      <c r="HOG47" s="541"/>
      <c r="HOH47" s="541"/>
      <c r="HOI47" s="541"/>
      <c r="HOJ47" s="541"/>
      <c r="HOK47" s="541"/>
      <c r="HOL47" s="541"/>
      <c r="HOM47" s="541"/>
      <c r="HON47" s="541"/>
      <c r="HOO47" s="541"/>
      <c r="HOP47" s="541"/>
      <c r="HOQ47" s="541"/>
      <c r="HOR47" s="541"/>
      <c r="HOS47" s="541"/>
      <c r="HOT47" s="541"/>
      <c r="HOU47" s="541"/>
      <c r="HOV47" s="541"/>
      <c r="HOW47" s="541"/>
      <c r="HOX47" s="541"/>
      <c r="HOY47" s="541"/>
      <c r="HOZ47" s="541"/>
      <c r="HPA47" s="541"/>
      <c r="HPB47" s="541"/>
      <c r="HPC47" s="541"/>
      <c r="HPD47" s="541"/>
      <c r="HPE47" s="541"/>
      <c r="HPF47" s="541"/>
      <c r="HPG47" s="541"/>
      <c r="HPH47" s="541"/>
      <c r="HPI47" s="541"/>
      <c r="HPJ47" s="541"/>
      <c r="HPK47" s="541"/>
      <c r="HPL47" s="541"/>
      <c r="HPM47" s="541"/>
      <c r="HPN47" s="541"/>
      <c r="HPO47" s="541"/>
      <c r="HPP47" s="541"/>
      <c r="HPQ47" s="541"/>
      <c r="HPR47" s="541"/>
      <c r="HPS47" s="541"/>
      <c r="HPT47" s="541"/>
      <c r="HPU47" s="541"/>
      <c r="HPV47" s="541"/>
      <c r="HPW47" s="541"/>
      <c r="HPX47" s="541"/>
      <c r="HPY47" s="541"/>
      <c r="HPZ47" s="541"/>
      <c r="HQA47" s="541"/>
      <c r="HQB47" s="541"/>
      <c r="HQC47" s="541"/>
      <c r="HQD47" s="541"/>
      <c r="HQE47" s="541"/>
      <c r="HQF47" s="541"/>
      <c r="HQG47" s="541"/>
      <c r="HQH47" s="541"/>
      <c r="HQI47" s="541"/>
      <c r="HQJ47" s="541"/>
      <c r="HQK47" s="541"/>
      <c r="HQL47" s="541"/>
      <c r="HQM47" s="541"/>
      <c r="HQN47" s="541"/>
      <c r="HQO47" s="541"/>
      <c r="HQP47" s="541"/>
      <c r="HQQ47" s="541"/>
      <c r="HQR47" s="541"/>
      <c r="HQS47" s="541"/>
      <c r="HQT47" s="541"/>
      <c r="HQU47" s="541"/>
      <c r="HQV47" s="541"/>
      <c r="HQW47" s="541"/>
      <c r="HQX47" s="541"/>
      <c r="HQY47" s="541"/>
      <c r="HQZ47" s="541"/>
      <c r="HRA47" s="541"/>
      <c r="HRB47" s="541"/>
      <c r="HRC47" s="541"/>
      <c r="HRD47" s="541"/>
      <c r="HRE47" s="541"/>
      <c r="HRF47" s="541"/>
      <c r="HRG47" s="541"/>
      <c r="HRH47" s="541"/>
      <c r="HRI47" s="541"/>
      <c r="HRJ47" s="541"/>
      <c r="HRK47" s="541"/>
      <c r="HRL47" s="541"/>
      <c r="HRM47" s="541"/>
      <c r="HRN47" s="541"/>
      <c r="HRO47" s="541"/>
      <c r="HRP47" s="541"/>
      <c r="HRQ47" s="541"/>
      <c r="HRR47" s="541"/>
      <c r="HRS47" s="541"/>
      <c r="HRT47" s="541"/>
      <c r="HRU47" s="541"/>
      <c r="HRV47" s="541"/>
      <c r="HRW47" s="541"/>
      <c r="HRX47" s="541"/>
      <c r="HRY47" s="541"/>
      <c r="HRZ47" s="541"/>
      <c r="HSA47" s="541"/>
      <c r="HSB47" s="541"/>
      <c r="HSC47" s="541"/>
      <c r="HSD47" s="541"/>
      <c r="HSE47" s="541"/>
      <c r="HSF47" s="541"/>
      <c r="HSG47" s="541"/>
      <c r="HSH47" s="541"/>
      <c r="HSI47" s="541"/>
      <c r="HSJ47" s="541"/>
      <c r="HSK47" s="541"/>
      <c r="HSL47" s="541"/>
      <c r="HSM47" s="541"/>
      <c r="HSN47" s="541"/>
      <c r="HSO47" s="541"/>
      <c r="HSP47" s="541"/>
      <c r="HSQ47" s="541"/>
      <c r="HSR47" s="541"/>
      <c r="HSS47" s="541"/>
      <c r="HST47" s="541"/>
      <c r="HSU47" s="541"/>
      <c r="HSV47" s="541"/>
      <c r="HSW47" s="541"/>
      <c r="HSX47" s="541"/>
      <c r="HSY47" s="541"/>
      <c r="HSZ47" s="541"/>
      <c r="HTA47" s="541"/>
      <c r="HTB47" s="541"/>
      <c r="HTC47" s="541"/>
      <c r="HTD47" s="541"/>
      <c r="HTE47" s="541"/>
      <c r="HTF47" s="541"/>
      <c r="HTG47" s="541"/>
      <c r="HTH47" s="541"/>
      <c r="HTI47" s="541"/>
      <c r="HTJ47" s="541"/>
      <c r="HTK47" s="541"/>
      <c r="HTL47" s="541"/>
      <c r="HTM47" s="541"/>
      <c r="HTN47" s="541"/>
      <c r="HTO47" s="541"/>
      <c r="HTP47" s="541"/>
      <c r="HTQ47" s="541"/>
      <c r="HTR47" s="541"/>
      <c r="HTS47" s="541"/>
      <c r="HTT47" s="541"/>
      <c r="HTU47" s="541"/>
      <c r="HTV47" s="541"/>
      <c r="HTW47" s="541"/>
      <c r="HTX47" s="541"/>
      <c r="HTY47" s="541"/>
      <c r="HTZ47" s="541"/>
      <c r="HUA47" s="541"/>
      <c r="HUB47" s="541"/>
      <c r="HUC47" s="541"/>
      <c r="HUD47" s="541"/>
      <c r="HUE47" s="541"/>
      <c r="HUF47" s="541"/>
      <c r="HUG47" s="541"/>
      <c r="HUH47" s="541"/>
      <c r="HUI47" s="541"/>
      <c r="HUJ47" s="541"/>
      <c r="HUK47" s="541"/>
      <c r="HUL47" s="541"/>
      <c r="HUM47" s="541"/>
      <c r="HUN47" s="541"/>
      <c r="HUO47" s="541"/>
      <c r="HUP47" s="541"/>
      <c r="HUQ47" s="541"/>
      <c r="HUR47" s="541"/>
      <c r="HUS47" s="541"/>
      <c r="HUT47" s="541"/>
      <c r="HUU47" s="541"/>
      <c r="HUV47" s="541"/>
      <c r="HUW47" s="541"/>
      <c r="HUX47" s="541"/>
      <c r="HUY47" s="541"/>
      <c r="HUZ47" s="541"/>
      <c r="HVA47" s="541"/>
      <c r="HVB47" s="541"/>
      <c r="HVC47" s="541"/>
      <c r="HVD47" s="541"/>
      <c r="HVE47" s="541"/>
      <c r="HVF47" s="541"/>
      <c r="HVG47" s="541"/>
      <c r="HVH47" s="541"/>
      <c r="HVI47" s="541"/>
      <c r="HVJ47" s="541"/>
      <c r="HVK47" s="541"/>
      <c r="HVL47" s="541"/>
      <c r="HVM47" s="541"/>
      <c r="HVN47" s="541"/>
      <c r="HVO47" s="541"/>
      <c r="HVP47" s="541"/>
      <c r="HVQ47" s="541"/>
      <c r="HVR47" s="541"/>
      <c r="HVS47" s="541"/>
      <c r="HVT47" s="541"/>
      <c r="HVU47" s="541"/>
      <c r="HVV47" s="541"/>
      <c r="HVW47" s="541"/>
      <c r="HVX47" s="541"/>
      <c r="HVY47" s="541"/>
      <c r="HVZ47" s="541"/>
      <c r="HWA47" s="541"/>
      <c r="HWB47" s="541"/>
      <c r="HWC47" s="541"/>
      <c r="HWD47" s="541"/>
      <c r="HWE47" s="541"/>
      <c r="HWF47" s="541"/>
      <c r="HWG47" s="541"/>
      <c r="HWH47" s="541"/>
      <c r="HWI47" s="541"/>
      <c r="HWJ47" s="541"/>
      <c r="HWK47" s="541"/>
      <c r="HWL47" s="541"/>
      <c r="HWM47" s="541"/>
      <c r="HWN47" s="541"/>
      <c r="HWO47" s="541"/>
      <c r="HWP47" s="541"/>
      <c r="HWQ47" s="541"/>
      <c r="HWR47" s="541"/>
      <c r="HWS47" s="541"/>
      <c r="HWT47" s="541"/>
      <c r="HWU47" s="541"/>
      <c r="HWV47" s="541"/>
      <c r="HWW47" s="541"/>
      <c r="HWX47" s="541"/>
      <c r="HWY47" s="541"/>
      <c r="HWZ47" s="541"/>
      <c r="HXA47" s="541"/>
      <c r="HXB47" s="541"/>
      <c r="HXC47" s="541"/>
      <c r="HXD47" s="541"/>
      <c r="HXE47" s="541"/>
      <c r="HXF47" s="541"/>
      <c r="HXG47" s="541"/>
      <c r="HXH47" s="541"/>
      <c r="HXI47" s="541"/>
      <c r="HXJ47" s="541"/>
      <c r="HXK47" s="541"/>
      <c r="HXL47" s="541"/>
      <c r="HXM47" s="541"/>
      <c r="HXN47" s="541"/>
      <c r="HXO47" s="541"/>
      <c r="HXP47" s="541"/>
      <c r="HXQ47" s="541"/>
      <c r="HXR47" s="541"/>
      <c r="HXS47" s="541"/>
      <c r="HXT47" s="541"/>
      <c r="HXU47" s="541"/>
      <c r="HXV47" s="541"/>
      <c r="HXW47" s="541"/>
      <c r="HXX47" s="541"/>
      <c r="HXY47" s="541"/>
      <c r="HXZ47" s="541"/>
      <c r="HYA47" s="541"/>
      <c r="HYB47" s="541"/>
      <c r="HYC47" s="541"/>
      <c r="HYD47" s="541"/>
      <c r="HYE47" s="541"/>
      <c r="HYF47" s="541"/>
      <c r="HYG47" s="541"/>
      <c r="HYH47" s="541"/>
      <c r="HYI47" s="541"/>
      <c r="HYJ47" s="541"/>
      <c r="HYK47" s="541"/>
      <c r="HYL47" s="541"/>
      <c r="HYM47" s="541"/>
      <c r="HYN47" s="541"/>
      <c r="HYO47" s="541"/>
      <c r="HYP47" s="541"/>
      <c r="HYQ47" s="541"/>
      <c r="HYR47" s="541"/>
      <c r="HYS47" s="541"/>
      <c r="HYT47" s="541"/>
      <c r="HYU47" s="541"/>
      <c r="HYV47" s="541"/>
      <c r="HYW47" s="541"/>
      <c r="HYX47" s="541"/>
      <c r="HYY47" s="541"/>
      <c r="HYZ47" s="541"/>
      <c r="HZA47" s="541"/>
      <c r="HZB47" s="541"/>
      <c r="HZC47" s="541"/>
      <c r="HZD47" s="541"/>
      <c r="HZE47" s="541"/>
      <c r="HZF47" s="541"/>
      <c r="HZG47" s="541"/>
      <c r="HZH47" s="541"/>
      <c r="HZI47" s="541"/>
      <c r="HZJ47" s="541"/>
      <c r="HZK47" s="541"/>
      <c r="HZL47" s="541"/>
      <c r="HZM47" s="541"/>
      <c r="HZN47" s="541"/>
      <c r="HZO47" s="541"/>
      <c r="HZP47" s="541"/>
      <c r="HZQ47" s="541"/>
      <c r="HZR47" s="541"/>
      <c r="HZS47" s="541"/>
      <c r="HZT47" s="541"/>
      <c r="HZU47" s="541"/>
      <c r="HZV47" s="541"/>
      <c r="HZW47" s="541"/>
      <c r="HZX47" s="541"/>
      <c r="HZY47" s="541"/>
      <c r="HZZ47" s="541"/>
      <c r="IAA47" s="541"/>
      <c r="IAB47" s="541"/>
      <c r="IAC47" s="541"/>
      <c r="IAD47" s="541"/>
      <c r="IAE47" s="541"/>
      <c r="IAF47" s="541"/>
      <c r="IAG47" s="541"/>
      <c r="IAH47" s="541"/>
      <c r="IAI47" s="541"/>
      <c r="IAJ47" s="541"/>
      <c r="IAK47" s="541"/>
      <c r="IAL47" s="541"/>
      <c r="IAM47" s="541"/>
      <c r="IAN47" s="541"/>
      <c r="IAO47" s="541"/>
      <c r="IAP47" s="541"/>
      <c r="IAQ47" s="541"/>
      <c r="IAR47" s="541"/>
      <c r="IAS47" s="541"/>
      <c r="IAT47" s="541"/>
      <c r="IAU47" s="541"/>
      <c r="IAV47" s="541"/>
      <c r="IAW47" s="541"/>
      <c r="IAX47" s="541"/>
      <c r="IAY47" s="541"/>
      <c r="IAZ47" s="541"/>
      <c r="IBA47" s="541"/>
      <c r="IBB47" s="541"/>
      <c r="IBC47" s="541"/>
      <c r="IBD47" s="541"/>
      <c r="IBE47" s="541"/>
      <c r="IBF47" s="541"/>
      <c r="IBG47" s="541"/>
      <c r="IBH47" s="541"/>
      <c r="IBI47" s="541"/>
      <c r="IBJ47" s="541"/>
      <c r="IBK47" s="541"/>
      <c r="IBL47" s="541"/>
      <c r="IBM47" s="541"/>
      <c r="IBN47" s="541"/>
      <c r="IBO47" s="541"/>
      <c r="IBP47" s="541"/>
      <c r="IBQ47" s="541"/>
      <c r="IBR47" s="541"/>
      <c r="IBS47" s="541"/>
      <c r="IBT47" s="541"/>
      <c r="IBU47" s="541"/>
      <c r="IBV47" s="541"/>
      <c r="IBW47" s="541"/>
      <c r="IBX47" s="541"/>
      <c r="IBY47" s="541"/>
      <c r="IBZ47" s="541"/>
      <c r="ICA47" s="541"/>
      <c r="ICB47" s="541"/>
      <c r="ICC47" s="541"/>
      <c r="ICD47" s="541"/>
      <c r="ICE47" s="541"/>
      <c r="ICF47" s="541"/>
      <c r="ICG47" s="541"/>
      <c r="ICH47" s="541"/>
      <c r="ICI47" s="541"/>
      <c r="ICJ47" s="541"/>
      <c r="ICK47" s="541"/>
      <c r="ICL47" s="541"/>
      <c r="ICM47" s="541"/>
      <c r="ICN47" s="541"/>
      <c r="ICO47" s="541"/>
      <c r="ICP47" s="541"/>
      <c r="ICQ47" s="541"/>
      <c r="ICR47" s="541"/>
      <c r="ICS47" s="541"/>
      <c r="ICT47" s="541"/>
      <c r="ICU47" s="541"/>
      <c r="ICV47" s="541"/>
      <c r="ICW47" s="541"/>
      <c r="ICX47" s="541"/>
      <c r="ICY47" s="541"/>
      <c r="ICZ47" s="541"/>
      <c r="IDA47" s="541"/>
      <c r="IDB47" s="541"/>
      <c r="IDC47" s="541"/>
      <c r="IDD47" s="541"/>
      <c r="IDE47" s="541"/>
      <c r="IDF47" s="541"/>
      <c r="IDG47" s="541"/>
      <c r="IDH47" s="541"/>
      <c r="IDI47" s="541"/>
      <c r="IDJ47" s="541"/>
      <c r="IDK47" s="541"/>
      <c r="IDL47" s="541"/>
      <c r="IDM47" s="541"/>
      <c r="IDN47" s="541"/>
      <c r="IDO47" s="541"/>
      <c r="IDP47" s="541"/>
      <c r="IDQ47" s="541"/>
      <c r="IDR47" s="541"/>
      <c r="IDS47" s="541"/>
      <c r="IDT47" s="541"/>
      <c r="IDU47" s="541"/>
      <c r="IDV47" s="541"/>
      <c r="IDW47" s="541"/>
      <c r="IDX47" s="541"/>
      <c r="IDY47" s="541"/>
      <c r="IDZ47" s="541"/>
      <c r="IEA47" s="541"/>
      <c r="IEB47" s="541"/>
      <c r="IEC47" s="541"/>
      <c r="IED47" s="541"/>
      <c r="IEE47" s="541"/>
      <c r="IEF47" s="541"/>
      <c r="IEG47" s="541"/>
      <c r="IEH47" s="541"/>
      <c r="IEI47" s="541"/>
      <c r="IEJ47" s="541"/>
      <c r="IEK47" s="541"/>
      <c r="IEL47" s="541"/>
      <c r="IEM47" s="541"/>
      <c r="IEN47" s="541"/>
      <c r="IEO47" s="541"/>
      <c r="IEP47" s="541"/>
      <c r="IEQ47" s="541"/>
      <c r="IER47" s="541"/>
      <c r="IES47" s="541"/>
      <c r="IET47" s="541"/>
      <c r="IEU47" s="541"/>
      <c r="IEV47" s="541"/>
      <c r="IEW47" s="541"/>
      <c r="IEX47" s="541"/>
      <c r="IEY47" s="541"/>
      <c r="IEZ47" s="541"/>
      <c r="IFA47" s="541"/>
      <c r="IFB47" s="541"/>
      <c r="IFC47" s="541"/>
      <c r="IFD47" s="541"/>
      <c r="IFE47" s="541"/>
      <c r="IFF47" s="541"/>
      <c r="IFG47" s="541"/>
      <c r="IFH47" s="541"/>
      <c r="IFI47" s="541"/>
      <c r="IFJ47" s="541"/>
      <c r="IFK47" s="541"/>
      <c r="IFL47" s="541"/>
      <c r="IFM47" s="541"/>
      <c r="IFN47" s="541"/>
      <c r="IFO47" s="541"/>
      <c r="IFP47" s="541"/>
      <c r="IFQ47" s="541"/>
      <c r="IFR47" s="541"/>
      <c r="IFS47" s="541"/>
      <c r="IFT47" s="541"/>
      <c r="IFU47" s="541"/>
      <c r="IFV47" s="541"/>
      <c r="IFW47" s="541"/>
      <c r="IFX47" s="541"/>
      <c r="IFY47" s="541"/>
      <c r="IFZ47" s="541"/>
      <c r="IGA47" s="541"/>
      <c r="IGB47" s="541"/>
      <c r="IGC47" s="541"/>
      <c r="IGD47" s="541"/>
      <c r="IGE47" s="541"/>
      <c r="IGF47" s="541"/>
      <c r="IGG47" s="541"/>
      <c r="IGH47" s="541"/>
      <c r="IGI47" s="541"/>
      <c r="IGJ47" s="541"/>
      <c r="IGK47" s="541"/>
      <c r="IGL47" s="541"/>
      <c r="IGM47" s="541"/>
      <c r="IGN47" s="541"/>
      <c r="IGO47" s="541"/>
      <c r="IGP47" s="541"/>
      <c r="IGQ47" s="541"/>
      <c r="IGR47" s="541"/>
      <c r="IGS47" s="541"/>
      <c r="IGT47" s="541"/>
      <c r="IGU47" s="541"/>
      <c r="IGV47" s="541"/>
      <c r="IGW47" s="541"/>
      <c r="IGX47" s="541"/>
      <c r="IGY47" s="541"/>
      <c r="IGZ47" s="541"/>
      <c r="IHA47" s="541"/>
      <c r="IHB47" s="541"/>
      <c r="IHC47" s="541"/>
      <c r="IHD47" s="541"/>
      <c r="IHE47" s="541"/>
      <c r="IHF47" s="541"/>
      <c r="IHG47" s="541"/>
      <c r="IHH47" s="541"/>
      <c r="IHI47" s="541"/>
      <c r="IHJ47" s="541"/>
      <c r="IHK47" s="541"/>
      <c r="IHL47" s="541"/>
      <c r="IHM47" s="541"/>
      <c r="IHN47" s="541"/>
      <c r="IHO47" s="541"/>
      <c r="IHP47" s="541"/>
      <c r="IHQ47" s="541"/>
      <c r="IHR47" s="541"/>
      <c r="IHS47" s="541"/>
      <c r="IHT47" s="541"/>
      <c r="IHU47" s="541"/>
      <c r="IHV47" s="541"/>
      <c r="IHW47" s="541"/>
      <c r="IHX47" s="541"/>
      <c r="IHY47" s="541"/>
      <c r="IHZ47" s="541"/>
      <c r="IIA47" s="541"/>
      <c r="IIB47" s="541"/>
      <c r="IIC47" s="541"/>
      <c r="IID47" s="541"/>
      <c r="IIE47" s="541"/>
      <c r="IIF47" s="541"/>
      <c r="IIG47" s="541"/>
      <c r="IIH47" s="541"/>
      <c r="III47" s="541"/>
      <c r="IIJ47" s="541"/>
      <c r="IIK47" s="541"/>
      <c r="IIL47" s="541"/>
      <c r="IIM47" s="541"/>
      <c r="IIN47" s="541"/>
      <c r="IIO47" s="541"/>
      <c r="IIP47" s="541"/>
      <c r="IIQ47" s="541"/>
      <c r="IIR47" s="541"/>
      <c r="IIS47" s="541"/>
      <c r="IIT47" s="541"/>
      <c r="IIU47" s="541"/>
      <c r="IIV47" s="541"/>
      <c r="IIW47" s="541"/>
      <c r="IIX47" s="541"/>
      <c r="IIY47" s="541"/>
      <c r="IIZ47" s="541"/>
      <c r="IJA47" s="541"/>
      <c r="IJB47" s="541"/>
      <c r="IJC47" s="541"/>
      <c r="IJD47" s="541"/>
      <c r="IJE47" s="541"/>
      <c r="IJF47" s="541"/>
      <c r="IJG47" s="541"/>
      <c r="IJH47" s="541"/>
      <c r="IJI47" s="541"/>
      <c r="IJJ47" s="541"/>
      <c r="IJK47" s="541"/>
      <c r="IJL47" s="541"/>
      <c r="IJM47" s="541"/>
      <c r="IJN47" s="541"/>
      <c r="IJO47" s="541"/>
      <c r="IJP47" s="541"/>
      <c r="IJQ47" s="541"/>
      <c r="IJR47" s="541"/>
      <c r="IJS47" s="541"/>
      <c r="IJT47" s="541"/>
      <c r="IJU47" s="541"/>
      <c r="IJV47" s="541"/>
      <c r="IJW47" s="541"/>
      <c r="IJX47" s="541"/>
      <c r="IJY47" s="541"/>
      <c r="IJZ47" s="541"/>
      <c r="IKA47" s="541"/>
      <c r="IKB47" s="541"/>
      <c r="IKC47" s="541"/>
      <c r="IKD47" s="541"/>
      <c r="IKE47" s="541"/>
      <c r="IKF47" s="541"/>
      <c r="IKG47" s="541"/>
      <c r="IKH47" s="541"/>
      <c r="IKI47" s="541"/>
      <c r="IKJ47" s="541"/>
      <c r="IKK47" s="541"/>
      <c r="IKL47" s="541"/>
      <c r="IKM47" s="541"/>
      <c r="IKN47" s="541"/>
      <c r="IKO47" s="541"/>
      <c r="IKP47" s="541"/>
      <c r="IKQ47" s="541"/>
      <c r="IKR47" s="541"/>
      <c r="IKS47" s="541"/>
      <c r="IKT47" s="541"/>
      <c r="IKU47" s="541"/>
      <c r="IKV47" s="541"/>
      <c r="IKW47" s="541"/>
      <c r="IKX47" s="541"/>
      <c r="IKY47" s="541"/>
      <c r="IKZ47" s="541"/>
      <c r="ILA47" s="541"/>
      <c r="ILB47" s="541"/>
      <c r="ILC47" s="541"/>
      <c r="ILD47" s="541"/>
      <c r="ILE47" s="541"/>
      <c r="ILF47" s="541"/>
      <c r="ILG47" s="541"/>
      <c r="ILH47" s="541"/>
      <c r="ILI47" s="541"/>
      <c r="ILJ47" s="541"/>
      <c r="ILK47" s="541"/>
      <c r="ILL47" s="541"/>
      <c r="ILM47" s="541"/>
      <c r="ILN47" s="541"/>
      <c r="ILO47" s="541"/>
      <c r="ILP47" s="541"/>
      <c r="ILQ47" s="541"/>
      <c r="ILR47" s="541"/>
      <c r="ILS47" s="541"/>
      <c r="ILT47" s="541"/>
      <c r="ILU47" s="541"/>
      <c r="ILV47" s="541"/>
      <c r="ILW47" s="541"/>
      <c r="ILX47" s="541"/>
      <c r="ILY47" s="541"/>
      <c r="ILZ47" s="541"/>
      <c r="IMA47" s="541"/>
      <c r="IMB47" s="541"/>
      <c r="IMC47" s="541"/>
      <c r="IMD47" s="541"/>
      <c r="IME47" s="541"/>
      <c r="IMF47" s="541"/>
      <c r="IMG47" s="541"/>
      <c r="IMH47" s="541"/>
      <c r="IMI47" s="541"/>
      <c r="IMJ47" s="541"/>
      <c r="IMK47" s="541"/>
      <c r="IML47" s="541"/>
      <c r="IMM47" s="541"/>
      <c r="IMN47" s="541"/>
      <c r="IMO47" s="541"/>
      <c r="IMP47" s="541"/>
      <c r="IMQ47" s="541"/>
      <c r="IMR47" s="541"/>
      <c r="IMS47" s="541"/>
      <c r="IMT47" s="541"/>
      <c r="IMU47" s="541"/>
      <c r="IMV47" s="541"/>
      <c r="IMW47" s="541"/>
      <c r="IMX47" s="541"/>
      <c r="IMY47" s="541"/>
      <c r="IMZ47" s="541"/>
      <c r="INA47" s="541"/>
      <c r="INB47" s="541"/>
      <c r="INC47" s="541"/>
      <c r="IND47" s="541"/>
      <c r="INE47" s="541"/>
      <c r="INF47" s="541"/>
      <c r="ING47" s="541"/>
      <c r="INH47" s="541"/>
      <c r="INI47" s="541"/>
      <c r="INJ47" s="541"/>
      <c r="INK47" s="541"/>
      <c r="INL47" s="541"/>
      <c r="INM47" s="541"/>
      <c r="INN47" s="541"/>
      <c r="INO47" s="541"/>
      <c r="INP47" s="541"/>
      <c r="INQ47" s="541"/>
      <c r="INR47" s="541"/>
      <c r="INS47" s="541"/>
      <c r="INT47" s="541"/>
      <c r="INU47" s="541"/>
      <c r="INV47" s="541"/>
      <c r="INW47" s="541"/>
      <c r="INX47" s="541"/>
      <c r="INY47" s="541"/>
      <c r="INZ47" s="541"/>
      <c r="IOA47" s="541"/>
      <c r="IOB47" s="541"/>
      <c r="IOC47" s="541"/>
      <c r="IOD47" s="541"/>
      <c r="IOE47" s="541"/>
      <c r="IOF47" s="541"/>
      <c r="IOG47" s="541"/>
      <c r="IOH47" s="541"/>
      <c r="IOI47" s="541"/>
      <c r="IOJ47" s="541"/>
      <c r="IOK47" s="541"/>
      <c r="IOL47" s="541"/>
      <c r="IOM47" s="541"/>
      <c r="ION47" s="541"/>
      <c r="IOO47" s="541"/>
      <c r="IOP47" s="541"/>
      <c r="IOQ47" s="541"/>
      <c r="IOR47" s="541"/>
      <c r="IOS47" s="541"/>
      <c r="IOT47" s="541"/>
      <c r="IOU47" s="541"/>
      <c r="IOV47" s="541"/>
      <c r="IOW47" s="541"/>
      <c r="IOX47" s="541"/>
      <c r="IOY47" s="541"/>
      <c r="IOZ47" s="541"/>
      <c r="IPA47" s="541"/>
      <c r="IPB47" s="541"/>
      <c r="IPC47" s="541"/>
      <c r="IPD47" s="541"/>
      <c r="IPE47" s="541"/>
      <c r="IPF47" s="541"/>
      <c r="IPG47" s="541"/>
      <c r="IPH47" s="541"/>
      <c r="IPI47" s="541"/>
      <c r="IPJ47" s="541"/>
      <c r="IPK47" s="541"/>
      <c r="IPL47" s="541"/>
      <c r="IPM47" s="541"/>
      <c r="IPN47" s="541"/>
      <c r="IPO47" s="541"/>
      <c r="IPP47" s="541"/>
      <c r="IPQ47" s="541"/>
      <c r="IPR47" s="541"/>
      <c r="IPS47" s="541"/>
      <c r="IPT47" s="541"/>
      <c r="IPU47" s="541"/>
      <c r="IPV47" s="541"/>
      <c r="IPW47" s="541"/>
      <c r="IPX47" s="541"/>
      <c r="IPY47" s="541"/>
      <c r="IPZ47" s="541"/>
      <c r="IQA47" s="541"/>
      <c r="IQB47" s="541"/>
      <c r="IQC47" s="541"/>
      <c r="IQD47" s="541"/>
      <c r="IQE47" s="541"/>
      <c r="IQF47" s="541"/>
      <c r="IQG47" s="541"/>
      <c r="IQH47" s="541"/>
      <c r="IQI47" s="541"/>
      <c r="IQJ47" s="541"/>
      <c r="IQK47" s="541"/>
      <c r="IQL47" s="541"/>
      <c r="IQM47" s="541"/>
      <c r="IQN47" s="541"/>
      <c r="IQO47" s="541"/>
      <c r="IQP47" s="541"/>
      <c r="IQQ47" s="541"/>
      <c r="IQR47" s="541"/>
      <c r="IQS47" s="541"/>
      <c r="IQT47" s="541"/>
      <c r="IQU47" s="541"/>
      <c r="IQV47" s="541"/>
      <c r="IQW47" s="541"/>
      <c r="IQX47" s="541"/>
      <c r="IQY47" s="541"/>
      <c r="IQZ47" s="541"/>
      <c r="IRA47" s="541"/>
      <c r="IRB47" s="541"/>
      <c r="IRC47" s="541"/>
      <c r="IRD47" s="541"/>
      <c r="IRE47" s="541"/>
      <c r="IRF47" s="541"/>
      <c r="IRG47" s="541"/>
      <c r="IRH47" s="541"/>
      <c r="IRI47" s="541"/>
      <c r="IRJ47" s="541"/>
      <c r="IRK47" s="541"/>
      <c r="IRL47" s="541"/>
      <c r="IRM47" s="541"/>
      <c r="IRN47" s="541"/>
      <c r="IRO47" s="541"/>
      <c r="IRP47" s="541"/>
      <c r="IRQ47" s="541"/>
      <c r="IRR47" s="541"/>
      <c r="IRS47" s="541"/>
      <c r="IRT47" s="541"/>
      <c r="IRU47" s="541"/>
      <c r="IRV47" s="541"/>
      <c r="IRW47" s="541"/>
      <c r="IRX47" s="541"/>
      <c r="IRY47" s="541"/>
      <c r="IRZ47" s="541"/>
      <c r="ISA47" s="541"/>
      <c r="ISB47" s="541"/>
      <c r="ISC47" s="541"/>
      <c r="ISD47" s="541"/>
      <c r="ISE47" s="541"/>
      <c r="ISF47" s="541"/>
      <c r="ISG47" s="541"/>
      <c r="ISH47" s="541"/>
      <c r="ISI47" s="541"/>
      <c r="ISJ47" s="541"/>
      <c r="ISK47" s="541"/>
      <c r="ISL47" s="541"/>
      <c r="ISM47" s="541"/>
      <c r="ISN47" s="541"/>
      <c r="ISO47" s="541"/>
      <c r="ISP47" s="541"/>
      <c r="ISQ47" s="541"/>
      <c r="ISR47" s="541"/>
      <c r="ISS47" s="541"/>
      <c r="IST47" s="541"/>
      <c r="ISU47" s="541"/>
      <c r="ISV47" s="541"/>
      <c r="ISW47" s="541"/>
      <c r="ISX47" s="541"/>
      <c r="ISY47" s="541"/>
      <c r="ISZ47" s="541"/>
      <c r="ITA47" s="541"/>
      <c r="ITB47" s="541"/>
      <c r="ITC47" s="541"/>
      <c r="ITD47" s="541"/>
      <c r="ITE47" s="541"/>
      <c r="ITF47" s="541"/>
      <c r="ITG47" s="541"/>
      <c r="ITH47" s="541"/>
      <c r="ITI47" s="541"/>
      <c r="ITJ47" s="541"/>
      <c r="ITK47" s="541"/>
      <c r="ITL47" s="541"/>
      <c r="ITM47" s="541"/>
      <c r="ITN47" s="541"/>
      <c r="ITO47" s="541"/>
      <c r="ITP47" s="541"/>
      <c r="ITQ47" s="541"/>
      <c r="ITR47" s="541"/>
      <c r="ITS47" s="541"/>
      <c r="ITT47" s="541"/>
      <c r="ITU47" s="541"/>
      <c r="ITV47" s="541"/>
      <c r="ITW47" s="541"/>
      <c r="ITX47" s="541"/>
      <c r="ITY47" s="541"/>
      <c r="ITZ47" s="541"/>
      <c r="IUA47" s="541"/>
      <c r="IUB47" s="541"/>
      <c r="IUC47" s="541"/>
      <c r="IUD47" s="541"/>
      <c r="IUE47" s="541"/>
      <c r="IUF47" s="541"/>
      <c r="IUG47" s="541"/>
      <c r="IUH47" s="541"/>
      <c r="IUI47" s="541"/>
      <c r="IUJ47" s="541"/>
      <c r="IUK47" s="541"/>
      <c r="IUL47" s="541"/>
      <c r="IUM47" s="541"/>
      <c r="IUN47" s="541"/>
      <c r="IUO47" s="541"/>
      <c r="IUP47" s="541"/>
      <c r="IUQ47" s="541"/>
      <c r="IUR47" s="541"/>
      <c r="IUS47" s="541"/>
      <c r="IUT47" s="541"/>
      <c r="IUU47" s="541"/>
      <c r="IUV47" s="541"/>
      <c r="IUW47" s="541"/>
      <c r="IUX47" s="541"/>
      <c r="IUY47" s="541"/>
      <c r="IUZ47" s="541"/>
      <c r="IVA47" s="541"/>
      <c r="IVB47" s="541"/>
      <c r="IVC47" s="541"/>
      <c r="IVD47" s="541"/>
      <c r="IVE47" s="541"/>
      <c r="IVF47" s="541"/>
      <c r="IVG47" s="541"/>
      <c r="IVH47" s="541"/>
      <c r="IVI47" s="541"/>
      <c r="IVJ47" s="541"/>
      <c r="IVK47" s="541"/>
      <c r="IVL47" s="541"/>
      <c r="IVM47" s="541"/>
      <c r="IVN47" s="541"/>
      <c r="IVO47" s="541"/>
      <c r="IVP47" s="541"/>
      <c r="IVQ47" s="541"/>
      <c r="IVR47" s="541"/>
      <c r="IVS47" s="541"/>
      <c r="IVT47" s="541"/>
      <c r="IVU47" s="541"/>
      <c r="IVV47" s="541"/>
      <c r="IVW47" s="541"/>
      <c r="IVX47" s="541"/>
      <c r="IVY47" s="541"/>
      <c r="IVZ47" s="541"/>
      <c r="IWA47" s="541"/>
      <c r="IWB47" s="541"/>
      <c r="IWC47" s="541"/>
      <c r="IWD47" s="541"/>
      <c r="IWE47" s="541"/>
      <c r="IWF47" s="541"/>
      <c r="IWG47" s="541"/>
      <c r="IWH47" s="541"/>
      <c r="IWI47" s="541"/>
      <c r="IWJ47" s="541"/>
      <c r="IWK47" s="541"/>
      <c r="IWL47" s="541"/>
      <c r="IWM47" s="541"/>
      <c r="IWN47" s="541"/>
      <c r="IWO47" s="541"/>
      <c r="IWP47" s="541"/>
      <c r="IWQ47" s="541"/>
      <c r="IWR47" s="541"/>
      <c r="IWS47" s="541"/>
      <c r="IWT47" s="541"/>
      <c r="IWU47" s="541"/>
      <c r="IWV47" s="541"/>
      <c r="IWW47" s="541"/>
      <c r="IWX47" s="541"/>
      <c r="IWY47" s="541"/>
      <c r="IWZ47" s="541"/>
      <c r="IXA47" s="541"/>
      <c r="IXB47" s="541"/>
      <c r="IXC47" s="541"/>
      <c r="IXD47" s="541"/>
      <c r="IXE47" s="541"/>
      <c r="IXF47" s="541"/>
      <c r="IXG47" s="541"/>
      <c r="IXH47" s="541"/>
      <c r="IXI47" s="541"/>
      <c r="IXJ47" s="541"/>
      <c r="IXK47" s="541"/>
      <c r="IXL47" s="541"/>
      <c r="IXM47" s="541"/>
      <c r="IXN47" s="541"/>
      <c r="IXO47" s="541"/>
      <c r="IXP47" s="541"/>
      <c r="IXQ47" s="541"/>
      <c r="IXR47" s="541"/>
      <c r="IXS47" s="541"/>
      <c r="IXT47" s="541"/>
      <c r="IXU47" s="541"/>
      <c r="IXV47" s="541"/>
      <c r="IXW47" s="541"/>
      <c r="IXX47" s="541"/>
      <c r="IXY47" s="541"/>
      <c r="IXZ47" s="541"/>
      <c r="IYA47" s="541"/>
      <c r="IYB47" s="541"/>
      <c r="IYC47" s="541"/>
      <c r="IYD47" s="541"/>
      <c r="IYE47" s="541"/>
      <c r="IYF47" s="541"/>
      <c r="IYG47" s="541"/>
      <c r="IYH47" s="541"/>
      <c r="IYI47" s="541"/>
      <c r="IYJ47" s="541"/>
      <c r="IYK47" s="541"/>
      <c r="IYL47" s="541"/>
      <c r="IYM47" s="541"/>
      <c r="IYN47" s="541"/>
      <c r="IYO47" s="541"/>
      <c r="IYP47" s="541"/>
      <c r="IYQ47" s="541"/>
      <c r="IYR47" s="541"/>
      <c r="IYS47" s="541"/>
      <c r="IYT47" s="541"/>
      <c r="IYU47" s="541"/>
      <c r="IYV47" s="541"/>
      <c r="IYW47" s="541"/>
      <c r="IYX47" s="541"/>
      <c r="IYY47" s="541"/>
      <c r="IYZ47" s="541"/>
      <c r="IZA47" s="541"/>
      <c r="IZB47" s="541"/>
      <c r="IZC47" s="541"/>
      <c r="IZD47" s="541"/>
      <c r="IZE47" s="541"/>
      <c r="IZF47" s="541"/>
      <c r="IZG47" s="541"/>
      <c r="IZH47" s="541"/>
      <c r="IZI47" s="541"/>
      <c r="IZJ47" s="541"/>
      <c r="IZK47" s="541"/>
      <c r="IZL47" s="541"/>
      <c r="IZM47" s="541"/>
      <c r="IZN47" s="541"/>
      <c r="IZO47" s="541"/>
      <c r="IZP47" s="541"/>
      <c r="IZQ47" s="541"/>
      <c r="IZR47" s="541"/>
      <c r="IZS47" s="541"/>
      <c r="IZT47" s="541"/>
      <c r="IZU47" s="541"/>
      <c r="IZV47" s="541"/>
      <c r="IZW47" s="541"/>
      <c r="IZX47" s="541"/>
      <c r="IZY47" s="541"/>
      <c r="IZZ47" s="541"/>
      <c r="JAA47" s="541"/>
      <c r="JAB47" s="541"/>
      <c r="JAC47" s="541"/>
      <c r="JAD47" s="541"/>
      <c r="JAE47" s="541"/>
      <c r="JAF47" s="541"/>
      <c r="JAG47" s="541"/>
      <c r="JAH47" s="541"/>
      <c r="JAI47" s="541"/>
      <c r="JAJ47" s="541"/>
      <c r="JAK47" s="541"/>
      <c r="JAL47" s="541"/>
      <c r="JAM47" s="541"/>
      <c r="JAN47" s="541"/>
      <c r="JAO47" s="541"/>
      <c r="JAP47" s="541"/>
      <c r="JAQ47" s="541"/>
      <c r="JAR47" s="541"/>
      <c r="JAS47" s="541"/>
      <c r="JAT47" s="541"/>
      <c r="JAU47" s="541"/>
      <c r="JAV47" s="541"/>
      <c r="JAW47" s="541"/>
      <c r="JAX47" s="541"/>
      <c r="JAY47" s="541"/>
      <c r="JAZ47" s="541"/>
      <c r="JBA47" s="541"/>
      <c r="JBB47" s="541"/>
      <c r="JBC47" s="541"/>
      <c r="JBD47" s="541"/>
      <c r="JBE47" s="541"/>
      <c r="JBF47" s="541"/>
      <c r="JBG47" s="541"/>
      <c r="JBH47" s="541"/>
      <c r="JBI47" s="541"/>
      <c r="JBJ47" s="541"/>
      <c r="JBK47" s="541"/>
      <c r="JBL47" s="541"/>
      <c r="JBM47" s="541"/>
      <c r="JBN47" s="541"/>
      <c r="JBO47" s="541"/>
      <c r="JBP47" s="541"/>
      <c r="JBQ47" s="541"/>
      <c r="JBR47" s="541"/>
      <c r="JBS47" s="541"/>
      <c r="JBT47" s="541"/>
      <c r="JBU47" s="541"/>
      <c r="JBV47" s="541"/>
      <c r="JBW47" s="541"/>
      <c r="JBX47" s="541"/>
      <c r="JBY47" s="541"/>
      <c r="JBZ47" s="541"/>
      <c r="JCA47" s="541"/>
      <c r="JCB47" s="541"/>
      <c r="JCC47" s="541"/>
      <c r="JCD47" s="541"/>
      <c r="JCE47" s="541"/>
      <c r="JCF47" s="541"/>
      <c r="JCG47" s="541"/>
      <c r="JCH47" s="541"/>
      <c r="JCI47" s="541"/>
      <c r="JCJ47" s="541"/>
      <c r="JCK47" s="541"/>
      <c r="JCL47" s="541"/>
      <c r="JCM47" s="541"/>
      <c r="JCN47" s="541"/>
      <c r="JCO47" s="541"/>
      <c r="JCP47" s="541"/>
      <c r="JCQ47" s="541"/>
      <c r="JCR47" s="541"/>
      <c r="JCS47" s="541"/>
      <c r="JCT47" s="541"/>
      <c r="JCU47" s="541"/>
      <c r="JCV47" s="541"/>
      <c r="JCW47" s="541"/>
      <c r="JCX47" s="541"/>
      <c r="JCY47" s="541"/>
      <c r="JCZ47" s="541"/>
      <c r="JDA47" s="541"/>
      <c r="JDB47" s="541"/>
      <c r="JDC47" s="541"/>
      <c r="JDD47" s="541"/>
      <c r="JDE47" s="541"/>
      <c r="JDF47" s="541"/>
      <c r="JDG47" s="541"/>
      <c r="JDH47" s="541"/>
      <c r="JDI47" s="541"/>
      <c r="JDJ47" s="541"/>
      <c r="JDK47" s="541"/>
      <c r="JDL47" s="541"/>
      <c r="JDM47" s="541"/>
      <c r="JDN47" s="541"/>
      <c r="JDO47" s="541"/>
      <c r="JDP47" s="541"/>
      <c r="JDQ47" s="541"/>
      <c r="JDR47" s="541"/>
      <c r="JDS47" s="541"/>
      <c r="JDT47" s="541"/>
      <c r="JDU47" s="541"/>
      <c r="JDV47" s="541"/>
      <c r="JDW47" s="541"/>
      <c r="JDX47" s="541"/>
      <c r="JDY47" s="541"/>
      <c r="JDZ47" s="541"/>
      <c r="JEA47" s="541"/>
      <c r="JEB47" s="541"/>
      <c r="JEC47" s="541"/>
      <c r="JED47" s="541"/>
      <c r="JEE47" s="541"/>
      <c r="JEF47" s="541"/>
      <c r="JEG47" s="541"/>
      <c r="JEH47" s="541"/>
      <c r="JEI47" s="541"/>
      <c r="JEJ47" s="541"/>
      <c r="JEK47" s="541"/>
      <c r="JEL47" s="541"/>
      <c r="JEM47" s="541"/>
      <c r="JEN47" s="541"/>
      <c r="JEO47" s="541"/>
      <c r="JEP47" s="541"/>
      <c r="JEQ47" s="541"/>
      <c r="JER47" s="541"/>
      <c r="JES47" s="541"/>
      <c r="JET47" s="541"/>
      <c r="JEU47" s="541"/>
      <c r="JEV47" s="541"/>
      <c r="JEW47" s="541"/>
      <c r="JEX47" s="541"/>
      <c r="JEY47" s="541"/>
      <c r="JEZ47" s="541"/>
      <c r="JFA47" s="541"/>
      <c r="JFB47" s="541"/>
      <c r="JFC47" s="541"/>
      <c r="JFD47" s="541"/>
      <c r="JFE47" s="541"/>
      <c r="JFF47" s="541"/>
      <c r="JFG47" s="541"/>
      <c r="JFH47" s="541"/>
      <c r="JFI47" s="541"/>
      <c r="JFJ47" s="541"/>
      <c r="JFK47" s="541"/>
      <c r="JFL47" s="541"/>
      <c r="JFM47" s="541"/>
      <c r="JFN47" s="541"/>
      <c r="JFO47" s="541"/>
      <c r="JFP47" s="541"/>
      <c r="JFQ47" s="541"/>
      <c r="JFR47" s="541"/>
      <c r="JFS47" s="541"/>
      <c r="JFT47" s="541"/>
      <c r="JFU47" s="541"/>
      <c r="JFV47" s="541"/>
      <c r="JFW47" s="541"/>
      <c r="JFX47" s="541"/>
      <c r="JFY47" s="541"/>
      <c r="JFZ47" s="541"/>
      <c r="JGA47" s="541"/>
      <c r="JGB47" s="541"/>
      <c r="JGC47" s="541"/>
      <c r="JGD47" s="541"/>
      <c r="JGE47" s="541"/>
      <c r="JGF47" s="541"/>
      <c r="JGG47" s="541"/>
      <c r="JGH47" s="541"/>
      <c r="JGI47" s="541"/>
      <c r="JGJ47" s="541"/>
      <c r="JGK47" s="541"/>
      <c r="JGL47" s="541"/>
      <c r="JGM47" s="541"/>
      <c r="JGN47" s="541"/>
      <c r="JGO47" s="541"/>
      <c r="JGP47" s="541"/>
      <c r="JGQ47" s="541"/>
      <c r="JGR47" s="541"/>
      <c r="JGS47" s="541"/>
      <c r="JGT47" s="541"/>
      <c r="JGU47" s="541"/>
      <c r="JGV47" s="541"/>
      <c r="JGW47" s="541"/>
      <c r="JGX47" s="541"/>
      <c r="JGY47" s="541"/>
      <c r="JGZ47" s="541"/>
      <c r="JHA47" s="541"/>
      <c r="JHB47" s="541"/>
      <c r="JHC47" s="541"/>
      <c r="JHD47" s="541"/>
      <c r="JHE47" s="541"/>
      <c r="JHF47" s="541"/>
      <c r="JHG47" s="541"/>
      <c r="JHH47" s="541"/>
      <c r="JHI47" s="541"/>
      <c r="JHJ47" s="541"/>
      <c r="JHK47" s="541"/>
      <c r="JHL47" s="541"/>
      <c r="JHM47" s="541"/>
      <c r="JHN47" s="541"/>
      <c r="JHO47" s="541"/>
      <c r="JHP47" s="541"/>
      <c r="JHQ47" s="541"/>
      <c r="JHR47" s="541"/>
      <c r="JHS47" s="541"/>
      <c r="JHT47" s="541"/>
      <c r="JHU47" s="541"/>
      <c r="JHV47" s="541"/>
      <c r="JHW47" s="541"/>
      <c r="JHX47" s="541"/>
      <c r="JHY47" s="541"/>
      <c r="JHZ47" s="541"/>
      <c r="JIA47" s="541"/>
      <c r="JIB47" s="541"/>
      <c r="JIC47" s="541"/>
      <c r="JID47" s="541"/>
      <c r="JIE47" s="541"/>
      <c r="JIF47" s="541"/>
      <c r="JIG47" s="541"/>
      <c r="JIH47" s="541"/>
      <c r="JII47" s="541"/>
      <c r="JIJ47" s="541"/>
      <c r="JIK47" s="541"/>
      <c r="JIL47" s="541"/>
      <c r="JIM47" s="541"/>
      <c r="JIN47" s="541"/>
      <c r="JIO47" s="541"/>
      <c r="JIP47" s="541"/>
      <c r="JIQ47" s="541"/>
      <c r="JIR47" s="541"/>
      <c r="JIS47" s="541"/>
      <c r="JIT47" s="541"/>
      <c r="JIU47" s="541"/>
      <c r="JIV47" s="541"/>
      <c r="JIW47" s="541"/>
      <c r="JIX47" s="541"/>
      <c r="JIY47" s="541"/>
      <c r="JIZ47" s="541"/>
      <c r="JJA47" s="541"/>
      <c r="JJB47" s="541"/>
      <c r="JJC47" s="541"/>
      <c r="JJD47" s="541"/>
      <c r="JJE47" s="541"/>
      <c r="JJF47" s="541"/>
      <c r="JJG47" s="541"/>
      <c r="JJH47" s="541"/>
      <c r="JJI47" s="541"/>
      <c r="JJJ47" s="541"/>
      <c r="JJK47" s="541"/>
      <c r="JJL47" s="541"/>
      <c r="JJM47" s="541"/>
      <c r="JJN47" s="541"/>
      <c r="JJO47" s="541"/>
      <c r="JJP47" s="541"/>
      <c r="JJQ47" s="541"/>
      <c r="JJR47" s="541"/>
      <c r="JJS47" s="541"/>
      <c r="JJT47" s="541"/>
      <c r="JJU47" s="541"/>
      <c r="JJV47" s="541"/>
      <c r="JJW47" s="541"/>
      <c r="JJX47" s="541"/>
      <c r="JJY47" s="541"/>
      <c r="JJZ47" s="541"/>
      <c r="JKA47" s="541"/>
      <c r="JKB47" s="541"/>
      <c r="JKC47" s="541"/>
      <c r="JKD47" s="541"/>
      <c r="JKE47" s="541"/>
      <c r="JKF47" s="541"/>
      <c r="JKG47" s="541"/>
      <c r="JKH47" s="541"/>
      <c r="JKI47" s="541"/>
      <c r="JKJ47" s="541"/>
      <c r="JKK47" s="541"/>
      <c r="JKL47" s="541"/>
      <c r="JKM47" s="541"/>
      <c r="JKN47" s="541"/>
      <c r="JKO47" s="541"/>
      <c r="JKP47" s="541"/>
      <c r="JKQ47" s="541"/>
      <c r="JKR47" s="541"/>
      <c r="JKS47" s="541"/>
      <c r="JKT47" s="541"/>
      <c r="JKU47" s="541"/>
      <c r="JKV47" s="541"/>
      <c r="JKW47" s="541"/>
      <c r="JKX47" s="541"/>
      <c r="JKY47" s="541"/>
      <c r="JKZ47" s="541"/>
      <c r="JLA47" s="541"/>
      <c r="JLB47" s="541"/>
      <c r="JLC47" s="541"/>
      <c r="JLD47" s="541"/>
      <c r="JLE47" s="541"/>
      <c r="JLF47" s="541"/>
      <c r="JLG47" s="541"/>
      <c r="JLH47" s="541"/>
      <c r="JLI47" s="541"/>
      <c r="JLJ47" s="541"/>
      <c r="JLK47" s="541"/>
      <c r="JLL47" s="541"/>
      <c r="JLM47" s="541"/>
      <c r="JLN47" s="541"/>
      <c r="JLO47" s="541"/>
      <c r="JLP47" s="541"/>
      <c r="JLQ47" s="541"/>
      <c r="JLR47" s="541"/>
      <c r="JLS47" s="541"/>
      <c r="JLT47" s="541"/>
      <c r="JLU47" s="541"/>
      <c r="JLV47" s="541"/>
      <c r="JLW47" s="541"/>
      <c r="JLX47" s="541"/>
      <c r="JLY47" s="541"/>
      <c r="JLZ47" s="541"/>
      <c r="JMA47" s="541"/>
      <c r="JMB47" s="541"/>
      <c r="JMC47" s="541"/>
      <c r="JMD47" s="541"/>
      <c r="JME47" s="541"/>
      <c r="JMF47" s="541"/>
      <c r="JMG47" s="541"/>
      <c r="JMH47" s="541"/>
      <c r="JMI47" s="541"/>
      <c r="JMJ47" s="541"/>
      <c r="JMK47" s="541"/>
      <c r="JML47" s="541"/>
      <c r="JMM47" s="541"/>
      <c r="JMN47" s="541"/>
      <c r="JMO47" s="541"/>
      <c r="JMP47" s="541"/>
      <c r="JMQ47" s="541"/>
      <c r="JMR47" s="541"/>
      <c r="JMS47" s="541"/>
      <c r="JMT47" s="541"/>
      <c r="JMU47" s="541"/>
      <c r="JMV47" s="541"/>
      <c r="JMW47" s="541"/>
      <c r="JMX47" s="541"/>
      <c r="JMY47" s="541"/>
      <c r="JMZ47" s="541"/>
      <c r="JNA47" s="541"/>
      <c r="JNB47" s="541"/>
      <c r="JNC47" s="541"/>
      <c r="JND47" s="541"/>
      <c r="JNE47" s="541"/>
      <c r="JNF47" s="541"/>
      <c r="JNG47" s="541"/>
      <c r="JNH47" s="541"/>
      <c r="JNI47" s="541"/>
      <c r="JNJ47" s="541"/>
      <c r="JNK47" s="541"/>
      <c r="JNL47" s="541"/>
      <c r="JNM47" s="541"/>
      <c r="JNN47" s="541"/>
      <c r="JNO47" s="541"/>
      <c r="JNP47" s="541"/>
      <c r="JNQ47" s="541"/>
      <c r="JNR47" s="541"/>
      <c r="JNS47" s="541"/>
      <c r="JNT47" s="541"/>
      <c r="JNU47" s="541"/>
      <c r="JNV47" s="541"/>
      <c r="JNW47" s="541"/>
      <c r="JNX47" s="541"/>
      <c r="JNY47" s="541"/>
      <c r="JNZ47" s="541"/>
      <c r="JOA47" s="541"/>
      <c r="JOB47" s="541"/>
      <c r="JOC47" s="541"/>
      <c r="JOD47" s="541"/>
      <c r="JOE47" s="541"/>
      <c r="JOF47" s="541"/>
      <c r="JOG47" s="541"/>
      <c r="JOH47" s="541"/>
      <c r="JOI47" s="541"/>
      <c r="JOJ47" s="541"/>
      <c r="JOK47" s="541"/>
      <c r="JOL47" s="541"/>
      <c r="JOM47" s="541"/>
      <c r="JON47" s="541"/>
      <c r="JOO47" s="541"/>
      <c r="JOP47" s="541"/>
      <c r="JOQ47" s="541"/>
      <c r="JOR47" s="541"/>
      <c r="JOS47" s="541"/>
      <c r="JOT47" s="541"/>
      <c r="JOU47" s="541"/>
      <c r="JOV47" s="541"/>
      <c r="JOW47" s="541"/>
      <c r="JOX47" s="541"/>
      <c r="JOY47" s="541"/>
      <c r="JOZ47" s="541"/>
      <c r="JPA47" s="541"/>
      <c r="JPB47" s="541"/>
      <c r="JPC47" s="541"/>
      <c r="JPD47" s="541"/>
      <c r="JPE47" s="541"/>
      <c r="JPF47" s="541"/>
      <c r="JPG47" s="541"/>
      <c r="JPH47" s="541"/>
      <c r="JPI47" s="541"/>
      <c r="JPJ47" s="541"/>
      <c r="JPK47" s="541"/>
      <c r="JPL47" s="541"/>
      <c r="JPM47" s="541"/>
      <c r="JPN47" s="541"/>
      <c r="JPO47" s="541"/>
      <c r="JPP47" s="541"/>
      <c r="JPQ47" s="541"/>
      <c r="JPR47" s="541"/>
      <c r="JPS47" s="541"/>
      <c r="JPT47" s="541"/>
      <c r="JPU47" s="541"/>
      <c r="JPV47" s="541"/>
      <c r="JPW47" s="541"/>
      <c r="JPX47" s="541"/>
      <c r="JPY47" s="541"/>
      <c r="JPZ47" s="541"/>
      <c r="JQA47" s="541"/>
      <c r="JQB47" s="541"/>
      <c r="JQC47" s="541"/>
      <c r="JQD47" s="541"/>
      <c r="JQE47" s="541"/>
      <c r="JQF47" s="541"/>
      <c r="JQG47" s="541"/>
      <c r="JQH47" s="541"/>
      <c r="JQI47" s="541"/>
      <c r="JQJ47" s="541"/>
      <c r="JQK47" s="541"/>
      <c r="JQL47" s="541"/>
      <c r="JQM47" s="541"/>
      <c r="JQN47" s="541"/>
      <c r="JQO47" s="541"/>
      <c r="JQP47" s="541"/>
      <c r="JQQ47" s="541"/>
      <c r="JQR47" s="541"/>
      <c r="JQS47" s="541"/>
      <c r="JQT47" s="541"/>
      <c r="JQU47" s="541"/>
      <c r="JQV47" s="541"/>
      <c r="JQW47" s="541"/>
      <c r="JQX47" s="541"/>
      <c r="JQY47" s="541"/>
      <c r="JQZ47" s="541"/>
      <c r="JRA47" s="541"/>
      <c r="JRB47" s="541"/>
      <c r="JRC47" s="541"/>
      <c r="JRD47" s="541"/>
      <c r="JRE47" s="541"/>
      <c r="JRF47" s="541"/>
      <c r="JRG47" s="541"/>
      <c r="JRH47" s="541"/>
      <c r="JRI47" s="541"/>
      <c r="JRJ47" s="541"/>
      <c r="JRK47" s="541"/>
      <c r="JRL47" s="541"/>
      <c r="JRM47" s="541"/>
      <c r="JRN47" s="541"/>
      <c r="JRO47" s="541"/>
      <c r="JRP47" s="541"/>
      <c r="JRQ47" s="541"/>
      <c r="JRR47" s="541"/>
      <c r="JRS47" s="541"/>
      <c r="JRT47" s="541"/>
      <c r="JRU47" s="541"/>
      <c r="JRV47" s="541"/>
      <c r="JRW47" s="541"/>
      <c r="JRX47" s="541"/>
      <c r="JRY47" s="541"/>
      <c r="JRZ47" s="541"/>
      <c r="JSA47" s="541"/>
      <c r="JSB47" s="541"/>
      <c r="JSC47" s="541"/>
      <c r="JSD47" s="541"/>
      <c r="JSE47" s="541"/>
      <c r="JSF47" s="541"/>
      <c r="JSG47" s="541"/>
      <c r="JSH47" s="541"/>
      <c r="JSI47" s="541"/>
      <c r="JSJ47" s="541"/>
      <c r="JSK47" s="541"/>
      <c r="JSL47" s="541"/>
      <c r="JSM47" s="541"/>
      <c r="JSN47" s="541"/>
      <c r="JSO47" s="541"/>
      <c r="JSP47" s="541"/>
      <c r="JSQ47" s="541"/>
      <c r="JSR47" s="541"/>
      <c r="JSS47" s="541"/>
      <c r="JST47" s="541"/>
      <c r="JSU47" s="541"/>
      <c r="JSV47" s="541"/>
      <c r="JSW47" s="541"/>
      <c r="JSX47" s="541"/>
      <c r="JSY47" s="541"/>
      <c r="JSZ47" s="541"/>
      <c r="JTA47" s="541"/>
      <c r="JTB47" s="541"/>
      <c r="JTC47" s="541"/>
      <c r="JTD47" s="541"/>
      <c r="JTE47" s="541"/>
      <c r="JTF47" s="541"/>
      <c r="JTG47" s="541"/>
      <c r="JTH47" s="541"/>
      <c r="JTI47" s="541"/>
      <c r="JTJ47" s="541"/>
      <c r="JTK47" s="541"/>
      <c r="JTL47" s="541"/>
      <c r="JTM47" s="541"/>
      <c r="JTN47" s="541"/>
      <c r="JTO47" s="541"/>
      <c r="JTP47" s="541"/>
      <c r="JTQ47" s="541"/>
      <c r="JTR47" s="541"/>
      <c r="JTS47" s="541"/>
      <c r="JTT47" s="541"/>
      <c r="JTU47" s="541"/>
      <c r="JTV47" s="541"/>
      <c r="JTW47" s="541"/>
      <c r="JTX47" s="541"/>
      <c r="JTY47" s="541"/>
      <c r="JTZ47" s="541"/>
      <c r="JUA47" s="541"/>
      <c r="JUB47" s="541"/>
      <c r="JUC47" s="541"/>
      <c r="JUD47" s="541"/>
      <c r="JUE47" s="541"/>
      <c r="JUF47" s="541"/>
      <c r="JUG47" s="541"/>
      <c r="JUH47" s="541"/>
      <c r="JUI47" s="541"/>
      <c r="JUJ47" s="541"/>
      <c r="JUK47" s="541"/>
      <c r="JUL47" s="541"/>
      <c r="JUM47" s="541"/>
      <c r="JUN47" s="541"/>
      <c r="JUO47" s="541"/>
      <c r="JUP47" s="541"/>
      <c r="JUQ47" s="541"/>
      <c r="JUR47" s="541"/>
      <c r="JUS47" s="541"/>
      <c r="JUT47" s="541"/>
      <c r="JUU47" s="541"/>
      <c r="JUV47" s="541"/>
      <c r="JUW47" s="541"/>
      <c r="JUX47" s="541"/>
      <c r="JUY47" s="541"/>
      <c r="JUZ47" s="541"/>
      <c r="JVA47" s="541"/>
      <c r="JVB47" s="541"/>
      <c r="JVC47" s="541"/>
      <c r="JVD47" s="541"/>
      <c r="JVE47" s="541"/>
      <c r="JVF47" s="541"/>
      <c r="JVG47" s="541"/>
      <c r="JVH47" s="541"/>
      <c r="JVI47" s="541"/>
      <c r="JVJ47" s="541"/>
      <c r="JVK47" s="541"/>
      <c r="JVL47" s="541"/>
      <c r="JVM47" s="541"/>
      <c r="JVN47" s="541"/>
      <c r="JVO47" s="541"/>
      <c r="JVP47" s="541"/>
      <c r="JVQ47" s="541"/>
      <c r="JVR47" s="541"/>
      <c r="JVS47" s="541"/>
      <c r="JVT47" s="541"/>
      <c r="JVU47" s="541"/>
      <c r="JVV47" s="541"/>
      <c r="JVW47" s="541"/>
      <c r="JVX47" s="541"/>
      <c r="JVY47" s="541"/>
      <c r="JVZ47" s="541"/>
      <c r="JWA47" s="541"/>
      <c r="JWB47" s="541"/>
      <c r="JWC47" s="541"/>
      <c r="JWD47" s="541"/>
      <c r="JWE47" s="541"/>
      <c r="JWF47" s="541"/>
      <c r="JWG47" s="541"/>
      <c r="JWH47" s="541"/>
      <c r="JWI47" s="541"/>
      <c r="JWJ47" s="541"/>
      <c r="JWK47" s="541"/>
      <c r="JWL47" s="541"/>
      <c r="JWM47" s="541"/>
      <c r="JWN47" s="541"/>
      <c r="JWO47" s="541"/>
      <c r="JWP47" s="541"/>
      <c r="JWQ47" s="541"/>
      <c r="JWR47" s="541"/>
      <c r="JWS47" s="541"/>
      <c r="JWT47" s="541"/>
      <c r="JWU47" s="541"/>
      <c r="JWV47" s="541"/>
      <c r="JWW47" s="541"/>
      <c r="JWX47" s="541"/>
      <c r="JWY47" s="541"/>
      <c r="JWZ47" s="541"/>
      <c r="JXA47" s="541"/>
      <c r="JXB47" s="541"/>
      <c r="JXC47" s="541"/>
      <c r="JXD47" s="541"/>
      <c r="JXE47" s="541"/>
      <c r="JXF47" s="541"/>
      <c r="JXG47" s="541"/>
      <c r="JXH47" s="541"/>
      <c r="JXI47" s="541"/>
      <c r="JXJ47" s="541"/>
      <c r="JXK47" s="541"/>
      <c r="JXL47" s="541"/>
      <c r="JXM47" s="541"/>
      <c r="JXN47" s="541"/>
      <c r="JXO47" s="541"/>
      <c r="JXP47" s="541"/>
      <c r="JXQ47" s="541"/>
      <c r="JXR47" s="541"/>
      <c r="JXS47" s="541"/>
      <c r="JXT47" s="541"/>
      <c r="JXU47" s="541"/>
      <c r="JXV47" s="541"/>
      <c r="JXW47" s="541"/>
      <c r="JXX47" s="541"/>
      <c r="JXY47" s="541"/>
      <c r="JXZ47" s="541"/>
      <c r="JYA47" s="541"/>
      <c r="JYB47" s="541"/>
      <c r="JYC47" s="541"/>
      <c r="JYD47" s="541"/>
      <c r="JYE47" s="541"/>
      <c r="JYF47" s="541"/>
      <c r="JYG47" s="541"/>
      <c r="JYH47" s="541"/>
      <c r="JYI47" s="541"/>
      <c r="JYJ47" s="541"/>
      <c r="JYK47" s="541"/>
      <c r="JYL47" s="541"/>
      <c r="JYM47" s="541"/>
      <c r="JYN47" s="541"/>
      <c r="JYO47" s="541"/>
      <c r="JYP47" s="541"/>
      <c r="JYQ47" s="541"/>
      <c r="JYR47" s="541"/>
      <c r="JYS47" s="541"/>
      <c r="JYT47" s="541"/>
      <c r="JYU47" s="541"/>
      <c r="JYV47" s="541"/>
      <c r="JYW47" s="541"/>
      <c r="JYX47" s="541"/>
      <c r="JYY47" s="541"/>
      <c r="JYZ47" s="541"/>
      <c r="JZA47" s="541"/>
      <c r="JZB47" s="541"/>
      <c r="JZC47" s="541"/>
      <c r="JZD47" s="541"/>
      <c r="JZE47" s="541"/>
      <c r="JZF47" s="541"/>
      <c r="JZG47" s="541"/>
      <c r="JZH47" s="541"/>
      <c r="JZI47" s="541"/>
      <c r="JZJ47" s="541"/>
      <c r="JZK47" s="541"/>
      <c r="JZL47" s="541"/>
      <c r="JZM47" s="541"/>
      <c r="JZN47" s="541"/>
      <c r="JZO47" s="541"/>
      <c r="JZP47" s="541"/>
      <c r="JZQ47" s="541"/>
      <c r="JZR47" s="541"/>
      <c r="JZS47" s="541"/>
      <c r="JZT47" s="541"/>
      <c r="JZU47" s="541"/>
      <c r="JZV47" s="541"/>
      <c r="JZW47" s="541"/>
      <c r="JZX47" s="541"/>
      <c r="JZY47" s="541"/>
      <c r="JZZ47" s="541"/>
      <c r="KAA47" s="541"/>
      <c r="KAB47" s="541"/>
      <c r="KAC47" s="541"/>
      <c r="KAD47" s="541"/>
      <c r="KAE47" s="541"/>
      <c r="KAF47" s="541"/>
      <c r="KAG47" s="541"/>
      <c r="KAH47" s="541"/>
      <c r="KAI47" s="541"/>
      <c r="KAJ47" s="541"/>
      <c r="KAK47" s="541"/>
      <c r="KAL47" s="541"/>
      <c r="KAM47" s="541"/>
      <c r="KAN47" s="541"/>
      <c r="KAO47" s="541"/>
      <c r="KAP47" s="541"/>
      <c r="KAQ47" s="541"/>
      <c r="KAR47" s="541"/>
      <c r="KAS47" s="541"/>
      <c r="KAT47" s="541"/>
      <c r="KAU47" s="541"/>
      <c r="KAV47" s="541"/>
      <c r="KAW47" s="541"/>
      <c r="KAX47" s="541"/>
      <c r="KAY47" s="541"/>
      <c r="KAZ47" s="541"/>
      <c r="KBA47" s="541"/>
      <c r="KBB47" s="541"/>
      <c r="KBC47" s="541"/>
      <c r="KBD47" s="541"/>
      <c r="KBE47" s="541"/>
      <c r="KBF47" s="541"/>
      <c r="KBG47" s="541"/>
      <c r="KBH47" s="541"/>
      <c r="KBI47" s="541"/>
      <c r="KBJ47" s="541"/>
      <c r="KBK47" s="541"/>
      <c r="KBL47" s="541"/>
      <c r="KBM47" s="541"/>
      <c r="KBN47" s="541"/>
      <c r="KBO47" s="541"/>
      <c r="KBP47" s="541"/>
      <c r="KBQ47" s="541"/>
      <c r="KBR47" s="541"/>
      <c r="KBS47" s="541"/>
      <c r="KBT47" s="541"/>
      <c r="KBU47" s="541"/>
      <c r="KBV47" s="541"/>
      <c r="KBW47" s="541"/>
      <c r="KBX47" s="541"/>
      <c r="KBY47" s="541"/>
      <c r="KBZ47" s="541"/>
      <c r="KCA47" s="541"/>
      <c r="KCB47" s="541"/>
      <c r="KCC47" s="541"/>
      <c r="KCD47" s="541"/>
      <c r="KCE47" s="541"/>
      <c r="KCF47" s="541"/>
      <c r="KCG47" s="541"/>
      <c r="KCH47" s="541"/>
      <c r="KCI47" s="541"/>
      <c r="KCJ47" s="541"/>
      <c r="KCK47" s="541"/>
      <c r="KCL47" s="541"/>
      <c r="KCM47" s="541"/>
      <c r="KCN47" s="541"/>
      <c r="KCO47" s="541"/>
      <c r="KCP47" s="541"/>
      <c r="KCQ47" s="541"/>
      <c r="KCR47" s="541"/>
      <c r="KCS47" s="541"/>
      <c r="KCT47" s="541"/>
      <c r="KCU47" s="541"/>
      <c r="KCV47" s="541"/>
      <c r="KCW47" s="541"/>
      <c r="KCX47" s="541"/>
      <c r="KCY47" s="541"/>
      <c r="KCZ47" s="541"/>
      <c r="KDA47" s="541"/>
      <c r="KDB47" s="541"/>
      <c r="KDC47" s="541"/>
      <c r="KDD47" s="541"/>
      <c r="KDE47" s="541"/>
      <c r="KDF47" s="541"/>
      <c r="KDG47" s="541"/>
      <c r="KDH47" s="541"/>
      <c r="KDI47" s="541"/>
      <c r="KDJ47" s="541"/>
      <c r="KDK47" s="541"/>
      <c r="KDL47" s="541"/>
      <c r="KDM47" s="541"/>
      <c r="KDN47" s="541"/>
      <c r="KDO47" s="541"/>
      <c r="KDP47" s="541"/>
      <c r="KDQ47" s="541"/>
      <c r="KDR47" s="541"/>
      <c r="KDS47" s="541"/>
      <c r="KDT47" s="541"/>
      <c r="KDU47" s="541"/>
      <c r="KDV47" s="541"/>
      <c r="KDW47" s="541"/>
      <c r="KDX47" s="541"/>
      <c r="KDY47" s="541"/>
      <c r="KDZ47" s="541"/>
      <c r="KEA47" s="541"/>
      <c r="KEB47" s="541"/>
      <c r="KEC47" s="541"/>
      <c r="KED47" s="541"/>
      <c r="KEE47" s="541"/>
      <c r="KEF47" s="541"/>
      <c r="KEG47" s="541"/>
      <c r="KEH47" s="541"/>
      <c r="KEI47" s="541"/>
      <c r="KEJ47" s="541"/>
      <c r="KEK47" s="541"/>
      <c r="KEL47" s="541"/>
      <c r="KEM47" s="541"/>
      <c r="KEN47" s="541"/>
      <c r="KEO47" s="541"/>
      <c r="KEP47" s="541"/>
      <c r="KEQ47" s="541"/>
      <c r="KER47" s="541"/>
      <c r="KES47" s="541"/>
      <c r="KET47" s="541"/>
      <c r="KEU47" s="541"/>
      <c r="KEV47" s="541"/>
      <c r="KEW47" s="541"/>
      <c r="KEX47" s="541"/>
      <c r="KEY47" s="541"/>
      <c r="KEZ47" s="541"/>
      <c r="KFA47" s="541"/>
      <c r="KFB47" s="541"/>
      <c r="KFC47" s="541"/>
      <c r="KFD47" s="541"/>
      <c r="KFE47" s="541"/>
      <c r="KFF47" s="541"/>
      <c r="KFG47" s="541"/>
      <c r="KFH47" s="541"/>
      <c r="KFI47" s="541"/>
      <c r="KFJ47" s="541"/>
      <c r="KFK47" s="541"/>
      <c r="KFL47" s="541"/>
      <c r="KFM47" s="541"/>
      <c r="KFN47" s="541"/>
      <c r="KFO47" s="541"/>
      <c r="KFP47" s="541"/>
      <c r="KFQ47" s="541"/>
      <c r="KFR47" s="541"/>
      <c r="KFS47" s="541"/>
      <c r="KFT47" s="541"/>
      <c r="KFU47" s="541"/>
      <c r="KFV47" s="541"/>
      <c r="KFW47" s="541"/>
      <c r="KFX47" s="541"/>
      <c r="KFY47" s="541"/>
      <c r="KFZ47" s="541"/>
      <c r="KGA47" s="541"/>
      <c r="KGB47" s="541"/>
      <c r="KGC47" s="541"/>
      <c r="KGD47" s="541"/>
      <c r="KGE47" s="541"/>
      <c r="KGF47" s="541"/>
      <c r="KGG47" s="541"/>
      <c r="KGH47" s="541"/>
      <c r="KGI47" s="541"/>
      <c r="KGJ47" s="541"/>
      <c r="KGK47" s="541"/>
      <c r="KGL47" s="541"/>
      <c r="KGM47" s="541"/>
      <c r="KGN47" s="541"/>
      <c r="KGO47" s="541"/>
      <c r="KGP47" s="541"/>
      <c r="KGQ47" s="541"/>
      <c r="KGR47" s="541"/>
      <c r="KGS47" s="541"/>
      <c r="KGT47" s="541"/>
      <c r="KGU47" s="541"/>
      <c r="KGV47" s="541"/>
      <c r="KGW47" s="541"/>
      <c r="KGX47" s="541"/>
      <c r="KGY47" s="541"/>
      <c r="KGZ47" s="541"/>
      <c r="KHA47" s="541"/>
      <c r="KHB47" s="541"/>
      <c r="KHC47" s="541"/>
      <c r="KHD47" s="541"/>
      <c r="KHE47" s="541"/>
      <c r="KHF47" s="541"/>
      <c r="KHG47" s="541"/>
      <c r="KHH47" s="541"/>
      <c r="KHI47" s="541"/>
      <c r="KHJ47" s="541"/>
      <c r="KHK47" s="541"/>
      <c r="KHL47" s="541"/>
      <c r="KHM47" s="541"/>
      <c r="KHN47" s="541"/>
      <c r="KHO47" s="541"/>
      <c r="KHP47" s="541"/>
      <c r="KHQ47" s="541"/>
      <c r="KHR47" s="541"/>
      <c r="KHS47" s="541"/>
      <c r="KHT47" s="541"/>
      <c r="KHU47" s="541"/>
      <c r="KHV47" s="541"/>
      <c r="KHW47" s="541"/>
      <c r="KHX47" s="541"/>
      <c r="KHY47" s="541"/>
      <c r="KHZ47" s="541"/>
      <c r="KIA47" s="541"/>
      <c r="KIB47" s="541"/>
      <c r="KIC47" s="541"/>
      <c r="KID47" s="541"/>
      <c r="KIE47" s="541"/>
      <c r="KIF47" s="541"/>
      <c r="KIG47" s="541"/>
      <c r="KIH47" s="541"/>
      <c r="KII47" s="541"/>
      <c r="KIJ47" s="541"/>
      <c r="KIK47" s="541"/>
      <c r="KIL47" s="541"/>
      <c r="KIM47" s="541"/>
      <c r="KIN47" s="541"/>
      <c r="KIO47" s="541"/>
      <c r="KIP47" s="541"/>
      <c r="KIQ47" s="541"/>
      <c r="KIR47" s="541"/>
      <c r="KIS47" s="541"/>
      <c r="KIT47" s="541"/>
      <c r="KIU47" s="541"/>
      <c r="KIV47" s="541"/>
      <c r="KIW47" s="541"/>
      <c r="KIX47" s="541"/>
      <c r="KIY47" s="541"/>
      <c r="KIZ47" s="541"/>
      <c r="KJA47" s="541"/>
      <c r="KJB47" s="541"/>
      <c r="KJC47" s="541"/>
      <c r="KJD47" s="541"/>
      <c r="KJE47" s="541"/>
      <c r="KJF47" s="541"/>
      <c r="KJG47" s="541"/>
      <c r="KJH47" s="541"/>
      <c r="KJI47" s="541"/>
      <c r="KJJ47" s="541"/>
      <c r="KJK47" s="541"/>
      <c r="KJL47" s="541"/>
      <c r="KJM47" s="541"/>
      <c r="KJN47" s="541"/>
      <c r="KJO47" s="541"/>
      <c r="KJP47" s="541"/>
      <c r="KJQ47" s="541"/>
      <c r="KJR47" s="541"/>
      <c r="KJS47" s="541"/>
      <c r="KJT47" s="541"/>
      <c r="KJU47" s="541"/>
      <c r="KJV47" s="541"/>
      <c r="KJW47" s="541"/>
      <c r="KJX47" s="541"/>
      <c r="KJY47" s="541"/>
      <c r="KJZ47" s="541"/>
      <c r="KKA47" s="541"/>
      <c r="KKB47" s="541"/>
      <c r="KKC47" s="541"/>
      <c r="KKD47" s="541"/>
      <c r="KKE47" s="541"/>
      <c r="KKF47" s="541"/>
      <c r="KKG47" s="541"/>
      <c r="KKH47" s="541"/>
      <c r="KKI47" s="541"/>
      <c r="KKJ47" s="541"/>
      <c r="KKK47" s="541"/>
      <c r="KKL47" s="541"/>
      <c r="KKM47" s="541"/>
      <c r="KKN47" s="541"/>
      <c r="KKO47" s="541"/>
      <c r="KKP47" s="541"/>
      <c r="KKQ47" s="541"/>
      <c r="KKR47" s="541"/>
      <c r="KKS47" s="541"/>
      <c r="KKT47" s="541"/>
      <c r="KKU47" s="541"/>
      <c r="KKV47" s="541"/>
      <c r="KKW47" s="541"/>
      <c r="KKX47" s="541"/>
      <c r="KKY47" s="541"/>
      <c r="KKZ47" s="541"/>
      <c r="KLA47" s="541"/>
      <c r="KLB47" s="541"/>
      <c r="KLC47" s="541"/>
      <c r="KLD47" s="541"/>
      <c r="KLE47" s="541"/>
      <c r="KLF47" s="541"/>
      <c r="KLG47" s="541"/>
      <c r="KLH47" s="541"/>
      <c r="KLI47" s="541"/>
      <c r="KLJ47" s="541"/>
      <c r="KLK47" s="541"/>
      <c r="KLL47" s="541"/>
      <c r="KLM47" s="541"/>
      <c r="KLN47" s="541"/>
      <c r="KLO47" s="541"/>
      <c r="KLP47" s="541"/>
      <c r="KLQ47" s="541"/>
      <c r="KLR47" s="541"/>
      <c r="KLS47" s="541"/>
      <c r="KLT47" s="541"/>
      <c r="KLU47" s="541"/>
      <c r="KLV47" s="541"/>
      <c r="KLW47" s="541"/>
      <c r="KLX47" s="541"/>
      <c r="KLY47" s="541"/>
      <c r="KLZ47" s="541"/>
      <c r="KMA47" s="541"/>
      <c r="KMB47" s="541"/>
      <c r="KMC47" s="541"/>
      <c r="KMD47" s="541"/>
      <c r="KME47" s="541"/>
      <c r="KMF47" s="541"/>
      <c r="KMG47" s="541"/>
      <c r="KMH47" s="541"/>
      <c r="KMI47" s="541"/>
      <c r="KMJ47" s="541"/>
      <c r="KMK47" s="541"/>
      <c r="KML47" s="541"/>
      <c r="KMM47" s="541"/>
      <c r="KMN47" s="541"/>
      <c r="KMO47" s="541"/>
      <c r="KMP47" s="541"/>
      <c r="KMQ47" s="541"/>
      <c r="KMR47" s="541"/>
      <c r="KMS47" s="541"/>
      <c r="KMT47" s="541"/>
      <c r="KMU47" s="541"/>
      <c r="KMV47" s="541"/>
      <c r="KMW47" s="541"/>
      <c r="KMX47" s="541"/>
      <c r="KMY47" s="541"/>
      <c r="KMZ47" s="541"/>
      <c r="KNA47" s="541"/>
      <c r="KNB47" s="541"/>
      <c r="KNC47" s="541"/>
      <c r="KND47" s="541"/>
      <c r="KNE47" s="541"/>
      <c r="KNF47" s="541"/>
      <c r="KNG47" s="541"/>
      <c r="KNH47" s="541"/>
      <c r="KNI47" s="541"/>
      <c r="KNJ47" s="541"/>
      <c r="KNK47" s="541"/>
      <c r="KNL47" s="541"/>
      <c r="KNM47" s="541"/>
      <c r="KNN47" s="541"/>
      <c r="KNO47" s="541"/>
      <c r="KNP47" s="541"/>
      <c r="KNQ47" s="541"/>
      <c r="KNR47" s="541"/>
      <c r="KNS47" s="541"/>
      <c r="KNT47" s="541"/>
      <c r="KNU47" s="541"/>
      <c r="KNV47" s="541"/>
      <c r="KNW47" s="541"/>
      <c r="KNX47" s="541"/>
      <c r="KNY47" s="541"/>
      <c r="KNZ47" s="541"/>
      <c r="KOA47" s="541"/>
      <c r="KOB47" s="541"/>
      <c r="KOC47" s="541"/>
      <c r="KOD47" s="541"/>
      <c r="KOE47" s="541"/>
      <c r="KOF47" s="541"/>
      <c r="KOG47" s="541"/>
      <c r="KOH47" s="541"/>
      <c r="KOI47" s="541"/>
      <c r="KOJ47" s="541"/>
      <c r="KOK47" s="541"/>
      <c r="KOL47" s="541"/>
      <c r="KOM47" s="541"/>
      <c r="KON47" s="541"/>
      <c r="KOO47" s="541"/>
      <c r="KOP47" s="541"/>
      <c r="KOQ47" s="541"/>
      <c r="KOR47" s="541"/>
      <c r="KOS47" s="541"/>
      <c r="KOT47" s="541"/>
      <c r="KOU47" s="541"/>
      <c r="KOV47" s="541"/>
      <c r="KOW47" s="541"/>
      <c r="KOX47" s="541"/>
      <c r="KOY47" s="541"/>
      <c r="KOZ47" s="541"/>
      <c r="KPA47" s="541"/>
      <c r="KPB47" s="541"/>
      <c r="KPC47" s="541"/>
      <c r="KPD47" s="541"/>
      <c r="KPE47" s="541"/>
      <c r="KPF47" s="541"/>
      <c r="KPG47" s="541"/>
      <c r="KPH47" s="541"/>
      <c r="KPI47" s="541"/>
      <c r="KPJ47" s="541"/>
      <c r="KPK47" s="541"/>
      <c r="KPL47" s="541"/>
      <c r="KPM47" s="541"/>
      <c r="KPN47" s="541"/>
      <c r="KPO47" s="541"/>
      <c r="KPP47" s="541"/>
      <c r="KPQ47" s="541"/>
      <c r="KPR47" s="541"/>
      <c r="KPS47" s="541"/>
      <c r="KPT47" s="541"/>
      <c r="KPU47" s="541"/>
      <c r="KPV47" s="541"/>
      <c r="KPW47" s="541"/>
      <c r="KPX47" s="541"/>
      <c r="KPY47" s="541"/>
      <c r="KPZ47" s="541"/>
      <c r="KQA47" s="541"/>
      <c r="KQB47" s="541"/>
      <c r="KQC47" s="541"/>
      <c r="KQD47" s="541"/>
      <c r="KQE47" s="541"/>
      <c r="KQF47" s="541"/>
      <c r="KQG47" s="541"/>
      <c r="KQH47" s="541"/>
      <c r="KQI47" s="541"/>
      <c r="KQJ47" s="541"/>
      <c r="KQK47" s="541"/>
      <c r="KQL47" s="541"/>
      <c r="KQM47" s="541"/>
      <c r="KQN47" s="541"/>
      <c r="KQO47" s="541"/>
      <c r="KQP47" s="541"/>
      <c r="KQQ47" s="541"/>
      <c r="KQR47" s="541"/>
      <c r="KQS47" s="541"/>
      <c r="KQT47" s="541"/>
      <c r="KQU47" s="541"/>
      <c r="KQV47" s="541"/>
      <c r="KQW47" s="541"/>
      <c r="KQX47" s="541"/>
      <c r="KQY47" s="541"/>
      <c r="KQZ47" s="541"/>
      <c r="KRA47" s="541"/>
      <c r="KRB47" s="541"/>
      <c r="KRC47" s="541"/>
      <c r="KRD47" s="541"/>
      <c r="KRE47" s="541"/>
      <c r="KRF47" s="541"/>
      <c r="KRG47" s="541"/>
      <c r="KRH47" s="541"/>
      <c r="KRI47" s="541"/>
      <c r="KRJ47" s="541"/>
      <c r="KRK47" s="541"/>
      <c r="KRL47" s="541"/>
      <c r="KRM47" s="541"/>
      <c r="KRN47" s="541"/>
      <c r="KRO47" s="541"/>
      <c r="KRP47" s="541"/>
      <c r="KRQ47" s="541"/>
      <c r="KRR47" s="541"/>
      <c r="KRS47" s="541"/>
      <c r="KRT47" s="541"/>
      <c r="KRU47" s="541"/>
      <c r="KRV47" s="541"/>
      <c r="KRW47" s="541"/>
      <c r="KRX47" s="541"/>
      <c r="KRY47" s="541"/>
      <c r="KRZ47" s="541"/>
      <c r="KSA47" s="541"/>
      <c r="KSB47" s="541"/>
      <c r="KSC47" s="541"/>
      <c r="KSD47" s="541"/>
      <c r="KSE47" s="541"/>
      <c r="KSF47" s="541"/>
      <c r="KSG47" s="541"/>
      <c r="KSH47" s="541"/>
      <c r="KSI47" s="541"/>
      <c r="KSJ47" s="541"/>
      <c r="KSK47" s="541"/>
      <c r="KSL47" s="541"/>
      <c r="KSM47" s="541"/>
      <c r="KSN47" s="541"/>
      <c r="KSO47" s="541"/>
      <c r="KSP47" s="541"/>
      <c r="KSQ47" s="541"/>
      <c r="KSR47" s="541"/>
      <c r="KSS47" s="541"/>
      <c r="KST47" s="541"/>
      <c r="KSU47" s="541"/>
      <c r="KSV47" s="541"/>
      <c r="KSW47" s="541"/>
      <c r="KSX47" s="541"/>
      <c r="KSY47" s="541"/>
      <c r="KSZ47" s="541"/>
      <c r="KTA47" s="541"/>
      <c r="KTB47" s="541"/>
      <c r="KTC47" s="541"/>
      <c r="KTD47" s="541"/>
      <c r="KTE47" s="541"/>
      <c r="KTF47" s="541"/>
      <c r="KTG47" s="541"/>
      <c r="KTH47" s="541"/>
      <c r="KTI47" s="541"/>
      <c r="KTJ47" s="541"/>
      <c r="KTK47" s="541"/>
      <c r="KTL47" s="541"/>
      <c r="KTM47" s="541"/>
      <c r="KTN47" s="541"/>
      <c r="KTO47" s="541"/>
      <c r="KTP47" s="541"/>
      <c r="KTQ47" s="541"/>
      <c r="KTR47" s="541"/>
      <c r="KTS47" s="541"/>
      <c r="KTT47" s="541"/>
      <c r="KTU47" s="541"/>
      <c r="KTV47" s="541"/>
      <c r="KTW47" s="541"/>
      <c r="KTX47" s="541"/>
      <c r="KTY47" s="541"/>
      <c r="KTZ47" s="541"/>
      <c r="KUA47" s="541"/>
      <c r="KUB47" s="541"/>
      <c r="KUC47" s="541"/>
      <c r="KUD47" s="541"/>
      <c r="KUE47" s="541"/>
      <c r="KUF47" s="541"/>
      <c r="KUG47" s="541"/>
      <c r="KUH47" s="541"/>
      <c r="KUI47" s="541"/>
      <c r="KUJ47" s="541"/>
      <c r="KUK47" s="541"/>
      <c r="KUL47" s="541"/>
      <c r="KUM47" s="541"/>
      <c r="KUN47" s="541"/>
      <c r="KUO47" s="541"/>
      <c r="KUP47" s="541"/>
      <c r="KUQ47" s="541"/>
      <c r="KUR47" s="541"/>
      <c r="KUS47" s="541"/>
      <c r="KUT47" s="541"/>
      <c r="KUU47" s="541"/>
      <c r="KUV47" s="541"/>
      <c r="KUW47" s="541"/>
      <c r="KUX47" s="541"/>
      <c r="KUY47" s="541"/>
      <c r="KUZ47" s="541"/>
      <c r="KVA47" s="541"/>
      <c r="KVB47" s="541"/>
      <c r="KVC47" s="541"/>
      <c r="KVD47" s="541"/>
      <c r="KVE47" s="541"/>
      <c r="KVF47" s="541"/>
      <c r="KVG47" s="541"/>
      <c r="KVH47" s="541"/>
      <c r="KVI47" s="541"/>
      <c r="KVJ47" s="541"/>
      <c r="KVK47" s="541"/>
      <c r="KVL47" s="541"/>
      <c r="KVM47" s="541"/>
      <c r="KVN47" s="541"/>
      <c r="KVO47" s="541"/>
      <c r="KVP47" s="541"/>
      <c r="KVQ47" s="541"/>
      <c r="KVR47" s="541"/>
      <c r="KVS47" s="541"/>
      <c r="KVT47" s="541"/>
      <c r="KVU47" s="541"/>
      <c r="KVV47" s="541"/>
      <c r="KVW47" s="541"/>
      <c r="KVX47" s="541"/>
      <c r="KVY47" s="541"/>
      <c r="KVZ47" s="541"/>
      <c r="KWA47" s="541"/>
      <c r="KWB47" s="541"/>
      <c r="KWC47" s="541"/>
      <c r="KWD47" s="541"/>
      <c r="KWE47" s="541"/>
      <c r="KWF47" s="541"/>
      <c r="KWG47" s="541"/>
      <c r="KWH47" s="541"/>
      <c r="KWI47" s="541"/>
      <c r="KWJ47" s="541"/>
      <c r="KWK47" s="541"/>
      <c r="KWL47" s="541"/>
      <c r="KWM47" s="541"/>
      <c r="KWN47" s="541"/>
      <c r="KWO47" s="541"/>
      <c r="KWP47" s="541"/>
      <c r="KWQ47" s="541"/>
      <c r="KWR47" s="541"/>
      <c r="KWS47" s="541"/>
      <c r="KWT47" s="541"/>
      <c r="KWU47" s="541"/>
      <c r="KWV47" s="541"/>
      <c r="KWW47" s="541"/>
      <c r="KWX47" s="541"/>
      <c r="KWY47" s="541"/>
      <c r="KWZ47" s="541"/>
      <c r="KXA47" s="541"/>
      <c r="KXB47" s="541"/>
      <c r="KXC47" s="541"/>
      <c r="KXD47" s="541"/>
      <c r="KXE47" s="541"/>
      <c r="KXF47" s="541"/>
      <c r="KXG47" s="541"/>
      <c r="KXH47" s="541"/>
      <c r="KXI47" s="541"/>
      <c r="KXJ47" s="541"/>
      <c r="KXK47" s="541"/>
      <c r="KXL47" s="541"/>
      <c r="KXM47" s="541"/>
      <c r="KXN47" s="541"/>
      <c r="KXO47" s="541"/>
      <c r="KXP47" s="541"/>
      <c r="KXQ47" s="541"/>
      <c r="KXR47" s="541"/>
      <c r="KXS47" s="541"/>
      <c r="KXT47" s="541"/>
      <c r="KXU47" s="541"/>
      <c r="KXV47" s="541"/>
      <c r="KXW47" s="541"/>
      <c r="KXX47" s="541"/>
      <c r="KXY47" s="541"/>
      <c r="KXZ47" s="541"/>
      <c r="KYA47" s="541"/>
      <c r="KYB47" s="541"/>
      <c r="KYC47" s="541"/>
      <c r="KYD47" s="541"/>
      <c r="KYE47" s="541"/>
      <c r="KYF47" s="541"/>
      <c r="KYG47" s="541"/>
      <c r="KYH47" s="541"/>
      <c r="KYI47" s="541"/>
      <c r="KYJ47" s="541"/>
      <c r="KYK47" s="541"/>
      <c r="KYL47" s="541"/>
      <c r="KYM47" s="541"/>
      <c r="KYN47" s="541"/>
      <c r="KYO47" s="541"/>
      <c r="KYP47" s="541"/>
      <c r="KYQ47" s="541"/>
      <c r="KYR47" s="541"/>
      <c r="KYS47" s="541"/>
      <c r="KYT47" s="541"/>
      <c r="KYU47" s="541"/>
      <c r="KYV47" s="541"/>
      <c r="KYW47" s="541"/>
      <c r="KYX47" s="541"/>
      <c r="KYY47" s="541"/>
      <c r="KYZ47" s="541"/>
      <c r="KZA47" s="541"/>
      <c r="KZB47" s="541"/>
      <c r="KZC47" s="541"/>
      <c r="KZD47" s="541"/>
      <c r="KZE47" s="541"/>
      <c r="KZF47" s="541"/>
      <c r="KZG47" s="541"/>
      <c r="KZH47" s="541"/>
      <c r="KZI47" s="541"/>
      <c r="KZJ47" s="541"/>
      <c r="KZK47" s="541"/>
      <c r="KZL47" s="541"/>
      <c r="KZM47" s="541"/>
      <c r="KZN47" s="541"/>
      <c r="KZO47" s="541"/>
      <c r="KZP47" s="541"/>
      <c r="KZQ47" s="541"/>
      <c r="KZR47" s="541"/>
      <c r="KZS47" s="541"/>
      <c r="KZT47" s="541"/>
      <c r="KZU47" s="541"/>
      <c r="KZV47" s="541"/>
      <c r="KZW47" s="541"/>
      <c r="KZX47" s="541"/>
      <c r="KZY47" s="541"/>
      <c r="KZZ47" s="541"/>
      <c r="LAA47" s="541"/>
      <c r="LAB47" s="541"/>
      <c r="LAC47" s="541"/>
      <c r="LAD47" s="541"/>
      <c r="LAE47" s="541"/>
      <c r="LAF47" s="541"/>
      <c r="LAG47" s="541"/>
      <c r="LAH47" s="541"/>
      <c r="LAI47" s="541"/>
      <c r="LAJ47" s="541"/>
      <c r="LAK47" s="541"/>
      <c r="LAL47" s="541"/>
      <c r="LAM47" s="541"/>
      <c r="LAN47" s="541"/>
      <c r="LAO47" s="541"/>
      <c r="LAP47" s="541"/>
      <c r="LAQ47" s="541"/>
      <c r="LAR47" s="541"/>
      <c r="LAS47" s="541"/>
      <c r="LAT47" s="541"/>
      <c r="LAU47" s="541"/>
      <c r="LAV47" s="541"/>
      <c r="LAW47" s="541"/>
      <c r="LAX47" s="541"/>
      <c r="LAY47" s="541"/>
      <c r="LAZ47" s="541"/>
      <c r="LBA47" s="541"/>
      <c r="LBB47" s="541"/>
      <c r="LBC47" s="541"/>
      <c r="LBD47" s="541"/>
      <c r="LBE47" s="541"/>
      <c r="LBF47" s="541"/>
      <c r="LBG47" s="541"/>
      <c r="LBH47" s="541"/>
      <c r="LBI47" s="541"/>
      <c r="LBJ47" s="541"/>
      <c r="LBK47" s="541"/>
      <c r="LBL47" s="541"/>
      <c r="LBM47" s="541"/>
      <c r="LBN47" s="541"/>
      <c r="LBO47" s="541"/>
      <c r="LBP47" s="541"/>
      <c r="LBQ47" s="541"/>
      <c r="LBR47" s="541"/>
      <c r="LBS47" s="541"/>
      <c r="LBT47" s="541"/>
      <c r="LBU47" s="541"/>
      <c r="LBV47" s="541"/>
      <c r="LBW47" s="541"/>
      <c r="LBX47" s="541"/>
      <c r="LBY47" s="541"/>
      <c r="LBZ47" s="541"/>
      <c r="LCA47" s="541"/>
      <c r="LCB47" s="541"/>
      <c r="LCC47" s="541"/>
      <c r="LCD47" s="541"/>
      <c r="LCE47" s="541"/>
      <c r="LCF47" s="541"/>
      <c r="LCG47" s="541"/>
      <c r="LCH47" s="541"/>
      <c r="LCI47" s="541"/>
      <c r="LCJ47" s="541"/>
      <c r="LCK47" s="541"/>
      <c r="LCL47" s="541"/>
      <c r="LCM47" s="541"/>
      <c r="LCN47" s="541"/>
      <c r="LCO47" s="541"/>
      <c r="LCP47" s="541"/>
      <c r="LCQ47" s="541"/>
      <c r="LCR47" s="541"/>
      <c r="LCS47" s="541"/>
      <c r="LCT47" s="541"/>
      <c r="LCU47" s="541"/>
      <c r="LCV47" s="541"/>
      <c r="LCW47" s="541"/>
      <c r="LCX47" s="541"/>
      <c r="LCY47" s="541"/>
      <c r="LCZ47" s="541"/>
      <c r="LDA47" s="541"/>
      <c r="LDB47" s="541"/>
      <c r="LDC47" s="541"/>
      <c r="LDD47" s="541"/>
      <c r="LDE47" s="541"/>
      <c r="LDF47" s="541"/>
      <c r="LDG47" s="541"/>
      <c r="LDH47" s="541"/>
      <c r="LDI47" s="541"/>
      <c r="LDJ47" s="541"/>
      <c r="LDK47" s="541"/>
      <c r="LDL47" s="541"/>
      <c r="LDM47" s="541"/>
      <c r="LDN47" s="541"/>
      <c r="LDO47" s="541"/>
      <c r="LDP47" s="541"/>
      <c r="LDQ47" s="541"/>
      <c r="LDR47" s="541"/>
      <c r="LDS47" s="541"/>
      <c r="LDT47" s="541"/>
      <c r="LDU47" s="541"/>
      <c r="LDV47" s="541"/>
      <c r="LDW47" s="541"/>
      <c r="LDX47" s="541"/>
      <c r="LDY47" s="541"/>
      <c r="LDZ47" s="541"/>
      <c r="LEA47" s="541"/>
      <c r="LEB47" s="541"/>
      <c r="LEC47" s="541"/>
      <c r="LED47" s="541"/>
      <c r="LEE47" s="541"/>
      <c r="LEF47" s="541"/>
      <c r="LEG47" s="541"/>
      <c r="LEH47" s="541"/>
      <c r="LEI47" s="541"/>
      <c r="LEJ47" s="541"/>
      <c r="LEK47" s="541"/>
      <c r="LEL47" s="541"/>
      <c r="LEM47" s="541"/>
      <c r="LEN47" s="541"/>
      <c r="LEO47" s="541"/>
      <c r="LEP47" s="541"/>
      <c r="LEQ47" s="541"/>
      <c r="LER47" s="541"/>
      <c r="LES47" s="541"/>
      <c r="LET47" s="541"/>
      <c r="LEU47" s="541"/>
      <c r="LEV47" s="541"/>
      <c r="LEW47" s="541"/>
      <c r="LEX47" s="541"/>
      <c r="LEY47" s="541"/>
      <c r="LEZ47" s="541"/>
      <c r="LFA47" s="541"/>
      <c r="LFB47" s="541"/>
      <c r="LFC47" s="541"/>
      <c r="LFD47" s="541"/>
      <c r="LFE47" s="541"/>
      <c r="LFF47" s="541"/>
      <c r="LFG47" s="541"/>
      <c r="LFH47" s="541"/>
      <c r="LFI47" s="541"/>
      <c r="LFJ47" s="541"/>
      <c r="LFK47" s="541"/>
      <c r="LFL47" s="541"/>
      <c r="LFM47" s="541"/>
      <c r="LFN47" s="541"/>
      <c r="LFO47" s="541"/>
      <c r="LFP47" s="541"/>
      <c r="LFQ47" s="541"/>
      <c r="LFR47" s="541"/>
      <c r="LFS47" s="541"/>
      <c r="LFT47" s="541"/>
      <c r="LFU47" s="541"/>
      <c r="LFV47" s="541"/>
      <c r="LFW47" s="541"/>
      <c r="LFX47" s="541"/>
      <c r="LFY47" s="541"/>
      <c r="LFZ47" s="541"/>
      <c r="LGA47" s="541"/>
      <c r="LGB47" s="541"/>
      <c r="LGC47" s="541"/>
      <c r="LGD47" s="541"/>
      <c r="LGE47" s="541"/>
      <c r="LGF47" s="541"/>
      <c r="LGG47" s="541"/>
      <c r="LGH47" s="541"/>
      <c r="LGI47" s="541"/>
      <c r="LGJ47" s="541"/>
      <c r="LGK47" s="541"/>
      <c r="LGL47" s="541"/>
      <c r="LGM47" s="541"/>
      <c r="LGN47" s="541"/>
      <c r="LGO47" s="541"/>
      <c r="LGP47" s="541"/>
      <c r="LGQ47" s="541"/>
      <c r="LGR47" s="541"/>
      <c r="LGS47" s="541"/>
      <c r="LGT47" s="541"/>
      <c r="LGU47" s="541"/>
      <c r="LGV47" s="541"/>
      <c r="LGW47" s="541"/>
      <c r="LGX47" s="541"/>
      <c r="LGY47" s="541"/>
      <c r="LGZ47" s="541"/>
      <c r="LHA47" s="541"/>
      <c r="LHB47" s="541"/>
      <c r="LHC47" s="541"/>
      <c r="LHD47" s="541"/>
      <c r="LHE47" s="541"/>
      <c r="LHF47" s="541"/>
      <c r="LHG47" s="541"/>
      <c r="LHH47" s="541"/>
      <c r="LHI47" s="541"/>
      <c r="LHJ47" s="541"/>
      <c r="LHK47" s="541"/>
      <c r="LHL47" s="541"/>
      <c r="LHM47" s="541"/>
      <c r="LHN47" s="541"/>
      <c r="LHO47" s="541"/>
      <c r="LHP47" s="541"/>
      <c r="LHQ47" s="541"/>
      <c r="LHR47" s="541"/>
      <c r="LHS47" s="541"/>
      <c r="LHT47" s="541"/>
      <c r="LHU47" s="541"/>
      <c r="LHV47" s="541"/>
      <c r="LHW47" s="541"/>
      <c r="LHX47" s="541"/>
      <c r="LHY47" s="541"/>
      <c r="LHZ47" s="541"/>
      <c r="LIA47" s="541"/>
      <c r="LIB47" s="541"/>
      <c r="LIC47" s="541"/>
      <c r="LID47" s="541"/>
      <c r="LIE47" s="541"/>
      <c r="LIF47" s="541"/>
      <c r="LIG47" s="541"/>
      <c r="LIH47" s="541"/>
      <c r="LII47" s="541"/>
      <c r="LIJ47" s="541"/>
      <c r="LIK47" s="541"/>
      <c r="LIL47" s="541"/>
      <c r="LIM47" s="541"/>
      <c r="LIN47" s="541"/>
      <c r="LIO47" s="541"/>
      <c r="LIP47" s="541"/>
      <c r="LIQ47" s="541"/>
      <c r="LIR47" s="541"/>
      <c r="LIS47" s="541"/>
      <c r="LIT47" s="541"/>
      <c r="LIU47" s="541"/>
      <c r="LIV47" s="541"/>
      <c r="LIW47" s="541"/>
      <c r="LIX47" s="541"/>
      <c r="LIY47" s="541"/>
      <c r="LIZ47" s="541"/>
      <c r="LJA47" s="541"/>
      <c r="LJB47" s="541"/>
      <c r="LJC47" s="541"/>
      <c r="LJD47" s="541"/>
      <c r="LJE47" s="541"/>
      <c r="LJF47" s="541"/>
      <c r="LJG47" s="541"/>
      <c r="LJH47" s="541"/>
      <c r="LJI47" s="541"/>
      <c r="LJJ47" s="541"/>
      <c r="LJK47" s="541"/>
      <c r="LJL47" s="541"/>
      <c r="LJM47" s="541"/>
      <c r="LJN47" s="541"/>
      <c r="LJO47" s="541"/>
      <c r="LJP47" s="541"/>
      <c r="LJQ47" s="541"/>
      <c r="LJR47" s="541"/>
      <c r="LJS47" s="541"/>
      <c r="LJT47" s="541"/>
      <c r="LJU47" s="541"/>
      <c r="LJV47" s="541"/>
      <c r="LJW47" s="541"/>
      <c r="LJX47" s="541"/>
      <c r="LJY47" s="541"/>
      <c r="LJZ47" s="541"/>
      <c r="LKA47" s="541"/>
      <c r="LKB47" s="541"/>
      <c r="LKC47" s="541"/>
      <c r="LKD47" s="541"/>
      <c r="LKE47" s="541"/>
      <c r="LKF47" s="541"/>
      <c r="LKG47" s="541"/>
      <c r="LKH47" s="541"/>
      <c r="LKI47" s="541"/>
      <c r="LKJ47" s="541"/>
      <c r="LKK47" s="541"/>
      <c r="LKL47" s="541"/>
      <c r="LKM47" s="541"/>
      <c r="LKN47" s="541"/>
      <c r="LKO47" s="541"/>
      <c r="LKP47" s="541"/>
      <c r="LKQ47" s="541"/>
      <c r="LKR47" s="541"/>
      <c r="LKS47" s="541"/>
      <c r="LKT47" s="541"/>
      <c r="LKU47" s="541"/>
      <c r="LKV47" s="541"/>
      <c r="LKW47" s="541"/>
      <c r="LKX47" s="541"/>
      <c r="LKY47" s="541"/>
      <c r="LKZ47" s="541"/>
      <c r="LLA47" s="541"/>
      <c r="LLB47" s="541"/>
      <c r="LLC47" s="541"/>
      <c r="LLD47" s="541"/>
      <c r="LLE47" s="541"/>
      <c r="LLF47" s="541"/>
      <c r="LLG47" s="541"/>
      <c r="LLH47" s="541"/>
      <c r="LLI47" s="541"/>
      <c r="LLJ47" s="541"/>
      <c r="LLK47" s="541"/>
      <c r="LLL47" s="541"/>
      <c r="LLM47" s="541"/>
      <c r="LLN47" s="541"/>
      <c r="LLO47" s="541"/>
      <c r="LLP47" s="541"/>
      <c r="LLQ47" s="541"/>
      <c r="LLR47" s="541"/>
      <c r="LLS47" s="541"/>
      <c r="LLT47" s="541"/>
      <c r="LLU47" s="541"/>
      <c r="LLV47" s="541"/>
      <c r="LLW47" s="541"/>
      <c r="LLX47" s="541"/>
      <c r="LLY47" s="541"/>
      <c r="LLZ47" s="541"/>
      <c r="LMA47" s="541"/>
      <c r="LMB47" s="541"/>
      <c r="LMC47" s="541"/>
      <c r="LMD47" s="541"/>
      <c r="LME47" s="541"/>
      <c r="LMF47" s="541"/>
      <c r="LMG47" s="541"/>
      <c r="LMH47" s="541"/>
      <c r="LMI47" s="541"/>
      <c r="LMJ47" s="541"/>
      <c r="LMK47" s="541"/>
      <c r="LML47" s="541"/>
      <c r="LMM47" s="541"/>
      <c r="LMN47" s="541"/>
      <c r="LMO47" s="541"/>
      <c r="LMP47" s="541"/>
      <c r="LMQ47" s="541"/>
      <c r="LMR47" s="541"/>
      <c r="LMS47" s="541"/>
      <c r="LMT47" s="541"/>
      <c r="LMU47" s="541"/>
      <c r="LMV47" s="541"/>
      <c r="LMW47" s="541"/>
      <c r="LMX47" s="541"/>
      <c r="LMY47" s="541"/>
      <c r="LMZ47" s="541"/>
      <c r="LNA47" s="541"/>
      <c r="LNB47" s="541"/>
      <c r="LNC47" s="541"/>
      <c r="LND47" s="541"/>
      <c r="LNE47" s="541"/>
      <c r="LNF47" s="541"/>
      <c r="LNG47" s="541"/>
      <c r="LNH47" s="541"/>
      <c r="LNI47" s="541"/>
      <c r="LNJ47" s="541"/>
      <c r="LNK47" s="541"/>
      <c r="LNL47" s="541"/>
      <c r="LNM47" s="541"/>
      <c r="LNN47" s="541"/>
      <c r="LNO47" s="541"/>
      <c r="LNP47" s="541"/>
      <c r="LNQ47" s="541"/>
      <c r="LNR47" s="541"/>
      <c r="LNS47" s="541"/>
      <c r="LNT47" s="541"/>
      <c r="LNU47" s="541"/>
      <c r="LNV47" s="541"/>
      <c r="LNW47" s="541"/>
      <c r="LNX47" s="541"/>
      <c r="LNY47" s="541"/>
      <c r="LNZ47" s="541"/>
      <c r="LOA47" s="541"/>
      <c r="LOB47" s="541"/>
      <c r="LOC47" s="541"/>
      <c r="LOD47" s="541"/>
      <c r="LOE47" s="541"/>
      <c r="LOF47" s="541"/>
      <c r="LOG47" s="541"/>
      <c r="LOH47" s="541"/>
      <c r="LOI47" s="541"/>
      <c r="LOJ47" s="541"/>
      <c r="LOK47" s="541"/>
      <c r="LOL47" s="541"/>
      <c r="LOM47" s="541"/>
      <c r="LON47" s="541"/>
      <c r="LOO47" s="541"/>
      <c r="LOP47" s="541"/>
      <c r="LOQ47" s="541"/>
      <c r="LOR47" s="541"/>
      <c r="LOS47" s="541"/>
      <c r="LOT47" s="541"/>
      <c r="LOU47" s="541"/>
      <c r="LOV47" s="541"/>
      <c r="LOW47" s="541"/>
      <c r="LOX47" s="541"/>
      <c r="LOY47" s="541"/>
      <c r="LOZ47" s="541"/>
      <c r="LPA47" s="541"/>
      <c r="LPB47" s="541"/>
      <c r="LPC47" s="541"/>
      <c r="LPD47" s="541"/>
      <c r="LPE47" s="541"/>
      <c r="LPF47" s="541"/>
      <c r="LPG47" s="541"/>
      <c r="LPH47" s="541"/>
      <c r="LPI47" s="541"/>
      <c r="LPJ47" s="541"/>
      <c r="LPK47" s="541"/>
      <c r="LPL47" s="541"/>
      <c r="LPM47" s="541"/>
      <c r="LPN47" s="541"/>
      <c r="LPO47" s="541"/>
      <c r="LPP47" s="541"/>
      <c r="LPQ47" s="541"/>
      <c r="LPR47" s="541"/>
      <c r="LPS47" s="541"/>
      <c r="LPT47" s="541"/>
      <c r="LPU47" s="541"/>
      <c r="LPV47" s="541"/>
      <c r="LPW47" s="541"/>
      <c r="LPX47" s="541"/>
      <c r="LPY47" s="541"/>
      <c r="LPZ47" s="541"/>
      <c r="LQA47" s="541"/>
      <c r="LQB47" s="541"/>
      <c r="LQC47" s="541"/>
      <c r="LQD47" s="541"/>
      <c r="LQE47" s="541"/>
      <c r="LQF47" s="541"/>
      <c r="LQG47" s="541"/>
      <c r="LQH47" s="541"/>
      <c r="LQI47" s="541"/>
      <c r="LQJ47" s="541"/>
      <c r="LQK47" s="541"/>
      <c r="LQL47" s="541"/>
      <c r="LQM47" s="541"/>
      <c r="LQN47" s="541"/>
      <c r="LQO47" s="541"/>
      <c r="LQP47" s="541"/>
      <c r="LQQ47" s="541"/>
      <c r="LQR47" s="541"/>
      <c r="LQS47" s="541"/>
      <c r="LQT47" s="541"/>
      <c r="LQU47" s="541"/>
      <c r="LQV47" s="541"/>
      <c r="LQW47" s="541"/>
      <c r="LQX47" s="541"/>
      <c r="LQY47" s="541"/>
      <c r="LQZ47" s="541"/>
      <c r="LRA47" s="541"/>
      <c r="LRB47" s="541"/>
      <c r="LRC47" s="541"/>
      <c r="LRD47" s="541"/>
      <c r="LRE47" s="541"/>
      <c r="LRF47" s="541"/>
      <c r="LRG47" s="541"/>
      <c r="LRH47" s="541"/>
      <c r="LRI47" s="541"/>
      <c r="LRJ47" s="541"/>
      <c r="LRK47" s="541"/>
      <c r="LRL47" s="541"/>
      <c r="LRM47" s="541"/>
      <c r="LRN47" s="541"/>
      <c r="LRO47" s="541"/>
      <c r="LRP47" s="541"/>
      <c r="LRQ47" s="541"/>
      <c r="LRR47" s="541"/>
      <c r="LRS47" s="541"/>
      <c r="LRT47" s="541"/>
      <c r="LRU47" s="541"/>
      <c r="LRV47" s="541"/>
      <c r="LRW47" s="541"/>
      <c r="LRX47" s="541"/>
      <c r="LRY47" s="541"/>
      <c r="LRZ47" s="541"/>
      <c r="LSA47" s="541"/>
      <c r="LSB47" s="541"/>
      <c r="LSC47" s="541"/>
      <c r="LSD47" s="541"/>
      <c r="LSE47" s="541"/>
      <c r="LSF47" s="541"/>
      <c r="LSG47" s="541"/>
      <c r="LSH47" s="541"/>
      <c r="LSI47" s="541"/>
      <c r="LSJ47" s="541"/>
      <c r="LSK47" s="541"/>
      <c r="LSL47" s="541"/>
      <c r="LSM47" s="541"/>
      <c r="LSN47" s="541"/>
      <c r="LSO47" s="541"/>
      <c r="LSP47" s="541"/>
      <c r="LSQ47" s="541"/>
      <c r="LSR47" s="541"/>
      <c r="LSS47" s="541"/>
      <c r="LST47" s="541"/>
      <c r="LSU47" s="541"/>
      <c r="LSV47" s="541"/>
      <c r="LSW47" s="541"/>
      <c r="LSX47" s="541"/>
      <c r="LSY47" s="541"/>
      <c r="LSZ47" s="541"/>
      <c r="LTA47" s="541"/>
      <c r="LTB47" s="541"/>
      <c r="LTC47" s="541"/>
      <c r="LTD47" s="541"/>
      <c r="LTE47" s="541"/>
      <c r="LTF47" s="541"/>
      <c r="LTG47" s="541"/>
      <c r="LTH47" s="541"/>
      <c r="LTI47" s="541"/>
      <c r="LTJ47" s="541"/>
      <c r="LTK47" s="541"/>
      <c r="LTL47" s="541"/>
      <c r="LTM47" s="541"/>
      <c r="LTN47" s="541"/>
      <c r="LTO47" s="541"/>
      <c r="LTP47" s="541"/>
      <c r="LTQ47" s="541"/>
      <c r="LTR47" s="541"/>
      <c r="LTS47" s="541"/>
      <c r="LTT47" s="541"/>
      <c r="LTU47" s="541"/>
      <c r="LTV47" s="541"/>
      <c r="LTW47" s="541"/>
      <c r="LTX47" s="541"/>
      <c r="LTY47" s="541"/>
      <c r="LTZ47" s="541"/>
      <c r="LUA47" s="541"/>
      <c r="LUB47" s="541"/>
      <c r="LUC47" s="541"/>
      <c r="LUD47" s="541"/>
      <c r="LUE47" s="541"/>
      <c r="LUF47" s="541"/>
      <c r="LUG47" s="541"/>
      <c r="LUH47" s="541"/>
      <c r="LUI47" s="541"/>
      <c r="LUJ47" s="541"/>
      <c r="LUK47" s="541"/>
      <c r="LUL47" s="541"/>
      <c r="LUM47" s="541"/>
      <c r="LUN47" s="541"/>
      <c r="LUO47" s="541"/>
      <c r="LUP47" s="541"/>
      <c r="LUQ47" s="541"/>
      <c r="LUR47" s="541"/>
      <c r="LUS47" s="541"/>
      <c r="LUT47" s="541"/>
      <c r="LUU47" s="541"/>
      <c r="LUV47" s="541"/>
      <c r="LUW47" s="541"/>
      <c r="LUX47" s="541"/>
      <c r="LUY47" s="541"/>
      <c r="LUZ47" s="541"/>
      <c r="LVA47" s="541"/>
      <c r="LVB47" s="541"/>
      <c r="LVC47" s="541"/>
      <c r="LVD47" s="541"/>
      <c r="LVE47" s="541"/>
      <c r="LVF47" s="541"/>
      <c r="LVG47" s="541"/>
      <c r="LVH47" s="541"/>
      <c r="LVI47" s="541"/>
      <c r="LVJ47" s="541"/>
      <c r="LVK47" s="541"/>
      <c r="LVL47" s="541"/>
      <c r="LVM47" s="541"/>
      <c r="LVN47" s="541"/>
      <c r="LVO47" s="541"/>
      <c r="LVP47" s="541"/>
      <c r="LVQ47" s="541"/>
      <c r="LVR47" s="541"/>
      <c r="LVS47" s="541"/>
      <c r="LVT47" s="541"/>
      <c r="LVU47" s="541"/>
      <c r="LVV47" s="541"/>
      <c r="LVW47" s="541"/>
      <c r="LVX47" s="541"/>
      <c r="LVY47" s="541"/>
      <c r="LVZ47" s="541"/>
      <c r="LWA47" s="541"/>
      <c r="LWB47" s="541"/>
      <c r="LWC47" s="541"/>
      <c r="LWD47" s="541"/>
      <c r="LWE47" s="541"/>
      <c r="LWF47" s="541"/>
      <c r="LWG47" s="541"/>
      <c r="LWH47" s="541"/>
      <c r="LWI47" s="541"/>
      <c r="LWJ47" s="541"/>
      <c r="LWK47" s="541"/>
      <c r="LWL47" s="541"/>
      <c r="LWM47" s="541"/>
      <c r="LWN47" s="541"/>
      <c r="LWO47" s="541"/>
      <c r="LWP47" s="541"/>
      <c r="LWQ47" s="541"/>
      <c r="LWR47" s="541"/>
      <c r="LWS47" s="541"/>
      <c r="LWT47" s="541"/>
      <c r="LWU47" s="541"/>
      <c r="LWV47" s="541"/>
      <c r="LWW47" s="541"/>
      <c r="LWX47" s="541"/>
      <c r="LWY47" s="541"/>
      <c r="LWZ47" s="541"/>
      <c r="LXA47" s="541"/>
      <c r="LXB47" s="541"/>
      <c r="LXC47" s="541"/>
      <c r="LXD47" s="541"/>
      <c r="LXE47" s="541"/>
      <c r="LXF47" s="541"/>
      <c r="LXG47" s="541"/>
      <c r="LXH47" s="541"/>
      <c r="LXI47" s="541"/>
      <c r="LXJ47" s="541"/>
      <c r="LXK47" s="541"/>
      <c r="LXL47" s="541"/>
      <c r="LXM47" s="541"/>
      <c r="LXN47" s="541"/>
      <c r="LXO47" s="541"/>
      <c r="LXP47" s="541"/>
      <c r="LXQ47" s="541"/>
      <c r="LXR47" s="541"/>
      <c r="LXS47" s="541"/>
      <c r="LXT47" s="541"/>
      <c r="LXU47" s="541"/>
      <c r="LXV47" s="541"/>
      <c r="LXW47" s="541"/>
      <c r="LXX47" s="541"/>
      <c r="LXY47" s="541"/>
      <c r="LXZ47" s="541"/>
      <c r="LYA47" s="541"/>
      <c r="LYB47" s="541"/>
      <c r="LYC47" s="541"/>
      <c r="LYD47" s="541"/>
      <c r="LYE47" s="541"/>
      <c r="LYF47" s="541"/>
      <c r="LYG47" s="541"/>
      <c r="LYH47" s="541"/>
      <c r="LYI47" s="541"/>
      <c r="LYJ47" s="541"/>
      <c r="LYK47" s="541"/>
      <c r="LYL47" s="541"/>
      <c r="LYM47" s="541"/>
      <c r="LYN47" s="541"/>
      <c r="LYO47" s="541"/>
      <c r="LYP47" s="541"/>
      <c r="LYQ47" s="541"/>
      <c r="LYR47" s="541"/>
      <c r="LYS47" s="541"/>
      <c r="LYT47" s="541"/>
      <c r="LYU47" s="541"/>
      <c r="LYV47" s="541"/>
      <c r="LYW47" s="541"/>
      <c r="LYX47" s="541"/>
      <c r="LYY47" s="541"/>
      <c r="LYZ47" s="541"/>
      <c r="LZA47" s="541"/>
      <c r="LZB47" s="541"/>
      <c r="LZC47" s="541"/>
      <c r="LZD47" s="541"/>
      <c r="LZE47" s="541"/>
      <c r="LZF47" s="541"/>
      <c r="LZG47" s="541"/>
      <c r="LZH47" s="541"/>
      <c r="LZI47" s="541"/>
      <c r="LZJ47" s="541"/>
      <c r="LZK47" s="541"/>
      <c r="LZL47" s="541"/>
      <c r="LZM47" s="541"/>
      <c r="LZN47" s="541"/>
      <c r="LZO47" s="541"/>
      <c r="LZP47" s="541"/>
      <c r="LZQ47" s="541"/>
      <c r="LZR47" s="541"/>
      <c r="LZS47" s="541"/>
      <c r="LZT47" s="541"/>
      <c r="LZU47" s="541"/>
      <c r="LZV47" s="541"/>
      <c r="LZW47" s="541"/>
      <c r="LZX47" s="541"/>
      <c r="LZY47" s="541"/>
      <c r="LZZ47" s="541"/>
      <c r="MAA47" s="541"/>
      <c r="MAB47" s="541"/>
      <c r="MAC47" s="541"/>
      <c r="MAD47" s="541"/>
      <c r="MAE47" s="541"/>
      <c r="MAF47" s="541"/>
      <c r="MAG47" s="541"/>
      <c r="MAH47" s="541"/>
      <c r="MAI47" s="541"/>
      <c r="MAJ47" s="541"/>
      <c r="MAK47" s="541"/>
      <c r="MAL47" s="541"/>
      <c r="MAM47" s="541"/>
      <c r="MAN47" s="541"/>
      <c r="MAO47" s="541"/>
      <c r="MAP47" s="541"/>
      <c r="MAQ47" s="541"/>
      <c r="MAR47" s="541"/>
      <c r="MAS47" s="541"/>
      <c r="MAT47" s="541"/>
      <c r="MAU47" s="541"/>
      <c r="MAV47" s="541"/>
      <c r="MAW47" s="541"/>
      <c r="MAX47" s="541"/>
      <c r="MAY47" s="541"/>
      <c r="MAZ47" s="541"/>
      <c r="MBA47" s="541"/>
      <c r="MBB47" s="541"/>
      <c r="MBC47" s="541"/>
      <c r="MBD47" s="541"/>
      <c r="MBE47" s="541"/>
      <c r="MBF47" s="541"/>
      <c r="MBG47" s="541"/>
      <c r="MBH47" s="541"/>
      <c r="MBI47" s="541"/>
      <c r="MBJ47" s="541"/>
      <c r="MBK47" s="541"/>
      <c r="MBL47" s="541"/>
      <c r="MBM47" s="541"/>
      <c r="MBN47" s="541"/>
      <c r="MBO47" s="541"/>
      <c r="MBP47" s="541"/>
      <c r="MBQ47" s="541"/>
      <c r="MBR47" s="541"/>
      <c r="MBS47" s="541"/>
      <c r="MBT47" s="541"/>
      <c r="MBU47" s="541"/>
      <c r="MBV47" s="541"/>
      <c r="MBW47" s="541"/>
      <c r="MBX47" s="541"/>
      <c r="MBY47" s="541"/>
      <c r="MBZ47" s="541"/>
      <c r="MCA47" s="541"/>
      <c r="MCB47" s="541"/>
      <c r="MCC47" s="541"/>
      <c r="MCD47" s="541"/>
      <c r="MCE47" s="541"/>
      <c r="MCF47" s="541"/>
      <c r="MCG47" s="541"/>
      <c r="MCH47" s="541"/>
      <c r="MCI47" s="541"/>
      <c r="MCJ47" s="541"/>
      <c r="MCK47" s="541"/>
      <c r="MCL47" s="541"/>
      <c r="MCM47" s="541"/>
      <c r="MCN47" s="541"/>
      <c r="MCO47" s="541"/>
      <c r="MCP47" s="541"/>
      <c r="MCQ47" s="541"/>
      <c r="MCR47" s="541"/>
      <c r="MCS47" s="541"/>
      <c r="MCT47" s="541"/>
      <c r="MCU47" s="541"/>
      <c r="MCV47" s="541"/>
      <c r="MCW47" s="541"/>
      <c r="MCX47" s="541"/>
      <c r="MCY47" s="541"/>
      <c r="MCZ47" s="541"/>
      <c r="MDA47" s="541"/>
      <c r="MDB47" s="541"/>
      <c r="MDC47" s="541"/>
      <c r="MDD47" s="541"/>
      <c r="MDE47" s="541"/>
      <c r="MDF47" s="541"/>
      <c r="MDG47" s="541"/>
      <c r="MDH47" s="541"/>
      <c r="MDI47" s="541"/>
      <c r="MDJ47" s="541"/>
      <c r="MDK47" s="541"/>
      <c r="MDL47" s="541"/>
      <c r="MDM47" s="541"/>
      <c r="MDN47" s="541"/>
      <c r="MDO47" s="541"/>
      <c r="MDP47" s="541"/>
      <c r="MDQ47" s="541"/>
      <c r="MDR47" s="541"/>
      <c r="MDS47" s="541"/>
      <c r="MDT47" s="541"/>
      <c r="MDU47" s="541"/>
      <c r="MDV47" s="541"/>
      <c r="MDW47" s="541"/>
      <c r="MDX47" s="541"/>
      <c r="MDY47" s="541"/>
      <c r="MDZ47" s="541"/>
      <c r="MEA47" s="541"/>
      <c r="MEB47" s="541"/>
      <c r="MEC47" s="541"/>
      <c r="MED47" s="541"/>
      <c r="MEE47" s="541"/>
      <c r="MEF47" s="541"/>
      <c r="MEG47" s="541"/>
      <c r="MEH47" s="541"/>
      <c r="MEI47" s="541"/>
      <c r="MEJ47" s="541"/>
      <c r="MEK47" s="541"/>
      <c r="MEL47" s="541"/>
      <c r="MEM47" s="541"/>
      <c r="MEN47" s="541"/>
      <c r="MEO47" s="541"/>
      <c r="MEP47" s="541"/>
      <c r="MEQ47" s="541"/>
      <c r="MER47" s="541"/>
      <c r="MES47" s="541"/>
      <c r="MET47" s="541"/>
      <c r="MEU47" s="541"/>
      <c r="MEV47" s="541"/>
      <c r="MEW47" s="541"/>
      <c r="MEX47" s="541"/>
      <c r="MEY47" s="541"/>
      <c r="MEZ47" s="541"/>
      <c r="MFA47" s="541"/>
      <c r="MFB47" s="541"/>
      <c r="MFC47" s="541"/>
      <c r="MFD47" s="541"/>
      <c r="MFE47" s="541"/>
      <c r="MFF47" s="541"/>
      <c r="MFG47" s="541"/>
      <c r="MFH47" s="541"/>
      <c r="MFI47" s="541"/>
      <c r="MFJ47" s="541"/>
      <c r="MFK47" s="541"/>
      <c r="MFL47" s="541"/>
      <c r="MFM47" s="541"/>
      <c r="MFN47" s="541"/>
      <c r="MFO47" s="541"/>
      <c r="MFP47" s="541"/>
      <c r="MFQ47" s="541"/>
      <c r="MFR47" s="541"/>
      <c r="MFS47" s="541"/>
      <c r="MFT47" s="541"/>
      <c r="MFU47" s="541"/>
      <c r="MFV47" s="541"/>
      <c r="MFW47" s="541"/>
      <c r="MFX47" s="541"/>
      <c r="MFY47" s="541"/>
      <c r="MFZ47" s="541"/>
      <c r="MGA47" s="541"/>
      <c r="MGB47" s="541"/>
      <c r="MGC47" s="541"/>
      <c r="MGD47" s="541"/>
      <c r="MGE47" s="541"/>
      <c r="MGF47" s="541"/>
      <c r="MGG47" s="541"/>
      <c r="MGH47" s="541"/>
      <c r="MGI47" s="541"/>
      <c r="MGJ47" s="541"/>
      <c r="MGK47" s="541"/>
      <c r="MGL47" s="541"/>
      <c r="MGM47" s="541"/>
      <c r="MGN47" s="541"/>
      <c r="MGO47" s="541"/>
      <c r="MGP47" s="541"/>
      <c r="MGQ47" s="541"/>
      <c r="MGR47" s="541"/>
      <c r="MGS47" s="541"/>
      <c r="MGT47" s="541"/>
      <c r="MGU47" s="541"/>
      <c r="MGV47" s="541"/>
      <c r="MGW47" s="541"/>
      <c r="MGX47" s="541"/>
      <c r="MGY47" s="541"/>
      <c r="MGZ47" s="541"/>
      <c r="MHA47" s="541"/>
      <c r="MHB47" s="541"/>
      <c r="MHC47" s="541"/>
      <c r="MHD47" s="541"/>
      <c r="MHE47" s="541"/>
      <c r="MHF47" s="541"/>
      <c r="MHG47" s="541"/>
      <c r="MHH47" s="541"/>
      <c r="MHI47" s="541"/>
      <c r="MHJ47" s="541"/>
      <c r="MHK47" s="541"/>
      <c r="MHL47" s="541"/>
      <c r="MHM47" s="541"/>
      <c r="MHN47" s="541"/>
      <c r="MHO47" s="541"/>
      <c r="MHP47" s="541"/>
      <c r="MHQ47" s="541"/>
      <c r="MHR47" s="541"/>
      <c r="MHS47" s="541"/>
      <c r="MHT47" s="541"/>
      <c r="MHU47" s="541"/>
      <c r="MHV47" s="541"/>
      <c r="MHW47" s="541"/>
      <c r="MHX47" s="541"/>
      <c r="MHY47" s="541"/>
      <c r="MHZ47" s="541"/>
      <c r="MIA47" s="541"/>
      <c r="MIB47" s="541"/>
      <c r="MIC47" s="541"/>
      <c r="MID47" s="541"/>
      <c r="MIE47" s="541"/>
      <c r="MIF47" s="541"/>
      <c r="MIG47" s="541"/>
      <c r="MIH47" s="541"/>
      <c r="MII47" s="541"/>
      <c r="MIJ47" s="541"/>
      <c r="MIK47" s="541"/>
      <c r="MIL47" s="541"/>
      <c r="MIM47" s="541"/>
      <c r="MIN47" s="541"/>
      <c r="MIO47" s="541"/>
      <c r="MIP47" s="541"/>
      <c r="MIQ47" s="541"/>
      <c r="MIR47" s="541"/>
      <c r="MIS47" s="541"/>
      <c r="MIT47" s="541"/>
      <c r="MIU47" s="541"/>
      <c r="MIV47" s="541"/>
      <c r="MIW47" s="541"/>
      <c r="MIX47" s="541"/>
      <c r="MIY47" s="541"/>
      <c r="MIZ47" s="541"/>
      <c r="MJA47" s="541"/>
      <c r="MJB47" s="541"/>
      <c r="MJC47" s="541"/>
      <c r="MJD47" s="541"/>
      <c r="MJE47" s="541"/>
      <c r="MJF47" s="541"/>
      <c r="MJG47" s="541"/>
      <c r="MJH47" s="541"/>
      <c r="MJI47" s="541"/>
      <c r="MJJ47" s="541"/>
      <c r="MJK47" s="541"/>
      <c r="MJL47" s="541"/>
      <c r="MJM47" s="541"/>
      <c r="MJN47" s="541"/>
      <c r="MJO47" s="541"/>
      <c r="MJP47" s="541"/>
      <c r="MJQ47" s="541"/>
      <c r="MJR47" s="541"/>
      <c r="MJS47" s="541"/>
      <c r="MJT47" s="541"/>
      <c r="MJU47" s="541"/>
      <c r="MJV47" s="541"/>
      <c r="MJW47" s="541"/>
      <c r="MJX47" s="541"/>
      <c r="MJY47" s="541"/>
      <c r="MJZ47" s="541"/>
      <c r="MKA47" s="541"/>
      <c r="MKB47" s="541"/>
      <c r="MKC47" s="541"/>
      <c r="MKD47" s="541"/>
      <c r="MKE47" s="541"/>
      <c r="MKF47" s="541"/>
      <c r="MKG47" s="541"/>
      <c r="MKH47" s="541"/>
      <c r="MKI47" s="541"/>
      <c r="MKJ47" s="541"/>
      <c r="MKK47" s="541"/>
      <c r="MKL47" s="541"/>
      <c r="MKM47" s="541"/>
      <c r="MKN47" s="541"/>
      <c r="MKO47" s="541"/>
      <c r="MKP47" s="541"/>
      <c r="MKQ47" s="541"/>
      <c r="MKR47" s="541"/>
      <c r="MKS47" s="541"/>
      <c r="MKT47" s="541"/>
      <c r="MKU47" s="541"/>
      <c r="MKV47" s="541"/>
      <c r="MKW47" s="541"/>
      <c r="MKX47" s="541"/>
      <c r="MKY47" s="541"/>
      <c r="MKZ47" s="541"/>
      <c r="MLA47" s="541"/>
      <c r="MLB47" s="541"/>
      <c r="MLC47" s="541"/>
      <c r="MLD47" s="541"/>
      <c r="MLE47" s="541"/>
      <c r="MLF47" s="541"/>
      <c r="MLG47" s="541"/>
      <c r="MLH47" s="541"/>
      <c r="MLI47" s="541"/>
      <c r="MLJ47" s="541"/>
      <c r="MLK47" s="541"/>
      <c r="MLL47" s="541"/>
      <c r="MLM47" s="541"/>
      <c r="MLN47" s="541"/>
      <c r="MLO47" s="541"/>
      <c r="MLP47" s="541"/>
      <c r="MLQ47" s="541"/>
      <c r="MLR47" s="541"/>
      <c r="MLS47" s="541"/>
      <c r="MLT47" s="541"/>
      <c r="MLU47" s="541"/>
      <c r="MLV47" s="541"/>
      <c r="MLW47" s="541"/>
      <c r="MLX47" s="541"/>
      <c r="MLY47" s="541"/>
      <c r="MLZ47" s="541"/>
      <c r="MMA47" s="541"/>
      <c r="MMB47" s="541"/>
      <c r="MMC47" s="541"/>
      <c r="MMD47" s="541"/>
      <c r="MME47" s="541"/>
      <c r="MMF47" s="541"/>
      <c r="MMG47" s="541"/>
      <c r="MMH47" s="541"/>
      <c r="MMI47" s="541"/>
      <c r="MMJ47" s="541"/>
      <c r="MMK47" s="541"/>
      <c r="MML47" s="541"/>
      <c r="MMM47" s="541"/>
      <c r="MMN47" s="541"/>
      <c r="MMO47" s="541"/>
      <c r="MMP47" s="541"/>
      <c r="MMQ47" s="541"/>
      <c r="MMR47" s="541"/>
      <c r="MMS47" s="541"/>
      <c r="MMT47" s="541"/>
      <c r="MMU47" s="541"/>
      <c r="MMV47" s="541"/>
      <c r="MMW47" s="541"/>
      <c r="MMX47" s="541"/>
      <c r="MMY47" s="541"/>
      <c r="MMZ47" s="541"/>
      <c r="MNA47" s="541"/>
      <c r="MNB47" s="541"/>
      <c r="MNC47" s="541"/>
      <c r="MND47" s="541"/>
      <c r="MNE47" s="541"/>
      <c r="MNF47" s="541"/>
      <c r="MNG47" s="541"/>
      <c r="MNH47" s="541"/>
      <c r="MNI47" s="541"/>
      <c r="MNJ47" s="541"/>
      <c r="MNK47" s="541"/>
      <c r="MNL47" s="541"/>
      <c r="MNM47" s="541"/>
      <c r="MNN47" s="541"/>
      <c r="MNO47" s="541"/>
      <c r="MNP47" s="541"/>
      <c r="MNQ47" s="541"/>
      <c r="MNR47" s="541"/>
      <c r="MNS47" s="541"/>
      <c r="MNT47" s="541"/>
      <c r="MNU47" s="541"/>
      <c r="MNV47" s="541"/>
      <c r="MNW47" s="541"/>
      <c r="MNX47" s="541"/>
      <c r="MNY47" s="541"/>
      <c r="MNZ47" s="541"/>
      <c r="MOA47" s="541"/>
      <c r="MOB47" s="541"/>
      <c r="MOC47" s="541"/>
      <c r="MOD47" s="541"/>
      <c r="MOE47" s="541"/>
      <c r="MOF47" s="541"/>
      <c r="MOG47" s="541"/>
      <c r="MOH47" s="541"/>
      <c r="MOI47" s="541"/>
      <c r="MOJ47" s="541"/>
      <c r="MOK47" s="541"/>
      <c r="MOL47" s="541"/>
      <c r="MOM47" s="541"/>
      <c r="MON47" s="541"/>
      <c r="MOO47" s="541"/>
      <c r="MOP47" s="541"/>
      <c r="MOQ47" s="541"/>
      <c r="MOR47" s="541"/>
      <c r="MOS47" s="541"/>
      <c r="MOT47" s="541"/>
      <c r="MOU47" s="541"/>
      <c r="MOV47" s="541"/>
      <c r="MOW47" s="541"/>
      <c r="MOX47" s="541"/>
      <c r="MOY47" s="541"/>
      <c r="MOZ47" s="541"/>
      <c r="MPA47" s="541"/>
      <c r="MPB47" s="541"/>
      <c r="MPC47" s="541"/>
      <c r="MPD47" s="541"/>
      <c r="MPE47" s="541"/>
      <c r="MPF47" s="541"/>
      <c r="MPG47" s="541"/>
      <c r="MPH47" s="541"/>
      <c r="MPI47" s="541"/>
      <c r="MPJ47" s="541"/>
      <c r="MPK47" s="541"/>
      <c r="MPL47" s="541"/>
      <c r="MPM47" s="541"/>
      <c r="MPN47" s="541"/>
      <c r="MPO47" s="541"/>
      <c r="MPP47" s="541"/>
      <c r="MPQ47" s="541"/>
      <c r="MPR47" s="541"/>
      <c r="MPS47" s="541"/>
      <c r="MPT47" s="541"/>
      <c r="MPU47" s="541"/>
      <c r="MPV47" s="541"/>
      <c r="MPW47" s="541"/>
      <c r="MPX47" s="541"/>
      <c r="MPY47" s="541"/>
      <c r="MPZ47" s="541"/>
      <c r="MQA47" s="541"/>
      <c r="MQB47" s="541"/>
      <c r="MQC47" s="541"/>
      <c r="MQD47" s="541"/>
      <c r="MQE47" s="541"/>
      <c r="MQF47" s="541"/>
      <c r="MQG47" s="541"/>
      <c r="MQH47" s="541"/>
      <c r="MQI47" s="541"/>
      <c r="MQJ47" s="541"/>
      <c r="MQK47" s="541"/>
      <c r="MQL47" s="541"/>
      <c r="MQM47" s="541"/>
      <c r="MQN47" s="541"/>
      <c r="MQO47" s="541"/>
      <c r="MQP47" s="541"/>
      <c r="MQQ47" s="541"/>
      <c r="MQR47" s="541"/>
      <c r="MQS47" s="541"/>
      <c r="MQT47" s="541"/>
      <c r="MQU47" s="541"/>
      <c r="MQV47" s="541"/>
      <c r="MQW47" s="541"/>
      <c r="MQX47" s="541"/>
      <c r="MQY47" s="541"/>
      <c r="MQZ47" s="541"/>
      <c r="MRA47" s="541"/>
      <c r="MRB47" s="541"/>
      <c r="MRC47" s="541"/>
      <c r="MRD47" s="541"/>
      <c r="MRE47" s="541"/>
      <c r="MRF47" s="541"/>
      <c r="MRG47" s="541"/>
      <c r="MRH47" s="541"/>
      <c r="MRI47" s="541"/>
      <c r="MRJ47" s="541"/>
      <c r="MRK47" s="541"/>
      <c r="MRL47" s="541"/>
      <c r="MRM47" s="541"/>
      <c r="MRN47" s="541"/>
      <c r="MRO47" s="541"/>
      <c r="MRP47" s="541"/>
      <c r="MRQ47" s="541"/>
      <c r="MRR47" s="541"/>
      <c r="MRS47" s="541"/>
      <c r="MRT47" s="541"/>
      <c r="MRU47" s="541"/>
      <c r="MRV47" s="541"/>
      <c r="MRW47" s="541"/>
      <c r="MRX47" s="541"/>
      <c r="MRY47" s="541"/>
      <c r="MRZ47" s="541"/>
      <c r="MSA47" s="541"/>
      <c r="MSB47" s="541"/>
      <c r="MSC47" s="541"/>
      <c r="MSD47" s="541"/>
      <c r="MSE47" s="541"/>
      <c r="MSF47" s="541"/>
      <c r="MSG47" s="541"/>
      <c r="MSH47" s="541"/>
      <c r="MSI47" s="541"/>
      <c r="MSJ47" s="541"/>
      <c r="MSK47" s="541"/>
      <c r="MSL47" s="541"/>
      <c r="MSM47" s="541"/>
      <c r="MSN47" s="541"/>
      <c r="MSO47" s="541"/>
      <c r="MSP47" s="541"/>
      <c r="MSQ47" s="541"/>
      <c r="MSR47" s="541"/>
      <c r="MSS47" s="541"/>
      <c r="MST47" s="541"/>
      <c r="MSU47" s="541"/>
      <c r="MSV47" s="541"/>
      <c r="MSW47" s="541"/>
      <c r="MSX47" s="541"/>
      <c r="MSY47" s="541"/>
      <c r="MSZ47" s="541"/>
      <c r="MTA47" s="541"/>
      <c r="MTB47" s="541"/>
      <c r="MTC47" s="541"/>
      <c r="MTD47" s="541"/>
      <c r="MTE47" s="541"/>
      <c r="MTF47" s="541"/>
      <c r="MTG47" s="541"/>
      <c r="MTH47" s="541"/>
      <c r="MTI47" s="541"/>
      <c r="MTJ47" s="541"/>
      <c r="MTK47" s="541"/>
      <c r="MTL47" s="541"/>
      <c r="MTM47" s="541"/>
      <c r="MTN47" s="541"/>
      <c r="MTO47" s="541"/>
      <c r="MTP47" s="541"/>
      <c r="MTQ47" s="541"/>
      <c r="MTR47" s="541"/>
      <c r="MTS47" s="541"/>
      <c r="MTT47" s="541"/>
      <c r="MTU47" s="541"/>
      <c r="MTV47" s="541"/>
      <c r="MTW47" s="541"/>
      <c r="MTX47" s="541"/>
      <c r="MTY47" s="541"/>
      <c r="MTZ47" s="541"/>
      <c r="MUA47" s="541"/>
      <c r="MUB47" s="541"/>
      <c r="MUC47" s="541"/>
      <c r="MUD47" s="541"/>
      <c r="MUE47" s="541"/>
      <c r="MUF47" s="541"/>
      <c r="MUG47" s="541"/>
      <c r="MUH47" s="541"/>
      <c r="MUI47" s="541"/>
      <c r="MUJ47" s="541"/>
      <c r="MUK47" s="541"/>
      <c r="MUL47" s="541"/>
      <c r="MUM47" s="541"/>
      <c r="MUN47" s="541"/>
      <c r="MUO47" s="541"/>
      <c r="MUP47" s="541"/>
      <c r="MUQ47" s="541"/>
      <c r="MUR47" s="541"/>
      <c r="MUS47" s="541"/>
      <c r="MUT47" s="541"/>
      <c r="MUU47" s="541"/>
      <c r="MUV47" s="541"/>
      <c r="MUW47" s="541"/>
      <c r="MUX47" s="541"/>
      <c r="MUY47" s="541"/>
      <c r="MUZ47" s="541"/>
      <c r="MVA47" s="541"/>
      <c r="MVB47" s="541"/>
      <c r="MVC47" s="541"/>
      <c r="MVD47" s="541"/>
      <c r="MVE47" s="541"/>
      <c r="MVF47" s="541"/>
      <c r="MVG47" s="541"/>
      <c r="MVH47" s="541"/>
      <c r="MVI47" s="541"/>
      <c r="MVJ47" s="541"/>
      <c r="MVK47" s="541"/>
      <c r="MVL47" s="541"/>
      <c r="MVM47" s="541"/>
      <c r="MVN47" s="541"/>
      <c r="MVO47" s="541"/>
      <c r="MVP47" s="541"/>
      <c r="MVQ47" s="541"/>
      <c r="MVR47" s="541"/>
      <c r="MVS47" s="541"/>
      <c r="MVT47" s="541"/>
      <c r="MVU47" s="541"/>
      <c r="MVV47" s="541"/>
      <c r="MVW47" s="541"/>
      <c r="MVX47" s="541"/>
      <c r="MVY47" s="541"/>
      <c r="MVZ47" s="541"/>
      <c r="MWA47" s="541"/>
      <c r="MWB47" s="541"/>
      <c r="MWC47" s="541"/>
      <c r="MWD47" s="541"/>
      <c r="MWE47" s="541"/>
      <c r="MWF47" s="541"/>
      <c r="MWG47" s="541"/>
      <c r="MWH47" s="541"/>
      <c r="MWI47" s="541"/>
      <c r="MWJ47" s="541"/>
      <c r="MWK47" s="541"/>
      <c r="MWL47" s="541"/>
      <c r="MWM47" s="541"/>
      <c r="MWN47" s="541"/>
      <c r="MWO47" s="541"/>
      <c r="MWP47" s="541"/>
      <c r="MWQ47" s="541"/>
      <c r="MWR47" s="541"/>
      <c r="MWS47" s="541"/>
      <c r="MWT47" s="541"/>
      <c r="MWU47" s="541"/>
      <c r="MWV47" s="541"/>
      <c r="MWW47" s="541"/>
      <c r="MWX47" s="541"/>
      <c r="MWY47" s="541"/>
      <c r="MWZ47" s="541"/>
      <c r="MXA47" s="541"/>
      <c r="MXB47" s="541"/>
      <c r="MXC47" s="541"/>
      <c r="MXD47" s="541"/>
      <c r="MXE47" s="541"/>
      <c r="MXF47" s="541"/>
      <c r="MXG47" s="541"/>
      <c r="MXH47" s="541"/>
      <c r="MXI47" s="541"/>
      <c r="MXJ47" s="541"/>
      <c r="MXK47" s="541"/>
      <c r="MXL47" s="541"/>
      <c r="MXM47" s="541"/>
      <c r="MXN47" s="541"/>
      <c r="MXO47" s="541"/>
      <c r="MXP47" s="541"/>
      <c r="MXQ47" s="541"/>
      <c r="MXR47" s="541"/>
      <c r="MXS47" s="541"/>
      <c r="MXT47" s="541"/>
      <c r="MXU47" s="541"/>
      <c r="MXV47" s="541"/>
      <c r="MXW47" s="541"/>
      <c r="MXX47" s="541"/>
      <c r="MXY47" s="541"/>
      <c r="MXZ47" s="541"/>
      <c r="MYA47" s="541"/>
      <c r="MYB47" s="541"/>
      <c r="MYC47" s="541"/>
      <c r="MYD47" s="541"/>
      <c r="MYE47" s="541"/>
      <c r="MYF47" s="541"/>
      <c r="MYG47" s="541"/>
      <c r="MYH47" s="541"/>
      <c r="MYI47" s="541"/>
      <c r="MYJ47" s="541"/>
      <c r="MYK47" s="541"/>
      <c r="MYL47" s="541"/>
      <c r="MYM47" s="541"/>
      <c r="MYN47" s="541"/>
      <c r="MYO47" s="541"/>
      <c r="MYP47" s="541"/>
      <c r="MYQ47" s="541"/>
      <c r="MYR47" s="541"/>
      <c r="MYS47" s="541"/>
      <c r="MYT47" s="541"/>
      <c r="MYU47" s="541"/>
      <c r="MYV47" s="541"/>
      <c r="MYW47" s="541"/>
      <c r="MYX47" s="541"/>
      <c r="MYY47" s="541"/>
      <c r="MYZ47" s="541"/>
      <c r="MZA47" s="541"/>
      <c r="MZB47" s="541"/>
      <c r="MZC47" s="541"/>
      <c r="MZD47" s="541"/>
      <c r="MZE47" s="541"/>
      <c r="MZF47" s="541"/>
      <c r="MZG47" s="541"/>
      <c r="MZH47" s="541"/>
      <c r="MZI47" s="541"/>
      <c r="MZJ47" s="541"/>
      <c r="MZK47" s="541"/>
      <c r="MZL47" s="541"/>
      <c r="MZM47" s="541"/>
      <c r="MZN47" s="541"/>
      <c r="MZO47" s="541"/>
      <c r="MZP47" s="541"/>
      <c r="MZQ47" s="541"/>
      <c r="MZR47" s="541"/>
      <c r="MZS47" s="541"/>
      <c r="MZT47" s="541"/>
      <c r="MZU47" s="541"/>
      <c r="MZV47" s="541"/>
      <c r="MZW47" s="541"/>
      <c r="MZX47" s="541"/>
      <c r="MZY47" s="541"/>
      <c r="MZZ47" s="541"/>
      <c r="NAA47" s="541"/>
      <c r="NAB47" s="541"/>
      <c r="NAC47" s="541"/>
      <c r="NAD47" s="541"/>
      <c r="NAE47" s="541"/>
      <c r="NAF47" s="541"/>
      <c r="NAG47" s="541"/>
      <c r="NAH47" s="541"/>
      <c r="NAI47" s="541"/>
      <c r="NAJ47" s="541"/>
      <c r="NAK47" s="541"/>
      <c r="NAL47" s="541"/>
      <c r="NAM47" s="541"/>
      <c r="NAN47" s="541"/>
      <c r="NAO47" s="541"/>
      <c r="NAP47" s="541"/>
      <c r="NAQ47" s="541"/>
      <c r="NAR47" s="541"/>
      <c r="NAS47" s="541"/>
      <c r="NAT47" s="541"/>
      <c r="NAU47" s="541"/>
      <c r="NAV47" s="541"/>
      <c r="NAW47" s="541"/>
      <c r="NAX47" s="541"/>
      <c r="NAY47" s="541"/>
      <c r="NAZ47" s="541"/>
      <c r="NBA47" s="541"/>
      <c r="NBB47" s="541"/>
      <c r="NBC47" s="541"/>
      <c r="NBD47" s="541"/>
      <c r="NBE47" s="541"/>
      <c r="NBF47" s="541"/>
      <c r="NBG47" s="541"/>
      <c r="NBH47" s="541"/>
      <c r="NBI47" s="541"/>
      <c r="NBJ47" s="541"/>
      <c r="NBK47" s="541"/>
      <c r="NBL47" s="541"/>
      <c r="NBM47" s="541"/>
      <c r="NBN47" s="541"/>
      <c r="NBO47" s="541"/>
      <c r="NBP47" s="541"/>
      <c r="NBQ47" s="541"/>
      <c r="NBR47" s="541"/>
      <c r="NBS47" s="541"/>
      <c r="NBT47" s="541"/>
      <c r="NBU47" s="541"/>
      <c r="NBV47" s="541"/>
      <c r="NBW47" s="541"/>
      <c r="NBX47" s="541"/>
      <c r="NBY47" s="541"/>
      <c r="NBZ47" s="541"/>
      <c r="NCA47" s="541"/>
      <c r="NCB47" s="541"/>
      <c r="NCC47" s="541"/>
      <c r="NCD47" s="541"/>
      <c r="NCE47" s="541"/>
      <c r="NCF47" s="541"/>
      <c r="NCG47" s="541"/>
      <c r="NCH47" s="541"/>
      <c r="NCI47" s="541"/>
      <c r="NCJ47" s="541"/>
      <c r="NCK47" s="541"/>
      <c r="NCL47" s="541"/>
      <c r="NCM47" s="541"/>
      <c r="NCN47" s="541"/>
      <c r="NCO47" s="541"/>
      <c r="NCP47" s="541"/>
      <c r="NCQ47" s="541"/>
      <c r="NCR47" s="541"/>
      <c r="NCS47" s="541"/>
      <c r="NCT47" s="541"/>
      <c r="NCU47" s="541"/>
      <c r="NCV47" s="541"/>
      <c r="NCW47" s="541"/>
      <c r="NCX47" s="541"/>
      <c r="NCY47" s="541"/>
      <c r="NCZ47" s="541"/>
      <c r="NDA47" s="541"/>
      <c r="NDB47" s="541"/>
      <c r="NDC47" s="541"/>
      <c r="NDD47" s="541"/>
      <c r="NDE47" s="541"/>
      <c r="NDF47" s="541"/>
      <c r="NDG47" s="541"/>
      <c r="NDH47" s="541"/>
      <c r="NDI47" s="541"/>
      <c r="NDJ47" s="541"/>
      <c r="NDK47" s="541"/>
      <c r="NDL47" s="541"/>
      <c r="NDM47" s="541"/>
      <c r="NDN47" s="541"/>
      <c r="NDO47" s="541"/>
      <c r="NDP47" s="541"/>
      <c r="NDQ47" s="541"/>
      <c r="NDR47" s="541"/>
      <c r="NDS47" s="541"/>
      <c r="NDT47" s="541"/>
      <c r="NDU47" s="541"/>
      <c r="NDV47" s="541"/>
      <c r="NDW47" s="541"/>
      <c r="NDX47" s="541"/>
      <c r="NDY47" s="541"/>
      <c r="NDZ47" s="541"/>
      <c r="NEA47" s="541"/>
      <c r="NEB47" s="541"/>
      <c r="NEC47" s="541"/>
      <c r="NED47" s="541"/>
      <c r="NEE47" s="541"/>
      <c r="NEF47" s="541"/>
      <c r="NEG47" s="541"/>
      <c r="NEH47" s="541"/>
      <c r="NEI47" s="541"/>
      <c r="NEJ47" s="541"/>
      <c r="NEK47" s="541"/>
      <c r="NEL47" s="541"/>
      <c r="NEM47" s="541"/>
      <c r="NEN47" s="541"/>
      <c r="NEO47" s="541"/>
      <c r="NEP47" s="541"/>
      <c r="NEQ47" s="541"/>
      <c r="NER47" s="541"/>
      <c r="NES47" s="541"/>
      <c r="NET47" s="541"/>
      <c r="NEU47" s="541"/>
      <c r="NEV47" s="541"/>
      <c r="NEW47" s="541"/>
      <c r="NEX47" s="541"/>
      <c r="NEY47" s="541"/>
      <c r="NEZ47" s="541"/>
      <c r="NFA47" s="541"/>
      <c r="NFB47" s="541"/>
      <c r="NFC47" s="541"/>
      <c r="NFD47" s="541"/>
      <c r="NFE47" s="541"/>
      <c r="NFF47" s="541"/>
      <c r="NFG47" s="541"/>
      <c r="NFH47" s="541"/>
      <c r="NFI47" s="541"/>
      <c r="NFJ47" s="541"/>
      <c r="NFK47" s="541"/>
      <c r="NFL47" s="541"/>
      <c r="NFM47" s="541"/>
      <c r="NFN47" s="541"/>
      <c r="NFO47" s="541"/>
      <c r="NFP47" s="541"/>
      <c r="NFQ47" s="541"/>
      <c r="NFR47" s="541"/>
      <c r="NFS47" s="541"/>
      <c r="NFT47" s="541"/>
      <c r="NFU47" s="541"/>
      <c r="NFV47" s="541"/>
      <c r="NFW47" s="541"/>
      <c r="NFX47" s="541"/>
      <c r="NFY47" s="541"/>
      <c r="NFZ47" s="541"/>
      <c r="NGA47" s="541"/>
      <c r="NGB47" s="541"/>
      <c r="NGC47" s="541"/>
      <c r="NGD47" s="541"/>
      <c r="NGE47" s="541"/>
      <c r="NGF47" s="541"/>
      <c r="NGG47" s="541"/>
      <c r="NGH47" s="541"/>
      <c r="NGI47" s="541"/>
      <c r="NGJ47" s="541"/>
      <c r="NGK47" s="541"/>
      <c r="NGL47" s="541"/>
      <c r="NGM47" s="541"/>
      <c r="NGN47" s="541"/>
      <c r="NGO47" s="541"/>
      <c r="NGP47" s="541"/>
      <c r="NGQ47" s="541"/>
      <c r="NGR47" s="541"/>
      <c r="NGS47" s="541"/>
      <c r="NGT47" s="541"/>
      <c r="NGU47" s="541"/>
      <c r="NGV47" s="541"/>
      <c r="NGW47" s="541"/>
      <c r="NGX47" s="541"/>
      <c r="NGY47" s="541"/>
      <c r="NGZ47" s="541"/>
      <c r="NHA47" s="541"/>
      <c r="NHB47" s="541"/>
      <c r="NHC47" s="541"/>
      <c r="NHD47" s="541"/>
      <c r="NHE47" s="541"/>
      <c r="NHF47" s="541"/>
      <c r="NHG47" s="541"/>
      <c r="NHH47" s="541"/>
      <c r="NHI47" s="541"/>
      <c r="NHJ47" s="541"/>
      <c r="NHK47" s="541"/>
      <c r="NHL47" s="541"/>
      <c r="NHM47" s="541"/>
      <c r="NHN47" s="541"/>
      <c r="NHO47" s="541"/>
      <c r="NHP47" s="541"/>
      <c r="NHQ47" s="541"/>
      <c r="NHR47" s="541"/>
      <c r="NHS47" s="541"/>
      <c r="NHT47" s="541"/>
      <c r="NHU47" s="541"/>
      <c r="NHV47" s="541"/>
      <c r="NHW47" s="541"/>
      <c r="NHX47" s="541"/>
      <c r="NHY47" s="541"/>
      <c r="NHZ47" s="541"/>
      <c r="NIA47" s="541"/>
      <c r="NIB47" s="541"/>
      <c r="NIC47" s="541"/>
      <c r="NID47" s="541"/>
      <c r="NIE47" s="541"/>
      <c r="NIF47" s="541"/>
      <c r="NIG47" s="541"/>
      <c r="NIH47" s="541"/>
      <c r="NII47" s="541"/>
      <c r="NIJ47" s="541"/>
      <c r="NIK47" s="541"/>
      <c r="NIL47" s="541"/>
      <c r="NIM47" s="541"/>
      <c r="NIN47" s="541"/>
      <c r="NIO47" s="541"/>
      <c r="NIP47" s="541"/>
      <c r="NIQ47" s="541"/>
      <c r="NIR47" s="541"/>
      <c r="NIS47" s="541"/>
      <c r="NIT47" s="541"/>
      <c r="NIU47" s="541"/>
      <c r="NIV47" s="541"/>
      <c r="NIW47" s="541"/>
      <c r="NIX47" s="541"/>
      <c r="NIY47" s="541"/>
      <c r="NIZ47" s="541"/>
      <c r="NJA47" s="541"/>
      <c r="NJB47" s="541"/>
      <c r="NJC47" s="541"/>
      <c r="NJD47" s="541"/>
      <c r="NJE47" s="541"/>
      <c r="NJF47" s="541"/>
      <c r="NJG47" s="541"/>
      <c r="NJH47" s="541"/>
      <c r="NJI47" s="541"/>
      <c r="NJJ47" s="541"/>
      <c r="NJK47" s="541"/>
      <c r="NJL47" s="541"/>
      <c r="NJM47" s="541"/>
      <c r="NJN47" s="541"/>
      <c r="NJO47" s="541"/>
      <c r="NJP47" s="541"/>
      <c r="NJQ47" s="541"/>
      <c r="NJR47" s="541"/>
      <c r="NJS47" s="541"/>
      <c r="NJT47" s="541"/>
      <c r="NJU47" s="541"/>
      <c r="NJV47" s="541"/>
      <c r="NJW47" s="541"/>
      <c r="NJX47" s="541"/>
      <c r="NJY47" s="541"/>
      <c r="NJZ47" s="541"/>
      <c r="NKA47" s="541"/>
      <c r="NKB47" s="541"/>
      <c r="NKC47" s="541"/>
      <c r="NKD47" s="541"/>
      <c r="NKE47" s="541"/>
      <c r="NKF47" s="541"/>
      <c r="NKG47" s="541"/>
      <c r="NKH47" s="541"/>
      <c r="NKI47" s="541"/>
      <c r="NKJ47" s="541"/>
      <c r="NKK47" s="541"/>
      <c r="NKL47" s="541"/>
      <c r="NKM47" s="541"/>
      <c r="NKN47" s="541"/>
      <c r="NKO47" s="541"/>
      <c r="NKP47" s="541"/>
      <c r="NKQ47" s="541"/>
      <c r="NKR47" s="541"/>
      <c r="NKS47" s="541"/>
      <c r="NKT47" s="541"/>
      <c r="NKU47" s="541"/>
      <c r="NKV47" s="541"/>
      <c r="NKW47" s="541"/>
      <c r="NKX47" s="541"/>
      <c r="NKY47" s="541"/>
      <c r="NKZ47" s="541"/>
      <c r="NLA47" s="541"/>
      <c r="NLB47" s="541"/>
      <c r="NLC47" s="541"/>
      <c r="NLD47" s="541"/>
      <c r="NLE47" s="541"/>
      <c r="NLF47" s="541"/>
      <c r="NLG47" s="541"/>
      <c r="NLH47" s="541"/>
      <c r="NLI47" s="541"/>
      <c r="NLJ47" s="541"/>
      <c r="NLK47" s="541"/>
      <c r="NLL47" s="541"/>
      <c r="NLM47" s="541"/>
      <c r="NLN47" s="541"/>
      <c r="NLO47" s="541"/>
      <c r="NLP47" s="541"/>
      <c r="NLQ47" s="541"/>
      <c r="NLR47" s="541"/>
      <c r="NLS47" s="541"/>
      <c r="NLT47" s="541"/>
      <c r="NLU47" s="541"/>
      <c r="NLV47" s="541"/>
      <c r="NLW47" s="541"/>
      <c r="NLX47" s="541"/>
      <c r="NLY47" s="541"/>
      <c r="NLZ47" s="541"/>
      <c r="NMA47" s="541"/>
      <c r="NMB47" s="541"/>
      <c r="NMC47" s="541"/>
      <c r="NMD47" s="541"/>
      <c r="NME47" s="541"/>
      <c r="NMF47" s="541"/>
      <c r="NMG47" s="541"/>
      <c r="NMH47" s="541"/>
      <c r="NMI47" s="541"/>
      <c r="NMJ47" s="541"/>
      <c r="NMK47" s="541"/>
      <c r="NML47" s="541"/>
      <c r="NMM47" s="541"/>
      <c r="NMN47" s="541"/>
      <c r="NMO47" s="541"/>
      <c r="NMP47" s="541"/>
      <c r="NMQ47" s="541"/>
      <c r="NMR47" s="541"/>
      <c r="NMS47" s="541"/>
      <c r="NMT47" s="541"/>
      <c r="NMU47" s="541"/>
      <c r="NMV47" s="541"/>
      <c r="NMW47" s="541"/>
      <c r="NMX47" s="541"/>
      <c r="NMY47" s="541"/>
      <c r="NMZ47" s="541"/>
      <c r="NNA47" s="541"/>
      <c r="NNB47" s="541"/>
      <c r="NNC47" s="541"/>
      <c r="NND47" s="541"/>
      <c r="NNE47" s="541"/>
      <c r="NNF47" s="541"/>
      <c r="NNG47" s="541"/>
      <c r="NNH47" s="541"/>
      <c r="NNI47" s="541"/>
      <c r="NNJ47" s="541"/>
      <c r="NNK47" s="541"/>
      <c r="NNL47" s="541"/>
      <c r="NNM47" s="541"/>
      <c r="NNN47" s="541"/>
      <c r="NNO47" s="541"/>
      <c r="NNP47" s="541"/>
      <c r="NNQ47" s="541"/>
      <c r="NNR47" s="541"/>
      <c r="NNS47" s="541"/>
      <c r="NNT47" s="541"/>
      <c r="NNU47" s="541"/>
      <c r="NNV47" s="541"/>
      <c r="NNW47" s="541"/>
      <c r="NNX47" s="541"/>
      <c r="NNY47" s="541"/>
      <c r="NNZ47" s="541"/>
      <c r="NOA47" s="541"/>
      <c r="NOB47" s="541"/>
      <c r="NOC47" s="541"/>
      <c r="NOD47" s="541"/>
      <c r="NOE47" s="541"/>
      <c r="NOF47" s="541"/>
      <c r="NOG47" s="541"/>
      <c r="NOH47" s="541"/>
      <c r="NOI47" s="541"/>
      <c r="NOJ47" s="541"/>
      <c r="NOK47" s="541"/>
      <c r="NOL47" s="541"/>
      <c r="NOM47" s="541"/>
      <c r="NON47" s="541"/>
      <c r="NOO47" s="541"/>
      <c r="NOP47" s="541"/>
      <c r="NOQ47" s="541"/>
      <c r="NOR47" s="541"/>
      <c r="NOS47" s="541"/>
      <c r="NOT47" s="541"/>
      <c r="NOU47" s="541"/>
      <c r="NOV47" s="541"/>
      <c r="NOW47" s="541"/>
      <c r="NOX47" s="541"/>
      <c r="NOY47" s="541"/>
      <c r="NOZ47" s="541"/>
      <c r="NPA47" s="541"/>
      <c r="NPB47" s="541"/>
      <c r="NPC47" s="541"/>
      <c r="NPD47" s="541"/>
      <c r="NPE47" s="541"/>
      <c r="NPF47" s="541"/>
      <c r="NPG47" s="541"/>
      <c r="NPH47" s="541"/>
      <c r="NPI47" s="541"/>
      <c r="NPJ47" s="541"/>
      <c r="NPK47" s="541"/>
      <c r="NPL47" s="541"/>
      <c r="NPM47" s="541"/>
      <c r="NPN47" s="541"/>
      <c r="NPO47" s="541"/>
      <c r="NPP47" s="541"/>
      <c r="NPQ47" s="541"/>
      <c r="NPR47" s="541"/>
      <c r="NPS47" s="541"/>
      <c r="NPT47" s="541"/>
      <c r="NPU47" s="541"/>
      <c r="NPV47" s="541"/>
      <c r="NPW47" s="541"/>
      <c r="NPX47" s="541"/>
      <c r="NPY47" s="541"/>
      <c r="NPZ47" s="541"/>
      <c r="NQA47" s="541"/>
      <c r="NQB47" s="541"/>
      <c r="NQC47" s="541"/>
      <c r="NQD47" s="541"/>
      <c r="NQE47" s="541"/>
      <c r="NQF47" s="541"/>
      <c r="NQG47" s="541"/>
      <c r="NQH47" s="541"/>
      <c r="NQI47" s="541"/>
      <c r="NQJ47" s="541"/>
      <c r="NQK47" s="541"/>
      <c r="NQL47" s="541"/>
      <c r="NQM47" s="541"/>
      <c r="NQN47" s="541"/>
      <c r="NQO47" s="541"/>
      <c r="NQP47" s="541"/>
      <c r="NQQ47" s="541"/>
      <c r="NQR47" s="541"/>
      <c r="NQS47" s="541"/>
      <c r="NQT47" s="541"/>
      <c r="NQU47" s="541"/>
      <c r="NQV47" s="541"/>
      <c r="NQW47" s="541"/>
      <c r="NQX47" s="541"/>
      <c r="NQY47" s="541"/>
      <c r="NQZ47" s="541"/>
      <c r="NRA47" s="541"/>
      <c r="NRB47" s="541"/>
      <c r="NRC47" s="541"/>
      <c r="NRD47" s="541"/>
      <c r="NRE47" s="541"/>
      <c r="NRF47" s="541"/>
      <c r="NRG47" s="541"/>
      <c r="NRH47" s="541"/>
      <c r="NRI47" s="541"/>
      <c r="NRJ47" s="541"/>
      <c r="NRK47" s="541"/>
      <c r="NRL47" s="541"/>
      <c r="NRM47" s="541"/>
      <c r="NRN47" s="541"/>
      <c r="NRO47" s="541"/>
      <c r="NRP47" s="541"/>
      <c r="NRQ47" s="541"/>
      <c r="NRR47" s="541"/>
      <c r="NRS47" s="541"/>
      <c r="NRT47" s="541"/>
      <c r="NRU47" s="541"/>
      <c r="NRV47" s="541"/>
      <c r="NRW47" s="541"/>
      <c r="NRX47" s="541"/>
      <c r="NRY47" s="541"/>
      <c r="NRZ47" s="541"/>
      <c r="NSA47" s="541"/>
      <c r="NSB47" s="541"/>
      <c r="NSC47" s="541"/>
      <c r="NSD47" s="541"/>
      <c r="NSE47" s="541"/>
      <c r="NSF47" s="541"/>
      <c r="NSG47" s="541"/>
      <c r="NSH47" s="541"/>
      <c r="NSI47" s="541"/>
      <c r="NSJ47" s="541"/>
      <c r="NSK47" s="541"/>
      <c r="NSL47" s="541"/>
      <c r="NSM47" s="541"/>
      <c r="NSN47" s="541"/>
      <c r="NSO47" s="541"/>
      <c r="NSP47" s="541"/>
      <c r="NSQ47" s="541"/>
      <c r="NSR47" s="541"/>
      <c r="NSS47" s="541"/>
      <c r="NST47" s="541"/>
      <c r="NSU47" s="541"/>
      <c r="NSV47" s="541"/>
      <c r="NSW47" s="541"/>
      <c r="NSX47" s="541"/>
      <c r="NSY47" s="541"/>
      <c r="NSZ47" s="541"/>
      <c r="NTA47" s="541"/>
      <c r="NTB47" s="541"/>
      <c r="NTC47" s="541"/>
      <c r="NTD47" s="541"/>
      <c r="NTE47" s="541"/>
      <c r="NTF47" s="541"/>
      <c r="NTG47" s="541"/>
      <c r="NTH47" s="541"/>
      <c r="NTI47" s="541"/>
      <c r="NTJ47" s="541"/>
      <c r="NTK47" s="541"/>
      <c r="NTL47" s="541"/>
      <c r="NTM47" s="541"/>
      <c r="NTN47" s="541"/>
      <c r="NTO47" s="541"/>
      <c r="NTP47" s="541"/>
      <c r="NTQ47" s="541"/>
      <c r="NTR47" s="541"/>
      <c r="NTS47" s="541"/>
      <c r="NTT47" s="541"/>
      <c r="NTU47" s="541"/>
      <c r="NTV47" s="541"/>
      <c r="NTW47" s="541"/>
      <c r="NTX47" s="541"/>
      <c r="NTY47" s="541"/>
      <c r="NTZ47" s="541"/>
      <c r="NUA47" s="541"/>
      <c r="NUB47" s="541"/>
      <c r="NUC47" s="541"/>
      <c r="NUD47" s="541"/>
      <c r="NUE47" s="541"/>
      <c r="NUF47" s="541"/>
      <c r="NUG47" s="541"/>
      <c r="NUH47" s="541"/>
      <c r="NUI47" s="541"/>
      <c r="NUJ47" s="541"/>
      <c r="NUK47" s="541"/>
      <c r="NUL47" s="541"/>
      <c r="NUM47" s="541"/>
      <c r="NUN47" s="541"/>
      <c r="NUO47" s="541"/>
      <c r="NUP47" s="541"/>
      <c r="NUQ47" s="541"/>
      <c r="NUR47" s="541"/>
      <c r="NUS47" s="541"/>
      <c r="NUT47" s="541"/>
      <c r="NUU47" s="541"/>
      <c r="NUV47" s="541"/>
      <c r="NUW47" s="541"/>
      <c r="NUX47" s="541"/>
      <c r="NUY47" s="541"/>
      <c r="NUZ47" s="541"/>
      <c r="NVA47" s="541"/>
      <c r="NVB47" s="541"/>
      <c r="NVC47" s="541"/>
      <c r="NVD47" s="541"/>
      <c r="NVE47" s="541"/>
      <c r="NVF47" s="541"/>
      <c r="NVG47" s="541"/>
      <c r="NVH47" s="541"/>
      <c r="NVI47" s="541"/>
      <c r="NVJ47" s="541"/>
      <c r="NVK47" s="541"/>
      <c r="NVL47" s="541"/>
      <c r="NVM47" s="541"/>
      <c r="NVN47" s="541"/>
      <c r="NVO47" s="541"/>
      <c r="NVP47" s="541"/>
      <c r="NVQ47" s="541"/>
      <c r="NVR47" s="541"/>
      <c r="NVS47" s="541"/>
      <c r="NVT47" s="541"/>
      <c r="NVU47" s="541"/>
      <c r="NVV47" s="541"/>
      <c r="NVW47" s="541"/>
      <c r="NVX47" s="541"/>
      <c r="NVY47" s="541"/>
      <c r="NVZ47" s="541"/>
      <c r="NWA47" s="541"/>
      <c r="NWB47" s="541"/>
      <c r="NWC47" s="541"/>
      <c r="NWD47" s="541"/>
      <c r="NWE47" s="541"/>
      <c r="NWF47" s="541"/>
      <c r="NWG47" s="541"/>
      <c r="NWH47" s="541"/>
      <c r="NWI47" s="541"/>
      <c r="NWJ47" s="541"/>
      <c r="NWK47" s="541"/>
      <c r="NWL47" s="541"/>
      <c r="NWM47" s="541"/>
      <c r="NWN47" s="541"/>
      <c r="NWO47" s="541"/>
      <c r="NWP47" s="541"/>
      <c r="NWQ47" s="541"/>
      <c r="NWR47" s="541"/>
      <c r="NWS47" s="541"/>
      <c r="NWT47" s="541"/>
      <c r="NWU47" s="541"/>
      <c r="NWV47" s="541"/>
      <c r="NWW47" s="541"/>
      <c r="NWX47" s="541"/>
      <c r="NWY47" s="541"/>
      <c r="NWZ47" s="541"/>
      <c r="NXA47" s="541"/>
      <c r="NXB47" s="541"/>
      <c r="NXC47" s="541"/>
      <c r="NXD47" s="541"/>
      <c r="NXE47" s="541"/>
      <c r="NXF47" s="541"/>
      <c r="NXG47" s="541"/>
      <c r="NXH47" s="541"/>
      <c r="NXI47" s="541"/>
      <c r="NXJ47" s="541"/>
      <c r="NXK47" s="541"/>
      <c r="NXL47" s="541"/>
      <c r="NXM47" s="541"/>
      <c r="NXN47" s="541"/>
      <c r="NXO47" s="541"/>
      <c r="NXP47" s="541"/>
      <c r="NXQ47" s="541"/>
      <c r="NXR47" s="541"/>
      <c r="NXS47" s="541"/>
      <c r="NXT47" s="541"/>
      <c r="NXU47" s="541"/>
      <c r="NXV47" s="541"/>
      <c r="NXW47" s="541"/>
      <c r="NXX47" s="541"/>
      <c r="NXY47" s="541"/>
      <c r="NXZ47" s="541"/>
      <c r="NYA47" s="541"/>
      <c r="NYB47" s="541"/>
      <c r="NYC47" s="541"/>
      <c r="NYD47" s="541"/>
      <c r="NYE47" s="541"/>
      <c r="NYF47" s="541"/>
      <c r="NYG47" s="541"/>
      <c r="NYH47" s="541"/>
      <c r="NYI47" s="541"/>
      <c r="NYJ47" s="541"/>
      <c r="NYK47" s="541"/>
      <c r="NYL47" s="541"/>
      <c r="NYM47" s="541"/>
      <c r="NYN47" s="541"/>
      <c r="NYO47" s="541"/>
      <c r="NYP47" s="541"/>
      <c r="NYQ47" s="541"/>
      <c r="NYR47" s="541"/>
      <c r="NYS47" s="541"/>
      <c r="NYT47" s="541"/>
      <c r="NYU47" s="541"/>
      <c r="NYV47" s="541"/>
      <c r="NYW47" s="541"/>
      <c r="NYX47" s="541"/>
      <c r="NYY47" s="541"/>
      <c r="NYZ47" s="541"/>
      <c r="NZA47" s="541"/>
      <c r="NZB47" s="541"/>
      <c r="NZC47" s="541"/>
      <c r="NZD47" s="541"/>
      <c r="NZE47" s="541"/>
      <c r="NZF47" s="541"/>
      <c r="NZG47" s="541"/>
      <c r="NZH47" s="541"/>
      <c r="NZI47" s="541"/>
      <c r="NZJ47" s="541"/>
      <c r="NZK47" s="541"/>
      <c r="NZL47" s="541"/>
      <c r="NZM47" s="541"/>
      <c r="NZN47" s="541"/>
      <c r="NZO47" s="541"/>
      <c r="NZP47" s="541"/>
      <c r="NZQ47" s="541"/>
      <c r="NZR47" s="541"/>
      <c r="NZS47" s="541"/>
      <c r="NZT47" s="541"/>
      <c r="NZU47" s="541"/>
      <c r="NZV47" s="541"/>
      <c r="NZW47" s="541"/>
      <c r="NZX47" s="541"/>
      <c r="NZY47" s="541"/>
      <c r="NZZ47" s="541"/>
      <c r="OAA47" s="541"/>
      <c r="OAB47" s="541"/>
      <c r="OAC47" s="541"/>
      <c r="OAD47" s="541"/>
      <c r="OAE47" s="541"/>
      <c r="OAF47" s="541"/>
      <c r="OAG47" s="541"/>
      <c r="OAH47" s="541"/>
      <c r="OAI47" s="541"/>
      <c r="OAJ47" s="541"/>
      <c r="OAK47" s="541"/>
      <c r="OAL47" s="541"/>
      <c r="OAM47" s="541"/>
      <c r="OAN47" s="541"/>
      <c r="OAO47" s="541"/>
      <c r="OAP47" s="541"/>
      <c r="OAQ47" s="541"/>
      <c r="OAR47" s="541"/>
      <c r="OAS47" s="541"/>
      <c r="OAT47" s="541"/>
      <c r="OAU47" s="541"/>
      <c r="OAV47" s="541"/>
      <c r="OAW47" s="541"/>
      <c r="OAX47" s="541"/>
      <c r="OAY47" s="541"/>
      <c r="OAZ47" s="541"/>
      <c r="OBA47" s="541"/>
      <c r="OBB47" s="541"/>
      <c r="OBC47" s="541"/>
      <c r="OBD47" s="541"/>
      <c r="OBE47" s="541"/>
      <c r="OBF47" s="541"/>
      <c r="OBG47" s="541"/>
      <c r="OBH47" s="541"/>
      <c r="OBI47" s="541"/>
      <c r="OBJ47" s="541"/>
      <c r="OBK47" s="541"/>
      <c r="OBL47" s="541"/>
      <c r="OBM47" s="541"/>
      <c r="OBN47" s="541"/>
      <c r="OBO47" s="541"/>
      <c r="OBP47" s="541"/>
      <c r="OBQ47" s="541"/>
      <c r="OBR47" s="541"/>
      <c r="OBS47" s="541"/>
      <c r="OBT47" s="541"/>
      <c r="OBU47" s="541"/>
      <c r="OBV47" s="541"/>
      <c r="OBW47" s="541"/>
      <c r="OBX47" s="541"/>
      <c r="OBY47" s="541"/>
      <c r="OBZ47" s="541"/>
      <c r="OCA47" s="541"/>
      <c r="OCB47" s="541"/>
      <c r="OCC47" s="541"/>
      <c r="OCD47" s="541"/>
      <c r="OCE47" s="541"/>
      <c r="OCF47" s="541"/>
      <c r="OCG47" s="541"/>
      <c r="OCH47" s="541"/>
      <c r="OCI47" s="541"/>
      <c r="OCJ47" s="541"/>
      <c r="OCK47" s="541"/>
      <c r="OCL47" s="541"/>
      <c r="OCM47" s="541"/>
      <c r="OCN47" s="541"/>
      <c r="OCO47" s="541"/>
      <c r="OCP47" s="541"/>
      <c r="OCQ47" s="541"/>
      <c r="OCR47" s="541"/>
      <c r="OCS47" s="541"/>
      <c r="OCT47" s="541"/>
      <c r="OCU47" s="541"/>
      <c r="OCV47" s="541"/>
      <c r="OCW47" s="541"/>
      <c r="OCX47" s="541"/>
      <c r="OCY47" s="541"/>
      <c r="OCZ47" s="541"/>
      <c r="ODA47" s="541"/>
      <c r="ODB47" s="541"/>
      <c r="ODC47" s="541"/>
      <c r="ODD47" s="541"/>
      <c r="ODE47" s="541"/>
      <c r="ODF47" s="541"/>
      <c r="ODG47" s="541"/>
      <c r="ODH47" s="541"/>
      <c r="ODI47" s="541"/>
      <c r="ODJ47" s="541"/>
      <c r="ODK47" s="541"/>
      <c r="ODL47" s="541"/>
      <c r="ODM47" s="541"/>
      <c r="ODN47" s="541"/>
      <c r="ODO47" s="541"/>
      <c r="ODP47" s="541"/>
      <c r="ODQ47" s="541"/>
      <c r="ODR47" s="541"/>
      <c r="ODS47" s="541"/>
      <c r="ODT47" s="541"/>
      <c r="ODU47" s="541"/>
      <c r="ODV47" s="541"/>
      <c r="ODW47" s="541"/>
      <c r="ODX47" s="541"/>
      <c r="ODY47" s="541"/>
      <c r="ODZ47" s="541"/>
      <c r="OEA47" s="541"/>
      <c r="OEB47" s="541"/>
      <c r="OEC47" s="541"/>
      <c r="OED47" s="541"/>
      <c r="OEE47" s="541"/>
      <c r="OEF47" s="541"/>
      <c r="OEG47" s="541"/>
      <c r="OEH47" s="541"/>
      <c r="OEI47" s="541"/>
      <c r="OEJ47" s="541"/>
      <c r="OEK47" s="541"/>
      <c r="OEL47" s="541"/>
      <c r="OEM47" s="541"/>
      <c r="OEN47" s="541"/>
      <c r="OEO47" s="541"/>
      <c r="OEP47" s="541"/>
      <c r="OEQ47" s="541"/>
      <c r="OER47" s="541"/>
      <c r="OES47" s="541"/>
      <c r="OET47" s="541"/>
      <c r="OEU47" s="541"/>
      <c r="OEV47" s="541"/>
      <c r="OEW47" s="541"/>
      <c r="OEX47" s="541"/>
      <c r="OEY47" s="541"/>
      <c r="OEZ47" s="541"/>
      <c r="OFA47" s="541"/>
      <c r="OFB47" s="541"/>
      <c r="OFC47" s="541"/>
      <c r="OFD47" s="541"/>
      <c r="OFE47" s="541"/>
      <c r="OFF47" s="541"/>
      <c r="OFG47" s="541"/>
      <c r="OFH47" s="541"/>
      <c r="OFI47" s="541"/>
      <c r="OFJ47" s="541"/>
      <c r="OFK47" s="541"/>
      <c r="OFL47" s="541"/>
      <c r="OFM47" s="541"/>
      <c r="OFN47" s="541"/>
      <c r="OFO47" s="541"/>
      <c r="OFP47" s="541"/>
      <c r="OFQ47" s="541"/>
      <c r="OFR47" s="541"/>
      <c r="OFS47" s="541"/>
      <c r="OFT47" s="541"/>
      <c r="OFU47" s="541"/>
      <c r="OFV47" s="541"/>
      <c r="OFW47" s="541"/>
      <c r="OFX47" s="541"/>
      <c r="OFY47" s="541"/>
      <c r="OFZ47" s="541"/>
      <c r="OGA47" s="541"/>
      <c r="OGB47" s="541"/>
      <c r="OGC47" s="541"/>
      <c r="OGD47" s="541"/>
      <c r="OGE47" s="541"/>
      <c r="OGF47" s="541"/>
      <c r="OGG47" s="541"/>
      <c r="OGH47" s="541"/>
      <c r="OGI47" s="541"/>
      <c r="OGJ47" s="541"/>
      <c r="OGK47" s="541"/>
      <c r="OGL47" s="541"/>
      <c r="OGM47" s="541"/>
      <c r="OGN47" s="541"/>
      <c r="OGO47" s="541"/>
      <c r="OGP47" s="541"/>
      <c r="OGQ47" s="541"/>
      <c r="OGR47" s="541"/>
      <c r="OGS47" s="541"/>
      <c r="OGT47" s="541"/>
      <c r="OGU47" s="541"/>
      <c r="OGV47" s="541"/>
      <c r="OGW47" s="541"/>
      <c r="OGX47" s="541"/>
      <c r="OGY47" s="541"/>
      <c r="OGZ47" s="541"/>
      <c r="OHA47" s="541"/>
      <c r="OHB47" s="541"/>
      <c r="OHC47" s="541"/>
      <c r="OHD47" s="541"/>
      <c r="OHE47" s="541"/>
      <c r="OHF47" s="541"/>
      <c r="OHG47" s="541"/>
      <c r="OHH47" s="541"/>
      <c r="OHI47" s="541"/>
      <c r="OHJ47" s="541"/>
      <c r="OHK47" s="541"/>
      <c r="OHL47" s="541"/>
      <c r="OHM47" s="541"/>
      <c r="OHN47" s="541"/>
      <c r="OHO47" s="541"/>
      <c r="OHP47" s="541"/>
      <c r="OHQ47" s="541"/>
      <c r="OHR47" s="541"/>
      <c r="OHS47" s="541"/>
      <c r="OHT47" s="541"/>
      <c r="OHU47" s="541"/>
      <c r="OHV47" s="541"/>
      <c r="OHW47" s="541"/>
      <c r="OHX47" s="541"/>
      <c r="OHY47" s="541"/>
      <c r="OHZ47" s="541"/>
      <c r="OIA47" s="541"/>
      <c r="OIB47" s="541"/>
      <c r="OIC47" s="541"/>
      <c r="OID47" s="541"/>
      <c r="OIE47" s="541"/>
      <c r="OIF47" s="541"/>
      <c r="OIG47" s="541"/>
      <c r="OIH47" s="541"/>
      <c r="OII47" s="541"/>
      <c r="OIJ47" s="541"/>
      <c r="OIK47" s="541"/>
      <c r="OIL47" s="541"/>
      <c r="OIM47" s="541"/>
      <c r="OIN47" s="541"/>
      <c r="OIO47" s="541"/>
      <c r="OIP47" s="541"/>
      <c r="OIQ47" s="541"/>
      <c r="OIR47" s="541"/>
      <c r="OIS47" s="541"/>
      <c r="OIT47" s="541"/>
      <c r="OIU47" s="541"/>
      <c r="OIV47" s="541"/>
      <c r="OIW47" s="541"/>
      <c r="OIX47" s="541"/>
      <c r="OIY47" s="541"/>
      <c r="OIZ47" s="541"/>
      <c r="OJA47" s="541"/>
      <c r="OJB47" s="541"/>
      <c r="OJC47" s="541"/>
      <c r="OJD47" s="541"/>
      <c r="OJE47" s="541"/>
      <c r="OJF47" s="541"/>
      <c r="OJG47" s="541"/>
      <c r="OJH47" s="541"/>
      <c r="OJI47" s="541"/>
      <c r="OJJ47" s="541"/>
      <c r="OJK47" s="541"/>
      <c r="OJL47" s="541"/>
      <c r="OJM47" s="541"/>
      <c r="OJN47" s="541"/>
      <c r="OJO47" s="541"/>
      <c r="OJP47" s="541"/>
      <c r="OJQ47" s="541"/>
      <c r="OJR47" s="541"/>
      <c r="OJS47" s="541"/>
      <c r="OJT47" s="541"/>
      <c r="OJU47" s="541"/>
      <c r="OJV47" s="541"/>
      <c r="OJW47" s="541"/>
      <c r="OJX47" s="541"/>
      <c r="OJY47" s="541"/>
      <c r="OJZ47" s="541"/>
      <c r="OKA47" s="541"/>
      <c r="OKB47" s="541"/>
      <c r="OKC47" s="541"/>
      <c r="OKD47" s="541"/>
      <c r="OKE47" s="541"/>
      <c r="OKF47" s="541"/>
      <c r="OKG47" s="541"/>
      <c r="OKH47" s="541"/>
      <c r="OKI47" s="541"/>
      <c r="OKJ47" s="541"/>
      <c r="OKK47" s="541"/>
      <c r="OKL47" s="541"/>
      <c r="OKM47" s="541"/>
      <c r="OKN47" s="541"/>
      <c r="OKO47" s="541"/>
      <c r="OKP47" s="541"/>
      <c r="OKQ47" s="541"/>
      <c r="OKR47" s="541"/>
      <c r="OKS47" s="541"/>
      <c r="OKT47" s="541"/>
      <c r="OKU47" s="541"/>
      <c r="OKV47" s="541"/>
      <c r="OKW47" s="541"/>
      <c r="OKX47" s="541"/>
      <c r="OKY47" s="541"/>
      <c r="OKZ47" s="541"/>
      <c r="OLA47" s="541"/>
      <c r="OLB47" s="541"/>
      <c r="OLC47" s="541"/>
      <c r="OLD47" s="541"/>
      <c r="OLE47" s="541"/>
      <c r="OLF47" s="541"/>
      <c r="OLG47" s="541"/>
      <c r="OLH47" s="541"/>
      <c r="OLI47" s="541"/>
      <c r="OLJ47" s="541"/>
      <c r="OLK47" s="541"/>
      <c r="OLL47" s="541"/>
      <c r="OLM47" s="541"/>
      <c r="OLN47" s="541"/>
      <c r="OLO47" s="541"/>
      <c r="OLP47" s="541"/>
      <c r="OLQ47" s="541"/>
      <c r="OLR47" s="541"/>
      <c r="OLS47" s="541"/>
      <c r="OLT47" s="541"/>
      <c r="OLU47" s="541"/>
      <c r="OLV47" s="541"/>
      <c r="OLW47" s="541"/>
      <c r="OLX47" s="541"/>
      <c r="OLY47" s="541"/>
      <c r="OLZ47" s="541"/>
      <c r="OMA47" s="541"/>
      <c r="OMB47" s="541"/>
      <c r="OMC47" s="541"/>
      <c r="OMD47" s="541"/>
      <c r="OME47" s="541"/>
      <c r="OMF47" s="541"/>
      <c r="OMG47" s="541"/>
      <c r="OMH47" s="541"/>
      <c r="OMI47" s="541"/>
      <c r="OMJ47" s="541"/>
      <c r="OMK47" s="541"/>
      <c r="OML47" s="541"/>
      <c r="OMM47" s="541"/>
      <c r="OMN47" s="541"/>
      <c r="OMO47" s="541"/>
      <c r="OMP47" s="541"/>
      <c r="OMQ47" s="541"/>
      <c r="OMR47" s="541"/>
      <c r="OMS47" s="541"/>
      <c r="OMT47" s="541"/>
      <c r="OMU47" s="541"/>
      <c r="OMV47" s="541"/>
      <c r="OMW47" s="541"/>
      <c r="OMX47" s="541"/>
      <c r="OMY47" s="541"/>
      <c r="OMZ47" s="541"/>
      <c r="ONA47" s="541"/>
      <c r="ONB47" s="541"/>
      <c r="ONC47" s="541"/>
      <c r="OND47" s="541"/>
      <c r="ONE47" s="541"/>
      <c r="ONF47" s="541"/>
      <c r="ONG47" s="541"/>
      <c r="ONH47" s="541"/>
      <c r="ONI47" s="541"/>
      <c r="ONJ47" s="541"/>
      <c r="ONK47" s="541"/>
      <c r="ONL47" s="541"/>
      <c r="ONM47" s="541"/>
      <c r="ONN47" s="541"/>
      <c r="ONO47" s="541"/>
      <c r="ONP47" s="541"/>
      <c r="ONQ47" s="541"/>
      <c r="ONR47" s="541"/>
      <c r="ONS47" s="541"/>
      <c r="ONT47" s="541"/>
      <c r="ONU47" s="541"/>
      <c r="ONV47" s="541"/>
      <c r="ONW47" s="541"/>
      <c r="ONX47" s="541"/>
      <c r="ONY47" s="541"/>
      <c r="ONZ47" s="541"/>
      <c r="OOA47" s="541"/>
      <c r="OOB47" s="541"/>
      <c r="OOC47" s="541"/>
      <c r="OOD47" s="541"/>
      <c r="OOE47" s="541"/>
      <c r="OOF47" s="541"/>
      <c r="OOG47" s="541"/>
      <c r="OOH47" s="541"/>
      <c r="OOI47" s="541"/>
      <c r="OOJ47" s="541"/>
      <c r="OOK47" s="541"/>
      <c r="OOL47" s="541"/>
      <c r="OOM47" s="541"/>
      <c r="OON47" s="541"/>
      <c r="OOO47" s="541"/>
      <c r="OOP47" s="541"/>
      <c r="OOQ47" s="541"/>
      <c r="OOR47" s="541"/>
      <c r="OOS47" s="541"/>
      <c r="OOT47" s="541"/>
      <c r="OOU47" s="541"/>
      <c r="OOV47" s="541"/>
      <c r="OOW47" s="541"/>
      <c r="OOX47" s="541"/>
      <c r="OOY47" s="541"/>
      <c r="OOZ47" s="541"/>
      <c r="OPA47" s="541"/>
      <c r="OPB47" s="541"/>
      <c r="OPC47" s="541"/>
      <c r="OPD47" s="541"/>
      <c r="OPE47" s="541"/>
      <c r="OPF47" s="541"/>
      <c r="OPG47" s="541"/>
      <c r="OPH47" s="541"/>
      <c r="OPI47" s="541"/>
      <c r="OPJ47" s="541"/>
      <c r="OPK47" s="541"/>
      <c r="OPL47" s="541"/>
      <c r="OPM47" s="541"/>
      <c r="OPN47" s="541"/>
      <c r="OPO47" s="541"/>
      <c r="OPP47" s="541"/>
      <c r="OPQ47" s="541"/>
      <c r="OPR47" s="541"/>
      <c r="OPS47" s="541"/>
      <c r="OPT47" s="541"/>
      <c r="OPU47" s="541"/>
      <c r="OPV47" s="541"/>
      <c r="OPW47" s="541"/>
      <c r="OPX47" s="541"/>
      <c r="OPY47" s="541"/>
      <c r="OPZ47" s="541"/>
      <c r="OQA47" s="541"/>
      <c r="OQB47" s="541"/>
      <c r="OQC47" s="541"/>
      <c r="OQD47" s="541"/>
      <c r="OQE47" s="541"/>
      <c r="OQF47" s="541"/>
      <c r="OQG47" s="541"/>
      <c r="OQH47" s="541"/>
      <c r="OQI47" s="541"/>
      <c r="OQJ47" s="541"/>
      <c r="OQK47" s="541"/>
      <c r="OQL47" s="541"/>
      <c r="OQM47" s="541"/>
      <c r="OQN47" s="541"/>
      <c r="OQO47" s="541"/>
      <c r="OQP47" s="541"/>
      <c r="OQQ47" s="541"/>
      <c r="OQR47" s="541"/>
      <c r="OQS47" s="541"/>
      <c r="OQT47" s="541"/>
      <c r="OQU47" s="541"/>
      <c r="OQV47" s="541"/>
      <c r="OQW47" s="541"/>
      <c r="OQX47" s="541"/>
      <c r="OQY47" s="541"/>
      <c r="OQZ47" s="541"/>
      <c r="ORA47" s="541"/>
      <c r="ORB47" s="541"/>
      <c r="ORC47" s="541"/>
      <c r="ORD47" s="541"/>
      <c r="ORE47" s="541"/>
      <c r="ORF47" s="541"/>
      <c r="ORG47" s="541"/>
      <c r="ORH47" s="541"/>
      <c r="ORI47" s="541"/>
      <c r="ORJ47" s="541"/>
      <c r="ORK47" s="541"/>
      <c r="ORL47" s="541"/>
      <c r="ORM47" s="541"/>
      <c r="ORN47" s="541"/>
      <c r="ORO47" s="541"/>
      <c r="ORP47" s="541"/>
      <c r="ORQ47" s="541"/>
      <c r="ORR47" s="541"/>
      <c r="ORS47" s="541"/>
      <c r="ORT47" s="541"/>
      <c r="ORU47" s="541"/>
      <c r="ORV47" s="541"/>
      <c r="ORW47" s="541"/>
      <c r="ORX47" s="541"/>
      <c r="ORY47" s="541"/>
      <c r="ORZ47" s="541"/>
      <c r="OSA47" s="541"/>
      <c r="OSB47" s="541"/>
      <c r="OSC47" s="541"/>
      <c r="OSD47" s="541"/>
      <c r="OSE47" s="541"/>
      <c r="OSF47" s="541"/>
      <c r="OSG47" s="541"/>
      <c r="OSH47" s="541"/>
      <c r="OSI47" s="541"/>
      <c r="OSJ47" s="541"/>
      <c r="OSK47" s="541"/>
      <c r="OSL47" s="541"/>
      <c r="OSM47" s="541"/>
      <c r="OSN47" s="541"/>
      <c r="OSO47" s="541"/>
      <c r="OSP47" s="541"/>
      <c r="OSQ47" s="541"/>
      <c r="OSR47" s="541"/>
      <c r="OSS47" s="541"/>
      <c r="OST47" s="541"/>
      <c r="OSU47" s="541"/>
      <c r="OSV47" s="541"/>
      <c r="OSW47" s="541"/>
      <c r="OSX47" s="541"/>
      <c r="OSY47" s="541"/>
      <c r="OSZ47" s="541"/>
      <c r="OTA47" s="541"/>
      <c r="OTB47" s="541"/>
      <c r="OTC47" s="541"/>
      <c r="OTD47" s="541"/>
      <c r="OTE47" s="541"/>
      <c r="OTF47" s="541"/>
      <c r="OTG47" s="541"/>
      <c r="OTH47" s="541"/>
      <c r="OTI47" s="541"/>
      <c r="OTJ47" s="541"/>
      <c r="OTK47" s="541"/>
      <c r="OTL47" s="541"/>
      <c r="OTM47" s="541"/>
      <c r="OTN47" s="541"/>
      <c r="OTO47" s="541"/>
      <c r="OTP47" s="541"/>
      <c r="OTQ47" s="541"/>
      <c r="OTR47" s="541"/>
      <c r="OTS47" s="541"/>
      <c r="OTT47" s="541"/>
      <c r="OTU47" s="541"/>
      <c r="OTV47" s="541"/>
      <c r="OTW47" s="541"/>
      <c r="OTX47" s="541"/>
      <c r="OTY47" s="541"/>
      <c r="OTZ47" s="541"/>
      <c r="OUA47" s="541"/>
      <c r="OUB47" s="541"/>
      <c r="OUC47" s="541"/>
      <c r="OUD47" s="541"/>
      <c r="OUE47" s="541"/>
      <c r="OUF47" s="541"/>
      <c r="OUG47" s="541"/>
      <c r="OUH47" s="541"/>
      <c r="OUI47" s="541"/>
      <c r="OUJ47" s="541"/>
      <c r="OUK47" s="541"/>
      <c r="OUL47" s="541"/>
      <c r="OUM47" s="541"/>
      <c r="OUN47" s="541"/>
      <c r="OUO47" s="541"/>
      <c r="OUP47" s="541"/>
      <c r="OUQ47" s="541"/>
      <c r="OUR47" s="541"/>
      <c r="OUS47" s="541"/>
      <c r="OUT47" s="541"/>
      <c r="OUU47" s="541"/>
      <c r="OUV47" s="541"/>
      <c r="OUW47" s="541"/>
      <c r="OUX47" s="541"/>
      <c r="OUY47" s="541"/>
      <c r="OUZ47" s="541"/>
      <c r="OVA47" s="541"/>
      <c r="OVB47" s="541"/>
      <c r="OVC47" s="541"/>
      <c r="OVD47" s="541"/>
      <c r="OVE47" s="541"/>
      <c r="OVF47" s="541"/>
      <c r="OVG47" s="541"/>
      <c r="OVH47" s="541"/>
      <c r="OVI47" s="541"/>
      <c r="OVJ47" s="541"/>
      <c r="OVK47" s="541"/>
      <c r="OVL47" s="541"/>
      <c r="OVM47" s="541"/>
      <c r="OVN47" s="541"/>
      <c r="OVO47" s="541"/>
      <c r="OVP47" s="541"/>
      <c r="OVQ47" s="541"/>
      <c r="OVR47" s="541"/>
      <c r="OVS47" s="541"/>
      <c r="OVT47" s="541"/>
      <c r="OVU47" s="541"/>
      <c r="OVV47" s="541"/>
      <c r="OVW47" s="541"/>
      <c r="OVX47" s="541"/>
      <c r="OVY47" s="541"/>
      <c r="OVZ47" s="541"/>
      <c r="OWA47" s="541"/>
      <c r="OWB47" s="541"/>
      <c r="OWC47" s="541"/>
      <c r="OWD47" s="541"/>
      <c r="OWE47" s="541"/>
      <c r="OWF47" s="541"/>
      <c r="OWG47" s="541"/>
      <c r="OWH47" s="541"/>
      <c r="OWI47" s="541"/>
      <c r="OWJ47" s="541"/>
      <c r="OWK47" s="541"/>
      <c r="OWL47" s="541"/>
      <c r="OWM47" s="541"/>
      <c r="OWN47" s="541"/>
      <c r="OWO47" s="541"/>
      <c r="OWP47" s="541"/>
      <c r="OWQ47" s="541"/>
      <c r="OWR47" s="541"/>
      <c r="OWS47" s="541"/>
      <c r="OWT47" s="541"/>
      <c r="OWU47" s="541"/>
      <c r="OWV47" s="541"/>
      <c r="OWW47" s="541"/>
      <c r="OWX47" s="541"/>
      <c r="OWY47" s="541"/>
      <c r="OWZ47" s="541"/>
      <c r="OXA47" s="541"/>
      <c r="OXB47" s="541"/>
      <c r="OXC47" s="541"/>
      <c r="OXD47" s="541"/>
      <c r="OXE47" s="541"/>
      <c r="OXF47" s="541"/>
      <c r="OXG47" s="541"/>
      <c r="OXH47" s="541"/>
      <c r="OXI47" s="541"/>
      <c r="OXJ47" s="541"/>
      <c r="OXK47" s="541"/>
      <c r="OXL47" s="541"/>
      <c r="OXM47" s="541"/>
      <c r="OXN47" s="541"/>
      <c r="OXO47" s="541"/>
      <c r="OXP47" s="541"/>
      <c r="OXQ47" s="541"/>
      <c r="OXR47" s="541"/>
      <c r="OXS47" s="541"/>
      <c r="OXT47" s="541"/>
      <c r="OXU47" s="541"/>
      <c r="OXV47" s="541"/>
      <c r="OXW47" s="541"/>
      <c r="OXX47" s="541"/>
      <c r="OXY47" s="541"/>
      <c r="OXZ47" s="541"/>
      <c r="OYA47" s="541"/>
      <c r="OYB47" s="541"/>
      <c r="OYC47" s="541"/>
      <c r="OYD47" s="541"/>
      <c r="OYE47" s="541"/>
      <c r="OYF47" s="541"/>
      <c r="OYG47" s="541"/>
      <c r="OYH47" s="541"/>
      <c r="OYI47" s="541"/>
      <c r="OYJ47" s="541"/>
      <c r="OYK47" s="541"/>
      <c r="OYL47" s="541"/>
      <c r="OYM47" s="541"/>
      <c r="OYN47" s="541"/>
      <c r="OYO47" s="541"/>
      <c r="OYP47" s="541"/>
      <c r="OYQ47" s="541"/>
      <c r="OYR47" s="541"/>
      <c r="OYS47" s="541"/>
      <c r="OYT47" s="541"/>
      <c r="OYU47" s="541"/>
      <c r="OYV47" s="541"/>
      <c r="OYW47" s="541"/>
      <c r="OYX47" s="541"/>
      <c r="OYY47" s="541"/>
      <c r="OYZ47" s="541"/>
      <c r="OZA47" s="541"/>
      <c r="OZB47" s="541"/>
      <c r="OZC47" s="541"/>
      <c r="OZD47" s="541"/>
      <c r="OZE47" s="541"/>
      <c r="OZF47" s="541"/>
      <c r="OZG47" s="541"/>
      <c r="OZH47" s="541"/>
      <c r="OZI47" s="541"/>
      <c r="OZJ47" s="541"/>
      <c r="OZK47" s="541"/>
      <c r="OZL47" s="541"/>
      <c r="OZM47" s="541"/>
      <c r="OZN47" s="541"/>
      <c r="OZO47" s="541"/>
      <c r="OZP47" s="541"/>
      <c r="OZQ47" s="541"/>
      <c r="OZR47" s="541"/>
      <c r="OZS47" s="541"/>
      <c r="OZT47" s="541"/>
      <c r="OZU47" s="541"/>
      <c r="OZV47" s="541"/>
      <c r="OZW47" s="541"/>
      <c r="OZX47" s="541"/>
      <c r="OZY47" s="541"/>
      <c r="OZZ47" s="541"/>
      <c r="PAA47" s="541"/>
      <c r="PAB47" s="541"/>
      <c r="PAC47" s="541"/>
      <c r="PAD47" s="541"/>
      <c r="PAE47" s="541"/>
      <c r="PAF47" s="541"/>
      <c r="PAG47" s="541"/>
      <c r="PAH47" s="541"/>
      <c r="PAI47" s="541"/>
      <c r="PAJ47" s="541"/>
      <c r="PAK47" s="541"/>
      <c r="PAL47" s="541"/>
      <c r="PAM47" s="541"/>
      <c r="PAN47" s="541"/>
      <c r="PAO47" s="541"/>
      <c r="PAP47" s="541"/>
      <c r="PAQ47" s="541"/>
      <c r="PAR47" s="541"/>
      <c r="PAS47" s="541"/>
      <c r="PAT47" s="541"/>
      <c r="PAU47" s="541"/>
      <c r="PAV47" s="541"/>
      <c r="PAW47" s="541"/>
      <c r="PAX47" s="541"/>
      <c r="PAY47" s="541"/>
      <c r="PAZ47" s="541"/>
      <c r="PBA47" s="541"/>
      <c r="PBB47" s="541"/>
      <c r="PBC47" s="541"/>
      <c r="PBD47" s="541"/>
      <c r="PBE47" s="541"/>
      <c r="PBF47" s="541"/>
      <c r="PBG47" s="541"/>
      <c r="PBH47" s="541"/>
      <c r="PBI47" s="541"/>
      <c r="PBJ47" s="541"/>
      <c r="PBK47" s="541"/>
      <c r="PBL47" s="541"/>
      <c r="PBM47" s="541"/>
      <c r="PBN47" s="541"/>
      <c r="PBO47" s="541"/>
      <c r="PBP47" s="541"/>
      <c r="PBQ47" s="541"/>
      <c r="PBR47" s="541"/>
      <c r="PBS47" s="541"/>
      <c r="PBT47" s="541"/>
      <c r="PBU47" s="541"/>
      <c r="PBV47" s="541"/>
      <c r="PBW47" s="541"/>
      <c r="PBX47" s="541"/>
      <c r="PBY47" s="541"/>
      <c r="PBZ47" s="541"/>
      <c r="PCA47" s="541"/>
      <c r="PCB47" s="541"/>
      <c r="PCC47" s="541"/>
      <c r="PCD47" s="541"/>
      <c r="PCE47" s="541"/>
      <c r="PCF47" s="541"/>
      <c r="PCG47" s="541"/>
      <c r="PCH47" s="541"/>
      <c r="PCI47" s="541"/>
      <c r="PCJ47" s="541"/>
      <c r="PCK47" s="541"/>
      <c r="PCL47" s="541"/>
      <c r="PCM47" s="541"/>
      <c r="PCN47" s="541"/>
      <c r="PCO47" s="541"/>
      <c r="PCP47" s="541"/>
      <c r="PCQ47" s="541"/>
      <c r="PCR47" s="541"/>
      <c r="PCS47" s="541"/>
      <c r="PCT47" s="541"/>
      <c r="PCU47" s="541"/>
      <c r="PCV47" s="541"/>
      <c r="PCW47" s="541"/>
      <c r="PCX47" s="541"/>
      <c r="PCY47" s="541"/>
      <c r="PCZ47" s="541"/>
      <c r="PDA47" s="541"/>
      <c r="PDB47" s="541"/>
      <c r="PDC47" s="541"/>
      <c r="PDD47" s="541"/>
      <c r="PDE47" s="541"/>
      <c r="PDF47" s="541"/>
      <c r="PDG47" s="541"/>
      <c r="PDH47" s="541"/>
      <c r="PDI47" s="541"/>
      <c r="PDJ47" s="541"/>
      <c r="PDK47" s="541"/>
      <c r="PDL47" s="541"/>
      <c r="PDM47" s="541"/>
      <c r="PDN47" s="541"/>
      <c r="PDO47" s="541"/>
      <c r="PDP47" s="541"/>
      <c r="PDQ47" s="541"/>
      <c r="PDR47" s="541"/>
      <c r="PDS47" s="541"/>
      <c r="PDT47" s="541"/>
      <c r="PDU47" s="541"/>
      <c r="PDV47" s="541"/>
      <c r="PDW47" s="541"/>
      <c r="PDX47" s="541"/>
      <c r="PDY47" s="541"/>
      <c r="PDZ47" s="541"/>
      <c r="PEA47" s="541"/>
      <c r="PEB47" s="541"/>
      <c r="PEC47" s="541"/>
      <c r="PED47" s="541"/>
      <c r="PEE47" s="541"/>
      <c r="PEF47" s="541"/>
      <c r="PEG47" s="541"/>
      <c r="PEH47" s="541"/>
      <c r="PEI47" s="541"/>
      <c r="PEJ47" s="541"/>
      <c r="PEK47" s="541"/>
      <c r="PEL47" s="541"/>
      <c r="PEM47" s="541"/>
      <c r="PEN47" s="541"/>
      <c r="PEO47" s="541"/>
      <c r="PEP47" s="541"/>
      <c r="PEQ47" s="541"/>
      <c r="PER47" s="541"/>
      <c r="PES47" s="541"/>
      <c r="PET47" s="541"/>
      <c r="PEU47" s="541"/>
      <c r="PEV47" s="541"/>
      <c r="PEW47" s="541"/>
      <c r="PEX47" s="541"/>
      <c r="PEY47" s="541"/>
      <c r="PEZ47" s="541"/>
      <c r="PFA47" s="541"/>
      <c r="PFB47" s="541"/>
      <c r="PFC47" s="541"/>
      <c r="PFD47" s="541"/>
      <c r="PFE47" s="541"/>
      <c r="PFF47" s="541"/>
      <c r="PFG47" s="541"/>
      <c r="PFH47" s="541"/>
      <c r="PFI47" s="541"/>
      <c r="PFJ47" s="541"/>
      <c r="PFK47" s="541"/>
      <c r="PFL47" s="541"/>
      <c r="PFM47" s="541"/>
      <c r="PFN47" s="541"/>
      <c r="PFO47" s="541"/>
      <c r="PFP47" s="541"/>
      <c r="PFQ47" s="541"/>
      <c r="PFR47" s="541"/>
      <c r="PFS47" s="541"/>
      <c r="PFT47" s="541"/>
      <c r="PFU47" s="541"/>
      <c r="PFV47" s="541"/>
      <c r="PFW47" s="541"/>
      <c r="PFX47" s="541"/>
      <c r="PFY47" s="541"/>
      <c r="PFZ47" s="541"/>
      <c r="PGA47" s="541"/>
      <c r="PGB47" s="541"/>
      <c r="PGC47" s="541"/>
      <c r="PGD47" s="541"/>
      <c r="PGE47" s="541"/>
      <c r="PGF47" s="541"/>
      <c r="PGG47" s="541"/>
      <c r="PGH47" s="541"/>
      <c r="PGI47" s="541"/>
      <c r="PGJ47" s="541"/>
      <c r="PGK47" s="541"/>
      <c r="PGL47" s="541"/>
      <c r="PGM47" s="541"/>
      <c r="PGN47" s="541"/>
      <c r="PGO47" s="541"/>
      <c r="PGP47" s="541"/>
      <c r="PGQ47" s="541"/>
      <c r="PGR47" s="541"/>
      <c r="PGS47" s="541"/>
      <c r="PGT47" s="541"/>
      <c r="PGU47" s="541"/>
      <c r="PGV47" s="541"/>
      <c r="PGW47" s="541"/>
      <c r="PGX47" s="541"/>
      <c r="PGY47" s="541"/>
      <c r="PGZ47" s="541"/>
      <c r="PHA47" s="541"/>
      <c r="PHB47" s="541"/>
      <c r="PHC47" s="541"/>
      <c r="PHD47" s="541"/>
      <c r="PHE47" s="541"/>
      <c r="PHF47" s="541"/>
      <c r="PHG47" s="541"/>
      <c r="PHH47" s="541"/>
      <c r="PHI47" s="541"/>
      <c r="PHJ47" s="541"/>
      <c r="PHK47" s="541"/>
      <c r="PHL47" s="541"/>
      <c r="PHM47" s="541"/>
      <c r="PHN47" s="541"/>
      <c r="PHO47" s="541"/>
      <c r="PHP47" s="541"/>
      <c r="PHQ47" s="541"/>
      <c r="PHR47" s="541"/>
      <c r="PHS47" s="541"/>
      <c r="PHT47" s="541"/>
      <c r="PHU47" s="541"/>
      <c r="PHV47" s="541"/>
      <c r="PHW47" s="541"/>
      <c r="PHX47" s="541"/>
      <c r="PHY47" s="541"/>
      <c r="PHZ47" s="541"/>
      <c r="PIA47" s="541"/>
      <c r="PIB47" s="541"/>
      <c r="PIC47" s="541"/>
      <c r="PID47" s="541"/>
      <c r="PIE47" s="541"/>
      <c r="PIF47" s="541"/>
      <c r="PIG47" s="541"/>
      <c r="PIH47" s="541"/>
      <c r="PII47" s="541"/>
      <c r="PIJ47" s="541"/>
      <c r="PIK47" s="541"/>
      <c r="PIL47" s="541"/>
      <c r="PIM47" s="541"/>
      <c r="PIN47" s="541"/>
      <c r="PIO47" s="541"/>
      <c r="PIP47" s="541"/>
      <c r="PIQ47" s="541"/>
      <c r="PIR47" s="541"/>
      <c r="PIS47" s="541"/>
      <c r="PIT47" s="541"/>
      <c r="PIU47" s="541"/>
      <c r="PIV47" s="541"/>
      <c r="PIW47" s="541"/>
      <c r="PIX47" s="541"/>
      <c r="PIY47" s="541"/>
      <c r="PIZ47" s="541"/>
      <c r="PJA47" s="541"/>
      <c r="PJB47" s="541"/>
      <c r="PJC47" s="541"/>
      <c r="PJD47" s="541"/>
      <c r="PJE47" s="541"/>
      <c r="PJF47" s="541"/>
      <c r="PJG47" s="541"/>
      <c r="PJH47" s="541"/>
      <c r="PJI47" s="541"/>
      <c r="PJJ47" s="541"/>
      <c r="PJK47" s="541"/>
      <c r="PJL47" s="541"/>
      <c r="PJM47" s="541"/>
      <c r="PJN47" s="541"/>
      <c r="PJO47" s="541"/>
      <c r="PJP47" s="541"/>
      <c r="PJQ47" s="541"/>
      <c r="PJR47" s="541"/>
      <c r="PJS47" s="541"/>
      <c r="PJT47" s="541"/>
      <c r="PJU47" s="541"/>
      <c r="PJV47" s="541"/>
      <c r="PJW47" s="541"/>
      <c r="PJX47" s="541"/>
      <c r="PJY47" s="541"/>
      <c r="PJZ47" s="541"/>
      <c r="PKA47" s="541"/>
      <c r="PKB47" s="541"/>
      <c r="PKC47" s="541"/>
      <c r="PKD47" s="541"/>
      <c r="PKE47" s="541"/>
      <c r="PKF47" s="541"/>
      <c r="PKG47" s="541"/>
      <c r="PKH47" s="541"/>
      <c r="PKI47" s="541"/>
      <c r="PKJ47" s="541"/>
      <c r="PKK47" s="541"/>
      <c r="PKL47" s="541"/>
      <c r="PKM47" s="541"/>
      <c r="PKN47" s="541"/>
      <c r="PKO47" s="541"/>
      <c r="PKP47" s="541"/>
      <c r="PKQ47" s="541"/>
      <c r="PKR47" s="541"/>
      <c r="PKS47" s="541"/>
      <c r="PKT47" s="541"/>
      <c r="PKU47" s="541"/>
      <c r="PKV47" s="541"/>
      <c r="PKW47" s="541"/>
      <c r="PKX47" s="541"/>
      <c r="PKY47" s="541"/>
      <c r="PKZ47" s="541"/>
      <c r="PLA47" s="541"/>
      <c r="PLB47" s="541"/>
      <c r="PLC47" s="541"/>
      <c r="PLD47" s="541"/>
      <c r="PLE47" s="541"/>
      <c r="PLF47" s="541"/>
      <c r="PLG47" s="541"/>
      <c r="PLH47" s="541"/>
      <c r="PLI47" s="541"/>
      <c r="PLJ47" s="541"/>
      <c r="PLK47" s="541"/>
      <c r="PLL47" s="541"/>
      <c r="PLM47" s="541"/>
      <c r="PLN47" s="541"/>
      <c r="PLO47" s="541"/>
      <c r="PLP47" s="541"/>
      <c r="PLQ47" s="541"/>
      <c r="PLR47" s="541"/>
      <c r="PLS47" s="541"/>
      <c r="PLT47" s="541"/>
      <c r="PLU47" s="541"/>
      <c r="PLV47" s="541"/>
      <c r="PLW47" s="541"/>
      <c r="PLX47" s="541"/>
      <c r="PLY47" s="541"/>
      <c r="PLZ47" s="541"/>
      <c r="PMA47" s="541"/>
      <c r="PMB47" s="541"/>
      <c r="PMC47" s="541"/>
      <c r="PMD47" s="541"/>
      <c r="PME47" s="541"/>
      <c r="PMF47" s="541"/>
      <c r="PMG47" s="541"/>
      <c r="PMH47" s="541"/>
      <c r="PMI47" s="541"/>
      <c r="PMJ47" s="541"/>
      <c r="PMK47" s="541"/>
      <c r="PML47" s="541"/>
      <c r="PMM47" s="541"/>
      <c r="PMN47" s="541"/>
      <c r="PMO47" s="541"/>
      <c r="PMP47" s="541"/>
      <c r="PMQ47" s="541"/>
      <c r="PMR47" s="541"/>
      <c r="PMS47" s="541"/>
      <c r="PMT47" s="541"/>
      <c r="PMU47" s="541"/>
      <c r="PMV47" s="541"/>
      <c r="PMW47" s="541"/>
      <c r="PMX47" s="541"/>
      <c r="PMY47" s="541"/>
      <c r="PMZ47" s="541"/>
      <c r="PNA47" s="541"/>
      <c r="PNB47" s="541"/>
      <c r="PNC47" s="541"/>
      <c r="PND47" s="541"/>
      <c r="PNE47" s="541"/>
      <c r="PNF47" s="541"/>
      <c r="PNG47" s="541"/>
      <c r="PNH47" s="541"/>
      <c r="PNI47" s="541"/>
      <c r="PNJ47" s="541"/>
      <c r="PNK47" s="541"/>
      <c r="PNL47" s="541"/>
      <c r="PNM47" s="541"/>
      <c r="PNN47" s="541"/>
      <c r="PNO47" s="541"/>
      <c r="PNP47" s="541"/>
      <c r="PNQ47" s="541"/>
      <c r="PNR47" s="541"/>
      <c r="PNS47" s="541"/>
      <c r="PNT47" s="541"/>
      <c r="PNU47" s="541"/>
      <c r="PNV47" s="541"/>
      <c r="PNW47" s="541"/>
      <c r="PNX47" s="541"/>
      <c r="PNY47" s="541"/>
      <c r="PNZ47" s="541"/>
      <c r="POA47" s="541"/>
      <c r="POB47" s="541"/>
      <c r="POC47" s="541"/>
      <c r="POD47" s="541"/>
      <c r="POE47" s="541"/>
      <c r="POF47" s="541"/>
      <c r="POG47" s="541"/>
      <c r="POH47" s="541"/>
      <c r="POI47" s="541"/>
      <c r="POJ47" s="541"/>
      <c r="POK47" s="541"/>
      <c r="POL47" s="541"/>
      <c r="POM47" s="541"/>
      <c r="PON47" s="541"/>
      <c r="POO47" s="541"/>
      <c r="POP47" s="541"/>
      <c r="POQ47" s="541"/>
      <c r="POR47" s="541"/>
      <c r="POS47" s="541"/>
      <c r="POT47" s="541"/>
      <c r="POU47" s="541"/>
      <c r="POV47" s="541"/>
      <c r="POW47" s="541"/>
      <c r="POX47" s="541"/>
      <c r="POY47" s="541"/>
      <c r="POZ47" s="541"/>
      <c r="PPA47" s="541"/>
      <c r="PPB47" s="541"/>
      <c r="PPC47" s="541"/>
      <c r="PPD47" s="541"/>
      <c r="PPE47" s="541"/>
      <c r="PPF47" s="541"/>
      <c r="PPG47" s="541"/>
      <c r="PPH47" s="541"/>
      <c r="PPI47" s="541"/>
      <c r="PPJ47" s="541"/>
      <c r="PPK47" s="541"/>
      <c r="PPL47" s="541"/>
      <c r="PPM47" s="541"/>
      <c r="PPN47" s="541"/>
      <c r="PPO47" s="541"/>
      <c r="PPP47" s="541"/>
      <c r="PPQ47" s="541"/>
      <c r="PPR47" s="541"/>
      <c r="PPS47" s="541"/>
      <c r="PPT47" s="541"/>
      <c r="PPU47" s="541"/>
      <c r="PPV47" s="541"/>
      <c r="PPW47" s="541"/>
      <c r="PPX47" s="541"/>
      <c r="PPY47" s="541"/>
      <c r="PPZ47" s="541"/>
      <c r="PQA47" s="541"/>
      <c r="PQB47" s="541"/>
      <c r="PQC47" s="541"/>
      <c r="PQD47" s="541"/>
      <c r="PQE47" s="541"/>
      <c r="PQF47" s="541"/>
      <c r="PQG47" s="541"/>
      <c r="PQH47" s="541"/>
      <c r="PQI47" s="541"/>
      <c r="PQJ47" s="541"/>
      <c r="PQK47" s="541"/>
      <c r="PQL47" s="541"/>
      <c r="PQM47" s="541"/>
      <c r="PQN47" s="541"/>
      <c r="PQO47" s="541"/>
      <c r="PQP47" s="541"/>
      <c r="PQQ47" s="541"/>
      <c r="PQR47" s="541"/>
      <c r="PQS47" s="541"/>
      <c r="PQT47" s="541"/>
      <c r="PQU47" s="541"/>
      <c r="PQV47" s="541"/>
      <c r="PQW47" s="541"/>
      <c r="PQX47" s="541"/>
      <c r="PQY47" s="541"/>
      <c r="PQZ47" s="541"/>
      <c r="PRA47" s="541"/>
      <c r="PRB47" s="541"/>
      <c r="PRC47" s="541"/>
      <c r="PRD47" s="541"/>
      <c r="PRE47" s="541"/>
      <c r="PRF47" s="541"/>
      <c r="PRG47" s="541"/>
      <c r="PRH47" s="541"/>
      <c r="PRI47" s="541"/>
      <c r="PRJ47" s="541"/>
      <c r="PRK47" s="541"/>
      <c r="PRL47" s="541"/>
      <c r="PRM47" s="541"/>
      <c r="PRN47" s="541"/>
      <c r="PRO47" s="541"/>
      <c r="PRP47" s="541"/>
      <c r="PRQ47" s="541"/>
      <c r="PRR47" s="541"/>
      <c r="PRS47" s="541"/>
      <c r="PRT47" s="541"/>
      <c r="PRU47" s="541"/>
      <c r="PRV47" s="541"/>
      <c r="PRW47" s="541"/>
      <c r="PRX47" s="541"/>
      <c r="PRY47" s="541"/>
      <c r="PRZ47" s="541"/>
      <c r="PSA47" s="541"/>
      <c r="PSB47" s="541"/>
      <c r="PSC47" s="541"/>
      <c r="PSD47" s="541"/>
      <c r="PSE47" s="541"/>
      <c r="PSF47" s="541"/>
      <c r="PSG47" s="541"/>
      <c r="PSH47" s="541"/>
      <c r="PSI47" s="541"/>
      <c r="PSJ47" s="541"/>
      <c r="PSK47" s="541"/>
      <c r="PSL47" s="541"/>
      <c r="PSM47" s="541"/>
      <c r="PSN47" s="541"/>
      <c r="PSO47" s="541"/>
      <c r="PSP47" s="541"/>
      <c r="PSQ47" s="541"/>
      <c r="PSR47" s="541"/>
      <c r="PSS47" s="541"/>
      <c r="PST47" s="541"/>
      <c r="PSU47" s="541"/>
      <c r="PSV47" s="541"/>
      <c r="PSW47" s="541"/>
      <c r="PSX47" s="541"/>
      <c r="PSY47" s="541"/>
      <c r="PSZ47" s="541"/>
      <c r="PTA47" s="541"/>
      <c r="PTB47" s="541"/>
      <c r="PTC47" s="541"/>
      <c r="PTD47" s="541"/>
      <c r="PTE47" s="541"/>
      <c r="PTF47" s="541"/>
      <c r="PTG47" s="541"/>
      <c r="PTH47" s="541"/>
      <c r="PTI47" s="541"/>
      <c r="PTJ47" s="541"/>
      <c r="PTK47" s="541"/>
      <c r="PTL47" s="541"/>
      <c r="PTM47" s="541"/>
      <c r="PTN47" s="541"/>
      <c r="PTO47" s="541"/>
      <c r="PTP47" s="541"/>
      <c r="PTQ47" s="541"/>
      <c r="PTR47" s="541"/>
      <c r="PTS47" s="541"/>
      <c r="PTT47" s="541"/>
      <c r="PTU47" s="541"/>
      <c r="PTV47" s="541"/>
      <c r="PTW47" s="541"/>
      <c r="PTX47" s="541"/>
      <c r="PTY47" s="541"/>
      <c r="PTZ47" s="541"/>
      <c r="PUA47" s="541"/>
      <c r="PUB47" s="541"/>
      <c r="PUC47" s="541"/>
      <c r="PUD47" s="541"/>
      <c r="PUE47" s="541"/>
      <c r="PUF47" s="541"/>
      <c r="PUG47" s="541"/>
      <c r="PUH47" s="541"/>
      <c r="PUI47" s="541"/>
      <c r="PUJ47" s="541"/>
      <c r="PUK47" s="541"/>
      <c r="PUL47" s="541"/>
      <c r="PUM47" s="541"/>
      <c r="PUN47" s="541"/>
      <c r="PUO47" s="541"/>
      <c r="PUP47" s="541"/>
      <c r="PUQ47" s="541"/>
      <c r="PUR47" s="541"/>
      <c r="PUS47" s="541"/>
      <c r="PUT47" s="541"/>
      <c r="PUU47" s="541"/>
      <c r="PUV47" s="541"/>
      <c r="PUW47" s="541"/>
      <c r="PUX47" s="541"/>
      <c r="PUY47" s="541"/>
      <c r="PUZ47" s="541"/>
      <c r="PVA47" s="541"/>
      <c r="PVB47" s="541"/>
      <c r="PVC47" s="541"/>
      <c r="PVD47" s="541"/>
      <c r="PVE47" s="541"/>
      <c r="PVF47" s="541"/>
      <c r="PVG47" s="541"/>
      <c r="PVH47" s="541"/>
      <c r="PVI47" s="541"/>
      <c r="PVJ47" s="541"/>
      <c r="PVK47" s="541"/>
      <c r="PVL47" s="541"/>
      <c r="PVM47" s="541"/>
      <c r="PVN47" s="541"/>
      <c r="PVO47" s="541"/>
      <c r="PVP47" s="541"/>
      <c r="PVQ47" s="541"/>
      <c r="PVR47" s="541"/>
      <c r="PVS47" s="541"/>
      <c r="PVT47" s="541"/>
      <c r="PVU47" s="541"/>
      <c r="PVV47" s="541"/>
      <c r="PVW47" s="541"/>
      <c r="PVX47" s="541"/>
      <c r="PVY47" s="541"/>
      <c r="PVZ47" s="541"/>
      <c r="PWA47" s="541"/>
      <c r="PWB47" s="541"/>
      <c r="PWC47" s="541"/>
      <c r="PWD47" s="541"/>
      <c r="PWE47" s="541"/>
      <c r="PWF47" s="541"/>
      <c r="PWG47" s="541"/>
      <c r="PWH47" s="541"/>
      <c r="PWI47" s="541"/>
      <c r="PWJ47" s="541"/>
      <c r="PWK47" s="541"/>
      <c r="PWL47" s="541"/>
      <c r="PWM47" s="541"/>
      <c r="PWN47" s="541"/>
      <c r="PWO47" s="541"/>
      <c r="PWP47" s="541"/>
      <c r="PWQ47" s="541"/>
      <c r="PWR47" s="541"/>
      <c r="PWS47" s="541"/>
      <c r="PWT47" s="541"/>
      <c r="PWU47" s="541"/>
      <c r="PWV47" s="541"/>
      <c r="PWW47" s="541"/>
      <c r="PWX47" s="541"/>
      <c r="PWY47" s="541"/>
      <c r="PWZ47" s="541"/>
      <c r="PXA47" s="541"/>
      <c r="PXB47" s="541"/>
      <c r="PXC47" s="541"/>
      <c r="PXD47" s="541"/>
      <c r="PXE47" s="541"/>
      <c r="PXF47" s="541"/>
      <c r="PXG47" s="541"/>
      <c r="PXH47" s="541"/>
      <c r="PXI47" s="541"/>
      <c r="PXJ47" s="541"/>
      <c r="PXK47" s="541"/>
      <c r="PXL47" s="541"/>
      <c r="PXM47" s="541"/>
      <c r="PXN47" s="541"/>
      <c r="PXO47" s="541"/>
      <c r="PXP47" s="541"/>
      <c r="PXQ47" s="541"/>
      <c r="PXR47" s="541"/>
      <c r="PXS47" s="541"/>
      <c r="PXT47" s="541"/>
      <c r="PXU47" s="541"/>
      <c r="PXV47" s="541"/>
      <c r="PXW47" s="541"/>
      <c r="PXX47" s="541"/>
      <c r="PXY47" s="541"/>
      <c r="PXZ47" s="541"/>
      <c r="PYA47" s="541"/>
      <c r="PYB47" s="541"/>
      <c r="PYC47" s="541"/>
      <c r="PYD47" s="541"/>
      <c r="PYE47" s="541"/>
      <c r="PYF47" s="541"/>
      <c r="PYG47" s="541"/>
      <c r="PYH47" s="541"/>
      <c r="PYI47" s="541"/>
      <c r="PYJ47" s="541"/>
      <c r="PYK47" s="541"/>
      <c r="PYL47" s="541"/>
      <c r="PYM47" s="541"/>
      <c r="PYN47" s="541"/>
      <c r="PYO47" s="541"/>
      <c r="PYP47" s="541"/>
      <c r="PYQ47" s="541"/>
      <c r="PYR47" s="541"/>
      <c r="PYS47" s="541"/>
      <c r="PYT47" s="541"/>
      <c r="PYU47" s="541"/>
      <c r="PYV47" s="541"/>
      <c r="PYW47" s="541"/>
      <c r="PYX47" s="541"/>
      <c r="PYY47" s="541"/>
      <c r="PYZ47" s="541"/>
      <c r="PZA47" s="541"/>
      <c r="PZB47" s="541"/>
      <c r="PZC47" s="541"/>
      <c r="PZD47" s="541"/>
      <c r="PZE47" s="541"/>
      <c r="PZF47" s="541"/>
      <c r="PZG47" s="541"/>
      <c r="PZH47" s="541"/>
      <c r="PZI47" s="541"/>
      <c r="PZJ47" s="541"/>
      <c r="PZK47" s="541"/>
      <c r="PZL47" s="541"/>
      <c r="PZM47" s="541"/>
      <c r="PZN47" s="541"/>
      <c r="PZO47" s="541"/>
      <c r="PZP47" s="541"/>
      <c r="PZQ47" s="541"/>
      <c r="PZR47" s="541"/>
      <c r="PZS47" s="541"/>
      <c r="PZT47" s="541"/>
      <c r="PZU47" s="541"/>
      <c r="PZV47" s="541"/>
      <c r="PZW47" s="541"/>
      <c r="PZX47" s="541"/>
      <c r="PZY47" s="541"/>
      <c r="PZZ47" s="541"/>
      <c r="QAA47" s="541"/>
      <c r="QAB47" s="541"/>
      <c r="QAC47" s="541"/>
      <c r="QAD47" s="541"/>
      <c r="QAE47" s="541"/>
      <c r="QAF47" s="541"/>
      <c r="QAG47" s="541"/>
      <c r="QAH47" s="541"/>
      <c r="QAI47" s="541"/>
      <c r="QAJ47" s="541"/>
      <c r="QAK47" s="541"/>
      <c r="QAL47" s="541"/>
      <c r="QAM47" s="541"/>
      <c r="QAN47" s="541"/>
      <c r="QAO47" s="541"/>
      <c r="QAP47" s="541"/>
      <c r="QAQ47" s="541"/>
      <c r="QAR47" s="541"/>
      <c r="QAS47" s="541"/>
      <c r="QAT47" s="541"/>
      <c r="QAU47" s="541"/>
      <c r="QAV47" s="541"/>
      <c r="QAW47" s="541"/>
      <c r="QAX47" s="541"/>
      <c r="QAY47" s="541"/>
      <c r="QAZ47" s="541"/>
      <c r="QBA47" s="541"/>
      <c r="QBB47" s="541"/>
      <c r="QBC47" s="541"/>
      <c r="QBD47" s="541"/>
      <c r="QBE47" s="541"/>
      <c r="QBF47" s="541"/>
      <c r="QBG47" s="541"/>
      <c r="QBH47" s="541"/>
      <c r="QBI47" s="541"/>
      <c r="QBJ47" s="541"/>
      <c r="QBK47" s="541"/>
      <c r="QBL47" s="541"/>
      <c r="QBM47" s="541"/>
      <c r="QBN47" s="541"/>
      <c r="QBO47" s="541"/>
      <c r="QBP47" s="541"/>
      <c r="QBQ47" s="541"/>
      <c r="QBR47" s="541"/>
      <c r="QBS47" s="541"/>
      <c r="QBT47" s="541"/>
      <c r="QBU47" s="541"/>
      <c r="QBV47" s="541"/>
      <c r="QBW47" s="541"/>
      <c r="QBX47" s="541"/>
      <c r="QBY47" s="541"/>
      <c r="QBZ47" s="541"/>
      <c r="QCA47" s="541"/>
      <c r="QCB47" s="541"/>
      <c r="QCC47" s="541"/>
      <c r="QCD47" s="541"/>
      <c r="QCE47" s="541"/>
      <c r="QCF47" s="541"/>
      <c r="QCG47" s="541"/>
      <c r="QCH47" s="541"/>
      <c r="QCI47" s="541"/>
      <c r="QCJ47" s="541"/>
      <c r="QCK47" s="541"/>
      <c r="QCL47" s="541"/>
      <c r="QCM47" s="541"/>
      <c r="QCN47" s="541"/>
      <c r="QCO47" s="541"/>
      <c r="QCP47" s="541"/>
      <c r="QCQ47" s="541"/>
      <c r="QCR47" s="541"/>
      <c r="QCS47" s="541"/>
      <c r="QCT47" s="541"/>
      <c r="QCU47" s="541"/>
      <c r="QCV47" s="541"/>
      <c r="QCW47" s="541"/>
      <c r="QCX47" s="541"/>
      <c r="QCY47" s="541"/>
      <c r="QCZ47" s="541"/>
      <c r="QDA47" s="541"/>
      <c r="QDB47" s="541"/>
      <c r="QDC47" s="541"/>
      <c r="QDD47" s="541"/>
      <c r="QDE47" s="541"/>
      <c r="QDF47" s="541"/>
      <c r="QDG47" s="541"/>
      <c r="QDH47" s="541"/>
      <c r="QDI47" s="541"/>
      <c r="QDJ47" s="541"/>
      <c r="QDK47" s="541"/>
      <c r="QDL47" s="541"/>
      <c r="QDM47" s="541"/>
      <c r="QDN47" s="541"/>
      <c r="QDO47" s="541"/>
      <c r="QDP47" s="541"/>
      <c r="QDQ47" s="541"/>
      <c r="QDR47" s="541"/>
      <c r="QDS47" s="541"/>
      <c r="QDT47" s="541"/>
      <c r="QDU47" s="541"/>
      <c r="QDV47" s="541"/>
      <c r="QDW47" s="541"/>
      <c r="QDX47" s="541"/>
      <c r="QDY47" s="541"/>
      <c r="QDZ47" s="541"/>
      <c r="QEA47" s="541"/>
      <c r="QEB47" s="541"/>
      <c r="QEC47" s="541"/>
      <c r="QED47" s="541"/>
      <c r="QEE47" s="541"/>
      <c r="QEF47" s="541"/>
      <c r="QEG47" s="541"/>
      <c r="QEH47" s="541"/>
      <c r="QEI47" s="541"/>
      <c r="QEJ47" s="541"/>
      <c r="QEK47" s="541"/>
      <c r="QEL47" s="541"/>
      <c r="QEM47" s="541"/>
      <c r="QEN47" s="541"/>
      <c r="QEO47" s="541"/>
      <c r="QEP47" s="541"/>
      <c r="QEQ47" s="541"/>
      <c r="QER47" s="541"/>
      <c r="QES47" s="541"/>
      <c r="QET47" s="541"/>
      <c r="QEU47" s="541"/>
      <c r="QEV47" s="541"/>
      <c r="QEW47" s="541"/>
      <c r="QEX47" s="541"/>
      <c r="QEY47" s="541"/>
      <c r="QEZ47" s="541"/>
      <c r="QFA47" s="541"/>
      <c r="QFB47" s="541"/>
      <c r="QFC47" s="541"/>
      <c r="QFD47" s="541"/>
      <c r="QFE47" s="541"/>
      <c r="QFF47" s="541"/>
      <c r="QFG47" s="541"/>
      <c r="QFH47" s="541"/>
      <c r="QFI47" s="541"/>
      <c r="QFJ47" s="541"/>
      <c r="QFK47" s="541"/>
      <c r="QFL47" s="541"/>
      <c r="QFM47" s="541"/>
      <c r="QFN47" s="541"/>
      <c r="QFO47" s="541"/>
      <c r="QFP47" s="541"/>
      <c r="QFQ47" s="541"/>
      <c r="QFR47" s="541"/>
      <c r="QFS47" s="541"/>
      <c r="QFT47" s="541"/>
      <c r="QFU47" s="541"/>
      <c r="QFV47" s="541"/>
      <c r="QFW47" s="541"/>
      <c r="QFX47" s="541"/>
      <c r="QFY47" s="541"/>
      <c r="QFZ47" s="541"/>
      <c r="QGA47" s="541"/>
      <c r="QGB47" s="541"/>
      <c r="QGC47" s="541"/>
      <c r="QGD47" s="541"/>
      <c r="QGE47" s="541"/>
      <c r="QGF47" s="541"/>
      <c r="QGG47" s="541"/>
      <c r="QGH47" s="541"/>
      <c r="QGI47" s="541"/>
      <c r="QGJ47" s="541"/>
      <c r="QGK47" s="541"/>
      <c r="QGL47" s="541"/>
      <c r="QGM47" s="541"/>
      <c r="QGN47" s="541"/>
      <c r="QGO47" s="541"/>
      <c r="QGP47" s="541"/>
      <c r="QGQ47" s="541"/>
      <c r="QGR47" s="541"/>
      <c r="QGS47" s="541"/>
      <c r="QGT47" s="541"/>
      <c r="QGU47" s="541"/>
      <c r="QGV47" s="541"/>
      <c r="QGW47" s="541"/>
      <c r="QGX47" s="541"/>
      <c r="QGY47" s="541"/>
      <c r="QGZ47" s="541"/>
      <c r="QHA47" s="541"/>
      <c r="QHB47" s="541"/>
      <c r="QHC47" s="541"/>
      <c r="QHD47" s="541"/>
      <c r="QHE47" s="541"/>
      <c r="QHF47" s="541"/>
      <c r="QHG47" s="541"/>
      <c r="QHH47" s="541"/>
      <c r="QHI47" s="541"/>
      <c r="QHJ47" s="541"/>
      <c r="QHK47" s="541"/>
      <c r="QHL47" s="541"/>
      <c r="QHM47" s="541"/>
      <c r="QHN47" s="541"/>
      <c r="QHO47" s="541"/>
      <c r="QHP47" s="541"/>
      <c r="QHQ47" s="541"/>
      <c r="QHR47" s="541"/>
      <c r="QHS47" s="541"/>
      <c r="QHT47" s="541"/>
      <c r="QHU47" s="541"/>
      <c r="QHV47" s="541"/>
      <c r="QHW47" s="541"/>
      <c r="QHX47" s="541"/>
      <c r="QHY47" s="541"/>
      <c r="QHZ47" s="541"/>
      <c r="QIA47" s="541"/>
      <c r="QIB47" s="541"/>
      <c r="QIC47" s="541"/>
      <c r="QID47" s="541"/>
      <c r="QIE47" s="541"/>
      <c r="QIF47" s="541"/>
      <c r="QIG47" s="541"/>
      <c r="QIH47" s="541"/>
      <c r="QII47" s="541"/>
      <c r="QIJ47" s="541"/>
      <c r="QIK47" s="541"/>
      <c r="QIL47" s="541"/>
      <c r="QIM47" s="541"/>
      <c r="QIN47" s="541"/>
      <c r="QIO47" s="541"/>
      <c r="QIP47" s="541"/>
      <c r="QIQ47" s="541"/>
      <c r="QIR47" s="541"/>
      <c r="QIS47" s="541"/>
      <c r="QIT47" s="541"/>
      <c r="QIU47" s="541"/>
      <c r="QIV47" s="541"/>
      <c r="QIW47" s="541"/>
      <c r="QIX47" s="541"/>
      <c r="QIY47" s="541"/>
      <c r="QIZ47" s="541"/>
      <c r="QJA47" s="541"/>
      <c r="QJB47" s="541"/>
      <c r="QJC47" s="541"/>
      <c r="QJD47" s="541"/>
      <c r="QJE47" s="541"/>
      <c r="QJF47" s="541"/>
      <c r="QJG47" s="541"/>
      <c r="QJH47" s="541"/>
      <c r="QJI47" s="541"/>
      <c r="QJJ47" s="541"/>
      <c r="QJK47" s="541"/>
      <c r="QJL47" s="541"/>
      <c r="QJM47" s="541"/>
      <c r="QJN47" s="541"/>
      <c r="QJO47" s="541"/>
      <c r="QJP47" s="541"/>
      <c r="QJQ47" s="541"/>
      <c r="QJR47" s="541"/>
      <c r="QJS47" s="541"/>
      <c r="QJT47" s="541"/>
      <c r="QJU47" s="541"/>
      <c r="QJV47" s="541"/>
      <c r="QJW47" s="541"/>
      <c r="QJX47" s="541"/>
      <c r="QJY47" s="541"/>
      <c r="QJZ47" s="541"/>
      <c r="QKA47" s="541"/>
      <c r="QKB47" s="541"/>
      <c r="QKC47" s="541"/>
      <c r="QKD47" s="541"/>
      <c r="QKE47" s="541"/>
      <c r="QKF47" s="541"/>
      <c r="QKG47" s="541"/>
      <c r="QKH47" s="541"/>
      <c r="QKI47" s="541"/>
      <c r="QKJ47" s="541"/>
      <c r="QKK47" s="541"/>
      <c r="QKL47" s="541"/>
      <c r="QKM47" s="541"/>
      <c r="QKN47" s="541"/>
      <c r="QKO47" s="541"/>
      <c r="QKP47" s="541"/>
      <c r="QKQ47" s="541"/>
      <c r="QKR47" s="541"/>
      <c r="QKS47" s="541"/>
      <c r="QKT47" s="541"/>
      <c r="QKU47" s="541"/>
      <c r="QKV47" s="541"/>
      <c r="QKW47" s="541"/>
      <c r="QKX47" s="541"/>
      <c r="QKY47" s="541"/>
      <c r="QKZ47" s="541"/>
      <c r="QLA47" s="541"/>
      <c r="QLB47" s="541"/>
      <c r="QLC47" s="541"/>
      <c r="QLD47" s="541"/>
      <c r="QLE47" s="541"/>
      <c r="QLF47" s="541"/>
      <c r="QLG47" s="541"/>
      <c r="QLH47" s="541"/>
      <c r="QLI47" s="541"/>
      <c r="QLJ47" s="541"/>
      <c r="QLK47" s="541"/>
      <c r="QLL47" s="541"/>
      <c r="QLM47" s="541"/>
      <c r="QLN47" s="541"/>
      <c r="QLO47" s="541"/>
      <c r="QLP47" s="541"/>
      <c r="QLQ47" s="541"/>
      <c r="QLR47" s="541"/>
      <c r="QLS47" s="541"/>
      <c r="QLT47" s="541"/>
      <c r="QLU47" s="541"/>
      <c r="QLV47" s="541"/>
      <c r="QLW47" s="541"/>
      <c r="QLX47" s="541"/>
      <c r="QLY47" s="541"/>
      <c r="QLZ47" s="541"/>
      <c r="QMA47" s="541"/>
      <c r="QMB47" s="541"/>
      <c r="QMC47" s="541"/>
      <c r="QMD47" s="541"/>
      <c r="QME47" s="541"/>
      <c r="QMF47" s="541"/>
      <c r="QMG47" s="541"/>
      <c r="QMH47" s="541"/>
      <c r="QMI47" s="541"/>
      <c r="QMJ47" s="541"/>
      <c r="QMK47" s="541"/>
      <c r="QML47" s="541"/>
      <c r="QMM47" s="541"/>
      <c r="QMN47" s="541"/>
      <c r="QMO47" s="541"/>
      <c r="QMP47" s="541"/>
      <c r="QMQ47" s="541"/>
      <c r="QMR47" s="541"/>
      <c r="QMS47" s="541"/>
      <c r="QMT47" s="541"/>
      <c r="QMU47" s="541"/>
      <c r="QMV47" s="541"/>
      <c r="QMW47" s="541"/>
      <c r="QMX47" s="541"/>
      <c r="QMY47" s="541"/>
      <c r="QMZ47" s="541"/>
      <c r="QNA47" s="541"/>
      <c r="QNB47" s="541"/>
      <c r="QNC47" s="541"/>
      <c r="QND47" s="541"/>
      <c r="QNE47" s="541"/>
      <c r="QNF47" s="541"/>
      <c r="QNG47" s="541"/>
      <c r="QNH47" s="541"/>
      <c r="QNI47" s="541"/>
      <c r="QNJ47" s="541"/>
      <c r="QNK47" s="541"/>
      <c r="QNL47" s="541"/>
      <c r="QNM47" s="541"/>
      <c r="QNN47" s="541"/>
      <c r="QNO47" s="541"/>
      <c r="QNP47" s="541"/>
      <c r="QNQ47" s="541"/>
      <c r="QNR47" s="541"/>
      <c r="QNS47" s="541"/>
      <c r="QNT47" s="541"/>
      <c r="QNU47" s="541"/>
      <c r="QNV47" s="541"/>
      <c r="QNW47" s="541"/>
      <c r="QNX47" s="541"/>
      <c r="QNY47" s="541"/>
      <c r="QNZ47" s="541"/>
      <c r="QOA47" s="541"/>
      <c r="QOB47" s="541"/>
      <c r="QOC47" s="541"/>
      <c r="QOD47" s="541"/>
      <c r="QOE47" s="541"/>
      <c r="QOF47" s="541"/>
      <c r="QOG47" s="541"/>
      <c r="QOH47" s="541"/>
      <c r="QOI47" s="541"/>
      <c r="QOJ47" s="541"/>
      <c r="QOK47" s="541"/>
      <c r="QOL47" s="541"/>
      <c r="QOM47" s="541"/>
      <c r="QON47" s="541"/>
      <c r="QOO47" s="541"/>
      <c r="QOP47" s="541"/>
      <c r="QOQ47" s="541"/>
      <c r="QOR47" s="541"/>
      <c r="QOS47" s="541"/>
      <c r="QOT47" s="541"/>
      <c r="QOU47" s="541"/>
      <c r="QOV47" s="541"/>
      <c r="QOW47" s="541"/>
      <c r="QOX47" s="541"/>
      <c r="QOY47" s="541"/>
      <c r="QOZ47" s="541"/>
      <c r="QPA47" s="541"/>
      <c r="QPB47" s="541"/>
      <c r="QPC47" s="541"/>
      <c r="QPD47" s="541"/>
      <c r="QPE47" s="541"/>
      <c r="QPF47" s="541"/>
      <c r="QPG47" s="541"/>
      <c r="QPH47" s="541"/>
      <c r="QPI47" s="541"/>
      <c r="QPJ47" s="541"/>
      <c r="QPK47" s="541"/>
      <c r="QPL47" s="541"/>
      <c r="QPM47" s="541"/>
      <c r="QPN47" s="541"/>
      <c r="QPO47" s="541"/>
      <c r="QPP47" s="541"/>
      <c r="QPQ47" s="541"/>
      <c r="QPR47" s="541"/>
      <c r="QPS47" s="541"/>
      <c r="QPT47" s="541"/>
      <c r="QPU47" s="541"/>
      <c r="QPV47" s="541"/>
      <c r="QPW47" s="541"/>
      <c r="QPX47" s="541"/>
      <c r="QPY47" s="541"/>
      <c r="QPZ47" s="541"/>
      <c r="QQA47" s="541"/>
      <c r="QQB47" s="541"/>
      <c r="QQC47" s="541"/>
      <c r="QQD47" s="541"/>
      <c r="QQE47" s="541"/>
      <c r="QQF47" s="541"/>
      <c r="QQG47" s="541"/>
      <c r="QQH47" s="541"/>
      <c r="QQI47" s="541"/>
      <c r="QQJ47" s="541"/>
      <c r="QQK47" s="541"/>
      <c r="QQL47" s="541"/>
      <c r="QQM47" s="541"/>
      <c r="QQN47" s="541"/>
      <c r="QQO47" s="541"/>
      <c r="QQP47" s="541"/>
      <c r="QQQ47" s="541"/>
      <c r="QQR47" s="541"/>
      <c r="QQS47" s="541"/>
      <c r="QQT47" s="541"/>
      <c r="QQU47" s="541"/>
      <c r="QQV47" s="541"/>
      <c r="QQW47" s="541"/>
      <c r="QQX47" s="541"/>
      <c r="QQY47" s="541"/>
      <c r="QQZ47" s="541"/>
      <c r="QRA47" s="541"/>
      <c r="QRB47" s="541"/>
      <c r="QRC47" s="541"/>
      <c r="QRD47" s="541"/>
      <c r="QRE47" s="541"/>
      <c r="QRF47" s="541"/>
      <c r="QRG47" s="541"/>
      <c r="QRH47" s="541"/>
      <c r="QRI47" s="541"/>
      <c r="QRJ47" s="541"/>
      <c r="QRK47" s="541"/>
      <c r="QRL47" s="541"/>
      <c r="QRM47" s="541"/>
      <c r="QRN47" s="541"/>
      <c r="QRO47" s="541"/>
      <c r="QRP47" s="541"/>
      <c r="QRQ47" s="541"/>
      <c r="QRR47" s="541"/>
      <c r="QRS47" s="541"/>
      <c r="QRT47" s="541"/>
      <c r="QRU47" s="541"/>
      <c r="QRV47" s="541"/>
      <c r="QRW47" s="541"/>
      <c r="QRX47" s="541"/>
      <c r="QRY47" s="541"/>
      <c r="QRZ47" s="541"/>
      <c r="QSA47" s="541"/>
      <c r="QSB47" s="541"/>
      <c r="QSC47" s="541"/>
      <c r="QSD47" s="541"/>
      <c r="QSE47" s="541"/>
      <c r="QSF47" s="541"/>
      <c r="QSG47" s="541"/>
      <c r="QSH47" s="541"/>
      <c r="QSI47" s="541"/>
      <c r="QSJ47" s="541"/>
      <c r="QSK47" s="541"/>
      <c r="QSL47" s="541"/>
      <c r="QSM47" s="541"/>
      <c r="QSN47" s="541"/>
      <c r="QSO47" s="541"/>
      <c r="QSP47" s="541"/>
      <c r="QSQ47" s="541"/>
      <c r="QSR47" s="541"/>
      <c r="QSS47" s="541"/>
      <c r="QST47" s="541"/>
      <c r="QSU47" s="541"/>
      <c r="QSV47" s="541"/>
      <c r="QSW47" s="541"/>
      <c r="QSX47" s="541"/>
      <c r="QSY47" s="541"/>
      <c r="QSZ47" s="541"/>
      <c r="QTA47" s="541"/>
      <c r="QTB47" s="541"/>
      <c r="QTC47" s="541"/>
      <c r="QTD47" s="541"/>
      <c r="QTE47" s="541"/>
      <c r="QTF47" s="541"/>
      <c r="QTG47" s="541"/>
      <c r="QTH47" s="541"/>
      <c r="QTI47" s="541"/>
      <c r="QTJ47" s="541"/>
      <c r="QTK47" s="541"/>
      <c r="QTL47" s="541"/>
      <c r="QTM47" s="541"/>
      <c r="QTN47" s="541"/>
      <c r="QTO47" s="541"/>
      <c r="QTP47" s="541"/>
      <c r="QTQ47" s="541"/>
      <c r="QTR47" s="541"/>
      <c r="QTS47" s="541"/>
      <c r="QTT47" s="541"/>
      <c r="QTU47" s="541"/>
      <c r="QTV47" s="541"/>
      <c r="QTW47" s="541"/>
      <c r="QTX47" s="541"/>
      <c r="QTY47" s="541"/>
      <c r="QTZ47" s="541"/>
      <c r="QUA47" s="541"/>
      <c r="QUB47" s="541"/>
      <c r="QUC47" s="541"/>
      <c r="QUD47" s="541"/>
      <c r="QUE47" s="541"/>
      <c r="QUF47" s="541"/>
      <c r="QUG47" s="541"/>
      <c r="QUH47" s="541"/>
      <c r="QUI47" s="541"/>
      <c r="QUJ47" s="541"/>
      <c r="QUK47" s="541"/>
      <c r="QUL47" s="541"/>
      <c r="QUM47" s="541"/>
      <c r="QUN47" s="541"/>
      <c r="QUO47" s="541"/>
      <c r="QUP47" s="541"/>
      <c r="QUQ47" s="541"/>
      <c r="QUR47" s="541"/>
      <c r="QUS47" s="541"/>
      <c r="QUT47" s="541"/>
      <c r="QUU47" s="541"/>
      <c r="QUV47" s="541"/>
      <c r="QUW47" s="541"/>
      <c r="QUX47" s="541"/>
      <c r="QUY47" s="541"/>
      <c r="QUZ47" s="541"/>
      <c r="QVA47" s="541"/>
      <c r="QVB47" s="541"/>
      <c r="QVC47" s="541"/>
      <c r="QVD47" s="541"/>
      <c r="QVE47" s="541"/>
      <c r="QVF47" s="541"/>
      <c r="QVG47" s="541"/>
      <c r="QVH47" s="541"/>
      <c r="QVI47" s="541"/>
      <c r="QVJ47" s="541"/>
      <c r="QVK47" s="541"/>
      <c r="QVL47" s="541"/>
      <c r="QVM47" s="541"/>
      <c r="QVN47" s="541"/>
      <c r="QVO47" s="541"/>
      <c r="QVP47" s="541"/>
      <c r="QVQ47" s="541"/>
      <c r="QVR47" s="541"/>
      <c r="QVS47" s="541"/>
      <c r="QVT47" s="541"/>
      <c r="QVU47" s="541"/>
      <c r="QVV47" s="541"/>
      <c r="QVW47" s="541"/>
      <c r="QVX47" s="541"/>
      <c r="QVY47" s="541"/>
      <c r="QVZ47" s="541"/>
      <c r="QWA47" s="541"/>
      <c r="QWB47" s="541"/>
      <c r="QWC47" s="541"/>
      <c r="QWD47" s="541"/>
      <c r="QWE47" s="541"/>
      <c r="QWF47" s="541"/>
      <c r="QWG47" s="541"/>
      <c r="QWH47" s="541"/>
      <c r="QWI47" s="541"/>
      <c r="QWJ47" s="541"/>
      <c r="QWK47" s="541"/>
      <c r="QWL47" s="541"/>
      <c r="QWM47" s="541"/>
      <c r="QWN47" s="541"/>
      <c r="QWO47" s="541"/>
      <c r="QWP47" s="541"/>
      <c r="QWQ47" s="541"/>
      <c r="QWR47" s="541"/>
      <c r="QWS47" s="541"/>
      <c r="QWT47" s="541"/>
      <c r="QWU47" s="541"/>
      <c r="QWV47" s="541"/>
      <c r="QWW47" s="541"/>
      <c r="QWX47" s="541"/>
      <c r="QWY47" s="541"/>
      <c r="QWZ47" s="541"/>
      <c r="QXA47" s="541"/>
      <c r="QXB47" s="541"/>
      <c r="QXC47" s="541"/>
      <c r="QXD47" s="541"/>
      <c r="QXE47" s="541"/>
      <c r="QXF47" s="541"/>
      <c r="QXG47" s="541"/>
      <c r="QXH47" s="541"/>
      <c r="QXI47" s="541"/>
      <c r="QXJ47" s="541"/>
      <c r="QXK47" s="541"/>
      <c r="QXL47" s="541"/>
      <c r="QXM47" s="541"/>
      <c r="QXN47" s="541"/>
      <c r="QXO47" s="541"/>
      <c r="QXP47" s="541"/>
      <c r="QXQ47" s="541"/>
      <c r="QXR47" s="541"/>
      <c r="QXS47" s="541"/>
      <c r="QXT47" s="541"/>
      <c r="QXU47" s="541"/>
      <c r="QXV47" s="541"/>
      <c r="QXW47" s="541"/>
      <c r="QXX47" s="541"/>
      <c r="QXY47" s="541"/>
      <c r="QXZ47" s="541"/>
      <c r="QYA47" s="541"/>
      <c r="QYB47" s="541"/>
      <c r="QYC47" s="541"/>
      <c r="QYD47" s="541"/>
      <c r="QYE47" s="541"/>
      <c r="QYF47" s="541"/>
      <c r="QYG47" s="541"/>
      <c r="QYH47" s="541"/>
      <c r="QYI47" s="541"/>
      <c r="QYJ47" s="541"/>
      <c r="QYK47" s="541"/>
      <c r="QYL47" s="541"/>
      <c r="QYM47" s="541"/>
      <c r="QYN47" s="541"/>
      <c r="QYO47" s="541"/>
      <c r="QYP47" s="541"/>
      <c r="QYQ47" s="541"/>
      <c r="QYR47" s="541"/>
      <c r="QYS47" s="541"/>
      <c r="QYT47" s="541"/>
      <c r="QYU47" s="541"/>
      <c r="QYV47" s="541"/>
      <c r="QYW47" s="541"/>
      <c r="QYX47" s="541"/>
      <c r="QYY47" s="541"/>
      <c r="QYZ47" s="541"/>
      <c r="QZA47" s="541"/>
      <c r="QZB47" s="541"/>
      <c r="QZC47" s="541"/>
      <c r="QZD47" s="541"/>
      <c r="QZE47" s="541"/>
      <c r="QZF47" s="541"/>
      <c r="QZG47" s="541"/>
      <c r="QZH47" s="541"/>
      <c r="QZI47" s="541"/>
      <c r="QZJ47" s="541"/>
      <c r="QZK47" s="541"/>
      <c r="QZL47" s="541"/>
      <c r="QZM47" s="541"/>
      <c r="QZN47" s="541"/>
      <c r="QZO47" s="541"/>
      <c r="QZP47" s="541"/>
      <c r="QZQ47" s="541"/>
      <c r="QZR47" s="541"/>
      <c r="QZS47" s="541"/>
      <c r="QZT47" s="541"/>
      <c r="QZU47" s="541"/>
      <c r="QZV47" s="541"/>
      <c r="QZW47" s="541"/>
      <c r="QZX47" s="541"/>
      <c r="QZY47" s="541"/>
      <c r="QZZ47" s="541"/>
      <c r="RAA47" s="541"/>
      <c r="RAB47" s="541"/>
      <c r="RAC47" s="541"/>
      <c r="RAD47" s="541"/>
      <c r="RAE47" s="541"/>
      <c r="RAF47" s="541"/>
      <c r="RAG47" s="541"/>
      <c r="RAH47" s="541"/>
      <c r="RAI47" s="541"/>
      <c r="RAJ47" s="541"/>
      <c r="RAK47" s="541"/>
      <c r="RAL47" s="541"/>
      <c r="RAM47" s="541"/>
      <c r="RAN47" s="541"/>
      <c r="RAO47" s="541"/>
      <c r="RAP47" s="541"/>
      <c r="RAQ47" s="541"/>
      <c r="RAR47" s="541"/>
      <c r="RAS47" s="541"/>
      <c r="RAT47" s="541"/>
      <c r="RAU47" s="541"/>
      <c r="RAV47" s="541"/>
      <c r="RAW47" s="541"/>
      <c r="RAX47" s="541"/>
      <c r="RAY47" s="541"/>
      <c r="RAZ47" s="541"/>
      <c r="RBA47" s="541"/>
      <c r="RBB47" s="541"/>
      <c r="RBC47" s="541"/>
      <c r="RBD47" s="541"/>
      <c r="RBE47" s="541"/>
      <c r="RBF47" s="541"/>
      <c r="RBG47" s="541"/>
      <c r="RBH47" s="541"/>
      <c r="RBI47" s="541"/>
      <c r="RBJ47" s="541"/>
      <c r="RBK47" s="541"/>
      <c r="RBL47" s="541"/>
      <c r="RBM47" s="541"/>
      <c r="RBN47" s="541"/>
      <c r="RBO47" s="541"/>
      <c r="RBP47" s="541"/>
      <c r="RBQ47" s="541"/>
      <c r="RBR47" s="541"/>
      <c r="RBS47" s="541"/>
      <c r="RBT47" s="541"/>
      <c r="RBU47" s="541"/>
      <c r="RBV47" s="541"/>
      <c r="RBW47" s="541"/>
      <c r="RBX47" s="541"/>
      <c r="RBY47" s="541"/>
      <c r="RBZ47" s="541"/>
      <c r="RCA47" s="541"/>
      <c r="RCB47" s="541"/>
      <c r="RCC47" s="541"/>
      <c r="RCD47" s="541"/>
      <c r="RCE47" s="541"/>
      <c r="RCF47" s="541"/>
      <c r="RCG47" s="541"/>
      <c r="RCH47" s="541"/>
      <c r="RCI47" s="541"/>
      <c r="RCJ47" s="541"/>
      <c r="RCK47" s="541"/>
      <c r="RCL47" s="541"/>
      <c r="RCM47" s="541"/>
      <c r="RCN47" s="541"/>
      <c r="RCO47" s="541"/>
      <c r="RCP47" s="541"/>
      <c r="RCQ47" s="541"/>
      <c r="RCR47" s="541"/>
      <c r="RCS47" s="541"/>
      <c r="RCT47" s="541"/>
      <c r="RCU47" s="541"/>
      <c r="RCV47" s="541"/>
      <c r="RCW47" s="541"/>
      <c r="RCX47" s="541"/>
      <c r="RCY47" s="541"/>
      <c r="RCZ47" s="541"/>
      <c r="RDA47" s="541"/>
      <c r="RDB47" s="541"/>
      <c r="RDC47" s="541"/>
      <c r="RDD47" s="541"/>
      <c r="RDE47" s="541"/>
      <c r="RDF47" s="541"/>
      <c r="RDG47" s="541"/>
      <c r="RDH47" s="541"/>
      <c r="RDI47" s="541"/>
      <c r="RDJ47" s="541"/>
      <c r="RDK47" s="541"/>
      <c r="RDL47" s="541"/>
      <c r="RDM47" s="541"/>
      <c r="RDN47" s="541"/>
      <c r="RDO47" s="541"/>
      <c r="RDP47" s="541"/>
      <c r="RDQ47" s="541"/>
      <c r="RDR47" s="541"/>
      <c r="RDS47" s="541"/>
      <c r="RDT47" s="541"/>
      <c r="RDU47" s="541"/>
      <c r="RDV47" s="541"/>
      <c r="RDW47" s="541"/>
      <c r="RDX47" s="541"/>
      <c r="RDY47" s="541"/>
      <c r="RDZ47" s="541"/>
      <c r="REA47" s="541"/>
      <c r="REB47" s="541"/>
      <c r="REC47" s="541"/>
      <c r="RED47" s="541"/>
      <c r="REE47" s="541"/>
      <c r="REF47" s="541"/>
      <c r="REG47" s="541"/>
      <c r="REH47" s="541"/>
      <c r="REI47" s="541"/>
      <c r="REJ47" s="541"/>
      <c r="REK47" s="541"/>
      <c r="REL47" s="541"/>
      <c r="REM47" s="541"/>
      <c r="REN47" s="541"/>
      <c r="REO47" s="541"/>
      <c r="REP47" s="541"/>
      <c r="REQ47" s="541"/>
      <c r="RER47" s="541"/>
      <c r="RES47" s="541"/>
      <c r="RET47" s="541"/>
      <c r="REU47" s="541"/>
      <c r="REV47" s="541"/>
      <c r="REW47" s="541"/>
      <c r="REX47" s="541"/>
      <c r="REY47" s="541"/>
      <c r="REZ47" s="541"/>
      <c r="RFA47" s="541"/>
      <c r="RFB47" s="541"/>
      <c r="RFC47" s="541"/>
      <c r="RFD47" s="541"/>
      <c r="RFE47" s="541"/>
      <c r="RFF47" s="541"/>
      <c r="RFG47" s="541"/>
      <c r="RFH47" s="541"/>
      <c r="RFI47" s="541"/>
      <c r="RFJ47" s="541"/>
      <c r="RFK47" s="541"/>
      <c r="RFL47" s="541"/>
      <c r="RFM47" s="541"/>
      <c r="RFN47" s="541"/>
      <c r="RFO47" s="541"/>
      <c r="RFP47" s="541"/>
      <c r="RFQ47" s="541"/>
      <c r="RFR47" s="541"/>
      <c r="RFS47" s="541"/>
      <c r="RFT47" s="541"/>
      <c r="RFU47" s="541"/>
      <c r="RFV47" s="541"/>
      <c r="RFW47" s="541"/>
      <c r="RFX47" s="541"/>
      <c r="RFY47" s="541"/>
      <c r="RFZ47" s="541"/>
      <c r="RGA47" s="541"/>
      <c r="RGB47" s="541"/>
      <c r="RGC47" s="541"/>
      <c r="RGD47" s="541"/>
      <c r="RGE47" s="541"/>
      <c r="RGF47" s="541"/>
      <c r="RGG47" s="541"/>
      <c r="RGH47" s="541"/>
      <c r="RGI47" s="541"/>
      <c r="RGJ47" s="541"/>
      <c r="RGK47" s="541"/>
      <c r="RGL47" s="541"/>
      <c r="RGM47" s="541"/>
      <c r="RGN47" s="541"/>
      <c r="RGO47" s="541"/>
      <c r="RGP47" s="541"/>
      <c r="RGQ47" s="541"/>
      <c r="RGR47" s="541"/>
      <c r="RGS47" s="541"/>
      <c r="RGT47" s="541"/>
      <c r="RGU47" s="541"/>
      <c r="RGV47" s="541"/>
      <c r="RGW47" s="541"/>
      <c r="RGX47" s="541"/>
      <c r="RGY47" s="541"/>
      <c r="RGZ47" s="541"/>
      <c r="RHA47" s="541"/>
      <c r="RHB47" s="541"/>
      <c r="RHC47" s="541"/>
      <c r="RHD47" s="541"/>
      <c r="RHE47" s="541"/>
      <c r="RHF47" s="541"/>
      <c r="RHG47" s="541"/>
      <c r="RHH47" s="541"/>
      <c r="RHI47" s="541"/>
      <c r="RHJ47" s="541"/>
      <c r="RHK47" s="541"/>
      <c r="RHL47" s="541"/>
      <c r="RHM47" s="541"/>
      <c r="RHN47" s="541"/>
      <c r="RHO47" s="541"/>
      <c r="RHP47" s="541"/>
      <c r="RHQ47" s="541"/>
      <c r="RHR47" s="541"/>
      <c r="RHS47" s="541"/>
      <c r="RHT47" s="541"/>
      <c r="RHU47" s="541"/>
      <c r="RHV47" s="541"/>
      <c r="RHW47" s="541"/>
      <c r="RHX47" s="541"/>
      <c r="RHY47" s="541"/>
      <c r="RHZ47" s="541"/>
      <c r="RIA47" s="541"/>
      <c r="RIB47" s="541"/>
      <c r="RIC47" s="541"/>
      <c r="RID47" s="541"/>
      <c r="RIE47" s="541"/>
      <c r="RIF47" s="541"/>
      <c r="RIG47" s="541"/>
      <c r="RIH47" s="541"/>
      <c r="RII47" s="541"/>
      <c r="RIJ47" s="541"/>
      <c r="RIK47" s="541"/>
      <c r="RIL47" s="541"/>
      <c r="RIM47" s="541"/>
      <c r="RIN47" s="541"/>
      <c r="RIO47" s="541"/>
      <c r="RIP47" s="541"/>
      <c r="RIQ47" s="541"/>
      <c r="RIR47" s="541"/>
      <c r="RIS47" s="541"/>
      <c r="RIT47" s="541"/>
      <c r="RIU47" s="541"/>
      <c r="RIV47" s="541"/>
      <c r="RIW47" s="541"/>
      <c r="RIX47" s="541"/>
      <c r="RIY47" s="541"/>
      <c r="RIZ47" s="541"/>
      <c r="RJA47" s="541"/>
      <c r="RJB47" s="541"/>
      <c r="RJC47" s="541"/>
      <c r="RJD47" s="541"/>
      <c r="RJE47" s="541"/>
      <c r="RJF47" s="541"/>
      <c r="RJG47" s="541"/>
      <c r="RJH47" s="541"/>
      <c r="RJI47" s="541"/>
      <c r="RJJ47" s="541"/>
      <c r="RJK47" s="541"/>
      <c r="RJL47" s="541"/>
      <c r="RJM47" s="541"/>
      <c r="RJN47" s="541"/>
      <c r="RJO47" s="541"/>
      <c r="RJP47" s="541"/>
      <c r="RJQ47" s="541"/>
      <c r="RJR47" s="541"/>
      <c r="RJS47" s="541"/>
      <c r="RJT47" s="541"/>
      <c r="RJU47" s="541"/>
      <c r="RJV47" s="541"/>
      <c r="RJW47" s="541"/>
      <c r="RJX47" s="541"/>
      <c r="RJY47" s="541"/>
      <c r="RJZ47" s="541"/>
      <c r="RKA47" s="541"/>
      <c r="RKB47" s="541"/>
      <c r="RKC47" s="541"/>
      <c r="RKD47" s="541"/>
      <c r="RKE47" s="541"/>
      <c r="RKF47" s="541"/>
      <c r="RKG47" s="541"/>
      <c r="RKH47" s="541"/>
      <c r="RKI47" s="541"/>
      <c r="RKJ47" s="541"/>
      <c r="RKK47" s="541"/>
      <c r="RKL47" s="541"/>
      <c r="RKM47" s="541"/>
      <c r="RKN47" s="541"/>
      <c r="RKO47" s="541"/>
      <c r="RKP47" s="541"/>
      <c r="RKQ47" s="541"/>
      <c r="RKR47" s="541"/>
      <c r="RKS47" s="541"/>
      <c r="RKT47" s="541"/>
      <c r="RKU47" s="541"/>
      <c r="RKV47" s="541"/>
      <c r="RKW47" s="541"/>
      <c r="RKX47" s="541"/>
      <c r="RKY47" s="541"/>
      <c r="RKZ47" s="541"/>
      <c r="RLA47" s="541"/>
      <c r="RLB47" s="541"/>
      <c r="RLC47" s="541"/>
      <c r="RLD47" s="541"/>
      <c r="RLE47" s="541"/>
      <c r="RLF47" s="541"/>
      <c r="RLG47" s="541"/>
      <c r="RLH47" s="541"/>
      <c r="RLI47" s="541"/>
      <c r="RLJ47" s="541"/>
      <c r="RLK47" s="541"/>
      <c r="RLL47" s="541"/>
      <c r="RLM47" s="541"/>
      <c r="RLN47" s="541"/>
      <c r="RLO47" s="541"/>
      <c r="RLP47" s="541"/>
      <c r="RLQ47" s="541"/>
      <c r="RLR47" s="541"/>
      <c r="RLS47" s="541"/>
      <c r="RLT47" s="541"/>
      <c r="RLU47" s="541"/>
      <c r="RLV47" s="541"/>
      <c r="RLW47" s="541"/>
      <c r="RLX47" s="541"/>
      <c r="RLY47" s="541"/>
      <c r="RLZ47" s="541"/>
      <c r="RMA47" s="541"/>
      <c r="RMB47" s="541"/>
      <c r="RMC47" s="541"/>
      <c r="RMD47" s="541"/>
      <c r="RME47" s="541"/>
      <c r="RMF47" s="541"/>
      <c r="RMG47" s="541"/>
      <c r="RMH47" s="541"/>
      <c r="RMI47" s="541"/>
      <c r="RMJ47" s="541"/>
      <c r="RMK47" s="541"/>
      <c r="RML47" s="541"/>
      <c r="RMM47" s="541"/>
      <c r="RMN47" s="541"/>
      <c r="RMO47" s="541"/>
      <c r="RMP47" s="541"/>
      <c r="RMQ47" s="541"/>
      <c r="RMR47" s="541"/>
      <c r="RMS47" s="541"/>
      <c r="RMT47" s="541"/>
      <c r="RMU47" s="541"/>
      <c r="RMV47" s="541"/>
      <c r="RMW47" s="541"/>
      <c r="RMX47" s="541"/>
      <c r="RMY47" s="541"/>
      <c r="RMZ47" s="541"/>
      <c r="RNA47" s="541"/>
      <c r="RNB47" s="541"/>
      <c r="RNC47" s="541"/>
      <c r="RND47" s="541"/>
      <c r="RNE47" s="541"/>
      <c r="RNF47" s="541"/>
      <c r="RNG47" s="541"/>
      <c r="RNH47" s="541"/>
      <c r="RNI47" s="541"/>
      <c r="RNJ47" s="541"/>
      <c r="RNK47" s="541"/>
      <c r="RNL47" s="541"/>
      <c r="RNM47" s="541"/>
      <c r="RNN47" s="541"/>
      <c r="RNO47" s="541"/>
      <c r="RNP47" s="541"/>
      <c r="RNQ47" s="541"/>
      <c r="RNR47" s="541"/>
      <c r="RNS47" s="541"/>
      <c r="RNT47" s="541"/>
      <c r="RNU47" s="541"/>
      <c r="RNV47" s="541"/>
      <c r="RNW47" s="541"/>
      <c r="RNX47" s="541"/>
      <c r="RNY47" s="541"/>
      <c r="RNZ47" s="541"/>
      <c r="ROA47" s="541"/>
      <c r="ROB47" s="541"/>
      <c r="ROC47" s="541"/>
      <c r="ROD47" s="541"/>
      <c r="ROE47" s="541"/>
      <c r="ROF47" s="541"/>
      <c r="ROG47" s="541"/>
      <c r="ROH47" s="541"/>
      <c r="ROI47" s="541"/>
      <c r="ROJ47" s="541"/>
      <c r="ROK47" s="541"/>
      <c r="ROL47" s="541"/>
      <c r="ROM47" s="541"/>
      <c r="RON47" s="541"/>
      <c r="ROO47" s="541"/>
      <c r="ROP47" s="541"/>
      <c r="ROQ47" s="541"/>
      <c r="ROR47" s="541"/>
      <c r="ROS47" s="541"/>
      <c r="ROT47" s="541"/>
      <c r="ROU47" s="541"/>
      <c r="ROV47" s="541"/>
      <c r="ROW47" s="541"/>
      <c r="ROX47" s="541"/>
      <c r="ROY47" s="541"/>
      <c r="ROZ47" s="541"/>
      <c r="RPA47" s="541"/>
      <c r="RPB47" s="541"/>
      <c r="RPC47" s="541"/>
      <c r="RPD47" s="541"/>
      <c r="RPE47" s="541"/>
      <c r="RPF47" s="541"/>
      <c r="RPG47" s="541"/>
      <c r="RPH47" s="541"/>
      <c r="RPI47" s="541"/>
      <c r="RPJ47" s="541"/>
      <c r="RPK47" s="541"/>
      <c r="RPL47" s="541"/>
      <c r="RPM47" s="541"/>
      <c r="RPN47" s="541"/>
      <c r="RPO47" s="541"/>
      <c r="RPP47" s="541"/>
      <c r="RPQ47" s="541"/>
      <c r="RPR47" s="541"/>
      <c r="RPS47" s="541"/>
      <c r="RPT47" s="541"/>
      <c r="RPU47" s="541"/>
      <c r="RPV47" s="541"/>
      <c r="RPW47" s="541"/>
      <c r="RPX47" s="541"/>
      <c r="RPY47" s="541"/>
      <c r="RPZ47" s="541"/>
      <c r="RQA47" s="541"/>
      <c r="RQB47" s="541"/>
      <c r="RQC47" s="541"/>
      <c r="RQD47" s="541"/>
      <c r="RQE47" s="541"/>
      <c r="RQF47" s="541"/>
      <c r="RQG47" s="541"/>
      <c r="RQH47" s="541"/>
      <c r="RQI47" s="541"/>
      <c r="RQJ47" s="541"/>
      <c r="RQK47" s="541"/>
      <c r="RQL47" s="541"/>
      <c r="RQM47" s="541"/>
      <c r="RQN47" s="541"/>
      <c r="RQO47" s="541"/>
      <c r="RQP47" s="541"/>
      <c r="RQQ47" s="541"/>
      <c r="RQR47" s="541"/>
      <c r="RQS47" s="541"/>
      <c r="RQT47" s="541"/>
      <c r="RQU47" s="541"/>
      <c r="RQV47" s="541"/>
      <c r="RQW47" s="541"/>
      <c r="RQX47" s="541"/>
      <c r="RQY47" s="541"/>
      <c r="RQZ47" s="541"/>
      <c r="RRA47" s="541"/>
      <c r="RRB47" s="541"/>
      <c r="RRC47" s="541"/>
      <c r="RRD47" s="541"/>
      <c r="RRE47" s="541"/>
      <c r="RRF47" s="541"/>
      <c r="RRG47" s="541"/>
      <c r="RRH47" s="541"/>
      <c r="RRI47" s="541"/>
      <c r="RRJ47" s="541"/>
      <c r="RRK47" s="541"/>
      <c r="RRL47" s="541"/>
      <c r="RRM47" s="541"/>
      <c r="RRN47" s="541"/>
      <c r="RRO47" s="541"/>
      <c r="RRP47" s="541"/>
      <c r="RRQ47" s="541"/>
      <c r="RRR47" s="541"/>
      <c r="RRS47" s="541"/>
      <c r="RRT47" s="541"/>
      <c r="RRU47" s="541"/>
      <c r="RRV47" s="541"/>
      <c r="RRW47" s="541"/>
      <c r="RRX47" s="541"/>
      <c r="RRY47" s="541"/>
      <c r="RRZ47" s="541"/>
      <c r="RSA47" s="541"/>
      <c r="RSB47" s="541"/>
      <c r="RSC47" s="541"/>
      <c r="RSD47" s="541"/>
      <c r="RSE47" s="541"/>
      <c r="RSF47" s="541"/>
      <c r="RSG47" s="541"/>
      <c r="RSH47" s="541"/>
      <c r="RSI47" s="541"/>
      <c r="RSJ47" s="541"/>
      <c r="RSK47" s="541"/>
      <c r="RSL47" s="541"/>
      <c r="RSM47" s="541"/>
      <c r="RSN47" s="541"/>
      <c r="RSO47" s="541"/>
      <c r="RSP47" s="541"/>
      <c r="RSQ47" s="541"/>
      <c r="RSR47" s="541"/>
      <c r="RSS47" s="541"/>
      <c r="RST47" s="541"/>
      <c r="RSU47" s="541"/>
      <c r="RSV47" s="541"/>
      <c r="RSW47" s="541"/>
      <c r="RSX47" s="541"/>
      <c r="RSY47" s="541"/>
      <c r="RSZ47" s="541"/>
      <c r="RTA47" s="541"/>
      <c r="RTB47" s="541"/>
      <c r="RTC47" s="541"/>
      <c r="RTD47" s="541"/>
      <c r="RTE47" s="541"/>
      <c r="RTF47" s="541"/>
      <c r="RTG47" s="541"/>
      <c r="RTH47" s="541"/>
      <c r="RTI47" s="541"/>
      <c r="RTJ47" s="541"/>
      <c r="RTK47" s="541"/>
      <c r="RTL47" s="541"/>
      <c r="RTM47" s="541"/>
      <c r="RTN47" s="541"/>
      <c r="RTO47" s="541"/>
      <c r="RTP47" s="541"/>
      <c r="RTQ47" s="541"/>
      <c r="RTR47" s="541"/>
      <c r="RTS47" s="541"/>
      <c r="RTT47" s="541"/>
      <c r="RTU47" s="541"/>
      <c r="RTV47" s="541"/>
      <c r="RTW47" s="541"/>
      <c r="RTX47" s="541"/>
      <c r="RTY47" s="541"/>
      <c r="RTZ47" s="541"/>
      <c r="RUA47" s="541"/>
      <c r="RUB47" s="541"/>
      <c r="RUC47" s="541"/>
      <c r="RUD47" s="541"/>
      <c r="RUE47" s="541"/>
      <c r="RUF47" s="541"/>
      <c r="RUG47" s="541"/>
      <c r="RUH47" s="541"/>
      <c r="RUI47" s="541"/>
      <c r="RUJ47" s="541"/>
      <c r="RUK47" s="541"/>
      <c r="RUL47" s="541"/>
      <c r="RUM47" s="541"/>
      <c r="RUN47" s="541"/>
      <c r="RUO47" s="541"/>
      <c r="RUP47" s="541"/>
      <c r="RUQ47" s="541"/>
      <c r="RUR47" s="541"/>
      <c r="RUS47" s="541"/>
      <c r="RUT47" s="541"/>
      <c r="RUU47" s="541"/>
      <c r="RUV47" s="541"/>
      <c r="RUW47" s="541"/>
      <c r="RUX47" s="541"/>
      <c r="RUY47" s="541"/>
      <c r="RUZ47" s="541"/>
      <c r="RVA47" s="541"/>
      <c r="RVB47" s="541"/>
      <c r="RVC47" s="541"/>
      <c r="RVD47" s="541"/>
      <c r="RVE47" s="541"/>
      <c r="RVF47" s="541"/>
      <c r="RVG47" s="541"/>
      <c r="RVH47" s="541"/>
      <c r="RVI47" s="541"/>
      <c r="RVJ47" s="541"/>
      <c r="RVK47" s="541"/>
      <c r="RVL47" s="541"/>
      <c r="RVM47" s="541"/>
      <c r="RVN47" s="541"/>
      <c r="RVO47" s="541"/>
      <c r="RVP47" s="541"/>
      <c r="RVQ47" s="541"/>
      <c r="RVR47" s="541"/>
      <c r="RVS47" s="541"/>
      <c r="RVT47" s="541"/>
      <c r="RVU47" s="541"/>
      <c r="RVV47" s="541"/>
      <c r="RVW47" s="541"/>
      <c r="RVX47" s="541"/>
      <c r="RVY47" s="541"/>
      <c r="RVZ47" s="541"/>
      <c r="RWA47" s="541"/>
      <c r="RWB47" s="541"/>
      <c r="RWC47" s="541"/>
      <c r="RWD47" s="541"/>
      <c r="RWE47" s="541"/>
      <c r="RWF47" s="541"/>
      <c r="RWG47" s="541"/>
      <c r="RWH47" s="541"/>
      <c r="RWI47" s="541"/>
      <c r="RWJ47" s="541"/>
      <c r="RWK47" s="541"/>
      <c r="RWL47" s="541"/>
      <c r="RWM47" s="541"/>
      <c r="RWN47" s="541"/>
      <c r="RWO47" s="541"/>
      <c r="RWP47" s="541"/>
      <c r="RWQ47" s="541"/>
      <c r="RWR47" s="541"/>
      <c r="RWS47" s="541"/>
      <c r="RWT47" s="541"/>
      <c r="RWU47" s="541"/>
      <c r="RWV47" s="541"/>
      <c r="RWW47" s="541"/>
      <c r="RWX47" s="541"/>
      <c r="RWY47" s="541"/>
      <c r="RWZ47" s="541"/>
      <c r="RXA47" s="541"/>
      <c r="RXB47" s="541"/>
      <c r="RXC47" s="541"/>
      <c r="RXD47" s="541"/>
      <c r="RXE47" s="541"/>
      <c r="RXF47" s="541"/>
      <c r="RXG47" s="541"/>
      <c r="RXH47" s="541"/>
      <c r="RXI47" s="541"/>
      <c r="RXJ47" s="541"/>
      <c r="RXK47" s="541"/>
      <c r="RXL47" s="541"/>
      <c r="RXM47" s="541"/>
      <c r="RXN47" s="541"/>
      <c r="RXO47" s="541"/>
      <c r="RXP47" s="541"/>
      <c r="RXQ47" s="541"/>
      <c r="RXR47" s="541"/>
      <c r="RXS47" s="541"/>
      <c r="RXT47" s="541"/>
      <c r="RXU47" s="541"/>
      <c r="RXV47" s="541"/>
      <c r="RXW47" s="541"/>
      <c r="RXX47" s="541"/>
      <c r="RXY47" s="541"/>
      <c r="RXZ47" s="541"/>
      <c r="RYA47" s="541"/>
      <c r="RYB47" s="541"/>
      <c r="RYC47" s="541"/>
      <c r="RYD47" s="541"/>
      <c r="RYE47" s="541"/>
      <c r="RYF47" s="541"/>
      <c r="RYG47" s="541"/>
      <c r="RYH47" s="541"/>
      <c r="RYI47" s="541"/>
      <c r="RYJ47" s="541"/>
      <c r="RYK47" s="541"/>
      <c r="RYL47" s="541"/>
      <c r="RYM47" s="541"/>
      <c r="RYN47" s="541"/>
      <c r="RYO47" s="541"/>
      <c r="RYP47" s="541"/>
      <c r="RYQ47" s="541"/>
      <c r="RYR47" s="541"/>
      <c r="RYS47" s="541"/>
      <c r="RYT47" s="541"/>
      <c r="RYU47" s="541"/>
      <c r="RYV47" s="541"/>
      <c r="RYW47" s="541"/>
      <c r="RYX47" s="541"/>
      <c r="RYY47" s="541"/>
      <c r="RYZ47" s="541"/>
      <c r="RZA47" s="541"/>
      <c r="RZB47" s="541"/>
      <c r="RZC47" s="541"/>
      <c r="RZD47" s="541"/>
      <c r="RZE47" s="541"/>
      <c r="RZF47" s="541"/>
      <c r="RZG47" s="541"/>
      <c r="RZH47" s="541"/>
      <c r="RZI47" s="541"/>
      <c r="RZJ47" s="541"/>
      <c r="RZK47" s="541"/>
      <c r="RZL47" s="541"/>
      <c r="RZM47" s="541"/>
      <c r="RZN47" s="541"/>
      <c r="RZO47" s="541"/>
      <c r="RZP47" s="541"/>
      <c r="RZQ47" s="541"/>
      <c r="RZR47" s="541"/>
      <c r="RZS47" s="541"/>
      <c r="RZT47" s="541"/>
      <c r="RZU47" s="541"/>
      <c r="RZV47" s="541"/>
      <c r="RZW47" s="541"/>
      <c r="RZX47" s="541"/>
      <c r="RZY47" s="541"/>
      <c r="RZZ47" s="541"/>
      <c r="SAA47" s="541"/>
      <c r="SAB47" s="541"/>
      <c r="SAC47" s="541"/>
      <c r="SAD47" s="541"/>
      <c r="SAE47" s="541"/>
      <c r="SAF47" s="541"/>
      <c r="SAG47" s="541"/>
      <c r="SAH47" s="541"/>
      <c r="SAI47" s="541"/>
      <c r="SAJ47" s="541"/>
      <c r="SAK47" s="541"/>
      <c r="SAL47" s="541"/>
      <c r="SAM47" s="541"/>
      <c r="SAN47" s="541"/>
      <c r="SAO47" s="541"/>
      <c r="SAP47" s="541"/>
      <c r="SAQ47" s="541"/>
      <c r="SAR47" s="541"/>
      <c r="SAS47" s="541"/>
      <c r="SAT47" s="541"/>
      <c r="SAU47" s="541"/>
      <c r="SAV47" s="541"/>
      <c r="SAW47" s="541"/>
      <c r="SAX47" s="541"/>
      <c r="SAY47" s="541"/>
      <c r="SAZ47" s="541"/>
      <c r="SBA47" s="541"/>
      <c r="SBB47" s="541"/>
      <c r="SBC47" s="541"/>
      <c r="SBD47" s="541"/>
      <c r="SBE47" s="541"/>
      <c r="SBF47" s="541"/>
      <c r="SBG47" s="541"/>
      <c r="SBH47" s="541"/>
      <c r="SBI47" s="541"/>
      <c r="SBJ47" s="541"/>
      <c r="SBK47" s="541"/>
      <c r="SBL47" s="541"/>
      <c r="SBM47" s="541"/>
      <c r="SBN47" s="541"/>
      <c r="SBO47" s="541"/>
      <c r="SBP47" s="541"/>
      <c r="SBQ47" s="541"/>
      <c r="SBR47" s="541"/>
      <c r="SBS47" s="541"/>
      <c r="SBT47" s="541"/>
      <c r="SBU47" s="541"/>
      <c r="SBV47" s="541"/>
      <c r="SBW47" s="541"/>
      <c r="SBX47" s="541"/>
      <c r="SBY47" s="541"/>
      <c r="SBZ47" s="541"/>
      <c r="SCA47" s="541"/>
      <c r="SCB47" s="541"/>
      <c r="SCC47" s="541"/>
      <c r="SCD47" s="541"/>
      <c r="SCE47" s="541"/>
      <c r="SCF47" s="541"/>
      <c r="SCG47" s="541"/>
      <c r="SCH47" s="541"/>
      <c r="SCI47" s="541"/>
      <c r="SCJ47" s="541"/>
      <c r="SCK47" s="541"/>
      <c r="SCL47" s="541"/>
      <c r="SCM47" s="541"/>
      <c r="SCN47" s="541"/>
      <c r="SCO47" s="541"/>
      <c r="SCP47" s="541"/>
      <c r="SCQ47" s="541"/>
      <c r="SCR47" s="541"/>
      <c r="SCS47" s="541"/>
      <c r="SCT47" s="541"/>
      <c r="SCU47" s="541"/>
      <c r="SCV47" s="541"/>
      <c r="SCW47" s="541"/>
      <c r="SCX47" s="541"/>
      <c r="SCY47" s="541"/>
      <c r="SCZ47" s="541"/>
      <c r="SDA47" s="541"/>
      <c r="SDB47" s="541"/>
      <c r="SDC47" s="541"/>
      <c r="SDD47" s="541"/>
      <c r="SDE47" s="541"/>
      <c r="SDF47" s="541"/>
      <c r="SDG47" s="541"/>
      <c r="SDH47" s="541"/>
      <c r="SDI47" s="541"/>
      <c r="SDJ47" s="541"/>
      <c r="SDK47" s="541"/>
      <c r="SDL47" s="541"/>
      <c r="SDM47" s="541"/>
      <c r="SDN47" s="541"/>
      <c r="SDO47" s="541"/>
      <c r="SDP47" s="541"/>
      <c r="SDQ47" s="541"/>
      <c r="SDR47" s="541"/>
      <c r="SDS47" s="541"/>
      <c r="SDT47" s="541"/>
      <c r="SDU47" s="541"/>
      <c r="SDV47" s="541"/>
      <c r="SDW47" s="541"/>
      <c r="SDX47" s="541"/>
      <c r="SDY47" s="541"/>
      <c r="SDZ47" s="541"/>
      <c r="SEA47" s="541"/>
      <c r="SEB47" s="541"/>
      <c r="SEC47" s="541"/>
      <c r="SED47" s="541"/>
      <c r="SEE47" s="541"/>
      <c r="SEF47" s="541"/>
      <c r="SEG47" s="541"/>
      <c r="SEH47" s="541"/>
      <c r="SEI47" s="541"/>
      <c r="SEJ47" s="541"/>
      <c r="SEK47" s="541"/>
      <c r="SEL47" s="541"/>
      <c r="SEM47" s="541"/>
      <c r="SEN47" s="541"/>
      <c r="SEO47" s="541"/>
      <c r="SEP47" s="541"/>
      <c r="SEQ47" s="541"/>
      <c r="SER47" s="541"/>
      <c r="SES47" s="541"/>
      <c r="SET47" s="541"/>
      <c r="SEU47" s="541"/>
      <c r="SEV47" s="541"/>
      <c r="SEW47" s="541"/>
      <c r="SEX47" s="541"/>
      <c r="SEY47" s="541"/>
      <c r="SEZ47" s="541"/>
      <c r="SFA47" s="541"/>
      <c r="SFB47" s="541"/>
      <c r="SFC47" s="541"/>
      <c r="SFD47" s="541"/>
      <c r="SFE47" s="541"/>
      <c r="SFF47" s="541"/>
      <c r="SFG47" s="541"/>
      <c r="SFH47" s="541"/>
      <c r="SFI47" s="541"/>
      <c r="SFJ47" s="541"/>
      <c r="SFK47" s="541"/>
      <c r="SFL47" s="541"/>
      <c r="SFM47" s="541"/>
      <c r="SFN47" s="541"/>
      <c r="SFO47" s="541"/>
      <c r="SFP47" s="541"/>
      <c r="SFQ47" s="541"/>
      <c r="SFR47" s="541"/>
      <c r="SFS47" s="541"/>
      <c r="SFT47" s="541"/>
      <c r="SFU47" s="541"/>
      <c r="SFV47" s="541"/>
      <c r="SFW47" s="541"/>
      <c r="SFX47" s="541"/>
      <c r="SFY47" s="541"/>
      <c r="SFZ47" s="541"/>
      <c r="SGA47" s="541"/>
      <c r="SGB47" s="541"/>
      <c r="SGC47" s="541"/>
      <c r="SGD47" s="541"/>
      <c r="SGE47" s="541"/>
      <c r="SGF47" s="541"/>
      <c r="SGG47" s="541"/>
      <c r="SGH47" s="541"/>
      <c r="SGI47" s="541"/>
      <c r="SGJ47" s="541"/>
      <c r="SGK47" s="541"/>
      <c r="SGL47" s="541"/>
      <c r="SGM47" s="541"/>
      <c r="SGN47" s="541"/>
      <c r="SGO47" s="541"/>
      <c r="SGP47" s="541"/>
      <c r="SGQ47" s="541"/>
      <c r="SGR47" s="541"/>
      <c r="SGS47" s="541"/>
      <c r="SGT47" s="541"/>
      <c r="SGU47" s="541"/>
      <c r="SGV47" s="541"/>
      <c r="SGW47" s="541"/>
      <c r="SGX47" s="541"/>
      <c r="SGY47" s="541"/>
      <c r="SGZ47" s="541"/>
      <c r="SHA47" s="541"/>
      <c r="SHB47" s="541"/>
      <c r="SHC47" s="541"/>
      <c r="SHD47" s="541"/>
      <c r="SHE47" s="541"/>
      <c r="SHF47" s="541"/>
      <c r="SHG47" s="541"/>
      <c r="SHH47" s="541"/>
      <c r="SHI47" s="541"/>
      <c r="SHJ47" s="541"/>
      <c r="SHK47" s="541"/>
      <c r="SHL47" s="541"/>
      <c r="SHM47" s="541"/>
      <c r="SHN47" s="541"/>
      <c r="SHO47" s="541"/>
      <c r="SHP47" s="541"/>
      <c r="SHQ47" s="541"/>
      <c r="SHR47" s="541"/>
      <c r="SHS47" s="541"/>
      <c r="SHT47" s="541"/>
      <c r="SHU47" s="541"/>
      <c r="SHV47" s="541"/>
      <c r="SHW47" s="541"/>
      <c r="SHX47" s="541"/>
      <c r="SHY47" s="541"/>
      <c r="SHZ47" s="541"/>
      <c r="SIA47" s="541"/>
      <c r="SIB47" s="541"/>
      <c r="SIC47" s="541"/>
      <c r="SID47" s="541"/>
      <c r="SIE47" s="541"/>
      <c r="SIF47" s="541"/>
      <c r="SIG47" s="541"/>
      <c r="SIH47" s="541"/>
      <c r="SII47" s="541"/>
      <c r="SIJ47" s="541"/>
      <c r="SIK47" s="541"/>
      <c r="SIL47" s="541"/>
      <c r="SIM47" s="541"/>
      <c r="SIN47" s="541"/>
      <c r="SIO47" s="541"/>
      <c r="SIP47" s="541"/>
      <c r="SIQ47" s="541"/>
      <c r="SIR47" s="541"/>
      <c r="SIS47" s="541"/>
      <c r="SIT47" s="541"/>
      <c r="SIU47" s="541"/>
      <c r="SIV47" s="541"/>
      <c r="SIW47" s="541"/>
      <c r="SIX47" s="541"/>
      <c r="SIY47" s="541"/>
      <c r="SIZ47" s="541"/>
      <c r="SJA47" s="541"/>
      <c r="SJB47" s="541"/>
      <c r="SJC47" s="541"/>
      <c r="SJD47" s="541"/>
      <c r="SJE47" s="541"/>
      <c r="SJF47" s="541"/>
      <c r="SJG47" s="541"/>
      <c r="SJH47" s="541"/>
      <c r="SJI47" s="541"/>
      <c r="SJJ47" s="541"/>
      <c r="SJK47" s="541"/>
      <c r="SJL47" s="541"/>
      <c r="SJM47" s="541"/>
      <c r="SJN47" s="541"/>
      <c r="SJO47" s="541"/>
      <c r="SJP47" s="541"/>
      <c r="SJQ47" s="541"/>
      <c r="SJR47" s="541"/>
      <c r="SJS47" s="541"/>
      <c r="SJT47" s="541"/>
      <c r="SJU47" s="541"/>
      <c r="SJV47" s="541"/>
      <c r="SJW47" s="541"/>
      <c r="SJX47" s="541"/>
      <c r="SJY47" s="541"/>
      <c r="SJZ47" s="541"/>
      <c r="SKA47" s="541"/>
      <c r="SKB47" s="541"/>
      <c r="SKC47" s="541"/>
      <c r="SKD47" s="541"/>
      <c r="SKE47" s="541"/>
      <c r="SKF47" s="541"/>
      <c r="SKG47" s="541"/>
      <c r="SKH47" s="541"/>
      <c r="SKI47" s="541"/>
      <c r="SKJ47" s="541"/>
      <c r="SKK47" s="541"/>
      <c r="SKL47" s="541"/>
      <c r="SKM47" s="541"/>
      <c r="SKN47" s="541"/>
      <c r="SKO47" s="541"/>
      <c r="SKP47" s="541"/>
      <c r="SKQ47" s="541"/>
      <c r="SKR47" s="541"/>
      <c r="SKS47" s="541"/>
      <c r="SKT47" s="541"/>
      <c r="SKU47" s="541"/>
      <c r="SKV47" s="541"/>
      <c r="SKW47" s="541"/>
      <c r="SKX47" s="541"/>
      <c r="SKY47" s="541"/>
      <c r="SKZ47" s="541"/>
      <c r="SLA47" s="541"/>
      <c r="SLB47" s="541"/>
      <c r="SLC47" s="541"/>
      <c r="SLD47" s="541"/>
      <c r="SLE47" s="541"/>
      <c r="SLF47" s="541"/>
      <c r="SLG47" s="541"/>
      <c r="SLH47" s="541"/>
      <c r="SLI47" s="541"/>
      <c r="SLJ47" s="541"/>
      <c r="SLK47" s="541"/>
      <c r="SLL47" s="541"/>
      <c r="SLM47" s="541"/>
      <c r="SLN47" s="541"/>
      <c r="SLO47" s="541"/>
      <c r="SLP47" s="541"/>
      <c r="SLQ47" s="541"/>
      <c r="SLR47" s="541"/>
      <c r="SLS47" s="541"/>
      <c r="SLT47" s="541"/>
      <c r="SLU47" s="541"/>
      <c r="SLV47" s="541"/>
      <c r="SLW47" s="541"/>
      <c r="SLX47" s="541"/>
      <c r="SLY47" s="541"/>
      <c r="SLZ47" s="541"/>
      <c r="SMA47" s="541"/>
      <c r="SMB47" s="541"/>
      <c r="SMC47" s="541"/>
      <c r="SMD47" s="541"/>
      <c r="SME47" s="541"/>
      <c r="SMF47" s="541"/>
      <c r="SMG47" s="541"/>
      <c r="SMH47" s="541"/>
      <c r="SMI47" s="541"/>
      <c r="SMJ47" s="541"/>
      <c r="SMK47" s="541"/>
      <c r="SML47" s="541"/>
      <c r="SMM47" s="541"/>
      <c r="SMN47" s="541"/>
      <c r="SMO47" s="541"/>
      <c r="SMP47" s="541"/>
      <c r="SMQ47" s="541"/>
      <c r="SMR47" s="541"/>
      <c r="SMS47" s="541"/>
      <c r="SMT47" s="541"/>
      <c r="SMU47" s="541"/>
      <c r="SMV47" s="541"/>
      <c r="SMW47" s="541"/>
      <c r="SMX47" s="541"/>
      <c r="SMY47" s="541"/>
      <c r="SMZ47" s="541"/>
      <c r="SNA47" s="541"/>
      <c r="SNB47" s="541"/>
      <c r="SNC47" s="541"/>
      <c r="SND47" s="541"/>
      <c r="SNE47" s="541"/>
      <c r="SNF47" s="541"/>
      <c r="SNG47" s="541"/>
      <c r="SNH47" s="541"/>
      <c r="SNI47" s="541"/>
      <c r="SNJ47" s="541"/>
      <c r="SNK47" s="541"/>
      <c r="SNL47" s="541"/>
      <c r="SNM47" s="541"/>
      <c r="SNN47" s="541"/>
      <c r="SNO47" s="541"/>
      <c r="SNP47" s="541"/>
      <c r="SNQ47" s="541"/>
      <c r="SNR47" s="541"/>
      <c r="SNS47" s="541"/>
      <c r="SNT47" s="541"/>
      <c r="SNU47" s="541"/>
      <c r="SNV47" s="541"/>
      <c r="SNW47" s="541"/>
      <c r="SNX47" s="541"/>
      <c r="SNY47" s="541"/>
      <c r="SNZ47" s="541"/>
      <c r="SOA47" s="541"/>
      <c r="SOB47" s="541"/>
      <c r="SOC47" s="541"/>
      <c r="SOD47" s="541"/>
      <c r="SOE47" s="541"/>
      <c r="SOF47" s="541"/>
      <c r="SOG47" s="541"/>
      <c r="SOH47" s="541"/>
      <c r="SOI47" s="541"/>
      <c r="SOJ47" s="541"/>
      <c r="SOK47" s="541"/>
      <c r="SOL47" s="541"/>
      <c r="SOM47" s="541"/>
      <c r="SON47" s="541"/>
      <c r="SOO47" s="541"/>
      <c r="SOP47" s="541"/>
      <c r="SOQ47" s="541"/>
      <c r="SOR47" s="541"/>
      <c r="SOS47" s="541"/>
      <c r="SOT47" s="541"/>
      <c r="SOU47" s="541"/>
      <c r="SOV47" s="541"/>
      <c r="SOW47" s="541"/>
      <c r="SOX47" s="541"/>
      <c r="SOY47" s="541"/>
      <c r="SOZ47" s="541"/>
      <c r="SPA47" s="541"/>
      <c r="SPB47" s="541"/>
      <c r="SPC47" s="541"/>
      <c r="SPD47" s="541"/>
      <c r="SPE47" s="541"/>
      <c r="SPF47" s="541"/>
      <c r="SPG47" s="541"/>
      <c r="SPH47" s="541"/>
      <c r="SPI47" s="541"/>
      <c r="SPJ47" s="541"/>
      <c r="SPK47" s="541"/>
      <c r="SPL47" s="541"/>
      <c r="SPM47" s="541"/>
      <c r="SPN47" s="541"/>
      <c r="SPO47" s="541"/>
      <c r="SPP47" s="541"/>
      <c r="SPQ47" s="541"/>
      <c r="SPR47" s="541"/>
      <c r="SPS47" s="541"/>
      <c r="SPT47" s="541"/>
      <c r="SPU47" s="541"/>
      <c r="SPV47" s="541"/>
      <c r="SPW47" s="541"/>
      <c r="SPX47" s="541"/>
      <c r="SPY47" s="541"/>
      <c r="SPZ47" s="541"/>
      <c r="SQA47" s="541"/>
      <c r="SQB47" s="541"/>
      <c r="SQC47" s="541"/>
      <c r="SQD47" s="541"/>
      <c r="SQE47" s="541"/>
      <c r="SQF47" s="541"/>
      <c r="SQG47" s="541"/>
      <c r="SQH47" s="541"/>
      <c r="SQI47" s="541"/>
      <c r="SQJ47" s="541"/>
      <c r="SQK47" s="541"/>
      <c r="SQL47" s="541"/>
      <c r="SQM47" s="541"/>
      <c r="SQN47" s="541"/>
      <c r="SQO47" s="541"/>
      <c r="SQP47" s="541"/>
      <c r="SQQ47" s="541"/>
      <c r="SQR47" s="541"/>
      <c r="SQS47" s="541"/>
      <c r="SQT47" s="541"/>
      <c r="SQU47" s="541"/>
      <c r="SQV47" s="541"/>
      <c r="SQW47" s="541"/>
      <c r="SQX47" s="541"/>
      <c r="SQY47" s="541"/>
      <c r="SQZ47" s="541"/>
      <c r="SRA47" s="541"/>
      <c r="SRB47" s="541"/>
      <c r="SRC47" s="541"/>
      <c r="SRD47" s="541"/>
      <c r="SRE47" s="541"/>
      <c r="SRF47" s="541"/>
      <c r="SRG47" s="541"/>
      <c r="SRH47" s="541"/>
      <c r="SRI47" s="541"/>
      <c r="SRJ47" s="541"/>
      <c r="SRK47" s="541"/>
      <c r="SRL47" s="541"/>
      <c r="SRM47" s="541"/>
      <c r="SRN47" s="541"/>
      <c r="SRO47" s="541"/>
      <c r="SRP47" s="541"/>
      <c r="SRQ47" s="541"/>
      <c r="SRR47" s="541"/>
      <c r="SRS47" s="541"/>
      <c r="SRT47" s="541"/>
      <c r="SRU47" s="541"/>
      <c r="SRV47" s="541"/>
      <c r="SRW47" s="541"/>
      <c r="SRX47" s="541"/>
      <c r="SRY47" s="541"/>
      <c r="SRZ47" s="541"/>
      <c r="SSA47" s="541"/>
      <c r="SSB47" s="541"/>
      <c r="SSC47" s="541"/>
      <c r="SSD47" s="541"/>
      <c r="SSE47" s="541"/>
      <c r="SSF47" s="541"/>
      <c r="SSG47" s="541"/>
      <c r="SSH47" s="541"/>
      <c r="SSI47" s="541"/>
      <c r="SSJ47" s="541"/>
      <c r="SSK47" s="541"/>
      <c r="SSL47" s="541"/>
      <c r="SSM47" s="541"/>
      <c r="SSN47" s="541"/>
      <c r="SSO47" s="541"/>
      <c r="SSP47" s="541"/>
      <c r="SSQ47" s="541"/>
      <c r="SSR47" s="541"/>
      <c r="SSS47" s="541"/>
      <c r="SST47" s="541"/>
      <c r="SSU47" s="541"/>
      <c r="SSV47" s="541"/>
      <c r="SSW47" s="541"/>
      <c r="SSX47" s="541"/>
      <c r="SSY47" s="541"/>
      <c r="SSZ47" s="541"/>
      <c r="STA47" s="541"/>
      <c r="STB47" s="541"/>
      <c r="STC47" s="541"/>
      <c r="STD47" s="541"/>
      <c r="STE47" s="541"/>
      <c r="STF47" s="541"/>
      <c r="STG47" s="541"/>
      <c r="STH47" s="541"/>
      <c r="STI47" s="541"/>
      <c r="STJ47" s="541"/>
      <c r="STK47" s="541"/>
      <c r="STL47" s="541"/>
      <c r="STM47" s="541"/>
      <c r="STN47" s="541"/>
      <c r="STO47" s="541"/>
      <c r="STP47" s="541"/>
      <c r="STQ47" s="541"/>
      <c r="STR47" s="541"/>
      <c r="STS47" s="541"/>
      <c r="STT47" s="541"/>
      <c r="STU47" s="541"/>
      <c r="STV47" s="541"/>
      <c r="STW47" s="541"/>
      <c r="STX47" s="541"/>
      <c r="STY47" s="541"/>
      <c r="STZ47" s="541"/>
      <c r="SUA47" s="541"/>
      <c r="SUB47" s="541"/>
      <c r="SUC47" s="541"/>
      <c r="SUD47" s="541"/>
      <c r="SUE47" s="541"/>
      <c r="SUF47" s="541"/>
      <c r="SUG47" s="541"/>
      <c r="SUH47" s="541"/>
      <c r="SUI47" s="541"/>
      <c r="SUJ47" s="541"/>
      <c r="SUK47" s="541"/>
      <c r="SUL47" s="541"/>
      <c r="SUM47" s="541"/>
      <c r="SUN47" s="541"/>
      <c r="SUO47" s="541"/>
      <c r="SUP47" s="541"/>
      <c r="SUQ47" s="541"/>
      <c r="SUR47" s="541"/>
      <c r="SUS47" s="541"/>
      <c r="SUT47" s="541"/>
      <c r="SUU47" s="541"/>
      <c r="SUV47" s="541"/>
      <c r="SUW47" s="541"/>
      <c r="SUX47" s="541"/>
      <c r="SUY47" s="541"/>
      <c r="SUZ47" s="541"/>
      <c r="SVA47" s="541"/>
      <c r="SVB47" s="541"/>
      <c r="SVC47" s="541"/>
      <c r="SVD47" s="541"/>
      <c r="SVE47" s="541"/>
      <c r="SVF47" s="541"/>
      <c r="SVG47" s="541"/>
      <c r="SVH47" s="541"/>
      <c r="SVI47" s="541"/>
      <c r="SVJ47" s="541"/>
      <c r="SVK47" s="541"/>
      <c r="SVL47" s="541"/>
      <c r="SVM47" s="541"/>
      <c r="SVN47" s="541"/>
      <c r="SVO47" s="541"/>
      <c r="SVP47" s="541"/>
      <c r="SVQ47" s="541"/>
      <c r="SVR47" s="541"/>
      <c r="SVS47" s="541"/>
      <c r="SVT47" s="541"/>
      <c r="SVU47" s="541"/>
      <c r="SVV47" s="541"/>
      <c r="SVW47" s="541"/>
      <c r="SVX47" s="541"/>
      <c r="SVY47" s="541"/>
      <c r="SVZ47" s="541"/>
      <c r="SWA47" s="541"/>
      <c r="SWB47" s="541"/>
      <c r="SWC47" s="541"/>
      <c r="SWD47" s="541"/>
      <c r="SWE47" s="541"/>
      <c r="SWF47" s="541"/>
      <c r="SWG47" s="541"/>
      <c r="SWH47" s="541"/>
      <c r="SWI47" s="541"/>
      <c r="SWJ47" s="541"/>
      <c r="SWK47" s="541"/>
      <c r="SWL47" s="541"/>
      <c r="SWM47" s="541"/>
      <c r="SWN47" s="541"/>
      <c r="SWO47" s="541"/>
      <c r="SWP47" s="541"/>
      <c r="SWQ47" s="541"/>
      <c r="SWR47" s="541"/>
      <c r="SWS47" s="541"/>
      <c r="SWT47" s="541"/>
      <c r="SWU47" s="541"/>
      <c r="SWV47" s="541"/>
      <c r="SWW47" s="541"/>
      <c r="SWX47" s="541"/>
      <c r="SWY47" s="541"/>
      <c r="SWZ47" s="541"/>
      <c r="SXA47" s="541"/>
      <c r="SXB47" s="541"/>
      <c r="SXC47" s="541"/>
      <c r="SXD47" s="541"/>
      <c r="SXE47" s="541"/>
      <c r="SXF47" s="541"/>
      <c r="SXG47" s="541"/>
      <c r="SXH47" s="541"/>
      <c r="SXI47" s="541"/>
      <c r="SXJ47" s="541"/>
      <c r="SXK47" s="541"/>
      <c r="SXL47" s="541"/>
      <c r="SXM47" s="541"/>
      <c r="SXN47" s="541"/>
      <c r="SXO47" s="541"/>
      <c r="SXP47" s="541"/>
      <c r="SXQ47" s="541"/>
      <c r="SXR47" s="541"/>
      <c r="SXS47" s="541"/>
      <c r="SXT47" s="541"/>
      <c r="SXU47" s="541"/>
      <c r="SXV47" s="541"/>
      <c r="SXW47" s="541"/>
      <c r="SXX47" s="541"/>
      <c r="SXY47" s="541"/>
      <c r="SXZ47" s="541"/>
      <c r="SYA47" s="541"/>
      <c r="SYB47" s="541"/>
      <c r="SYC47" s="541"/>
      <c r="SYD47" s="541"/>
      <c r="SYE47" s="541"/>
      <c r="SYF47" s="541"/>
      <c r="SYG47" s="541"/>
      <c r="SYH47" s="541"/>
      <c r="SYI47" s="541"/>
      <c r="SYJ47" s="541"/>
      <c r="SYK47" s="541"/>
      <c r="SYL47" s="541"/>
      <c r="SYM47" s="541"/>
      <c r="SYN47" s="541"/>
      <c r="SYO47" s="541"/>
      <c r="SYP47" s="541"/>
      <c r="SYQ47" s="541"/>
      <c r="SYR47" s="541"/>
      <c r="SYS47" s="541"/>
      <c r="SYT47" s="541"/>
      <c r="SYU47" s="541"/>
      <c r="SYV47" s="541"/>
      <c r="SYW47" s="541"/>
      <c r="SYX47" s="541"/>
      <c r="SYY47" s="541"/>
      <c r="SYZ47" s="541"/>
      <c r="SZA47" s="541"/>
      <c r="SZB47" s="541"/>
      <c r="SZC47" s="541"/>
      <c r="SZD47" s="541"/>
      <c r="SZE47" s="541"/>
      <c r="SZF47" s="541"/>
      <c r="SZG47" s="541"/>
      <c r="SZH47" s="541"/>
      <c r="SZI47" s="541"/>
      <c r="SZJ47" s="541"/>
      <c r="SZK47" s="541"/>
      <c r="SZL47" s="541"/>
      <c r="SZM47" s="541"/>
      <c r="SZN47" s="541"/>
      <c r="SZO47" s="541"/>
      <c r="SZP47" s="541"/>
      <c r="SZQ47" s="541"/>
      <c r="SZR47" s="541"/>
      <c r="SZS47" s="541"/>
      <c r="SZT47" s="541"/>
      <c r="SZU47" s="541"/>
      <c r="SZV47" s="541"/>
      <c r="SZW47" s="541"/>
      <c r="SZX47" s="541"/>
      <c r="SZY47" s="541"/>
      <c r="SZZ47" s="541"/>
      <c r="TAA47" s="541"/>
      <c r="TAB47" s="541"/>
      <c r="TAC47" s="541"/>
      <c r="TAD47" s="541"/>
      <c r="TAE47" s="541"/>
      <c r="TAF47" s="541"/>
      <c r="TAG47" s="541"/>
      <c r="TAH47" s="541"/>
      <c r="TAI47" s="541"/>
      <c r="TAJ47" s="541"/>
      <c r="TAK47" s="541"/>
      <c r="TAL47" s="541"/>
      <c r="TAM47" s="541"/>
      <c r="TAN47" s="541"/>
      <c r="TAO47" s="541"/>
      <c r="TAP47" s="541"/>
      <c r="TAQ47" s="541"/>
      <c r="TAR47" s="541"/>
      <c r="TAS47" s="541"/>
      <c r="TAT47" s="541"/>
      <c r="TAU47" s="541"/>
      <c r="TAV47" s="541"/>
      <c r="TAW47" s="541"/>
      <c r="TAX47" s="541"/>
      <c r="TAY47" s="541"/>
      <c r="TAZ47" s="541"/>
      <c r="TBA47" s="541"/>
      <c r="TBB47" s="541"/>
      <c r="TBC47" s="541"/>
      <c r="TBD47" s="541"/>
      <c r="TBE47" s="541"/>
      <c r="TBF47" s="541"/>
      <c r="TBG47" s="541"/>
      <c r="TBH47" s="541"/>
      <c r="TBI47" s="541"/>
      <c r="TBJ47" s="541"/>
      <c r="TBK47" s="541"/>
      <c r="TBL47" s="541"/>
      <c r="TBM47" s="541"/>
      <c r="TBN47" s="541"/>
      <c r="TBO47" s="541"/>
      <c r="TBP47" s="541"/>
      <c r="TBQ47" s="541"/>
      <c r="TBR47" s="541"/>
      <c r="TBS47" s="541"/>
      <c r="TBT47" s="541"/>
      <c r="TBU47" s="541"/>
      <c r="TBV47" s="541"/>
      <c r="TBW47" s="541"/>
      <c r="TBX47" s="541"/>
      <c r="TBY47" s="541"/>
      <c r="TBZ47" s="541"/>
      <c r="TCA47" s="541"/>
      <c r="TCB47" s="541"/>
      <c r="TCC47" s="541"/>
      <c r="TCD47" s="541"/>
      <c r="TCE47" s="541"/>
      <c r="TCF47" s="541"/>
      <c r="TCG47" s="541"/>
      <c r="TCH47" s="541"/>
      <c r="TCI47" s="541"/>
      <c r="TCJ47" s="541"/>
      <c r="TCK47" s="541"/>
      <c r="TCL47" s="541"/>
      <c r="TCM47" s="541"/>
      <c r="TCN47" s="541"/>
      <c r="TCO47" s="541"/>
      <c r="TCP47" s="541"/>
      <c r="TCQ47" s="541"/>
      <c r="TCR47" s="541"/>
      <c r="TCS47" s="541"/>
      <c r="TCT47" s="541"/>
      <c r="TCU47" s="541"/>
      <c r="TCV47" s="541"/>
      <c r="TCW47" s="541"/>
      <c r="TCX47" s="541"/>
      <c r="TCY47" s="541"/>
      <c r="TCZ47" s="541"/>
      <c r="TDA47" s="541"/>
      <c r="TDB47" s="541"/>
      <c r="TDC47" s="541"/>
      <c r="TDD47" s="541"/>
      <c r="TDE47" s="541"/>
      <c r="TDF47" s="541"/>
      <c r="TDG47" s="541"/>
      <c r="TDH47" s="541"/>
      <c r="TDI47" s="541"/>
      <c r="TDJ47" s="541"/>
      <c r="TDK47" s="541"/>
      <c r="TDL47" s="541"/>
      <c r="TDM47" s="541"/>
      <c r="TDN47" s="541"/>
      <c r="TDO47" s="541"/>
      <c r="TDP47" s="541"/>
      <c r="TDQ47" s="541"/>
      <c r="TDR47" s="541"/>
      <c r="TDS47" s="541"/>
      <c r="TDT47" s="541"/>
      <c r="TDU47" s="541"/>
      <c r="TDV47" s="541"/>
      <c r="TDW47" s="541"/>
      <c r="TDX47" s="541"/>
      <c r="TDY47" s="541"/>
      <c r="TDZ47" s="541"/>
      <c r="TEA47" s="541"/>
      <c r="TEB47" s="541"/>
      <c r="TEC47" s="541"/>
      <c r="TED47" s="541"/>
      <c r="TEE47" s="541"/>
      <c r="TEF47" s="541"/>
      <c r="TEG47" s="541"/>
      <c r="TEH47" s="541"/>
      <c r="TEI47" s="541"/>
      <c r="TEJ47" s="541"/>
      <c r="TEK47" s="541"/>
      <c r="TEL47" s="541"/>
      <c r="TEM47" s="541"/>
      <c r="TEN47" s="541"/>
      <c r="TEO47" s="541"/>
      <c r="TEP47" s="541"/>
      <c r="TEQ47" s="541"/>
      <c r="TER47" s="541"/>
      <c r="TES47" s="541"/>
      <c r="TET47" s="541"/>
      <c r="TEU47" s="541"/>
      <c r="TEV47" s="541"/>
      <c r="TEW47" s="541"/>
      <c r="TEX47" s="541"/>
      <c r="TEY47" s="541"/>
      <c r="TEZ47" s="541"/>
      <c r="TFA47" s="541"/>
      <c r="TFB47" s="541"/>
      <c r="TFC47" s="541"/>
      <c r="TFD47" s="541"/>
      <c r="TFE47" s="541"/>
      <c r="TFF47" s="541"/>
      <c r="TFG47" s="541"/>
      <c r="TFH47" s="541"/>
      <c r="TFI47" s="541"/>
      <c r="TFJ47" s="541"/>
      <c r="TFK47" s="541"/>
      <c r="TFL47" s="541"/>
      <c r="TFM47" s="541"/>
      <c r="TFN47" s="541"/>
      <c r="TFO47" s="541"/>
      <c r="TFP47" s="541"/>
      <c r="TFQ47" s="541"/>
      <c r="TFR47" s="541"/>
      <c r="TFS47" s="541"/>
      <c r="TFT47" s="541"/>
      <c r="TFU47" s="541"/>
      <c r="TFV47" s="541"/>
      <c r="TFW47" s="541"/>
      <c r="TFX47" s="541"/>
      <c r="TFY47" s="541"/>
      <c r="TFZ47" s="541"/>
      <c r="TGA47" s="541"/>
      <c r="TGB47" s="541"/>
      <c r="TGC47" s="541"/>
      <c r="TGD47" s="541"/>
      <c r="TGE47" s="541"/>
      <c r="TGF47" s="541"/>
      <c r="TGG47" s="541"/>
      <c r="TGH47" s="541"/>
      <c r="TGI47" s="541"/>
      <c r="TGJ47" s="541"/>
      <c r="TGK47" s="541"/>
      <c r="TGL47" s="541"/>
      <c r="TGM47" s="541"/>
      <c r="TGN47" s="541"/>
      <c r="TGO47" s="541"/>
      <c r="TGP47" s="541"/>
      <c r="TGQ47" s="541"/>
      <c r="TGR47" s="541"/>
      <c r="TGS47" s="541"/>
      <c r="TGT47" s="541"/>
      <c r="TGU47" s="541"/>
      <c r="TGV47" s="541"/>
      <c r="TGW47" s="541"/>
      <c r="TGX47" s="541"/>
      <c r="TGY47" s="541"/>
      <c r="TGZ47" s="541"/>
      <c r="THA47" s="541"/>
      <c r="THB47" s="541"/>
      <c r="THC47" s="541"/>
      <c r="THD47" s="541"/>
      <c r="THE47" s="541"/>
      <c r="THF47" s="541"/>
      <c r="THG47" s="541"/>
      <c r="THH47" s="541"/>
      <c r="THI47" s="541"/>
      <c r="THJ47" s="541"/>
      <c r="THK47" s="541"/>
      <c r="THL47" s="541"/>
      <c r="THM47" s="541"/>
      <c r="THN47" s="541"/>
      <c r="THO47" s="541"/>
      <c r="THP47" s="541"/>
      <c r="THQ47" s="541"/>
      <c r="THR47" s="541"/>
      <c r="THS47" s="541"/>
      <c r="THT47" s="541"/>
      <c r="THU47" s="541"/>
      <c r="THV47" s="541"/>
      <c r="THW47" s="541"/>
      <c r="THX47" s="541"/>
      <c r="THY47" s="541"/>
      <c r="THZ47" s="541"/>
      <c r="TIA47" s="541"/>
      <c r="TIB47" s="541"/>
      <c r="TIC47" s="541"/>
      <c r="TID47" s="541"/>
      <c r="TIE47" s="541"/>
      <c r="TIF47" s="541"/>
      <c r="TIG47" s="541"/>
      <c r="TIH47" s="541"/>
      <c r="TII47" s="541"/>
      <c r="TIJ47" s="541"/>
      <c r="TIK47" s="541"/>
      <c r="TIL47" s="541"/>
      <c r="TIM47" s="541"/>
      <c r="TIN47" s="541"/>
      <c r="TIO47" s="541"/>
      <c r="TIP47" s="541"/>
      <c r="TIQ47" s="541"/>
      <c r="TIR47" s="541"/>
      <c r="TIS47" s="541"/>
      <c r="TIT47" s="541"/>
      <c r="TIU47" s="541"/>
      <c r="TIV47" s="541"/>
      <c r="TIW47" s="541"/>
      <c r="TIX47" s="541"/>
      <c r="TIY47" s="541"/>
      <c r="TIZ47" s="541"/>
      <c r="TJA47" s="541"/>
      <c r="TJB47" s="541"/>
      <c r="TJC47" s="541"/>
      <c r="TJD47" s="541"/>
      <c r="TJE47" s="541"/>
      <c r="TJF47" s="541"/>
      <c r="TJG47" s="541"/>
      <c r="TJH47" s="541"/>
      <c r="TJI47" s="541"/>
      <c r="TJJ47" s="541"/>
      <c r="TJK47" s="541"/>
      <c r="TJL47" s="541"/>
      <c r="TJM47" s="541"/>
      <c r="TJN47" s="541"/>
      <c r="TJO47" s="541"/>
      <c r="TJP47" s="541"/>
      <c r="TJQ47" s="541"/>
      <c r="TJR47" s="541"/>
      <c r="TJS47" s="541"/>
      <c r="TJT47" s="541"/>
      <c r="TJU47" s="541"/>
      <c r="TJV47" s="541"/>
      <c r="TJW47" s="541"/>
      <c r="TJX47" s="541"/>
      <c r="TJY47" s="541"/>
      <c r="TJZ47" s="541"/>
      <c r="TKA47" s="541"/>
      <c r="TKB47" s="541"/>
      <c r="TKC47" s="541"/>
      <c r="TKD47" s="541"/>
      <c r="TKE47" s="541"/>
      <c r="TKF47" s="541"/>
      <c r="TKG47" s="541"/>
      <c r="TKH47" s="541"/>
      <c r="TKI47" s="541"/>
      <c r="TKJ47" s="541"/>
      <c r="TKK47" s="541"/>
      <c r="TKL47" s="541"/>
      <c r="TKM47" s="541"/>
      <c r="TKN47" s="541"/>
      <c r="TKO47" s="541"/>
      <c r="TKP47" s="541"/>
      <c r="TKQ47" s="541"/>
      <c r="TKR47" s="541"/>
      <c r="TKS47" s="541"/>
      <c r="TKT47" s="541"/>
      <c r="TKU47" s="541"/>
      <c r="TKV47" s="541"/>
      <c r="TKW47" s="541"/>
      <c r="TKX47" s="541"/>
      <c r="TKY47" s="541"/>
      <c r="TKZ47" s="541"/>
      <c r="TLA47" s="541"/>
      <c r="TLB47" s="541"/>
      <c r="TLC47" s="541"/>
      <c r="TLD47" s="541"/>
      <c r="TLE47" s="541"/>
      <c r="TLF47" s="541"/>
      <c r="TLG47" s="541"/>
      <c r="TLH47" s="541"/>
      <c r="TLI47" s="541"/>
      <c r="TLJ47" s="541"/>
      <c r="TLK47" s="541"/>
      <c r="TLL47" s="541"/>
      <c r="TLM47" s="541"/>
      <c r="TLN47" s="541"/>
      <c r="TLO47" s="541"/>
      <c r="TLP47" s="541"/>
      <c r="TLQ47" s="541"/>
      <c r="TLR47" s="541"/>
      <c r="TLS47" s="541"/>
      <c r="TLT47" s="541"/>
      <c r="TLU47" s="541"/>
      <c r="TLV47" s="541"/>
      <c r="TLW47" s="541"/>
      <c r="TLX47" s="541"/>
      <c r="TLY47" s="541"/>
      <c r="TLZ47" s="541"/>
      <c r="TMA47" s="541"/>
      <c r="TMB47" s="541"/>
      <c r="TMC47" s="541"/>
      <c r="TMD47" s="541"/>
      <c r="TME47" s="541"/>
      <c r="TMF47" s="541"/>
      <c r="TMG47" s="541"/>
      <c r="TMH47" s="541"/>
      <c r="TMI47" s="541"/>
      <c r="TMJ47" s="541"/>
      <c r="TMK47" s="541"/>
      <c r="TML47" s="541"/>
      <c r="TMM47" s="541"/>
      <c r="TMN47" s="541"/>
      <c r="TMO47" s="541"/>
      <c r="TMP47" s="541"/>
      <c r="TMQ47" s="541"/>
      <c r="TMR47" s="541"/>
      <c r="TMS47" s="541"/>
      <c r="TMT47" s="541"/>
      <c r="TMU47" s="541"/>
      <c r="TMV47" s="541"/>
      <c r="TMW47" s="541"/>
      <c r="TMX47" s="541"/>
      <c r="TMY47" s="541"/>
      <c r="TMZ47" s="541"/>
      <c r="TNA47" s="541"/>
      <c r="TNB47" s="541"/>
      <c r="TNC47" s="541"/>
      <c r="TND47" s="541"/>
      <c r="TNE47" s="541"/>
      <c r="TNF47" s="541"/>
      <c r="TNG47" s="541"/>
      <c r="TNH47" s="541"/>
      <c r="TNI47" s="541"/>
      <c r="TNJ47" s="541"/>
      <c r="TNK47" s="541"/>
      <c r="TNL47" s="541"/>
      <c r="TNM47" s="541"/>
      <c r="TNN47" s="541"/>
      <c r="TNO47" s="541"/>
      <c r="TNP47" s="541"/>
      <c r="TNQ47" s="541"/>
      <c r="TNR47" s="541"/>
      <c r="TNS47" s="541"/>
      <c r="TNT47" s="541"/>
      <c r="TNU47" s="541"/>
      <c r="TNV47" s="541"/>
      <c r="TNW47" s="541"/>
      <c r="TNX47" s="541"/>
      <c r="TNY47" s="541"/>
      <c r="TNZ47" s="541"/>
      <c r="TOA47" s="541"/>
      <c r="TOB47" s="541"/>
      <c r="TOC47" s="541"/>
      <c r="TOD47" s="541"/>
      <c r="TOE47" s="541"/>
      <c r="TOF47" s="541"/>
      <c r="TOG47" s="541"/>
      <c r="TOH47" s="541"/>
      <c r="TOI47" s="541"/>
      <c r="TOJ47" s="541"/>
      <c r="TOK47" s="541"/>
      <c r="TOL47" s="541"/>
      <c r="TOM47" s="541"/>
      <c r="TON47" s="541"/>
      <c r="TOO47" s="541"/>
      <c r="TOP47" s="541"/>
      <c r="TOQ47" s="541"/>
      <c r="TOR47" s="541"/>
      <c r="TOS47" s="541"/>
      <c r="TOT47" s="541"/>
      <c r="TOU47" s="541"/>
      <c r="TOV47" s="541"/>
      <c r="TOW47" s="541"/>
      <c r="TOX47" s="541"/>
      <c r="TOY47" s="541"/>
      <c r="TOZ47" s="541"/>
      <c r="TPA47" s="541"/>
      <c r="TPB47" s="541"/>
      <c r="TPC47" s="541"/>
      <c r="TPD47" s="541"/>
      <c r="TPE47" s="541"/>
      <c r="TPF47" s="541"/>
      <c r="TPG47" s="541"/>
      <c r="TPH47" s="541"/>
      <c r="TPI47" s="541"/>
      <c r="TPJ47" s="541"/>
      <c r="TPK47" s="541"/>
      <c r="TPL47" s="541"/>
      <c r="TPM47" s="541"/>
      <c r="TPN47" s="541"/>
      <c r="TPO47" s="541"/>
      <c r="TPP47" s="541"/>
      <c r="TPQ47" s="541"/>
      <c r="TPR47" s="541"/>
      <c r="TPS47" s="541"/>
      <c r="TPT47" s="541"/>
      <c r="TPU47" s="541"/>
      <c r="TPV47" s="541"/>
      <c r="TPW47" s="541"/>
      <c r="TPX47" s="541"/>
      <c r="TPY47" s="541"/>
      <c r="TPZ47" s="541"/>
      <c r="TQA47" s="541"/>
      <c r="TQB47" s="541"/>
      <c r="TQC47" s="541"/>
      <c r="TQD47" s="541"/>
      <c r="TQE47" s="541"/>
      <c r="TQF47" s="541"/>
      <c r="TQG47" s="541"/>
      <c r="TQH47" s="541"/>
      <c r="TQI47" s="541"/>
      <c r="TQJ47" s="541"/>
      <c r="TQK47" s="541"/>
      <c r="TQL47" s="541"/>
      <c r="TQM47" s="541"/>
      <c r="TQN47" s="541"/>
      <c r="TQO47" s="541"/>
      <c r="TQP47" s="541"/>
      <c r="TQQ47" s="541"/>
      <c r="TQR47" s="541"/>
      <c r="TQS47" s="541"/>
      <c r="TQT47" s="541"/>
      <c r="TQU47" s="541"/>
      <c r="TQV47" s="541"/>
      <c r="TQW47" s="541"/>
      <c r="TQX47" s="541"/>
      <c r="TQY47" s="541"/>
      <c r="TQZ47" s="541"/>
      <c r="TRA47" s="541"/>
      <c r="TRB47" s="541"/>
      <c r="TRC47" s="541"/>
      <c r="TRD47" s="541"/>
      <c r="TRE47" s="541"/>
      <c r="TRF47" s="541"/>
      <c r="TRG47" s="541"/>
      <c r="TRH47" s="541"/>
      <c r="TRI47" s="541"/>
      <c r="TRJ47" s="541"/>
      <c r="TRK47" s="541"/>
      <c r="TRL47" s="541"/>
      <c r="TRM47" s="541"/>
      <c r="TRN47" s="541"/>
      <c r="TRO47" s="541"/>
      <c r="TRP47" s="541"/>
      <c r="TRQ47" s="541"/>
      <c r="TRR47" s="541"/>
      <c r="TRS47" s="541"/>
      <c r="TRT47" s="541"/>
      <c r="TRU47" s="541"/>
      <c r="TRV47" s="541"/>
      <c r="TRW47" s="541"/>
      <c r="TRX47" s="541"/>
      <c r="TRY47" s="541"/>
      <c r="TRZ47" s="541"/>
      <c r="TSA47" s="541"/>
      <c r="TSB47" s="541"/>
      <c r="TSC47" s="541"/>
      <c r="TSD47" s="541"/>
      <c r="TSE47" s="541"/>
      <c r="TSF47" s="541"/>
      <c r="TSG47" s="541"/>
      <c r="TSH47" s="541"/>
      <c r="TSI47" s="541"/>
      <c r="TSJ47" s="541"/>
      <c r="TSK47" s="541"/>
      <c r="TSL47" s="541"/>
      <c r="TSM47" s="541"/>
      <c r="TSN47" s="541"/>
      <c r="TSO47" s="541"/>
      <c r="TSP47" s="541"/>
      <c r="TSQ47" s="541"/>
      <c r="TSR47" s="541"/>
      <c r="TSS47" s="541"/>
      <c r="TST47" s="541"/>
      <c r="TSU47" s="541"/>
      <c r="TSV47" s="541"/>
      <c r="TSW47" s="541"/>
      <c r="TSX47" s="541"/>
      <c r="TSY47" s="541"/>
      <c r="TSZ47" s="541"/>
      <c r="TTA47" s="541"/>
      <c r="TTB47" s="541"/>
      <c r="TTC47" s="541"/>
      <c r="TTD47" s="541"/>
      <c r="TTE47" s="541"/>
      <c r="TTF47" s="541"/>
      <c r="TTG47" s="541"/>
      <c r="TTH47" s="541"/>
      <c r="TTI47" s="541"/>
      <c r="TTJ47" s="541"/>
      <c r="TTK47" s="541"/>
      <c r="TTL47" s="541"/>
      <c r="TTM47" s="541"/>
      <c r="TTN47" s="541"/>
      <c r="TTO47" s="541"/>
      <c r="TTP47" s="541"/>
      <c r="TTQ47" s="541"/>
      <c r="TTR47" s="541"/>
      <c r="TTS47" s="541"/>
      <c r="TTT47" s="541"/>
      <c r="TTU47" s="541"/>
      <c r="TTV47" s="541"/>
      <c r="TTW47" s="541"/>
      <c r="TTX47" s="541"/>
      <c r="TTY47" s="541"/>
      <c r="TTZ47" s="541"/>
      <c r="TUA47" s="541"/>
      <c r="TUB47" s="541"/>
      <c r="TUC47" s="541"/>
      <c r="TUD47" s="541"/>
      <c r="TUE47" s="541"/>
      <c r="TUF47" s="541"/>
      <c r="TUG47" s="541"/>
      <c r="TUH47" s="541"/>
      <c r="TUI47" s="541"/>
      <c r="TUJ47" s="541"/>
      <c r="TUK47" s="541"/>
      <c r="TUL47" s="541"/>
      <c r="TUM47" s="541"/>
      <c r="TUN47" s="541"/>
      <c r="TUO47" s="541"/>
      <c r="TUP47" s="541"/>
      <c r="TUQ47" s="541"/>
      <c r="TUR47" s="541"/>
      <c r="TUS47" s="541"/>
      <c r="TUT47" s="541"/>
      <c r="TUU47" s="541"/>
      <c r="TUV47" s="541"/>
      <c r="TUW47" s="541"/>
      <c r="TUX47" s="541"/>
      <c r="TUY47" s="541"/>
      <c r="TUZ47" s="541"/>
      <c r="TVA47" s="541"/>
      <c r="TVB47" s="541"/>
      <c r="TVC47" s="541"/>
      <c r="TVD47" s="541"/>
      <c r="TVE47" s="541"/>
      <c r="TVF47" s="541"/>
      <c r="TVG47" s="541"/>
      <c r="TVH47" s="541"/>
      <c r="TVI47" s="541"/>
      <c r="TVJ47" s="541"/>
      <c r="TVK47" s="541"/>
      <c r="TVL47" s="541"/>
      <c r="TVM47" s="541"/>
      <c r="TVN47" s="541"/>
      <c r="TVO47" s="541"/>
      <c r="TVP47" s="541"/>
      <c r="TVQ47" s="541"/>
      <c r="TVR47" s="541"/>
      <c r="TVS47" s="541"/>
      <c r="TVT47" s="541"/>
      <c r="TVU47" s="541"/>
      <c r="TVV47" s="541"/>
      <c r="TVW47" s="541"/>
      <c r="TVX47" s="541"/>
      <c r="TVY47" s="541"/>
      <c r="TVZ47" s="541"/>
      <c r="TWA47" s="541"/>
      <c r="TWB47" s="541"/>
      <c r="TWC47" s="541"/>
      <c r="TWD47" s="541"/>
      <c r="TWE47" s="541"/>
      <c r="TWF47" s="541"/>
      <c r="TWG47" s="541"/>
      <c r="TWH47" s="541"/>
      <c r="TWI47" s="541"/>
      <c r="TWJ47" s="541"/>
      <c r="TWK47" s="541"/>
      <c r="TWL47" s="541"/>
      <c r="TWM47" s="541"/>
      <c r="TWN47" s="541"/>
      <c r="TWO47" s="541"/>
      <c r="TWP47" s="541"/>
      <c r="TWQ47" s="541"/>
      <c r="TWR47" s="541"/>
      <c r="TWS47" s="541"/>
      <c r="TWT47" s="541"/>
      <c r="TWU47" s="541"/>
      <c r="TWV47" s="541"/>
      <c r="TWW47" s="541"/>
      <c r="TWX47" s="541"/>
      <c r="TWY47" s="541"/>
      <c r="TWZ47" s="541"/>
      <c r="TXA47" s="541"/>
      <c r="TXB47" s="541"/>
      <c r="TXC47" s="541"/>
      <c r="TXD47" s="541"/>
      <c r="TXE47" s="541"/>
      <c r="TXF47" s="541"/>
      <c r="TXG47" s="541"/>
      <c r="TXH47" s="541"/>
      <c r="TXI47" s="541"/>
      <c r="TXJ47" s="541"/>
      <c r="TXK47" s="541"/>
      <c r="TXL47" s="541"/>
      <c r="TXM47" s="541"/>
      <c r="TXN47" s="541"/>
      <c r="TXO47" s="541"/>
      <c r="TXP47" s="541"/>
      <c r="TXQ47" s="541"/>
      <c r="TXR47" s="541"/>
      <c r="TXS47" s="541"/>
      <c r="TXT47" s="541"/>
      <c r="TXU47" s="541"/>
      <c r="TXV47" s="541"/>
      <c r="TXW47" s="541"/>
      <c r="TXX47" s="541"/>
      <c r="TXY47" s="541"/>
      <c r="TXZ47" s="541"/>
      <c r="TYA47" s="541"/>
      <c r="TYB47" s="541"/>
      <c r="TYC47" s="541"/>
      <c r="TYD47" s="541"/>
      <c r="TYE47" s="541"/>
      <c r="TYF47" s="541"/>
      <c r="TYG47" s="541"/>
      <c r="TYH47" s="541"/>
      <c r="TYI47" s="541"/>
      <c r="TYJ47" s="541"/>
      <c r="TYK47" s="541"/>
      <c r="TYL47" s="541"/>
      <c r="TYM47" s="541"/>
      <c r="TYN47" s="541"/>
      <c r="TYO47" s="541"/>
      <c r="TYP47" s="541"/>
      <c r="TYQ47" s="541"/>
      <c r="TYR47" s="541"/>
      <c r="TYS47" s="541"/>
      <c r="TYT47" s="541"/>
      <c r="TYU47" s="541"/>
      <c r="TYV47" s="541"/>
      <c r="TYW47" s="541"/>
      <c r="TYX47" s="541"/>
      <c r="TYY47" s="541"/>
      <c r="TYZ47" s="541"/>
      <c r="TZA47" s="541"/>
      <c r="TZB47" s="541"/>
      <c r="TZC47" s="541"/>
      <c r="TZD47" s="541"/>
      <c r="TZE47" s="541"/>
      <c r="TZF47" s="541"/>
      <c r="TZG47" s="541"/>
      <c r="TZH47" s="541"/>
      <c r="TZI47" s="541"/>
      <c r="TZJ47" s="541"/>
      <c r="TZK47" s="541"/>
      <c r="TZL47" s="541"/>
      <c r="TZM47" s="541"/>
      <c r="TZN47" s="541"/>
      <c r="TZO47" s="541"/>
      <c r="TZP47" s="541"/>
      <c r="TZQ47" s="541"/>
      <c r="TZR47" s="541"/>
      <c r="TZS47" s="541"/>
      <c r="TZT47" s="541"/>
      <c r="TZU47" s="541"/>
      <c r="TZV47" s="541"/>
      <c r="TZW47" s="541"/>
      <c r="TZX47" s="541"/>
      <c r="TZY47" s="541"/>
      <c r="TZZ47" s="541"/>
      <c r="UAA47" s="541"/>
      <c r="UAB47" s="541"/>
      <c r="UAC47" s="541"/>
      <c r="UAD47" s="541"/>
      <c r="UAE47" s="541"/>
      <c r="UAF47" s="541"/>
      <c r="UAG47" s="541"/>
      <c r="UAH47" s="541"/>
      <c r="UAI47" s="541"/>
      <c r="UAJ47" s="541"/>
      <c r="UAK47" s="541"/>
      <c r="UAL47" s="541"/>
      <c r="UAM47" s="541"/>
      <c r="UAN47" s="541"/>
      <c r="UAO47" s="541"/>
      <c r="UAP47" s="541"/>
      <c r="UAQ47" s="541"/>
      <c r="UAR47" s="541"/>
      <c r="UAS47" s="541"/>
      <c r="UAT47" s="541"/>
      <c r="UAU47" s="541"/>
      <c r="UAV47" s="541"/>
      <c r="UAW47" s="541"/>
      <c r="UAX47" s="541"/>
      <c r="UAY47" s="541"/>
      <c r="UAZ47" s="541"/>
      <c r="UBA47" s="541"/>
      <c r="UBB47" s="541"/>
      <c r="UBC47" s="541"/>
      <c r="UBD47" s="541"/>
      <c r="UBE47" s="541"/>
      <c r="UBF47" s="541"/>
      <c r="UBG47" s="541"/>
      <c r="UBH47" s="541"/>
      <c r="UBI47" s="541"/>
      <c r="UBJ47" s="541"/>
      <c r="UBK47" s="541"/>
      <c r="UBL47" s="541"/>
      <c r="UBM47" s="541"/>
      <c r="UBN47" s="541"/>
      <c r="UBO47" s="541"/>
      <c r="UBP47" s="541"/>
      <c r="UBQ47" s="541"/>
      <c r="UBR47" s="541"/>
      <c r="UBS47" s="541"/>
      <c r="UBT47" s="541"/>
      <c r="UBU47" s="541"/>
      <c r="UBV47" s="541"/>
      <c r="UBW47" s="541"/>
      <c r="UBX47" s="541"/>
      <c r="UBY47" s="541"/>
      <c r="UBZ47" s="541"/>
      <c r="UCA47" s="541"/>
      <c r="UCB47" s="541"/>
      <c r="UCC47" s="541"/>
      <c r="UCD47" s="541"/>
      <c r="UCE47" s="541"/>
      <c r="UCF47" s="541"/>
      <c r="UCG47" s="541"/>
      <c r="UCH47" s="541"/>
      <c r="UCI47" s="541"/>
      <c r="UCJ47" s="541"/>
      <c r="UCK47" s="541"/>
      <c r="UCL47" s="541"/>
      <c r="UCM47" s="541"/>
      <c r="UCN47" s="541"/>
      <c r="UCO47" s="541"/>
      <c r="UCP47" s="541"/>
      <c r="UCQ47" s="541"/>
      <c r="UCR47" s="541"/>
      <c r="UCS47" s="541"/>
      <c r="UCT47" s="541"/>
      <c r="UCU47" s="541"/>
      <c r="UCV47" s="541"/>
      <c r="UCW47" s="541"/>
      <c r="UCX47" s="541"/>
      <c r="UCY47" s="541"/>
      <c r="UCZ47" s="541"/>
      <c r="UDA47" s="541"/>
      <c r="UDB47" s="541"/>
      <c r="UDC47" s="541"/>
      <c r="UDD47" s="541"/>
      <c r="UDE47" s="541"/>
      <c r="UDF47" s="541"/>
      <c r="UDG47" s="541"/>
      <c r="UDH47" s="541"/>
      <c r="UDI47" s="541"/>
      <c r="UDJ47" s="541"/>
      <c r="UDK47" s="541"/>
      <c r="UDL47" s="541"/>
      <c r="UDM47" s="541"/>
      <c r="UDN47" s="541"/>
      <c r="UDO47" s="541"/>
      <c r="UDP47" s="541"/>
      <c r="UDQ47" s="541"/>
      <c r="UDR47" s="541"/>
      <c r="UDS47" s="541"/>
      <c r="UDT47" s="541"/>
      <c r="UDU47" s="541"/>
      <c r="UDV47" s="541"/>
      <c r="UDW47" s="541"/>
      <c r="UDX47" s="541"/>
      <c r="UDY47" s="541"/>
      <c r="UDZ47" s="541"/>
      <c r="UEA47" s="541"/>
      <c r="UEB47" s="541"/>
      <c r="UEC47" s="541"/>
      <c r="UED47" s="541"/>
      <c r="UEE47" s="541"/>
      <c r="UEF47" s="541"/>
      <c r="UEG47" s="541"/>
      <c r="UEH47" s="541"/>
      <c r="UEI47" s="541"/>
      <c r="UEJ47" s="541"/>
      <c r="UEK47" s="541"/>
      <c r="UEL47" s="541"/>
      <c r="UEM47" s="541"/>
      <c r="UEN47" s="541"/>
      <c r="UEO47" s="541"/>
      <c r="UEP47" s="541"/>
      <c r="UEQ47" s="541"/>
      <c r="UER47" s="541"/>
      <c r="UES47" s="541"/>
      <c r="UET47" s="541"/>
      <c r="UEU47" s="541"/>
      <c r="UEV47" s="541"/>
      <c r="UEW47" s="541"/>
      <c r="UEX47" s="541"/>
      <c r="UEY47" s="541"/>
      <c r="UEZ47" s="541"/>
      <c r="UFA47" s="541"/>
      <c r="UFB47" s="541"/>
      <c r="UFC47" s="541"/>
      <c r="UFD47" s="541"/>
      <c r="UFE47" s="541"/>
      <c r="UFF47" s="541"/>
      <c r="UFG47" s="541"/>
      <c r="UFH47" s="541"/>
      <c r="UFI47" s="541"/>
      <c r="UFJ47" s="541"/>
      <c r="UFK47" s="541"/>
      <c r="UFL47" s="541"/>
      <c r="UFM47" s="541"/>
      <c r="UFN47" s="541"/>
      <c r="UFO47" s="541"/>
      <c r="UFP47" s="541"/>
      <c r="UFQ47" s="541"/>
      <c r="UFR47" s="541"/>
      <c r="UFS47" s="541"/>
      <c r="UFT47" s="541"/>
      <c r="UFU47" s="541"/>
      <c r="UFV47" s="541"/>
      <c r="UFW47" s="541"/>
      <c r="UFX47" s="541"/>
      <c r="UFY47" s="541"/>
      <c r="UFZ47" s="541"/>
      <c r="UGA47" s="541"/>
      <c r="UGB47" s="541"/>
      <c r="UGC47" s="541"/>
      <c r="UGD47" s="541"/>
      <c r="UGE47" s="541"/>
      <c r="UGF47" s="541"/>
      <c r="UGG47" s="541"/>
      <c r="UGH47" s="541"/>
      <c r="UGI47" s="541"/>
      <c r="UGJ47" s="541"/>
      <c r="UGK47" s="541"/>
      <c r="UGL47" s="541"/>
      <c r="UGM47" s="541"/>
      <c r="UGN47" s="541"/>
      <c r="UGO47" s="541"/>
      <c r="UGP47" s="541"/>
      <c r="UGQ47" s="541"/>
      <c r="UGR47" s="541"/>
      <c r="UGS47" s="541"/>
      <c r="UGT47" s="541"/>
      <c r="UGU47" s="541"/>
      <c r="UGV47" s="541"/>
      <c r="UGW47" s="541"/>
      <c r="UGX47" s="541"/>
      <c r="UGY47" s="541"/>
      <c r="UGZ47" s="541"/>
      <c r="UHA47" s="541"/>
      <c r="UHB47" s="541"/>
      <c r="UHC47" s="541"/>
      <c r="UHD47" s="541"/>
      <c r="UHE47" s="541"/>
      <c r="UHF47" s="541"/>
      <c r="UHG47" s="541"/>
      <c r="UHH47" s="541"/>
      <c r="UHI47" s="541"/>
      <c r="UHJ47" s="541"/>
      <c r="UHK47" s="541"/>
      <c r="UHL47" s="541"/>
      <c r="UHM47" s="541"/>
      <c r="UHN47" s="541"/>
      <c r="UHO47" s="541"/>
      <c r="UHP47" s="541"/>
      <c r="UHQ47" s="541"/>
      <c r="UHR47" s="541"/>
      <c r="UHS47" s="541"/>
      <c r="UHT47" s="541"/>
      <c r="UHU47" s="541"/>
      <c r="UHV47" s="541"/>
      <c r="UHW47" s="541"/>
      <c r="UHX47" s="541"/>
      <c r="UHY47" s="541"/>
      <c r="UHZ47" s="541"/>
      <c r="UIA47" s="541"/>
      <c r="UIB47" s="541"/>
      <c r="UIC47" s="541"/>
      <c r="UID47" s="541"/>
      <c r="UIE47" s="541"/>
      <c r="UIF47" s="541"/>
      <c r="UIG47" s="541"/>
      <c r="UIH47" s="541"/>
      <c r="UII47" s="541"/>
      <c r="UIJ47" s="541"/>
      <c r="UIK47" s="541"/>
      <c r="UIL47" s="541"/>
      <c r="UIM47" s="541"/>
      <c r="UIN47" s="541"/>
      <c r="UIO47" s="541"/>
      <c r="UIP47" s="541"/>
      <c r="UIQ47" s="541"/>
      <c r="UIR47" s="541"/>
      <c r="UIS47" s="541"/>
      <c r="UIT47" s="541"/>
      <c r="UIU47" s="541"/>
      <c r="UIV47" s="541"/>
      <c r="UIW47" s="541"/>
      <c r="UIX47" s="541"/>
      <c r="UIY47" s="541"/>
      <c r="UIZ47" s="541"/>
      <c r="UJA47" s="541"/>
      <c r="UJB47" s="541"/>
      <c r="UJC47" s="541"/>
      <c r="UJD47" s="541"/>
      <c r="UJE47" s="541"/>
      <c r="UJF47" s="541"/>
      <c r="UJG47" s="541"/>
      <c r="UJH47" s="541"/>
      <c r="UJI47" s="541"/>
      <c r="UJJ47" s="541"/>
      <c r="UJK47" s="541"/>
      <c r="UJL47" s="541"/>
      <c r="UJM47" s="541"/>
      <c r="UJN47" s="541"/>
      <c r="UJO47" s="541"/>
      <c r="UJP47" s="541"/>
      <c r="UJQ47" s="541"/>
      <c r="UJR47" s="541"/>
      <c r="UJS47" s="541"/>
      <c r="UJT47" s="541"/>
      <c r="UJU47" s="541"/>
      <c r="UJV47" s="541"/>
      <c r="UJW47" s="541"/>
      <c r="UJX47" s="541"/>
      <c r="UJY47" s="541"/>
      <c r="UJZ47" s="541"/>
      <c r="UKA47" s="541"/>
      <c r="UKB47" s="541"/>
      <c r="UKC47" s="541"/>
      <c r="UKD47" s="541"/>
      <c r="UKE47" s="541"/>
      <c r="UKF47" s="541"/>
      <c r="UKG47" s="541"/>
      <c r="UKH47" s="541"/>
      <c r="UKI47" s="541"/>
      <c r="UKJ47" s="541"/>
      <c r="UKK47" s="541"/>
      <c r="UKL47" s="541"/>
      <c r="UKM47" s="541"/>
      <c r="UKN47" s="541"/>
      <c r="UKO47" s="541"/>
      <c r="UKP47" s="541"/>
      <c r="UKQ47" s="541"/>
      <c r="UKR47" s="541"/>
      <c r="UKS47" s="541"/>
      <c r="UKT47" s="541"/>
      <c r="UKU47" s="541"/>
      <c r="UKV47" s="541"/>
      <c r="UKW47" s="541"/>
      <c r="UKX47" s="541"/>
      <c r="UKY47" s="541"/>
      <c r="UKZ47" s="541"/>
      <c r="ULA47" s="541"/>
      <c r="ULB47" s="541"/>
      <c r="ULC47" s="541"/>
      <c r="ULD47" s="541"/>
      <c r="ULE47" s="541"/>
      <c r="ULF47" s="541"/>
      <c r="ULG47" s="541"/>
      <c r="ULH47" s="541"/>
      <c r="ULI47" s="541"/>
      <c r="ULJ47" s="541"/>
      <c r="ULK47" s="541"/>
      <c r="ULL47" s="541"/>
      <c r="ULM47" s="541"/>
      <c r="ULN47" s="541"/>
      <c r="ULO47" s="541"/>
      <c r="ULP47" s="541"/>
      <c r="ULQ47" s="541"/>
      <c r="ULR47" s="541"/>
      <c r="ULS47" s="541"/>
      <c r="ULT47" s="541"/>
      <c r="ULU47" s="541"/>
      <c r="ULV47" s="541"/>
      <c r="ULW47" s="541"/>
      <c r="ULX47" s="541"/>
      <c r="ULY47" s="541"/>
      <c r="ULZ47" s="541"/>
      <c r="UMA47" s="541"/>
      <c r="UMB47" s="541"/>
      <c r="UMC47" s="541"/>
      <c r="UMD47" s="541"/>
      <c r="UME47" s="541"/>
      <c r="UMF47" s="541"/>
      <c r="UMG47" s="541"/>
      <c r="UMH47" s="541"/>
      <c r="UMI47" s="541"/>
      <c r="UMJ47" s="541"/>
      <c r="UMK47" s="541"/>
      <c r="UML47" s="541"/>
      <c r="UMM47" s="541"/>
      <c r="UMN47" s="541"/>
      <c r="UMO47" s="541"/>
      <c r="UMP47" s="541"/>
      <c r="UMQ47" s="541"/>
      <c r="UMR47" s="541"/>
      <c r="UMS47" s="541"/>
      <c r="UMT47" s="541"/>
      <c r="UMU47" s="541"/>
      <c r="UMV47" s="541"/>
      <c r="UMW47" s="541"/>
      <c r="UMX47" s="541"/>
      <c r="UMY47" s="541"/>
      <c r="UMZ47" s="541"/>
      <c r="UNA47" s="541"/>
      <c r="UNB47" s="541"/>
      <c r="UNC47" s="541"/>
      <c r="UND47" s="541"/>
      <c r="UNE47" s="541"/>
      <c r="UNF47" s="541"/>
      <c r="UNG47" s="541"/>
      <c r="UNH47" s="541"/>
      <c r="UNI47" s="541"/>
      <c r="UNJ47" s="541"/>
      <c r="UNK47" s="541"/>
      <c r="UNL47" s="541"/>
      <c r="UNM47" s="541"/>
      <c r="UNN47" s="541"/>
      <c r="UNO47" s="541"/>
      <c r="UNP47" s="541"/>
      <c r="UNQ47" s="541"/>
      <c r="UNR47" s="541"/>
      <c r="UNS47" s="541"/>
      <c r="UNT47" s="541"/>
      <c r="UNU47" s="541"/>
      <c r="UNV47" s="541"/>
      <c r="UNW47" s="541"/>
      <c r="UNX47" s="541"/>
      <c r="UNY47" s="541"/>
      <c r="UNZ47" s="541"/>
      <c r="UOA47" s="541"/>
      <c r="UOB47" s="541"/>
      <c r="UOC47" s="541"/>
      <c r="UOD47" s="541"/>
      <c r="UOE47" s="541"/>
      <c r="UOF47" s="541"/>
      <c r="UOG47" s="541"/>
      <c r="UOH47" s="541"/>
      <c r="UOI47" s="541"/>
      <c r="UOJ47" s="541"/>
      <c r="UOK47" s="541"/>
      <c r="UOL47" s="541"/>
      <c r="UOM47" s="541"/>
      <c r="UON47" s="541"/>
      <c r="UOO47" s="541"/>
      <c r="UOP47" s="541"/>
      <c r="UOQ47" s="541"/>
      <c r="UOR47" s="541"/>
      <c r="UOS47" s="541"/>
      <c r="UOT47" s="541"/>
      <c r="UOU47" s="541"/>
      <c r="UOV47" s="541"/>
      <c r="UOW47" s="541"/>
      <c r="UOX47" s="541"/>
      <c r="UOY47" s="541"/>
      <c r="UOZ47" s="541"/>
      <c r="UPA47" s="541"/>
      <c r="UPB47" s="541"/>
      <c r="UPC47" s="541"/>
      <c r="UPD47" s="541"/>
      <c r="UPE47" s="541"/>
      <c r="UPF47" s="541"/>
      <c r="UPG47" s="541"/>
      <c r="UPH47" s="541"/>
      <c r="UPI47" s="541"/>
      <c r="UPJ47" s="541"/>
      <c r="UPK47" s="541"/>
      <c r="UPL47" s="541"/>
      <c r="UPM47" s="541"/>
      <c r="UPN47" s="541"/>
      <c r="UPO47" s="541"/>
      <c r="UPP47" s="541"/>
      <c r="UPQ47" s="541"/>
      <c r="UPR47" s="541"/>
      <c r="UPS47" s="541"/>
      <c r="UPT47" s="541"/>
      <c r="UPU47" s="541"/>
      <c r="UPV47" s="541"/>
      <c r="UPW47" s="541"/>
      <c r="UPX47" s="541"/>
      <c r="UPY47" s="541"/>
      <c r="UPZ47" s="541"/>
      <c r="UQA47" s="541"/>
      <c r="UQB47" s="541"/>
      <c r="UQC47" s="541"/>
      <c r="UQD47" s="541"/>
      <c r="UQE47" s="541"/>
      <c r="UQF47" s="541"/>
      <c r="UQG47" s="541"/>
      <c r="UQH47" s="541"/>
      <c r="UQI47" s="541"/>
      <c r="UQJ47" s="541"/>
      <c r="UQK47" s="541"/>
      <c r="UQL47" s="541"/>
      <c r="UQM47" s="541"/>
      <c r="UQN47" s="541"/>
      <c r="UQO47" s="541"/>
      <c r="UQP47" s="541"/>
      <c r="UQQ47" s="541"/>
      <c r="UQR47" s="541"/>
      <c r="UQS47" s="541"/>
      <c r="UQT47" s="541"/>
      <c r="UQU47" s="541"/>
      <c r="UQV47" s="541"/>
      <c r="UQW47" s="541"/>
      <c r="UQX47" s="541"/>
      <c r="UQY47" s="541"/>
      <c r="UQZ47" s="541"/>
      <c r="URA47" s="541"/>
      <c r="URB47" s="541"/>
      <c r="URC47" s="541"/>
      <c r="URD47" s="541"/>
      <c r="URE47" s="541"/>
      <c r="URF47" s="541"/>
      <c r="URG47" s="541"/>
      <c r="URH47" s="541"/>
      <c r="URI47" s="541"/>
      <c r="URJ47" s="541"/>
      <c r="URK47" s="541"/>
      <c r="URL47" s="541"/>
      <c r="URM47" s="541"/>
      <c r="URN47" s="541"/>
      <c r="URO47" s="541"/>
      <c r="URP47" s="541"/>
      <c r="URQ47" s="541"/>
      <c r="URR47" s="541"/>
      <c r="URS47" s="541"/>
      <c r="URT47" s="541"/>
      <c r="URU47" s="541"/>
      <c r="URV47" s="541"/>
      <c r="URW47" s="541"/>
      <c r="URX47" s="541"/>
      <c r="URY47" s="541"/>
      <c r="URZ47" s="541"/>
      <c r="USA47" s="541"/>
      <c r="USB47" s="541"/>
      <c r="USC47" s="541"/>
      <c r="USD47" s="541"/>
      <c r="USE47" s="541"/>
      <c r="USF47" s="541"/>
      <c r="USG47" s="541"/>
      <c r="USH47" s="541"/>
      <c r="USI47" s="541"/>
      <c r="USJ47" s="541"/>
      <c r="USK47" s="541"/>
      <c r="USL47" s="541"/>
      <c r="USM47" s="541"/>
      <c r="USN47" s="541"/>
      <c r="USO47" s="541"/>
      <c r="USP47" s="541"/>
      <c r="USQ47" s="541"/>
      <c r="USR47" s="541"/>
      <c r="USS47" s="541"/>
      <c r="UST47" s="541"/>
      <c r="USU47" s="541"/>
      <c r="USV47" s="541"/>
      <c r="USW47" s="541"/>
      <c r="USX47" s="541"/>
      <c r="USY47" s="541"/>
      <c r="USZ47" s="541"/>
      <c r="UTA47" s="541"/>
      <c r="UTB47" s="541"/>
      <c r="UTC47" s="541"/>
      <c r="UTD47" s="541"/>
      <c r="UTE47" s="541"/>
      <c r="UTF47" s="541"/>
      <c r="UTG47" s="541"/>
      <c r="UTH47" s="541"/>
      <c r="UTI47" s="541"/>
      <c r="UTJ47" s="541"/>
      <c r="UTK47" s="541"/>
      <c r="UTL47" s="541"/>
      <c r="UTM47" s="541"/>
      <c r="UTN47" s="541"/>
      <c r="UTO47" s="541"/>
      <c r="UTP47" s="541"/>
      <c r="UTQ47" s="541"/>
      <c r="UTR47" s="541"/>
      <c r="UTS47" s="541"/>
      <c r="UTT47" s="541"/>
      <c r="UTU47" s="541"/>
      <c r="UTV47" s="541"/>
      <c r="UTW47" s="541"/>
      <c r="UTX47" s="541"/>
      <c r="UTY47" s="541"/>
      <c r="UTZ47" s="541"/>
      <c r="UUA47" s="541"/>
      <c r="UUB47" s="541"/>
      <c r="UUC47" s="541"/>
      <c r="UUD47" s="541"/>
      <c r="UUE47" s="541"/>
      <c r="UUF47" s="541"/>
      <c r="UUG47" s="541"/>
      <c r="UUH47" s="541"/>
      <c r="UUI47" s="541"/>
      <c r="UUJ47" s="541"/>
      <c r="UUK47" s="541"/>
      <c r="UUL47" s="541"/>
      <c r="UUM47" s="541"/>
      <c r="UUN47" s="541"/>
      <c r="UUO47" s="541"/>
      <c r="UUP47" s="541"/>
      <c r="UUQ47" s="541"/>
      <c r="UUR47" s="541"/>
      <c r="UUS47" s="541"/>
      <c r="UUT47" s="541"/>
      <c r="UUU47" s="541"/>
      <c r="UUV47" s="541"/>
      <c r="UUW47" s="541"/>
      <c r="UUX47" s="541"/>
      <c r="UUY47" s="541"/>
      <c r="UUZ47" s="541"/>
      <c r="UVA47" s="541"/>
      <c r="UVB47" s="541"/>
      <c r="UVC47" s="541"/>
      <c r="UVD47" s="541"/>
      <c r="UVE47" s="541"/>
      <c r="UVF47" s="541"/>
      <c r="UVG47" s="541"/>
      <c r="UVH47" s="541"/>
      <c r="UVI47" s="541"/>
      <c r="UVJ47" s="541"/>
      <c r="UVK47" s="541"/>
      <c r="UVL47" s="541"/>
      <c r="UVM47" s="541"/>
      <c r="UVN47" s="541"/>
      <c r="UVO47" s="541"/>
      <c r="UVP47" s="541"/>
      <c r="UVQ47" s="541"/>
      <c r="UVR47" s="541"/>
      <c r="UVS47" s="541"/>
      <c r="UVT47" s="541"/>
      <c r="UVU47" s="541"/>
      <c r="UVV47" s="541"/>
      <c r="UVW47" s="541"/>
      <c r="UVX47" s="541"/>
      <c r="UVY47" s="541"/>
      <c r="UVZ47" s="541"/>
      <c r="UWA47" s="541"/>
      <c r="UWB47" s="541"/>
      <c r="UWC47" s="541"/>
      <c r="UWD47" s="541"/>
      <c r="UWE47" s="541"/>
      <c r="UWF47" s="541"/>
      <c r="UWG47" s="541"/>
      <c r="UWH47" s="541"/>
      <c r="UWI47" s="541"/>
      <c r="UWJ47" s="541"/>
      <c r="UWK47" s="541"/>
      <c r="UWL47" s="541"/>
      <c r="UWM47" s="541"/>
      <c r="UWN47" s="541"/>
      <c r="UWO47" s="541"/>
      <c r="UWP47" s="541"/>
      <c r="UWQ47" s="541"/>
      <c r="UWR47" s="541"/>
      <c r="UWS47" s="541"/>
      <c r="UWT47" s="541"/>
      <c r="UWU47" s="541"/>
      <c r="UWV47" s="541"/>
      <c r="UWW47" s="541"/>
      <c r="UWX47" s="541"/>
      <c r="UWY47" s="541"/>
      <c r="UWZ47" s="541"/>
      <c r="UXA47" s="541"/>
      <c r="UXB47" s="541"/>
      <c r="UXC47" s="541"/>
      <c r="UXD47" s="541"/>
      <c r="UXE47" s="541"/>
      <c r="UXF47" s="541"/>
      <c r="UXG47" s="541"/>
      <c r="UXH47" s="541"/>
      <c r="UXI47" s="541"/>
      <c r="UXJ47" s="541"/>
      <c r="UXK47" s="541"/>
      <c r="UXL47" s="541"/>
      <c r="UXM47" s="541"/>
      <c r="UXN47" s="541"/>
      <c r="UXO47" s="541"/>
      <c r="UXP47" s="541"/>
      <c r="UXQ47" s="541"/>
      <c r="UXR47" s="541"/>
      <c r="UXS47" s="541"/>
      <c r="UXT47" s="541"/>
      <c r="UXU47" s="541"/>
      <c r="UXV47" s="541"/>
      <c r="UXW47" s="541"/>
      <c r="UXX47" s="541"/>
      <c r="UXY47" s="541"/>
      <c r="UXZ47" s="541"/>
      <c r="UYA47" s="541"/>
      <c r="UYB47" s="541"/>
      <c r="UYC47" s="541"/>
      <c r="UYD47" s="541"/>
      <c r="UYE47" s="541"/>
      <c r="UYF47" s="541"/>
      <c r="UYG47" s="541"/>
      <c r="UYH47" s="541"/>
      <c r="UYI47" s="541"/>
      <c r="UYJ47" s="541"/>
      <c r="UYK47" s="541"/>
      <c r="UYL47" s="541"/>
      <c r="UYM47" s="541"/>
      <c r="UYN47" s="541"/>
      <c r="UYO47" s="541"/>
      <c r="UYP47" s="541"/>
      <c r="UYQ47" s="541"/>
      <c r="UYR47" s="541"/>
      <c r="UYS47" s="541"/>
      <c r="UYT47" s="541"/>
      <c r="UYU47" s="541"/>
      <c r="UYV47" s="541"/>
      <c r="UYW47" s="541"/>
      <c r="UYX47" s="541"/>
      <c r="UYY47" s="541"/>
      <c r="UYZ47" s="541"/>
      <c r="UZA47" s="541"/>
      <c r="UZB47" s="541"/>
      <c r="UZC47" s="541"/>
      <c r="UZD47" s="541"/>
      <c r="UZE47" s="541"/>
      <c r="UZF47" s="541"/>
      <c r="UZG47" s="541"/>
      <c r="UZH47" s="541"/>
      <c r="UZI47" s="541"/>
      <c r="UZJ47" s="541"/>
      <c r="UZK47" s="541"/>
      <c r="UZL47" s="541"/>
      <c r="UZM47" s="541"/>
      <c r="UZN47" s="541"/>
      <c r="UZO47" s="541"/>
      <c r="UZP47" s="541"/>
      <c r="UZQ47" s="541"/>
      <c r="UZR47" s="541"/>
      <c r="UZS47" s="541"/>
      <c r="UZT47" s="541"/>
      <c r="UZU47" s="541"/>
      <c r="UZV47" s="541"/>
      <c r="UZW47" s="541"/>
      <c r="UZX47" s="541"/>
      <c r="UZY47" s="541"/>
      <c r="UZZ47" s="541"/>
      <c r="VAA47" s="541"/>
      <c r="VAB47" s="541"/>
      <c r="VAC47" s="541"/>
      <c r="VAD47" s="541"/>
      <c r="VAE47" s="541"/>
      <c r="VAF47" s="541"/>
      <c r="VAG47" s="541"/>
      <c r="VAH47" s="541"/>
      <c r="VAI47" s="541"/>
      <c r="VAJ47" s="541"/>
      <c r="VAK47" s="541"/>
      <c r="VAL47" s="541"/>
      <c r="VAM47" s="541"/>
      <c r="VAN47" s="541"/>
      <c r="VAO47" s="541"/>
      <c r="VAP47" s="541"/>
      <c r="VAQ47" s="541"/>
      <c r="VAR47" s="541"/>
      <c r="VAS47" s="541"/>
      <c r="VAT47" s="541"/>
      <c r="VAU47" s="541"/>
      <c r="VAV47" s="541"/>
      <c r="VAW47" s="541"/>
      <c r="VAX47" s="541"/>
      <c r="VAY47" s="541"/>
      <c r="VAZ47" s="541"/>
      <c r="VBA47" s="541"/>
      <c r="VBB47" s="541"/>
      <c r="VBC47" s="541"/>
      <c r="VBD47" s="541"/>
      <c r="VBE47" s="541"/>
      <c r="VBF47" s="541"/>
      <c r="VBG47" s="541"/>
      <c r="VBH47" s="541"/>
      <c r="VBI47" s="541"/>
      <c r="VBJ47" s="541"/>
      <c r="VBK47" s="541"/>
      <c r="VBL47" s="541"/>
      <c r="VBM47" s="541"/>
      <c r="VBN47" s="541"/>
      <c r="VBO47" s="541"/>
      <c r="VBP47" s="541"/>
      <c r="VBQ47" s="541"/>
      <c r="VBR47" s="541"/>
      <c r="VBS47" s="541"/>
      <c r="VBT47" s="541"/>
      <c r="VBU47" s="541"/>
      <c r="VBV47" s="541"/>
      <c r="VBW47" s="541"/>
      <c r="VBX47" s="541"/>
      <c r="VBY47" s="541"/>
      <c r="VBZ47" s="541"/>
      <c r="VCA47" s="541"/>
      <c r="VCB47" s="541"/>
      <c r="VCC47" s="541"/>
      <c r="VCD47" s="541"/>
      <c r="VCE47" s="541"/>
      <c r="VCF47" s="541"/>
      <c r="VCG47" s="541"/>
      <c r="VCH47" s="541"/>
      <c r="VCI47" s="541"/>
      <c r="VCJ47" s="541"/>
      <c r="VCK47" s="541"/>
      <c r="VCL47" s="541"/>
      <c r="VCM47" s="541"/>
      <c r="VCN47" s="541"/>
      <c r="VCO47" s="541"/>
      <c r="VCP47" s="541"/>
      <c r="VCQ47" s="541"/>
      <c r="VCR47" s="541"/>
      <c r="VCS47" s="541"/>
      <c r="VCT47" s="541"/>
      <c r="VCU47" s="541"/>
      <c r="VCV47" s="541"/>
      <c r="VCW47" s="541"/>
      <c r="VCX47" s="541"/>
      <c r="VCY47" s="541"/>
      <c r="VCZ47" s="541"/>
      <c r="VDA47" s="541"/>
      <c r="VDB47" s="541"/>
      <c r="VDC47" s="541"/>
      <c r="VDD47" s="541"/>
      <c r="VDE47" s="541"/>
      <c r="VDF47" s="541"/>
      <c r="VDG47" s="541"/>
      <c r="VDH47" s="541"/>
      <c r="VDI47" s="541"/>
      <c r="VDJ47" s="541"/>
      <c r="VDK47" s="541"/>
      <c r="VDL47" s="541"/>
      <c r="VDM47" s="541"/>
      <c r="VDN47" s="541"/>
      <c r="VDO47" s="541"/>
      <c r="VDP47" s="541"/>
      <c r="VDQ47" s="541"/>
      <c r="VDR47" s="541"/>
      <c r="VDS47" s="541"/>
      <c r="VDT47" s="541"/>
      <c r="VDU47" s="541"/>
      <c r="VDV47" s="541"/>
      <c r="VDW47" s="541"/>
      <c r="VDX47" s="541"/>
      <c r="VDY47" s="541"/>
      <c r="VDZ47" s="541"/>
      <c r="VEA47" s="541"/>
      <c r="VEB47" s="541"/>
      <c r="VEC47" s="541"/>
      <c r="VED47" s="541"/>
      <c r="VEE47" s="541"/>
      <c r="VEF47" s="541"/>
      <c r="VEG47" s="541"/>
      <c r="VEH47" s="541"/>
      <c r="VEI47" s="541"/>
      <c r="VEJ47" s="541"/>
      <c r="VEK47" s="541"/>
      <c r="VEL47" s="541"/>
      <c r="VEM47" s="541"/>
      <c r="VEN47" s="541"/>
      <c r="VEO47" s="541"/>
      <c r="VEP47" s="541"/>
      <c r="VEQ47" s="541"/>
      <c r="VER47" s="541"/>
      <c r="VES47" s="541"/>
      <c r="VET47" s="541"/>
      <c r="VEU47" s="541"/>
      <c r="VEV47" s="541"/>
      <c r="VEW47" s="541"/>
      <c r="VEX47" s="541"/>
      <c r="VEY47" s="541"/>
      <c r="VEZ47" s="541"/>
      <c r="VFA47" s="541"/>
      <c r="VFB47" s="541"/>
      <c r="VFC47" s="541"/>
      <c r="VFD47" s="541"/>
      <c r="VFE47" s="541"/>
      <c r="VFF47" s="541"/>
      <c r="VFG47" s="541"/>
      <c r="VFH47" s="541"/>
      <c r="VFI47" s="541"/>
      <c r="VFJ47" s="541"/>
      <c r="VFK47" s="541"/>
      <c r="VFL47" s="541"/>
      <c r="VFM47" s="541"/>
      <c r="VFN47" s="541"/>
      <c r="VFO47" s="541"/>
      <c r="VFP47" s="541"/>
      <c r="VFQ47" s="541"/>
      <c r="VFR47" s="541"/>
      <c r="VFS47" s="541"/>
      <c r="VFT47" s="541"/>
      <c r="VFU47" s="541"/>
      <c r="VFV47" s="541"/>
      <c r="VFW47" s="541"/>
      <c r="VFX47" s="541"/>
      <c r="VFY47" s="541"/>
      <c r="VFZ47" s="541"/>
      <c r="VGA47" s="541"/>
      <c r="VGB47" s="541"/>
      <c r="VGC47" s="541"/>
      <c r="VGD47" s="541"/>
      <c r="VGE47" s="541"/>
      <c r="VGF47" s="541"/>
      <c r="VGG47" s="541"/>
      <c r="VGH47" s="541"/>
      <c r="VGI47" s="541"/>
      <c r="VGJ47" s="541"/>
      <c r="VGK47" s="541"/>
      <c r="VGL47" s="541"/>
      <c r="VGM47" s="541"/>
      <c r="VGN47" s="541"/>
      <c r="VGO47" s="541"/>
      <c r="VGP47" s="541"/>
      <c r="VGQ47" s="541"/>
      <c r="VGR47" s="541"/>
      <c r="VGS47" s="541"/>
      <c r="VGT47" s="541"/>
      <c r="VGU47" s="541"/>
      <c r="VGV47" s="541"/>
      <c r="VGW47" s="541"/>
      <c r="VGX47" s="541"/>
      <c r="VGY47" s="541"/>
      <c r="VGZ47" s="541"/>
      <c r="VHA47" s="541"/>
      <c r="VHB47" s="541"/>
      <c r="VHC47" s="541"/>
      <c r="VHD47" s="541"/>
      <c r="VHE47" s="541"/>
      <c r="VHF47" s="541"/>
      <c r="VHG47" s="541"/>
      <c r="VHH47" s="541"/>
      <c r="VHI47" s="541"/>
      <c r="VHJ47" s="541"/>
      <c r="VHK47" s="541"/>
      <c r="VHL47" s="541"/>
      <c r="VHM47" s="541"/>
      <c r="VHN47" s="541"/>
      <c r="VHO47" s="541"/>
      <c r="VHP47" s="541"/>
      <c r="VHQ47" s="541"/>
      <c r="VHR47" s="541"/>
      <c r="VHS47" s="541"/>
      <c r="VHT47" s="541"/>
      <c r="VHU47" s="541"/>
      <c r="VHV47" s="541"/>
      <c r="VHW47" s="541"/>
      <c r="VHX47" s="541"/>
      <c r="VHY47" s="541"/>
      <c r="VHZ47" s="541"/>
      <c r="VIA47" s="541"/>
      <c r="VIB47" s="541"/>
      <c r="VIC47" s="541"/>
      <c r="VID47" s="541"/>
      <c r="VIE47" s="541"/>
      <c r="VIF47" s="541"/>
      <c r="VIG47" s="541"/>
      <c r="VIH47" s="541"/>
      <c r="VII47" s="541"/>
      <c r="VIJ47" s="541"/>
      <c r="VIK47" s="541"/>
      <c r="VIL47" s="541"/>
      <c r="VIM47" s="541"/>
      <c r="VIN47" s="541"/>
      <c r="VIO47" s="541"/>
      <c r="VIP47" s="541"/>
      <c r="VIQ47" s="541"/>
      <c r="VIR47" s="541"/>
      <c r="VIS47" s="541"/>
      <c r="VIT47" s="541"/>
      <c r="VIU47" s="541"/>
      <c r="VIV47" s="541"/>
      <c r="VIW47" s="541"/>
      <c r="VIX47" s="541"/>
      <c r="VIY47" s="541"/>
      <c r="VIZ47" s="541"/>
      <c r="VJA47" s="541"/>
      <c r="VJB47" s="541"/>
      <c r="VJC47" s="541"/>
      <c r="VJD47" s="541"/>
      <c r="VJE47" s="541"/>
      <c r="VJF47" s="541"/>
      <c r="VJG47" s="541"/>
      <c r="VJH47" s="541"/>
      <c r="VJI47" s="541"/>
      <c r="VJJ47" s="541"/>
      <c r="VJK47" s="541"/>
      <c r="VJL47" s="541"/>
      <c r="VJM47" s="541"/>
      <c r="VJN47" s="541"/>
      <c r="VJO47" s="541"/>
      <c r="VJP47" s="541"/>
      <c r="VJQ47" s="541"/>
      <c r="VJR47" s="541"/>
      <c r="VJS47" s="541"/>
      <c r="VJT47" s="541"/>
      <c r="VJU47" s="541"/>
      <c r="VJV47" s="541"/>
      <c r="VJW47" s="541"/>
      <c r="VJX47" s="541"/>
      <c r="VJY47" s="541"/>
      <c r="VJZ47" s="541"/>
      <c r="VKA47" s="541"/>
      <c r="VKB47" s="541"/>
      <c r="VKC47" s="541"/>
      <c r="VKD47" s="541"/>
      <c r="VKE47" s="541"/>
      <c r="VKF47" s="541"/>
      <c r="VKG47" s="541"/>
      <c r="VKH47" s="541"/>
      <c r="VKI47" s="541"/>
      <c r="VKJ47" s="541"/>
      <c r="VKK47" s="541"/>
      <c r="VKL47" s="541"/>
      <c r="VKM47" s="541"/>
      <c r="VKN47" s="541"/>
      <c r="VKO47" s="541"/>
      <c r="VKP47" s="541"/>
      <c r="VKQ47" s="541"/>
      <c r="VKR47" s="541"/>
      <c r="VKS47" s="541"/>
      <c r="VKT47" s="541"/>
      <c r="VKU47" s="541"/>
      <c r="VKV47" s="541"/>
      <c r="VKW47" s="541"/>
      <c r="VKX47" s="541"/>
      <c r="VKY47" s="541"/>
      <c r="VKZ47" s="541"/>
      <c r="VLA47" s="541"/>
      <c r="VLB47" s="541"/>
      <c r="VLC47" s="541"/>
      <c r="VLD47" s="541"/>
      <c r="VLE47" s="541"/>
      <c r="VLF47" s="541"/>
      <c r="VLG47" s="541"/>
      <c r="VLH47" s="541"/>
      <c r="VLI47" s="541"/>
      <c r="VLJ47" s="541"/>
      <c r="VLK47" s="541"/>
      <c r="VLL47" s="541"/>
      <c r="VLM47" s="541"/>
      <c r="VLN47" s="541"/>
      <c r="VLO47" s="541"/>
      <c r="VLP47" s="541"/>
      <c r="VLQ47" s="541"/>
      <c r="VLR47" s="541"/>
      <c r="VLS47" s="541"/>
      <c r="VLT47" s="541"/>
      <c r="VLU47" s="541"/>
      <c r="VLV47" s="541"/>
      <c r="VLW47" s="541"/>
      <c r="VLX47" s="541"/>
      <c r="VLY47" s="541"/>
      <c r="VLZ47" s="541"/>
      <c r="VMA47" s="541"/>
      <c r="VMB47" s="541"/>
      <c r="VMC47" s="541"/>
      <c r="VMD47" s="541"/>
      <c r="VME47" s="541"/>
      <c r="VMF47" s="541"/>
      <c r="VMG47" s="541"/>
      <c r="VMH47" s="541"/>
      <c r="VMI47" s="541"/>
      <c r="VMJ47" s="541"/>
      <c r="VMK47" s="541"/>
      <c r="VML47" s="541"/>
      <c r="VMM47" s="541"/>
      <c r="VMN47" s="541"/>
      <c r="VMO47" s="541"/>
      <c r="VMP47" s="541"/>
      <c r="VMQ47" s="541"/>
      <c r="VMR47" s="541"/>
      <c r="VMS47" s="541"/>
      <c r="VMT47" s="541"/>
      <c r="VMU47" s="541"/>
      <c r="VMV47" s="541"/>
      <c r="VMW47" s="541"/>
      <c r="VMX47" s="541"/>
      <c r="VMY47" s="541"/>
      <c r="VMZ47" s="541"/>
      <c r="VNA47" s="541"/>
      <c r="VNB47" s="541"/>
      <c r="VNC47" s="541"/>
      <c r="VND47" s="541"/>
      <c r="VNE47" s="541"/>
      <c r="VNF47" s="541"/>
      <c r="VNG47" s="541"/>
      <c r="VNH47" s="541"/>
      <c r="VNI47" s="541"/>
      <c r="VNJ47" s="541"/>
      <c r="VNK47" s="541"/>
      <c r="VNL47" s="541"/>
      <c r="VNM47" s="541"/>
      <c r="VNN47" s="541"/>
      <c r="VNO47" s="541"/>
      <c r="VNP47" s="541"/>
      <c r="VNQ47" s="541"/>
      <c r="VNR47" s="541"/>
      <c r="VNS47" s="541"/>
      <c r="VNT47" s="541"/>
      <c r="VNU47" s="541"/>
      <c r="VNV47" s="541"/>
      <c r="VNW47" s="541"/>
      <c r="VNX47" s="541"/>
      <c r="VNY47" s="541"/>
      <c r="VNZ47" s="541"/>
      <c r="VOA47" s="541"/>
      <c r="VOB47" s="541"/>
      <c r="VOC47" s="541"/>
      <c r="VOD47" s="541"/>
      <c r="VOE47" s="541"/>
      <c r="VOF47" s="541"/>
      <c r="VOG47" s="541"/>
      <c r="VOH47" s="541"/>
      <c r="VOI47" s="541"/>
      <c r="VOJ47" s="541"/>
      <c r="VOK47" s="541"/>
      <c r="VOL47" s="541"/>
      <c r="VOM47" s="541"/>
      <c r="VON47" s="541"/>
      <c r="VOO47" s="541"/>
      <c r="VOP47" s="541"/>
      <c r="VOQ47" s="541"/>
      <c r="VOR47" s="541"/>
      <c r="VOS47" s="541"/>
      <c r="VOT47" s="541"/>
      <c r="VOU47" s="541"/>
      <c r="VOV47" s="541"/>
      <c r="VOW47" s="541"/>
      <c r="VOX47" s="541"/>
      <c r="VOY47" s="541"/>
      <c r="VOZ47" s="541"/>
      <c r="VPA47" s="541"/>
      <c r="VPB47" s="541"/>
      <c r="VPC47" s="541"/>
      <c r="VPD47" s="541"/>
      <c r="VPE47" s="541"/>
      <c r="VPF47" s="541"/>
      <c r="VPG47" s="541"/>
      <c r="VPH47" s="541"/>
      <c r="VPI47" s="541"/>
      <c r="VPJ47" s="541"/>
      <c r="VPK47" s="541"/>
      <c r="VPL47" s="541"/>
      <c r="VPM47" s="541"/>
      <c r="VPN47" s="541"/>
      <c r="VPO47" s="541"/>
      <c r="VPP47" s="541"/>
      <c r="VPQ47" s="541"/>
      <c r="VPR47" s="541"/>
      <c r="VPS47" s="541"/>
      <c r="VPT47" s="541"/>
      <c r="VPU47" s="541"/>
      <c r="VPV47" s="541"/>
      <c r="VPW47" s="541"/>
      <c r="VPX47" s="541"/>
      <c r="VPY47" s="541"/>
      <c r="VPZ47" s="541"/>
      <c r="VQA47" s="541"/>
      <c r="VQB47" s="541"/>
      <c r="VQC47" s="541"/>
      <c r="VQD47" s="541"/>
      <c r="VQE47" s="541"/>
      <c r="VQF47" s="541"/>
      <c r="VQG47" s="541"/>
      <c r="VQH47" s="541"/>
      <c r="VQI47" s="541"/>
      <c r="VQJ47" s="541"/>
      <c r="VQK47" s="541"/>
      <c r="VQL47" s="541"/>
      <c r="VQM47" s="541"/>
      <c r="VQN47" s="541"/>
      <c r="VQO47" s="541"/>
      <c r="VQP47" s="541"/>
      <c r="VQQ47" s="541"/>
      <c r="VQR47" s="541"/>
      <c r="VQS47" s="541"/>
      <c r="VQT47" s="541"/>
      <c r="VQU47" s="541"/>
      <c r="VQV47" s="541"/>
      <c r="VQW47" s="541"/>
      <c r="VQX47" s="541"/>
      <c r="VQY47" s="541"/>
      <c r="VQZ47" s="541"/>
      <c r="VRA47" s="541"/>
      <c r="VRB47" s="541"/>
      <c r="VRC47" s="541"/>
      <c r="VRD47" s="541"/>
      <c r="VRE47" s="541"/>
      <c r="VRF47" s="541"/>
      <c r="VRG47" s="541"/>
      <c r="VRH47" s="541"/>
      <c r="VRI47" s="541"/>
      <c r="VRJ47" s="541"/>
      <c r="VRK47" s="541"/>
      <c r="VRL47" s="541"/>
      <c r="VRM47" s="541"/>
      <c r="VRN47" s="541"/>
      <c r="VRO47" s="541"/>
      <c r="VRP47" s="541"/>
      <c r="VRQ47" s="541"/>
      <c r="VRR47" s="541"/>
      <c r="VRS47" s="541"/>
      <c r="VRT47" s="541"/>
      <c r="VRU47" s="541"/>
      <c r="VRV47" s="541"/>
      <c r="VRW47" s="541"/>
      <c r="VRX47" s="541"/>
      <c r="VRY47" s="541"/>
      <c r="VRZ47" s="541"/>
      <c r="VSA47" s="541"/>
      <c r="VSB47" s="541"/>
      <c r="VSC47" s="541"/>
      <c r="VSD47" s="541"/>
      <c r="VSE47" s="541"/>
      <c r="VSF47" s="541"/>
      <c r="VSG47" s="541"/>
      <c r="VSH47" s="541"/>
      <c r="VSI47" s="541"/>
      <c r="VSJ47" s="541"/>
      <c r="VSK47" s="541"/>
      <c r="VSL47" s="541"/>
      <c r="VSM47" s="541"/>
      <c r="VSN47" s="541"/>
      <c r="VSO47" s="541"/>
      <c r="VSP47" s="541"/>
      <c r="VSQ47" s="541"/>
      <c r="VSR47" s="541"/>
      <c r="VSS47" s="541"/>
      <c r="VST47" s="541"/>
      <c r="VSU47" s="541"/>
      <c r="VSV47" s="541"/>
      <c r="VSW47" s="541"/>
      <c r="VSX47" s="541"/>
      <c r="VSY47" s="541"/>
      <c r="VSZ47" s="541"/>
      <c r="VTA47" s="541"/>
      <c r="VTB47" s="541"/>
      <c r="VTC47" s="541"/>
      <c r="VTD47" s="541"/>
      <c r="VTE47" s="541"/>
      <c r="VTF47" s="541"/>
      <c r="VTG47" s="541"/>
      <c r="VTH47" s="541"/>
      <c r="VTI47" s="541"/>
      <c r="VTJ47" s="541"/>
      <c r="VTK47" s="541"/>
      <c r="VTL47" s="541"/>
      <c r="VTM47" s="541"/>
      <c r="VTN47" s="541"/>
      <c r="VTO47" s="541"/>
      <c r="VTP47" s="541"/>
      <c r="VTQ47" s="541"/>
      <c r="VTR47" s="541"/>
      <c r="VTS47" s="541"/>
      <c r="VTT47" s="541"/>
      <c r="VTU47" s="541"/>
      <c r="VTV47" s="541"/>
      <c r="VTW47" s="541"/>
      <c r="VTX47" s="541"/>
      <c r="VTY47" s="541"/>
      <c r="VTZ47" s="541"/>
      <c r="VUA47" s="541"/>
      <c r="VUB47" s="541"/>
      <c r="VUC47" s="541"/>
      <c r="VUD47" s="541"/>
      <c r="VUE47" s="541"/>
      <c r="VUF47" s="541"/>
      <c r="VUG47" s="541"/>
      <c r="VUH47" s="541"/>
      <c r="VUI47" s="541"/>
      <c r="VUJ47" s="541"/>
      <c r="VUK47" s="541"/>
      <c r="VUL47" s="541"/>
      <c r="VUM47" s="541"/>
      <c r="VUN47" s="541"/>
      <c r="VUO47" s="541"/>
      <c r="VUP47" s="541"/>
      <c r="VUQ47" s="541"/>
      <c r="VUR47" s="541"/>
      <c r="VUS47" s="541"/>
      <c r="VUT47" s="541"/>
      <c r="VUU47" s="541"/>
      <c r="VUV47" s="541"/>
      <c r="VUW47" s="541"/>
      <c r="VUX47" s="541"/>
      <c r="VUY47" s="541"/>
      <c r="VUZ47" s="541"/>
      <c r="VVA47" s="541"/>
      <c r="VVB47" s="541"/>
      <c r="VVC47" s="541"/>
      <c r="VVD47" s="541"/>
      <c r="VVE47" s="541"/>
      <c r="VVF47" s="541"/>
      <c r="VVG47" s="541"/>
      <c r="VVH47" s="541"/>
      <c r="VVI47" s="541"/>
      <c r="VVJ47" s="541"/>
      <c r="VVK47" s="541"/>
      <c r="VVL47" s="541"/>
      <c r="VVM47" s="541"/>
      <c r="VVN47" s="541"/>
      <c r="VVO47" s="541"/>
      <c r="VVP47" s="541"/>
      <c r="VVQ47" s="541"/>
      <c r="VVR47" s="541"/>
      <c r="VVS47" s="541"/>
      <c r="VVT47" s="541"/>
      <c r="VVU47" s="541"/>
      <c r="VVV47" s="541"/>
      <c r="VVW47" s="541"/>
      <c r="VVX47" s="541"/>
      <c r="VVY47" s="541"/>
      <c r="VVZ47" s="541"/>
      <c r="VWA47" s="541"/>
      <c r="VWB47" s="541"/>
      <c r="VWC47" s="541"/>
      <c r="VWD47" s="541"/>
      <c r="VWE47" s="541"/>
      <c r="VWF47" s="541"/>
      <c r="VWG47" s="541"/>
      <c r="VWH47" s="541"/>
      <c r="VWI47" s="541"/>
      <c r="VWJ47" s="541"/>
      <c r="VWK47" s="541"/>
      <c r="VWL47" s="541"/>
      <c r="VWM47" s="541"/>
      <c r="VWN47" s="541"/>
      <c r="VWO47" s="541"/>
      <c r="VWP47" s="541"/>
      <c r="VWQ47" s="541"/>
      <c r="VWR47" s="541"/>
      <c r="VWS47" s="541"/>
      <c r="VWT47" s="541"/>
      <c r="VWU47" s="541"/>
      <c r="VWV47" s="541"/>
      <c r="VWW47" s="541"/>
      <c r="VWX47" s="541"/>
      <c r="VWY47" s="541"/>
      <c r="VWZ47" s="541"/>
      <c r="VXA47" s="541"/>
      <c r="VXB47" s="541"/>
      <c r="VXC47" s="541"/>
      <c r="VXD47" s="541"/>
      <c r="VXE47" s="541"/>
      <c r="VXF47" s="541"/>
      <c r="VXG47" s="541"/>
      <c r="VXH47" s="541"/>
      <c r="VXI47" s="541"/>
      <c r="VXJ47" s="541"/>
      <c r="VXK47" s="541"/>
      <c r="VXL47" s="541"/>
      <c r="VXM47" s="541"/>
      <c r="VXN47" s="541"/>
      <c r="VXO47" s="541"/>
      <c r="VXP47" s="541"/>
      <c r="VXQ47" s="541"/>
      <c r="VXR47" s="541"/>
      <c r="VXS47" s="541"/>
      <c r="VXT47" s="541"/>
      <c r="VXU47" s="541"/>
      <c r="VXV47" s="541"/>
      <c r="VXW47" s="541"/>
      <c r="VXX47" s="541"/>
      <c r="VXY47" s="541"/>
      <c r="VXZ47" s="541"/>
      <c r="VYA47" s="541"/>
      <c r="VYB47" s="541"/>
      <c r="VYC47" s="541"/>
      <c r="VYD47" s="541"/>
      <c r="VYE47" s="541"/>
      <c r="VYF47" s="541"/>
      <c r="VYG47" s="541"/>
      <c r="VYH47" s="541"/>
      <c r="VYI47" s="541"/>
      <c r="VYJ47" s="541"/>
      <c r="VYK47" s="541"/>
      <c r="VYL47" s="541"/>
      <c r="VYM47" s="541"/>
      <c r="VYN47" s="541"/>
      <c r="VYO47" s="541"/>
      <c r="VYP47" s="541"/>
      <c r="VYQ47" s="541"/>
      <c r="VYR47" s="541"/>
      <c r="VYS47" s="541"/>
      <c r="VYT47" s="541"/>
      <c r="VYU47" s="541"/>
      <c r="VYV47" s="541"/>
      <c r="VYW47" s="541"/>
      <c r="VYX47" s="541"/>
      <c r="VYY47" s="541"/>
      <c r="VYZ47" s="541"/>
      <c r="VZA47" s="541"/>
      <c r="VZB47" s="541"/>
      <c r="VZC47" s="541"/>
      <c r="VZD47" s="541"/>
      <c r="VZE47" s="541"/>
      <c r="VZF47" s="541"/>
      <c r="VZG47" s="541"/>
      <c r="VZH47" s="541"/>
      <c r="VZI47" s="541"/>
      <c r="VZJ47" s="541"/>
      <c r="VZK47" s="541"/>
      <c r="VZL47" s="541"/>
      <c r="VZM47" s="541"/>
      <c r="VZN47" s="541"/>
      <c r="VZO47" s="541"/>
      <c r="VZP47" s="541"/>
      <c r="VZQ47" s="541"/>
      <c r="VZR47" s="541"/>
      <c r="VZS47" s="541"/>
      <c r="VZT47" s="541"/>
      <c r="VZU47" s="541"/>
      <c r="VZV47" s="541"/>
      <c r="VZW47" s="541"/>
      <c r="VZX47" s="541"/>
      <c r="VZY47" s="541"/>
      <c r="VZZ47" s="541"/>
      <c r="WAA47" s="541"/>
      <c r="WAB47" s="541"/>
      <c r="WAC47" s="541"/>
      <c r="WAD47" s="541"/>
      <c r="WAE47" s="541"/>
      <c r="WAF47" s="541"/>
      <c r="WAG47" s="541"/>
      <c r="WAH47" s="541"/>
      <c r="WAI47" s="541"/>
      <c r="WAJ47" s="541"/>
      <c r="WAK47" s="541"/>
      <c r="WAL47" s="541"/>
      <c r="WAM47" s="541"/>
      <c r="WAN47" s="541"/>
      <c r="WAO47" s="541"/>
      <c r="WAP47" s="541"/>
      <c r="WAQ47" s="541"/>
      <c r="WAR47" s="541"/>
      <c r="WAS47" s="541"/>
      <c r="WAT47" s="541"/>
      <c r="WAU47" s="541"/>
      <c r="WAV47" s="541"/>
      <c r="WAW47" s="541"/>
      <c r="WAX47" s="541"/>
      <c r="WAY47" s="541"/>
      <c r="WAZ47" s="541"/>
      <c r="WBA47" s="541"/>
      <c r="WBB47" s="541"/>
      <c r="WBC47" s="541"/>
      <c r="WBD47" s="541"/>
      <c r="WBE47" s="541"/>
      <c r="WBF47" s="541"/>
      <c r="WBG47" s="541"/>
      <c r="WBH47" s="541"/>
      <c r="WBI47" s="541"/>
      <c r="WBJ47" s="541"/>
      <c r="WBK47" s="541"/>
      <c r="WBL47" s="541"/>
      <c r="WBM47" s="541"/>
      <c r="WBN47" s="541"/>
      <c r="WBO47" s="541"/>
      <c r="WBP47" s="541"/>
      <c r="WBQ47" s="541"/>
      <c r="WBR47" s="541"/>
      <c r="WBS47" s="541"/>
      <c r="WBT47" s="541"/>
      <c r="WBU47" s="541"/>
      <c r="WBV47" s="541"/>
      <c r="WBW47" s="541"/>
      <c r="WBX47" s="541"/>
      <c r="WBY47" s="541"/>
      <c r="WBZ47" s="541"/>
      <c r="WCA47" s="541"/>
      <c r="WCB47" s="541"/>
      <c r="WCC47" s="541"/>
      <c r="WCD47" s="541"/>
      <c r="WCE47" s="541"/>
      <c r="WCF47" s="541"/>
      <c r="WCG47" s="541"/>
      <c r="WCH47" s="541"/>
      <c r="WCI47" s="541"/>
      <c r="WCJ47" s="541"/>
      <c r="WCK47" s="541"/>
      <c r="WCL47" s="541"/>
      <c r="WCM47" s="541"/>
      <c r="WCN47" s="541"/>
      <c r="WCO47" s="541"/>
      <c r="WCP47" s="541"/>
      <c r="WCQ47" s="541"/>
      <c r="WCR47" s="541"/>
      <c r="WCS47" s="541"/>
      <c r="WCT47" s="541"/>
      <c r="WCU47" s="541"/>
      <c r="WCV47" s="541"/>
      <c r="WCW47" s="541"/>
      <c r="WCX47" s="541"/>
      <c r="WCY47" s="541"/>
      <c r="WCZ47" s="541"/>
      <c r="WDA47" s="541"/>
      <c r="WDB47" s="541"/>
      <c r="WDC47" s="541"/>
      <c r="WDD47" s="541"/>
      <c r="WDE47" s="541"/>
      <c r="WDF47" s="541"/>
      <c r="WDG47" s="541"/>
      <c r="WDH47" s="541"/>
      <c r="WDI47" s="541"/>
      <c r="WDJ47" s="541"/>
      <c r="WDK47" s="541"/>
      <c r="WDL47" s="541"/>
      <c r="WDM47" s="541"/>
      <c r="WDN47" s="541"/>
      <c r="WDO47" s="541"/>
      <c r="WDP47" s="541"/>
      <c r="WDQ47" s="541"/>
      <c r="WDR47" s="541"/>
      <c r="WDS47" s="541"/>
      <c r="WDT47" s="541"/>
      <c r="WDU47" s="541"/>
      <c r="WDV47" s="541"/>
      <c r="WDW47" s="541"/>
      <c r="WDX47" s="541"/>
      <c r="WDY47" s="541"/>
      <c r="WDZ47" s="541"/>
      <c r="WEA47" s="541"/>
      <c r="WEB47" s="541"/>
      <c r="WEC47" s="541"/>
      <c r="WED47" s="541"/>
      <c r="WEE47" s="541"/>
      <c r="WEF47" s="541"/>
      <c r="WEG47" s="541"/>
      <c r="WEH47" s="541"/>
      <c r="WEI47" s="541"/>
      <c r="WEJ47" s="541"/>
      <c r="WEK47" s="541"/>
      <c r="WEL47" s="541"/>
      <c r="WEM47" s="541"/>
      <c r="WEN47" s="541"/>
      <c r="WEO47" s="541"/>
      <c r="WEP47" s="541"/>
      <c r="WEQ47" s="541"/>
      <c r="WER47" s="541"/>
      <c r="WES47" s="541"/>
      <c r="WET47" s="541"/>
      <c r="WEU47" s="541"/>
      <c r="WEV47" s="541"/>
      <c r="WEW47" s="541"/>
      <c r="WEX47" s="541"/>
      <c r="WEY47" s="541"/>
      <c r="WEZ47" s="541"/>
      <c r="WFA47" s="541"/>
      <c r="WFB47" s="541"/>
      <c r="WFC47" s="541"/>
      <c r="WFD47" s="541"/>
      <c r="WFE47" s="541"/>
      <c r="WFF47" s="541"/>
      <c r="WFG47" s="541"/>
      <c r="WFH47" s="541"/>
      <c r="WFI47" s="541"/>
      <c r="WFJ47" s="541"/>
      <c r="WFK47" s="541"/>
      <c r="WFL47" s="541"/>
      <c r="WFM47" s="541"/>
      <c r="WFN47" s="541"/>
      <c r="WFO47" s="541"/>
      <c r="WFP47" s="541"/>
      <c r="WFQ47" s="541"/>
      <c r="WFR47" s="541"/>
      <c r="WFS47" s="541"/>
      <c r="WFT47" s="541"/>
      <c r="WFU47" s="541"/>
      <c r="WFV47" s="541"/>
      <c r="WFW47" s="541"/>
      <c r="WFX47" s="541"/>
      <c r="WFY47" s="541"/>
      <c r="WFZ47" s="541"/>
      <c r="WGA47" s="541"/>
      <c r="WGB47" s="541"/>
      <c r="WGC47" s="541"/>
      <c r="WGD47" s="541"/>
      <c r="WGE47" s="541"/>
      <c r="WGF47" s="541"/>
      <c r="WGG47" s="541"/>
      <c r="WGH47" s="541"/>
      <c r="WGI47" s="541"/>
      <c r="WGJ47" s="541"/>
      <c r="WGK47" s="541"/>
      <c r="WGL47" s="541"/>
      <c r="WGM47" s="541"/>
      <c r="WGN47" s="541"/>
      <c r="WGO47" s="541"/>
      <c r="WGP47" s="541"/>
      <c r="WGQ47" s="541"/>
      <c r="WGR47" s="541"/>
      <c r="WGS47" s="541"/>
      <c r="WGT47" s="541"/>
      <c r="WGU47" s="541"/>
      <c r="WGV47" s="541"/>
      <c r="WGW47" s="541"/>
      <c r="WGX47" s="541"/>
      <c r="WGY47" s="541"/>
      <c r="WGZ47" s="541"/>
      <c r="WHA47" s="541"/>
      <c r="WHB47" s="541"/>
      <c r="WHC47" s="541"/>
      <c r="WHD47" s="541"/>
      <c r="WHE47" s="541"/>
      <c r="WHF47" s="541"/>
      <c r="WHG47" s="541"/>
      <c r="WHH47" s="541"/>
      <c r="WHI47" s="541"/>
      <c r="WHJ47" s="541"/>
      <c r="WHK47" s="541"/>
      <c r="WHL47" s="541"/>
      <c r="WHM47" s="541"/>
      <c r="WHN47" s="541"/>
      <c r="WHO47" s="541"/>
      <c r="WHP47" s="541"/>
      <c r="WHQ47" s="541"/>
      <c r="WHR47" s="541"/>
      <c r="WHS47" s="541"/>
      <c r="WHT47" s="541"/>
      <c r="WHU47" s="541"/>
      <c r="WHV47" s="541"/>
      <c r="WHW47" s="541"/>
      <c r="WHX47" s="541"/>
      <c r="WHY47" s="541"/>
      <c r="WHZ47" s="541"/>
      <c r="WIA47" s="541"/>
      <c r="WIB47" s="541"/>
      <c r="WIC47" s="541"/>
      <c r="WID47" s="541"/>
      <c r="WIE47" s="541"/>
      <c r="WIF47" s="541"/>
      <c r="WIG47" s="541"/>
      <c r="WIH47" s="541"/>
      <c r="WII47" s="541"/>
      <c r="WIJ47" s="541"/>
      <c r="WIK47" s="541"/>
      <c r="WIL47" s="541"/>
      <c r="WIM47" s="541"/>
      <c r="WIN47" s="541"/>
      <c r="WIO47" s="541"/>
      <c r="WIP47" s="541"/>
      <c r="WIQ47" s="541"/>
      <c r="WIR47" s="541"/>
      <c r="WIS47" s="541"/>
      <c r="WIT47" s="541"/>
      <c r="WIU47" s="541"/>
      <c r="WIV47" s="541"/>
      <c r="WIW47" s="541"/>
      <c r="WIX47" s="541"/>
      <c r="WIY47" s="541"/>
      <c r="WIZ47" s="541"/>
      <c r="WJA47" s="541"/>
      <c r="WJB47" s="541"/>
      <c r="WJC47" s="541"/>
      <c r="WJD47" s="541"/>
      <c r="WJE47" s="541"/>
      <c r="WJF47" s="541"/>
      <c r="WJG47" s="541"/>
      <c r="WJH47" s="541"/>
      <c r="WJI47" s="541"/>
      <c r="WJJ47" s="541"/>
      <c r="WJK47" s="541"/>
      <c r="WJL47" s="541"/>
      <c r="WJM47" s="541"/>
      <c r="WJN47" s="541"/>
      <c r="WJO47" s="541"/>
      <c r="WJP47" s="541"/>
      <c r="WJQ47" s="541"/>
      <c r="WJR47" s="541"/>
      <c r="WJS47" s="541"/>
      <c r="WJT47" s="541"/>
      <c r="WJU47" s="541"/>
      <c r="WJV47" s="541"/>
      <c r="WJW47" s="541"/>
      <c r="WJX47" s="541"/>
      <c r="WJY47" s="541"/>
      <c r="WJZ47" s="541"/>
      <c r="WKA47" s="541"/>
      <c r="WKB47" s="541"/>
      <c r="WKC47" s="541"/>
      <c r="WKD47" s="541"/>
      <c r="WKE47" s="541"/>
      <c r="WKF47" s="541"/>
      <c r="WKG47" s="541"/>
      <c r="WKH47" s="541"/>
      <c r="WKI47" s="541"/>
      <c r="WKJ47" s="541"/>
      <c r="WKK47" s="541"/>
      <c r="WKL47" s="541"/>
      <c r="WKM47" s="541"/>
      <c r="WKN47" s="541"/>
      <c r="WKO47" s="541"/>
      <c r="WKP47" s="541"/>
      <c r="WKQ47" s="541"/>
      <c r="WKR47" s="541"/>
      <c r="WKS47" s="541"/>
      <c r="WKT47" s="541"/>
      <c r="WKU47" s="541"/>
      <c r="WKV47" s="541"/>
      <c r="WKW47" s="541"/>
      <c r="WKX47" s="541"/>
      <c r="WKY47" s="541"/>
      <c r="WKZ47" s="541"/>
      <c r="WLA47" s="541"/>
      <c r="WLB47" s="541"/>
      <c r="WLC47" s="541"/>
      <c r="WLD47" s="541"/>
      <c r="WLE47" s="541"/>
      <c r="WLF47" s="541"/>
      <c r="WLG47" s="541"/>
      <c r="WLH47" s="541"/>
      <c r="WLI47" s="541"/>
      <c r="WLJ47" s="541"/>
      <c r="WLK47" s="541"/>
      <c r="WLL47" s="541"/>
      <c r="WLM47" s="541"/>
      <c r="WLN47" s="541"/>
      <c r="WLO47" s="541"/>
      <c r="WLP47" s="541"/>
      <c r="WLQ47" s="541"/>
      <c r="WLR47" s="541"/>
      <c r="WLS47" s="541"/>
      <c r="WLT47" s="541"/>
      <c r="WLU47" s="541"/>
      <c r="WLV47" s="541"/>
      <c r="WLW47" s="541"/>
      <c r="WLX47" s="541"/>
      <c r="WLY47" s="541"/>
      <c r="WLZ47" s="541"/>
      <c r="WMA47" s="541"/>
      <c r="WMB47" s="541"/>
      <c r="WMC47" s="541"/>
      <c r="WMD47" s="541"/>
      <c r="WME47" s="541"/>
      <c r="WMF47" s="541"/>
      <c r="WMG47" s="541"/>
      <c r="WMH47" s="541"/>
      <c r="WMI47" s="541"/>
      <c r="WMJ47" s="541"/>
      <c r="WMK47" s="541"/>
      <c r="WML47" s="541"/>
      <c r="WMM47" s="541"/>
      <c r="WMN47" s="541"/>
      <c r="WMO47" s="541"/>
      <c r="WMP47" s="541"/>
      <c r="WMQ47" s="541"/>
      <c r="WMR47" s="541"/>
      <c r="WMS47" s="541"/>
      <c r="WMT47" s="541"/>
      <c r="WMU47" s="541"/>
      <c r="WMV47" s="541"/>
      <c r="WMW47" s="541"/>
      <c r="WMX47" s="541"/>
      <c r="WMY47" s="541"/>
      <c r="WMZ47" s="541"/>
      <c r="WNA47" s="541"/>
      <c r="WNB47" s="541"/>
      <c r="WNC47" s="541"/>
      <c r="WND47" s="541"/>
      <c r="WNE47" s="541"/>
      <c r="WNF47" s="541"/>
      <c r="WNG47" s="541"/>
      <c r="WNH47" s="541"/>
      <c r="WNI47" s="541"/>
      <c r="WNJ47" s="541"/>
      <c r="WNK47" s="541"/>
      <c r="WNL47" s="541"/>
      <c r="WNM47" s="541"/>
      <c r="WNN47" s="541"/>
      <c r="WNO47" s="541"/>
      <c r="WNP47" s="541"/>
      <c r="WNQ47" s="541"/>
      <c r="WNR47" s="541"/>
      <c r="WNS47" s="541"/>
      <c r="WNT47" s="541"/>
      <c r="WNU47" s="541"/>
      <c r="WNV47" s="541"/>
      <c r="WNW47" s="541"/>
      <c r="WNX47" s="541"/>
      <c r="WNY47" s="541"/>
      <c r="WNZ47" s="541"/>
      <c r="WOA47" s="541"/>
      <c r="WOB47" s="541"/>
      <c r="WOC47" s="541"/>
      <c r="WOD47" s="541"/>
      <c r="WOE47" s="541"/>
      <c r="WOF47" s="541"/>
      <c r="WOG47" s="541"/>
      <c r="WOH47" s="541"/>
      <c r="WOI47" s="541"/>
      <c r="WOJ47" s="541"/>
      <c r="WOK47" s="541"/>
      <c r="WOL47" s="541"/>
      <c r="WOM47" s="541"/>
      <c r="WON47" s="541"/>
      <c r="WOO47" s="541"/>
      <c r="WOP47" s="541"/>
      <c r="WOQ47" s="541"/>
      <c r="WOR47" s="541"/>
      <c r="WOS47" s="541"/>
      <c r="WOT47" s="541"/>
      <c r="WOU47" s="541"/>
      <c r="WOV47" s="541"/>
      <c r="WOW47" s="541"/>
      <c r="WOX47" s="541"/>
      <c r="WOY47" s="541"/>
      <c r="WOZ47" s="541"/>
      <c r="WPA47" s="541"/>
      <c r="WPB47" s="541"/>
      <c r="WPC47" s="541"/>
      <c r="WPD47" s="541"/>
      <c r="WPE47" s="541"/>
      <c r="WPF47" s="541"/>
      <c r="WPG47" s="541"/>
      <c r="WPH47" s="541"/>
      <c r="WPI47" s="541"/>
      <c r="WPJ47" s="541"/>
      <c r="WPK47" s="541"/>
      <c r="WPL47" s="541"/>
      <c r="WPM47" s="541"/>
      <c r="WPN47" s="541"/>
      <c r="WPO47" s="541"/>
      <c r="WPP47" s="541"/>
      <c r="WPQ47" s="541"/>
      <c r="WPR47" s="541"/>
      <c r="WPS47" s="541"/>
      <c r="WPT47" s="541"/>
      <c r="WPU47" s="541"/>
      <c r="WPV47" s="541"/>
      <c r="WPW47" s="541"/>
      <c r="WPX47" s="541"/>
      <c r="WPY47" s="541"/>
      <c r="WPZ47" s="541"/>
      <c r="WQA47" s="541"/>
      <c r="WQB47" s="541"/>
      <c r="WQC47" s="541"/>
      <c r="WQD47" s="541"/>
      <c r="WQE47" s="541"/>
      <c r="WQF47" s="541"/>
      <c r="WQG47" s="541"/>
      <c r="WQH47" s="541"/>
      <c r="WQI47" s="541"/>
      <c r="WQJ47" s="541"/>
      <c r="WQK47" s="541"/>
      <c r="WQL47" s="541"/>
      <c r="WQM47" s="541"/>
      <c r="WQN47" s="541"/>
      <c r="WQO47" s="541"/>
      <c r="WQP47" s="541"/>
      <c r="WQQ47" s="541"/>
      <c r="WQR47" s="541"/>
      <c r="WQS47" s="541"/>
      <c r="WQT47" s="541"/>
      <c r="WQU47" s="541"/>
      <c r="WQV47" s="541"/>
      <c r="WQW47" s="541"/>
      <c r="WQX47" s="541"/>
      <c r="WQY47" s="541"/>
      <c r="WQZ47" s="541"/>
      <c r="WRA47" s="541"/>
      <c r="WRB47" s="541"/>
      <c r="WRC47" s="541"/>
      <c r="WRD47" s="541"/>
      <c r="WRE47" s="541"/>
      <c r="WRF47" s="541"/>
      <c r="WRG47" s="541"/>
      <c r="WRH47" s="541"/>
      <c r="WRI47" s="541"/>
      <c r="WRJ47" s="541"/>
      <c r="WRK47" s="541"/>
      <c r="WRL47" s="541"/>
      <c r="WRM47" s="541"/>
      <c r="WRN47" s="541"/>
      <c r="WRO47" s="541"/>
      <c r="WRP47" s="541"/>
      <c r="WRQ47" s="541"/>
      <c r="WRR47" s="541"/>
      <c r="WRS47" s="541"/>
      <c r="WRT47" s="541"/>
      <c r="WRU47" s="541"/>
      <c r="WRV47" s="541"/>
      <c r="WRW47" s="541"/>
      <c r="WRX47" s="541"/>
      <c r="WRY47" s="541"/>
      <c r="WRZ47" s="541"/>
      <c r="WSA47" s="541"/>
      <c r="WSB47" s="541"/>
      <c r="WSC47" s="541"/>
      <c r="WSD47" s="541"/>
      <c r="WSE47" s="541"/>
      <c r="WSF47" s="541"/>
      <c r="WSG47" s="541"/>
      <c r="WSH47" s="541"/>
      <c r="WSI47" s="541"/>
      <c r="WSJ47" s="541"/>
      <c r="WSK47" s="541"/>
      <c r="WSL47" s="541"/>
      <c r="WSM47" s="541"/>
      <c r="WSN47" s="541"/>
      <c r="WSO47" s="541"/>
      <c r="WSP47" s="541"/>
      <c r="WSQ47" s="541"/>
      <c r="WSR47" s="541"/>
      <c r="WSS47" s="541"/>
      <c r="WST47" s="541"/>
      <c r="WSU47" s="541"/>
      <c r="WSV47" s="541"/>
      <c r="WSW47" s="541"/>
      <c r="WSX47" s="541"/>
      <c r="WSY47" s="541"/>
      <c r="WSZ47" s="541"/>
      <c r="WTA47" s="541"/>
      <c r="WTB47" s="541"/>
      <c r="WTC47" s="541"/>
      <c r="WTD47" s="541"/>
      <c r="WTE47" s="541"/>
      <c r="WTF47" s="541"/>
      <c r="WTG47" s="541"/>
      <c r="WTH47" s="541"/>
      <c r="WTI47" s="541"/>
      <c r="WTJ47" s="541"/>
      <c r="WTK47" s="541"/>
      <c r="WTL47" s="541"/>
      <c r="WTM47" s="541"/>
      <c r="WTN47" s="541"/>
      <c r="WTO47" s="541"/>
      <c r="WTP47" s="541"/>
      <c r="WTQ47" s="541"/>
      <c r="WTR47" s="541"/>
      <c r="WTS47" s="541"/>
      <c r="WTT47" s="541"/>
      <c r="WTU47" s="541"/>
      <c r="WTV47" s="541"/>
      <c r="WTW47" s="541"/>
      <c r="WTX47" s="541"/>
      <c r="WTY47" s="541"/>
      <c r="WTZ47" s="541"/>
      <c r="WUA47" s="541"/>
      <c r="WUB47" s="541"/>
      <c r="WUC47" s="541"/>
      <c r="WUD47" s="541"/>
      <c r="WUE47" s="541"/>
      <c r="WUF47" s="541"/>
      <c r="WUG47" s="541"/>
      <c r="WUH47" s="541"/>
      <c r="WUI47" s="541"/>
      <c r="WUJ47" s="541"/>
      <c r="WUK47" s="541"/>
      <c r="WUL47" s="541"/>
      <c r="WUM47" s="541"/>
      <c r="WUN47" s="541"/>
      <c r="WUO47" s="541"/>
      <c r="WUP47" s="541"/>
      <c r="WUQ47" s="541"/>
      <c r="WUR47" s="541"/>
      <c r="WUS47" s="541"/>
      <c r="WUT47" s="541"/>
      <c r="WUU47" s="541"/>
      <c r="WUV47" s="541"/>
      <c r="WUW47" s="541"/>
      <c r="WUX47" s="541"/>
      <c r="WUY47" s="541"/>
      <c r="WUZ47" s="541"/>
      <c r="WVA47" s="541"/>
      <c r="WVB47" s="541"/>
      <c r="WVC47" s="541"/>
      <c r="WVD47" s="541"/>
      <c r="WVE47" s="541"/>
      <c r="WVF47" s="541"/>
      <c r="WVG47" s="541"/>
      <c r="WVH47" s="541"/>
      <c r="WVI47" s="541"/>
      <c r="WVJ47" s="541"/>
      <c r="WVK47" s="541"/>
      <c r="WVL47" s="541"/>
      <c r="WVM47" s="541"/>
      <c r="WVN47" s="541"/>
      <c r="WVO47" s="541"/>
      <c r="WVP47" s="541"/>
      <c r="WVQ47" s="541"/>
      <c r="WVR47" s="541"/>
      <c r="WVS47" s="541"/>
      <c r="WVT47" s="541"/>
      <c r="WVU47" s="541"/>
      <c r="WVV47" s="541"/>
      <c r="WVW47" s="541"/>
      <c r="WVX47" s="541"/>
      <c r="WVY47" s="541"/>
      <c r="WVZ47" s="541"/>
      <c r="WWA47" s="541"/>
      <c r="WWB47" s="541"/>
      <c r="WWC47" s="541"/>
      <c r="WWD47" s="541"/>
      <c r="WWE47" s="541"/>
      <c r="WWF47" s="541"/>
      <c r="WWG47" s="541"/>
      <c r="WWH47" s="541"/>
      <c r="WWI47" s="541"/>
      <c r="WWJ47" s="541"/>
      <c r="WWK47" s="541"/>
      <c r="WWL47" s="541"/>
      <c r="WWM47" s="541"/>
      <c r="WWN47" s="541"/>
      <c r="WWO47" s="541"/>
      <c r="WWP47" s="541"/>
      <c r="WWQ47" s="541"/>
      <c r="WWR47" s="541"/>
      <c r="WWS47" s="541"/>
      <c r="WWT47" s="541"/>
      <c r="WWU47" s="541"/>
      <c r="WWV47" s="541"/>
      <c r="WWW47" s="541"/>
      <c r="WWX47" s="541"/>
      <c r="WWY47" s="541"/>
      <c r="WWZ47" s="541"/>
      <c r="WXA47" s="541"/>
      <c r="WXB47" s="541"/>
      <c r="WXC47" s="541"/>
      <c r="WXD47" s="541"/>
      <c r="WXE47" s="541"/>
      <c r="WXF47" s="541"/>
      <c r="WXG47" s="541"/>
      <c r="WXH47" s="541"/>
      <c r="WXI47" s="541"/>
      <c r="WXJ47" s="541"/>
      <c r="WXK47" s="541"/>
      <c r="WXL47" s="541"/>
      <c r="WXM47" s="541"/>
      <c r="WXN47" s="541"/>
      <c r="WXO47" s="541"/>
      <c r="WXP47" s="541"/>
      <c r="WXQ47" s="541"/>
      <c r="WXR47" s="541"/>
      <c r="WXS47" s="541"/>
      <c r="WXT47" s="541"/>
      <c r="WXU47" s="541"/>
      <c r="WXV47" s="541"/>
      <c r="WXW47" s="541"/>
      <c r="WXX47" s="541"/>
      <c r="WXY47" s="541"/>
      <c r="WXZ47" s="541"/>
      <c r="WYA47" s="541"/>
      <c r="WYB47" s="541"/>
      <c r="WYC47" s="541"/>
      <c r="WYD47" s="541"/>
      <c r="WYE47" s="541"/>
      <c r="WYF47" s="541"/>
      <c r="WYG47" s="541"/>
      <c r="WYH47" s="541"/>
      <c r="WYI47" s="541"/>
      <c r="WYJ47" s="541"/>
      <c r="WYK47" s="541"/>
      <c r="WYL47" s="541"/>
      <c r="WYM47" s="541"/>
      <c r="WYN47" s="541"/>
      <c r="WYO47" s="541"/>
      <c r="WYP47" s="541"/>
      <c r="WYQ47" s="541"/>
      <c r="WYR47" s="541"/>
      <c r="WYS47" s="541"/>
      <c r="WYT47" s="541"/>
      <c r="WYU47" s="541"/>
      <c r="WYV47" s="541"/>
      <c r="WYW47" s="541"/>
      <c r="WYX47" s="541"/>
      <c r="WYY47" s="541"/>
      <c r="WYZ47" s="541"/>
      <c r="WZA47" s="541"/>
      <c r="WZB47" s="541"/>
      <c r="WZC47" s="541"/>
      <c r="WZD47" s="541"/>
      <c r="WZE47" s="541"/>
      <c r="WZF47" s="541"/>
      <c r="WZG47" s="541"/>
      <c r="WZH47" s="541"/>
      <c r="WZI47" s="541"/>
      <c r="WZJ47" s="541"/>
      <c r="WZK47" s="541"/>
      <c r="WZL47" s="541"/>
      <c r="WZM47" s="541"/>
      <c r="WZN47" s="541"/>
      <c r="WZO47" s="541"/>
      <c r="WZP47" s="541"/>
      <c r="WZQ47" s="541"/>
      <c r="WZR47" s="541"/>
      <c r="WZS47" s="541"/>
      <c r="WZT47" s="541"/>
      <c r="WZU47" s="541"/>
      <c r="WZV47" s="541"/>
      <c r="WZW47" s="541"/>
      <c r="WZX47" s="541"/>
      <c r="WZY47" s="541"/>
      <c r="WZZ47" s="541"/>
      <c r="XAA47" s="541"/>
      <c r="XAB47" s="541"/>
      <c r="XAC47" s="541"/>
      <c r="XAD47" s="541"/>
      <c r="XAE47" s="541"/>
      <c r="XAF47" s="541"/>
      <c r="XAG47" s="541"/>
      <c r="XAH47" s="541"/>
      <c r="XAI47" s="541"/>
      <c r="XAJ47" s="541"/>
      <c r="XAK47" s="541"/>
      <c r="XAL47" s="541"/>
      <c r="XAM47" s="541"/>
      <c r="XAN47" s="541"/>
      <c r="XAO47" s="541"/>
      <c r="XAP47" s="541"/>
      <c r="XAQ47" s="541"/>
      <c r="XAR47" s="541"/>
      <c r="XAS47" s="541"/>
      <c r="XAT47" s="541"/>
      <c r="XAU47" s="541"/>
      <c r="XAV47" s="541"/>
      <c r="XAW47" s="541"/>
      <c r="XAX47" s="541"/>
      <c r="XAY47" s="541"/>
      <c r="XAZ47" s="541"/>
      <c r="XBA47" s="541"/>
      <c r="XBB47" s="541"/>
      <c r="XBC47" s="541"/>
      <c r="XBD47" s="541"/>
      <c r="XBE47" s="541"/>
      <c r="XBF47" s="541"/>
      <c r="XBG47" s="541"/>
      <c r="XBH47" s="541"/>
      <c r="XBI47" s="541"/>
      <c r="XBJ47" s="541"/>
      <c r="XBK47" s="541"/>
      <c r="XBL47" s="541"/>
      <c r="XBM47" s="541"/>
      <c r="XBN47" s="541"/>
      <c r="XBO47" s="541"/>
      <c r="XBP47" s="541"/>
      <c r="XBQ47" s="541"/>
      <c r="XBR47" s="541"/>
      <c r="XBS47" s="541"/>
      <c r="XBT47" s="541"/>
      <c r="XBU47" s="541"/>
      <c r="XBV47" s="541"/>
      <c r="XBW47" s="541"/>
      <c r="XBX47" s="541"/>
      <c r="XBY47" s="541"/>
      <c r="XBZ47" s="541"/>
      <c r="XCA47" s="541"/>
      <c r="XCB47" s="541"/>
      <c r="XCC47" s="541"/>
      <c r="XCD47" s="541"/>
      <c r="XCE47" s="541"/>
      <c r="XCF47" s="541"/>
      <c r="XCG47" s="541"/>
      <c r="XCH47" s="541"/>
      <c r="XCI47" s="541"/>
      <c r="XCJ47" s="541"/>
      <c r="XCK47" s="541"/>
      <c r="XCL47" s="541"/>
      <c r="XCM47" s="541"/>
      <c r="XCN47" s="541"/>
      <c r="XCO47" s="541"/>
      <c r="XCP47" s="541"/>
      <c r="XCQ47" s="541"/>
      <c r="XCR47" s="541"/>
      <c r="XCS47" s="541"/>
      <c r="XCT47" s="541"/>
      <c r="XCU47" s="541"/>
      <c r="XCV47" s="541"/>
      <c r="XCW47" s="541"/>
      <c r="XCX47" s="541"/>
      <c r="XCY47" s="541"/>
      <c r="XCZ47" s="541"/>
      <c r="XDA47" s="541"/>
      <c r="XDB47" s="541"/>
      <c r="XDC47" s="541"/>
      <c r="XDD47" s="541"/>
      <c r="XDE47" s="541"/>
      <c r="XDF47" s="541"/>
      <c r="XDG47" s="541"/>
      <c r="XDH47" s="541"/>
      <c r="XDI47" s="541"/>
      <c r="XDJ47" s="541"/>
      <c r="XDK47" s="541"/>
      <c r="XDL47" s="541"/>
      <c r="XDM47" s="541"/>
      <c r="XDN47" s="541"/>
      <c r="XDO47" s="541"/>
      <c r="XDP47" s="541"/>
      <c r="XDQ47" s="541"/>
      <c r="XDR47" s="541"/>
      <c r="XDS47" s="541"/>
      <c r="XDT47" s="541"/>
      <c r="XDU47" s="541"/>
      <c r="XDV47" s="541"/>
      <c r="XDW47" s="541"/>
      <c r="XDX47" s="541"/>
      <c r="XDY47" s="541"/>
      <c r="XDZ47" s="541"/>
      <c r="XEA47" s="541"/>
      <c r="XEB47" s="541"/>
      <c r="XEC47" s="541"/>
      <c r="XED47" s="541"/>
      <c r="XEE47" s="541"/>
      <c r="XEF47" s="541"/>
      <c r="XEG47" s="541"/>
      <c r="XEH47" s="541"/>
      <c r="XEI47" s="541"/>
      <c r="XEJ47" s="541"/>
      <c r="XEK47" s="541"/>
      <c r="XEL47" s="541"/>
      <c r="XEM47" s="541"/>
      <c r="XEN47" s="541"/>
      <c r="XEO47" s="541"/>
      <c r="XEP47" s="541"/>
      <c r="XEQ47" s="541"/>
      <c r="XER47" s="541"/>
      <c r="XES47" s="541"/>
      <c r="XET47" s="541"/>
      <c r="XEU47" s="541"/>
      <c r="XEV47" s="541"/>
      <c r="XEW47" s="541"/>
      <c r="XEX47" s="541"/>
      <c r="XEY47" s="541"/>
      <c r="XEZ47" s="541"/>
      <c r="XFA47" s="541"/>
      <c r="XFB47" s="541"/>
      <c r="XFC47" s="541"/>
      <c r="XFD47" s="541"/>
    </row>
    <row r="48" spans="1:16384" ht="15.75" x14ac:dyDescent="0.25">
      <c r="A48" s="542" t="s">
        <v>35</v>
      </c>
      <c r="B48" s="542"/>
      <c r="C48" s="542"/>
      <c r="D48" s="542"/>
      <c r="E48" s="542"/>
      <c r="F48" s="542"/>
      <c r="G48" s="542"/>
      <c r="H48" s="542"/>
      <c r="I48" s="541"/>
      <c r="J48" s="541"/>
      <c r="K48" s="541"/>
      <c r="L48" s="541"/>
      <c r="M48" s="541"/>
      <c r="N48" s="541"/>
      <c r="O48" s="541"/>
      <c r="P48" s="541"/>
      <c r="Q48" s="541"/>
      <c r="R48" s="541"/>
      <c r="S48" s="541"/>
      <c r="T48" s="541"/>
      <c r="U48" s="541"/>
      <c r="V48" s="541"/>
      <c r="W48" s="541"/>
      <c r="X48" s="541"/>
      <c r="Y48" s="541"/>
      <c r="Z48" s="541"/>
      <c r="AA48" s="541"/>
      <c r="AB48" s="541"/>
      <c r="AC48" s="541"/>
      <c r="AD48" s="541"/>
      <c r="AE48" s="541"/>
      <c r="AF48" s="541"/>
      <c r="AG48" s="541"/>
      <c r="AH48" s="541"/>
      <c r="AI48" s="541"/>
      <c r="AJ48" s="541"/>
      <c r="AK48" s="541"/>
      <c r="AL48" s="541"/>
      <c r="AM48" s="541"/>
      <c r="AN48" s="541"/>
      <c r="AO48" s="541"/>
      <c r="AP48" s="541"/>
      <c r="AQ48" s="541"/>
      <c r="AR48" s="541"/>
      <c r="AS48" s="541"/>
      <c r="AT48" s="541"/>
      <c r="AU48" s="541"/>
      <c r="AV48" s="541"/>
      <c r="AW48" s="541"/>
      <c r="AX48" s="541"/>
      <c r="AY48" s="541"/>
      <c r="AZ48" s="541"/>
      <c r="BA48" s="541"/>
      <c r="BB48" s="541"/>
      <c r="BC48" s="541"/>
      <c r="BD48" s="541"/>
      <c r="BE48" s="541"/>
      <c r="BF48" s="541"/>
      <c r="BG48" s="541"/>
      <c r="BH48" s="541"/>
      <c r="BI48" s="541"/>
      <c r="BJ48" s="541"/>
      <c r="BK48" s="541"/>
      <c r="BL48" s="541"/>
      <c r="BM48" s="541"/>
      <c r="BN48" s="541"/>
      <c r="BO48" s="541"/>
      <c r="BP48" s="541"/>
      <c r="BQ48" s="541"/>
      <c r="BR48" s="541"/>
      <c r="BS48" s="541"/>
      <c r="BT48" s="541"/>
      <c r="BU48" s="541"/>
      <c r="BV48" s="541"/>
      <c r="BW48" s="541"/>
      <c r="BX48" s="541"/>
      <c r="BY48" s="541"/>
      <c r="BZ48" s="541"/>
      <c r="CA48" s="541"/>
      <c r="CB48" s="541"/>
      <c r="CC48" s="541"/>
      <c r="CD48" s="541"/>
      <c r="CE48" s="541"/>
      <c r="CF48" s="541"/>
      <c r="CG48" s="541"/>
      <c r="CH48" s="541"/>
      <c r="CI48" s="541"/>
      <c r="CJ48" s="541"/>
      <c r="CK48" s="541"/>
      <c r="CL48" s="541"/>
      <c r="CM48" s="541"/>
      <c r="CN48" s="541"/>
      <c r="CO48" s="541"/>
      <c r="CP48" s="541"/>
      <c r="CQ48" s="541"/>
      <c r="CR48" s="541"/>
      <c r="CS48" s="541"/>
      <c r="CT48" s="541"/>
      <c r="CU48" s="541"/>
      <c r="CV48" s="541"/>
      <c r="CW48" s="541"/>
      <c r="CX48" s="541"/>
      <c r="CY48" s="541"/>
      <c r="CZ48" s="541"/>
      <c r="DA48" s="541"/>
      <c r="DB48" s="541"/>
      <c r="DC48" s="541"/>
      <c r="DD48" s="541"/>
      <c r="DE48" s="541"/>
      <c r="DF48" s="541"/>
      <c r="DG48" s="541"/>
      <c r="DH48" s="541"/>
      <c r="DI48" s="541"/>
      <c r="DJ48" s="541"/>
      <c r="DK48" s="541"/>
      <c r="DL48" s="541"/>
      <c r="DM48" s="541"/>
      <c r="DN48" s="541"/>
      <c r="DO48" s="541"/>
      <c r="DP48" s="541"/>
      <c r="DQ48" s="541"/>
      <c r="DR48" s="541"/>
      <c r="DS48" s="541"/>
      <c r="DT48" s="541"/>
      <c r="DU48" s="541"/>
      <c r="DV48" s="541"/>
      <c r="DW48" s="541"/>
      <c r="DX48" s="541"/>
      <c r="DY48" s="541"/>
      <c r="DZ48" s="541"/>
      <c r="EA48" s="541"/>
      <c r="EB48" s="541"/>
      <c r="EC48" s="541"/>
      <c r="ED48" s="541"/>
      <c r="EE48" s="541"/>
      <c r="EF48" s="541"/>
      <c r="EG48" s="541"/>
      <c r="EH48" s="541"/>
      <c r="EI48" s="541"/>
      <c r="EJ48" s="541"/>
      <c r="EK48" s="541"/>
      <c r="EL48" s="541"/>
      <c r="EM48" s="541"/>
      <c r="EN48" s="541"/>
      <c r="EO48" s="541"/>
      <c r="EP48" s="541"/>
      <c r="EQ48" s="541"/>
      <c r="ER48" s="541"/>
      <c r="ES48" s="541"/>
      <c r="ET48" s="541"/>
      <c r="EU48" s="541"/>
      <c r="EV48" s="541"/>
      <c r="EW48" s="541"/>
      <c r="EX48" s="541"/>
      <c r="EY48" s="541"/>
      <c r="EZ48" s="541"/>
      <c r="FA48" s="541"/>
      <c r="FB48" s="541"/>
      <c r="FC48" s="541"/>
      <c r="FD48" s="541"/>
      <c r="FE48" s="541"/>
      <c r="FF48" s="541"/>
      <c r="FG48" s="541"/>
      <c r="FH48" s="541"/>
      <c r="FI48" s="541"/>
      <c r="FJ48" s="541"/>
      <c r="FK48" s="541"/>
      <c r="FL48" s="541"/>
      <c r="FM48" s="541"/>
      <c r="FN48" s="541"/>
      <c r="FO48" s="541"/>
      <c r="FP48" s="541"/>
      <c r="FQ48" s="541"/>
      <c r="FR48" s="541"/>
      <c r="FS48" s="541"/>
      <c r="FT48" s="541"/>
      <c r="FU48" s="541"/>
      <c r="FV48" s="541"/>
      <c r="FW48" s="541"/>
      <c r="FX48" s="541"/>
      <c r="FY48" s="541"/>
      <c r="FZ48" s="541"/>
      <c r="GA48" s="541"/>
      <c r="GB48" s="541"/>
      <c r="GC48" s="541"/>
      <c r="GD48" s="541"/>
      <c r="GE48" s="541"/>
      <c r="GF48" s="541"/>
      <c r="GG48" s="541"/>
      <c r="GH48" s="541"/>
      <c r="GI48" s="541"/>
      <c r="GJ48" s="541"/>
      <c r="GK48" s="541"/>
      <c r="GL48" s="541"/>
      <c r="GM48" s="541"/>
      <c r="GN48" s="541"/>
      <c r="GO48" s="541"/>
      <c r="GP48" s="541"/>
      <c r="GQ48" s="541"/>
      <c r="GR48" s="541"/>
      <c r="GS48" s="541"/>
      <c r="GT48" s="541"/>
      <c r="GU48" s="541"/>
      <c r="GV48" s="541"/>
      <c r="GW48" s="541"/>
      <c r="GX48" s="541"/>
      <c r="GY48" s="541"/>
      <c r="GZ48" s="541"/>
      <c r="HA48" s="541"/>
      <c r="HB48" s="541"/>
      <c r="HC48" s="541"/>
      <c r="HD48" s="541"/>
      <c r="HE48" s="541"/>
      <c r="HF48" s="541"/>
      <c r="HG48" s="541"/>
      <c r="HH48" s="541"/>
      <c r="HI48" s="541"/>
      <c r="HJ48" s="541"/>
      <c r="HK48" s="541"/>
      <c r="HL48" s="541"/>
      <c r="HM48" s="541"/>
      <c r="HN48" s="541"/>
      <c r="HO48" s="541"/>
      <c r="HP48" s="541"/>
      <c r="HQ48" s="541"/>
      <c r="HR48" s="541"/>
      <c r="HS48" s="541"/>
      <c r="HT48" s="541"/>
      <c r="HU48" s="541"/>
      <c r="HV48" s="541"/>
      <c r="HW48" s="541"/>
      <c r="HX48" s="541"/>
      <c r="HY48" s="541"/>
      <c r="HZ48" s="541"/>
      <c r="IA48" s="541"/>
      <c r="IB48" s="541"/>
      <c r="IC48" s="541"/>
      <c r="ID48" s="541"/>
      <c r="IE48" s="541"/>
      <c r="IF48" s="541"/>
      <c r="IG48" s="541"/>
      <c r="IH48" s="541"/>
      <c r="II48" s="541"/>
      <c r="IJ48" s="541"/>
      <c r="IK48" s="541"/>
      <c r="IL48" s="541"/>
      <c r="IM48" s="541"/>
      <c r="IN48" s="541"/>
      <c r="IO48" s="541"/>
      <c r="IP48" s="541"/>
      <c r="IQ48" s="541"/>
      <c r="IR48" s="541"/>
      <c r="IS48" s="541"/>
      <c r="IT48" s="541"/>
      <c r="IU48" s="541"/>
      <c r="IV48" s="541"/>
      <c r="IW48" s="541"/>
      <c r="IX48" s="541"/>
      <c r="IY48" s="541"/>
      <c r="IZ48" s="541"/>
      <c r="JA48" s="541"/>
      <c r="JB48" s="541"/>
      <c r="JC48" s="541"/>
      <c r="JD48" s="541"/>
      <c r="JE48" s="541"/>
      <c r="JF48" s="541"/>
      <c r="JG48" s="541"/>
      <c r="JH48" s="541"/>
      <c r="JI48" s="541"/>
      <c r="JJ48" s="541"/>
      <c r="JK48" s="541"/>
      <c r="JL48" s="541"/>
      <c r="JM48" s="541"/>
      <c r="JN48" s="541"/>
      <c r="JO48" s="541"/>
      <c r="JP48" s="541"/>
      <c r="JQ48" s="541"/>
      <c r="JR48" s="541"/>
      <c r="JS48" s="541"/>
      <c r="JT48" s="541"/>
      <c r="JU48" s="541"/>
      <c r="JV48" s="541"/>
      <c r="JW48" s="541"/>
      <c r="JX48" s="541"/>
      <c r="JY48" s="541"/>
      <c r="JZ48" s="541"/>
      <c r="KA48" s="541"/>
      <c r="KB48" s="541"/>
      <c r="KC48" s="541"/>
      <c r="KD48" s="541"/>
      <c r="KE48" s="541"/>
      <c r="KF48" s="541"/>
      <c r="KG48" s="541"/>
      <c r="KH48" s="541"/>
      <c r="KI48" s="541"/>
      <c r="KJ48" s="541"/>
      <c r="KK48" s="541"/>
      <c r="KL48" s="541"/>
      <c r="KM48" s="541"/>
      <c r="KN48" s="541"/>
      <c r="KO48" s="541"/>
      <c r="KP48" s="541"/>
      <c r="KQ48" s="541"/>
      <c r="KR48" s="541"/>
      <c r="KS48" s="541"/>
      <c r="KT48" s="541"/>
      <c r="KU48" s="541"/>
      <c r="KV48" s="541"/>
      <c r="KW48" s="541"/>
      <c r="KX48" s="541"/>
      <c r="KY48" s="541"/>
      <c r="KZ48" s="541"/>
      <c r="LA48" s="541"/>
      <c r="LB48" s="541"/>
      <c r="LC48" s="541"/>
      <c r="LD48" s="541"/>
      <c r="LE48" s="541"/>
      <c r="LF48" s="541"/>
      <c r="LG48" s="541"/>
      <c r="LH48" s="541"/>
      <c r="LI48" s="541"/>
      <c r="LJ48" s="541"/>
      <c r="LK48" s="541"/>
      <c r="LL48" s="541"/>
      <c r="LM48" s="541"/>
      <c r="LN48" s="541"/>
      <c r="LO48" s="541"/>
      <c r="LP48" s="541"/>
      <c r="LQ48" s="541"/>
      <c r="LR48" s="541"/>
      <c r="LS48" s="541"/>
      <c r="LT48" s="541"/>
      <c r="LU48" s="541"/>
      <c r="LV48" s="541"/>
      <c r="LW48" s="541"/>
      <c r="LX48" s="541"/>
      <c r="LY48" s="541"/>
      <c r="LZ48" s="541"/>
      <c r="MA48" s="541"/>
      <c r="MB48" s="541"/>
      <c r="MC48" s="541"/>
      <c r="MD48" s="541"/>
      <c r="ME48" s="541"/>
      <c r="MF48" s="541"/>
      <c r="MG48" s="541"/>
      <c r="MH48" s="541"/>
      <c r="MI48" s="541"/>
      <c r="MJ48" s="541"/>
      <c r="MK48" s="541"/>
      <c r="ML48" s="541"/>
      <c r="MM48" s="541"/>
      <c r="MN48" s="541"/>
      <c r="MO48" s="541"/>
      <c r="MP48" s="541"/>
      <c r="MQ48" s="541"/>
      <c r="MR48" s="541"/>
      <c r="MS48" s="541"/>
      <c r="MT48" s="541"/>
      <c r="MU48" s="541"/>
      <c r="MV48" s="541"/>
      <c r="MW48" s="541"/>
      <c r="MX48" s="541"/>
      <c r="MY48" s="541"/>
      <c r="MZ48" s="541"/>
      <c r="NA48" s="541"/>
      <c r="NB48" s="541"/>
      <c r="NC48" s="541"/>
      <c r="ND48" s="541"/>
      <c r="NE48" s="541"/>
      <c r="NF48" s="541"/>
      <c r="NG48" s="541"/>
      <c r="NH48" s="541"/>
      <c r="NI48" s="541"/>
      <c r="NJ48" s="541"/>
      <c r="NK48" s="541"/>
      <c r="NL48" s="541"/>
      <c r="NM48" s="541"/>
      <c r="NN48" s="541"/>
      <c r="NO48" s="541"/>
      <c r="NP48" s="541"/>
      <c r="NQ48" s="541"/>
      <c r="NR48" s="541"/>
      <c r="NS48" s="541"/>
      <c r="NT48" s="541"/>
      <c r="NU48" s="541"/>
      <c r="NV48" s="541"/>
      <c r="NW48" s="541"/>
      <c r="NX48" s="541"/>
      <c r="NY48" s="541"/>
      <c r="NZ48" s="541"/>
      <c r="OA48" s="541"/>
      <c r="OB48" s="541"/>
      <c r="OC48" s="541"/>
      <c r="OD48" s="541"/>
      <c r="OE48" s="541"/>
      <c r="OF48" s="541"/>
      <c r="OG48" s="541"/>
      <c r="OH48" s="541"/>
      <c r="OI48" s="541"/>
      <c r="OJ48" s="541"/>
      <c r="OK48" s="541"/>
      <c r="OL48" s="541"/>
      <c r="OM48" s="541"/>
      <c r="ON48" s="541"/>
      <c r="OO48" s="541"/>
      <c r="OP48" s="541"/>
      <c r="OQ48" s="541"/>
      <c r="OR48" s="541"/>
      <c r="OS48" s="541"/>
      <c r="OT48" s="541"/>
      <c r="OU48" s="541"/>
      <c r="OV48" s="541"/>
      <c r="OW48" s="541"/>
      <c r="OX48" s="541"/>
      <c r="OY48" s="541"/>
      <c r="OZ48" s="541"/>
      <c r="PA48" s="541"/>
      <c r="PB48" s="541"/>
      <c r="PC48" s="541"/>
      <c r="PD48" s="541"/>
      <c r="PE48" s="541"/>
      <c r="PF48" s="541"/>
      <c r="PG48" s="541"/>
      <c r="PH48" s="541"/>
      <c r="PI48" s="541"/>
      <c r="PJ48" s="541"/>
      <c r="PK48" s="541"/>
      <c r="PL48" s="541"/>
      <c r="PM48" s="541"/>
      <c r="PN48" s="541"/>
      <c r="PO48" s="541"/>
      <c r="PP48" s="541"/>
      <c r="PQ48" s="541"/>
      <c r="PR48" s="541"/>
      <c r="PS48" s="541"/>
      <c r="PT48" s="541"/>
      <c r="PU48" s="541"/>
      <c r="PV48" s="541"/>
      <c r="PW48" s="541"/>
      <c r="PX48" s="541"/>
      <c r="PY48" s="541"/>
      <c r="PZ48" s="541"/>
      <c r="QA48" s="541"/>
      <c r="QB48" s="541"/>
      <c r="QC48" s="541"/>
      <c r="QD48" s="541"/>
      <c r="QE48" s="541"/>
      <c r="QF48" s="541"/>
      <c r="QG48" s="541"/>
      <c r="QH48" s="541"/>
      <c r="QI48" s="541"/>
      <c r="QJ48" s="541"/>
      <c r="QK48" s="541"/>
      <c r="QL48" s="541"/>
      <c r="QM48" s="541"/>
      <c r="QN48" s="541"/>
      <c r="QO48" s="541"/>
      <c r="QP48" s="541"/>
      <c r="QQ48" s="541"/>
      <c r="QR48" s="541"/>
      <c r="QS48" s="541"/>
      <c r="QT48" s="541"/>
      <c r="QU48" s="541"/>
      <c r="QV48" s="541"/>
      <c r="QW48" s="541"/>
      <c r="QX48" s="541"/>
      <c r="QY48" s="541"/>
      <c r="QZ48" s="541"/>
      <c r="RA48" s="541"/>
      <c r="RB48" s="541"/>
      <c r="RC48" s="541"/>
      <c r="RD48" s="541"/>
      <c r="RE48" s="541"/>
      <c r="RF48" s="541"/>
      <c r="RG48" s="541"/>
      <c r="RH48" s="541"/>
      <c r="RI48" s="541"/>
      <c r="RJ48" s="541"/>
      <c r="RK48" s="541"/>
      <c r="RL48" s="541"/>
      <c r="RM48" s="541"/>
      <c r="RN48" s="541"/>
      <c r="RO48" s="541"/>
      <c r="RP48" s="541"/>
      <c r="RQ48" s="541"/>
      <c r="RR48" s="541"/>
      <c r="RS48" s="541"/>
      <c r="RT48" s="541"/>
      <c r="RU48" s="541"/>
      <c r="RV48" s="541"/>
      <c r="RW48" s="541"/>
      <c r="RX48" s="541"/>
      <c r="RY48" s="541"/>
      <c r="RZ48" s="541"/>
      <c r="SA48" s="541"/>
      <c r="SB48" s="541"/>
      <c r="SC48" s="541"/>
      <c r="SD48" s="541"/>
      <c r="SE48" s="541"/>
      <c r="SF48" s="541"/>
      <c r="SG48" s="541"/>
      <c r="SH48" s="541"/>
      <c r="SI48" s="541"/>
      <c r="SJ48" s="541"/>
      <c r="SK48" s="541"/>
      <c r="SL48" s="541"/>
      <c r="SM48" s="541"/>
      <c r="SN48" s="541"/>
      <c r="SO48" s="541"/>
      <c r="SP48" s="541"/>
      <c r="SQ48" s="541"/>
      <c r="SR48" s="541"/>
      <c r="SS48" s="541"/>
      <c r="ST48" s="541"/>
      <c r="SU48" s="541"/>
      <c r="SV48" s="541"/>
      <c r="SW48" s="541"/>
      <c r="SX48" s="541"/>
      <c r="SY48" s="541"/>
      <c r="SZ48" s="541"/>
      <c r="TA48" s="541"/>
      <c r="TB48" s="541"/>
      <c r="TC48" s="541"/>
      <c r="TD48" s="541"/>
      <c r="TE48" s="541"/>
      <c r="TF48" s="541"/>
      <c r="TG48" s="541"/>
      <c r="TH48" s="541"/>
      <c r="TI48" s="541"/>
      <c r="TJ48" s="541"/>
      <c r="TK48" s="541"/>
      <c r="TL48" s="541"/>
      <c r="TM48" s="541"/>
      <c r="TN48" s="541"/>
      <c r="TO48" s="541"/>
      <c r="TP48" s="541"/>
      <c r="TQ48" s="541"/>
      <c r="TR48" s="541"/>
      <c r="TS48" s="541"/>
      <c r="TT48" s="541"/>
      <c r="TU48" s="541"/>
      <c r="TV48" s="541"/>
      <c r="TW48" s="541"/>
      <c r="TX48" s="541"/>
      <c r="TY48" s="541"/>
      <c r="TZ48" s="541"/>
      <c r="UA48" s="541"/>
      <c r="UB48" s="541"/>
      <c r="UC48" s="541"/>
      <c r="UD48" s="541"/>
      <c r="UE48" s="541"/>
      <c r="UF48" s="541"/>
      <c r="UG48" s="541"/>
      <c r="UH48" s="541"/>
      <c r="UI48" s="541"/>
      <c r="UJ48" s="541"/>
      <c r="UK48" s="541"/>
      <c r="UL48" s="541"/>
      <c r="UM48" s="541"/>
      <c r="UN48" s="541"/>
      <c r="UO48" s="541"/>
      <c r="UP48" s="541"/>
      <c r="UQ48" s="541"/>
      <c r="UR48" s="541"/>
      <c r="US48" s="541"/>
      <c r="UT48" s="541"/>
      <c r="UU48" s="541"/>
      <c r="UV48" s="541"/>
      <c r="UW48" s="541"/>
      <c r="UX48" s="541"/>
      <c r="UY48" s="541"/>
      <c r="UZ48" s="541"/>
      <c r="VA48" s="541"/>
      <c r="VB48" s="541"/>
      <c r="VC48" s="541"/>
      <c r="VD48" s="541"/>
      <c r="VE48" s="541"/>
      <c r="VF48" s="541"/>
      <c r="VG48" s="541"/>
      <c r="VH48" s="541"/>
      <c r="VI48" s="541"/>
      <c r="VJ48" s="541"/>
      <c r="VK48" s="541"/>
      <c r="VL48" s="541"/>
      <c r="VM48" s="541"/>
      <c r="VN48" s="541"/>
      <c r="VO48" s="541"/>
      <c r="VP48" s="541"/>
      <c r="VQ48" s="541"/>
      <c r="VR48" s="541"/>
      <c r="VS48" s="541"/>
      <c r="VT48" s="541"/>
      <c r="VU48" s="541"/>
      <c r="VV48" s="541"/>
      <c r="VW48" s="541"/>
      <c r="VX48" s="541"/>
      <c r="VY48" s="541"/>
      <c r="VZ48" s="541"/>
      <c r="WA48" s="541"/>
      <c r="WB48" s="541"/>
      <c r="WC48" s="541"/>
      <c r="WD48" s="541"/>
      <c r="WE48" s="541"/>
      <c r="WF48" s="541"/>
      <c r="WG48" s="541"/>
      <c r="WH48" s="541"/>
      <c r="WI48" s="541"/>
      <c r="WJ48" s="541"/>
      <c r="WK48" s="541"/>
      <c r="WL48" s="541"/>
      <c r="WM48" s="541"/>
      <c r="WN48" s="541"/>
      <c r="WO48" s="541"/>
      <c r="WP48" s="541"/>
      <c r="WQ48" s="541"/>
      <c r="WR48" s="541"/>
      <c r="WS48" s="541"/>
      <c r="WT48" s="541"/>
      <c r="WU48" s="541"/>
      <c r="WV48" s="541"/>
      <c r="WW48" s="541"/>
      <c r="WX48" s="541"/>
      <c r="WY48" s="541"/>
      <c r="WZ48" s="541"/>
      <c r="XA48" s="541"/>
      <c r="XB48" s="541"/>
      <c r="XC48" s="541"/>
      <c r="XD48" s="541"/>
      <c r="XE48" s="541"/>
      <c r="XF48" s="541"/>
      <c r="XG48" s="541"/>
      <c r="XH48" s="541"/>
      <c r="XI48" s="541"/>
      <c r="XJ48" s="541"/>
      <c r="XK48" s="541"/>
      <c r="XL48" s="541"/>
      <c r="XM48" s="541"/>
      <c r="XN48" s="541"/>
      <c r="XO48" s="541"/>
      <c r="XP48" s="541"/>
      <c r="XQ48" s="541"/>
      <c r="XR48" s="541"/>
      <c r="XS48" s="541"/>
      <c r="XT48" s="541"/>
      <c r="XU48" s="541"/>
      <c r="XV48" s="541"/>
      <c r="XW48" s="541"/>
      <c r="XX48" s="541"/>
      <c r="XY48" s="541"/>
      <c r="XZ48" s="541"/>
      <c r="YA48" s="541"/>
      <c r="YB48" s="541"/>
      <c r="YC48" s="541"/>
      <c r="YD48" s="541"/>
      <c r="YE48" s="541"/>
      <c r="YF48" s="541"/>
      <c r="YG48" s="541"/>
      <c r="YH48" s="541"/>
      <c r="YI48" s="541"/>
      <c r="YJ48" s="541"/>
      <c r="YK48" s="541"/>
      <c r="YL48" s="541"/>
      <c r="YM48" s="541"/>
      <c r="YN48" s="541"/>
      <c r="YO48" s="541"/>
      <c r="YP48" s="541"/>
      <c r="YQ48" s="541"/>
      <c r="YR48" s="541"/>
      <c r="YS48" s="541"/>
      <c r="YT48" s="541"/>
      <c r="YU48" s="541"/>
      <c r="YV48" s="541"/>
      <c r="YW48" s="541"/>
      <c r="YX48" s="541"/>
      <c r="YY48" s="541"/>
      <c r="YZ48" s="541"/>
      <c r="ZA48" s="541"/>
      <c r="ZB48" s="541"/>
      <c r="ZC48" s="541"/>
      <c r="ZD48" s="541"/>
      <c r="ZE48" s="541"/>
      <c r="ZF48" s="541"/>
      <c r="ZG48" s="541"/>
      <c r="ZH48" s="541"/>
      <c r="ZI48" s="541"/>
      <c r="ZJ48" s="541"/>
      <c r="ZK48" s="541"/>
      <c r="ZL48" s="541"/>
      <c r="ZM48" s="541"/>
      <c r="ZN48" s="541"/>
      <c r="ZO48" s="541"/>
      <c r="ZP48" s="541"/>
      <c r="ZQ48" s="541"/>
      <c r="ZR48" s="541"/>
      <c r="ZS48" s="541"/>
      <c r="ZT48" s="541"/>
      <c r="ZU48" s="541"/>
      <c r="ZV48" s="541"/>
      <c r="ZW48" s="541"/>
      <c r="ZX48" s="541"/>
      <c r="ZY48" s="541"/>
      <c r="ZZ48" s="541"/>
      <c r="AAA48" s="541"/>
      <c r="AAB48" s="541"/>
      <c r="AAC48" s="541"/>
      <c r="AAD48" s="541"/>
      <c r="AAE48" s="541"/>
      <c r="AAF48" s="541"/>
      <c r="AAG48" s="541"/>
      <c r="AAH48" s="541"/>
      <c r="AAI48" s="541"/>
      <c r="AAJ48" s="541"/>
      <c r="AAK48" s="541"/>
      <c r="AAL48" s="541"/>
      <c r="AAM48" s="541"/>
      <c r="AAN48" s="541"/>
      <c r="AAO48" s="541"/>
      <c r="AAP48" s="541"/>
      <c r="AAQ48" s="541"/>
      <c r="AAR48" s="541"/>
      <c r="AAS48" s="541"/>
      <c r="AAT48" s="541"/>
      <c r="AAU48" s="541"/>
      <c r="AAV48" s="541"/>
      <c r="AAW48" s="541"/>
      <c r="AAX48" s="541"/>
      <c r="AAY48" s="541"/>
      <c r="AAZ48" s="541"/>
      <c r="ABA48" s="541"/>
      <c r="ABB48" s="541"/>
      <c r="ABC48" s="541"/>
      <c r="ABD48" s="541"/>
      <c r="ABE48" s="541"/>
      <c r="ABF48" s="541"/>
      <c r="ABG48" s="541"/>
      <c r="ABH48" s="541"/>
      <c r="ABI48" s="541"/>
      <c r="ABJ48" s="541"/>
      <c r="ABK48" s="541"/>
      <c r="ABL48" s="541"/>
      <c r="ABM48" s="541"/>
      <c r="ABN48" s="541"/>
      <c r="ABO48" s="541"/>
      <c r="ABP48" s="541"/>
      <c r="ABQ48" s="541"/>
      <c r="ABR48" s="541"/>
      <c r="ABS48" s="541"/>
      <c r="ABT48" s="541"/>
      <c r="ABU48" s="541"/>
      <c r="ABV48" s="541"/>
      <c r="ABW48" s="541"/>
      <c r="ABX48" s="541"/>
      <c r="ABY48" s="541"/>
      <c r="ABZ48" s="541"/>
      <c r="ACA48" s="541"/>
      <c r="ACB48" s="541"/>
      <c r="ACC48" s="541"/>
      <c r="ACD48" s="541"/>
      <c r="ACE48" s="541"/>
      <c r="ACF48" s="541"/>
      <c r="ACG48" s="541"/>
      <c r="ACH48" s="541"/>
      <c r="ACI48" s="541"/>
      <c r="ACJ48" s="541"/>
      <c r="ACK48" s="541"/>
      <c r="ACL48" s="541"/>
      <c r="ACM48" s="541"/>
      <c r="ACN48" s="541"/>
      <c r="ACO48" s="541"/>
      <c r="ACP48" s="541"/>
      <c r="ACQ48" s="541"/>
      <c r="ACR48" s="541"/>
      <c r="ACS48" s="541"/>
      <c r="ACT48" s="541"/>
      <c r="ACU48" s="541"/>
      <c r="ACV48" s="541"/>
      <c r="ACW48" s="541"/>
      <c r="ACX48" s="541"/>
      <c r="ACY48" s="541"/>
      <c r="ACZ48" s="541"/>
      <c r="ADA48" s="541"/>
      <c r="ADB48" s="541"/>
      <c r="ADC48" s="541"/>
      <c r="ADD48" s="541"/>
      <c r="ADE48" s="541"/>
      <c r="ADF48" s="541"/>
      <c r="ADG48" s="541"/>
      <c r="ADH48" s="541"/>
      <c r="ADI48" s="541"/>
      <c r="ADJ48" s="541"/>
      <c r="ADK48" s="541"/>
      <c r="ADL48" s="541"/>
      <c r="ADM48" s="541"/>
      <c r="ADN48" s="541"/>
      <c r="ADO48" s="541"/>
      <c r="ADP48" s="541"/>
      <c r="ADQ48" s="541"/>
      <c r="ADR48" s="541"/>
      <c r="ADS48" s="541"/>
      <c r="ADT48" s="541"/>
      <c r="ADU48" s="541"/>
      <c r="ADV48" s="541"/>
      <c r="ADW48" s="541"/>
      <c r="ADX48" s="541"/>
      <c r="ADY48" s="541"/>
      <c r="ADZ48" s="541"/>
      <c r="AEA48" s="541"/>
      <c r="AEB48" s="541"/>
      <c r="AEC48" s="541"/>
      <c r="AED48" s="541"/>
      <c r="AEE48" s="541"/>
      <c r="AEF48" s="541"/>
      <c r="AEG48" s="541"/>
      <c r="AEH48" s="541"/>
      <c r="AEI48" s="541"/>
      <c r="AEJ48" s="541"/>
      <c r="AEK48" s="541"/>
      <c r="AEL48" s="541"/>
      <c r="AEM48" s="541"/>
      <c r="AEN48" s="541"/>
      <c r="AEO48" s="541"/>
      <c r="AEP48" s="541"/>
      <c r="AEQ48" s="541"/>
      <c r="AER48" s="541"/>
      <c r="AES48" s="541"/>
      <c r="AET48" s="541"/>
      <c r="AEU48" s="541"/>
      <c r="AEV48" s="541"/>
      <c r="AEW48" s="541"/>
      <c r="AEX48" s="541"/>
      <c r="AEY48" s="541"/>
      <c r="AEZ48" s="541"/>
      <c r="AFA48" s="541"/>
      <c r="AFB48" s="541"/>
      <c r="AFC48" s="541"/>
      <c r="AFD48" s="541"/>
      <c r="AFE48" s="541"/>
      <c r="AFF48" s="541"/>
      <c r="AFG48" s="541"/>
      <c r="AFH48" s="541"/>
      <c r="AFI48" s="541"/>
      <c r="AFJ48" s="541"/>
      <c r="AFK48" s="541"/>
      <c r="AFL48" s="541"/>
      <c r="AFM48" s="541"/>
      <c r="AFN48" s="541"/>
      <c r="AFO48" s="541"/>
      <c r="AFP48" s="541"/>
      <c r="AFQ48" s="541"/>
      <c r="AFR48" s="541"/>
      <c r="AFS48" s="541"/>
      <c r="AFT48" s="541"/>
      <c r="AFU48" s="541"/>
      <c r="AFV48" s="541"/>
      <c r="AFW48" s="541"/>
      <c r="AFX48" s="541"/>
      <c r="AFY48" s="541"/>
      <c r="AFZ48" s="541"/>
      <c r="AGA48" s="541"/>
      <c r="AGB48" s="541"/>
      <c r="AGC48" s="541"/>
      <c r="AGD48" s="541"/>
      <c r="AGE48" s="541"/>
      <c r="AGF48" s="541"/>
      <c r="AGG48" s="541"/>
      <c r="AGH48" s="541"/>
      <c r="AGI48" s="541"/>
      <c r="AGJ48" s="541"/>
      <c r="AGK48" s="541"/>
      <c r="AGL48" s="541"/>
      <c r="AGM48" s="541"/>
      <c r="AGN48" s="541"/>
      <c r="AGO48" s="541"/>
      <c r="AGP48" s="541"/>
      <c r="AGQ48" s="541"/>
      <c r="AGR48" s="541"/>
      <c r="AGS48" s="541"/>
      <c r="AGT48" s="541"/>
      <c r="AGU48" s="541"/>
      <c r="AGV48" s="541"/>
      <c r="AGW48" s="541"/>
      <c r="AGX48" s="541"/>
      <c r="AGY48" s="541"/>
      <c r="AGZ48" s="541"/>
      <c r="AHA48" s="541"/>
      <c r="AHB48" s="541"/>
      <c r="AHC48" s="541"/>
      <c r="AHD48" s="541"/>
      <c r="AHE48" s="541"/>
      <c r="AHF48" s="541"/>
      <c r="AHG48" s="541"/>
      <c r="AHH48" s="541"/>
      <c r="AHI48" s="541"/>
      <c r="AHJ48" s="541"/>
      <c r="AHK48" s="541"/>
      <c r="AHL48" s="541"/>
      <c r="AHM48" s="541"/>
      <c r="AHN48" s="541"/>
      <c r="AHO48" s="541"/>
      <c r="AHP48" s="541"/>
      <c r="AHQ48" s="541"/>
      <c r="AHR48" s="541"/>
      <c r="AHS48" s="541"/>
      <c r="AHT48" s="541"/>
      <c r="AHU48" s="541"/>
      <c r="AHV48" s="541"/>
      <c r="AHW48" s="541"/>
      <c r="AHX48" s="541"/>
      <c r="AHY48" s="541"/>
      <c r="AHZ48" s="541"/>
      <c r="AIA48" s="541"/>
      <c r="AIB48" s="541"/>
      <c r="AIC48" s="541"/>
      <c r="AID48" s="541"/>
      <c r="AIE48" s="541"/>
      <c r="AIF48" s="541"/>
      <c r="AIG48" s="541"/>
      <c r="AIH48" s="541"/>
      <c r="AII48" s="541"/>
      <c r="AIJ48" s="541"/>
      <c r="AIK48" s="541"/>
      <c r="AIL48" s="541"/>
      <c r="AIM48" s="541"/>
      <c r="AIN48" s="541"/>
      <c r="AIO48" s="541"/>
      <c r="AIP48" s="541"/>
      <c r="AIQ48" s="541"/>
      <c r="AIR48" s="541"/>
      <c r="AIS48" s="541"/>
      <c r="AIT48" s="541"/>
      <c r="AIU48" s="541"/>
      <c r="AIV48" s="541"/>
      <c r="AIW48" s="541"/>
      <c r="AIX48" s="541"/>
      <c r="AIY48" s="541"/>
      <c r="AIZ48" s="541"/>
      <c r="AJA48" s="541"/>
      <c r="AJB48" s="541"/>
      <c r="AJC48" s="541"/>
      <c r="AJD48" s="541"/>
      <c r="AJE48" s="541"/>
      <c r="AJF48" s="541"/>
      <c r="AJG48" s="541"/>
      <c r="AJH48" s="541"/>
      <c r="AJI48" s="541"/>
      <c r="AJJ48" s="541"/>
      <c r="AJK48" s="541"/>
      <c r="AJL48" s="541"/>
      <c r="AJM48" s="541"/>
      <c r="AJN48" s="541"/>
      <c r="AJO48" s="541"/>
      <c r="AJP48" s="541"/>
      <c r="AJQ48" s="541"/>
      <c r="AJR48" s="541"/>
      <c r="AJS48" s="541"/>
      <c r="AJT48" s="541"/>
      <c r="AJU48" s="541"/>
      <c r="AJV48" s="541"/>
      <c r="AJW48" s="541"/>
      <c r="AJX48" s="541"/>
      <c r="AJY48" s="541"/>
      <c r="AJZ48" s="541"/>
      <c r="AKA48" s="541"/>
      <c r="AKB48" s="541"/>
      <c r="AKC48" s="541"/>
      <c r="AKD48" s="541"/>
      <c r="AKE48" s="541"/>
      <c r="AKF48" s="541"/>
      <c r="AKG48" s="541"/>
      <c r="AKH48" s="541"/>
      <c r="AKI48" s="541"/>
      <c r="AKJ48" s="541"/>
      <c r="AKK48" s="541"/>
      <c r="AKL48" s="541"/>
      <c r="AKM48" s="541"/>
      <c r="AKN48" s="541"/>
      <c r="AKO48" s="541"/>
      <c r="AKP48" s="541"/>
      <c r="AKQ48" s="541"/>
      <c r="AKR48" s="541"/>
      <c r="AKS48" s="541"/>
      <c r="AKT48" s="541"/>
      <c r="AKU48" s="541"/>
      <c r="AKV48" s="541"/>
      <c r="AKW48" s="541"/>
      <c r="AKX48" s="541"/>
      <c r="AKY48" s="541"/>
      <c r="AKZ48" s="541"/>
      <c r="ALA48" s="541"/>
      <c r="ALB48" s="541"/>
      <c r="ALC48" s="541"/>
      <c r="ALD48" s="541"/>
      <c r="ALE48" s="541"/>
      <c r="ALF48" s="541"/>
      <c r="ALG48" s="541"/>
      <c r="ALH48" s="541"/>
      <c r="ALI48" s="541"/>
      <c r="ALJ48" s="541"/>
      <c r="ALK48" s="541"/>
      <c r="ALL48" s="541"/>
      <c r="ALM48" s="541"/>
      <c r="ALN48" s="541"/>
      <c r="ALO48" s="541"/>
      <c r="ALP48" s="541"/>
      <c r="ALQ48" s="541"/>
      <c r="ALR48" s="541"/>
      <c r="ALS48" s="541"/>
      <c r="ALT48" s="541"/>
      <c r="ALU48" s="541"/>
      <c r="ALV48" s="541"/>
      <c r="ALW48" s="541"/>
      <c r="ALX48" s="541"/>
      <c r="ALY48" s="541"/>
      <c r="ALZ48" s="541"/>
      <c r="AMA48" s="541"/>
      <c r="AMB48" s="541"/>
      <c r="AMC48" s="541"/>
      <c r="AMD48" s="541"/>
      <c r="AME48" s="541"/>
      <c r="AMF48" s="541"/>
      <c r="AMG48" s="541"/>
      <c r="AMH48" s="541"/>
      <c r="AMI48" s="541"/>
      <c r="AMJ48" s="541"/>
      <c r="AMK48" s="541"/>
      <c r="AML48" s="541"/>
      <c r="AMM48" s="541"/>
      <c r="AMN48" s="541"/>
      <c r="AMO48" s="541"/>
      <c r="AMP48" s="541"/>
      <c r="AMQ48" s="541"/>
      <c r="AMR48" s="541"/>
      <c r="AMS48" s="541"/>
      <c r="AMT48" s="541"/>
      <c r="AMU48" s="541"/>
      <c r="AMV48" s="541"/>
      <c r="AMW48" s="541"/>
      <c r="AMX48" s="541"/>
      <c r="AMY48" s="541"/>
      <c r="AMZ48" s="541"/>
      <c r="ANA48" s="541"/>
      <c r="ANB48" s="541"/>
      <c r="ANC48" s="541"/>
      <c r="AND48" s="541"/>
      <c r="ANE48" s="541"/>
      <c r="ANF48" s="541"/>
      <c r="ANG48" s="541"/>
      <c r="ANH48" s="541"/>
      <c r="ANI48" s="541"/>
      <c r="ANJ48" s="541"/>
      <c r="ANK48" s="541"/>
      <c r="ANL48" s="541"/>
      <c r="ANM48" s="541"/>
      <c r="ANN48" s="541"/>
      <c r="ANO48" s="541"/>
      <c r="ANP48" s="541"/>
      <c r="ANQ48" s="541"/>
      <c r="ANR48" s="541"/>
      <c r="ANS48" s="541"/>
      <c r="ANT48" s="541"/>
      <c r="ANU48" s="541"/>
      <c r="ANV48" s="541"/>
      <c r="ANW48" s="541"/>
      <c r="ANX48" s="541"/>
      <c r="ANY48" s="541"/>
      <c r="ANZ48" s="541"/>
      <c r="AOA48" s="541"/>
      <c r="AOB48" s="541"/>
      <c r="AOC48" s="541"/>
      <c r="AOD48" s="541"/>
      <c r="AOE48" s="541"/>
      <c r="AOF48" s="541"/>
      <c r="AOG48" s="541"/>
      <c r="AOH48" s="541"/>
      <c r="AOI48" s="541"/>
      <c r="AOJ48" s="541"/>
      <c r="AOK48" s="541"/>
      <c r="AOL48" s="541"/>
      <c r="AOM48" s="541"/>
      <c r="AON48" s="541"/>
      <c r="AOO48" s="541"/>
      <c r="AOP48" s="541"/>
      <c r="AOQ48" s="541"/>
      <c r="AOR48" s="541"/>
      <c r="AOS48" s="541"/>
      <c r="AOT48" s="541"/>
      <c r="AOU48" s="541"/>
      <c r="AOV48" s="541"/>
      <c r="AOW48" s="541"/>
      <c r="AOX48" s="541"/>
      <c r="AOY48" s="541"/>
      <c r="AOZ48" s="541"/>
      <c r="APA48" s="541"/>
      <c r="APB48" s="541"/>
      <c r="APC48" s="541"/>
      <c r="APD48" s="541"/>
      <c r="APE48" s="541"/>
      <c r="APF48" s="541"/>
      <c r="APG48" s="541"/>
      <c r="APH48" s="541"/>
      <c r="API48" s="541"/>
      <c r="APJ48" s="541"/>
      <c r="APK48" s="541"/>
      <c r="APL48" s="541"/>
      <c r="APM48" s="541"/>
      <c r="APN48" s="541"/>
      <c r="APO48" s="541"/>
      <c r="APP48" s="541"/>
      <c r="APQ48" s="541"/>
      <c r="APR48" s="541"/>
      <c r="APS48" s="541"/>
      <c r="APT48" s="541"/>
      <c r="APU48" s="541"/>
      <c r="APV48" s="541"/>
      <c r="APW48" s="541"/>
      <c r="APX48" s="541"/>
      <c r="APY48" s="541"/>
      <c r="APZ48" s="541"/>
      <c r="AQA48" s="541"/>
      <c r="AQB48" s="541"/>
      <c r="AQC48" s="541"/>
      <c r="AQD48" s="541"/>
      <c r="AQE48" s="541"/>
      <c r="AQF48" s="541"/>
      <c r="AQG48" s="541"/>
      <c r="AQH48" s="541"/>
      <c r="AQI48" s="541"/>
      <c r="AQJ48" s="541"/>
      <c r="AQK48" s="541"/>
      <c r="AQL48" s="541"/>
      <c r="AQM48" s="541"/>
      <c r="AQN48" s="541"/>
      <c r="AQO48" s="541"/>
      <c r="AQP48" s="541"/>
      <c r="AQQ48" s="541"/>
      <c r="AQR48" s="541"/>
      <c r="AQS48" s="541"/>
      <c r="AQT48" s="541"/>
      <c r="AQU48" s="541"/>
      <c r="AQV48" s="541"/>
      <c r="AQW48" s="541"/>
      <c r="AQX48" s="541"/>
      <c r="AQY48" s="541"/>
      <c r="AQZ48" s="541"/>
      <c r="ARA48" s="541"/>
      <c r="ARB48" s="541"/>
      <c r="ARC48" s="541"/>
      <c r="ARD48" s="541"/>
      <c r="ARE48" s="541"/>
      <c r="ARF48" s="541"/>
      <c r="ARG48" s="541"/>
      <c r="ARH48" s="541"/>
      <c r="ARI48" s="541"/>
      <c r="ARJ48" s="541"/>
      <c r="ARK48" s="541"/>
      <c r="ARL48" s="541"/>
      <c r="ARM48" s="541"/>
      <c r="ARN48" s="541"/>
      <c r="ARO48" s="541"/>
      <c r="ARP48" s="541"/>
      <c r="ARQ48" s="541"/>
      <c r="ARR48" s="541"/>
      <c r="ARS48" s="541"/>
      <c r="ART48" s="541"/>
      <c r="ARU48" s="541"/>
      <c r="ARV48" s="541"/>
      <c r="ARW48" s="541"/>
      <c r="ARX48" s="541"/>
      <c r="ARY48" s="541"/>
      <c r="ARZ48" s="541"/>
      <c r="ASA48" s="541"/>
      <c r="ASB48" s="541"/>
      <c r="ASC48" s="541"/>
      <c r="ASD48" s="541"/>
      <c r="ASE48" s="541"/>
      <c r="ASF48" s="541"/>
      <c r="ASG48" s="541"/>
      <c r="ASH48" s="541"/>
      <c r="ASI48" s="541"/>
      <c r="ASJ48" s="541"/>
      <c r="ASK48" s="541"/>
      <c r="ASL48" s="541"/>
      <c r="ASM48" s="541"/>
      <c r="ASN48" s="541"/>
      <c r="ASO48" s="541"/>
      <c r="ASP48" s="541"/>
      <c r="ASQ48" s="541"/>
      <c r="ASR48" s="541"/>
      <c r="ASS48" s="541"/>
      <c r="AST48" s="541"/>
      <c r="ASU48" s="541"/>
      <c r="ASV48" s="541"/>
      <c r="ASW48" s="541"/>
      <c r="ASX48" s="541"/>
      <c r="ASY48" s="541"/>
      <c r="ASZ48" s="541"/>
      <c r="ATA48" s="541"/>
      <c r="ATB48" s="541"/>
      <c r="ATC48" s="541"/>
      <c r="ATD48" s="541"/>
      <c r="ATE48" s="541"/>
      <c r="ATF48" s="541"/>
      <c r="ATG48" s="541"/>
      <c r="ATH48" s="541"/>
      <c r="ATI48" s="541"/>
      <c r="ATJ48" s="541"/>
      <c r="ATK48" s="541"/>
      <c r="ATL48" s="541"/>
      <c r="ATM48" s="541"/>
      <c r="ATN48" s="541"/>
      <c r="ATO48" s="541"/>
      <c r="ATP48" s="541"/>
      <c r="ATQ48" s="541"/>
      <c r="ATR48" s="541"/>
      <c r="ATS48" s="541"/>
      <c r="ATT48" s="541"/>
      <c r="ATU48" s="541"/>
      <c r="ATV48" s="541"/>
      <c r="ATW48" s="541"/>
      <c r="ATX48" s="541"/>
      <c r="ATY48" s="541"/>
      <c r="ATZ48" s="541"/>
      <c r="AUA48" s="541"/>
      <c r="AUB48" s="541"/>
      <c r="AUC48" s="541"/>
      <c r="AUD48" s="541"/>
      <c r="AUE48" s="541"/>
      <c r="AUF48" s="541"/>
      <c r="AUG48" s="541"/>
      <c r="AUH48" s="541"/>
      <c r="AUI48" s="541"/>
      <c r="AUJ48" s="541"/>
      <c r="AUK48" s="541"/>
      <c r="AUL48" s="541"/>
      <c r="AUM48" s="541"/>
      <c r="AUN48" s="541"/>
      <c r="AUO48" s="541"/>
      <c r="AUP48" s="541"/>
      <c r="AUQ48" s="541"/>
      <c r="AUR48" s="541"/>
      <c r="AUS48" s="541"/>
      <c r="AUT48" s="541"/>
      <c r="AUU48" s="541"/>
      <c r="AUV48" s="541"/>
      <c r="AUW48" s="541"/>
      <c r="AUX48" s="541"/>
      <c r="AUY48" s="541"/>
      <c r="AUZ48" s="541"/>
      <c r="AVA48" s="541"/>
      <c r="AVB48" s="541"/>
      <c r="AVC48" s="541"/>
      <c r="AVD48" s="541"/>
      <c r="AVE48" s="541"/>
      <c r="AVF48" s="541"/>
      <c r="AVG48" s="541"/>
      <c r="AVH48" s="541"/>
      <c r="AVI48" s="541"/>
      <c r="AVJ48" s="541"/>
      <c r="AVK48" s="541"/>
      <c r="AVL48" s="541"/>
      <c r="AVM48" s="541"/>
      <c r="AVN48" s="541"/>
      <c r="AVO48" s="541"/>
      <c r="AVP48" s="541"/>
      <c r="AVQ48" s="541"/>
      <c r="AVR48" s="541"/>
      <c r="AVS48" s="541"/>
      <c r="AVT48" s="541"/>
      <c r="AVU48" s="541"/>
      <c r="AVV48" s="541"/>
      <c r="AVW48" s="541"/>
      <c r="AVX48" s="541"/>
      <c r="AVY48" s="541"/>
      <c r="AVZ48" s="541"/>
      <c r="AWA48" s="541"/>
      <c r="AWB48" s="541"/>
      <c r="AWC48" s="541"/>
      <c r="AWD48" s="541"/>
      <c r="AWE48" s="541"/>
      <c r="AWF48" s="541"/>
      <c r="AWG48" s="541"/>
      <c r="AWH48" s="541"/>
      <c r="AWI48" s="541"/>
      <c r="AWJ48" s="541"/>
      <c r="AWK48" s="541"/>
      <c r="AWL48" s="541"/>
      <c r="AWM48" s="541"/>
      <c r="AWN48" s="541"/>
      <c r="AWO48" s="541"/>
      <c r="AWP48" s="541"/>
      <c r="AWQ48" s="541"/>
      <c r="AWR48" s="541"/>
      <c r="AWS48" s="541"/>
      <c r="AWT48" s="541"/>
      <c r="AWU48" s="541"/>
      <c r="AWV48" s="541"/>
      <c r="AWW48" s="541"/>
      <c r="AWX48" s="541"/>
      <c r="AWY48" s="541"/>
      <c r="AWZ48" s="541"/>
      <c r="AXA48" s="541"/>
      <c r="AXB48" s="541"/>
      <c r="AXC48" s="541"/>
      <c r="AXD48" s="541"/>
      <c r="AXE48" s="541"/>
      <c r="AXF48" s="541"/>
      <c r="AXG48" s="541"/>
      <c r="AXH48" s="541"/>
      <c r="AXI48" s="541"/>
      <c r="AXJ48" s="541"/>
      <c r="AXK48" s="541"/>
      <c r="AXL48" s="541"/>
      <c r="AXM48" s="541"/>
      <c r="AXN48" s="541"/>
      <c r="AXO48" s="541"/>
      <c r="AXP48" s="541"/>
      <c r="AXQ48" s="541"/>
      <c r="AXR48" s="541"/>
      <c r="AXS48" s="541"/>
      <c r="AXT48" s="541"/>
      <c r="AXU48" s="541"/>
      <c r="AXV48" s="541"/>
      <c r="AXW48" s="541"/>
      <c r="AXX48" s="541"/>
      <c r="AXY48" s="541"/>
      <c r="AXZ48" s="541"/>
      <c r="AYA48" s="541"/>
      <c r="AYB48" s="541"/>
      <c r="AYC48" s="541"/>
      <c r="AYD48" s="541"/>
      <c r="AYE48" s="541"/>
      <c r="AYF48" s="541"/>
      <c r="AYG48" s="541"/>
      <c r="AYH48" s="541"/>
      <c r="AYI48" s="541"/>
      <c r="AYJ48" s="541"/>
      <c r="AYK48" s="541"/>
      <c r="AYL48" s="541"/>
      <c r="AYM48" s="541"/>
      <c r="AYN48" s="541"/>
      <c r="AYO48" s="541"/>
      <c r="AYP48" s="541"/>
      <c r="AYQ48" s="541"/>
      <c r="AYR48" s="541"/>
      <c r="AYS48" s="541"/>
      <c r="AYT48" s="541"/>
      <c r="AYU48" s="541"/>
      <c r="AYV48" s="541"/>
      <c r="AYW48" s="541"/>
      <c r="AYX48" s="541"/>
      <c r="AYY48" s="541"/>
      <c r="AYZ48" s="541"/>
      <c r="AZA48" s="541"/>
      <c r="AZB48" s="541"/>
      <c r="AZC48" s="541"/>
      <c r="AZD48" s="541"/>
      <c r="AZE48" s="541"/>
      <c r="AZF48" s="541"/>
      <c r="AZG48" s="541"/>
      <c r="AZH48" s="541"/>
      <c r="AZI48" s="541"/>
      <c r="AZJ48" s="541"/>
      <c r="AZK48" s="541"/>
      <c r="AZL48" s="541"/>
      <c r="AZM48" s="541"/>
      <c r="AZN48" s="541"/>
      <c r="AZO48" s="541"/>
      <c r="AZP48" s="541"/>
      <c r="AZQ48" s="541"/>
      <c r="AZR48" s="541"/>
      <c r="AZS48" s="541"/>
      <c r="AZT48" s="541"/>
      <c r="AZU48" s="541"/>
      <c r="AZV48" s="541"/>
      <c r="AZW48" s="541"/>
      <c r="AZX48" s="541"/>
      <c r="AZY48" s="541"/>
      <c r="AZZ48" s="541"/>
      <c r="BAA48" s="541"/>
      <c r="BAB48" s="541"/>
      <c r="BAC48" s="541"/>
      <c r="BAD48" s="541"/>
      <c r="BAE48" s="541"/>
      <c r="BAF48" s="541"/>
      <c r="BAG48" s="541"/>
      <c r="BAH48" s="541"/>
      <c r="BAI48" s="541"/>
      <c r="BAJ48" s="541"/>
      <c r="BAK48" s="541"/>
      <c r="BAL48" s="541"/>
      <c r="BAM48" s="541"/>
      <c r="BAN48" s="541"/>
      <c r="BAO48" s="541"/>
      <c r="BAP48" s="541"/>
      <c r="BAQ48" s="541"/>
      <c r="BAR48" s="541"/>
      <c r="BAS48" s="541"/>
      <c r="BAT48" s="541"/>
      <c r="BAU48" s="541"/>
      <c r="BAV48" s="541"/>
      <c r="BAW48" s="541"/>
      <c r="BAX48" s="541"/>
      <c r="BAY48" s="541"/>
      <c r="BAZ48" s="541"/>
      <c r="BBA48" s="541"/>
      <c r="BBB48" s="541"/>
      <c r="BBC48" s="541"/>
      <c r="BBD48" s="541"/>
      <c r="BBE48" s="541"/>
      <c r="BBF48" s="541"/>
      <c r="BBG48" s="541"/>
      <c r="BBH48" s="541"/>
      <c r="BBI48" s="541"/>
      <c r="BBJ48" s="541"/>
      <c r="BBK48" s="541"/>
      <c r="BBL48" s="541"/>
      <c r="BBM48" s="541"/>
      <c r="BBN48" s="541"/>
      <c r="BBO48" s="541"/>
      <c r="BBP48" s="541"/>
      <c r="BBQ48" s="541"/>
      <c r="BBR48" s="541"/>
      <c r="BBS48" s="541"/>
      <c r="BBT48" s="541"/>
      <c r="BBU48" s="541"/>
      <c r="BBV48" s="541"/>
      <c r="BBW48" s="541"/>
      <c r="BBX48" s="541"/>
      <c r="BBY48" s="541"/>
      <c r="BBZ48" s="541"/>
      <c r="BCA48" s="541"/>
      <c r="BCB48" s="541"/>
      <c r="BCC48" s="541"/>
      <c r="BCD48" s="541"/>
      <c r="BCE48" s="541"/>
      <c r="BCF48" s="541"/>
      <c r="BCG48" s="541"/>
      <c r="BCH48" s="541"/>
      <c r="BCI48" s="541"/>
      <c r="BCJ48" s="541"/>
      <c r="BCK48" s="541"/>
      <c r="BCL48" s="541"/>
      <c r="BCM48" s="541"/>
      <c r="BCN48" s="541"/>
      <c r="BCO48" s="541"/>
      <c r="BCP48" s="541"/>
      <c r="BCQ48" s="541"/>
      <c r="BCR48" s="541"/>
      <c r="BCS48" s="541"/>
      <c r="BCT48" s="541"/>
      <c r="BCU48" s="541"/>
      <c r="BCV48" s="541"/>
      <c r="BCW48" s="541"/>
      <c r="BCX48" s="541"/>
      <c r="BCY48" s="541"/>
      <c r="BCZ48" s="541"/>
      <c r="BDA48" s="541"/>
      <c r="BDB48" s="541"/>
      <c r="BDC48" s="541"/>
      <c r="BDD48" s="541"/>
      <c r="BDE48" s="541"/>
      <c r="BDF48" s="541"/>
      <c r="BDG48" s="541"/>
      <c r="BDH48" s="541"/>
      <c r="BDI48" s="541"/>
      <c r="BDJ48" s="541"/>
      <c r="BDK48" s="541"/>
      <c r="BDL48" s="541"/>
      <c r="BDM48" s="541"/>
      <c r="BDN48" s="541"/>
      <c r="BDO48" s="541"/>
      <c r="BDP48" s="541"/>
      <c r="BDQ48" s="541"/>
      <c r="BDR48" s="541"/>
      <c r="BDS48" s="541"/>
      <c r="BDT48" s="541"/>
      <c r="BDU48" s="541"/>
      <c r="BDV48" s="541"/>
      <c r="BDW48" s="541"/>
      <c r="BDX48" s="541"/>
      <c r="BDY48" s="541"/>
      <c r="BDZ48" s="541"/>
      <c r="BEA48" s="541"/>
      <c r="BEB48" s="541"/>
      <c r="BEC48" s="541"/>
      <c r="BED48" s="541"/>
      <c r="BEE48" s="541"/>
      <c r="BEF48" s="541"/>
      <c r="BEG48" s="541"/>
      <c r="BEH48" s="541"/>
      <c r="BEI48" s="541"/>
      <c r="BEJ48" s="541"/>
      <c r="BEK48" s="541"/>
      <c r="BEL48" s="541"/>
      <c r="BEM48" s="541"/>
      <c r="BEN48" s="541"/>
      <c r="BEO48" s="541"/>
      <c r="BEP48" s="541"/>
      <c r="BEQ48" s="541"/>
      <c r="BER48" s="541"/>
      <c r="BES48" s="541"/>
      <c r="BET48" s="541"/>
      <c r="BEU48" s="541"/>
      <c r="BEV48" s="541"/>
      <c r="BEW48" s="541"/>
      <c r="BEX48" s="541"/>
      <c r="BEY48" s="541"/>
      <c r="BEZ48" s="541"/>
      <c r="BFA48" s="541"/>
      <c r="BFB48" s="541"/>
      <c r="BFC48" s="541"/>
      <c r="BFD48" s="541"/>
      <c r="BFE48" s="541"/>
      <c r="BFF48" s="541"/>
      <c r="BFG48" s="541"/>
      <c r="BFH48" s="541"/>
      <c r="BFI48" s="541"/>
      <c r="BFJ48" s="541"/>
      <c r="BFK48" s="541"/>
      <c r="BFL48" s="541"/>
      <c r="BFM48" s="541"/>
      <c r="BFN48" s="541"/>
      <c r="BFO48" s="541"/>
      <c r="BFP48" s="541"/>
      <c r="BFQ48" s="541"/>
      <c r="BFR48" s="541"/>
      <c r="BFS48" s="541"/>
      <c r="BFT48" s="541"/>
      <c r="BFU48" s="541"/>
      <c r="BFV48" s="541"/>
      <c r="BFW48" s="541"/>
      <c r="BFX48" s="541"/>
      <c r="BFY48" s="541"/>
      <c r="BFZ48" s="541"/>
      <c r="BGA48" s="541"/>
      <c r="BGB48" s="541"/>
      <c r="BGC48" s="541"/>
      <c r="BGD48" s="541"/>
      <c r="BGE48" s="541"/>
      <c r="BGF48" s="541"/>
      <c r="BGG48" s="541"/>
      <c r="BGH48" s="541"/>
      <c r="BGI48" s="541"/>
      <c r="BGJ48" s="541"/>
      <c r="BGK48" s="541"/>
      <c r="BGL48" s="541"/>
      <c r="BGM48" s="541"/>
      <c r="BGN48" s="541"/>
      <c r="BGO48" s="541"/>
      <c r="BGP48" s="541"/>
      <c r="BGQ48" s="541"/>
      <c r="BGR48" s="541"/>
      <c r="BGS48" s="541"/>
      <c r="BGT48" s="541"/>
      <c r="BGU48" s="541"/>
      <c r="BGV48" s="541"/>
      <c r="BGW48" s="541"/>
      <c r="BGX48" s="541"/>
      <c r="BGY48" s="541"/>
      <c r="BGZ48" s="541"/>
      <c r="BHA48" s="541"/>
      <c r="BHB48" s="541"/>
      <c r="BHC48" s="541"/>
      <c r="BHD48" s="541"/>
      <c r="BHE48" s="541"/>
      <c r="BHF48" s="541"/>
      <c r="BHG48" s="541"/>
      <c r="BHH48" s="541"/>
      <c r="BHI48" s="541"/>
      <c r="BHJ48" s="541"/>
      <c r="BHK48" s="541"/>
      <c r="BHL48" s="541"/>
      <c r="BHM48" s="541"/>
      <c r="BHN48" s="541"/>
      <c r="BHO48" s="541"/>
      <c r="BHP48" s="541"/>
      <c r="BHQ48" s="541"/>
      <c r="BHR48" s="541"/>
      <c r="BHS48" s="541"/>
      <c r="BHT48" s="541"/>
      <c r="BHU48" s="541"/>
      <c r="BHV48" s="541"/>
      <c r="BHW48" s="541"/>
      <c r="BHX48" s="541"/>
      <c r="BHY48" s="541"/>
      <c r="BHZ48" s="541"/>
      <c r="BIA48" s="541"/>
      <c r="BIB48" s="541"/>
      <c r="BIC48" s="541"/>
      <c r="BID48" s="541"/>
      <c r="BIE48" s="541"/>
      <c r="BIF48" s="541"/>
      <c r="BIG48" s="541"/>
      <c r="BIH48" s="541"/>
      <c r="BII48" s="541"/>
      <c r="BIJ48" s="541"/>
      <c r="BIK48" s="541"/>
      <c r="BIL48" s="541"/>
      <c r="BIM48" s="541"/>
      <c r="BIN48" s="541"/>
      <c r="BIO48" s="541"/>
      <c r="BIP48" s="541"/>
      <c r="BIQ48" s="541"/>
      <c r="BIR48" s="541"/>
      <c r="BIS48" s="541"/>
      <c r="BIT48" s="541"/>
      <c r="BIU48" s="541"/>
      <c r="BIV48" s="541"/>
      <c r="BIW48" s="541"/>
      <c r="BIX48" s="541"/>
      <c r="BIY48" s="541"/>
      <c r="BIZ48" s="541"/>
      <c r="BJA48" s="541"/>
      <c r="BJB48" s="541"/>
      <c r="BJC48" s="541"/>
      <c r="BJD48" s="541"/>
      <c r="BJE48" s="541"/>
      <c r="BJF48" s="541"/>
      <c r="BJG48" s="541"/>
      <c r="BJH48" s="541"/>
      <c r="BJI48" s="541"/>
      <c r="BJJ48" s="541"/>
      <c r="BJK48" s="541"/>
      <c r="BJL48" s="541"/>
      <c r="BJM48" s="541"/>
      <c r="BJN48" s="541"/>
      <c r="BJO48" s="541"/>
      <c r="BJP48" s="541"/>
      <c r="BJQ48" s="541"/>
      <c r="BJR48" s="541"/>
      <c r="BJS48" s="541"/>
      <c r="BJT48" s="541"/>
      <c r="BJU48" s="541"/>
      <c r="BJV48" s="541"/>
      <c r="BJW48" s="541"/>
      <c r="BJX48" s="541"/>
      <c r="BJY48" s="541"/>
      <c r="BJZ48" s="541"/>
      <c r="BKA48" s="541"/>
      <c r="BKB48" s="541"/>
      <c r="BKC48" s="541"/>
      <c r="BKD48" s="541"/>
      <c r="BKE48" s="541"/>
      <c r="BKF48" s="541"/>
      <c r="BKG48" s="541"/>
      <c r="BKH48" s="541"/>
      <c r="BKI48" s="541"/>
      <c r="BKJ48" s="541"/>
      <c r="BKK48" s="541"/>
      <c r="BKL48" s="541"/>
      <c r="BKM48" s="541"/>
      <c r="BKN48" s="541"/>
      <c r="BKO48" s="541"/>
      <c r="BKP48" s="541"/>
      <c r="BKQ48" s="541"/>
      <c r="BKR48" s="541"/>
      <c r="BKS48" s="541"/>
      <c r="BKT48" s="541"/>
      <c r="BKU48" s="541"/>
      <c r="BKV48" s="541"/>
      <c r="BKW48" s="541"/>
      <c r="BKX48" s="541"/>
      <c r="BKY48" s="541"/>
      <c r="BKZ48" s="541"/>
      <c r="BLA48" s="541"/>
      <c r="BLB48" s="541"/>
      <c r="BLC48" s="541"/>
      <c r="BLD48" s="541"/>
      <c r="BLE48" s="541"/>
      <c r="BLF48" s="541"/>
      <c r="BLG48" s="541"/>
      <c r="BLH48" s="541"/>
      <c r="BLI48" s="541"/>
      <c r="BLJ48" s="541"/>
      <c r="BLK48" s="541"/>
      <c r="BLL48" s="541"/>
      <c r="BLM48" s="541"/>
      <c r="BLN48" s="541"/>
      <c r="BLO48" s="541"/>
      <c r="BLP48" s="541"/>
      <c r="BLQ48" s="541"/>
      <c r="BLR48" s="541"/>
      <c r="BLS48" s="541"/>
      <c r="BLT48" s="541"/>
      <c r="BLU48" s="541"/>
      <c r="BLV48" s="541"/>
      <c r="BLW48" s="541"/>
      <c r="BLX48" s="541"/>
      <c r="BLY48" s="541"/>
      <c r="BLZ48" s="541"/>
      <c r="BMA48" s="541"/>
      <c r="BMB48" s="541"/>
      <c r="BMC48" s="541"/>
      <c r="BMD48" s="541"/>
      <c r="BME48" s="541"/>
      <c r="BMF48" s="541"/>
      <c r="BMG48" s="541"/>
      <c r="BMH48" s="541"/>
      <c r="BMI48" s="541"/>
      <c r="BMJ48" s="541"/>
      <c r="BMK48" s="541"/>
      <c r="BML48" s="541"/>
      <c r="BMM48" s="541"/>
      <c r="BMN48" s="541"/>
      <c r="BMO48" s="541"/>
      <c r="BMP48" s="541"/>
      <c r="BMQ48" s="541"/>
      <c r="BMR48" s="541"/>
      <c r="BMS48" s="541"/>
      <c r="BMT48" s="541"/>
      <c r="BMU48" s="541"/>
      <c r="BMV48" s="541"/>
      <c r="BMW48" s="541"/>
      <c r="BMX48" s="541"/>
      <c r="BMY48" s="541"/>
      <c r="BMZ48" s="541"/>
      <c r="BNA48" s="541"/>
      <c r="BNB48" s="541"/>
      <c r="BNC48" s="541"/>
      <c r="BND48" s="541"/>
      <c r="BNE48" s="541"/>
      <c r="BNF48" s="541"/>
      <c r="BNG48" s="541"/>
      <c r="BNH48" s="541"/>
      <c r="BNI48" s="541"/>
      <c r="BNJ48" s="541"/>
      <c r="BNK48" s="541"/>
      <c r="BNL48" s="541"/>
      <c r="BNM48" s="541"/>
      <c r="BNN48" s="541"/>
      <c r="BNO48" s="541"/>
      <c r="BNP48" s="541"/>
      <c r="BNQ48" s="541"/>
      <c r="BNR48" s="541"/>
      <c r="BNS48" s="541"/>
      <c r="BNT48" s="541"/>
      <c r="BNU48" s="541"/>
      <c r="BNV48" s="541"/>
      <c r="BNW48" s="541"/>
      <c r="BNX48" s="541"/>
      <c r="BNY48" s="541"/>
      <c r="BNZ48" s="541"/>
      <c r="BOA48" s="541"/>
      <c r="BOB48" s="541"/>
      <c r="BOC48" s="541"/>
      <c r="BOD48" s="541"/>
      <c r="BOE48" s="541"/>
      <c r="BOF48" s="541"/>
      <c r="BOG48" s="541"/>
      <c r="BOH48" s="541"/>
      <c r="BOI48" s="541"/>
      <c r="BOJ48" s="541"/>
      <c r="BOK48" s="541"/>
      <c r="BOL48" s="541"/>
      <c r="BOM48" s="541"/>
      <c r="BON48" s="541"/>
      <c r="BOO48" s="541"/>
      <c r="BOP48" s="541"/>
      <c r="BOQ48" s="541"/>
      <c r="BOR48" s="541"/>
      <c r="BOS48" s="541"/>
      <c r="BOT48" s="541"/>
      <c r="BOU48" s="541"/>
      <c r="BOV48" s="541"/>
      <c r="BOW48" s="541"/>
      <c r="BOX48" s="541"/>
      <c r="BOY48" s="541"/>
      <c r="BOZ48" s="541"/>
      <c r="BPA48" s="541"/>
      <c r="BPB48" s="541"/>
      <c r="BPC48" s="541"/>
      <c r="BPD48" s="541"/>
      <c r="BPE48" s="541"/>
      <c r="BPF48" s="541"/>
      <c r="BPG48" s="541"/>
      <c r="BPH48" s="541"/>
      <c r="BPI48" s="541"/>
      <c r="BPJ48" s="541"/>
      <c r="BPK48" s="541"/>
      <c r="BPL48" s="541"/>
      <c r="BPM48" s="541"/>
      <c r="BPN48" s="541"/>
      <c r="BPO48" s="541"/>
      <c r="BPP48" s="541"/>
      <c r="BPQ48" s="541"/>
      <c r="BPR48" s="541"/>
      <c r="BPS48" s="541"/>
      <c r="BPT48" s="541"/>
      <c r="BPU48" s="541"/>
      <c r="BPV48" s="541"/>
      <c r="BPW48" s="541"/>
      <c r="BPX48" s="541"/>
      <c r="BPY48" s="541"/>
      <c r="BPZ48" s="541"/>
      <c r="BQA48" s="541"/>
      <c r="BQB48" s="541"/>
      <c r="BQC48" s="541"/>
      <c r="BQD48" s="541"/>
      <c r="BQE48" s="541"/>
      <c r="BQF48" s="541"/>
      <c r="BQG48" s="541"/>
      <c r="BQH48" s="541"/>
      <c r="BQI48" s="541"/>
      <c r="BQJ48" s="541"/>
      <c r="BQK48" s="541"/>
      <c r="BQL48" s="541"/>
      <c r="BQM48" s="541"/>
      <c r="BQN48" s="541"/>
      <c r="BQO48" s="541"/>
      <c r="BQP48" s="541"/>
      <c r="BQQ48" s="541"/>
      <c r="BQR48" s="541"/>
      <c r="BQS48" s="541"/>
      <c r="BQT48" s="541"/>
      <c r="BQU48" s="541"/>
      <c r="BQV48" s="541"/>
      <c r="BQW48" s="541"/>
      <c r="BQX48" s="541"/>
      <c r="BQY48" s="541"/>
      <c r="BQZ48" s="541"/>
      <c r="BRA48" s="541"/>
      <c r="BRB48" s="541"/>
      <c r="BRC48" s="541"/>
      <c r="BRD48" s="541"/>
      <c r="BRE48" s="541"/>
      <c r="BRF48" s="541"/>
      <c r="BRG48" s="541"/>
      <c r="BRH48" s="541"/>
      <c r="BRI48" s="541"/>
      <c r="BRJ48" s="541"/>
      <c r="BRK48" s="541"/>
      <c r="BRL48" s="541"/>
      <c r="BRM48" s="541"/>
      <c r="BRN48" s="541"/>
      <c r="BRO48" s="541"/>
      <c r="BRP48" s="541"/>
      <c r="BRQ48" s="541"/>
      <c r="BRR48" s="541"/>
      <c r="BRS48" s="541"/>
      <c r="BRT48" s="541"/>
      <c r="BRU48" s="541"/>
      <c r="BRV48" s="541"/>
      <c r="BRW48" s="541"/>
      <c r="BRX48" s="541"/>
      <c r="BRY48" s="541"/>
      <c r="BRZ48" s="541"/>
      <c r="BSA48" s="541"/>
      <c r="BSB48" s="541"/>
      <c r="BSC48" s="541"/>
      <c r="BSD48" s="541"/>
      <c r="BSE48" s="541"/>
      <c r="BSF48" s="541"/>
      <c r="BSG48" s="541"/>
      <c r="BSH48" s="541"/>
      <c r="BSI48" s="541"/>
      <c r="BSJ48" s="541"/>
      <c r="BSK48" s="541"/>
      <c r="BSL48" s="541"/>
      <c r="BSM48" s="541"/>
      <c r="BSN48" s="541"/>
      <c r="BSO48" s="541"/>
      <c r="BSP48" s="541"/>
      <c r="BSQ48" s="541"/>
      <c r="BSR48" s="541"/>
      <c r="BSS48" s="541"/>
      <c r="BST48" s="541"/>
      <c r="BSU48" s="541"/>
      <c r="BSV48" s="541"/>
      <c r="BSW48" s="541"/>
      <c r="BSX48" s="541"/>
      <c r="BSY48" s="541"/>
      <c r="BSZ48" s="541"/>
      <c r="BTA48" s="541"/>
      <c r="BTB48" s="541"/>
      <c r="BTC48" s="541"/>
      <c r="BTD48" s="541"/>
      <c r="BTE48" s="541"/>
      <c r="BTF48" s="541"/>
      <c r="BTG48" s="541"/>
      <c r="BTH48" s="541"/>
      <c r="BTI48" s="541"/>
      <c r="BTJ48" s="541"/>
      <c r="BTK48" s="541"/>
      <c r="BTL48" s="541"/>
      <c r="BTM48" s="541"/>
      <c r="BTN48" s="541"/>
      <c r="BTO48" s="541"/>
      <c r="BTP48" s="541"/>
      <c r="BTQ48" s="541"/>
      <c r="BTR48" s="541"/>
      <c r="BTS48" s="541"/>
      <c r="BTT48" s="541"/>
      <c r="BTU48" s="541"/>
      <c r="BTV48" s="541"/>
      <c r="BTW48" s="541"/>
      <c r="BTX48" s="541"/>
      <c r="BTY48" s="541"/>
      <c r="BTZ48" s="541"/>
      <c r="BUA48" s="541"/>
      <c r="BUB48" s="541"/>
      <c r="BUC48" s="541"/>
      <c r="BUD48" s="541"/>
      <c r="BUE48" s="541"/>
      <c r="BUF48" s="541"/>
      <c r="BUG48" s="541"/>
      <c r="BUH48" s="541"/>
      <c r="BUI48" s="541"/>
      <c r="BUJ48" s="541"/>
      <c r="BUK48" s="541"/>
      <c r="BUL48" s="541"/>
      <c r="BUM48" s="541"/>
      <c r="BUN48" s="541"/>
      <c r="BUO48" s="541"/>
      <c r="BUP48" s="541"/>
      <c r="BUQ48" s="541"/>
      <c r="BUR48" s="541"/>
      <c r="BUS48" s="541"/>
      <c r="BUT48" s="541"/>
      <c r="BUU48" s="541"/>
      <c r="BUV48" s="541"/>
      <c r="BUW48" s="541"/>
      <c r="BUX48" s="541"/>
      <c r="BUY48" s="541"/>
      <c r="BUZ48" s="541"/>
      <c r="BVA48" s="541"/>
      <c r="BVB48" s="541"/>
      <c r="BVC48" s="541"/>
      <c r="BVD48" s="541"/>
      <c r="BVE48" s="541"/>
      <c r="BVF48" s="541"/>
      <c r="BVG48" s="541"/>
      <c r="BVH48" s="541"/>
      <c r="BVI48" s="541"/>
      <c r="BVJ48" s="541"/>
      <c r="BVK48" s="541"/>
      <c r="BVL48" s="541"/>
      <c r="BVM48" s="541"/>
      <c r="BVN48" s="541"/>
      <c r="BVO48" s="541"/>
      <c r="BVP48" s="541"/>
      <c r="BVQ48" s="541"/>
      <c r="BVR48" s="541"/>
      <c r="BVS48" s="541"/>
      <c r="BVT48" s="541"/>
      <c r="BVU48" s="541"/>
      <c r="BVV48" s="541"/>
      <c r="BVW48" s="541"/>
      <c r="BVX48" s="541"/>
      <c r="BVY48" s="541"/>
      <c r="BVZ48" s="541"/>
      <c r="BWA48" s="541"/>
      <c r="BWB48" s="541"/>
      <c r="BWC48" s="541"/>
      <c r="BWD48" s="541"/>
      <c r="BWE48" s="541"/>
      <c r="BWF48" s="541"/>
      <c r="BWG48" s="541"/>
      <c r="BWH48" s="541"/>
      <c r="BWI48" s="541"/>
      <c r="BWJ48" s="541"/>
      <c r="BWK48" s="541"/>
      <c r="BWL48" s="541"/>
      <c r="BWM48" s="541"/>
      <c r="BWN48" s="541"/>
      <c r="BWO48" s="541"/>
      <c r="BWP48" s="541"/>
      <c r="BWQ48" s="541"/>
      <c r="BWR48" s="541"/>
      <c r="BWS48" s="541"/>
      <c r="BWT48" s="541"/>
      <c r="BWU48" s="541"/>
      <c r="BWV48" s="541"/>
      <c r="BWW48" s="541"/>
      <c r="BWX48" s="541"/>
      <c r="BWY48" s="541"/>
      <c r="BWZ48" s="541"/>
      <c r="BXA48" s="541"/>
      <c r="BXB48" s="541"/>
      <c r="BXC48" s="541"/>
      <c r="BXD48" s="541"/>
      <c r="BXE48" s="541"/>
      <c r="BXF48" s="541"/>
      <c r="BXG48" s="541"/>
      <c r="BXH48" s="541"/>
      <c r="BXI48" s="541"/>
      <c r="BXJ48" s="541"/>
      <c r="BXK48" s="541"/>
      <c r="BXL48" s="541"/>
      <c r="BXM48" s="541"/>
      <c r="BXN48" s="541"/>
      <c r="BXO48" s="541"/>
      <c r="BXP48" s="541"/>
      <c r="BXQ48" s="541"/>
      <c r="BXR48" s="541"/>
      <c r="BXS48" s="541"/>
      <c r="BXT48" s="541"/>
      <c r="BXU48" s="541"/>
      <c r="BXV48" s="541"/>
      <c r="BXW48" s="541"/>
      <c r="BXX48" s="541"/>
      <c r="BXY48" s="541"/>
      <c r="BXZ48" s="541"/>
      <c r="BYA48" s="541"/>
      <c r="BYB48" s="541"/>
      <c r="BYC48" s="541"/>
      <c r="BYD48" s="541"/>
      <c r="BYE48" s="541"/>
      <c r="BYF48" s="541"/>
      <c r="BYG48" s="541"/>
      <c r="BYH48" s="541"/>
      <c r="BYI48" s="541"/>
      <c r="BYJ48" s="541"/>
      <c r="BYK48" s="541"/>
      <c r="BYL48" s="541"/>
      <c r="BYM48" s="541"/>
      <c r="BYN48" s="541"/>
      <c r="BYO48" s="541"/>
      <c r="BYP48" s="541"/>
      <c r="BYQ48" s="541"/>
      <c r="BYR48" s="541"/>
      <c r="BYS48" s="541"/>
      <c r="BYT48" s="541"/>
      <c r="BYU48" s="541"/>
      <c r="BYV48" s="541"/>
      <c r="BYW48" s="541"/>
      <c r="BYX48" s="541"/>
      <c r="BYY48" s="541"/>
      <c r="BYZ48" s="541"/>
      <c r="BZA48" s="541"/>
      <c r="BZB48" s="541"/>
      <c r="BZC48" s="541"/>
      <c r="BZD48" s="541"/>
      <c r="BZE48" s="541"/>
      <c r="BZF48" s="541"/>
      <c r="BZG48" s="541"/>
      <c r="BZH48" s="541"/>
      <c r="BZI48" s="541"/>
      <c r="BZJ48" s="541"/>
      <c r="BZK48" s="541"/>
      <c r="BZL48" s="541"/>
      <c r="BZM48" s="541"/>
      <c r="BZN48" s="541"/>
      <c r="BZO48" s="541"/>
      <c r="BZP48" s="541"/>
      <c r="BZQ48" s="541"/>
      <c r="BZR48" s="541"/>
      <c r="BZS48" s="541"/>
      <c r="BZT48" s="541"/>
      <c r="BZU48" s="541"/>
      <c r="BZV48" s="541"/>
      <c r="BZW48" s="541"/>
      <c r="BZX48" s="541"/>
      <c r="BZY48" s="541"/>
      <c r="BZZ48" s="541"/>
      <c r="CAA48" s="541"/>
      <c r="CAB48" s="541"/>
      <c r="CAC48" s="541"/>
      <c r="CAD48" s="541"/>
      <c r="CAE48" s="541"/>
      <c r="CAF48" s="541"/>
      <c r="CAG48" s="541"/>
      <c r="CAH48" s="541"/>
      <c r="CAI48" s="541"/>
      <c r="CAJ48" s="541"/>
      <c r="CAK48" s="541"/>
      <c r="CAL48" s="541"/>
      <c r="CAM48" s="541"/>
      <c r="CAN48" s="541"/>
      <c r="CAO48" s="541"/>
      <c r="CAP48" s="541"/>
      <c r="CAQ48" s="541"/>
      <c r="CAR48" s="541"/>
      <c r="CAS48" s="541"/>
      <c r="CAT48" s="541"/>
      <c r="CAU48" s="541"/>
      <c r="CAV48" s="541"/>
      <c r="CAW48" s="541"/>
      <c r="CAX48" s="541"/>
      <c r="CAY48" s="541"/>
      <c r="CAZ48" s="541"/>
      <c r="CBA48" s="541"/>
      <c r="CBB48" s="541"/>
      <c r="CBC48" s="541"/>
      <c r="CBD48" s="541"/>
      <c r="CBE48" s="541"/>
      <c r="CBF48" s="541"/>
      <c r="CBG48" s="541"/>
      <c r="CBH48" s="541"/>
      <c r="CBI48" s="541"/>
      <c r="CBJ48" s="541"/>
      <c r="CBK48" s="541"/>
      <c r="CBL48" s="541"/>
      <c r="CBM48" s="541"/>
      <c r="CBN48" s="541"/>
      <c r="CBO48" s="541"/>
      <c r="CBP48" s="541"/>
      <c r="CBQ48" s="541"/>
      <c r="CBR48" s="541"/>
      <c r="CBS48" s="541"/>
      <c r="CBT48" s="541"/>
      <c r="CBU48" s="541"/>
      <c r="CBV48" s="541"/>
      <c r="CBW48" s="541"/>
      <c r="CBX48" s="541"/>
      <c r="CBY48" s="541"/>
      <c r="CBZ48" s="541"/>
      <c r="CCA48" s="541"/>
      <c r="CCB48" s="541"/>
      <c r="CCC48" s="541"/>
      <c r="CCD48" s="541"/>
      <c r="CCE48" s="541"/>
      <c r="CCF48" s="541"/>
      <c r="CCG48" s="541"/>
      <c r="CCH48" s="541"/>
      <c r="CCI48" s="541"/>
      <c r="CCJ48" s="541"/>
      <c r="CCK48" s="541"/>
      <c r="CCL48" s="541"/>
      <c r="CCM48" s="541"/>
      <c r="CCN48" s="541"/>
      <c r="CCO48" s="541"/>
      <c r="CCP48" s="541"/>
      <c r="CCQ48" s="541"/>
      <c r="CCR48" s="541"/>
      <c r="CCS48" s="541"/>
      <c r="CCT48" s="541"/>
      <c r="CCU48" s="541"/>
      <c r="CCV48" s="541"/>
      <c r="CCW48" s="541"/>
      <c r="CCX48" s="541"/>
      <c r="CCY48" s="541"/>
      <c r="CCZ48" s="541"/>
      <c r="CDA48" s="541"/>
      <c r="CDB48" s="541"/>
      <c r="CDC48" s="541"/>
      <c r="CDD48" s="541"/>
      <c r="CDE48" s="541"/>
      <c r="CDF48" s="541"/>
      <c r="CDG48" s="541"/>
      <c r="CDH48" s="541"/>
      <c r="CDI48" s="541"/>
      <c r="CDJ48" s="541"/>
      <c r="CDK48" s="541"/>
      <c r="CDL48" s="541"/>
      <c r="CDM48" s="541"/>
      <c r="CDN48" s="541"/>
      <c r="CDO48" s="541"/>
      <c r="CDP48" s="541"/>
      <c r="CDQ48" s="541"/>
      <c r="CDR48" s="541"/>
      <c r="CDS48" s="541"/>
      <c r="CDT48" s="541"/>
      <c r="CDU48" s="541"/>
      <c r="CDV48" s="541"/>
      <c r="CDW48" s="541"/>
      <c r="CDX48" s="541"/>
      <c r="CDY48" s="541"/>
      <c r="CDZ48" s="541"/>
      <c r="CEA48" s="541"/>
      <c r="CEB48" s="541"/>
      <c r="CEC48" s="541"/>
      <c r="CED48" s="541"/>
      <c r="CEE48" s="541"/>
      <c r="CEF48" s="541"/>
      <c r="CEG48" s="541"/>
      <c r="CEH48" s="541"/>
      <c r="CEI48" s="541"/>
      <c r="CEJ48" s="541"/>
      <c r="CEK48" s="541"/>
      <c r="CEL48" s="541"/>
      <c r="CEM48" s="541"/>
      <c r="CEN48" s="541"/>
      <c r="CEO48" s="541"/>
      <c r="CEP48" s="541"/>
      <c r="CEQ48" s="541"/>
      <c r="CER48" s="541"/>
      <c r="CES48" s="541"/>
      <c r="CET48" s="541"/>
      <c r="CEU48" s="541"/>
      <c r="CEV48" s="541"/>
      <c r="CEW48" s="541"/>
      <c r="CEX48" s="541"/>
      <c r="CEY48" s="541"/>
      <c r="CEZ48" s="541"/>
      <c r="CFA48" s="541"/>
      <c r="CFB48" s="541"/>
      <c r="CFC48" s="541"/>
      <c r="CFD48" s="541"/>
      <c r="CFE48" s="541"/>
      <c r="CFF48" s="541"/>
      <c r="CFG48" s="541"/>
      <c r="CFH48" s="541"/>
      <c r="CFI48" s="541"/>
      <c r="CFJ48" s="541"/>
      <c r="CFK48" s="541"/>
      <c r="CFL48" s="541"/>
      <c r="CFM48" s="541"/>
      <c r="CFN48" s="541"/>
      <c r="CFO48" s="541"/>
      <c r="CFP48" s="541"/>
      <c r="CFQ48" s="541"/>
      <c r="CFR48" s="541"/>
      <c r="CFS48" s="541"/>
      <c r="CFT48" s="541"/>
      <c r="CFU48" s="541"/>
      <c r="CFV48" s="541"/>
      <c r="CFW48" s="541"/>
      <c r="CFX48" s="541"/>
      <c r="CFY48" s="541"/>
      <c r="CFZ48" s="541"/>
      <c r="CGA48" s="541"/>
      <c r="CGB48" s="541"/>
      <c r="CGC48" s="541"/>
      <c r="CGD48" s="541"/>
      <c r="CGE48" s="541"/>
      <c r="CGF48" s="541"/>
      <c r="CGG48" s="541"/>
      <c r="CGH48" s="541"/>
      <c r="CGI48" s="541"/>
      <c r="CGJ48" s="541"/>
      <c r="CGK48" s="541"/>
      <c r="CGL48" s="541"/>
      <c r="CGM48" s="541"/>
      <c r="CGN48" s="541"/>
      <c r="CGO48" s="541"/>
      <c r="CGP48" s="541"/>
      <c r="CGQ48" s="541"/>
      <c r="CGR48" s="541"/>
      <c r="CGS48" s="541"/>
      <c r="CGT48" s="541"/>
      <c r="CGU48" s="541"/>
      <c r="CGV48" s="541"/>
      <c r="CGW48" s="541"/>
      <c r="CGX48" s="541"/>
      <c r="CGY48" s="541"/>
      <c r="CGZ48" s="541"/>
      <c r="CHA48" s="541"/>
      <c r="CHB48" s="541"/>
      <c r="CHC48" s="541"/>
      <c r="CHD48" s="541"/>
      <c r="CHE48" s="541"/>
      <c r="CHF48" s="541"/>
      <c r="CHG48" s="541"/>
      <c r="CHH48" s="541"/>
      <c r="CHI48" s="541"/>
      <c r="CHJ48" s="541"/>
      <c r="CHK48" s="541"/>
      <c r="CHL48" s="541"/>
      <c r="CHM48" s="541"/>
      <c r="CHN48" s="541"/>
      <c r="CHO48" s="541"/>
      <c r="CHP48" s="541"/>
      <c r="CHQ48" s="541"/>
      <c r="CHR48" s="541"/>
      <c r="CHS48" s="541"/>
      <c r="CHT48" s="541"/>
      <c r="CHU48" s="541"/>
      <c r="CHV48" s="541"/>
      <c r="CHW48" s="541"/>
      <c r="CHX48" s="541"/>
      <c r="CHY48" s="541"/>
      <c r="CHZ48" s="541"/>
      <c r="CIA48" s="541"/>
      <c r="CIB48" s="541"/>
      <c r="CIC48" s="541"/>
      <c r="CID48" s="541"/>
      <c r="CIE48" s="541"/>
      <c r="CIF48" s="541"/>
      <c r="CIG48" s="541"/>
      <c r="CIH48" s="541"/>
      <c r="CII48" s="541"/>
      <c r="CIJ48" s="541"/>
      <c r="CIK48" s="541"/>
      <c r="CIL48" s="541"/>
      <c r="CIM48" s="541"/>
      <c r="CIN48" s="541"/>
      <c r="CIO48" s="541"/>
      <c r="CIP48" s="541"/>
      <c r="CIQ48" s="541"/>
      <c r="CIR48" s="541"/>
      <c r="CIS48" s="541"/>
      <c r="CIT48" s="541"/>
      <c r="CIU48" s="541"/>
      <c r="CIV48" s="541"/>
      <c r="CIW48" s="541"/>
      <c r="CIX48" s="541"/>
      <c r="CIY48" s="541"/>
      <c r="CIZ48" s="541"/>
      <c r="CJA48" s="541"/>
      <c r="CJB48" s="541"/>
      <c r="CJC48" s="541"/>
      <c r="CJD48" s="541"/>
      <c r="CJE48" s="541"/>
      <c r="CJF48" s="541"/>
      <c r="CJG48" s="541"/>
      <c r="CJH48" s="541"/>
      <c r="CJI48" s="541"/>
      <c r="CJJ48" s="541"/>
      <c r="CJK48" s="541"/>
      <c r="CJL48" s="541"/>
      <c r="CJM48" s="541"/>
      <c r="CJN48" s="541"/>
      <c r="CJO48" s="541"/>
      <c r="CJP48" s="541"/>
      <c r="CJQ48" s="541"/>
      <c r="CJR48" s="541"/>
      <c r="CJS48" s="541"/>
      <c r="CJT48" s="541"/>
      <c r="CJU48" s="541"/>
      <c r="CJV48" s="541"/>
      <c r="CJW48" s="541"/>
      <c r="CJX48" s="541"/>
      <c r="CJY48" s="541"/>
      <c r="CJZ48" s="541"/>
      <c r="CKA48" s="541"/>
      <c r="CKB48" s="541"/>
      <c r="CKC48" s="541"/>
      <c r="CKD48" s="541"/>
      <c r="CKE48" s="541"/>
      <c r="CKF48" s="541"/>
      <c r="CKG48" s="541"/>
      <c r="CKH48" s="541"/>
      <c r="CKI48" s="541"/>
      <c r="CKJ48" s="541"/>
      <c r="CKK48" s="541"/>
      <c r="CKL48" s="541"/>
      <c r="CKM48" s="541"/>
      <c r="CKN48" s="541"/>
      <c r="CKO48" s="541"/>
      <c r="CKP48" s="541"/>
      <c r="CKQ48" s="541"/>
      <c r="CKR48" s="541"/>
      <c r="CKS48" s="541"/>
      <c r="CKT48" s="541"/>
      <c r="CKU48" s="541"/>
      <c r="CKV48" s="541"/>
      <c r="CKW48" s="541"/>
      <c r="CKX48" s="541"/>
      <c r="CKY48" s="541"/>
      <c r="CKZ48" s="541"/>
      <c r="CLA48" s="541"/>
      <c r="CLB48" s="541"/>
      <c r="CLC48" s="541"/>
      <c r="CLD48" s="541"/>
      <c r="CLE48" s="541"/>
      <c r="CLF48" s="541"/>
      <c r="CLG48" s="541"/>
      <c r="CLH48" s="541"/>
      <c r="CLI48" s="541"/>
      <c r="CLJ48" s="541"/>
      <c r="CLK48" s="541"/>
      <c r="CLL48" s="541"/>
      <c r="CLM48" s="541"/>
      <c r="CLN48" s="541"/>
      <c r="CLO48" s="541"/>
      <c r="CLP48" s="541"/>
      <c r="CLQ48" s="541"/>
      <c r="CLR48" s="541"/>
      <c r="CLS48" s="541"/>
      <c r="CLT48" s="541"/>
      <c r="CLU48" s="541"/>
      <c r="CLV48" s="541"/>
      <c r="CLW48" s="541"/>
      <c r="CLX48" s="541"/>
      <c r="CLY48" s="541"/>
      <c r="CLZ48" s="541"/>
      <c r="CMA48" s="541"/>
      <c r="CMB48" s="541"/>
      <c r="CMC48" s="541"/>
      <c r="CMD48" s="541"/>
      <c r="CME48" s="541"/>
      <c r="CMF48" s="541"/>
      <c r="CMG48" s="541"/>
      <c r="CMH48" s="541"/>
      <c r="CMI48" s="541"/>
      <c r="CMJ48" s="541"/>
      <c r="CMK48" s="541"/>
      <c r="CML48" s="541"/>
      <c r="CMM48" s="541"/>
      <c r="CMN48" s="541"/>
      <c r="CMO48" s="541"/>
      <c r="CMP48" s="541"/>
      <c r="CMQ48" s="541"/>
      <c r="CMR48" s="541"/>
      <c r="CMS48" s="541"/>
      <c r="CMT48" s="541"/>
      <c r="CMU48" s="541"/>
      <c r="CMV48" s="541"/>
      <c r="CMW48" s="541"/>
      <c r="CMX48" s="541"/>
      <c r="CMY48" s="541"/>
      <c r="CMZ48" s="541"/>
      <c r="CNA48" s="541"/>
      <c r="CNB48" s="541"/>
      <c r="CNC48" s="541"/>
      <c r="CND48" s="541"/>
      <c r="CNE48" s="541"/>
      <c r="CNF48" s="541"/>
      <c r="CNG48" s="541"/>
      <c r="CNH48" s="541"/>
      <c r="CNI48" s="541"/>
      <c r="CNJ48" s="541"/>
      <c r="CNK48" s="541"/>
      <c r="CNL48" s="541"/>
      <c r="CNM48" s="541"/>
      <c r="CNN48" s="541"/>
      <c r="CNO48" s="541"/>
      <c r="CNP48" s="541"/>
      <c r="CNQ48" s="541"/>
      <c r="CNR48" s="541"/>
      <c r="CNS48" s="541"/>
      <c r="CNT48" s="541"/>
      <c r="CNU48" s="541"/>
      <c r="CNV48" s="541"/>
      <c r="CNW48" s="541"/>
      <c r="CNX48" s="541"/>
      <c r="CNY48" s="541"/>
      <c r="CNZ48" s="541"/>
      <c r="COA48" s="541"/>
      <c r="COB48" s="541"/>
      <c r="COC48" s="541"/>
      <c r="COD48" s="541"/>
      <c r="COE48" s="541"/>
      <c r="COF48" s="541"/>
      <c r="COG48" s="541"/>
      <c r="COH48" s="541"/>
      <c r="COI48" s="541"/>
      <c r="COJ48" s="541"/>
      <c r="COK48" s="541"/>
      <c r="COL48" s="541"/>
      <c r="COM48" s="541"/>
      <c r="CON48" s="541"/>
      <c r="COO48" s="541"/>
      <c r="COP48" s="541"/>
      <c r="COQ48" s="541"/>
      <c r="COR48" s="541"/>
      <c r="COS48" s="541"/>
      <c r="COT48" s="541"/>
      <c r="COU48" s="541"/>
      <c r="COV48" s="541"/>
      <c r="COW48" s="541"/>
      <c r="COX48" s="541"/>
      <c r="COY48" s="541"/>
      <c r="COZ48" s="541"/>
      <c r="CPA48" s="541"/>
      <c r="CPB48" s="541"/>
      <c r="CPC48" s="541"/>
      <c r="CPD48" s="541"/>
      <c r="CPE48" s="541"/>
      <c r="CPF48" s="541"/>
      <c r="CPG48" s="541"/>
      <c r="CPH48" s="541"/>
      <c r="CPI48" s="541"/>
      <c r="CPJ48" s="541"/>
      <c r="CPK48" s="541"/>
      <c r="CPL48" s="541"/>
      <c r="CPM48" s="541"/>
      <c r="CPN48" s="541"/>
      <c r="CPO48" s="541"/>
      <c r="CPP48" s="541"/>
      <c r="CPQ48" s="541"/>
      <c r="CPR48" s="541"/>
      <c r="CPS48" s="541"/>
      <c r="CPT48" s="541"/>
      <c r="CPU48" s="541"/>
      <c r="CPV48" s="541"/>
      <c r="CPW48" s="541"/>
      <c r="CPX48" s="541"/>
      <c r="CPY48" s="541"/>
      <c r="CPZ48" s="541"/>
      <c r="CQA48" s="541"/>
      <c r="CQB48" s="541"/>
      <c r="CQC48" s="541"/>
      <c r="CQD48" s="541"/>
      <c r="CQE48" s="541"/>
      <c r="CQF48" s="541"/>
      <c r="CQG48" s="541"/>
      <c r="CQH48" s="541"/>
      <c r="CQI48" s="541"/>
      <c r="CQJ48" s="541"/>
      <c r="CQK48" s="541"/>
      <c r="CQL48" s="541"/>
      <c r="CQM48" s="541"/>
      <c r="CQN48" s="541"/>
      <c r="CQO48" s="541"/>
      <c r="CQP48" s="541"/>
      <c r="CQQ48" s="541"/>
      <c r="CQR48" s="541"/>
      <c r="CQS48" s="541"/>
      <c r="CQT48" s="541"/>
      <c r="CQU48" s="541"/>
      <c r="CQV48" s="541"/>
      <c r="CQW48" s="541"/>
      <c r="CQX48" s="541"/>
      <c r="CQY48" s="541"/>
      <c r="CQZ48" s="541"/>
      <c r="CRA48" s="541"/>
      <c r="CRB48" s="541"/>
      <c r="CRC48" s="541"/>
      <c r="CRD48" s="541"/>
      <c r="CRE48" s="541"/>
      <c r="CRF48" s="541"/>
      <c r="CRG48" s="541"/>
      <c r="CRH48" s="541"/>
      <c r="CRI48" s="541"/>
      <c r="CRJ48" s="541"/>
      <c r="CRK48" s="541"/>
      <c r="CRL48" s="541"/>
      <c r="CRM48" s="541"/>
      <c r="CRN48" s="541"/>
      <c r="CRO48" s="541"/>
      <c r="CRP48" s="541"/>
      <c r="CRQ48" s="541"/>
      <c r="CRR48" s="541"/>
      <c r="CRS48" s="541"/>
      <c r="CRT48" s="541"/>
      <c r="CRU48" s="541"/>
      <c r="CRV48" s="541"/>
      <c r="CRW48" s="541"/>
      <c r="CRX48" s="541"/>
      <c r="CRY48" s="541"/>
      <c r="CRZ48" s="541"/>
      <c r="CSA48" s="541"/>
      <c r="CSB48" s="541"/>
      <c r="CSC48" s="541"/>
      <c r="CSD48" s="541"/>
      <c r="CSE48" s="541"/>
      <c r="CSF48" s="541"/>
      <c r="CSG48" s="541"/>
      <c r="CSH48" s="541"/>
      <c r="CSI48" s="541"/>
      <c r="CSJ48" s="541"/>
      <c r="CSK48" s="541"/>
      <c r="CSL48" s="541"/>
      <c r="CSM48" s="541"/>
      <c r="CSN48" s="541"/>
      <c r="CSO48" s="541"/>
      <c r="CSP48" s="541"/>
      <c r="CSQ48" s="541"/>
      <c r="CSR48" s="541"/>
      <c r="CSS48" s="541"/>
      <c r="CST48" s="541"/>
      <c r="CSU48" s="541"/>
      <c r="CSV48" s="541"/>
      <c r="CSW48" s="541"/>
      <c r="CSX48" s="541"/>
      <c r="CSY48" s="541"/>
      <c r="CSZ48" s="541"/>
      <c r="CTA48" s="541"/>
      <c r="CTB48" s="541"/>
      <c r="CTC48" s="541"/>
      <c r="CTD48" s="541"/>
      <c r="CTE48" s="541"/>
      <c r="CTF48" s="541"/>
      <c r="CTG48" s="541"/>
      <c r="CTH48" s="541"/>
      <c r="CTI48" s="541"/>
      <c r="CTJ48" s="541"/>
      <c r="CTK48" s="541"/>
      <c r="CTL48" s="541"/>
      <c r="CTM48" s="541"/>
      <c r="CTN48" s="541"/>
      <c r="CTO48" s="541"/>
      <c r="CTP48" s="541"/>
      <c r="CTQ48" s="541"/>
      <c r="CTR48" s="541"/>
      <c r="CTS48" s="541"/>
      <c r="CTT48" s="541"/>
      <c r="CTU48" s="541"/>
      <c r="CTV48" s="541"/>
      <c r="CTW48" s="541"/>
      <c r="CTX48" s="541"/>
      <c r="CTY48" s="541"/>
      <c r="CTZ48" s="541"/>
      <c r="CUA48" s="541"/>
      <c r="CUB48" s="541"/>
      <c r="CUC48" s="541"/>
      <c r="CUD48" s="541"/>
      <c r="CUE48" s="541"/>
      <c r="CUF48" s="541"/>
      <c r="CUG48" s="541"/>
      <c r="CUH48" s="541"/>
      <c r="CUI48" s="541"/>
      <c r="CUJ48" s="541"/>
      <c r="CUK48" s="541"/>
      <c r="CUL48" s="541"/>
      <c r="CUM48" s="541"/>
      <c r="CUN48" s="541"/>
      <c r="CUO48" s="541"/>
      <c r="CUP48" s="541"/>
      <c r="CUQ48" s="541"/>
      <c r="CUR48" s="541"/>
      <c r="CUS48" s="541"/>
      <c r="CUT48" s="541"/>
      <c r="CUU48" s="541"/>
      <c r="CUV48" s="541"/>
      <c r="CUW48" s="541"/>
      <c r="CUX48" s="541"/>
      <c r="CUY48" s="541"/>
      <c r="CUZ48" s="541"/>
      <c r="CVA48" s="541"/>
      <c r="CVB48" s="541"/>
      <c r="CVC48" s="541"/>
      <c r="CVD48" s="541"/>
      <c r="CVE48" s="541"/>
      <c r="CVF48" s="541"/>
      <c r="CVG48" s="541"/>
      <c r="CVH48" s="541"/>
      <c r="CVI48" s="541"/>
      <c r="CVJ48" s="541"/>
      <c r="CVK48" s="541"/>
      <c r="CVL48" s="541"/>
      <c r="CVM48" s="541"/>
      <c r="CVN48" s="541"/>
      <c r="CVO48" s="541"/>
      <c r="CVP48" s="541"/>
      <c r="CVQ48" s="541"/>
      <c r="CVR48" s="541"/>
      <c r="CVS48" s="541"/>
      <c r="CVT48" s="541"/>
      <c r="CVU48" s="541"/>
      <c r="CVV48" s="541"/>
      <c r="CVW48" s="541"/>
      <c r="CVX48" s="541"/>
      <c r="CVY48" s="541"/>
      <c r="CVZ48" s="541"/>
      <c r="CWA48" s="541"/>
      <c r="CWB48" s="541"/>
      <c r="CWC48" s="541"/>
      <c r="CWD48" s="541"/>
      <c r="CWE48" s="541"/>
      <c r="CWF48" s="541"/>
      <c r="CWG48" s="541"/>
      <c r="CWH48" s="541"/>
      <c r="CWI48" s="541"/>
      <c r="CWJ48" s="541"/>
      <c r="CWK48" s="541"/>
      <c r="CWL48" s="541"/>
      <c r="CWM48" s="541"/>
      <c r="CWN48" s="541"/>
      <c r="CWO48" s="541"/>
      <c r="CWP48" s="541"/>
      <c r="CWQ48" s="541"/>
      <c r="CWR48" s="541"/>
      <c r="CWS48" s="541"/>
      <c r="CWT48" s="541"/>
      <c r="CWU48" s="541"/>
      <c r="CWV48" s="541"/>
      <c r="CWW48" s="541"/>
      <c r="CWX48" s="541"/>
      <c r="CWY48" s="541"/>
      <c r="CWZ48" s="541"/>
      <c r="CXA48" s="541"/>
      <c r="CXB48" s="541"/>
      <c r="CXC48" s="541"/>
      <c r="CXD48" s="541"/>
      <c r="CXE48" s="541"/>
      <c r="CXF48" s="541"/>
      <c r="CXG48" s="541"/>
      <c r="CXH48" s="541"/>
      <c r="CXI48" s="541"/>
      <c r="CXJ48" s="541"/>
      <c r="CXK48" s="541"/>
      <c r="CXL48" s="541"/>
      <c r="CXM48" s="541"/>
      <c r="CXN48" s="541"/>
      <c r="CXO48" s="541"/>
      <c r="CXP48" s="541"/>
      <c r="CXQ48" s="541"/>
      <c r="CXR48" s="541"/>
      <c r="CXS48" s="541"/>
      <c r="CXT48" s="541"/>
      <c r="CXU48" s="541"/>
      <c r="CXV48" s="541"/>
      <c r="CXW48" s="541"/>
      <c r="CXX48" s="541"/>
      <c r="CXY48" s="541"/>
      <c r="CXZ48" s="541"/>
      <c r="CYA48" s="541"/>
      <c r="CYB48" s="541"/>
      <c r="CYC48" s="541"/>
      <c r="CYD48" s="541"/>
      <c r="CYE48" s="541"/>
      <c r="CYF48" s="541"/>
      <c r="CYG48" s="541"/>
      <c r="CYH48" s="541"/>
      <c r="CYI48" s="541"/>
      <c r="CYJ48" s="541"/>
      <c r="CYK48" s="541"/>
      <c r="CYL48" s="541"/>
      <c r="CYM48" s="541"/>
      <c r="CYN48" s="541"/>
      <c r="CYO48" s="541"/>
      <c r="CYP48" s="541"/>
      <c r="CYQ48" s="541"/>
      <c r="CYR48" s="541"/>
      <c r="CYS48" s="541"/>
      <c r="CYT48" s="541"/>
      <c r="CYU48" s="541"/>
      <c r="CYV48" s="541"/>
      <c r="CYW48" s="541"/>
      <c r="CYX48" s="541"/>
      <c r="CYY48" s="541"/>
      <c r="CYZ48" s="541"/>
      <c r="CZA48" s="541"/>
      <c r="CZB48" s="541"/>
      <c r="CZC48" s="541"/>
      <c r="CZD48" s="541"/>
      <c r="CZE48" s="541"/>
      <c r="CZF48" s="541"/>
      <c r="CZG48" s="541"/>
      <c r="CZH48" s="541"/>
      <c r="CZI48" s="541"/>
      <c r="CZJ48" s="541"/>
      <c r="CZK48" s="541"/>
      <c r="CZL48" s="541"/>
      <c r="CZM48" s="541"/>
      <c r="CZN48" s="541"/>
      <c r="CZO48" s="541"/>
      <c r="CZP48" s="541"/>
      <c r="CZQ48" s="541"/>
      <c r="CZR48" s="541"/>
      <c r="CZS48" s="541"/>
      <c r="CZT48" s="541"/>
      <c r="CZU48" s="541"/>
      <c r="CZV48" s="541"/>
      <c r="CZW48" s="541"/>
      <c r="CZX48" s="541"/>
      <c r="CZY48" s="541"/>
      <c r="CZZ48" s="541"/>
      <c r="DAA48" s="541"/>
      <c r="DAB48" s="541"/>
      <c r="DAC48" s="541"/>
      <c r="DAD48" s="541"/>
      <c r="DAE48" s="541"/>
      <c r="DAF48" s="541"/>
      <c r="DAG48" s="541"/>
      <c r="DAH48" s="541"/>
      <c r="DAI48" s="541"/>
      <c r="DAJ48" s="541"/>
      <c r="DAK48" s="541"/>
      <c r="DAL48" s="541"/>
      <c r="DAM48" s="541"/>
      <c r="DAN48" s="541"/>
      <c r="DAO48" s="541"/>
      <c r="DAP48" s="541"/>
      <c r="DAQ48" s="541"/>
      <c r="DAR48" s="541"/>
      <c r="DAS48" s="541"/>
      <c r="DAT48" s="541"/>
      <c r="DAU48" s="541"/>
      <c r="DAV48" s="541"/>
      <c r="DAW48" s="541"/>
      <c r="DAX48" s="541"/>
      <c r="DAY48" s="541"/>
      <c r="DAZ48" s="541"/>
      <c r="DBA48" s="541"/>
      <c r="DBB48" s="541"/>
      <c r="DBC48" s="541"/>
      <c r="DBD48" s="541"/>
      <c r="DBE48" s="541"/>
      <c r="DBF48" s="541"/>
      <c r="DBG48" s="541"/>
      <c r="DBH48" s="541"/>
      <c r="DBI48" s="541"/>
      <c r="DBJ48" s="541"/>
      <c r="DBK48" s="541"/>
      <c r="DBL48" s="541"/>
      <c r="DBM48" s="541"/>
      <c r="DBN48" s="541"/>
      <c r="DBO48" s="541"/>
      <c r="DBP48" s="541"/>
      <c r="DBQ48" s="541"/>
      <c r="DBR48" s="541"/>
      <c r="DBS48" s="541"/>
      <c r="DBT48" s="541"/>
      <c r="DBU48" s="541"/>
      <c r="DBV48" s="541"/>
      <c r="DBW48" s="541"/>
      <c r="DBX48" s="541"/>
      <c r="DBY48" s="541"/>
      <c r="DBZ48" s="541"/>
      <c r="DCA48" s="541"/>
      <c r="DCB48" s="541"/>
      <c r="DCC48" s="541"/>
      <c r="DCD48" s="541"/>
      <c r="DCE48" s="541"/>
      <c r="DCF48" s="541"/>
      <c r="DCG48" s="541"/>
      <c r="DCH48" s="541"/>
      <c r="DCI48" s="541"/>
      <c r="DCJ48" s="541"/>
      <c r="DCK48" s="541"/>
      <c r="DCL48" s="541"/>
      <c r="DCM48" s="541"/>
      <c r="DCN48" s="541"/>
      <c r="DCO48" s="541"/>
      <c r="DCP48" s="541"/>
      <c r="DCQ48" s="541"/>
      <c r="DCR48" s="541"/>
      <c r="DCS48" s="541"/>
      <c r="DCT48" s="541"/>
      <c r="DCU48" s="541"/>
      <c r="DCV48" s="541"/>
      <c r="DCW48" s="541"/>
      <c r="DCX48" s="541"/>
      <c r="DCY48" s="541"/>
      <c r="DCZ48" s="541"/>
      <c r="DDA48" s="541"/>
      <c r="DDB48" s="541"/>
      <c r="DDC48" s="541"/>
      <c r="DDD48" s="541"/>
      <c r="DDE48" s="541"/>
      <c r="DDF48" s="541"/>
      <c r="DDG48" s="541"/>
      <c r="DDH48" s="541"/>
      <c r="DDI48" s="541"/>
      <c r="DDJ48" s="541"/>
      <c r="DDK48" s="541"/>
      <c r="DDL48" s="541"/>
      <c r="DDM48" s="541"/>
      <c r="DDN48" s="541"/>
      <c r="DDO48" s="541"/>
      <c r="DDP48" s="541"/>
      <c r="DDQ48" s="541"/>
      <c r="DDR48" s="541"/>
      <c r="DDS48" s="541"/>
      <c r="DDT48" s="541"/>
      <c r="DDU48" s="541"/>
      <c r="DDV48" s="541"/>
      <c r="DDW48" s="541"/>
      <c r="DDX48" s="541"/>
      <c r="DDY48" s="541"/>
      <c r="DDZ48" s="541"/>
      <c r="DEA48" s="541"/>
      <c r="DEB48" s="541"/>
      <c r="DEC48" s="541"/>
      <c r="DED48" s="541"/>
      <c r="DEE48" s="541"/>
      <c r="DEF48" s="541"/>
      <c r="DEG48" s="541"/>
      <c r="DEH48" s="541"/>
      <c r="DEI48" s="541"/>
      <c r="DEJ48" s="541"/>
      <c r="DEK48" s="541"/>
      <c r="DEL48" s="541"/>
      <c r="DEM48" s="541"/>
      <c r="DEN48" s="541"/>
      <c r="DEO48" s="541"/>
      <c r="DEP48" s="541"/>
      <c r="DEQ48" s="541"/>
      <c r="DER48" s="541"/>
      <c r="DES48" s="541"/>
      <c r="DET48" s="541"/>
      <c r="DEU48" s="541"/>
      <c r="DEV48" s="541"/>
      <c r="DEW48" s="541"/>
      <c r="DEX48" s="541"/>
      <c r="DEY48" s="541"/>
      <c r="DEZ48" s="541"/>
      <c r="DFA48" s="541"/>
      <c r="DFB48" s="541"/>
      <c r="DFC48" s="541"/>
      <c r="DFD48" s="541"/>
      <c r="DFE48" s="541"/>
      <c r="DFF48" s="541"/>
      <c r="DFG48" s="541"/>
      <c r="DFH48" s="541"/>
      <c r="DFI48" s="541"/>
      <c r="DFJ48" s="541"/>
      <c r="DFK48" s="541"/>
      <c r="DFL48" s="541"/>
      <c r="DFM48" s="541"/>
      <c r="DFN48" s="541"/>
      <c r="DFO48" s="541"/>
      <c r="DFP48" s="541"/>
      <c r="DFQ48" s="541"/>
      <c r="DFR48" s="541"/>
      <c r="DFS48" s="541"/>
      <c r="DFT48" s="541"/>
      <c r="DFU48" s="541"/>
      <c r="DFV48" s="541"/>
      <c r="DFW48" s="541"/>
      <c r="DFX48" s="541"/>
      <c r="DFY48" s="541"/>
      <c r="DFZ48" s="541"/>
      <c r="DGA48" s="541"/>
      <c r="DGB48" s="541"/>
      <c r="DGC48" s="541"/>
      <c r="DGD48" s="541"/>
      <c r="DGE48" s="541"/>
      <c r="DGF48" s="541"/>
      <c r="DGG48" s="541"/>
      <c r="DGH48" s="541"/>
      <c r="DGI48" s="541"/>
      <c r="DGJ48" s="541"/>
      <c r="DGK48" s="541"/>
      <c r="DGL48" s="541"/>
      <c r="DGM48" s="541"/>
      <c r="DGN48" s="541"/>
      <c r="DGO48" s="541"/>
      <c r="DGP48" s="541"/>
      <c r="DGQ48" s="541"/>
      <c r="DGR48" s="541"/>
      <c r="DGS48" s="541"/>
      <c r="DGT48" s="541"/>
      <c r="DGU48" s="541"/>
      <c r="DGV48" s="541"/>
      <c r="DGW48" s="541"/>
      <c r="DGX48" s="541"/>
      <c r="DGY48" s="541"/>
      <c r="DGZ48" s="541"/>
      <c r="DHA48" s="541"/>
      <c r="DHB48" s="541"/>
      <c r="DHC48" s="541"/>
      <c r="DHD48" s="541"/>
      <c r="DHE48" s="541"/>
      <c r="DHF48" s="541"/>
      <c r="DHG48" s="541"/>
      <c r="DHH48" s="541"/>
      <c r="DHI48" s="541"/>
      <c r="DHJ48" s="541"/>
      <c r="DHK48" s="541"/>
      <c r="DHL48" s="541"/>
      <c r="DHM48" s="541"/>
      <c r="DHN48" s="541"/>
      <c r="DHO48" s="541"/>
      <c r="DHP48" s="541"/>
      <c r="DHQ48" s="541"/>
      <c r="DHR48" s="541"/>
      <c r="DHS48" s="541"/>
      <c r="DHT48" s="541"/>
      <c r="DHU48" s="541"/>
      <c r="DHV48" s="541"/>
      <c r="DHW48" s="541"/>
      <c r="DHX48" s="541"/>
      <c r="DHY48" s="541"/>
      <c r="DHZ48" s="541"/>
      <c r="DIA48" s="541"/>
      <c r="DIB48" s="541"/>
      <c r="DIC48" s="541"/>
      <c r="DID48" s="541"/>
      <c r="DIE48" s="541"/>
      <c r="DIF48" s="541"/>
      <c r="DIG48" s="541"/>
      <c r="DIH48" s="541"/>
      <c r="DII48" s="541"/>
      <c r="DIJ48" s="541"/>
      <c r="DIK48" s="541"/>
      <c r="DIL48" s="541"/>
      <c r="DIM48" s="541"/>
      <c r="DIN48" s="541"/>
      <c r="DIO48" s="541"/>
      <c r="DIP48" s="541"/>
      <c r="DIQ48" s="541"/>
      <c r="DIR48" s="541"/>
      <c r="DIS48" s="541"/>
      <c r="DIT48" s="541"/>
      <c r="DIU48" s="541"/>
      <c r="DIV48" s="541"/>
      <c r="DIW48" s="541"/>
      <c r="DIX48" s="541"/>
      <c r="DIY48" s="541"/>
      <c r="DIZ48" s="541"/>
      <c r="DJA48" s="541"/>
      <c r="DJB48" s="541"/>
      <c r="DJC48" s="541"/>
      <c r="DJD48" s="541"/>
      <c r="DJE48" s="541"/>
      <c r="DJF48" s="541"/>
      <c r="DJG48" s="541"/>
      <c r="DJH48" s="541"/>
      <c r="DJI48" s="541"/>
      <c r="DJJ48" s="541"/>
      <c r="DJK48" s="541"/>
      <c r="DJL48" s="541"/>
      <c r="DJM48" s="541"/>
      <c r="DJN48" s="541"/>
      <c r="DJO48" s="541"/>
      <c r="DJP48" s="541"/>
      <c r="DJQ48" s="541"/>
      <c r="DJR48" s="541"/>
      <c r="DJS48" s="541"/>
      <c r="DJT48" s="541"/>
      <c r="DJU48" s="541"/>
      <c r="DJV48" s="541"/>
      <c r="DJW48" s="541"/>
      <c r="DJX48" s="541"/>
      <c r="DJY48" s="541"/>
      <c r="DJZ48" s="541"/>
      <c r="DKA48" s="541"/>
      <c r="DKB48" s="541"/>
      <c r="DKC48" s="541"/>
      <c r="DKD48" s="541"/>
      <c r="DKE48" s="541"/>
      <c r="DKF48" s="541"/>
      <c r="DKG48" s="541"/>
      <c r="DKH48" s="541"/>
      <c r="DKI48" s="541"/>
      <c r="DKJ48" s="541"/>
      <c r="DKK48" s="541"/>
      <c r="DKL48" s="541"/>
      <c r="DKM48" s="541"/>
      <c r="DKN48" s="541"/>
      <c r="DKO48" s="541"/>
      <c r="DKP48" s="541"/>
      <c r="DKQ48" s="541"/>
      <c r="DKR48" s="541"/>
      <c r="DKS48" s="541"/>
      <c r="DKT48" s="541"/>
      <c r="DKU48" s="541"/>
      <c r="DKV48" s="541"/>
      <c r="DKW48" s="541"/>
      <c r="DKX48" s="541"/>
      <c r="DKY48" s="541"/>
      <c r="DKZ48" s="541"/>
      <c r="DLA48" s="541"/>
      <c r="DLB48" s="541"/>
      <c r="DLC48" s="541"/>
      <c r="DLD48" s="541"/>
      <c r="DLE48" s="541"/>
      <c r="DLF48" s="541"/>
      <c r="DLG48" s="541"/>
      <c r="DLH48" s="541"/>
      <c r="DLI48" s="541"/>
      <c r="DLJ48" s="541"/>
      <c r="DLK48" s="541"/>
      <c r="DLL48" s="541"/>
      <c r="DLM48" s="541"/>
      <c r="DLN48" s="541"/>
      <c r="DLO48" s="541"/>
      <c r="DLP48" s="541"/>
      <c r="DLQ48" s="541"/>
      <c r="DLR48" s="541"/>
      <c r="DLS48" s="541"/>
      <c r="DLT48" s="541"/>
      <c r="DLU48" s="541"/>
      <c r="DLV48" s="541"/>
      <c r="DLW48" s="541"/>
      <c r="DLX48" s="541"/>
      <c r="DLY48" s="541"/>
      <c r="DLZ48" s="541"/>
      <c r="DMA48" s="541"/>
      <c r="DMB48" s="541"/>
      <c r="DMC48" s="541"/>
      <c r="DMD48" s="541"/>
      <c r="DME48" s="541"/>
      <c r="DMF48" s="541"/>
      <c r="DMG48" s="541"/>
      <c r="DMH48" s="541"/>
      <c r="DMI48" s="541"/>
      <c r="DMJ48" s="541"/>
      <c r="DMK48" s="541"/>
      <c r="DML48" s="541"/>
      <c r="DMM48" s="541"/>
      <c r="DMN48" s="541"/>
      <c r="DMO48" s="541"/>
      <c r="DMP48" s="541"/>
      <c r="DMQ48" s="541"/>
      <c r="DMR48" s="541"/>
      <c r="DMS48" s="541"/>
      <c r="DMT48" s="541"/>
      <c r="DMU48" s="541"/>
      <c r="DMV48" s="541"/>
      <c r="DMW48" s="541"/>
      <c r="DMX48" s="541"/>
      <c r="DMY48" s="541"/>
      <c r="DMZ48" s="541"/>
      <c r="DNA48" s="541"/>
      <c r="DNB48" s="541"/>
      <c r="DNC48" s="541"/>
      <c r="DND48" s="541"/>
      <c r="DNE48" s="541"/>
      <c r="DNF48" s="541"/>
      <c r="DNG48" s="541"/>
      <c r="DNH48" s="541"/>
      <c r="DNI48" s="541"/>
      <c r="DNJ48" s="541"/>
      <c r="DNK48" s="541"/>
      <c r="DNL48" s="541"/>
      <c r="DNM48" s="541"/>
      <c r="DNN48" s="541"/>
      <c r="DNO48" s="541"/>
      <c r="DNP48" s="541"/>
      <c r="DNQ48" s="541"/>
      <c r="DNR48" s="541"/>
      <c r="DNS48" s="541"/>
      <c r="DNT48" s="541"/>
      <c r="DNU48" s="541"/>
      <c r="DNV48" s="541"/>
      <c r="DNW48" s="541"/>
      <c r="DNX48" s="541"/>
      <c r="DNY48" s="541"/>
      <c r="DNZ48" s="541"/>
      <c r="DOA48" s="541"/>
      <c r="DOB48" s="541"/>
      <c r="DOC48" s="541"/>
      <c r="DOD48" s="541"/>
      <c r="DOE48" s="541"/>
      <c r="DOF48" s="541"/>
      <c r="DOG48" s="541"/>
      <c r="DOH48" s="541"/>
      <c r="DOI48" s="541"/>
      <c r="DOJ48" s="541"/>
      <c r="DOK48" s="541"/>
      <c r="DOL48" s="541"/>
      <c r="DOM48" s="541"/>
      <c r="DON48" s="541"/>
      <c r="DOO48" s="541"/>
      <c r="DOP48" s="541"/>
      <c r="DOQ48" s="541"/>
      <c r="DOR48" s="541"/>
      <c r="DOS48" s="541"/>
      <c r="DOT48" s="541"/>
      <c r="DOU48" s="541"/>
      <c r="DOV48" s="541"/>
      <c r="DOW48" s="541"/>
      <c r="DOX48" s="541"/>
      <c r="DOY48" s="541"/>
      <c r="DOZ48" s="541"/>
      <c r="DPA48" s="541"/>
      <c r="DPB48" s="541"/>
      <c r="DPC48" s="541"/>
      <c r="DPD48" s="541"/>
      <c r="DPE48" s="541"/>
      <c r="DPF48" s="541"/>
      <c r="DPG48" s="541"/>
      <c r="DPH48" s="541"/>
      <c r="DPI48" s="541"/>
      <c r="DPJ48" s="541"/>
      <c r="DPK48" s="541"/>
      <c r="DPL48" s="541"/>
      <c r="DPM48" s="541"/>
      <c r="DPN48" s="541"/>
      <c r="DPO48" s="541"/>
      <c r="DPP48" s="541"/>
      <c r="DPQ48" s="541"/>
      <c r="DPR48" s="541"/>
      <c r="DPS48" s="541"/>
      <c r="DPT48" s="541"/>
      <c r="DPU48" s="541"/>
      <c r="DPV48" s="541"/>
      <c r="DPW48" s="541"/>
      <c r="DPX48" s="541"/>
      <c r="DPY48" s="541"/>
      <c r="DPZ48" s="541"/>
      <c r="DQA48" s="541"/>
      <c r="DQB48" s="541"/>
      <c r="DQC48" s="541"/>
      <c r="DQD48" s="541"/>
      <c r="DQE48" s="541"/>
      <c r="DQF48" s="541"/>
      <c r="DQG48" s="541"/>
      <c r="DQH48" s="541"/>
      <c r="DQI48" s="541"/>
      <c r="DQJ48" s="541"/>
      <c r="DQK48" s="541"/>
      <c r="DQL48" s="541"/>
      <c r="DQM48" s="541"/>
      <c r="DQN48" s="541"/>
      <c r="DQO48" s="541"/>
      <c r="DQP48" s="541"/>
      <c r="DQQ48" s="541"/>
      <c r="DQR48" s="541"/>
      <c r="DQS48" s="541"/>
      <c r="DQT48" s="541"/>
      <c r="DQU48" s="541"/>
      <c r="DQV48" s="541"/>
      <c r="DQW48" s="541"/>
      <c r="DQX48" s="541"/>
      <c r="DQY48" s="541"/>
      <c r="DQZ48" s="541"/>
      <c r="DRA48" s="541"/>
      <c r="DRB48" s="541"/>
      <c r="DRC48" s="541"/>
      <c r="DRD48" s="541"/>
      <c r="DRE48" s="541"/>
      <c r="DRF48" s="541"/>
      <c r="DRG48" s="541"/>
      <c r="DRH48" s="541"/>
      <c r="DRI48" s="541"/>
      <c r="DRJ48" s="541"/>
      <c r="DRK48" s="541"/>
      <c r="DRL48" s="541"/>
      <c r="DRM48" s="541"/>
      <c r="DRN48" s="541"/>
      <c r="DRO48" s="541"/>
      <c r="DRP48" s="541"/>
      <c r="DRQ48" s="541"/>
      <c r="DRR48" s="541"/>
      <c r="DRS48" s="541"/>
      <c r="DRT48" s="541"/>
      <c r="DRU48" s="541"/>
      <c r="DRV48" s="541"/>
      <c r="DRW48" s="541"/>
      <c r="DRX48" s="541"/>
      <c r="DRY48" s="541"/>
      <c r="DRZ48" s="541"/>
      <c r="DSA48" s="541"/>
      <c r="DSB48" s="541"/>
      <c r="DSC48" s="541"/>
      <c r="DSD48" s="541"/>
      <c r="DSE48" s="541"/>
      <c r="DSF48" s="541"/>
      <c r="DSG48" s="541"/>
      <c r="DSH48" s="541"/>
      <c r="DSI48" s="541"/>
      <c r="DSJ48" s="541"/>
      <c r="DSK48" s="541"/>
      <c r="DSL48" s="541"/>
      <c r="DSM48" s="541"/>
      <c r="DSN48" s="541"/>
      <c r="DSO48" s="541"/>
      <c r="DSP48" s="541"/>
      <c r="DSQ48" s="541"/>
      <c r="DSR48" s="541"/>
      <c r="DSS48" s="541"/>
      <c r="DST48" s="541"/>
      <c r="DSU48" s="541"/>
      <c r="DSV48" s="541"/>
      <c r="DSW48" s="541"/>
      <c r="DSX48" s="541"/>
      <c r="DSY48" s="541"/>
      <c r="DSZ48" s="541"/>
      <c r="DTA48" s="541"/>
      <c r="DTB48" s="541"/>
      <c r="DTC48" s="541"/>
      <c r="DTD48" s="541"/>
      <c r="DTE48" s="541"/>
      <c r="DTF48" s="541"/>
      <c r="DTG48" s="541"/>
      <c r="DTH48" s="541"/>
      <c r="DTI48" s="541"/>
      <c r="DTJ48" s="541"/>
      <c r="DTK48" s="541"/>
      <c r="DTL48" s="541"/>
      <c r="DTM48" s="541"/>
      <c r="DTN48" s="541"/>
      <c r="DTO48" s="541"/>
      <c r="DTP48" s="541"/>
      <c r="DTQ48" s="541"/>
      <c r="DTR48" s="541"/>
      <c r="DTS48" s="541"/>
      <c r="DTT48" s="541"/>
      <c r="DTU48" s="541"/>
      <c r="DTV48" s="541"/>
      <c r="DTW48" s="541"/>
      <c r="DTX48" s="541"/>
      <c r="DTY48" s="541"/>
      <c r="DTZ48" s="541"/>
      <c r="DUA48" s="541"/>
      <c r="DUB48" s="541"/>
      <c r="DUC48" s="541"/>
      <c r="DUD48" s="541"/>
      <c r="DUE48" s="541"/>
      <c r="DUF48" s="541"/>
      <c r="DUG48" s="541"/>
      <c r="DUH48" s="541"/>
      <c r="DUI48" s="541"/>
      <c r="DUJ48" s="541"/>
      <c r="DUK48" s="541"/>
      <c r="DUL48" s="541"/>
      <c r="DUM48" s="541"/>
      <c r="DUN48" s="541"/>
      <c r="DUO48" s="541"/>
      <c r="DUP48" s="541"/>
      <c r="DUQ48" s="541"/>
      <c r="DUR48" s="541"/>
      <c r="DUS48" s="541"/>
      <c r="DUT48" s="541"/>
      <c r="DUU48" s="541"/>
      <c r="DUV48" s="541"/>
      <c r="DUW48" s="541"/>
      <c r="DUX48" s="541"/>
      <c r="DUY48" s="541"/>
      <c r="DUZ48" s="541"/>
      <c r="DVA48" s="541"/>
      <c r="DVB48" s="541"/>
      <c r="DVC48" s="541"/>
      <c r="DVD48" s="541"/>
      <c r="DVE48" s="541"/>
      <c r="DVF48" s="541"/>
      <c r="DVG48" s="541"/>
      <c r="DVH48" s="541"/>
      <c r="DVI48" s="541"/>
      <c r="DVJ48" s="541"/>
      <c r="DVK48" s="541"/>
      <c r="DVL48" s="541"/>
      <c r="DVM48" s="541"/>
      <c r="DVN48" s="541"/>
      <c r="DVO48" s="541"/>
      <c r="DVP48" s="541"/>
      <c r="DVQ48" s="541"/>
      <c r="DVR48" s="541"/>
      <c r="DVS48" s="541"/>
      <c r="DVT48" s="541"/>
      <c r="DVU48" s="541"/>
      <c r="DVV48" s="541"/>
      <c r="DVW48" s="541"/>
      <c r="DVX48" s="541"/>
      <c r="DVY48" s="541"/>
      <c r="DVZ48" s="541"/>
      <c r="DWA48" s="541"/>
      <c r="DWB48" s="541"/>
      <c r="DWC48" s="541"/>
      <c r="DWD48" s="541"/>
      <c r="DWE48" s="541"/>
      <c r="DWF48" s="541"/>
      <c r="DWG48" s="541"/>
      <c r="DWH48" s="541"/>
      <c r="DWI48" s="541"/>
      <c r="DWJ48" s="541"/>
      <c r="DWK48" s="541"/>
      <c r="DWL48" s="541"/>
      <c r="DWM48" s="541"/>
      <c r="DWN48" s="541"/>
      <c r="DWO48" s="541"/>
      <c r="DWP48" s="541"/>
      <c r="DWQ48" s="541"/>
      <c r="DWR48" s="541"/>
      <c r="DWS48" s="541"/>
      <c r="DWT48" s="541"/>
      <c r="DWU48" s="541"/>
      <c r="DWV48" s="541"/>
      <c r="DWW48" s="541"/>
      <c r="DWX48" s="541"/>
      <c r="DWY48" s="541"/>
      <c r="DWZ48" s="541"/>
      <c r="DXA48" s="541"/>
      <c r="DXB48" s="541"/>
      <c r="DXC48" s="541"/>
      <c r="DXD48" s="541"/>
      <c r="DXE48" s="541"/>
      <c r="DXF48" s="541"/>
      <c r="DXG48" s="541"/>
      <c r="DXH48" s="541"/>
      <c r="DXI48" s="541"/>
      <c r="DXJ48" s="541"/>
      <c r="DXK48" s="541"/>
      <c r="DXL48" s="541"/>
      <c r="DXM48" s="541"/>
      <c r="DXN48" s="541"/>
      <c r="DXO48" s="541"/>
      <c r="DXP48" s="541"/>
      <c r="DXQ48" s="541"/>
      <c r="DXR48" s="541"/>
      <c r="DXS48" s="541"/>
      <c r="DXT48" s="541"/>
      <c r="DXU48" s="541"/>
      <c r="DXV48" s="541"/>
      <c r="DXW48" s="541"/>
      <c r="DXX48" s="541"/>
      <c r="DXY48" s="541"/>
      <c r="DXZ48" s="541"/>
      <c r="DYA48" s="541"/>
      <c r="DYB48" s="541"/>
      <c r="DYC48" s="541"/>
      <c r="DYD48" s="541"/>
      <c r="DYE48" s="541"/>
      <c r="DYF48" s="541"/>
      <c r="DYG48" s="541"/>
      <c r="DYH48" s="541"/>
      <c r="DYI48" s="541"/>
      <c r="DYJ48" s="541"/>
      <c r="DYK48" s="541"/>
      <c r="DYL48" s="541"/>
      <c r="DYM48" s="541"/>
      <c r="DYN48" s="541"/>
      <c r="DYO48" s="541"/>
      <c r="DYP48" s="541"/>
      <c r="DYQ48" s="541"/>
      <c r="DYR48" s="541"/>
      <c r="DYS48" s="541"/>
      <c r="DYT48" s="541"/>
      <c r="DYU48" s="541"/>
      <c r="DYV48" s="541"/>
      <c r="DYW48" s="541"/>
      <c r="DYX48" s="541"/>
      <c r="DYY48" s="541"/>
      <c r="DYZ48" s="541"/>
      <c r="DZA48" s="541"/>
      <c r="DZB48" s="541"/>
      <c r="DZC48" s="541"/>
      <c r="DZD48" s="541"/>
      <c r="DZE48" s="541"/>
      <c r="DZF48" s="541"/>
      <c r="DZG48" s="541"/>
      <c r="DZH48" s="541"/>
      <c r="DZI48" s="541"/>
      <c r="DZJ48" s="541"/>
      <c r="DZK48" s="541"/>
      <c r="DZL48" s="541"/>
      <c r="DZM48" s="541"/>
      <c r="DZN48" s="541"/>
      <c r="DZO48" s="541"/>
      <c r="DZP48" s="541"/>
      <c r="DZQ48" s="541"/>
      <c r="DZR48" s="541"/>
      <c r="DZS48" s="541"/>
      <c r="DZT48" s="541"/>
      <c r="DZU48" s="541"/>
      <c r="DZV48" s="541"/>
      <c r="DZW48" s="541"/>
      <c r="DZX48" s="541"/>
      <c r="DZY48" s="541"/>
      <c r="DZZ48" s="541"/>
      <c r="EAA48" s="541"/>
      <c r="EAB48" s="541"/>
      <c r="EAC48" s="541"/>
      <c r="EAD48" s="541"/>
      <c r="EAE48" s="541"/>
      <c r="EAF48" s="541"/>
      <c r="EAG48" s="541"/>
      <c r="EAH48" s="541"/>
      <c r="EAI48" s="541"/>
      <c r="EAJ48" s="541"/>
      <c r="EAK48" s="541"/>
      <c r="EAL48" s="541"/>
      <c r="EAM48" s="541"/>
      <c r="EAN48" s="541"/>
      <c r="EAO48" s="541"/>
      <c r="EAP48" s="541"/>
      <c r="EAQ48" s="541"/>
      <c r="EAR48" s="541"/>
      <c r="EAS48" s="541"/>
      <c r="EAT48" s="541"/>
      <c r="EAU48" s="541"/>
      <c r="EAV48" s="541"/>
      <c r="EAW48" s="541"/>
      <c r="EAX48" s="541"/>
      <c r="EAY48" s="541"/>
      <c r="EAZ48" s="541"/>
      <c r="EBA48" s="541"/>
      <c r="EBB48" s="541"/>
      <c r="EBC48" s="541"/>
      <c r="EBD48" s="541"/>
      <c r="EBE48" s="541"/>
      <c r="EBF48" s="541"/>
      <c r="EBG48" s="541"/>
      <c r="EBH48" s="541"/>
      <c r="EBI48" s="541"/>
      <c r="EBJ48" s="541"/>
      <c r="EBK48" s="541"/>
      <c r="EBL48" s="541"/>
      <c r="EBM48" s="541"/>
      <c r="EBN48" s="541"/>
      <c r="EBO48" s="541"/>
      <c r="EBP48" s="541"/>
      <c r="EBQ48" s="541"/>
      <c r="EBR48" s="541"/>
      <c r="EBS48" s="541"/>
      <c r="EBT48" s="541"/>
      <c r="EBU48" s="541"/>
      <c r="EBV48" s="541"/>
      <c r="EBW48" s="541"/>
      <c r="EBX48" s="541"/>
      <c r="EBY48" s="541"/>
      <c r="EBZ48" s="541"/>
      <c r="ECA48" s="541"/>
      <c r="ECB48" s="541"/>
      <c r="ECC48" s="541"/>
      <c r="ECD48" s="541"/>
      <c r="ECE48" s="541"/>
      <c r="ECF48" s="541"/>
      <c r="ECG48" s="541"/>
      <c r="ECH48" s="541"/>
      <c r="ECI48" s="541"/>
      <c r="ECJ48" s="541"/>
      <c r="ECK48" s="541"/>
      <c r="ECL48" s="541"/>
      <c r="ECM48" s="541"/>
      <c r="ECN48" s="541"/>
      <c r="ECO48" s="541"/>
      <c r="ECP48" s="541"/>
      <c r="ECQ48" s="541"/>
      <c r="ECR48" s="541"/>
      <c r="ECS48" s="541"/>
      <c r="ECT48" s="541"/>
      <c r="ECU48" s="541"/>
      <c r="ECV48" s="541"/>
      <c r="ECW48" s="541"/>
      <c r="ECX48" s="541"/>
      <c r="ECY48" s="541"/>
      <c r="ECZ48" s="541"/>
      <c r="EDA48" s="541"/>
      <c r="EDB48" s="541"/>
      <c r="EDC48" s="541"/>
      <c r="EDD48" s="541"/>
      <c r="EDE48" s="541"/>
      <c r="EDF48" s="541"/>
      <c r="EDG48" s="541"/>
      <c r="EDH48" s="541"/>
      <c r="EDI48" s="541"/>
      <c r="EDJ48" s="541"/>
      <c r="EDK48" s="541"/>
      <c r="EDL48" s="541"/>
      <c r="EDM48" s="541"/>
      <c r="EDN48" s="541"/>
      <c r="EDO48" s="541"/>
      <c r="EDP48" s="541"/>
      <c r="EDQ48" s="541"/>
      <c r="EDR48" s="541"/>
      <c r="EDS48" s="541"/>
      <c r="EDT48" s="541"/>
      <c r="EDU48" s="541"/>
      <c r="EDV48" s="541"/>
      <c r="EDW48" s="541"/>
      <c r="EDX48" s="541"/>
      <c r="EDY48" s="541"/>
      <c r="EDZ48" s="541"/>
      <c r="EEA48" s="541"/>
      <c r="EEB48" s="541"/>
      <c r="EEC48" s="541"/>
      <c r="EED48" s="541"/>
      <c r="EEE48" s="541"/>
      <c r="EEF48" s="541"/>
      <c r="EEG48" s="541"/>
      <c r="EEH48" s="541"/>
      <c r="EEI48" s="541"/>
      <c r="EEJ48" s="541"/>
      <c r="EEK48" s="541"/>
      <c r="EEL48" s="541"/>
      <c r="EEM48" s="541"/>
      <c r="EEN48" s="541"/>
      <c r="EEO48" s="541"/>
      <c r="EEP48" s="541"/>
      <c r="EEQ48" s="541"/>
      <c r="EER48" s="541"/>
      <c r="EES48" s="541"/>
      <c r="EET48" s="541"/>
      <c r="EEU48" s="541"/>
      <c r="EEV48" s="541"/>
      <c r="EEW48" s="541"/>
      <c r="EEX48" s="541"/>
      <c r="EEY48" s="541"/>
      <c r="EEZ48" s="541"/>
      <c r="EFA48" s="541"/>
      <c r="EFB48" s="541"/>
      <c r="EFC48" s="541"/>
      <c r="EFD48" s="541"/>
      <c r="EFE48" s="541"/>
      <c r="EFF48" s="541"/>
      <c r="EFG48" s="541"/>
      <c r="EFH48" s="541"/>
      <c r="EFI48" s="541"/>
      <c r="EFJ48" s="541"/>
      <c r="EFK48" s="541"/>
      <c r="EFL48" s="541"/>
      <c r="EFM48" s="541"/>
      <c r="EFN48" s="541"/>
      <c r="EFO48" s="541"/>
      <c r="EFP48" s="541"/>
      <c r="EFQ48" s="541"/>
      <c r="EFR48" s="541"/>
      <c r="EFS48" s="541"/>
      <c r="EFT48" s="541"/>
      <c r="EFU48" s="541"/>
      <c r="EFV48" s="541"/>
      <c r="EFW48" s="541"/>
      <c r="EFX48" s="541"/>
      <c r="EFY48" s="541"/>
      <c r="EFZ48" s="541"/>
      <c r="EGA48" s="541"/>
      <c r="EGB48" s="541"/>
      <c r="EGC48" s="541"/>
      <c r="EGD48" s="541"/>
      <c r="EGE48" s="541"/>
      <c r="EGF48" s="541"/>
      <c r="EGG48" s="541"/>
      <c r="EGH48" s="541"/>
      <c r="EGI48" s="541"/>
      <c r="EGJ48" s="541"/>
      <c r="EGK48" s="541"/>
      <c r="EGL48" s="541"/>
      <c r="EGM48" s="541"/>
      <c r="EGN48" s="541"/>
      <c r="EGO48" s="541"/>
      <c r="EGP48" s="541"/>
      <c r="EGQ48" s="541"/>
      <c r="EGR48" s="541"/>
      <c r="EGS48" s="541"/>
      <c r="EGT48" s="541"/>
      <c r="EGU48" s="541"/>
      <c r="EGV48" s="541"/>
      <c r="EGW48" s="541"/>
      <c r="EGX48" s="541"/>
      <c r="EGY48" s="541"/>
      <c r="EGZ48" s="541"/>
      <c r="EHA48" s="541"/>
      <c r="EHB48" s="541"/>
      <c r="EHC48" s="541"/>
      <c r="EHD48" s="541"/>
      <c r="EHE48" s="541"/>
      <c r="EHF48" s="541"/>
      <c r="EHG48" s="541"/>
      <c r="EHH48" s="541"/>
      <c r="EHI48" s="541"/>
      <c r="EHJ48" s="541"/>
      <c r="EHK48" s="541"/>
      <c r="EHL48" s="541"/>
      <c r="EHM48" s="541"/>
      <c r="EHN48" s="541"/>
      <c r="EHO48" s="541"/>
      <c r="EHP48" s="541"/>
      <c r="EHQ48" s="541"/>
      <c r="EHR48" s="541"/>
      <c r="EHS48" s="541"/>
      <c r="EHT48" s="541"/>
      <c r="EHU48" s="541"/>
      <c r="EHV48" s="541"/>
      <c r="EHW48" s="541"/>
      <c r="EHX48" s="541"/>
      <c r="EHY48" s="541"/>
      <c r="EHZ48" s="541"/>
      <c r="EIA48" s="541"/>
      <c r="EIB48" s="541"/>
      <c r="EIC48" s="541"/>
      <c r="EID48" s="541"/>
      <c r="EIE48" s="541"/>
      <c r="EIF48" s="541"/>
      <c r="EIG48" s="541"/>
      <c r="EIH48" s="541"/>
      <c r="EII48" s="541"/>
      <c r="EIJ48" s="541"/>
      <c r="EIK48" s="541"/>
      <c r="EIL48" s="541"/>
      <c r="EIM48" s="541"/>
      <c r="EIN48" s="541"/>
      <c r="EIO48" s="541"/>
      <c r="EIP48" s="541"/>
      <c r="EIQ48" s="541"/>
      <c r="EIR48" s="541"/>
      <c r="EIS48" s="541"/>
      <c r="EIT48" s="541"/>
      <c r="EIU48" s="541"/>
      <c r="EIV48" s="541"/>
      <c r="EIW48" s="541"/>
      <c r="EIX48" s="541"/>
      <c r="EIY48" s="541"/>
      <c r="EIZ48" s="541"/>
      <c r="EJA48" s="541"/>
      <c r="EJB48" s="541"/>
      <c r="EJC48" s="541"/>
      <c r="EJD48" s="541"/>
      <c r="EJE48" s="541"/>
      <c r="EJF48" s="541"/>
      <c r="EJG48" s="541"/>
      <c r="EJH48" s="541"/>
      <c r="EJI48" s="541"/>
      <c r="EJJ48" s="541"/>
      <c r="EJK48" s="541"/>
      <c r="EJL48" s="541"/>
      <c r="EJM48" s="541"/>
      <c r="EJN48" s="541"/>
      <c r="EJO48" s="541"/>
      <c r="EJP48" s="541"/>
      <c r="EJQ48" s="541"/>
      <c r="EJR48" s="541"/>
      <c r="EJS48" s="541"/>
      <c r="EJT48" s="541"/>
      <c r="EJU48" s="541"/>
      <c r="EJV48" s="541"/>
      <c r="EJW48" s="541"/>
      <c r="EJX48" s="541"/>
      <c r="EJY48" s="541"/>
      <c r="EJZ48" s="541"/>
      <c r="EKA48" s="541"/>
      <c r="EKB48" s="541"/>
      <c r="EKC48" s="541"/>
      <c r="EKD48" s="541"/>
      <c r="EKE48" s="541"/>
      <c r="EKF48" s="541"/>
      <c r="EKG48" s="541"/>
      <c r="EKH48" s="541"/>
      <c r="EKI48" s="541"/>
      <c r="EKJ48" s="541"/>
      <c r="EKK48" s="541"/>
      <c r="EKL48" s="541"/>
      <c r="EKM48" s="541"/>
      <c r="EKN48" s="541"/>
      <c r="EKO48" s="541"/>
      <c r="EKP48" s="541"/>
      <c r="EKQ48" s="541"/>
      <c r="EKR48" s="541"/>
      <c r="EKS48" s="541"/>
      <c r="EKT48" s="541"/>
      <c r="EKU48" s="541"/>
      <c r="EKV48" s="541"/>
      <c r="EKW48" s="541"/>
      <c r="EKX48" s="541"/>
      <c r="EKY48" s="541"/>
      <c r="EKZ48" s="541"/>
      <c r="ELA48" s="541"/>
      <c r="ELB48" s="541"/>
      <c r="ELC48" s="541"/>
      <c r="ELD48" s="541"/>
      <c r="ELE48" s="541"/>
      <c r="ELF48" s="541"/>
      <c r="ELG48" s="541"/>
      <c r="ELH48" s="541"/>
      <c r="ELI48" s="541"/>
      <c r="ELJ48" s="541"/>
      <c r="ELK48" s="541"/>
      <c r="ELL48" s="541"/>
      <c r="ELM48" s="541"/>
      <c r="ELN48" s="541"/>
      <c r="ELO48" s="541"/>
      <c r="ELP48" s="541"/>
      <c r="ELQ48" s="541"/>
      <c r="ELR48" s="541"/>
      <c r="ELS48" s="541"/>
      <c r="ELT48" s="541"/>
      <c r="ELU48" s="541"/>
      <c r="ELV48" s="541"/>
      <c r="ELW48" s="541"/>
      <c r="ELX48" s="541"/>
      <c r="ELY48" s="541"/>
      <c r="ELZ48" s="541"/>
      <c r="EMA48" s="541"/>
      <c r="EMB48" s="541"/>
      <c r="EMC48" s="541"/>
      <c r="EMD48" s="541"/>
      <c r="EME48" s="541"/>
      <c r="EMF48" s="541"/>
      <c r="EMG48" s="541"/>
      <c r="EMH48" s="541"/>
      <c r="EMI48" s="541"/>
      <c r="EMJ48" s="541"/>
      <c r="EMK48" s="541"/>
      <c r="EML48" s="541"/>
      <c r="EMM48" s="541"/>
      <c r="EMN48" s="541"/>
      <c r="EMO48" s="541"/>
      <c r="EMP48" s="541"/>
      <c r="EMQ48" s="541"/>
      <c r="EMR48" s="541"/>
      <c r="EMS48" s="541"/>
      <c r="EMT48" s="541"/>
      <c r="EMU48" s="541"/>
      <c r="EMV48" s="541"/>
      <c r="EMW48" s="541"/>
      <c r="EMX48" s="541"/>
      <c r="EMY48" s="541"/>
      <c r="EMZ48" s="541"/>
      <c r="ENA48" s="541"/>
      <c r="ENB48" s="541"/>
      <c r="ENC48" s="541"/>
      <c r="END48" s="541"/>
      <c r="ENE48" s="541"/>
      <c r="ENF48" s="541"/>
      <c r="ENG48" s="541"/>
      <c r="ENH48" s="541"/>
      <c r="ENI48" s="541"/>
      <c r="ENJ48" s="541"/>
      <c r="ENK48" s="541"/>
      <c r="ENL48" s="541"/>
      <c r="ENM48" s="541"/>
      <c r="ENN48" s="541"/>
      <c r="ENO48" s="541"/>
      <c r="ENP48" s="541"/>
      <c r="ENQ48" s="541"/>
      <c r="ENR48" s="541"/>
      <c r="ENS48" s="541"/>
      <c r="ENT48" s="541"/>
      <c r="ENU48" s="541"/>
      <c r="ENV48" s="541"/>
      <c r="ENW48" s="541"/>
      <c r="ENX48" s="541"/>
      <c r="ENY48" s="541"/>
      <c r="ENZ48" s="541"/>
      <c r="EOA48" s="541"/>
      <c r="EOB48" s="541"/>
      <c r="EOC48" s="541"/>
      <c r="EOD48" s="541"/>
      <c r="EOE48" s="541"/>
      <c r="EOF48" s="541"/>
      <c r="EOG48" s="541"/>
      <c r="EOH48" s="541"/>
      <c r="EOI48" s="541"/>
      <c r="EOJ48" s="541"/>
      <c r="EOK48" s="541"/>
      <c r="EOL48" s="541"/>
      <c r="EOM48" s="541"/>
      <c r="EON48" s="541"/>
      <c r="EOO48" s="541"/>
      <c r="EOP48" s="541"/>
      <c r="EOQ48" s="541"/>
      <c r="EOR48" s="541"/>
      <c r="EOS48" s="541"/>
      <c r="EOT48" s="541"/>
      <c r="EOU48" s="541"/>
      <c r="EOV48" s="541"/>
      <c r="EOW48" s="541"/>
      <c r="EOX48" s="541"/>
      <c r="EOY48" s="541"/>
      <c r="EOZ48" s="541"/>
      <c r="EPA48" s="541"/>
      <c r="EPB48" s="541"/>
      <c r="EPC48" s="541"/>
      <c r="EPD48" s="541"/>
      <c r="EPE48" s="541"/>
      <c r="EPF48" s="541"/>
      <c r="EPG48" s="541"/>
      <c r="EPH48" s="541"/>
      <c r="EPI48" s="541"/>
      <c r="EPJ48" s="541"/>
      <c r="EPK48" s="541"/>
      <c r="EPL48" s="541"/>
      <c r="EPM48" s="541"/>
      <c r="EPN48" s="541"/>
      <c r="EPO48" s="541"/>
      <c r="EPP48" s="541"/>
      <c r="EPQ48" s="541"/>
      <c r="EPR48" s="541"/>
      <c r="EPS48" s="541"/>
      <c r="EPT48" s="541"/>
      <c r="EPU48" s="541"/>
      <c r="EPV48" s="541"/>
      <c r="EPW48" s="541"/>
      <c r="EPX48" s="541"/>
      <c r="EPY48" s="541"/>
      <c r="EPZ48" s="541"/>
      <c r="EQA48" s="541"/>
      <c r="EQB48" s="541"/>
      <c r="EQC48" s="541"/>
      <c r="EQD48" s="541"/>
      <c r="EQE48" s="541"/>
      <c r="EQF48" s="541"/>
      <c r="EQG48" s="541"/>
      <c r="EQH48" s="541"/>
      <c r="EQI48" s="541"/>
      <c r="EQJ48" s="541"/>
      <c r="EQK48" s="541"/>
      <c r="EQL48" s="541"/>
      <c r="EQM48" s="541"/>
      <c r="EQN48" s="541"/>
      <c r="EQO48" s="541"/>
      <c r="EQP48" s="541"/>
      <c r="EQQ48" s="541"/>
      <c r="EQR48" s="541"/>
      <c r="EQS48" s="541"/>
      <c r="EQT48" s="541"/>
      <c r="EQU48" s="541"/>
      <c r="EQV48" s="541"/>
      <c r="EQW48" s="541"/>
      <c r="EQX48" s="541"/>
      <c r="EQY48" s="541"/>
      <c r="EQZ48" s="541"/>
      <c r="ERA48" s="541"/>
      <c r="ERB48" s="541"/>
      <c r="ERC48" s="541"/>
      <c r="ERD48" s="541"/>
      <c r="ERE48" s="541"/>
      <c r="ERF48" s="541"/>
      <c r="ERG48" s="541"/>
      <c r="ERH48" s="541"/>
      <c r="ERI48" s="541"/>
      <c r="ERJ48" s="541"/>
      <c r="ERK48" s="541"/>
      <c r="ERL48" s="541"/>
      <c r="ERM48" s="541"/>
      <c r="ERN48" s="541"/>
      <c r="ERO48" s="541"/>
      <c r="ERP48" s="541"/>
      <c r="ERQ48" s="541"/>
      <c r="ERR48" s="541"/>
      <c r="ERS48" s="541"/>
      <c r="ERT48" s="541"/>
      <c r="ERU48" s="541"/>
      <c r="ERV48" s="541"/>
      <c r="ERW48" s="541"/>
      <c r="ERX48" s="541"/>
      <c r="ERY48" s="541"/>
      <c r="ERZ48" s="541"/>
      <c r="ESA48" s="541"/>
      <c r="ESB48" s="541"/>
      <c r="ESC48" s="541"/>
      <c r="ESD48" s="541"/>
      <c r="ESE48" s="541"/>
      <c r="ESF48" s="541"/>
      <c r="ESG48" s="541"/>
      <c r="ESH48" s="541"/>
      <c r="ESI48" s="541"/>
      <c r="ESJ48" s="541"/>
      <c r="ESK48" s="541"/>
      <c r="ESL48" s="541"/>
      <c r="ESM48" s="541"/>
      <c r="ESN48" s="541"/>
      <c r="ESO48" s="541"/>
      <c r="ESP48" s="541"/>
      <c r="ESQ48" s="541"/>
      <c r="ESR48" s="541"/>
      <c r="ESS48" s="541"/>
      <c r="EST48" s="541"/>
      <c r="ESU48" s="541"/>
      <c r="ESV48" s="541"/>
      <c r="ESW48" s="541"/>
      <c r="ESX48" s="541"/>
      <c r="ESY48" s="541"/>
      <c r="ESZ48" s="541"/>
      <c r="ETA48" s="541"/>
      <c r="ETB48" s="541"/>
      <c r="ETC48" s="541"/>
      <c r="ETD48" s="541"/>
      <c r="ETE48" s="541"/>
      <c r="ETF48" s="541"/>
      <c r="ETG48" s="541"/>
      <c r="ETH48" s="541"/>
      <c r="ETI48" s="541"/>
      <c r="ETJ48" s="541"/>
      <c r="ETK48" s="541"/>
      <c r="ETL48" s="541"/>
      <c r="ETM48" s="541"/>
      <c r="ETN48" s="541"/>
      <c r="ETO48" s="541"/>
      <c r="ETP48" s="541"/>
      <c r="ETQ48" s="541"/>
      <c r="ETR48" s="541"/>
      <c r="ETS48" s="541"/>
      <c r="ETT48" s="541"/>
      <c r="ETU48" s="541"/>
      <c r="ETV48" s="541"/>
      <c r="ETW48" s="541"/>
      <c r="ETX48" s="541"/>
      <c r="ETY48" s="541"/>
      <c r="ETZ48" s="541"/>
      <c r="EUA48" s="541"/>
      <c r="EUB48" s="541"/>
      <c r="EUC48" s="541"/>
      <c r="EUD48" s="541"/>
      <c r="EUE48" s="541"/>
      <c r="EUF48" s="541"/>
      <c r="EUG48" s="541"/>
      <c r="EUH48" s="541"/>
      <c r="EUI48" s="541"/>
      <c r="EUJ48" s="541"/>
      <c r="EUK48" s="541"/>
      <c r="EUL48" s="541"/>
      <c r="EUM48" s="541"/>
      <c r="EUN48" s="541"/>
      <c r="EUO48" s="541"/>
      <c r="EUP48" s="541"/>
      <c r="EUQ48" s="541"/>
      <c r="EUR48" s="541"/>
      <c r="EUS48" s="541"/>
      <c r="EUT48" s="541"/>
      <c r="EUU48" s="541"/>
      <c r="EUV48" s="541"/>
      <c r="EUW48" s="541"/>
      <c r="EUX48" s="541"/>
      <c r="EUY48" s="541"/>
      <c r="EUZ48" s="541"/>
      <c r="EVA48" s="541"/>
      <c r="EVB48" s="541"/>
      <c r="EVC48" s="541"/>
      <c r="EVD48" s="541"/>
      <c r="EVE48" s="541"/>
      <c r="EVF48" s="541"/>
      <c r="EVG48" s="541"/>
      <c r="EVH48" s="541"/>
      <c r="EVI48" s="541"/>
      <c r="EVJ48" s="541"/>
      <c r="EVK48" s="541"/>
      <c r="EVL48" s="541"/>
      <c r="EVM48" s="541"/>
      <c r="EVN48" s="541"/>
      <c r="EVO48" s="541"/>
      <c r="EVP48" s="541"/>
      <c r="EVQ48" s="541"/>
      <c r="EVR48" s="541"/>
      <c r="EVS48" s="541"/>
      <c r="EVT48" s="541"/>
      <c r="EVU48" s="541"/>
      <c r="EVV48" s="541"/>
      <c r="EVW48" s="541"/>
      <c r="EVX48" s="541"/>
      <c r="EVY48" s="541"/>
      <c r="EVZ48" s="541"/>
      <c r="EWA48" s="541"/>
      <c r="EWB48" s="541"/>
      <c r="EWC48" s="541"/>
      <c r="EWD48" s="541"/>
      <c r="EWE48" s="541"/>
      <c r="EWF48" s="541"/>
      <c r="EWG48" s="541"/>
      <c r="EWH48" s="541"/>
      <c r="EWI48" s="541"/>
      <c r="EWJ48" s="541"/>
      <c r="EWK48" s="541"/>
      <c r="EWL48" s="541"/>
      <c r="EWM48" s="541"/>
      <c r="EWN48" s="541"/>
      <c r="EWO48" s="541"/>
      <c r="EWP48" s="541"/>
      <c r="EWQ48" s="541"/>
      <c r="EWR48" s="541"/>
      <c r="EWS48" s="541"/>
      <c r="EWT48" s="541"/>
      <c r="EWU48" s="541"/>
      <c r="EWV48" s="541"/>
      <c r="EWW48" s="541"/>
      <c r="EWX48" s="541"/>
      <c r="EWY48" s="541"/>
      <c r="EWZ48" s="541"/>
      <c r="EXA48" s="541"/>
      <c r="EXB48" s="541"/>
      <c r="EXC48" s="541"/>
      <c r="EXD48" s="541"/>
      <c r="EXE48" s="541"/>
      <c r="EXF48" s="541"/>
      <c r="EXG48" s="541"/>
      <c r="EXH48" s="541"/>
      <c r="EXI48" s="541"/>
      <c r="EXJ48" s="541"/>
      <c r="EXK48" s="541"/>
      <c r="EXL48" s="541"/>
      <c r="EXM48" s="541"/>
      <c r="EXN48" s="541"/>
      <c r="EXO48" s="541"/>
      <c r="EXP48" s="541"/>
      <c r="EXQ48" s="541"/>
      <c r="EXR48" s="541"/>
      <c r="EXS48" s="541"/>
      <c r="EXT48" s="541"/>
      <c r="EXU48" s="541"/>
      <c r="EXV48" s="541"/>
      <c r="EXW48" s="541"/>
      <c r="EXX48" s="541"/>
      <c r="EXY48" s="541"/>
      <c r="EXZ48" s="541"/>
      <c r="EYA48" s="541"/>
      <c r="EYB48" s="541"/>
      <c r="EYC48" s="541"/>
      <c r="EYD48" s="541"/>
      <c r="EYE48" s="541"/>
      <c r="EYF48" s="541"/>
      <c r="EYG48" s="541"/>
      <c r="EYH48" s="541"/>
      <c r="EYI48" s="541"/>
      <c r="EYJ48" s="541"/>
      <c r="EYK48" s="541"/>
      <c r="EYL48" s="541"/>
      <c r="EYM48" s="541"/>
      <c r="EYN48" s="541"/>
      <c r="EYO48" s="541"/>
      <c r="EYP48" s="541"/>
      <c r="EYQ48" s="541"/>
      <c r="EYR48" s="541"/>
      <c r="EYS48" s="541"/>
      <c r="EYT48" s="541"/>
      <c r="EYU48" s="541"/>
      <c r="EYV48" s="541"/>
      <c r="EYW48" s="541"/>
      <c r="EYX48" s="541"/>
      <c r="EYY48" s="541"/>
      <c r="EYZ48" s="541"/>
      <c r="EZA48" s="541"/>
      <c r="EZB48" s="541"/>
      <c r="EZC48" s="541"/>
      <c r="EZD48" s="541"/>
      <c r="EZE48" s="541"/>
      <c r="EZF48" s="541"/>
      <c r="EZG48" s="541"/>
      <c r="EZH48" s="541"/>
      <c r="EZI48" s="541"/>
      <c r="EZJ48" s="541"/>
      <c r="EZK48" s="541"/>
      <c r="EZL48" s="541"/>
      <c r="EZM48" s="541"/>
      <c r="EZN48" s="541"/>
      <c r="EZO48" s="541"/>
      <c r="EZP48" s="541"/>
      <c r="EZQ48" s="541"/>
      <c r="EZR48" s="541"/>
      <c r="EZS48" s="541"/>
      <c r="EZT48" s="541"/>
      <c r="EZU48" s="541"/>
      <c r="EZV48" s="541"/>
      <c r="EZW48" s="541"/>
      <c r="EZX48" s="541"/>
      <c r="EZY48" s="541"/>
      <c r="EZZ48" s="541"/>
      <c r="FAA48" s="541"/>
      <c r="FAB48" s="541"/>
      <c r="FAC48" s="541"/>
      <c r="FAD48" s="541"/>
      <c r="FAE48" s="541"/>
      <c r="FAF48" s="541"/>
      <c r="FAG48" s="541"/>
      <c r="FAH48" s="541"/>
      <c r="FAI48" s="541"/>
      <c r="FAJ48" s="541"/>
      <c r="FAK48" s="541"/>
      <c r="FAL48" s="541"/>
      <c r="FAM48" s="541"/>
      <c r="FAN48" s="541"/>
      <c r="FAO48" s="541"/>
      <c r="FAP48" s="541"/>
      <c r="FAQ48" s="541"/>
      <c r="FAR48" s="541"/>
      <c r="FAS48" s="541"/>
      <c r="FAT48" s="541"/>
      <c r="FAU48" s="541"/>
      <c r="FAV48" s="541"/>
      <c r="FAW48" s="541"/>
      <c r="FAX48" s="541"/>
      <c r="FAY48" s="541"/>
      <c r="FAZ48" s="541"/>
      <c r="FBA48" s="541"/>
      <c r="FBB48" s="541"/>
      <c r="FBC48" s="541"/>
      <c r="FBD48" s="541"/>
      <c r="FBE48" s="541"/>
      <c r="FBF48" s="541"/>
      <c r="FBG48" s="541"/>
      <c r="FBH48" s="541"/>
      <c r="FBI48" s="541"/>
      <c r="FBJ48" s="541"/>
      <c r="FBK48" s="541"/>
      <c r="FBL48" s="541"/>
      <c r="FBM48" s="541"/>
      <c r="FBN48" s="541"/>
      <c r="FBO48" s="541"/>
      <c r="FBP48" s="541"/>
      <c r="FBQ48" s="541"/>
      <c r="FBR48" s="541"/>
      <c r="FBS48" s="541"/>
      <c r="FBT48" s="541"/>
      <c r="FBU48" s="541"/>
      <c r="FBV48" s="541"/>
      <c r="FBW48" s="541"/>
      <c r="FBX48" s="541"/>
      <c r="FBY48" s="541"/>
      <c r="FBZ48" s="541"/>
      <c r="FCA48" s="541"/>
      <c r="FCB48" s="541"/>
      <c r="FCC48" s="541"/>
      <c r="FCD48" s="541"/>
      <c r="FCE48" s="541"/>
      <c r="FCF48" s="541"/>
      <c r="FCG48" s="541"/>
      <c r="FCH48" s="541"/>
      <c r="FCI48" s="541"/>
      <c r="FCJ48" s="541"/>
      <c r="FCK48" s="541"/>
      <c r="FCL48" s="541"/>
      <c r="FCM48" s="541"/>
      <c r="FCN48" s="541"/>
      <c r="FCO48" s="541"/>
      <c r="FCP48" s="541"/>
      <c r="FCQ48" s="541"/>
      <c r="FCR48" s="541"/>
      <c r="FCS48" s="541"/>
      <c r="FCT48" s="541"/>
      <c r="FCU48" s="541"/>
      <c r="FCV48" s="541"/>
      <c r="FCW48" s="541"/>
      <c r="FCX48" s="541"/>
      <c r="FCY48" s="541"/>
      <c r="FCZ48" s="541"/>
      <c r="FDA48" s="541"/>
      <c r="FDB48" s="541"/>
      <c r="FDC48" s="541"/>
      <c r="FDD48" s="541"/>
      <c r="FDE48" s="541"/>
      <c r="FDF48" s="541"/>
      <c r="FDG48" s="541"/>
      <c r="FDH48" s="541"/>
      <c r="FDI48" s="541"/>
      <c r="FDJ48" s="541"/>
      <c r="FDK48" s="541"/>
      <c r="FDL48" s="541"/>
      <c r="FDM48" s="541"/>
      <c r="FDN48" s="541"/>
      <c r="FDO48" s="541"/>
      <c r="FDP48" s="541"/>
      <c r="FDQ48" s="541"/>
      <c r="FDR48" s="541"/>
      <c r="FDS48" s="541"/>
      <c r="FDT48" s="541"/>
      <c r="FDU48" s="541"/>
      <c r="FDV48" s="541"/>
      <c r="FDW48" s="541"/>
      <c r="FDX48" s="541"/>
      <c r="FDY48" s="541"/>
      <c r="FDZ48" s="541"/>
      <c r="FEA48" s="541"/>
      <c r="FEB48" s="541"/>
      <c r="FEC48" s="541"/>
      <c r="FED48" s="541"/>
      <c r="FEE48" s="541"/>
      <c r="FEF48" s="541"/>
      <c r="FEG48" s="541"/>
      <c r="FEH48" s="541"/>
      <c r="FEI48" s="541"/>
      <c r="FEJ48" s="541"/>
      <c r="FEK48" s="541"/>
      <c r="FEL48" s="541"/>
      <c r="FEM48" s="541"/>
      <c r="FEN48" s="541"/>
      <c r="FEO48" s="541"/>
      <c r="FEP48" s="541"/>
      <c r="FEQ48" s="541"/>
      <c r="FER48" s="541"/>
      <c r="FES48" s="541"/>
      <c r="FET48" s="541"/>
      <c r="FEU48" s="541"/>
      <c r="FEV48" s="541"/>
      <c r="FEW48" s="541"/>
      <c r="FEX48" s="541"/>
      <c r="FEY48" s="541"/>
      <c r="FEZ48" s="541"/>
      <c r="FFA48" s="541"/>
      <c r="FFB48" s="541"/>
      <c r="FFC48" s="541"/>
      <c r="FFD48" s="541"/>
      <c r="FFE48" s="541"/>
      <c r="FFF48" s="541"/>
      <c r="FFG48" s="541"/>
      <c r="FFH48" s="541"/>
      <c r="FFI48" s="541"/>
      <c r="FFJ48" s="541"/>
      <c r="FFK48" s="541"/>
      <c r="FFL48" s="541"/>
      <c r="FFM48" s="541"/>
      <c r="FFN48" s="541"/>
      <c r="FFO48" s="541"/>
      <c r="FFP48" s="541"/>
      <c r="FFQ48" s="541"/>
      <c r="FFR48" s="541"/>
      <c r="FFS48" s="541"/>
      <c r="FFT48" s="541"/>
      <c r="FFU48" s="541"/>
      <c r="FFV48" s="541"/>
      <c r="FFW48" s="541"/>
      <c r="FFX48" s="541"/>
      <c r="FFY48" s="541"/>
      <c r="FFZ48" s="541"/>
      <c r="FGA48" s="541"/>
      <c r="FGB48" s="541"/>
      <c r="FGC48" s="541"/>
      <c r="FGD48" s="541"/>
      <c r="FGE48" s="541"/>
      <c r="FGF48" s="541"/>
      <c r="FGG48" s="541"/>
      <c r="FGH48" s="541"/>
      <c r="FGI48" s="541"/>
      <c r="FGJ48" s="541"/>
      <c r="FGK48" s="541"/>
      <c r="FGL48" s="541"/>
      <c r="FGM48" s="541"/>
      <c r="FGN48" s="541"/>
      <c r="FGO48" s="541"/>
      <c r="FGP48" s="541"/>
      <c r="FGQ48" s="541"/>
      <c r="FGR48" s="541"/>
      <c r="FGS48" s="541"/>
      <c r="FGT48" s="541"/>
      <c r="FGU48" s="541"/>
      <c r="FGV48" s="541"/>
      <c r="FGW48" s="541"/>
      <c r="FGX48" s="541"/>
      <c r="FGY48" s="541"/>
      <c r="FGZ48" s="541"/>
      <c r="FHA48" s="541"/>
      <c r="FHB48" s="541"/>
      <c r="FHC48" s="541"/>
      <c r="FHD48" s="541"/>
      <c r="FHE48" s="541"/>
      <c r="FHF48" s="541"/>
      <c r="FHG48" s="541"/>
      <c r="FHH48" s="541"/>
      <c r="FHI48" s="541"/>
      <c r="FHJ48" s="541"/>
      <c r="FHK48" s="541"/>
      <c r="FHL48" s="541"/>
      <c r="FHM48" s="541"/>
      <c r="FHN48" s="541"/>
      <c r="FHO48" s="541"/>
      <c r="FHP48" s="541"/>
      <c r="FHQ48" s="541"/>
      <c r="FHR48" s="541"/>
      <c r="FHS48" s="541"/>
      <c r="FHT48" s="541"/>
      <c r="FHU48" s="541"/>
      <c r="FHV48" s="541"/>
      <c r="FHW48" s="541"/>
      <c r="FHX48" s="541"/>
      <c r="FHY48" s="541"/>
      <c r="FHZ48" s="541"/>
      <c r="FIA48" s="541"/>
      <c r="FIB48" s="541"/>
      <c r="FIC48" s="541"/>
      <c r="FID48" s="541"/>
      <c r="FIE48" s="541"/>
      <c r="FIF48" s="541"/>
      <c r="FIG48" s="541"/>
      <c r="FIH48" s="541"/>
      <c r="FII48" s="541"/>
      <c r="FIJ48" s="541"/>
      <c r="FIK48" s="541"/>
      <c r="FIL48" s="541"/>
      <c r="FIM48" s="541"/>
      <c r="FIN48" s="541"/>
      <c r="FIO48" s="541"/>
      <c r="FIP48" s="541"/>
      <c r="FIQ48" s="541"/>
      <c r="FIR48" s="541"/>
      <c r="FIS48" s="541"/>
      <c r="FIT48" s="541"/>
      <c r="FIU48" s="541"/>
      <c r="FIV48" s="541"/>
      <c r="FIW48" s="541"/>
      <c r="FIX48" s="541"/>
      <c r="FIY48" s="541"/>
      <c r="FIZ48" s="541"/>
      <c r="FJA48" s="541"/>
      <c r="FJB48" s="541"/>
      <c r="FJC48" s="541"/>
      <c r="FJD48" s="541"/>
      <c r="FJE48" s="541"/>
      <c r="FJF48" s="541"/>
      <c r="FJG48" s="541"/>
      <c r="FJH48" s="541"/>
      <c r="FJI48" s="541"/>
      <c r="FJJ48" s="541"/>
      <c r="FJK48" s="541"/>
      <c r="FJL48" s="541"/>
      <c r="FJM48" s="541"/>
      <c r="FJN48" s="541"/>
      <c r="FJO48" s="541"/>
      <c r="FJP48" s="541"/>
      <c r="FJQ48" s="541"/>
      <c r="FJR48" s="541"/>
      <c r="FJS48" s="541"/>
      <c r="FJT48" s="541"/>
      <c r="FJU48" s="541"/>
      <c r="FJV48" s="541"/>
      <c r="FJW48" s="541"/>
      <c r="FJX48" s="541"/>
      <c r="FJY48" s="541"/>
      <c r="FJZ48" s="541"/>
      <c r="FKA48" s="541"/>
      <c r="FKB48" s="541"/>
      <c r="FKC48" s="541"/>
      <c r="FKD48" s="541"/>
      <c r="FKE48" s="541"/>
      <c r="FKF48" s="541"/>
      <c r="FKG48" s="541"/>
      <c r="FKH48" s="541"/>
      <c r="FKI48" s="541"/>
      <c r="FKJ48" s="541"/>
      <c r="FKK48" s="541"/>
      <c r="FKL48" s="541"/>
      <c r="FKM48" s="541"/>
      <c r="FKN48" s="541"/>
      <c r="FKO48" s="541"/>
      <c r="FKP48" s="541"/>
      <c r="FKQ48" s="541"/>
      <c r="FKR48" s="541"/>
      <c r="FKS48" s="541"/>
      <c r="FKT48" s="541"/>
      <c r="FKU48" s="541"/>
      <c r="FKV48" s="541"/>
      <c r="FKW48" s="541"/>
      <c r="FKX48" s="541"/>
      <c r="FKY48" s="541"/>
      <c r="FKZ48" s="541"/>
      <c r="FLA48" s="541"/>
      <c r="FLB48" s="541"/>
      <c r="FLC48" s="541"/>
      <c r="FLD48" s="541"/>
      <c r="FLE48" s="541"/>
      <c r="FLF48" s="541"/>
      <c r="FLG48" s="541"/>
      <c r="FLH48" s="541"/>
      <c r="FLI48" s="541"/>
      <c r="FLJ48" s="541"/>
      <c r="FLK48" s="541"/>
      <c r="FLL48" s="541"/>
      <c r="FLM48" s="541"/>
      <c r="FLN48" s="541"/>
      <c r="FLO48" s="541"/>
      <c r="FLP48" s="541"/>
      <c r="FLQ48" s="541"/>
      <c r="FLR48" s="541"/>
      <c r="FLS48" s="541"/>
      <c r="FLT48" s="541"/>
      <c r="FLU48" s="541"/>
      <c r="FLV48" s="541"/>
      <c r="FLW48" s="541"/>
      <c r="FLX48" s="541"/>
      <c r="FLY48" s="541"/>
      <c r="FLZ48" s="541"/>
      <c r="FMA48" s="541"/>
      <c r="FMB48" s="541"/>
      <c r="FMC48" s="541"/>
      <c r="FMD48" s="541"/>
      <c r="FME48" s="541"/>
      <c r="FMF48" s="541"/>
      <c r="FMG48" s="541"/>
      <c r="FMH48" s="541"/>
      <c r="FMI48" s="541"/>
      <c r="FMJ48" s="541"/>
      <c r="FMK48" s="541"/>
      <c r="FML48" s="541"/>
      <c r="FMM48" s="541"/>
      <c r="FMN48" s="541"/>
      <c r="FMO48" s="541"/>
      <c r="FMP48" s="541"/>
      <c r="FMQ48" s="541"/>
      <c r="FMR48" s="541"/>
      <c r="FMS48" s="541"/>
      <c r="FMT48" s="541"/>
      <c r="FMU48" s="541"/>
      <c r="FMV48" s="541"/>
      <c r="FMW48" s="541"/>
      <c r="FMX48" s="541"/>
      <c r="FMY48" s="541"/>
      <c r="FMZ48" s="541"/>
      <c r="FNA48" s="541"/>
      <c r="FNB48" s="541"/>
      <c r="FNC48" s="541"/>
      <c r="FND48" s="541"/>
      <c r="FNE48" s="541"/>
      <c r="FNF48" s="541"/>
      <c r="FNG48" s="541"/>
      <c r="FNH48" s="541"/>
      <c r="FNI48" s="541"/>
      <c r="FNJ48" s="541"/>
      <c r="FNK48" s="541"/>
      <c r="FNL48" s="541"/>
      <c r="FNM48" s="541"/>
      <c r="FNN48" s="541"/>
      <c r="FNO48" s="541"/>
      <c r="FNP48" s="541"/>
      <c r="FNQ48" s="541"/>
      <c r="FNR48" s="541"/>
      <c r="FNS48" s="541"/>
      <c r="FNT48" s="541"/>
      <c r="FNU48" s="541"/>
      <c r="FNV48" s="541"/>
      <c r="FNW48" s="541"/>
      <c r="FNX48" s="541"/>
      <c r="FNY48" s="541"/>
      <c r="FNZ48" s="541"/>
      <c r="FOA48" s="541"/>
      <c r="FOB48" s="541"/>
      <c r="FOC48" s="541"/>
      <c r="FOD48" s="541"/>
      <c r="FOE48" s="541"/>
      <c r="FOF48" s="541"/>
      <c r="FOG48" s="541"/>
      <c r="FOH48" s="541"/>
      <c r="FOI48" s="541"/>
      <c r="FOJ48" s="541"/>
      <c r="FOK48" s="541"/>
      <c r="FOL48" s="541"/>
      <c r="FOM48" s="541"/>
      <c r="FON48" s="541"/>
      <c r="FOO48" s="541"/>
      <c r="FOP48" s="541"/>
      <c r="FOQ48" s="541"/>
      <c r="FOR48" s="541"/>
      <c r="FOS48" s="541"/>
      <c r="FOT48" s="541"/>
      <c r="FOU48" s="541"/>
      <c r="FOV48" s="541"/>
      <c r="FOW48" s="541"/>
      <c r="FOX48" s="541"/>
      <c r="FOY48" s="541"/>
      <c r="FOZ48" s="541"/>
      <c r="FPA48" s="541"/>
      <c r="FPB48" s="541"/>
      <c r="FPC48" s="541"/>
      <c r="FPD48" s="541"/>
      <c r="FPE48" s="541"/>
      <c r="FPF48" s="541"/>
      <c r="FPG48" s="541"/>
      <c r="FPH48" s="541"/>
      <c r="FPI48" s="541"/>
      <c r="FPJ48" s="541"/>
      <c r="FPK48" s="541"/>
      <c r="FPL48" s="541"/>
      <c r="FPM48" s="541"/>
      <c r="FPN48" s="541"/>
      <c r="FPO48" s="541"/>
      <c r="FPP48" s="541"/>
      <c r="FPQ48" s="541"/>
      <c r="FPR48" s="541"/>
      <c r="FPS48" s="541"/>
      <c r="FPT48" s="541"/>
      <c r="FPU48" s="541"/>
      <c r="FPV48" s="541"/>
      <c r="FPW48" s="541"/>
      <c r="FPX48" s="541"/>
      <c r="FPY48" s="541"/>
      <c r="FPZ48" s="541"/>
      <c r="FQA48" s="541"/>
      <c r="FQB48" s="541"/>
      <c r="FQC48" s="541"/>
      <c r="FQD48" s="541"/>
      <c r="FQE48" s="541"/>
      <c r="FQF48" s="541"/>
      <c r="FQG48" s="541"/>
      <c r="FQH48" s="541"/>
      <c r="FQI48" s="541"/>
      <c r="FQJ48" s="541"/>
      <c r="FQK48" s="541"/>
      <c r="FQL48" s="541"/>
      <c r="FQM48" s="541"/>
      <c r="FQN48" s="541"/>
      <c r="FQO48" s="541"/>
      <c r="FQP48" s="541"/>
      <c r="FQQ48" s="541"/>
      <c r="FQR48" s="541"/>
      <c r="FQS48" s="541"/>
      <c r="FQT48" s="541"/>
      <c r="FQU48" s="541"/>
      <c r="FQV48" s="541"/>
      <c r="FQW48" s="541"/>
      <c r="FQX48" s="541"/>
      <c r="FQY48" s="541"/>
      <c r="FQZ48" s="541"/>
      <c r="FRA48" s="541"/>
      <c r="FRB48" s="541"/>
      <c r="FRC48" s="541"/>
      <c r="FRD48" s="541"/>
      <c r="FRE48" s="541"/>
      <c r="FRF48" s="541"/>
      <c r="FRG48" s="541"/>
      <c r="FRH48" s="541"/>
      <c r="FRI48" s="541"/>
      <c r="FRJ48" s="541"/>
      <c r="FRK48" s="541"/>
      <c r="FRL48" s="541"/>
      <c r="FRM48" s="541"/>
      <c r="FRN48" s="541"/>
      <c r="FRO48" s="541"/>
      <c r="FRP48" s="541"/>
      <c r="FRQ48" s="541"/>
      <c r="FRR48" s="541"/>
      <c r="FRS48" s="541"/>
      <c r="FRT48" s="541"/>
      <c r="FRU48" s="541"/>
      <c r="FRV48" s="541"/>
      <c r="FRW48" s="541"/>
      <c r="FRX48" s="541"/>
      <c r="FRY48" s="541"/>
      <c r="FRZ48" s="541"/>
      <c r="FSA48" s="541"/>
      <c r="FSB48" s="541"/>
      <c r="FSC48" s="541"/>
      <c r="FSD48" s="541"/>
      <c r="FSE48" s="541"/>
      <c r="FSF48" s="541"/>
      <c r="FSG48" s="541"/>
      <c r="FSH48" s="541"/>
      <c r="FSI48" s="541"/>
      <c r="FSJ48" s="541"/>
      <c r="FSK48" s="541"/>
      <c r="FSL48" s="541"/>
      <c r="FSM48" s="541"/>
      <c r="FSN48" s="541"/>
      <c r="FSO48" s="541"/>
      <c r="FSP48" s="541"/>
      <c r="FSQ48" s="541"/>
      <c r="FSR48" s="541"/>
      <c r="FSS48" s="541"/>
      <c r="FST48" s="541"/>
      <c r="FSU48" s="541"/>
      <c r="FSV48" s="541"/>
      <c r="FSW48" s="541"/>
      <c r="FSX48" s="541"/>
      <c r="FSY48" s="541"/>
      <c r="FSZ48" s="541"/>
      <c r="FTA48" s="541"/>
      <c r="FTB48" s="541"/>
      <c r="FTC48" s="541"/>
      <c r="FTD48" s="541"/>
      <c r="FTE48" s="541"/>
      <c r="FTF48" s="541"/>
      <c r="FTG48" s="541"/>
      <c r="FTH48" s="541"/>
      <c r="FTI48" s="541"/>
      <c r="FTJ48" s="541"/>
      <c r="FTK48" s="541"/>
      <c r="FTL48" s="541"/>
      <c r="FTM48" s="541"/>
      <c r="FTN48" s="541"/>
      <c r="FTO48" s="541"/>
      <c r="FTP48" s="541"/>
      <c r="FTQ48" s="541"/>
      <c r="FTR48" s="541"/>
      <c r="FTS48" s="541"/>
      <c r="FTT48" s="541"/>
      <c r="FTU48" s="541"/>
      <c r="FTV48" s="541"/>
      <c r="FTW48" s="541"/>
      <c r="FTX48" s="541"/>
      <c r="FTY48" s="541"/>
      <c r="FTZ48" s="541"/>
      <c r="FUA48" s="541"/>
      <c r="FUB48" s="541"/>
      <c r="FUC48" s="541"/>
      <c r="FUD48" s="541"/>
      <c r="FUE48" s="541"/>
      <c r="FUF48" s="541"/>
      <c r="FUG48" s="541"/>
      <c r="FUH48" s="541"/>
      <c r="FUI48" s="541"/>
      <c r="FUJ48" s="541"/>
      <c r="FUK48" s="541"/>
      <c r="FUL48" s="541"/>
      <c r="FUM48" s="541"/>
      <c r="FUN48" s="541"/>
      <c r="FUO48" s="541"/>
      <c r="FUP48" s="541"/>
      <c r="FUQ48" s="541"/>
      <c r="FUR48" s="541"/>
      <c r="FUS48" s="541"/>
      <c r="FUT48" s="541"/>
      <c r="FUU48" s="541"/>
      <c r="FUV48" s="541"/>
      <c r="FUW48" s="541"/>
      <c r="FUX48" s="541"/>
      <c r="FUY48" s="541"/>
      <c r="FUZ48" s="541"/>
      <c r="FVA48" s="541"/>
      <c r="FVB48" s="541"/>
      <c r="FVC48" s="541"/>
      <c r="FVD48" s="541"/>
      <c r="FVE48" s="541"/>
      <c r="FVF48" s="541"/>
      <c r="FVG48" s="541"/>
      <c r="FVH48" s="541"/>
      <c r="FVI48" s="541"/>
      <c r="FVJ48" s="541"/>
      <c r="FVK48" s="541"/>
      <c r="FVL48" s="541"/>
      <c r="FVM48" s="541"/>
      <c r="FVN48" s="541"/>
      <c r="FVO48" s="541"/>
      <c r="FVP48" s="541"/>
      <c r="FVQ48" s="541"/>
      <c r="FVR48" s="541"/>
      <c r="FVS48" s="541"/>
      <c r="FVT48" s="541"/>
      <c r="FVU48" s="541"/>
      <c r="FVV48" s="541"/>
      <c r="FVW48" s="541"/>
      <c r="FVX48" s="541"/>
      <c r="FVY48" s="541"/>
      <c r="FVZ48" s="541"/>
      <c r="FWA48" s="541"/>
      <c r="FWB48" s="541"/>
      <c r="FWC48" s="541"/>
      <c r="FWD48" s="541"/>
      <c r="FWE48" s="541"/>
      <c r="FWF48" s="541"/>
      <c r="FWG48" s="541"/>
      <c r="FWH48" s="541"/>
      <c r="FWI48" s="541"/>
      <c r="FWJ48" s="541"/>
      <c r="FWK48" s="541"/>
      <c r="FWL48" s="541"/>
      <c r="FWM48" s="541"/>
      <c r="FWN48" s="541"/>
      <c r="FWO48" s="541"/>
      <c r="FWP48" s="541"/>
      <c r="FWQ48" s="541"/>
      <c r="FWR48" s="541"/>
      <c r="FWS48" s="541"/>
      <c r="FWT48" s="541"/>
      <c r="FWU48" s="541"/>
      <c r="FWV48" s="541"/>
      <c r="FWW48" s="541"/>
      <c r="FWX48" s="541"/>
      <c r="FWY48" s="541"/>
      <c r="FWZ48" s="541"/>
      <c r="FXA48" s="541"/>
      <c r="FXB48" s="541"/>
      <c r="FXC48" s="541"/>
      <c r="FXD48" s="541"/>
      <c r="FXE48" s="541"/>
      <c r="FXF48" s="541"/>
      <c r="FXG48" s="541"/>
      <c r="FXH48" s="541"/>
      <c r="FXI48" s="541"/>
      <c r="FXJ48" s="541"/>
      <c r="FXK48" s="541"/>
      <c r="FXL48" s="541"/>
      <c r="FXM48" s="541"/>
      <c r="FXN48" s="541"/>
      <c r="FXO48" s="541"/>
      <c r="FXP48" s="541"/>
      <c r="FXQ48" s="541"/>
      <c r="FXR48" s="541"/>
      <c r="FXS48" s="541"/>
      <c r="FXT48" s="541"/>
      <c r="FXU48" s="541"/>
      <c r="FXV48" s="541"/>
      <c r="FXW48" s="541"/>
      <c r="FXX48" s="541"/>
      <c r="FXY48" s="541"/>
      <c r="FXZ48" s="541"/>
      <c r="FYA48" s="541"/>
      <c r="FYB48" s="541"/>
      <c r="FYC48" s="541"/>
      <c r="FYD48" s="541"/>
      <c r="FYE48" s="541"/>
      <c r="FYF48" s="541"/>
      <c r="FYG48" s="541"/>
      <c r="FYH48" s="541"/>
      <c r="FYI48" s="541"/>
      <c r="FYJ48" s="541"/>
      <c r="FYK48" s="541"/>
      <c r="FYL48" s="541"/>
      <c r="FYM48" s="541"/>
      <c r="FYN48" s="541"/>
      <c r="FYO48" s="541"/>
      <c r="FYP48" s="541"/>
      <c r="FYQ48" s="541"/>
      <c r="FYR48" s="541"/>
      <c r="FYS48" s="541"/>
      <c r="FYT48" s="541"/>
      <c r="FYU48" s="541"/>
      <c r="FYV48" s="541"/>
      <c r="FYW48" s="541"/>
      <c r="FYX48" s="541"/>
      <c r="FYY48" s="541"/>
      <c r="FYZ48" s="541"/>
      <c r="FZA48" s="541"/>
      <c r="FZB48" s="541"/>
      <c r="FZC48" s="541"/>
      <c r="FZD48" s="541"/>
      <c r="FZE48" s="541"/>
      <c r="FZF48" s="541"/>
      <c r="FZG48" s="541"/>
      <c r="FZH48" s="541"/>
      <c r="FZI48" s="541"/>
      <c r="FZJ48" s="541"/>
      <c r="FZK48" s="541"/>
      <c r="FZL48" s="541"/>
      <c r="FZM48" s="541"/>
      <c r="FZN48" s="541"/>
      <c r="FZO48" s="541"/>
      <c r="FZP48" s="541"/>
      <c r="FZQ48" s="541"/>
      <c r="FZR48" s="541"/>
      <c r="FZS48" s="541"/>
      <c r="FZT48" s="541"/>
      <c r="FZU48" s="541"/>
      <c r="FZV48" s="541"/>
      <c r="FZW48" s="541"/>
      <c r="FZX48" s="541"/>
      <c r="FZY48" s="541"/>
      <c r="FZZ48" s="541"/>
      <c r="GAA48" s="541"/>
      <c r="GAB48" s="541"/>
      <c r="GAC48" s="541"/>
      <c r="GAD48" s="541"/>
      <c r="GAE48" s="541"/>
      <c r="GAF48" s="541"/>
      <c r="GAG48" s="541"/>
      <c r="GAH48" s="541"/>
      <c r="GAI48" s="541"/>
      <c r="GAJ48" s="541"/>
      <c r="GAK48" s="541"/>
      <c r="GAL48" s="541"/>
      <c r="GAM48" s="541"/>
      <c r="GAN48" s="541"/>
      <c r="GAO48" s="541"/>
      <c r="GAP48" s="541"/>
      <c r="GAQ48" s="541"/>
      <c r="GAR48" s="541"/>
      <c r="GAS48" s="541"/>
      <c r="GAT48" s="541"/>
      <c r="GAU48" s="541"/>
      <c r="GAV48" s="541"/>
      <c r="GAW48" s="541"/>
      <c r="GAX48" s="541"/>
      <c r="GAY48" s="541"/>
      <c r="GAZ48" s="541"/>
      <c r="GBA48" s="541"/>
      <c r="GBB48" s="541"/>
      <c r="GBC48" s="541"/>
      <c r="GBD48" s="541"/>
      <c r="GBE48" s="541"/>
      <c r="GBF48" s="541"/>
      <c r="GBG48" s="541"/>
      <c r="GBH48" s="541"/>
      <c r="GBI48" s="541"/>
      <c r="GBJ48" s="541"/>
      <c r="GBK48" s="541"/>
      <c r="GBL48" s="541"/>
      <c r="GBM48" s="541"/>
      <c r="GBN48" s="541"/>
      <c r="GBO48" s="541"/>
      <c r="GBP48" s="541"/>
      <c r="GBQ48" s="541"/>
      <c r="GBR48" s="541"/>
      <c r="GBS48" s="541"/>
      <c r="GBT48" s="541"/>
      <c r="GBU48" s="541"/>
      <c r="GBV48" s="541"/>
      <c r="GBW48" s="541"/>
      <c r="GBX48" s="541"/>
      <c r="GBY48" s="541"/>
      <c r="GBZ48" s="541"/>
      <c r="GCA48" s="541"/>
      <c r="GCB48" s="541"/>
      <c r="GCC48" s="541"/>
      <c r="GCD48" s="541"/>
      <c r="GCE48" s="541"/>
      <c r="GCF48" s="541"/>
      <c r="GCG48" s="541"/>
      <c r="GCH48" s="541"/>
      <c r="GCI48" s="541"/>
      <c r="GCJ48" s="541"/>
      <c r="GCK48" s="541"/>
      <c r="GCL48" s="541"/>
      <c r="GCM48" s="541"/>
      <c r="GCN48" s="541"/>
      <c r="GCO48" s="541"/>
      <c r="GCP48" s="541"/>
      <c r="GCQ48" s="541"/>
      <c r="GCR48" s="541"/>
      <c r="GCS48" s="541"/>
      <c r="GCT48" s="541"/>
      <c r="GCU48" s="541"/>
      <c r="GCV48" s="541"/>
      <c r="GCW48" s="541"/>
      <c r="GCX48" s="541"/>
      <c r="GCY48" s="541"/>
      <c r="GCZ48" s="541"/>
      <c r="GDA48" s="541"/>
      <c r="GDB48" s="541"/>
      <c r="GDC48" s="541"/>
      <c r="GDD48" s="541"/>
      <c r="GDE48" s="541"/>
      <c r="GDF48" s="541"/>
      <c r="GDG48" s="541"/>
      <c r="GDH48" s="541"/>
      <c r="GDI48" s="541"/>
      <c r="GDJ48" s="541"/>
      <c r="GDK48" s="541"/>
      <c r="GDL48" s="541"/>
      <c r="GDM48" s="541"/>
      <c r="GDN48" s="541"/>
      <c r="GDO48" s="541"/>
      <c r="GDP48" s="541"/>
      <c r="GDQ48" s="541"/>
      <c r="GDR48" s="541"/>
      <c r="GDS48" s="541"/>
      <c r="GDT48" s="541"/>
      <c r="GDU48" s="541"/>
      <c r="GDV48" s="541"/>
      <c r="GDW48" s="541"/>
      <c r="GDX48" s="541"/>
      <c r="GDY48" s="541"/>
      <c r="GDZ48" s="541"/>
      <c r="GEA48" s="541"/>
      <c r="GEB48" s="541"/>
      <c r="GEC48" s="541"/>
      <c r="GED48" s="541"/>
      <c r="GEE48" s="541"/>
      <c r="GEF48" s="541"/>
      <c r="GEG48" s="541"/>
      <c r="GEH48" s="541"/>
      <c r="GEI48" s="541"/>
      <c r="GEJ48" s="541"/>
      <c r="GEK48" s="541"/>
      <c r="GEL48" s="541"/>
      <c r="GEM48" s="541"/>
      <c r="GEN48" s="541"/>
      <c r="GEO48" s="541"/>
      <c r="GEP48" s="541"/>
      <c r="GEQ48" s="541"/>
      <c r="GER48" s="541"/>
      <c r="GES48" s="541"/>
      <c r="GET48" s="541"/>
      <c r="GEU48" s="541"/>
      <c r="GEV48" s="541"/>
      <c r="GEW48" s="541"/>
      <c r="GEX48" s="541"/>
      <c r="GEY48" s="541"/>
      <c r="GEZ48" s="541"/>
      <c r="GFA48" s="541"/>
      <c r="GFB48" s="541"/>
      <c r="GFC48" s="541"/>
      <c r="GFD48" s="541"/>
      <c r="GFE48" s="541"/>
      <c r="GFF48" s="541"/>
      <c r="GFG48" s="541"/>
      <c r="GFH48" s="541"/>
      <c r="GFI48" s="541"/>
      <c r="GFJ48" s="541"/>
      <c r="GFK48" s="541"/>
      <c r="GFL48" s="541"/>
      <c r="GFM48" s="541"/>
      <c r="GFN48" s="541"/>
      <c r="GFO48" s="541"/>
      <c r="GFP48" s="541"/>
      <c r="GFQ48" s="541"/>
      <c r="GFR48" s="541"/>
      <c r="GFS48" s="541"/>
      <c r="GFT48" s="541"/>
      <c r="GFU48" s="541"/>
      <c r="GFV48" s="541"/>
      <c r="GFW48" s="541"/>
      <c r="GFX48" s="541"/>
      <c r="GFY48" s="541"/>
      <c r="GFZ48" s="541"/>
      <c r="GGA48" s="541"/>
      <c r="GGB48" s="541"/>
      <c r="GGC48" s="541"/>
      <c r="GGD48" s="541"/>
      <c r="GGE48" s="541"/>
      <c r="GGF48" s="541"/>
      <c r="GGG48" s="541"/>
      <c r="GGH48" s="541"/>
      <c r="GGI48" s="541"/>
      <c r="GGJ48" s="541"/>
      <c r="GGK48" s="541"/>
      <c r="GGL48" s="541"/>
      <c r="GGM48" s="541"/>
      <c r="GGN48" s="541"/>
      <c r="GGO48" s="541"/>
      <c r="GGP48" s="541"/>
      <c r="GGQ48" s="541"/>
      <c r="GGR48" s="541"/>
      <c r="GGS48" s="541"/>
      <c r="GGT48" s="541"/>
      <c r="GGU48" s="541"/>
      <c r="GGV48" s="541"/>
      <c r="GGW48" s="541"/>
      <c r="GGX48" s="541"/>
      <c r="GGY48" s="541"/>
      <c r="GGZ48" s="541"/>
      <c r="GHA48" s="541"/>
      <c r="GHB48" s="541"/>
      <c r="GHC48" s="541"/>
      <c r="GHD48" s="541"/>
      <c r="GHE48" s="541"/>
      <c r="GHF48" s="541"/>
      <c r="GHG48" s="541"/>
      <c r="GHH48" s="541"/>
      <c r="GHI48" s="541"/>
      <c r="GHJ48" s="541"/>
      <c r="GHK48" s="541"/>
      <c r="GHL48" s="541"/>
      <c r="GHM48" s="541"/>
      <c r="GHN48" s="541"/>
      <c r="GHO48" s="541"/>
      <c r="GHP48" s="541"/>
      <c r="GHQ48" s="541"/>
      <c r="GHR48" s="541"/>
      <c r="GHS48" s="541"/>
      <c r="GHT48" s="541"/>
      <c r="GHU48" s="541"/>
      <c r="GHV48" s="541"/>
      <c r="GHW48" s="541"/>
      <c r="GHX48" s="541"/>
      <c r="GHY48" s="541"/>
      <c r="GHZ48" s="541"/>
      <c r="GIA48" s="541"/>
      <c r="GIB48" s="541"/>
      <c r="GIC48" s="541"/>
      <c r="GID48" s="541"/>
      <c r="GIE48" s="541"/>
      <c r="GIF48" s="541"/>
      <c r="GIG48" s="541"/>
      <c r="GIH48" s="541"/>
      <c r="GII48" s="541"/>
      <c r="GIJ48" s="541"/>
      <c r="GIK48" s="541"/>
      <c r="GIL48" s="541"/>
      <c r="GIM48" s="541"/>
      <c r="GIN48" s="541"/>
      <c r="GIO48" s="541"/>
      <c r="GIP48" s="541"/>
      <c r="GIQ48" s="541"/>
      <c r="GIR48" s="541"/>
      <c r="GIS48" s="541"/>
      <c r="GIT48" s="541"/>
      <c r="GIU48" s="541"/>
      <c r="GIV48" s="541"/>
      <c r="GIW48" s="541"/>
      <c r="GIX48" s="541"/>
      <c r="GIY48" s="541"/>
      <c r="GIZ48" s="541"/>
      <c r="GJA48" s="541"/>
      <c r="GJB48" s="541"/>
      <c r="GJC48" s="541"/>
      <c r="GJD48" s="541"/>
      <c r="GJE48" s="541"/>
      <c r="GJF48" s="541"/>
      <c r="GJG48" s="541"/>
      <c r="GJH48" s="541"/>
      <c r="GJI48" s="541"/>
      <c r="GJJ48" s="541"/>
      <c r="GJK48" s="541"/>
      <c r="GJL48" s="541"/>
      <c r="GJM48" s="541"/>
      <c r="GJN48" s="541"/>
      <c r="GJO48" s="541"/>
      <c r="GJP48" s="541"/>
      <c r="GJQ48" s="541"/>
      <c r="GJR48" s="541"/>
      <c r="GJS48" s="541"/>
      <c r="GJT48" s="541"/>
      <c r="GJU48" s="541"/>
      <c r="GJV48" s="541"/>
      <c r="GJW48" s="541"/>
      <c r="GJX48" s="541"/>
      <c r="GJY48" s="541"/>
      <c r="GJZ48" s="541"/>
      <c r="GKA48" s="541"/>
      <c r="GKB48" s="541"/>
      <c r="GKC48" s="541"/>
      <c r="GKD48" s="541"/>
      <c r="GKE48" s="541"/>
      <c r="GKF48" s="541"/>
      <c r="GKG48" s="541"/>
      <c r="GKH48" s="541"/>
      <c r="GKI48" s="541"/>
      <c r="GKJ48" s="541"/>
      <c r="GKK48" s="541"/>
      <c r="GKL48" s="541"/>
      <c r="GKM48" s="541"/>
      <c r="GKN48" s="541"/>
      <c r="GKO48" s="541"/>
      <c r="GKP48" s="541"/>
      <c r="GKQ48" s="541"/>
      <c r="GKR48" s="541"/>
      <c r="GKS48" s="541"/>
      <c r="GKT48" s="541"/>
      <c r="GKU48" s="541"/>
      <c r="GKV48" s="541"/>
      <c r="GKW48" s="541"/>
      <c r="GKX48" s="541"/>
      <c r="GKY48" s="541"/>
      <c r="GKZ48" s="541"/>
      <c r="GLA48" s="541"/>
      <c r="GLB48" s="541"/>
      <c r="GLC48" s="541"/>
      <c r="GLD48" s="541"/>
      <c r="GLE48" s="541"/>
      <c r="GLF48" s="541"/>
      <c r="GLG48" s="541"/>
      <c r="GLH48" s="541"/>
      <c r="GLI48" s="541"/>
      <c r="GLJ48" s="541"/>
      <c r="GLK48" s="541"/>
      <c r="GLL48" s="541"/>
      <c r="GLM48" s="541"/>
      <c r="GLN48" s="541"/>
      <c r="GLO48" s="541"/>
      <c r="GLP48" s="541"/>
      <c r="GLQ48" s="541"/>
      <c r="GLR48" s="541"/>
      <c r="GLS48" s="541"/>
      <c r="GLT48" s="541"/>
      <c r="GLU48" s="541"/>
      <c r="GLV48" s="541"/>
      <c r="GLW48" s="541"/>
      <c r="GLX48" s="541"/>
      <c r="GLY48" s="541"/>
      <c r="GLZ48" s="541"/>
      <c r="GMA48" s="541"/>
      <c r="GMB48" s="541"/>
      <c r="GMC48" s="541"/>
      <c r="GMD48" s="541"/>
      <c r="GME48" s="541"/>
      <c r="GMF48" s="541"/>
      <c r="GMG48" s="541"/>
      <c r="GMH48" s="541"/>
      <c r="GMI48" s="541"/>
      <c r="GMJ48" s="541"/>
      <c r="GMK48" s="541"/>
      <c r="GML48" s="541"/>
      <c r="GMM48" s="541"/>
      <c r="GMN48" s="541"/>
      <c r="GMO48" s="541"/>
      <c r="GMP48" s="541"/>
      <c r="GMQ48" s="541"/>
      <c r="GMR48" s="541"/>
      <c r="GMS48" s="541"/>
      <c r="GMT48" s="541"/>
      <c r="GMU48" s="541"/>
      <c r="GMV48" s="541"/>
      <c r="GMW48" s="541"/>
      <c r="GMX48" s="541"/>
      <c r="GMY48" s="541"/>
      <c r="GMZ48" s="541"/>
      <c r="GNA48" s="541"/>
      <c r="GNB48" s="541"/>
      <c r="GNC48" s="541"/>
      <c r="GND48" s="541"/>
      <c r="GNE48" s="541"/>
      <c r="GNF48" s="541"/>
      <c r="GNG48" s="541"/>
      <c r="GNH48" s="541"/>
      <c r="GNI48" s="541"/>
      <c r="GNJ48" s="541"/>
      <c r="GNK48" s="541"/>
      <c r="GNL48" s="541"/>
      <c r="GNM48" s="541"/>
      <c r="GNN48" s="541"/>
      <c r="GNO48" s="541"/>
      <c r="GNP48" s="541"/>
      <c r="GNQ48" s="541"/>
      <c r="GNR48" s="541"/>
      <c r="GNS48" s="541"/>
      <c r="GNT48" s="541"/>
      <c r="GNU48" s="541"/>
      <c r="GNV48" s="541"/>
      <c r="GNW48" s="541"/>
      <c r="GNX48" s="541"/>
      <c r="GNY48" s="541"/>
      <c r="GNZ48" s="541"/>
      <c r="GOA48" s="541"/>
      <c r="GOB48" s="541"/>
      <c r="GOC48" s="541"/>
      <c r="GOD48" s="541"/>
      <c r="GOE48" s="541"/>
      <c r="GOF48" s="541"/>
      <c r="GOG48" s="541"/>
      <c r="GOH48" s="541"/>
      <c r="GOI48" s="541"/>
      <c r="GOJ48" s="541"/>
      <c r="GOK48" s="541"/>
      <c r="GOL48" s="541"/>
      <c r="GOM48" s="541"/>
      <c r="GON48" s="541"/>
      <c r="GOO48" s="541"/>
      <c r="GOP48" s="541"/>
      <c r="GOQ48" s="541"/>
      <c r="GOR48" s="541"/>
      <c r="GOS48" s="541"/>
      <c r="GOT48" s="541"/>
      <c r="GOU48" s="541"/>
      <c r="GOV48" s="541"/>
      <c r="GOW48" s="541"/>
      <c r="GOX48" s="541"/>
      <c r="GOY48" s="541"/>
      <c r="GOZ48" s="541"/>
      <c r="GPA48" s="541"/>
      <c r="GPB48" s="541"/>
      <c r="GPC48" s="541"/>
      <c r="GPD48" s="541"/>
      <c r="GPE48" s="541"/>
      <c r="GPF48" s="541"/>
      <c r="GPG48" s="541"/>
      <c r="GPH48" s="541"/>
      <c r="GPI48" s="541"/>
      <c r="GPJ48" s="541"/>
      <c r="GPK48" s="541"/>
      <c r="GPL48" s="541"/>
      <c r="GPM48" s="541"/>
      <c r="GPN48" s="541"/>
      <c r="GPO48" s="541"/>
      <c r="GPP48" s="541"/>
      <c r="GPQ48" s="541"/>
      <c r="GPR48" s="541"/>
      <c r="GPS48" s="541"/>
      <c r="GPT48" s="541"/>
      <c r="GPU48" s="541"/>
      <c r="GPV48" s="541"/>
      <c r="GPW48" s="541"/>
      <c r="GPX48" s="541"/>
      <c r="GPY48" s="541"/>
      <c r="GPZ48" s="541"/>
      <c r="GQA48" s="541"/>
      <c r="GQB48" s="541"/>
      <c r="GQC48" s="541"/>
      <c r="GQD48" s="541"/>
      <c r="GQE48" s="541"/>
      <c r="GQF48" s="541"/>
      <c r="GQG48" s="541"/>
      <c r="GQH48" s="541"/>
      <c r="GQI48" s="541"/>
      <c r="GQJ48" s="541"/>
      <c r="GQK48" s="541"/>
      <c r="GQL48" s="541"/>
      <c r="GQM48" s="541"/>
      <c r="GQN48" s="541"/>
      <c r="GQO48" s="541"/>
      <c r="GQP48" s="541"/>
      <c r="GQQ48" s="541"/>
      <c r="GQR48" s="541"/>
      <c r="GQS48" s="541"/>
      <c r="GQT48" s="541"/>
      <c r="GQU48" s="541"/>
      <c r="GQV48" s="541"/>
      <c r="GQW48" s="541"/>
      <c r="GQX48" s="541"/>
      <c r="GQY48" s="541"/>
      <c r="GQZ48" s="541"/>
      <c r="GRA48" s="541"/>
      <c r="GRB48" s="541"/>
      <c r="GRC48" s="541"/>
      <c r="GRD48" s="541"/>
      <c r="GRE48" s="541"/>
      <c r="GRF48" s="541"/>
      <c r="GRG48" s="541"/>
      <c r="GRH48" s="541"/>
      <c r="GRI48" s="541"/>
      <c r="GRJ48" s="541"/>
      <c r="GRK48" s="541"/>
      <c r="GRL48" s="541"/>
      <c r="GRM48" s="541"/>
      <c r="GRN48" s="541"/>
      <c r="GRO48" s="541"/>
      <c r="GRP48" s="541"/>
      <c r="GRQ48" s="541"/>
      <c r="GRR48" s="541"/>
      <c r="GRS48" s="541"/>
      <c r="GRT48" s="541"/>
      <c r="GRU48" s="541"/>
      <c r="GRV48" s="541"/>
      <c r="GRW48" s="541"/>
      <c r="GRX48" s="541"/>
      <c r="GRY48" s="541"/>
      <c r="GRZ48" s="541"/>
      <c r="GSA48" s="541"/>
      <c r="GSB48" s="541"/>
      <c r="GSC48" s="541"/>
      <c r="GSD48" s="541"/>
      <c r="GSE48" s="541"/>
      <c r="GSF48" s="541"/>
      <c r="GSG48" s="541"/>
      <c r="GSH48" s="541"/>
      <c r="GSI48" s="541"/>
      <c r="GSJ48" s="541"/>
      <c r="GSK48" s="541"/>
      <c r="GSL48" s="541"/>
      <c r="GSM48" s="541"/>
      <c r="GSN48" s="541"/>
      <c r="GSO48" s="541"/>
      <c r="GSP48" s="541"/>
      <c r="GSQ48" s="541"/>
      <c r="GSR48" s="541"/>
      <c r="GSS48" s="541"/>
      <c r="GST48" s="541"/>
      <c r="GSU48" s="541"/>
      <c r="GSV48" s="541"/>
      <c r="GSW48" s="541"/>
      <c r="GSX48" s="541"/>
      <c r="GSY48" s="541"/>
      <c r="GSZ48" s="541"/>
      <c r="GTA48" s="541"/>
      <c r="GTB48" s="541"/>
      <c r="GTC48" s="541"/>
      <c r="GTD48" s="541"/>
      <c r="GTE48" s="541"/>
      <c r="GTF48" s="541"/>
      <c r="GTG48" s="541"/>
      <c r="GTH48" s="541"/>
      <c r="GTI48" s="541"/>
      <c r="GTJ48" s="541"/>
      <c r="GTK48" s="541"/>
      <c r="GTL48" s="541"/>
      <c r="GTM48" s="541"/>
      <c r="GTN48" s="541"/>
      <c r="GTO48" s="541"/>
      <c r="GTP48" s="541"/>
      <c r="GTQ48" s="541"/>
      <c r="GTR48" s="541"/>
      <c r="GTS48" s="541"/>
      <c r="GTT48" s="541"/>
      <c r="GTU48" s="541"/>
      <c r="GTV48" s="541"/>
      <c r="GTW48" s="541"/>
      <c r="GTX48" s="541"/>
      <c r="GTY48" s="541"/>
      <c r="GTZ48" s="541"/>
      <c r="GUA48" s="541"/>
      <c r="GUB48" s="541"/>
      <c r="GUC48" s="541"/>
      <c r="GUD48" s="541"/>
      <c r="GUE48" s="541"/>
      <c r="GUF48" s="541"/>
      <c r="GUG48" s="541"/>
      <c r="GUH48" s="541"/>
      <c r="GUI48" s="541"/>
      <c r="GUJ48" s="541"/>
      <c r="GUK48" s="541"/>
      <c r="GUL48" s="541"/>
      <c r="GUM48" s="541"/>
      <c r="GUN48" s="541"/>
      <c r="GUO48" s="541"/>
      <c r="GUP48" s="541"/>
      <c r="GUQ48" s="541"/>
      <c r="GUR48" s="541"/>
      <c r="GUS48" s="541"/>
      <c r="GUT48" s="541"/>
      <c r="GUU48" s="541"/>
      <c r="GUV48" s="541"/>
      <c r="GUW48" s="541"/>
      <c r="GUX48" s="541"/>
      <c r="GUY48" s="541"/>
      <c r="GUZ48" s="541"/>
      <c r="GVA48" s="541"/>
      <c r="GVB48" s="541"/>
      <c r="GVC48" s="541"/>
      <c r="GVD48" s="541"/>
      <c r="GVE48" s="541"/>
      <c r="GVF48" s="541"/>
      <c r="GVG48" s="541"/>
      <c r="GVH48" s="541"/>
      <c r="GVI48" s="541"/>
      <c r="GVJ48" s="541"/>
      <c r="GVK48" s="541"/>
      <c r="GVL48" s="541"/>
      <c r="GVM48" s="541"/>
      <c r="GVN48" s="541"/>
      <c r="GVO48" s="541"/>
      <c r="GVP48" s="541"/>
      <c r="GVQ48" s="541"/>
      <c r="GVR48" s="541"/>
      <c r="GVS48" s="541"/>
      <c r="GVT48" s="541"/>
      <c r="GVU48" s="541"/>
      <c r="GVV48" s="541"/>
      <c r="GVW48" s="541"/>
      <c r="GVX48" s="541"/>
      <c r="GVY48" s="541"/>
      <c r="GVZ48" s="541"/>
      <c r="GWA48" s="541"/>
      <c r="GWB48" s="541"/>
      <c r="GWC48" s="541"/>
      <c r="GWD48" s="541"/>
      <c r="GWE48" s="541"/>
      <c r="GWF48" s="541"/>
      <c r="GWG48" s="541"/>
      <c r="GWH48" s="541"/>
      <c r="GWI48" s="541"/>
      <c r="GWJ48" s="541"/>
      <c r="GWK48" s="541"/>
      <c r="GWL48" s="541"/>
      <c r="GWM48" s="541"/>
      <c r="GWN48" s="541"/>
      <c r="GWO48" s="541"/>
      <c r="GWP48" s="541"/>
      <c r="GWQ48" s="541"/>
      <c r="GWR48" s="541"/>
      <c r="GWS48" s="541"/>
      <c r="GWT48" s="541"/>
      <c r="GWU48" s="541"/>
      <c r="GWV48" s="541"/>
      <c r="GWW48" s="541"/>
      <c r="GWX48" s="541"/>
      <c r="GWY48" s="541"/>
      <c r="GWZ48" s="541"/>
      <c r="GXA48" s="541"/>
      <c r="GXB48" s="541"/>
      <c r="GXC48" s="541"/>
      <c r="GXD48" s="541"/>
      <c r="GXE48" s="541"/>
      <c r="GXF48" s="541"/>
      <c r="GXG48" s="541"/>
      <c r="GXH48" s="541"/>
      <c r="GXI48" s="541"/>
      <c r="GXJ48" s="541"/>
      <c r="GXK48" s="541"/>
      <c r="GXL48" s="541"/>
      <c r="GXM48" s="541"/>
      <c r="GXN48" s="541"/>
      <c r="GXO48" s="541"/>
      <c r="GXP48" s="541"/>
      <c r="GXQ48" s="541"/>
      <c r="GXR48" s="541"/>
      <c r="GXS48" s="541"/>
      <c r="GXT48" s="541"/>
      <c r="GXU48" s="541"/>
      <c r="GXV48" s="541"/>
      <c r="GXW48" s="541"/>
      <c r="GXX48" s="541"/>
      <c r="GXY48" s="541"/>
      <c r="GXZ48" s="541"/>
      <c r="GYA48" s="541"/>
      <c r="GYB48" s="541"/>
      <c r="GYC48" s="541"/>
      <c r="GYD48" s="541"/>
      <c r="GYE48" s="541"/>
      <c r="GYF48" s="541"/>
      <c r="GYG48" s="541"/>
      <c r="GYH48" s="541"/>
      <c r="GYI48" s="541"/>
      <c r="GYJ48" s="541"/>
      <c r="GYK48" s="541"/>
      <c r="GYL48" s="541"/>
      <c r="GYM48" s="541"/>
      <c r="GYN48" s="541"/>
      <c r="GYO48" s="541"/>
      <c r="GYP48" s="541"/>
      <c r="GYQ48" s="541"/>
      <c r="GYR48" s="541"/>
      <c r="GYS48" s="541"/>
      <c r="GYT48" s="541"/>
      <c r="GYU48" s="541"/>
      <c r="GYV48" s="541"/>
      <c r="GYW48" s="541"/>
      <c r="GYX48" s="541"/>
      <c r="GYY48" s="541"/>
      <c r="GYZ48" s="541"/>
      <c r="GZA48" s="541"/>
      <c r="GZB48" s="541"/>
      <c r="GZC48" s="541"/>
      <c r="GZD48" s="541"/>
      <c r="GZE48" s="541"/>
      <c r="GZF48" s="541"/>
      <c r="GZG48" s="541"/>
      <c r="GZH48" s="541"/>
      <c r="GZI48" s="541"/>
      <c r="GZJ48" s="541"/>
      <c r="GZK48" s="541"/>
      <c r="GZL48" s="541"/>
      <c r="GZM48" s="541"/>
      <c r="GZN48" s="541"/>
      <c r="GZO48" s="541"/>
      <c r="GZP48" s="541"/>
      <c r="GZQ48" s="541"/>
      <c r="GZR48" s="541"/>
      <c r="GZS48" s="541"/>
      <c r="GZT48" s="541"/>
      <c r="GZU48" s="541"/>
      <c r="GZV48" s="541"/>
      <c r="GZW48" s="541"/>
      <c r="GZX48" s="541"/>
      <c r="GZY48" s="541"/>
      <c r="GZZ48" s="541"/>
      <c r="HAA48" s="541"/>
      <c r="HAB48" s="541"/>
      <c r="HAC48" s="541"/>
      <c r="HAD48" s="541"/>
      <c r="HAE48" s="541"/>
      <c r="HAF48" s="541"/>
      <c r="HAG48" s="541"/>
      <c r="HAH48" s="541"/>
      <c r="HAI48" s="541"/>
      <c r="HAJ48" s="541"/>
      <c r="HAK48" s="541"/>
      <c r="HAL48" s="541"/>
      <c r="HAM48" s="541"/>
      <c r="HAN48" s="541"/>
      <c r="HAO48" s="541"/>
      <c r="HAP48" s="541"/>
      <c r="HAQ48" s="541"/>
      <c r="HAR48" s="541"/>
      <c r="HAS48" s="541"/>
      <c r="HAT48" s="541"/>
      <c r="HAU48" s="541"/>
      <c r="HAV48" s="541"/>
      <c r="HAW48" s="541"/>
      <c r="HAX48" s="541"/>
      <c r="HAY48" s="541"/>
      <c r="HAZ48" s="541"/>
      <c r="HBA48" s="541"/>
      <c r="HBB48" s="541"/>
      <c r="HBC48" s="541"/>
      <c r="HBD48" s="541"/>
      <c r="HBE48" s="541"/>
      <c r="HBF48" s="541"/>
      <c r="HBG48" s="541"/>
      <c r="HBH48" s="541"/>
      <c r="HBI48" s="541"/>
      <c r="HBJ48" s="541"/>
      <c r="HBK48" s="541"/>
      <c r="HBL48" s="541"/>
      <c r="HBM48" s="541"/>
      <c r="HBN48" s="541"/>
      <c r="HBO48" s="541"/>
      <c r="HBP48" s="541"/>
      <c r="HBQ48" s="541"/>
      <c r="HBR48" s="541"/>
      <c r="HBS48" s="541"/>
      <c r="HBT48" s="541"/>
      <c r="HBU48" s="541"/>
      <c r="HBV48" s="541"/>
      <c r="HBW48" s="541"/>
      <c r="HBX48" s="541"/>
      <c r="HBY48" s="541"/>
      <c r="HBZ48" s="541"/>
      <c r="HCA48" s="541"/>
      <c r="HCB48" s="541"/>
      <c r="HCC48" s="541"/>
      <c r="HCD48" s="541"/>
      <c r="HCE48" s="541"/>
      <c r="HCF48" s="541"/>
      <c r="HCG48" s="541"/>
      <c r="HCH48" s="541"/>
      <c r="HCI48" s="541"/>
      <c r="HCJ48" s="541"/>
      <c r="HCK48" s="541"/>
      <c r="HCL48" s="541"/>
      <c r="HCM48" s="541"/>
      <c r="HCN48" s="541"/>
      <c r="HCO48" s="541"/>
      <c r="HCP48" s="541"/>
      <c r="HCQ48" s="541"/>
      <c r="HCR48" s="541"/>
      <c r="HCS48" s="541"/>
      <c r="HCT48" s="541"/>
      <c r="HCU48" s="541"/>
      <c r="HCV48" s="541"/>
      <c r="HCW48" s="541"/>
      <c r="HCX48" s="541"/>
      <c r="HCY48" s="541"/>
      <c r="HCZ48" s="541"/>
      <c r="HDA48" s="541"/>
      <c r="HDB48" s="541"/>
      <c r="HDC48" s="541"/>
      <c r="HDD48" s="541"/>
      <c r="HDE48" s="541"/>
      <c r="HDF48" s="541"/>
      <c r="HDG48" s="541"/>
      <c r="HDH48" s="541"/>
      <c r="HDI48" s="541"/>
      <c r="HDJ48" s="541"/>
      <c r="HDK48" s="541"/>
      <c r="HDL48" s="541"/>
      <c r="HDM48" s="541"/>
      <c r="HDN48" s="541"/>
      <c r="HDO48" s="541"/>
      <c r="HDP48" s="541"/>
      <c r="HDQ48" s="541"/>
      <c r="HDR48" s="541"/>
      <c r="HDS48" s="541"/>
      <c r="HDT48" s="541"/>
      <c r="HDU48" s="541"/>
      <c r="HDV48" s="541"/>
      <c r="HDW48" s="541"/>
      <c r="HDX48" s="541"/>
      <c r="HDY48" s="541"/>
      <c r="HDZ48" s="541"/>
      <c r="HEA48" s="541"/>
      <c r="HEB48" s="541"/>
      <c r="HEC48" s="541"/>
      <c r="HED48" s="541"/>
      <c r="HEE48" s="541"/>
      <c r="HEF48" s="541"/>
      <c r="HEG48" s="541"/>
      <c r="HEH48" s="541"/>
      <c r="HEI48" s="541"/>
      <c r="HEJ48" s="541"/>
      <c r="HEK48" s="541"/>
      <c r="HEL48" s="541"/>
      <c r="HEM48" s="541"/>
      <c r="HEN48" s="541"/>
      <c r="HEO48" s="541"/>
      <c r="HEP48" s="541"/>
      <c r="HEQ48" s="541"/>
      <c r="HER48" s="541"/>
      <c r="HES48" s="541"/>
      <c r="HET48" s="541"/>
      <c r="HEU48" s="541"/>
      <c r="HEV48" s="541"/>
      <c r="HEW48" s="541"/>
      <c r="HEX48" s="541"/>
      <c r="HEY48" s="541"/>
      <c r="HEZ48" s="541"/>
      <c r="HFA48" s="541"/>
      <c r="HFB48" s="541"/>
      <c r="HFC48" s="541"/>
      <c r="HFD48" s="541"/>
      <c r="HFE48" s="541"/>
      <c r="HFF48" s="541"/>
      <c r="HFG48" s="541"/>
      <c r="HFH48" s="541"/>
      <c r="HFI48" s="541"/>
      <c r="HFJ48" s="541"/>
      <c r="HFK48" s="541"/>
      <c r="HFL48" s="541"/>
      <c r="HFM48" s="541"/>
      <c r="HFN48" s="541"/>
      <c r="HFO48" s="541"/>
      <c r="HFP48" s="541"/>
      <c r="HFQ48" s="541"/>
      <c r="HFR48" s="541"/>
      <c r="HFS48" s="541"/>
      <c r="HFT48" s="541"/>
      <c r="HFU48" s="541"/>
      <c r="HFV48" s="541"/>
      <c r="HFW48" s="541"/>
      <c r="HFX48" s="541"/>
      <c r="HFY48" s="541"/>
      <c r="HFZ48" s="541"/>
      <c r="HGA48" s="541"/>
      <c r="HGB48" s="541"/>
      <c r="HGC48" s="541"/>
      <c r="HGD48" s="541"/>
      <c r="HGE48" s="541"/>
      <c r="HGF48" s="541"/>
      <c r="HGG48" s="541"/>
      <c r="HGH48" s="541"/>
      <c r="HGI48" s="541"/>
      <c r="HGJ48" s="541"/>
      <c r="HGK48" s="541"/>
      <c r="HGL48" s="541"/>
      <c r="HGM48" s="541"/>
      <c r="HGN48" s="541"/>
      <c r="HGO48" s="541"/>
      <c r="HGP48" s="541"/>
      <c r="HGQ48" s="541"/>
      <c r="HGR48" s="541"/>
      <c r="HGS48" s="541"/>
      <c r="HGT48" s="541"/>
      <c r="HGU48" s="541"/>
      <c r="HGV48" s="541"/>
      <c r="HGW48" s="541"/>
      <c r="HGX48" s="541"/>
      <c r="HGY48" s="541"/>
      <c r="HGZ48" s="541"/>
      <c r="HHA48" s="541"/>
      <c r="HHB48" s="541"/>
      <c r="HHC48" s="541"/>
      <c r="HHD48" s="541"/>
      <c r="HHE48" s="541"/>
      <c r="HHF48" s="541"/>
      <c r="HHG48" s="541"/>
      <c r="HHH48" s="541"/>
      <c r="HHI48" s="541"/>
      <c r="HHJ48" s="541"/>
      <c r="HHK48" s="541"/>
      <c r="HHL48" s="541"/>
      <c r="HHM48" s="541"/>
      <c r="HHN48" s="541"/>
      <c r="HHO48" s="541"/>
      <c r="HHP48" s="541"/>
      <c r="HHQ48" s="541"/>
      <c r="HHR48" s="541"/>
      <c r="HHS48" s="541"/>
      <c r="HHT48" s="541"/>
      <c r="HHU48" s="541"/>
      <c r="HHV48" s="541"/>
      <c r="HHW48" s="541"/>
      <c r="HHX48" s="541"/>
      <c r="HHY48" s="541"/>
      <c r="HHZ48" s="541"/>
      <c r="HIA48" s="541"/>
      <c r="HIB48" s="541"/>
      <c r="HIC48" s="541"/>
      <c r="HID48" s="541"/>
      <c r="HIE48" s="541"/>
      <c r="HIF48" s="541"/>
      <c r="HIG48" s="541"/>
      <c r="HIH48" s="541"/>
      <c r="HII48" s="541"/>
      <c r="HIJ48" s="541"/>
      <c r="HIK48" s="541"/>
      <c r="HIL48" s="541"/>
      <c r="HIM48" s="541"/>
      <c r="HIN48" s="541"/>
      <c r="HIO48" s="541"/>
      <c r="HIP48" s="541"/>
      <c r="HIQ48" s="541"/>
      <c r="HIR48" s="541"/>
      <c r="HIS48" s="541"/>
      <c r="HIT48" s="541"/>
      <c r="HIU48" s="541"/>
      <c r="HIV48" s="541"/>
      <c r="HIW48" s="541"/>
      <c r="HIX48" s="541"/>
      <c r="HIY48" s="541"/>
      <c r="HIZ48" s="541"/>
      <c r="HJA48" s="541"/>
      <c r="HJB48" s="541"/>
      <c r="HJC48" s="541"/>
      <c r="HJD48" s="541"/>
      <c r="HJE48" s="541"/>
      <c r="HJF48" s="541"/>
      <c r="HJG48" s="541"/>
      <c r="HJH48" s="541"/>
      <c r="HJI48" s="541"/>
      <c r="HJJ48" s="541"/>
      <c r="HJK48" s="541"/>
      <c r="HJL48" s="541"/>
      <c r="HJM48" s="541"/>
      <c r="HJN48" s="541"/>
      <c r="HJO48" s="541"/>
      <c r="HJP48" s="541"/>
      <c r="HJQ48" s="541"/>
      <c r="HJR48" s="541"/>
      <c r="HJS48" s="541"/>
      <c r="HJT48" s="541"/>
      <c r="HJU48" s="541"/>
      <c r="HJV48" s="541"/>
      <c r="HJW48" s="541"/>
      <c r="HJX48" s="541"/>
      <c r="HJY48" s="541"/>
      <c r="HJZ48" s="541"/>
      <c r="HKA48" s="541"/>
      <c r="HKB48" s="541"/>
      <c r="HKC48" s="541"/>
      <c r="HKD48" s="541"/>
      <c r="HKE48" s="541"/>
      <c r="HKF48" s="541"/>
      <c r="HKG48" s="541"/>
      <c r="HKH48" s="541"/>
      <c r="HKI48" s="541"/>
      <c r="HKJ48" s="541"/>
      <c r="HKK48" s="541"/>
      <c r="HKL48" s="541"/>
      <c r="HKM48" s="541"/>
      <c r="HKN48" s="541"/>
      <c r="HKO48" s="541"/>
      <c r="HKP48" s="541"/>
      <c r="HKQ48" s="541"/>
      <c r="HKR48" s="541"/>
      <c r="HKS48" s="541"/>
      <c r="HKT48" s="541"/>
      <c r="HKU48" s="541"/>
      <c r="HKV48" s="541"/>
      <c r="HKW48" s="541"/>
      <c r="HKX48" s="541"/>
      <c r="HKY48" s="541"/>
      <c r="HKZ48" s="541"/>
      <c r="HLA48" s="541"/>
      <c r="HLB48" s="541"/>
      <c r="HLC48" s="541"/>
      <c r="HLD48" s="541"/>
      <c r="HLE48" s="541"/>
      <c r="HLF48" s="541"/>
      <c r="HLG48" s="541"/>
      <c r="HLH48" s="541"/>
      <c r="HLI48" s="541"/>
      <c r="HLJ48" s="541"/>
      <c r="HLK48" s="541"/>
      <c r="HLL48" s="541"/>
      <c r="HLM48" s="541"/>
      <c r="HLN48" s="541"/>
      <c r="HLO48" s="541"/>
      <c r="HLP48" s="541"/>
      <c r="HLQ48" s="541"/>
      <c r="HLR48" s="541"/>
      <c r="HLS48" s="541"/>
      <c r="HLT48" s="541"/>
      <c r="HLU48" s="541"/>
      <c r="HLV48" s="541"/>
      <c r="HLW48" s="541"/>
      <c r="HLX48" s="541"/>
      <c r="HLY48" s="541"/>
      <c r="HLZ48" s="541"/>
      <c r="HMA48" s="541"/>
      <c r="HMB48" s="541"/>
      <c r="HMC48" s="541"/>
      <c r="HMD48" s="541"/>
      <c r="HME48" s="541"/>
      <c r="HMF48" s="541"/>
      <c r="HMG48" s="541"/>
      <c r="HMH48" s="541"/>
      <c r="HMI48" s="541"/>
      <c r="HMJ48" s="541"/>
      <c r="HMK48" s="541"/>
      <c r="HML48" s="541"/>
      <c r="HMM48" s="541"/>
      <c r="HMN48" s="541"/>
      <c r="HMO48" s="541"/>
      <c r="HMP48" s="541"/>
      <c r="HMQ48" s="541"/>
      <c r="HMR48" s="541"/>
      <c r="HMS48" s="541"/>
      <c r="HMT48" s="541"/>
      <c r="HMU48" s="541"/>
      <c r="HMV48" s="541"/>
      <c r="HMW48" s="541"/>
      <c r="HMX48" s="541"/>
      <c r="HMY48" s="541"/>
      <c r="HMZ48" s="541"/>
      <c r="HNA48" s="541"/>
      <c r="HNB48" s="541"/>
      <c r="HNC48" s="541"/>
      <c r="HND48" s="541"/>
      <c r="HNE48" s="541"/>
      <c r="HNF48" s="541"/>
      <c r="HNG48" s="541"/>
      <c r="HNH48" s="541"/>
      <c r="HNI48" s="541"/>
      <c r="HNJ48" s="541"/>
      <c r="HNK48" s="541"/>
      <c r="HNL48" s="541"/>
      <c r="HNM48" s="541"/>
      <c r="HNN48" s="541"/>
      <c r="HNO48" s="541"/>
      <c r="HNP48" s="541"/>
      <c r="HNQ48" s="541"/>
      <c r="HNR48" s="541"/>
      <c r="HNS48" s="541"/>
      <c r="HNT48" s="541"/>
      <c r="HNU48" s="541"/>
      <c r="HNV48" s="541"/>
      <c r="HNW48" s="541"/>
      <c r="HNX48" s="541"/>
      <c r="HNY48" s="541"/>
      <c r="HNZ48" s="541"/>
      <c r="HOA48" s="541"/>
      <c r="HOB48" s="541"/>
      <c r="HOC48" s="541"/>
      <c r="HOD48" s="541"/>
      <c r="HOE48" s="541"/>
      <c r="HOF48" s="541"/>
      <c r="HOG48" s="541"/>
      <c r="HOH48" s="541"/>
      <c r="HOI48" s="541"/>
      <c r="HOJ48" s="541"/>
      <c r="HOK48" s="541"/>
      <c r="HOL48" s="541"/>
      <c r="HOM48" s="541"/>
      <c r="HON48" s="541"/>
      <c r="HOO48" s="541"/>
      <c r="HOP48" s="541"/>
      <c r="HOQ48" s="541"/>
      <c r="HOR48" s="541"/>
      <c r="HOS48" s="541"/>
      <c r="HOT48" s="541"/>
      <c r="HOU48" s="541"/>
      <c r="HOV48" s="541"/>
      <c r="HOW48" s="541"/>
      <c r="HOX48" s="541"/>
      <c r="HOY48" s="541"/>
      <c r="HOZ48" s="541"/>
      <c r="HPA48" s="541"/>
      <c r="HPB48" s="541"/>
      <c r="HPC48" s="541"/>
      <c r="HPD48" s="541"/>
      <c r="HPE48" s="541"/>
      <c r="HPF48" s="541"/>
      <c r="HPG48" s="541"/>
      <c r="HPH48" s="541"/>
      <c r="HPI48" s="541"/>
      <c r="HPJ48" s="541"/>
      <c r="HPK48" s="541"/>
      <c r="HPL48" s="541"/>
      <c r="HPM48" s="541"/>
      <c r="HPN48" s="541"/>
      <c r="HPO48" s="541"/>
      <c r="HPP48" s="541"/>
      <c r="HPQ48" s="541"/>
      <c r="HPR48" s="541"/>
      <c r="HPS48" s="541"/>
      <c r="HPT48" s="541"/>
      <c r="HPU48" s="541"/>
      <c r="HPV48" s="541"/>
      <c r="HPW48" s="541"/>
      <c r="HPX48" s="541"/>
      <c r="HPY48" s="541"/>
      <c r="HPZ48" s="541"/>
      <c r="HQA48" s="541"/>
      <c r="HQB48" s="541"/>
      <c r="HQC48" s="541"/>
      <c r="HQD48" s="541"/>
      <c r="HQE48" s="541"/>
      <c r="HQF48" s="541"/>
      <c r="HQG48" s="541"/>
      <c r="HQH48" s="541"/>
      <c r="HQI48" s="541"/>
      <c r="HQJ48" s="541"/>
      <c r="HQK48" s="541"/>
      <c r="HQL48" s="541"/>
      <c r="HQM48" s="541"/>
      <c r="HQN48" s="541"/>
      <c r="HQO48" s="541"/>
      <c r="HQP48" s="541"/>
      <c r="HQQ48" s="541"/>
      <c r="HQR48" s="541"/>
      <c r="HQS48" s="541"/>
      <c r="HQT48" s="541"/>
      <c r="HQU48" s="541"/>
      <c r="HQV48" s="541"/>
      <c r="HQW48" s="541"/>
      <c r="HQX48" s="541"/>
      <c r="HQY48" s="541"/>
      <c r="HQZ48" s="541"/>
      <c r="HRA48" s="541"/>
      <c r="HRB48" s="541"/>
      <c r="HRC48" s="541"/>
      <c r="HRD48" s="541"/>
      <c r="HRE48" s="541"/>
      <c r="HRF48" s="541"/>
      <c r="HRG48" s="541"/>
      <c r="HRH48" s="541"/>
      <c r="HRI48" s="541"/>
      <c r="HRJ48" s="541"/>
      <c r="HRK48" s="541"/>
      <c r="HRL48" s="541"/>
      <c r="HRM48" s="541"/>
      <c r="HRN48" s="541"/>
      <c r="HRO48" s="541"/>
      <c r="HRP48" s="541"/>
      <c r="HRQ48" s="541"/>
      <c r="HRR48" s="541"/>
      <c r="HRS48" s="541"/>
      <c r="HRT48" s="541"/>
      <c r="HRU48" s="541"/>
      <c r="HRV48" s="541"/>
      <c r="HRW48" s="541"/>
      <c r="HRX48" s="541"/>
      <c r="HRY48" s="541"/>
      <c r="HRZ48" s="541"/>
      <c r="HSA48" s="541"/>
      <c r="HSB48" s="541"/>
      <c r="HSC48" s="541"/>
      <c r="HSD48" s="541"/>
      <c r="HSE48" s="541"/>
      <c r="HSF48" s="541"/>
      <c r="HSG48" s="541"/>
      <c r="HSH48" s="541"/>
      <c r="HSI48" s="541"/>
      <c r="HSJ48" s="541"/>
      <c r="HSK48" s="541"/>
      <c r="HSL48" s="541"/>
      <c r="HSM48" s="541"/>
      <c r="HSN48" s="541"/>
      <c r="HSO48" s="541"/>
      <c r="HSP48" s="541"/>
      <c r="HSQ48" s="541"/>
      <c r="HSR48" s="541"/>
      <c r="HSS48" s="541"/>
      <c r="HST48" s="541"/>
      <c r="HSU48" s="541"/>
      <c r="HSV48" s="541"/>
      <c r="HSW48" s="541"/>
      <c r="HSX48" s="541"/>
      <c r="HSY48" s="541"/>
      <c r="HSZ48" s="541"/>
      <c r="HTA48" s="541"/>
      <c r="HTB48" s="541"/>
      <c r="HTC48" s="541"/>
      <c r="HTD48" s="541"/>
      <c r="HTE48" s="541"/>
      <c r="HTF48" s="541"/>
      <c r="HTG48" s="541"/>
      <c r="HTH48" s="541"/>
      <c r="HTI48" s="541"/>
      <c r="HTJ48" s="541"/>
      <c r="HTK48" s="541"/>
      <c r="HTL48" s="541"/>
      <c r="HTM48" s="541"/>
      <c r="HTN48" s="541"/>
      <c r="HTO48" s="541"/>
      <c r="HTP48" s="541"/>
      <c r="HTQ48" s="541"/>
      <c r="HTR48" s="541"/>
      <c r="HTS48" s="541"/>
      <c r="HTT48" s="541"/>
      <c r="HTU48" s="541"/>
      <c r="HTV48" s="541"/>
      <c r="HTW48" s="541"/>
      <c r="HTX48" s="541"/>
      <c r="HTY48" s="541"/>
      <c r="HTZ48" s="541"/>
      <c r="HUA48" s="541"/>
      <c r="HUB48" s="541"/>
      <c r="HUC48" s="541"/>
      <c r="HUD48" s="541"/>
      <c r="HUE48" s="541"/>
      <c r="HUF48" s="541"/>
      <c r="HUG48" s="541"/>
      <c r="HUH48" s="541"/>
      <c r="HUI48" s="541"/>
      <c r="HUJ48" s="541"/>
      <c r="HUK48" s="541"/>
      <c r="HUL48" s="541"/>
      <c r="HUM48" s="541"/>
      <c r="HUN48" s="541"/>
      <c r="HUO48" s="541"/>
      <c r="HUP48" s="541"/>
      <c r="HUQ48" s="541"/>
      <c r="HUR48" s="541"/>
      <c r="HUS48" s="541"/>
      <c r="HUT48" s="541"/>
      <c r="HUU48" s="541"/>
      <c r="HUV48" s="541"/>
      <c r="HUW48" s="541"/>
      <c r="HUX48" s="541"/>
      <c r="HUY48" s="541"/>
      <c r="HUZ48" s="541"/>
      <c r="HVA48" s="541"/>
      <c r="HVB48" s="541"/>
      <c r="HVC48" s="541"/>
      <c r="HVD48" s="541"/>
      <c r="HVE48" s="541"/>
      <c r="HVF48" s="541"/>
      <c r="HVG48" s="541"/>
      <c r="HVH48" s="541"/>
      <c r="HVI48" s="541"/>
      <c r="HVJ48" s="541"/>
      <c r="HVK48" s="541"/>
      <c r="HVL48" s="541"/>
      <c r="HVM48" s="541"/>
      <c r="HVN48" s="541"/>
      <c r="HVO48" s="541"/>
      <c r="HVP48" s="541"/>
      <c r="HVQ48" s="541"/>
      <c r="HVR48" s="541"/>
      <c r="HVS48" s="541"/>
      <c r="HVT48" s="541"/>
      <c r="HVU48" s="541"/>
      <c r="HVV48" s="541"/>
      <c r="HVW48" s="541"/>
      <c r="HVX48" s="541"/>
      <c r="HVY48" s="541"/>
      <c r="HVZ48" s="541"/>
      <c r="HWA48" s="541"/>
      <c r="HWB48" s="541"/>
      <c r="HWC48" s="541"/>
      <c r="HWD48" s="541"/>
      <c r="HWE48" s="541"/>
      <c r="HWF48" s="541"/>
      <c r="HWG48" s="541"/>
      <c r="HWH48" s="541"/>
      <c r="HWI48" s="541"/>
      <c r="HWJ48" s="541"/>
      <c r="HWK48" s="541"/>
      <c r="HWL48" s="541"/>
      <c r="HWM48" s="541"/>
      <c r="HWN48" s="541"/>
      <c r="HWO48" s="541"/>
      <c r="HWP48" s="541"/>
      <c r="HWQ48" s="541"/>
      <c r="HWR48" s="541"/>
      <c r="HWS48" s="541"/>
      <c r="HWT48" s="541"/>
      <c r="HWU48" s="541"/>
      <c r="HWV48" s="541"/>
      <c r="HWW48" s="541"/>
      <c r="HWX48" s="541"/>
      <c r="HWY48" s="541"/>
      <c r="HWZ48" s="541"/>
      <c r="HXA48" s="541"/>
      <c r="HXB48" s="541"/>
      <c r="HXC48" s="541"/>
      <c r="HXD48" s="541"/>
      <c r="HXE48" s="541"/>
      <c r="HXF48" s="541"/>
      <c r="HXG48" s="541"/>
      <c r="HXH48" s="541"/>
      <c r="HXI48" s="541"/>
      <c r="HXJ48" s="541"/>
      <c r="HXK48" s="541"/>
      <c r="HXL48" s="541"/>
      <c r="HXM48" s="541"/>
      <c r="HXN48" s="541"/>
      <c r="HXO48" s="541"/>
      <c r="HXP48" s="541"/>
      <c r="HXQ48" s="541"/>
      <c r="HXR48" s="541"/>
      <c r="HXS48" s="541"/>
      <c r="HXT48" s="541"/>
      <c r="HXU48" s="541"/>
      <c r="HXV48" s="541"/>
      <c r="HXW48" s="541"/>
      <c r="HXX48" s="541"/>
      <c r="HXY48" s="541"/>
      <c r="HXZ48" s="541"/>
      <c r="HYA48" s="541"/>
      <c r="HYB48" s="541"/>
      <c r="HYC48" s="541"/>
      <c r="HYD48" s="541"/>
      <c r="HYE48" s="541"/>
      <c r="HYF48" s="541"/>
      <c r="HYG48" s="541"/>
      <c r="HYH48" s="541"/>
      <c r="HYI48" s="541"/>
      <c r="HYJ48" s="541"/>
      <c r="HYK48" s="541"/>
      <c r="HYL48" s="541"/>
      <c r="HYM48" s="541"/>
      <c r="HYN48" s="541"/>
      <c r="HYO48" s="541"/>
      <c r="HYP48" s="541"/>
      <c r="HYQ48" s="541"/>
      <c r="HYR48" s="541"/>
      <c r="HYS48" s="541"/>
      <c r="HYT48" s="541"/>
      <c r="HYU48" s="541"/>
      <c r="HYV48" s="541"/>
      <c r="HYW48" s="541"/>
      <c r="HYX48" s="541"/>
      <c r="HYY48" s="541"/>
      <c r="HYZ48" s="541"/>
      <c r="HZA48" s="541"/>
      <c r="HZB48" s="541"/>
      <c r="HZC48" s="541"/>
      <c r="HZD48" s="541"/>
      <c r="HZE48" s="541"/>
      <c r="HZF48" s="541"/>
      <c r="HZG48" s="541"/>
      <c r="HZH48" s="541"/>
      <c r="HZI48" s="541"/>
      <c r="HZJ48" s="541"/>
      <c r="HZK48" s="541"/>
      <c r="HZL48" s="541"/>
      <c r="HZM48" s="541"/>
      <c r="HZN48" s="541"/>
      <c r="HZO48" s="541"/>
      <c r="HZP48" s="541"/>
      <c r="HZQ48" s="541"/>
      <c r="HZR48" s="541"/>
      <c r="HZS48" s="541"/>
      <c r="HZT48" s="541"/>
      <c r="HZU48" s="541"/>
      <c r="HZV48" s="541"/>
      <c r="HZW48" s="541"/>
      <c r="HZX48" s="541"/>
      <c r="HZY48" s="541"/>
      <c r="HZZ48" s="541"/>
      <c r="IAA48" s="541"/>
      <c r="IAB48" s="541"/>
      <c r="IAC48" s="541"/>
      <c r="IAD48" s="541"/>
      <c r="IAE48" s="541"/>
      <c r="IAF48" s="541"/>
      <c r="IAG48" s="541"/>
      <c r="IAH48" s="541"/>
      <c r="IAI48" s="541"/>
      <c r="IAJ48" s="541"/>
      <c r="IAK48" s="541"/>
      <c r="IAL48" s="541"/>
      <c r="IAM48" s="541"/>
      <c r="IAN48" s="541"/>
      <c r="IAO48" s="541"/>
      <c r="IAP48" s="541"/>
      <c r="IAQ48" s="541"/>
      <c r="IAR48" s="541"/>
      <c r="IAS48" s="541"/>
      <c r="IAT48" s="541"/>
      <c r="IAU48" s="541"/>
      <c r="IAV48" s="541"/>
      <c r="IAW48" s="541"/>
      <c r="IAX48" s="541"/>
      <c r="IAY48" s="541"/>
      <c r="IAZ48" s="541"/>
      <c r="IBA48" s="541"/>
      <c r="IBB48" s="541"/>
      <c r="IBC48" s="541"/>
      <c r="IBD48" s="541"/>
      <c r="IBE48" s="541"/>
      <c r="IBF48" s="541"/>
      <c r="IBG48" s="541"/>
      <c r="IBH48" s="541"/>
      <c r="IBI48" s="541"/>
      <c r="IBJ48" s="541"/>
      <c r="IBK48" s="541"/>
      <c r="IBL48" s="541"/>
      <c r="IBM48" s="541"/>
      <c r="IBN48" s="541"/>
      <c r="IBO48" s="541"/>
      <c r="IBP48" s="541"/>
      <c r="IBQ48" s="541"/>
      <c r="IBR48" s="541"/>
      <c r="IBS48" s="541"/>
      <c r="IBT48" s="541"/>
      <c r="IBU48" s="541"/>
      <c r="IBV48" s="541"/>
      <c r="IBW48" s="541"/>
      <c r="IBX48" s="541"/>
      <c r="IBY48" s="541"/>
      <c r="IBZ48" s="541"/>
      <c r="ICA48" s="541"/>
      <c r="ICB48" s="541"/>
      <c r="ICC48" s="541"/>
      <c r="ICD48" s="541"/>
      <c r="ICE48" s="541"/>
      <c r="ICF48" s="541"/>
      <c r="ICG48" s="541"/>
      <c r="ICH48" s="541"/>
      <c r="ICI48" s="541"/>
      <c r="ICJ48" s="541"/>
      <c r="ICK48" s="541"/>
      <c r="ICL48" s="541"/>
      <c r="ICM48" s="541"/>
      <c r="ICN48" s="541"/>
      <c r="ICO48" s="541"/>
      <c r="ICP48" s="541"/>
      <c r="ICQ48" s="541"/>
      <c r="ICR48" s="541"/>
      <c r="ICS48" s="541"/>
      <c r="ICT48" s="541"/>
      <c r="ICU48" s="541"/>
      <c r="ICV48" s="541"/>
      <c r="ICW48" s="541"/>
      <c r="ICX48" s="541"/>
      <c r="ICY48" s="541"/>
      <c r="ICZ48" s="541"/>
      <c r="IDA48" s="541"/>
      <c r="IDB48" s="541"/>
      <c r="IDC48" s="541"/>
      <c r="IDD48" s="541"/>
      <c r="IDE48" s="541"/>
      <c r="IDF48" s="541"/>
      <c r="IDG48" s="541"/>
      <c r="IDH48" s="541"/>
      <c r="IDI48" s="541"/>
      <c r="IDJ48" s="541"/>
      <c r="IDK48" s="541"/>
      <c r="IDL48" s="541"/>
      <c r="IDM48" s="541"/>
      <c r="IDN48" s="541"/>
      <c r="IDO48" s="541"/>
      <c r="IDP48" s="541"/>
      <c r="IDQ48" s="541"/>
      <c r="IDR48" s="541"/>
      <c r="IDS48" s="541"/>
      <c r="IDT48" s="541"/>
      <c r="IDU48" s="541"/>
      <c r="IDV48" s="541"/>
      <c r="IDW48" s="541"/>
      <c r="IDX48" s="541"/>
      <c r="IDY48" s="541"/>
      <c r="IDZ48" s="541"/>
      <c r="IEA48" s="541"/>
      <c r="IEB48" s="541"/>
      <c r="IEC48" s="541"/>
      <c r="IED48" s="541"/>
      <c r="IEE48" s="541"/>
      <c r="IEF48" s="541"/>
      <c r="IEG48" s="541"/>
      <c r="IEH48" s="541"/>
      <c r="IEI48" s="541"/>
      <c r="IEJ48" s="541"/>
      <c r="IEK48" s="541"/>
      <c r="IEL48" s="541"/>
      <c r="IEM48" s="541"/>
      <c r="IEN48" s="541"/>
      <c r="IEO48" s="541"/>
      <c r="IEP48" s="541"/>
      <c r="IEQ48" s="541"/>
      <c r="IER48" s="541"/>
      <c r="IES48" s="541"/>
      <c r="IET48" s="541"/>
      <c r="IEU48" s="541"/>
      <c r="IEV48" s="541"/>
      <c r="IEW48" s="541"/>
      <c r="IEX48" s="541"/>
      <c r="IEY48" s="541"/>
      <c r="IEZ48" s="541"/>
      <c r="IFA48" s="541"/>
      <c r="IFB48" s="541"/>
      <c r="IFC48" s="541"/>
      <c r="IFD48" s="541"/>
      <c r="IFE48" s="541"/>
      <c r="IFF48" s="541"/>
      <c r="IFG48" s="541"/>
      <c r="IFH48" s="541"/>
      <c r="IFI48" s="541"/>
      <c r="IFJ48" s="541"/>
      <c r="IFK48" s="541"/>
      <c r="IFL48" s="541"/>
      <c r="IFM48" s="541"/>
      <c r="IFN48" s="541"/>
      <c r="IFO48" s="541"/>
      <c r="IFP48" s="541"/>
      <c r="IFQ48" s="541"/>
      <c r="IFR48" s="541"/>
      <c r="IFS48" s="541"/>
      <c r="IFT48" s="541"/>
      <c r="IFU48" s="541"/>
      <c r="IFV48" s="541"/>
      <c r="IFW48" s="541"/>
      <c r="IFX48" s="541"/>
      <c r="IFY48" s="541"/>
      <c r="IFZ48" s="541"/>
      <c r="IGA48" s="541"/>
      <c r="IGB48" s="541"/>
      <c r="IGC48" s="541"/>
      <c r="IGD48" s="541"/>
      <c r="IGE48" s="541"/>
      <c r="IGF48" s="541"/>
      <c r="IGG48" s="541"/>
      <c r="IGH48" s="541"/>
      <c r="IGI48" s="541"/>
      <c r="IGJ48" s="541"/>
      <c r="IGK48" s="541"/>
      <c r="IGL48" s="541"/>
      <c r="IGM48" s="541"/>
      <c r="IGN48" s="541"/>
      <c r="IGO48" s="541"/>
      <c r="IGP48" s="541"/>
      <c r="IGQ48" s="541"/>
      <c r="IGR48" s="541"/>
      <c r="IGS48" s="541"/>
      <c r="IGT48" s="541"/>
      <c r="IGU48" s="541"/>
      <c r="IGV48" s="541"/>
      <c r="IGW48" s="541"/>
      <c r="IGX48" s="541"/>
      <c r="IGY48" s="541"/>
      <c r="IGZ48" s="541"/>
      <c r="IHA48" s="541"/>
      <c r="IHB48" s="541"/>
      <c r="IHC48" s="541"/>
      <c r="IHD48" s="541"/>
      <c r="IHE48" s="541"/>
      <c r="IHF48" s="541"/>
      <c r="IHG48" s="541"/>
      <c r="IHH48" s="541"/>
      <c r="IHI48" s="541"/>
      <c r="IHJ48" s="541"/>
      <c r="IHK48" s="541"/>
      <c r="IHL48" s="541"/>
      <c r="IHM48" s="541"/>
      <c r="IHN48" s="541"/>
      <c r="IHO48" s="541"/>
      <c r="IHP48" s="541"/>
      <c r="IHQ48" s="541"/>
      <c r="IHR48" s="541"/>
      <c r="IHS48" s="541"/>
      <c r="IHT48" s="541"/>
      <c r="IHU48" s="541"/>
      <c r="IHV48" s="541"/>
      <c r="IHW48" s="541"/>
      <c r="IHX48" s="541"/>
      <c r="IHY48" s="541"/>
      <c r="IHZ48" s="541"/>
      <c r="IIA48" s="541"/>
      <c r="IIB48" s="541"/>
      <c r="IIC48" s="541"/>
      <c r="IID48" s="541"/>
      <c r="IIE48" s="541"/>
      <c r="IIF48" s="541"/>
      <c r="IIG48" s="541"/>
      <c r="IIH48" s="541"/>
      <c r="III48" s="541"/>
      <c r="IIJ48" s="541"/>
      <c r="IIK48" s="541"/>
      <c r="IIL48" s="541"/>
      <c r="IIM48" s="541"/>
      <c r="IIN48" s="541"/>
      <c r="IIO48" s="541"/>
      <c r="IIP48" s="541"/>
      <c r="IIQ48" s="541"/>
      <c r="IIR48" s="541"/>
      <c r="IIS48" s="541"/>
      <c r="IIT48" s="541"/>
      <c r="IIU48" s="541"/>
      <c r="IIV48" s="541"/>
      <c r="IIW48" s="541"/>
      <c r="IIX48" s="541"/>
      <c r="IIY48" s="541"/>
      <c r="IIZ48" s="541"/>
      <c r="IJA48" s="541"/>
      <c r="IJB48" s="541"/>
      <c r="IJC48" s="541"/>
      <c r="IJD48" s="541"/>
      <c r="IJE48" s="541"/>
      <c r="IJF48" s="541"/>
      <c r="IJG48" s="541"/>
      <c r="IJH48" s="541"/>
      <c r="IJI48" s="541"/>
      <c r="IJJ48" s="541"/>
      <c r="IJK48" s="541"/>
      <c r="IJL48" s="541"/>
      <c r="IJM48" s="541"/>
      <c r="IJN48" s="541"/>
      <c r="IJO48" s="541"/>
      <c r="IJP48" s="541"/>
      <c r="IJQ48" s="541"/>
      <c r="IJR48" s="541"/>
      <c r="IJS48" s="541"/>
      <c r="IJT48" s="541"/>
      <c r="IJU48" s="541"/>
      <c r="IJV48" s="541"/>
      <c r="IJW48" s="541"/>
      <c r="IJX48" s="541"/>
      <c r="IJY48" s="541"/>
      <c r="IJZ48" s="541"/>
      <c r="IKA48" s="541"/>
      <c r="IKB48" s="541"/>
      <c r="IKC48" s="541"/>
      <c r="IKD48" s="541"/>
      <c r="IKE48" s="541"/>
      <c r="IKF48" s="541"/>
      <c r="IKG48" s="541"/>
      <c r="IKH48" s="541"/>
      <c r="IKI48" s="541"/>
      <c r="IKJ48" s="541"/>
      <c r="IKK48" s="541"/>
      <c r="IKL48" s="541"/>
      <c r="IKM48" s="541"/>
      <c r="IKN48" s="541"/>
      <c r="IKO48" s="541"/>
      <c r="IKP48" s="541"/>
      <c r="IKQ48" s="541"/>
      <c r="IKR48" s="541"/>
      <c r="IKS48" s="541"/>
      <c r="IKT48" s="541"/>
      <c r="IKU48" s="541"/>
      <c r="IKV48" s="541"/>
      <c r="IKW48" s="541"/>
      <c r="IKX48" s="541"/>
      <c r="IKY48" s="541"/>
      <c r="IKZ48" s="541"/>
      <c r="ILA48" s="541"/>
      <c r="ILB48" s="541"/>
      <c r="ILC48" s="541"/>
      <c r="ILD48" s="541"/>
      <c r="ILE48" s="541"/>
      <c r="ILF48" s="541"/>
      <c r="ILG48" s="541"/>
      <c r="ILH48" s="541"/>
      <c r="ILI48" s="541"/>
      <c r="ILJ48" s="541"/>
      <c r="ILK48" s="541"/>
      <c r="ILL48" s="541"/>
      <c r="ILM48" s="541"/>
      <c r="ILN48" s="541"/>
      <c r="ILO48" s="541"/>
      <c r="ILP48" s="541"/>
      <c r="ILQ48" s="541"/>
      <c r="ILR48" s="541"/>
      <c r="ILS48" s="541"/>
      <c r="ILT48" s="541"/>
      <c r="ILU48" s="541"/>
      <c r="ILV48" s="541"/>
      <c r="ILW48" s="541"/>
      <c r="ILX48" s="541"/>
      <c r="ILY48" s="541"/>
      <c r="ILZ48" s="541"/>
      <c r="IMA48" s="541"/>
      <c r="IMB48" s="541"/>
      <c r="IMC48" s="541"/>
      <c r="IMD48" s="541"/>
      <c r="IME48" s="541"/>
      <c r="IMF48" s="541"/>
      <c r="IMG48" s="541"/>
      <c r="IMH48" s="541"/>
      <c r="IMI48" s="541"/>
      <c r="IMJ48" s="541"/>
      <c r="IMK48" s="541"/>
      <c r="IML48" s="541"/>
      <c r="IMM48" s="541"/>
      <c r="IMN48" s="541"/>
      <c r="IMO48" s="541"/>
      <c r="IMP48" s="541"/>
      <c r="IMQ48" s="541"/>
      <c r="IMR48" s="541"/>
      <c r="IMS48" s="541"/>
      <c r="IMT48" s="541"/>
      <c r="IMU48" s="541"/>
      <c r="IMV48" s="541"/>
      <c r="IMW48" s="541"/>
      <c r="IMX48" s="541"/>
      <c r="IMY48" s="541"/>
      <c r="IMZ48" s="541"/>
      <c r="INA48" s="541"/>
      <c r="INB48" s="541"/>
      <c r="INC48" s="541"/>
      <c r="IND48" s="541"/>
      <c r="INE48" s="541"/>
      <c r="INF48" s="541"/>
      <c r="ING48" s="541"/>
      <c r="INH48" s="541"/>
      <c r="INI48" s="541"/>
      <c r="INJ48" s="541"/>
      <c r="INK48" s="541"/>
      <c r="INL48" s="541"/>
      <c r="INM48" s="541"/>
      <c r="INN48" s="541"/>
      <c r="INO48" s="541"/>
      <c r="INP48" s="541"/>
      <c r="INQ48" s="541"/>
      <c r="INR48" s="541"/>
      <c r="INS48" s="541"/>
      <c r="INT48" s="541"/>
      <c r="INU48" s="541"/>
      <c r="INV48" s="541"/>
      <c r="INW48" s="541"/>
      <c r="INX48" s="541"/>
      <c r="INY48" s="541"/>
      <c r="INZ48" s="541"/>
      <c r="IOA48" s="541"/>
      <c r="IOB48" s="541"/>
      <c r="IOC48" s="541"/>
      <c r="IOD48" s="541"/>
      <c r="IOE48" s="541"/>
      <c r="IOF48" s="541"/>
      <c r="IOG48" s="541"/>
      <c r="IOH48" s="541"/>
      <c r="IOI48" s="541"/>
      <c r="IOJ48" s="541"/>
      <c r="IOK48" s="541"/>
      <c r="IOL48" s="541"/>
      <c r="IOM48" s="541"/>
      <c r="ION48" s="541"/>
      <c r="IOO48" s="541"/>
      <c r="IOP48" s="541"/>
      <c r="IOQ48" s="541"/>
      <c r="IOR48" s="541"/>
      <c r="IOS48" s="541"/>
      <c r="IOT48" s="541"/>
      <c r="IOU48" s="541"/>
      <c r="IOV48" s="541"/>
      <c r="IOW48" s="541"/>
      <c r="IOX48" s="541"/>
      <c r="IOY48" s="541"/>
      <c r="IOZ48" s="541"/>
      <c r="IPA48" s="541"/>
      <c r="IPB48" s="541"/>
      <c r="IPC48" s="541"/>
      <c r="IPD48" s="541"/>
      <c r="IPE48" s="541"/>
      <c r="IPF48" s="541"/>
      <c r="IPG48" s="541"/>
      <c r="IPH48" s="541"/>
      <c r="IPI48" s="541"/>
      <c r="IPJ48" s="541"/>
      <c r="IPK48" s="541"/>
      <c r="IPL48" s="541"/>
      <c r="IPM48" s="541"/>
      <c r="IPN48" s="541"/>
      <c r="IPO48" s="541"/>
      <c r="IPP48" s="541"/>
      <c r="IPQ48" s="541"/>
      <c r="IPR48" s="541"/>
      <c r="IPS48" s="541"/>
      <c r="IPT48" s="541"/>
      <c r="IPU48" s="541"/>
      <c r="IPV48" s="541"/>
      <c r="IPW48" s="541"/>
      <c r="IPX48" s="541"/>
      <c r="IPY48" s="541"/>
      <c r="IPZ48" s="541"/>
      <c r="IQA48" s="541"/>
      <c r="IQB48" s="541"/>
      <c r="IQC48" s="541"/>
      <c r="IQD48" s="541"/>
      <c r="IQE48" s="541"/>
      <c r="IQF48" s="541"/>
      <c r="IQG48" s="541"/>
      <c r="IQH48" s="541"/>
      <c r="IQI48" s="541"/>
      <c r="IQJ48" s="541"/>
      <c r="IQK48" s="541"/>
      <c r="IQL48" s="541"/>
      <c r="IQM48" s="541"/>
      <c r="IQN48" s="541"/>
      <c r="IQO48" s="541"/>
      <c r="IQP48" s="541"/>
      <c r="IQQ48" s="541"/>
      <c r="IQR48" s="541"/>
      <c r="IQS48" s="541"/>
      <c r="IQT48" s="541"/>
      <c r="IQU48" s="541"/>
      <c r="IQV48" s="541"/>
      <c r="IQW48" s="541"/>
      <c r="IQX48" s="541"/>
      <c r="IQY48" s="541"/>
      <c r="IQZ48" s="541"/>
      <c r="IRA48" s="541"/>
      <c r="IRB48" s="541"/>
      <c r="IRC48" s="541"/>
      <c r="IRD48" s="541"/>
      <c r="IRE48" s="541"/>
      <c r="IRF48" s="541"/>
      <c r="IRG48" s="541"/>
      <c r="IRH48" s="541"/>
      <c r="IRI48" s="541"/>
      <c r="IRJ48" s="541"/>
      <c r="IRK48" s="541"/>
      <c r="IRL48" s="541"/>
      <c r="IRM48" s="541"/>
      <c r="IRN48" s="541"/>
      <c r="IRO48" s="541"/>
      <c r="IRP48" s="541"/>
      <c r="IRQ48" s="541"/>
      <c r="IRR48" s="541"/>
      <c r="IRS48" s="541"/>
      <c r="IRT48" s="541"/>
      <c r="IRU48" s="541"/>
      <c r="IRV48" s="541"/>
      <c r="IRW48" s="541"/>
      <c r="IRX48" s="541"/>
      <c r="IRY48" s="541"/>
      <c r="IRZ48" s="541"/>
      <c r="ISA48" s="541"/>
      <c r="ISB48" s="541"/>
      <c r="ISC48" s="541"/>
      <c r="ISD48" s="541"/>
      <c r="ISE48" s="541"/>
      <c r="ISF48" s="541"/>
      <c r="ISG48" s="541"/>
      <c r="ISH48" s="541"/>
      <c r="ISI48" s="541"/>
      <c r="ISJ48" s="541"/>
      <c r="ISK48" s="541"/>
      <c r="ISL48" s="541"/>
      <c r="ISM48" s="541"/>
      <c r="ISN48" s="541"/>
      <c r="ISO48" s="541"/>
      <c r="ISP48" s="541"/>
      <c r="ISQ48" s="541"/>
      <c r="ISR48" s="541"/>
      <c r="ISS48" s="541"/>
      <c r="IST48" s="541"/>
      <c r="ISU48" s="541"/>
      <c r="ISV48" s="541"/>
      <c r="ISW48" s="541"/>
      <c r="ISX48" s="541"/>
      <c r="ISY48" s="541"/>
      <c r="ISZ48" s="541"/>
      <c r="ITA48" s="541"/>
      <c r="ITB48" s="541"/>
      <c r="ITC48" s="541"/>
      <c r="ITD48" s="541"/>
      <c r="ITE48" s="541"/>
      <c r="ITF48" s="541"/>
      <c r="ITG48" s="541"/>
      <c r="ITH48" s="541"/>
      <c r="ITI48" s="541"/>
      <c r="ITJ48" s="541"/>
      <c r="ITK48" s="541"/>
      <c r="ITL48" s="541"/>
      <c r="ITM48" s="541"/>
      <c r="ITN48" s="541"/>
      <c r="ITO48" s="541"/>
      <c r="ITP48" s="541"/>
      <c r="ITQ48" s="541"/>
      <c r="ITR48" s="541"/>
      <c r="ITS48" s="541"/>
      <c r="ITT48" s="541"/>
      <c r="ITU48" s="541"/>
      <c r="ITV48" s="541"/>
      <c r="ITW48" s="541"/>
      <c r="ITX48" s="541"/>
      <c r="ITY48" s="541"/>
      <c r="ITZ48" s="541"/>
      <c r="IUA48" s="541"/>
      <c r="IUB48" s="541"/>
      <c r="IUC48" s="541"/>
      <c r="IUD48" s="541"/>
      <c r="IUE48" s="541"/>
      <c r="IUF48" s="541"/>
      <c r="IUG48" s="541"/>
      <c r="IUH48" s="541"/>
      <c r="IUI48" s="541"/>
      <c r="IUJ48" s="541"/>
      <c r="IUK48" s="541"/>
      <c r="IUL48" s="541"/>
      <c r="IUM48" s="541"/>
      <c r="IUN48" s="541"/>
      <c r="IUO48" s="541"/>
      <c r="IUP48" s="541"/>
      <c r="IUQ48" s="541"/>
      <c r="IUR48" s="541"/>
      <c r="IUS48" s="541"/>
      <c r="IUT48" s="541"/>
      <c r="IUU48" s="541"/>
      <c r="IUV48" s="541"/>
      <c r="IUW48" s="541"/>
      <c r="IUX48" s="541"/>
      <c r="IUY48" s="541"/>
      <c r="IUZ48" s="541"/>
      <c r="IVA48" s="541"/>
      <c r="IVB48" s="541"/>
      <c r="IVC48" s="541"/>
      <c r="IVD48" s="541"/>
      <c r="IVE48" s="541"/>
      <c r="IVF48" s="541"/>
      <c r="IVG48" s="541"/>
      <c r="IVH48" s="541"/>
      <c r="IVI48" s="541"/>
      <c r="IVJ48" s="541"/>
      <c r="IVK48" s="541"/>
      <c r="IVL48" s="541"/>
      <c r="IVM48" s="541"/>
      <c r="IVN48" s="541"/>
      <c r="IVO48" s="541"/>
      <c r="IVP48" s="541"/>
      <c r="IVQ48" s="541"/>
      <c r="IVR48" s="541"/>
      <c r="IVS48" s="541"/>
      <c r="IVT48" s="541"/>
      <c r="IVU48" s="541"/>
      <c r="IVV48" s="541"/>
      <c r="IVW48" s="541"/>
      <c r="IVX48" s="541"/>
      <c r="IVY48" s="541"/>
      <c r="IVZ48" s="541"/>
      <c r="IWA48" s="541"/>
      <c r="IWB48" s="541"/>
      <c r="IWC48" s="541"/>
      <c r="IWD48" s="541"/>
      <c r="IWE48" s="541"/>
      <c r="IWF48" s="541"/>
      <c r="IWG48" s="541"/>
      <c r="IWH48" s="541"/>
      <c r="IWI48" s="541"/>
      <c r="IWJ48" s="541"/>
      <c r="IWK48" s="541"/>
      <c r="IWL48" s="541"/>
      <c r="IWM48" s="541"/>
      <c r="IWN48" s="541"/>
      <c r="IWO48" s="541"/>
      <c r="IWP48" s="541"/>
      <c r="IWQ48" s="541"/>
      <c r="IWR48" s="541"/>
      <c r="IWS48" s="541"/>
      <c r="IWT48" s="541"/>
      <c r="IWU48" s="541"/>
      <c r="IWV48" s="541"/>
      <c r="IWW48" s="541"/>
      <c r="IWX48" s="541"/>
      <c r="IWY48" s="541"/>
      <c r="IWZ48" s="541"/>
      <c r="IXA48" s="541"/>
      <c r="IXB48" s="541"/>
      <c r="IXC48" s="541"/>
      <c r="IXD48" s="541"/>
      <c r="IXE48" s="541"/>
      <c r="IXF48" s="541"/>
      <c r="IXG48" s="541"/>
      <c r="IXH48" s="541"/>
      <c r="IXI48" s="541"/>
      <c r="IXJ48" s="541"/>
      <c r="IXK48" s="541"/>
      <c r="IXL48" s="541"/>
      <c r="IXM48" s="541"/>
      <c r="IXN48" s="541"/>
      <c r="IXO48" s="541"/>
      <c r="IXP48" s="541"/>
      <c r="IXQ48" s="541"/>
      <c r="IXR48" s="541"/>
      <c r="IXS48" s="541"/>
      <c r="IXT48" s="541"/>
      <c r="IXU48" s="541"/>
      <c r="IXV48" s="541"/>
      <c r="IXW48" s="541"/>
      <c r="IXX48" s="541"/>
      <c r="IXY48" s="541"/>
      <c r="IXZ48" s="541"/>
      <c r="IYA48" s="541"/>
      <c r="IYB48" s="541"/>
      <c r="IYC48" s="541"/>
      <c r="IYD48" s="541"/>
      <c r="IYE48" s="541"/>
      <c r="IYF48" s="541"/>
      <c r="IYG48" s="541"/>
      <c r="IYH48" s="541"/>
      <c r="IYI48" s="541"/>
      <c r="IYJ48" s="541"/>
      <c r="IYK48" s="541"/>
      <c r="IYL48" s="541"/>
      <c r="IYM48" s="541"/>
      <c r="IYN48" s="541"/>
      <c r="IYO48" s="541"/>
      <c r="IYP48" s="541"/>
      <c r="IYQ48" s="541"/>
      <c r="IYR48" s="541"/>
      <c r="IYS48" s="541"/>
      <c r="IYT48" s="541"/>
      <c r="IYU48" s="541"/>
      <c r="IYV48" s="541"/>
      <c r="IYW48" s="541"/>
      <c r="IYX48" s="541"/>
      <c r="IYY48" s="541"/>
      <c r="IYZ48" s="541"/>
      <c r="IZA48" s="541"/>
      <c r="IZB48" s="541"/>
      <c r="IZC48" s="541"/>
      <c r="IZD48" s="541"/>
      <c r="IZE48" s="541"/>
      <c r="IZF48" s="541"/>
      <c r="IZG48" s="541"/>
      <c r="IZH48" s="541"/>
      <c r="IZI48" s="541"/>
      <c r="IZJ48" s="541"/>
      <c r="IZK48" s="541"/>
      <c r="IZL48" s="541"/>
      <c r="IZM48" s="541"/>
      <c r="IZN48" s="541"/>
      <c r="IZO48" s="541"/>
      <c r="IZP48" s="541"/>
      <c r="IZQ48" s="541"/>
      <c r="IZR48" s="541"/>
      <c r="IZS48" s="541"/>
      <c r="IZT48" s="541"/>
      <c r="IZU48" s="541"/>
      <c r="IZV48" s="541"/>
      <c r="IZW48" s="541"/>
      <c r="IZX48" s="541"/>
      <c r="IZY48" s="541"/>
      <c r="IZZ48" s="541"/>
      <c r="JAA48" s="541"/>
      <c r="JAB48" s="541"/>
      <c r="JAC48" s="541"/>
      <c r="JAD48" s="541"/>
      <c r="JAE48" s="541"/>
      <c r="JAF48" s="541"/>
      <c r="JAG48" s="541"/>
      <c r="JAH48" s="541"/>
      <c r="JAI48" s="541"/>
      <c r="JAJ48" s="541"/>
      <c r="JAK48" s="541"/>
      <c r="JAL48" s="541"/>
      <c r="JAM48" s="541"/>
      <c r="JAN48" s="541"/>
      <c r="JAO48" s="541"/>
      <c r="JAP48" s="541"/>
      <c r="JAQ48" s="541"/>
      <c r="JAR48" s="541"/>
      <c r="JAS48" s="541"/>
      <c r="JAT48" s="541"/>
      <c r="JAU48" s="541"/>
      <c r="JAV48" s="541"/>
      <c r="JAW48" s="541"/>
      <c r="JAX48" s="541"/>
      <c r="JAY48" s="541"/>
      <c r="JAZ48" s="541"/>
      <c r="JBA48" s="541"/>
      <c r="JBB48" s="541"/>
      <c r="JBC48" s="541"/>
      <c r="JBD48" s="541"/>
      <c r="JBE48" s="541"/>
      <c r="JBF48" s="541"/>
      <c r="JBG48" s="541"/>
      <c r="JBH48" s="541"/>
      <c r="JBI48" s="541"/>
      <c r="JBJ48" s="541"/>
      <c r="JBK48" s="541"/>
      <c r="JBL48" s="541"/>
      <c r="JBM48" s="541"/>
      <c r="JBN48" s="541"/>
      <c r="JBO48" s="541"/>
      <c r="JBP48" s="541"/>
      <c r="JBQ48" s="541"/>
      <c r="JBR48" s="541"/>
      <c r="JBS48" s="541"/>
      <c r="JBT48" s="541"/>
      <c r="JBU48" s="541"/>
      <c r="JBV48" s="541"/>
      <c r="JBW48" s="541"/>
      <c r="JBX48" s="541"/>
      <c r="JBY48" s="541"/>
      <c r="JBZ48" s="541"/>
      <c r="JCA48" s="541"/>
      <c r="JCB48" s="541"/>
      <c r="JCC48" s="541"/>
      <c r="JCD48" s="541"/>
      <c r="JCE48" s="541"/>
      <c r="JCF48" s="541"/>
      <c r="JCG48" s="541"/>
      <c r="JCH48" s="541"/>
      <c r="JCI48" s="541"/>
      <c r="JCJ48" s="541"/>
      <c r="JCK48" s="541"/>
      <c r="JCL48" s="541"/>
      <c r="JCM48" s="541"/>
      <c r="JCN48" s="541"/>
      <c r="JCO48" s="541"/>
      <c r="JCP48" s="541"/>
      <c r="JCQ48" s="541"/>
      <c r="JCR48" s="541"/>
      <c r="JCS48" s="541"/>
      <c r="JCT48" s="541"/>
      <c r="JCU48" s="541"/>
      <c r="JCV48" s="541"/>
      <c r="JCW48" s="541"/>
      <c r="JCX48" s="541"/>
      <c r="JCY48" s="541"/>
      <c r="JCZ48" s="541"/>
      <c r="JDA48" s="541"/>
      <c r="JDB48" s="541"/>
      <c r="JDC48" s="541"/>
      <c r="JDD48" s="541"/>
      <c r="JDE48" s="541"/>
      <c r="JDF48" s="541"/>
      <c r="JDG48" s="541"/>
      <c r="JDH48" s="541"/>
      <c r="JDI48" s="541"/>
      <c r="JDJ48" s="541"/>
      <c r="JDK48" s="541"/>
      <c r="JDL48" s="541"/>
      <c r="JDM48" s="541"/>
      <c r="JDN48" s="541"/>
      <c r="JDO48" s="541"/>
      <c r="JDP48" s="541"/>
      <c r="JDQ48" s="541"/>
      <c r="JDR48" s="541"/>
      <c r="JDS48" s="541"/>
      <c r="JDT48" s="541"/>
      <c r="JDU48" s="541"/>
      <c r="JDV48" s="541"/>
      <c r="JDW48" s="541"/>
      <c r="JDX48" s="541"/>
      <c r="JDY48" s="541"/>
      <c r="JDZ48" s="541"/>
      <c r="JEA48" s="541"/>
      <c r="JEB48" s="541"/>
      <c r="JEC48" s="541"/>
      <c r="JED48" s="541"/>
      <c r="JEE48" s="541"/>
      <c r="JEF48" s="541"/>
      <c r="JEG48" s="541"/>
      <c r="JEH48" s="541"/>
      <c r="JEI48" s="541"/>
      <c r="JEJ48" s="541"/>
      <c r="JEK48" s="541"/>
      <c r="JEL48" s="541"/>
      <c r="JEM48" s="541"/>
      <c r="JEN48" s="541"/>
      <c r="JEO48" s="541"/>
      <c r="JEP48" s="541"/>
      <c r="JEQ48" s="541"/>
      <c r="JER48" s="541"/>
      <c r="JES48" s="541"/>
      <c r="JET48" s="541"/>
      <c r="JEU48" s="541"/>
      <c r="JEV48" s="541"/>
      <c r="JEW48" s="541"/>
      <c r="JEX48" s="541"/>
      <c r="JEY48" s="541"/>
      <c r="JEZ48" s="541"/>
      <c r="JFA48" s="541"/>
      <c r="JFB48" s="541"/>
      <c r="JFC48" s="541"/>
      <c r="JFD48" s="541"/>
      <c r="JFE48" s="541"/>
      <c r="JFF48" s="541"/>
      <c r="JFG48" s="541"/>
      <c r="JFH48" s="541"/>
      <c r="JFI48" s="541"/>
      <c r="JFJ48" s="541"/>
      <c r="JFK48" s="541"/>
      <c r="JFL48" s="541"/>
      <c r="JFM48" s="541"/>
      <c r="JFN48" s="541"/>
      <c r="JFO48" s="541"/>
      <c r="JFP48" s="541"/>
      <c r="JFQ48" s="541"/>
      <c r="JFR48" s="541"/>
      <c r="JFS48" s="541"/>
      <c r="JFT48" s="541"/>
      <c r="JFU48" s="541"/>
      <c r="JFV48" s="541"/>
      <c r="JFW48" s="541"/>
      <c r="JFX48" s="541"/>
      <c r="JFY48" s="541"/>
      <c r="JFZ48" s="541"/>
      <c r="JGA48" s="541"/>
      <c r="JGB48" s="541"/>
      <c r="JGC48" s="541"/>
      <c r="JGD48" s="541"/>
      <c r="JGE48" s="541"/>
      <c r="JGF48" s="541"/>
      <c r="JGG48" s="541"/>
      <c r="JGH48" s="541"/>
      <c r="JGI48" s="541"/>
      <c r="JGJ48" s="541"/>
      <c r="JGK48" s="541"/>
      <c r="JGL48" s="541"/>
      <c r="JGM48" s="541"/>
      <c r="JGN48" s="541"/>
      <c r="JGO48" s="541"/>
      <c r="JGP48" s="541"/>
      <c r="JGQ48" s="541"/>
      <c r="JGR48" s="541"/>
      <c r="JGS48" s="541"/>
      <c r="JGT48" s="541"/>
      <c r="JGU48" s="541"/>
      <c r="JGV48" s="541"/>
      <c r="JGW48" s="541"/>
      <c r="JGX48" s="541"/>
      <c r="JGY48" s="541"/>
      <c r="JGZ48" s="541"/>
      <c r="JHA48" s="541"/>
      <c r="JHB48" s="541"/>
      <c r="JHC48" s="541"/>
      <c r="JHD48" s="541"/>
      <c r="JHE48" s="541"/>
      <c r="JHF48" s="541"/>
      <c r="JHG48" s="541"/>
      <c r="JHH48" s="541"/>
      <c r="JHI48" s="541"/>
      <c r="JHJ48" s="541"/>
      <c r="JHK48" s="541"/>
      <c r="JHL48" s="541"/>
      <c r="JHM48" s="541"/>
      <c r="JHN48" s="541"/>
      <c r="JHO48" s="541"/>
      <c r="JHP48" s="541"/>
      <c r="JHQ48" s="541"/>
      <c r="JHR48" s="541"/>
      <c r="JHS48" s="541"/>
      <c r="JHT48" s="541"/>
      <c r="JHU48" s="541"/>
      <c r="JHV48" s="541"/>
      <c r="JHW48" s="541"/>
      <c r="JHX48" s="541"/>
      <c r="JHY48" s="541"/>
      <c r="JHZ48" s="541"/>
      <c r="JIA48" s="541"/>
      <c r="JIB48" s="541"/>
      <c r="JIC48" s="541"/>
      <c r="JID48" s="541"/>
      <c r="JIE48" s="541"/>
      <c r="JIF48" s="541"/>
      <c r="JIG48" s="541"/>
      <c r="JIH48" s="541"/>
      <c r="JII48" s="541"/>
      <c r="JIJ48" s="541"/>
      <c r="JIK48" s="541"/>
      <c r="JIL48" s="541"/>
      <c r="JIM48" s="541"/>
      <c r="JIN48" s="541"/>
      <c r="JIO48" s="541"/>
      <c r="JIP48" s="541"/>
      <c r="JIQ48" s="541"/>
      <c r="JIR48" s="541"/>
      <c r="JIS48" s="541"/>
      <c r="JIT48" s="541"/>
      <c r="JIU48" s="541"/>
      <c r="JIV48" s="541"/>
      <c r="JIW48" s="541"/>
      <c r="JIX48" s="541"/>
      <c r="JIY48" s="541"/>
      <c r="JIZ48" s="541"/>
      <c r="JJA48" s="541"/>
      <c r="JJB48" s="541"/>
      <c r="JJC48" s="541"/>
      <c r="JJD48" s="541"/>
      <c r="JJE48" s="541"/>
      <c r="JJF48" s="541"/>
      <c r="JJG48" s="541"/>
      <c r="JJH48" s="541"/>
      <c r="JJI48" s="541"/>
      <c r="JJJ48" s="541"/>
      <c r="JJK48" s="541"/>
      <c r="JJL48" s="541"/>
      <c r="JJM48" s="541"/>
      <c r="JJN48" s="541"/>
      <c r="JJO48" s="541"/>
      <c r="JJP48" s="541"/>
      <c r="JJQ48" s="541"/>
      <c r="JJR48" s="541"/>
      <c r="JJS48" s="541"/>
      <c r="JJT48" s="541"/>
      <c r="JJU48" s="541"/>
      <c r="JJV48" s="541"/>
      <c r="JJW48" s="541"/>
      <c r="JJX48" s="541"/>
      <c r="JJY48" s="541"/>
      <c r="JJZ48" s="541"/>
      <c r="JKA48" s="541"/>
      <c r="JKB48" s="541"/>
      <c r="JKC48" s="541"/>
      <c r="JKD48" s="541"/>
      <c r="JKE48" s="541"/>
      <c r="JKF48" s="541"/>
      <c r="JKG48" s="541"/>
      <c r="JKH48" s="541"/>
      <c r="JKI48" s="541"/>
      <c r="JKJ48" s="541"/>
      <c r="JKK48" s="541"/>
      <c r="JKL48" s="541"/>
      <c r="JKM48" s="541"/>
      <c r="JKN48" s="541"/>
      <c r="JKO48" s="541"/>
      <c r="JKP48" s="541"/>
      <c r="JKQ48" s="541"/>
      <c r="JKR48" s="541"/>
      <c r="JKS48" s="541"/>
      <c r="JKT48" s="541"/>
      <c r="JKU48" s="541"/>
      <c r="JKV48" s="541"/>
      <c r="JKW48" s="541"/>
      <c r="JKX48" s="541"/>
      <c r="JKY48" s="541"/>
      <c r="JKZ48" s="541"/>
      <c r="JLA48" s="541"/>
      <c r="JLB48" s="541"/>
      <c r="JLC48" s="541"/>
      <c r="JLD48" s="541"/>
      <c r="JLE48" s="541"/>
      <c r="JLF48" s="541"/>
      <c r="JLG48" s="541"/>
      <c r="JLH48" s="541"/>
      <c r="JLI48" s="541"/>
      <c r="JLJ48" s="541"/>
      <c r="JLK48" s="541"/>
      <c r="JLL48" s="541"/>
      <c r="JLM48" s="541"/>
      <c r="JLN48" s="541"/>
      <c r="JLO48" s="541"/>
      <c r="JLP48" s="541"/>
      <c r="JLQ48" s="541"/>
      <c r="JLR48" s="541"/>
      <c r="JLS48" s="541"/>
      <c r="JLT48" s="541"/>
      <c r="JLU48" s="541"/>
      <c r="JLV48" s="541"/>
      <c r="JLW48" s="541"/>
      <c r="JLX48" s="541"/>
      <c r="JLY48" s="541"/>
      <c r="JLZ48" s="541"/>
      <c r="JMA48" s="541"/>
      <c r="JMB48" s="541"/>
      <c r="JMC48" s="541"/>
      <c r="JMD48" s="541"/>
      <c r="JME48" s="541"/>
      <c r="JMF48" s="541"/>
      <c r="JMG48" s="541"/>
      <c r="JMH48" s="541"/>
      <c r="JMI48" s="541"/>
      <c r="JMJ48" s="541"/>
      <c r="JMK48" s="541"/>
      <c r="JML48" s="541"/>
      <c r="JMM48" s="541"/>
      <c r="JMN48" s="541"/>
      <c r="JMO48" s="541"/>
      <c r="JMP48" s="541"/>
      <c r="JMQ48" s="541"/>
      <c r="JMR48" s="541"/>
      <c r="JMS48" s="541"/>
      <c r="JMT48" s="541"/>
      <c r="JMU48" s="541"/>
      <c r="JMV48" s="541"/>
      <c r="JMW48" s="541"/>
      <c r="JMX48" s="541"/>
      <c r="JMY48" s="541"/>
      <c r="JMZ48" s="541"/>
      <c r="JNA48" s="541"/>
      <c r="JNB48" s="541"/>
      <c r="JNC48" s="541"/>
      <c r="JND48" s="541"/>
      <c r="JNE48" s="541"/>
      <c r="JNF48" s="541"/>
      <c r="JNG48" s="541"/>
      <c r="JNH48" s="541"/>
      <c r="JNI48" s="541"/>
      <c r="JNJ48" s="541"/>
      <c r="JNK48" s="541"/>
      <c r="JNL48" s="541"/>
      <c r="JNM48" s="541"/>
      <c r="JNN48" s="541"/>
      <c r="JNO48" s="541"/>
      <c r="JNP48" s="541"/>
      <c r="JNQ48" s="541"/>
      <c r="JNR48" s="541"/>
      <c r="JNS48" s="541"/>
      <c r="JNT48" s="541"/>
      <c r="JNU48" s="541"/>
      <c r="JNV48" s="541"/>
      <c r="JNW48" s="541"/>
      <c r="JNX48" s="541"/>
      <c r="JNY48" s="541"/>
      <c r="JNZ48" s="541"/>
      <c r="JOA48" s="541"/>
      <c r="JOB48" s="541"/>
      <c r="JOC48" s="541"/>
      <c r="JOD48" s="541"/>
      <c r="JOE48" s="541"/>
      <c r="JOF48" s="541"/>
      <c r="JOG48" s="541"/>
      <c r="JOH48" s="541"/>
      <c r="JOI48" s="541"/>
      <c r="JOJ48" s="541"/>
      <c r="JOK48" s="541"/>
      <c r="JOL48" s="541"/>
      <c r="JOM48" s="541"/>
      <c r="JON48" s="541"/>
      <c r="JOO48" s="541"/>
      <c r="JOP48" s="541"/>
      <c r="JOQ48" s="541"/>
      <c r="JOR48" s="541"/>
      <c r="JOS48" s="541"/>
      <c r="JOT48" s="541"/>
      <c r="JOU48" s="541"/>
      <c r="JOV48" s="541"/>
      <c r="JOW48" s="541"/>
      <c r="JOX48" s="541"/>
      <c r="JOY48" s="541"/>
      <c r="JOZ48" s="541"/>
      <c r="JPA48" s="541"/>
      <c r="JPB48" s="541"/>
      <c r="JPC48" s="541"/>
      <c r="JPD48" s="541"/>
      <c r="JPE48" s="541"/>
      <c r="JPF48" s="541"/>
      <c r="JPG48" s="541"/>
      <c r="JPH48" s="541"/>
      <c r="JPI48" s="541"/>
      <c r="JPJ48" s="541"/>
      <c r="JPK48" s="541"/>
      <c r="JPL48" s="541"/>
      <c r="JPM48" s="541"/>
      <c r="JPN48" s="541"/>
      <c r="JPO48" s="541"/>
      <c r="JPP48" s="541"/>
      <c r="JPQ48" s="541"/>
      <c r="JPR48" s="541"/>
      <c r="JPS48" s="541"/>
      <c r="JPT48" s="541"/>
      <c r="JPU48" s="541"/>
      <c r="JPV48" s="541"/>
      <c r="JPW48" s="541"/>
      <c r="JPX48" s="541"/>
      <c r="JPY48" s="541"/>
      <c r="JPZ48" s="541"/>
      <c r="JQA48" s="541"/>
      <c r="JQB48" s="541"/>
      <c r="JQC48" s="541"/>
      <c r="JQD48" s="541"/>
      <c r="JQE48" s="541"/>
      <c r="JQF48" s="541"/>
      <c r="JQG48" s="541"/>
      <c r="JQH48" s="541"/>
      <c r="JQI48" s="541"/>
      <c r="JQJ48" s="541"/>
      <c r="JQK48" s="541"/>
      <c r="JQL48" s="541"/>
      <c r="JQM48" s="541"/>
      <c r="JQN48" s="541"/>
      <c r="JQO48" s="541"/>
      <c r="JQP48" s="541"/>
      <c r="JQQ48" s="541"/>
      <c r="JQR48" s="541"/>
      <c r="JQS48" s="541"/>
      <c r="JQT48" s="541"/>
      <c r="JQU48" s="541"/>
      <c r="JQV48" s="541"/>
      <c r="JQW48" s="541"/>
      <c r="JQX48" s="541"/>
      <c r="JQY48" s="541"/>
      <c r="JQZ48" s="541"/>
      <c r="JRA48" s="541"/>
      <c r="JRB48" s="541"/>
      <c r="JRC48" s="541"/>
      <c r="JRD48" s="541"/>
      <c r="JRE48" s="541"/>
      <c r="JRF48" s="541"/>
      <c r="JRG48" s="541"/>
      <c r="JRH48" s="541"/>
      <c r="JRI48" s="541"/>
      <c r="JRJ48" s="541"/>
      <c r="JRK48" s="541"/>
      <c r="JRL48" s="541"/>
      <c r="JRM48" s="541"/>
      <c r="JRN48" s="541"/>
      <c r="JRO48" s="541"/>
      <c r="JRP48" s="541"/>
      <c r="JRQ48" s="541"/>
      <c r="JRR48" s="541"/>
      <c r="JRS48" s="541"/>
      <c r="JRT48" s="541"/>
      <c r="JRU48" s="541"/>
      <c r="JRV48" s="541"/>
      <c r="JRW48" s="541"/>
      <c r="JRX48" s="541"/>
      <c r="JRY48" s="541"/>
      <c r="JRZ48" s="541"/>
      <c r="JSA48" s="541"/>
      <c r="JSB48" s="541"/>
      <c r="JSC48" s="541"/>
      <c r="JSD48" s="541"/>
      <c r="JSE48" s="541"/>
      <c r="JSF48" s="541"/>
      <c r="JSG48" s="541"/>
      <c r="JSH48" s="541"/>
      <c r="JSI48" s="541"/>
      <c r="JSJ48" s="541"/>
      <c r="JSK48" s="541"/>
      <c r="JSL48" s="541"/>
      <c r="JSM48" s="541"/>
      <c r="JSN48" s="541"/>
      <c r="JSO48" s="541"/>
      <c r="JSP48" s="541"/>
      <c r="JSQ48" s="541"/>
      <c r="JSR48" s="541"/>
      <c r="JSS48" s="541"/>
      <c r="JST48" s="541"/>
      <c r="JSU48" s="541"/>
      <c r="JSV48" s="541"/>
      <c r="JSW48" s="541"/>
      <c r="JSX48" s="541"/>
      <c r="JSY48" s="541"/>
      <c r="JSZ48" s="541"/>
      <c r="JTA48" s="541"/>
      <c r="JTB48" s="541"/>
      <c r="JTC48" s="541"/>
      <c r="JTD48" s="541"/>
      <c r="JTE48" s="541"/>
      <c r="JTF48" s="541"/>
      <c r="JTG48" s="541"/>
      <c r="JTH48" s="541"/>
      <c r="JTI48" s="541"/>
      <c r="JTJ48" s="541"/>
      <c r="JTK48" s="541"/>
      <c r="JTL48" s="541"/>
      <c r="JTM48" s="541"/>
      <c r="JTN48" s="541"/>
      <c r="JTO48" s="541"/>
      <c r="JTP48" s="541"/>
      <c r="JTQ48" s="541"/>
      <c r="JTR48" s="541"/>
      <c r="JTS48" s="541"/>
      <c r="JTT48" s="541"/>
      <c r="JTU48" s="541"/>
      <c r="JTV48" s="541"/>
      <c r="JTW48" s="541"/>
      <c r="JTX48" s="541"/>
      <c r="JTY48" s="541"/>
      <c r="JTZ48" s="541"/>
      <c r="JUA48" s="541"/>
      <c r="JUB48" s="541"/>
      <c r="JUC48" s="541"/>
      <c r="JUD48" s="541"/>
      <c r="JUE48" s="541"/>
      <c r="JUF48" s="541"/>
      <c r="JUG48" s="541"/>
      <c r="JUH48" s="541"/>
      <c r="JUI48" s="541"/>
      <c r="JUJ48" s="541"/>
      <c r="JUK48" s="541"/>
      <c r="JUL48" s="541"/>
      <c r="JUM48" s="541"/>
      <c r="JUN48" s="541"/>
      <c r="JUO48" s="541"/>
      <c r="JUP48" s="541"/>
      <c r="JUQ48" s="541"/>
      <c r="JUR48" s="541"/>
      <c r="JUS48" s="541"/>
      <c r="JUT48" s="541"/>
      <c r="JUU48" s="541"/>
      <c r="JUV48" s="541"/>
      <c r="JUW48" s="541"/>
      <c r="JUX48" s="541"/>
      <c r="JUY48" s="541"/>
      <c r="JUZ48" s="541"/>
      <c r="JVA48" s="541"/>
      <c r="JVB48" s="541"/>
      <c r="JVC48" s="541"/>
      <c r="JVD48" s="541"/>
      <c r="JVE48" s="541"/>
      <c r="JVF48" s="541"/>
      <c r="JVG48" s="541"/>
      <c r="JVH48" s="541"/>
      <c r="JVI48" s="541"/>
      <c r="JVJ48" s="541"/>
      <c r="JVK48" s="541"/>
      <c r="JVL48" s="541"/>
      <c r="JVM48" s="541"/>
      <c r="JVN48" s="541"/>
      <c r="JVO48" s="541"/>
      <c r="JVP48" s="541"/>
      <c r="JVQ48" s="541"/>
      <c r="JVR48" s="541"/>
      <c r="JVS48" s="541"/>
      <c r="JVT48" s="541"/>
      <c r="JVU48" s="541"/>
      <c r="JVV48" s="541"/>
      <c r="JVW48" s="541"/>
      <c r="JVX48" s="541"/>
      <c r="JVY48" s="541"/>
      <c r="JVZ48" s="541"/>
      <c r="JWA48" s="541"/>
      <c r="JWB48" s="541"/>
      <c r="JWC48" s="541"/>
      <c r="JWD48" s="541"/>
      <c r="JWE48" s="541"/>
      <c r="JWF48" s="541"/>
      <c r="JWG48" s="541"/>
      <c r="JWH48" s="541"/>
      <c r="JWI48" s="541"/>
      <c r="JWJ48" s="541"/>
      <c r="JWK48" s="541"/>
      <c r="JWL48" s="541"/>
      <c r="JWM48" s="541"/>
      <c r="JWN48" s="541"/>
      <c r="JWO48" s="541"/>
      <c r="JWP48" s="541"/>
      <c r="JWQ48" s="541"/>
      <c r="JWR48" s="541"/>
      <c r="JWS48" s="541"/>
      <c r="JWT48" s="541"/>
      <c r="JWU48" s="541"/>
      <c r="JWV48" s="541"/>
      <c r="JWW48" s="541"/>
      <c r="JWX48" s="541"/>
      <c r="JWY48" s="541"/>
      <c r="JWZ48" s="541"/>
      <c r="JXA48" s="541"/>
      <c r="JXB48" s="541"/>
      <c r="JXC48" s="541"/>
      <c r="JXD48" s="541"/>
      <c r="JXE48" s="541"/>
      <c r="JXF48" s="541"/>
      <c r="JXG48" s="541"/>
      <c r="JXH48" s="541"/>
      <c r="JXI48" s="541"/>
      <c r="JXJ48" s="541"/>
      <c r="JXK48" s="541"/>
      <c r="JXL48" s="541"/>
      <c r="JXM48" s="541"/>
      <c r="JXN48" s="541"/>
      <c r="JXO48" s="541"/>
      <c r="JXP48" s="541"/>
      <c r="JXQ48" s="541"/>
      <c r="JXR48" s="541"/>
      <c r="JXS48" s="541"/>
      <c r="JXT48" s="541"/>
      <c r="JXU48" s="541"/>
      <c r="JXV48" s="541"/>
      <c r="JXW48" s="541"/>
      <c r="JXX48" s="541"/>
      <c r="JXY48" s="541"/>
      <c r="JXZ48" s="541"/>
      <c r="JYA48" s="541"/>
      <c r="JYB48" s="541"/>
      <c r="JYC48" s="541"/>
      <c r="JYD48" s="541"/>
      <c r="JYE48" s="541"/>
      <c r="JYF48" s="541"/>
      <c r="JYG48" s="541"/>
      <c r="JYH48" s="541"/>
      <c r="JYI48" s="541"/>
      <c r="JYJ48" s="541"/>
      <c r="JYK48" s="541"/>
      <c r="JYL48" s="541"/>
      <c r="JYM48" s="541"/>
      <c r="JYN48" s="541"/>
      <c r="JYO48" s="541"/>
      <c r="JYP48" s="541"/>
      <c r="JYQ48" s="541"/>
      <c r="JYR48" s="541"/>
      <c r="JYS48" s="541"/>
      <c r="JYT48" s="541"/>
      <c r="JYU48" s="541"/>
      <c r="JYV48" s="541"/>
      <c r="JYW48" s="541"/>
      <c r="JYX48" s="541"/>
      <c r="JYY48" s="541"/>
      <c r="JYZ48" s="541"/>
      <c r="JZA48" s="541"/>
      <c r="JZB48" s="541"/>
      <c r="JZC48" s="541"/>
      <c r="JZD48" s="541"/>
      <c r="JZE48" s="541"/>
      <c r="JZF48" s="541"/>
      <c r="JZG48" s="541"/>
      <c r="JZH48" s="541"/>
      <c r="JZI48" s="541"/>
      <c r="JZJ48" s="541"/>
      <c r="JZK48" s="541"/>
      <c r="JZL48" s="541"/>
      <c r="JZM48" s="541"/>
      <c r="JZN48" s="541"/>
      <c r="JZO48" s="541"/>
      <c r="JZP48" s="541"/>
      <c r="JZQ48" s="541"/>
      <c r="JZR48" s="541"/>
      <c r="JZS48" s="541"/>
      <c r="JZT48" s="541"/>
      <c r="JZU48" s="541"/>
      <c r="JZV48" s="541"/>
      <c r="JZW48" s="541"/>
      <c r="JZX48" s="541"/>
      <c r="JZY48" s="541"/>
      <c r="JZZ48" s="541"/>
      <c r="KAA48" s="541"/>
      <c r="KAB48" s="541"/>
      <c r="KAC48" s="541"/>
      <c r="KAD48" s="541"/>
      <c r="KAE48" s="541"/>
      <c r="KAF48" s="541"/>
      <c r="KAG48" s="541"/>
      <c r="KAH48" s="541"/>
      <c r="KAI48" s="541"/>
      <c r="KAJ48" s="541"/>
      <c r="KAK48" s="541"/>
      <c r="KAL48" s="541"/>
      <c r="KAM48" s="541"/>
      <c r="KAN48" s="541"/>
      <c r="KAO48" s="541"/>
      <c r="KAP48" s="541"/>
      <c r="KAQ48" s="541"/>
      <c r="KAR48" s="541"/>
      <c r="KAS48" s="541"/>
      <c r="KAT48" s="541"/>
      <c r="KAU48" s="541"/>
      <c r="KAV48" s="541"/>
      <c r="KAW48" s="541"/>
      <c r="KAX48" s="541"/>
      <c r="KAY48" s="541"/>
      <c r="KAZ48" s="541"/>
      <c r="KBA48" s="541"/>
      <c r="KBB48" s="541"/>
      <c r="KBC48" s="541"/>
      <c r="KBD48" s="541"/>
      <c r="KBE48" s="541"/>
      <c r="KBF48" s="541"/>
      <c r="KBG48" s="541"/>
      <c r="KBH48" s="541"/>
      <c r="KBI48" s="541"/>
      <c r="KBJ48" s="541"/>
      <c r="KBK48" s="541"/>
      <c r="KBL48" s="541"/>
      <c r="KBM48" s="541"/>
      <c r="KBN48" s="541"/>
      <c r="KBO48" s="541"/>
      <c r="KBP48" s="541"/>
      <c r="KBQ48" s="541"/>
      <c r="KBR48" s="541"/>
      <c r="KBS48" s="541"/>
      <c r="KBT48" s="541"/>
      <c r="KBU48" s="541"/>
      <c r="KBV48" s="541"/>
      <c r="KBW48" s="541"/>
      <c r="KBX48" s="541"/>
      <c r="KBY48" s="541"/>
      <c r="KBZ48" s="541"/>
      <c r="KCA48" s="541"/>
      <c r="KCB48" s="541"/>
      <c r="KCC48" s="541"/>
      <c r="KCD48" s="541"/>
      <c r="KCE48" s="541"/>
      <c r="KCF48" s="541"/>
      <c r="KCG48" s="541"/>
      <c r="KCH48" s="541"/>
      <c r="KCI48" s="541"/>
      <c r="KCJ48" s="541"/>
      <c r="KCK48" s="541"/>
      <c r="KCL48" s="541"/>
      <c r="KCM48" s="541"/>
      <c r="KCN48" s="541"/>
      <c r="KCO48" s="541"/>
      <c r="KCP48" s="541"/>
      <c r="KCQ48" s="541"/>
      <c r="KCR48" s="541"/>
      <c r="KCS48" s="541"/>
      <c r="KCT48" s="541"/>
      <c r="KCU48" s="541"/>
      <c r="KCV48" s="541"/>
      <c r="KCW48" s="541"/>
      <c r="KCX48" s="541"/>
      <c r="KCY48" s="541"/>
      <c r="KCZ48" s="541"/>
      <c r="KDA48" s="541"/>
      <c r="KDB48" s="541"/>
      <c r="KDC48" s="541"/>
      <c r="KDD48" s="541"/>
      <c r="KDE48" s="541"/>
      <c r="KDF48" s="541"/>
      <c r="KDG48" s="541"/>
      <c r="KDH48" s="541"/>
      <c r="KDI48" s="541"/>
      <c r="KDJ48" s="541"/>
      <c r="KDK48" s="541"/>
      <c r="KDL48" s="541"/>
      <c r="KDM48" s="541"/>
      <c r="KDN48" s="541"/>
      <c r="KDO48" s="541"/>
      <c r="KDP48" s="541"/>
      <c r="KDQ48" s="541"/>
      <c r="KDR48" s="541"/>
      <c r="KDS48" s="541"/>
      <c r="KDT48" s="541"/>
      <c r="KDU48" s="541"/>
      <c r="KDV48" s="541"/>
      <c r="KDW48" s="541"/>
      <c r="KDX48" s="541"/>
      <c r="KDY48" s="541"/>
      <c r="KDZ48" s="541"/>
      <c r="KEA48" s="541"/>
      <c r="KEB48" s="541"/>
      <c r="KEC48" s="541"/>
      <c r="KED48" s="541"/>
      <c r="KEE48" s="541"/>
      <c r="KEF48" s="541"/>
      <c r="KEG48" s="541"/>
      <c r="KEH48" s="541"/>
      <c r="KEI48" s="541"/>
      <c r="KEJ48" s="541"/>
      <c r="KEK48" s="541"/>
      <c r="KEL48" s="541"/>
      <c r="KEM48" s="541"/>
      <c r="KEN48" s="541"/>
      <c r="KEO48" s="541"/>
      <c r="KEP48" s="541"/>
      <c r="KEQ48" s="541"/>
      <c r="KER48" s="541"/>
      <c r="KES48" s="541"/>
      <c r="KET48" s="541"/>
      <c r="KEU48" s="541"/>
      <c r="KEV48" s="541"/>
      <c r="KEW48" s="541"/>
      <c r="KEX48" s="541"/>
      <c r="KEY48" s="541"/>
      <c r="KEZ48" s="541"/>
      <c r="KFA48" s="541"/>
      <c r="KFB48" s="541"/>
      <c r="KFC48" s="541"/>
      <c r="KFD48" s="541"/>
      <c r="KFE48" s="541"/>
      <c r="KFF48" s="541"/>
      <c r="KFG48" s="541"/>
      <c r="KFH48" s="541"/>
      <c r="KFI48" s="541"/>
      <c r="KFJ48" s="541"/>
      <c r="KFK48" s="541"/>
      <c r="KFL48" s="541"/>
      <c r="KFM48" s="541"/>
      <c r="KFN48" s="541"/>
      <c r="KFO48" s="541"/>
      <c r="KFP48" s="541"/>
      <c r="KFQ48" s="541"/>
      <c r="KFR48" s="541"/>
      <c r="KFS48" s="541"/>
      <c r="KFT48" s="541"/>
      <c r="KFU48" s="541"/>
      <c r="KFV48" s="541"/>
      <c r="KFW48" s="541"/>
      <c r="KFX48" s="541"/>
      <c r="KFY48" s="541"/>
      <c r="KFZ48" s="541"/>
      <c r="KGA48" s="541"/>
      <c r="KGB48" s="541"/>
      <c r="KGC48" s="541"/>
      <c r="KGD48" s="541"/>
      <c r="KGE48" s="541"/>
      <c r="KGF48" s="541"/>
      <c r="KGG48" s="541"/>
      <c r="KGH48" s="541"/>
      <c r="KGI48" s="541"/>
      <c r="KGJ48" s="541"/>
      <c r="KGK48" s="541"/>
      <c r="KGL48" s="541"/>
      <c r="KGM48" s="541"/>
      <c r="KGN48" s="541"/>
      <c r="KGO48" s="541"/>
      <c r="KGP48" s="541"/>
      <c r="KGQ48" s="541"/>
      <c r="KGR48" s="541"/>
      <c r="KGS48" s="541"/>
      <c r="KGT48" s="541"/>
      <c r="KGU48" s="541"/>
      <c r="KGV48" s="541"/>
      <c r="KGW48" s="541"/>
      <c r="KGX48" s="541"/>
      <c r="KGY48" s="541"/>
      <c r="KGZ48" s="541"/>
      <c r="KHA48" s="541"/>
      <c r="KHB48" s="541"/>
      <c r="KHC48" s="541"/>
      <c r="KHD48" s="541"/>
      <c r="KHE48" s="541"/>
      <c r="KHF48" s="541"/>
      <c r="KHG48" s="541"/>
      <c r="KHH48" s="541"/>
      <c r="KHI48" s="541"/>
      <c r="KHJ48" s="541"/>
      <c r="KHK48" s="541"/>
      <c r="KHL48" s="541"/>
      <c r="KHM48" s="541"/>
      <c r="KHN48" s="541"/>
      <c r="KHO48" s="541"/>
      <c r="KHP48" s="541"/>
      <c r="KHQ48" s="541"/>
      <c r="KHR48" s="541"/>
      <c r="KHS48" s="541"/>
      <c r="KHT48" s="541"/>
      <c r="KHU48" s="541"/>
      <c r="KHV48" s="541"/>
      <c r="KHW48" s="541"/>
      <c r="KHX48" s="541"/>
      <c r="KHY48" s="541"/>
      <c r="KHZ48" s="541"/>
      <c r="KIA48" s="541"/>
      <c r="KIB48" s="541"/>
      <c r="KIC48" s="541"/>
      <c r="KID48" s="541"/>
      <c r="KIE48" s="541"/>
      <c r="KIF48" s="541"/>
      <c r="KIG48" s="541"/>
      <c r="KIH48" s="541"/>
      <c r="KII48" s="541"/>
      <c r="KIJ48" s="541"/>
      <c r="KIK48" s="541"/>
      <c r="KIL48" s="541"/>
      <c r="KIM48" s="541"/>
      <c r="KIN48" s="541"/>
      <c r="KIO48" s="541"/>
      <c r="KIP48" s="541"/>
      <c r="KIQ48" s="541"/>
      <c r="KIR48" s="541"/>
      <c r="KIS48" s="541"/>
      <c r="KIT48" s="541"/>
      <c r="KIU48" s="541"/>
      <c r="KIV48" s="541"/>
      <c r="KIW48" s="541"/>
      <c r="KIX48" s="541"/>
      <c r="KIY48" s="541"/>
      <c r="KIZ48" s="541"/>
      <c r="KJA48" s="541"/>
      <c r="KJB48" s="541"/>
      <c r="KJC48" s="541"/>
      <c r="KJD48" s="541"/>
      <c r="KJE48" s="541"/>
      <c r="KJF48" s="541"/>
      <c r="KJG48" s="541"/>
      <c r="KJH48" s="541"/>
      <c r="KJI48" s="541"/>
      <c r="KJJ48" s="541"/>
      <c r="KJK48" s="541"/>
      <c r="KJL48" s="541"/>
      <c r="KJM48" s="541"/>
      <c r="KJN48" s="541"/>
      <c r="KJO48" s="541"/>
      <c r="KJP48" s="541"/>
      <c r="KJQ48" s="541"/>
      <c r="KJR48" s="541"/>
      <c r="KJS48" s="541"/>
      <c r="KJT48" s="541"/>
      <c r="KJU48" s="541"/>
      <c r="KJV48" s="541"/>
      <c r="KJW48" s="541"/>
      <c r="KJX48" s="541"/>
      <c r="KJY48" s="541"/>
      <c r="KJZ48" s="541"/>
      <c r="KKA48" s="541"/>
      <c r="KKB48" s="541"/>
      <c r="KKC48" s="541"/>
      <c r="KKD48" s="541"/>
      <c r="KKE48" s="541"/>
      <c r="KKF48" s="541"/>
      <c r="KKG48" s="541"/>
      <c r="KKH48" s="541"/>
      <c r="KKI48" s="541"/>
      <c r="KKJ48" s="541"/>
      <c r="KKK48" s="541"/>
      <c r="KKL48" s="541"/>
      <c r="KKM48" s="541"/>
      <c r="KKN48" s="541"/>
      <c r="KKO48" s="541"/>
      <c r="KKP48" s="541"/>
      <c r="KKQ48" s="541"/>
      <c r="KKR48" s="541"/>
      <c r="KKS48" s="541"/>
      <c r="KKT48" s="541"/>
      <c r="KKU48" s="541"/>
      <c r="KKV48" s="541"/>
      <c r="KKW48" s="541"/>
      <c r="KKX48" s="541"/>
      <c r="KKY48" s="541"/>
      <c r="KKZ48" s="541"/>
      <c r="KLA48" s="541"/>
      <c r="KLB48" s="541"/>
      <c r="KLC48" s="541"/>
      <c r="KLD48" s="541"/>
      <c r="KLE48" s="541"/>
      <c r="KLF48" s="541"/>
      <c r="KLG48" s="541"/>
      <c r="KLH48" s="541"/>
      <c r="KLI48" s="541"/>
      <c r="KLJ48" s="541"/>
      <c r="KLK48" s="541"/>
      <c r="KLL48" s="541"/>
      <c r="KLM48" s="541"/>
      <c r="KLN48" s="541"/>
      <c r="KLO48" s="541"/>
      <c r="KLP48" s="541"/>
      <c r="KLQ48" s="541"/>
      <c r="KLR48" s="541"/>
      <c r="KLS48" s="541"/>
      <c r="KLT48" s="541"/>
      <c r="KLU48" s="541"/>
      <c r="KLV48" s="541"/>
      <c r="KLW48" s="541"/>
      <c r="KLX48" s="541"/>
      <c r="KLY48" s="541"/>
      <c r="KLZ48" s="541"/>
      <c r="KMA48" s="541"/>
      <c r="KMB48" s="541"/>
      <c r="KMC48" s="541"/>
      <c r="KMD48" s="541"/>
      <c r="KME48" s="541"/>
      <c r="KMF48" s="541"/>
      <c r="KMG48" s="541"/>
      <c r="KMH48" s="541"/>
      <c r="KMI48" s="541"/>
      <c r="KMJ48" s="541"/>
      <c r="KMK48" s="541"/>
      <c r="KML48" s="541"/>
      <c r="KMM48" s="541"/>
      <c r="KMN48" s="541"/>
      <c r="KMO48" s="541"/>
      <c r="KMP48" s="541"/>
      <c r="KMQ48" s="541"/>
      <c r="KMR48" s="541"/>
      <c r="KMS48" s="541"/>
      <c r="KMT48" s="541"/>
      <c r="KMU48" s="541"/>
      <c r="KMV48" s="541"/>
      <c r="KMW48" s="541"/>
      <c r="KMX48" s="541"/>
      <c r="KMY48" s="541"/>
      <c r="KMZ48" s="541"/>
      <c r="KNA48" s="541"/>
      <c r="KNB48" s="541"/>
      <c r="KNC48" s="541"/>
      <c r="KND48" s="541"/>
      <c r="KNE48" s="541"/>
      <c r="KNF48" s="541"/>
      <c r="KNG48" s="541"/>
      <c r="KNH48" s="541"/>
      <c r="KNI48" s="541"/>
      <c r="KNJ48" s="541"/>
      <c r="KNK48" s="541"/>
      <c r="KNL48" s="541"/>
      <c r="KNM48" s="541"/>
      <c r="KNN48" s="541"/>
      <c r="KNO48" s="541"/>
      <c r="KNP48" s="541"/>
      <c r="KNQ48" s="541"/>
      <c r="KNR48" s="541"/>
      <c r="KNS48" s="541"/>
      <c r="KNT48" s="541"/>
      <c r="KNU48" s="541"/>
      <c r="KNV48" s="541"/>
      <c r="KNW48" s="541"/>
      <c r="KNX48" s="541"/>
      <c r="KNY48" s="541"/>
      <c r="KNZ48" s="541"/>
      <c r="KOA48" s="541"/>
      <c r="KOB48" s="541"/>
      <c r="KOC48" s="541"/>
      <c r="KOD48" s="541"/>
      <c r="KOE48" s="541"/>
      <c r="KOF48" s="541"/>
      <c r="KOG48" s="541"/>
      <c r="KOH48" s="541"/>
      <c r="KOI48" s="541"/>
      <c r="KOJ48" s="541"/>
      <c r="KOK48" s="541"/>
      <c r="KOL48" s="541"/>
      <c r="KOM48" s="541"/>
      <c r="KON48" s="541"/>
      <c r="KOO48" s="541"/>
      <c r="KOP48" s="541"/>
      <c r="KOQ48" s="541"/>
      <c r="KOR48" s="541"/>
      <c r="KOS48" s="541"/>
      <c r="KOT48" s="541"/>
      <c r="KOU48" s="541"/>
      <c r="KOV48" s="541"/>
      <c r="KOW48" s="541"/>
      <c r="KOX48" s="541"/>
      <c r="KOY48" s="541"/>
      <c r="KOZ48" s="541"/>
      <c r="KPA48" s="541"/>
      <c r="KPB48" s="541"/>
      <c r="KPC48" s="541"/>
      <c r="KPD48" s="541"/>
      <c r="KPE48" s="541"/>
      <c r="KPF48" s="541"/>
      <c r="KPG48" s="541"/>
      <c r="KPH48" s="541"/>
      <c r="KPI48" s="541"/>
      <c r="KPJ48" s="541"/>
      <c r="KPK48" s="541"/>
      <c r="KPL48" s="541"/>
      <c r="KPM48" s="541"/>
      <c r="KPN48" s="541"/>
      <c r="KPO48" s="541"/>
      <c r="KPP48" s="541"/>
      <c r="KPQ48" s="541"/>
      <c r="KPR48" s="541"/>
      <c r="KPS48" s="541"/>
      <c r="KPT48" s="541"/>
      <c r="KPU48" s="541"/>
      <c r="KPV48" s="541"/>
      <c r="KPW48" s="541"/>
      <c r="KPX48" s="541"/>
      <c r="KPY48" s="541"/>
      <c r="KPZ48" s="541"/>
      <c r="KQA48" s="541"/>
      <c r="KQB48" s="541"/>
      <c r="KQC48" s="541"/>
      <c r="KQD48" s="541"/>
      <c r="KQE48" s="541"/>
      <c r="KQF48" s="541"/>
      <c r="KQG48" s="541"/>
      <c r="KQH48" s="541"/>
      <c r="KQI48" s="541"/>
      <c r="KQJ48" s="541"/>
      <c r="KQK48" s="541"/>
      <c r="KQL48" s="541"/>
      <c r="KQM48" s="541"/>
      <c r="KQN48" s="541"/>
      <c r="KQO48" s="541"/>
      <c r="KQP48" s="541"/>
      <c r="KQQ48" s="541"/>
      <c r="KQR48" s="541"/>
      <c r="KQS48" s="541"/>
      <c r="KQT48" s="541"/>
      <c r="KQU48" s="541"/>
      <c r="KQV48" s="541"/>
      <c r="KQW48" s="541"/>
      <c r="KQX48" s="541"/>
      <c r="KQY48" s="541"/>
      <c r="KQZ48" s="541"/>
      <c r="KRA48" s="541"/>
      <c r="KRB48" s="541"/>
      <c r="KRC48" s="541"/>
      <c r="KRD48" s="541"/>
      <c r="KRE48" s="541"/>
      <c r="KRF48" s="541"/>
      <c r="KRG48" s="541"/>
      <c r="KRH48" s="541"/>
      <c r="KRI48" s="541"/>
      <c r="KRJ48" s="541"/>
      <c r="KRK48" s="541"/>
      <c r="KRL48" s="541"/>
      <c r="KRM48" s="541"/>
      <c r="KRN48" s="541"/>
      <c r="KRO48" s="541"/>
      <c r="KRP48" s="541"/>
      <c r="KRQ48" s="541"/>
      <c r="KRR48" s="541"/>
      <c r="KRS48" s="541"/>
      <c r="KRT48" s="541"/>
      <c r="KRU48" s="541"/>
      <c r="KRV48" s="541"/>
      <c r="KRW48" s="541"/>
      <c r="KRX48" s="541"/>
      <c r="KRY48" s="541"/>
      <c r="KRZ48" s="541"/>
      <c r="KSA48" s="541"/>
      <c r="KSB48" s="541"/>
      <c r="KSC48" s="541"/>
      <c r="KSD48" s="541"/>
      <c r="KSE48" s="541"/>
      <c r="KSF48" s="541"/>
      <c r="KSG48" s="541"/>
      <c r="KSH48" s="541"/>
      <c r="KSI48" s="541"/>
      <c r="KSJ48" s="541"/>
      <c r="KSK48" s="541"/>
      <c r="KSL48" s="541"/>
      <c r="KSM48" s="541"/>
      <c r="KSN48" s="541"/>
      <c r="KSO48" s="541"/>
      <c r="KSP48" s="541"/>
      <c r="KSQ48" s="541"/>
      <c r="KSR48" s="541"/>
      <c r="KSS48" s="541"/>
      <c r="KST48" s="541"/>
      <c r="KSU48" s="541"/>
      <c r="KSV48" s="541"/>
      <c r="KSW48" s="541"/>
      <c r="KSX48" s="541"/>
      <c r="KSY48" s="541"/>
      <c r="KSZ48" s="541"/>
      <c r="KTA48" s="541"/>
      <c r="KTB48" s="541"/>
      <c r="KTC48" s="541"/>
      <c r="KTD48" s="541"/>
      <c r="KTE48" s="541"/>
      <c r="KTF48" s="541"/>
      <c r="KTG48" s="541"/>
      <c r="KTH48" s="541"/>
      <c r="KTI48" s="541"/>
      <c r="KTJ48" s="541"/>
      <c r="KTK48" s="541"/>
      <c r="KTL48" s="541"/>
      <c r="KTM48" s="541"/>
      <c r="KTN48" s="541"/>
      <c r="KTO48" s="541"/>
      <c r="KTP48" s="541"/>
      <c r="KTQ48" s="541"/>
      <c r="KTR48" s="541"/>
      <c r="KTS48" s="541"/>
      <c r="KTT48" s="541"/>
      <c r="KTU48" s="541"/>
      <c r="KTV48" s="541"/>
      <c r="KTW48" s="541"/>
      <c r="KTX48" s="541"/>
      <c r="KTY48" s="541"/>
      <c r="KTZ48" s="541"/>
      <c r="KUA48" s="541"/>
      <c r="KUB48" s="541"/>
      <c r="KUC48" s="541"/>
      <c r="KUD48" s="541"/>
      <c r="KUE48" s="541"/>
      <c r="KUF48" s="541"/>
      <c r="KUG48" s="541"/>
      <c r="KUH48" s="541"/>
      <c r="KUI48" s="541"/>
      <c r="KUJ48" s="541"/>
      <c r="KUK48" s="541"/>
      <c r="KUL48" s="541"/>
      <c r="KUM48" s="541"/>
      <c r="KUN48" s="541"/>
      <c r="KUO48" s="541"/>
      <c r="KUP48" s="541"/>
      <c r="KUQ48" s="541"/>
      <c r="KUR48" s="541"/>
      <c r="KUS48" s="541"/>
      <c r="KUT48" s="541"/>
      <c r="KUU48" s="541"/>
      <c r="KUV48" s="541"/>
      <c r="KUW48" s="541"/>
      <c r="KUX48" s="541"/>
      <c r="KUY48" s="541"/>
      <c r="KUZ48" s="541"/>
      <c r="KVA48" s="541"/>
      <c r="KVB48" s="541"/>
      <c r="KVC48" s="541"/>
      <c r="KVD48" s="541"/>
      <c r="KVE48" s="541"/>
      <c r="KVF48" s="541"/>
      <c r="KVG48" s="541"/>
      <c r="KVH48" s="541"/>
      <c r="KVI48" s="541"/>
      <c r="KVJ48" s="541"/>
      <c r="KVK48" s="541"/>
      <c r="KVL48" s="541"/>
      <c r="KVM48" s="541"/>
      <c r="KVN48" s="541"/>
      <c r="KVO48" s="541"/>
      <c r="KVP48" s="541"/>
      <c r="KVQ48" s="541"/>
      <c r="KVR48" s="541"/>
      <c r="KVS48" s="541"/>
      <c r="KVT48" s="541"/>
      <c r="KVU48" s="541"/>
      <c r="KVV48" s="541"/>
      <c r="KVW48" s="541"/>
      <c r="KVX48" s="541"/>
      <c r="KVY48" s="541"/>
      <c r="KVZ48" s="541"/>
      <c r="KWA48" s="541"/>
      <c r="KWB48" s="541"/>
      <c r="KWC48" s="541"/>
      <c r="KWD48" s="541"/>
      <c r="KWE48" s="541"/>
      <c r="KWF48" s="541"/>
      <c r="KWG48" s="541"/>
      <c r="KWH48" s="541"/>
      <c r="KWI48" s="541"/>
      <c r="KWJ48" s="541"/>
      <c r="KWK48" s="541"/>
      <c r="KWL48" s="541"/>
      <c r="KWM48" s="541"/>
      <c r="KWN48" s="541"/>
      <c r="KWO48" s="541"/>
      <c r="KWP48" s="541"/>
      <c r="KWQ48" s="541"/>
      <c r="KWR48" s="541"/>
      <c r="KWS48" s="541"/>
      <c r="KWT48" s="541"/>
      <c r="KWU48" s="541"/>
      <c r="KWV48" s="541"/>
      <c r="KWW48" s="541"/>
      <c r="KWX48" s="541"/>
      <c r="KWY48" s="541"/>
      <c r="KWZ48" s="541"/>
      <c r="KXA48" s="541"/>
      <c r="KXB48" s="541"/>
      <c r="KXC48" s="541"/>
      <c r="KXD48" s="541"/>
      <c r="KXE48" s="541"/>
      <c r="KXF48" s="541"/>
      <c r="KXG48" s="541"/>
      <c r="KXH48" s="541"/>
      <c r="KXI48" s="541"/>
      <c r="KXJ48" s="541"/>
      <c r="KXK48" s="541"/>
      <c r="KXL48" s="541"/>
      <c r="KXM48" s="541"/>
      <c r="KXN48" s="541"/>
      <c r="KXO48" s="541"/>
      <c r="KXP48" s="541"/>
      <c r="KXQ48" s="541"/>
      <c r="KXR48" s="541"/>
      <c r="KXS48" s="541"/>
      <c r="KXT48" s="541"/>
      <c r="KXU48" s="541"/>
      <c r="KXV48" s="541"/>
      <c r="KXW48" s="541"/>
      <c r="KXX48" s="541"/>
      <c r="KXY48" s="541"/>
      <c r="KXZ48" s="541"/>
      <c r="KYA48" s="541"/>
      <c r="KYB48" s="541"/>
      <c r="KYC48" s="541"/>
      <c r="KYD48" s="541"/>
      <c r="KYE48" s="541"/>
      <c r="KYF48" s="541"/>
      <c r="KYG48" s="541"/>
      <c r="KYH48" s="541"/>
      <c r="KYI48" s="541"/>
      <c r="KYJ48" s="541"/>
      <c r="KYK48" s="541"/>
      <c r="KYL48" s="541"/>
      <c r="KYM48" s="541"/>
      <c r="KYN48" s="541"/>
      <c r="KYO48" s="541"/>
      <c r="KYP48" s="541"/>
      <c r="KYQ48" s="541"/>
      <c r="KYR48" s="541"/>
      <c r="KYS48" s="541"/>
      <c r="KYT48" s="541"/>
      <c r="KYU48" s="541"/>
      <c r="KYV48" s="541"/>
      <c r="KYW48" s="541"/>
      <c r="KYX48" s="541"/>
      <c r="KYY48" s="541"/>
      <c r="KYZ48" s="541"/>
      <c r="KZA48" s="541"/>
      <c r="KZB48" s="541"/>
      <c r="KZC48" s="541"/>
      <c r="KZD48" s="541"/>
      <c r="KZE48" s="541"/>
      <c r="KZF48" s="541"/>
      <c r="KZG48" s="541"/>
      <c r="KZH48" s="541"/>
      <c r="KZI48" s="541"/>
      <c r="KZJ48" s="541"/>
      <c r="KZK48" s="541"/>
      <c r="KZL48" s="541"/>
      <c r="KZM48" s="541"/>
      <c r="KZN48" s="541"/>
      <c r="KZO48" s="541"/>
      <c r="KZP48" s="541"/>
      <c r="KZQ48" s="541"/>
      <c r="KZR48" s="541"/>
      <c r="KZS48" s="541"/>
      <c r="KZT48" s="541"/>
      <c r="KZU48" s="541"/>
      <c r="KZV48" s="541"/>
      <c r="KZW48" s="541"/>
      <c r="KZX48" s="541"/>
      <c r="KZY48" s="541"/>
      <c r="KZZ48" s="541"/>
      <c r="LAA48" s="541"/>
      <c r="LAB48" s="541"/>
      <c r="LAC48" s="541"/>
      <c r="LAD48" s="541"/>
      <c r="LAE48" s="541"/>
      <c r="LAF48" s="541"/>
      <c r="LAG48" s="541"/>
      <c r="LAH48" s="541"/>
      <c r="LAI48" s="541"/>
      <c r="LAJ48" s="541"/>
      <c r="LAK48" s="541"/>
      <c r="LAL48" s="541"/>
      <c r="LAM48" s="541"/>
      <c r="LAN48" s="541"/>
      <c r="LAO48" s="541"/>
      <c r="LAP48" s="541"/>
      <c r="LAQ48" s="541"/>
      <c r="LAR48" s="541"/>
      <c r="LAS48" s="541"/>
      <c r="LAT48" s="541"/>
      <c r="LAU48" s="541"/>
      <c r="LAV48" s="541"/>
      <c r="LAW48" s="541"/>
      <c r="LAX48" s="541"/>
      <c r="LAY48" s="541"/>
      <c r="LAZ48" s="541"/>
      <c r="LBA48" s="541"/>
      <c r="LBB48" s="541"/>
      <c r="LBC48" s="541"/>
      <c r="LBD48" s="541"/>
      <c r="LBE48" s="541"/>
      <c r="LBF48" s="541"/>
      <c r="LBG48" s="541"/>
      <c r="LBH48" s="541"/>
      <c r="LBI48" s="541"/>
      <c r="LBJ48" s="541"/>
      <c r="LBK48" s="541"/>
      <c r="LBL48" s="541"/>
      <c r="LBM48" s="541"/>
      <c r="LBN48" s="541"/>
      <c r="LBO48" s="541"/>
      <c r="LBP48" s="541"/>
      <c r="LBQ48" s="541"/>
      <c r="LBR48" s="541"/>
      <c r="LBS48" s="541"/>
      <c r="LBT48" s="541"/>
      <c r="LBU48" s="541"/>
      <c r="LBV48" s="541"/>
      <c r="LBW48" s="541"/>
      <c r="LBX48" s="541"/>
      <c r="LBY48" s="541"/>
      <c r="LBZ48" s="541"/>
      <c r="LCA48" s="541"/>
      <c r="LCB48" s="541"/>
      <c r="LCC48" s="541"/>
      <c r="LCD48" s="541"/>
      <c r="LCE48" s="541"/>
      <c r="LCF48" s="541"/>
      <c r="LCG48" s="541"/>
      <c r="LCH48" s="541"/>
      <c r="LCI48" s="541"/>
      <c r="LCJ48" s="541"/>
      <c r="LCK48" s="541"/>
      <c r="LCL48" s="541"/>
      <c r="LCM48" s="541"/>
      <c r="LCN48" s="541"/>
      <c r="LCO48" s="541"/>
      <c r="LCP48" s="541"/>
      <c r="LCQ48" s="541"/>
      <c r="LCR48" s="541"/>
      <c r="LCS48" s="541"/>
      <c r="LCT48" s="541"/>
      <c r="LCU48" s="541"/>
      <c r="LCV48" s="541"/>
      <c r="LCW48" s="541"/>
      <c r="LCX48" s="541"/>
      <c r="LCY48" s="541"/>
      <c r="LCZ48" s="541"/>
      <c r="LDA48" s="541"/>
      <c r="LDB48" s="541"/>
      <c r="LDC48" s="541"/>
      <c r="LDD48" s="541"/>
      <c r="LDE48" s="541"/>
      <c r="LDF48" s="541"/>
      <c r="LDG48" s="541"/>
      <c r="LDH48" s="541"/>
      <c r="LDI48" s="541"/>
      <c r="LDJ48" s="541"/>
      <c r="LDK48" s="541"/>
      <c r="LDL48" s="541"/>
      <c r="LDM48" s="541"/>
      <c r="LDN48" s="541"/>
      <c r="LDO48" s="541"/>
      <c r="LDP48" s="541"/>
      <c r="LDQ48" s="541"/>
      <c r="LDR48" s="541"/>
      <c r="LDS48" s="541"/>
      <c r="LDT48" s="541"/>
      <c r="LDU48" s="541"/>
      <c r="LDV48" s="541"/>
      <c r="LDW48" s="541"/>
      <c r="LDX48" s="541"/>
      <c r="LDY48" s="541"/>
      <c r="LDZ48" s="541"/>
      <c r="LEA48" s="541"/>
      <c r="LEB48" s="541"/>
      <c r="LEC48" s="541"/>
      <c r="LED48" s="541"/>
      <c r="LEE48" s="541"/>
      <c r="LEF48" s="541"/>
      <c r="LEG48" s="541"/>
      <c r="LEH48" s="541"/>
      <c r="LEI48" s="541"/>
      <c r="LEJ48" s="541"/>
      <c r="LEK48" s="541"/>
      <c r="LEL48" s="541"/>
      <c r="LEM48" s="541"/>
      <c r="LEN48" s="541"/>
      <c r="LEO48" s="541"/>
      <c r="LEP48" s="541"/>
      <c r="LEQ48" s="541"/>
      <c r="LER48" s="541"/>
      <c r="LES48" s="541"/>
      <c r="LET48" s="541"/>
      <c r="LEU48" s="541"/>
      <c r="LEV48" s="541"/>
      <c r="LEW48" s="541"/>
      <c r="LEX48" s="541"/>
      <c r="LEY48" s="541"/>
      <c r="LEZ48" s="541"/>
      <c r="LFA48" s="541"/>
      <c r="LFB48" s="541"/>
      <c r="LFC48" s="541"/>
      <c r="LFD48" s="541"/>
      <c r="LFE48" s="541"/>
      <c r="LFF48" s="541"/>
      <c r="LFG48" s="541"/>
      <c r="LFH48" s="541"/>
      <c r="LFI48" s="541"/>
      <c r="LFJ48" s="541"/>
      <c r="LFK48" s="541"/>
      <c r="LFL48" s="541"/>
      <c r="LFM48" s="541"/>
      <c r="LFN48" s="541"/>
      <c r="LFO48" s="541"/>
      <c r="LFP48" s="541"/>
      <c r="LFQ48" s="541"/>
      <c r="LFR48" s="541"/>
      <c r="LFS48" s="541"/>
      <c r="LFT48" s="541"/>
      <c r="LFU48" s="541"/>
      <c r="LFV48" s="541"/>
      <c r="LFW48" s="541"/>
      <c r="LFX48" s="541"/>
      <c r="LFY48" s="541"/>
      <c r="LFZ48" s="541"/>
      <c r="LGA48" s="541"/>
      <c r="LGB48" s="541"/>
      <c r="LGC48" s="541"/>
      <c r="LGD48" s="541"/>
      <c r="LGE48" s="541"/>
      <c r="LGF48" s="541"/>
      <c r="LGG48" s="541"/>
      <c r="LGH48" s="541"/>
      <c r="LGI48" s="541"/>
      <c r="LGJ48" s="541"/>
      <c r="LGK48" s="541"/>
      <c r="LGL48" s="541"/>
      <c r="LGM48" s="541"/>
      <c r="LGN48" s="541"/>
      <c r="LGO48" s="541"/>
      <c r="LGP48" s="541"/>
      <c r="LGQ48" s="541"/>
      <c r="LGR48" s="541"/>
      <c r="LGS48" s="541"/>
      <c r="LGT48" s="541"/>
      <c r="LGU48" s="541"/>
      <c r="LGV48" s="541"/>
      <c r="LGW48" s="541"/>
      <c r="LGX48" s="541"/>
      <c r="LGY48" s="541"/>
      <c r="LGZ48" s="541"/>
      <c r="LHA48" s="541"/>
      <c r="LHB48" s="541"/>
      <c r="LHC48" s="541"/>
      <c r="LHD48" s="541"/>
      <c r="LHE48" s="541"/>
      <c r="LHF48" s="541"/>
      <c r="LHG48" s="541"/>
      <c r="LHH48" s="541"/>
      <c r="LHI48" s="541"/>
      <c r="LHJ48" s="541"/>
      <c r="LHK48" s="541"/>
      <c r="LHL48" s="541"/>
      <c r="LHM48" s="541"/>
      <c r="LHN48" s="541"/>
      <c r="LHO48" s="541"/>
      <c r="LHP48" s="541"/>
      <c r="LHQ48" s="541"/>
      <c r="LHR48" s="541"/>
      <c r="LHS48" s="541"/>
      <c r="LHT48" s="541"/>
      <c r="LHU48" s="541"/>
      <c r="LHV48" s="541"/>
      <c r="LHW48" s="541"/>
      <c r="LHX48" s="541"/>
      <c r="LHY48" s="541"/>
      <c r="LHZ48" s="541"/>
      <c r="LIA48" s="541"/>
      <c r="LIB48" s="541"/>
      <c r="LIC48" s="541"/>
      <c r="LID48" s="541"/>
      <c r="LIE48" s="541"/>
      <c r="LIF48" s="541"/>
      <c r="LIG48" s="541"/>
      <c r="LIH48" s="541"/>
      <c r="LII48" s="541"/>
      <c r="LIJ48" s="541"/>
      <c r="LIK48" s="541"/>
      <c r="LIL48" s="541"/>
      <c r="LIM48" s="541"/>
      <c r="LIN48" s="541"/>
      <c r="LIO48" s="541"/>
      <c r="LIP48" s="541"/>
      <c r="LIQ48" s="541"/>
      <c r="LIR48" s="541"/>
      <c r="LIS48" s="541"/>
      <c r="LIT48" s="541"/>
      <c r="LIU48" s="541"/>
      <c r="LIV48" s="541"/>
      <c r="LIW48" s="541"/>
      <c r="LIX48" s="541"/>
      <c r="LIY48" s="541"/>
      <c r="LIZ48" s="541"/>
      <c r="LJA48" s="541"/>
      <c r="LJB48" s="541"/>
      <c r="LJC48" s="541"/>
      <c r="LJD48" s="541"/>
      <c r="LJE48" s="541"/>
      <c r="LJF48" s="541"/>
      <c r="LJG48" s="541"/>
      <c r="LJH48" s="541"/>
      <c r="LJI48" s="541"/>
      <c r="LJJ48" s="541"/>
      <c r="LJK48" s="541"/>
      <c r="LJL48" s="541"/>
      <c r="LJM48" s="541"/>
      <c r="LJN48" s="541"/>
      <c r="LJO48" s="541"/>
      <c r="LJP48" s="541"/>
      <c r="LJQ48" s="541"/>
      <c r="LJR48" s="541"/>
      <c r="LJS48" s="541"/>
      <c r="LJT48" s="541"/>
      <c r="LJU48" s="541"/>
      <c r="LJV48" s="541"/>
      <c r="LJW48" s="541"/>
      <c r="LJX48" s="541"/>
      <c r="LJY48" s="541"/>
      <c r="LJZ48" s="541"/>
      <c r="LKA48" s="541"/>
      <c r="LKB48" s="541"/>
      <c r="LKC48" s="541"/>
      <c r="LKD48" s="541"/>
      <c r="LKE48" s="541"/>
      <c r="LKF48" s="541"/>
      <c r="LKG48" s="541"/>
      <c r="LKH48" s="541"/>
      <c r="LKI48" s="541"/>
      <c r="LKJ48" s="541"/>
      <c r="LKK48" s="541"/>
      <c r="LKL48" s="541"/>
      <c r="LKM48" s="541"/>
      <c r="LKN48" s="541"/>
      <c r="LKO48" s="541"/>
      <c r="LKP48" s="541"/>
      <c r="LKQ48" s="541"/>
      <c r="LKR48" s="541"/>
      <c r="LKS48" s="541"/>
      <c r="LKT48" s="541"/>
      <c r="LKU48" s="541"/>
      <c r="LKV48" s="541"/>
      <c r="LKW48" s="541"/>
      <c r="LKX48" s="541"/>
      <c r="LKY48" s="541"/>
      <c r="LKZ48" s="541"/>
      <c r="LLA48" s="541"/>
      <c r="LLB48" s="541"/>
      <c r="LLC48" s="541"/>
      <c r="LLD48" s="541"/>
      <c r="LLE48" s="541"/>
      <c r="LLF48" s="541"/>
      <c r="LLG48" s="541"/>
      <c r="LLH48" s="541"/>
      <c r="LLI48" s="541"/>
      <c r="LLJ48" s="541"/>
      <c r="LLK48" s="541"/>
      <c r="LLL48" s="541"/>
      <c r="LLM48" s="541"/>
      <c r="LLN48" s="541"/>
      <c r="LLO48" s="541"/>
      <c r="LLP48" s="541"/>
      <c r="LLQ48" s="541"/>
      <c r="LLR48" s="541"/>
      <c r="LLS48" s="541"/>
      <c r="LLT48" s="541"/>
      <c r="LLU48" s="541"/>
      <c r="LLV48" s="541"/>
      <c r="LLW48" s="541"/>
      <c r="LLX48" s="541"/>
      <c r="LLY48" s="541"/>
      <c r="LLZ48" s="541"/>
      <c r="LMA48" s="541"/>
      <c r="LMB48" s="541"/>
      <c r="LMC48" s="541"/>
      <c r="LMD48" s="541"/>
      <c r="LME48" s="541"/>
      <c r="LMF48" s="541"/>
      <c r="LMG48" s="541"/>
      <c r="LMH48" s="541"/>
      <c r="LMI48" s="541"/>
      <c r="LMJ48" s="541"/>
      <c r="LMK48" s="541"/>
      <c r="LML48" s="541"/>
      <c r="LMM48" s="541"/>
      <c r="LMN48" s="541"/>
      <c r="LMO48" s="541"/>
      <c r="LMP48" s="541"/>
      <c r="LMQ48" s="541"/>
      <c r="LMR48" s="541"/>
      <c r="LMS48" s="541"/>
      <c r="LMT48" s="541"/>
      <c r="LMU48" s="541"/>
      <c r="LMV48" s="541"/>
      <c r="LMW48" s="541"/>
      <c r="LMX48" s="541"/>
      <c r="LMY48" s="541"/>
      <c r="LMZ48" s="541"/>
      <c r="LNA48" s="541"/>
      <c r="LNB48" s="541"/>
      <c r="LNC48" s="541"/>
      <c r="LND48" s="541"/>
      <c r="LNE48" s="541"/>
      <c r="LNF48" s="541"/>
      <c r="LNG48" s="541"/>
      <c r="LNH48" s="541"/>
      <c r="LNI48" s="541"/>
      <c r="LNJ48" s="541"/>
      <c r="LNK48" s="541"/>
      <c r="LNL48" s="541"/>
      <c r="LNM48" s="541"/>
      <c r="LNN48" s="541"/>
      <c r="LNO48" s="541"/>
      <c r="LNP48" s="541"/>
      <c r="LNQ48" s="541"/>
      <c r="LNR48" s="541"/>
      <c r="LNS48" s="541"/>
      <c r="LNT48" s="541"/>
      <c r="LNU48" s="541"/>
      <c r="LNV48" s="541"/>
      <c r="LNW48" s="541"/>
      <c r="LNX48" s="541"/>
      <c r="LNY48" s="541"/>
      <c r="LNZ48" s="541"/>
      <c r="LOA48" s="541"/>
      <c r="LOB48" s="541"/>
      <c r="LOC48" s="541"/>
      <c r="LOD48" s="541"/>
      <c r="LOE48" s="541"/>
      <c r="LOF48" s="541"/>
      <c r="LOG48" s="541"/>
      <c r="LOH48" s="541"/>
      <c r="LOI48" s="541"/>
      <c r="LOJ48" s="541"/>
      <c r="LOK48" s="541"/>
      <c r="LOL48" s="541"/>
      <c r="LOM48" s="541"/>
      <c r="LON48" s="541"/>
      <c r="LOO48" s="541"/>
      <c r="LOP48" s="541"/>
      <c r="LOQ48" s="541"/>
      <c r="LOR48" s="541"/>
      <c r="LOS48" s="541"/>
      <c r="LOT48" s="541"/>
      <c r="LOU48" s="541"/>
      <c r="LOV48" s="541"/>
      <c r="LOW48" s="541"/>
      <c r="LOX48" s="541"/>
      <c r="LOY48" s="541"/>
      <c r="LOZ48" s="541"/>
      <c r="LPA48" s="541"/>
      <c r="LPB48" s="541"/>
      <c r="LPC48" s="541"/>
      <c r="LPD48" s="541"/>
      <c r="LPE48" s="541"/>
      <c r="LPF48" s="541"/>
      <c r="LPG48" s="541"/>
      <c r="LPH48" s="541"/>
      <c r="LPI48" s="541"/>
      <c r="LPJ48" s="541"/>
      <c r="LPK48" s="541"/>
      <c r="LPL48" s="541"/>
      <c r="LPM48" s="541"/>
      <c r="LPN48" s="541"/>
      <c r="LPO48" s="541"/>
      <c r="LPP48" s="541"/>
      <c r="LPQ48" s="541"/>
      <c r="LPR48" s="541"/>
      <c r="LPS48" s="541"/>
      <c r="LPT48" s="541"/>
      <c r="LPU48" s="541"/>
      <c r="LPV48" s="541"/>
      <c r="LPW48" s="541"/>
      <c r="LPX48" s="541"/>
      <c r="LPY48" s="541"/>
      <c r="LPZ48" s="541"/>
      <c r="LQA48" s="541"/>
      <c r="LQB48" s="541"/>
      <c r="LQC48" s="541"/>
      <c r="LQD48" s="541"/>
      <c r="LQE48" s="541"/>
      <c r="LQF48" s="541"/>
      <c r="LQG48" s="541"/>
      <c r="LQH48" s="541"/>
      <c r="LQI48" s="541"/>
      <c r="LQJ48" s="541"/>
      <c r="LQK48" s="541"/>
      <c r="LQL48" s="541"/>
      <c r="LQM48" s="541"/>
      <c r="LQN48" s="541"/>
      <c r="LQO48" s="541"/>
      <c r="LQP48" s="541"/>
      <c r="LQQ48" s="541"/>
      <c r="LQR48" s="541"/>
      <c r="LQS48" s="541"/>
      <c r="LQT48" s="541"/>
      <c r="LQU48" s="541"/>
      <c r="LQV48" s="541"/>
      <c r="LQW48" s="541"/>
      <c r="LQX48" s="541"/>
      <c r="LQY48" s="541"/>
      <c r="LQZ48" s="541"/>
      <c r="LRA48" s="541"/>
      <c r="LRB48" s="541"/>
      <c r="LRC48" s="541"/>
      <c r="LRD48" s="541"/>
      <c r="LRE48" s="541"/>
      <c r="LRF48" s="541"/>
      <c r="LRG48" s="541"/>
      <c r="LRH48" s="541"/>
      <c r="LRI48" s="541"/>
      <c r="LRJ48" s="541"/>
      <c r="LRK48" s="541"/>
      <c r="LRL48" s="541"/>
      <c r="LRM48" s="541"/>
      <c r="LRN48" s="541"/>
      <c r="LRO48" s="541"/>
      <c r="LRP48" s="541"/>
      <c r="LRQ48" s="541"/>
      <c r="LRR48" s="541"/>
      <c r="LRS48" s="541"/>
      <c r="LRT48" s="541"/>
      <c r="LRU48" s="541"/>
      <c r="LRV48" s="541"/>
      <c r="LRW48" s="541"/>
      <c r="LRX48" s="541"/>
      <c r="LRY48" s="541"/>
      <c r="LRZ48" s="541"/>
      <c r="LSA48" s="541"/>
      <c r="LSB48" s="541"/>
      <c r="LSC48" s="541"/>
      <c r="LSD48" s="541"/>
      <c r="LSE48" s="541"/>
      <c r="LSF48" s="541"/>
      <c r="LSG48" s="541"/>
      <c r="LSH48" s="541"/>
      <c r="LSI48" s="541"/>
      <c r="LSJ48" s="541"/>
      <c r="LSK48" s="541"/>
      <c r="LSL48" s="541"/>
      <c r="LSM48" s="541"/>
      <c r="LSN48" s="541"/>
      <c r="LSO48" s="541"/>
      <c r="LSP48" s="541"/>
      <c r="LSQ48" s="541"/>
      <c r="LSR48" s="541"/>
      <c r="LSS48" s="541"/>
      <c r="LST48" s="541"/>
      <c r="LSU48" s="541"/>
      <c r="LSV48" s="541"/>
      <c r="LSW48" s="541"/>
      <c r="LSX48" s="541"/>
      <c r="LSY48" s="541"/>
      <c r="LSZ48" s="541"/>
      <c r="LTA48" s="541"/>
      <c r="LTB48" s="541"/>
      <c r="LTC48" s="541"/>
      <c r="LTD48" s="541"/>
      <c r="LTE48" s="541"/>
      <c r="LTF48" s="541"/>
      <c r="LTG48" s="541"/>
      <c r="LTH48" s="541"/>
      <c r="LTI48" s="541"/>
      <c r="LTJ48" s="541"/>
      <c r="LTK48" s="541"/>
      <c r="LTL48" s="541"/>
      <c r="LTM48" s="541"/>
      <c r="LTN48" s="541"/>
      <c r="LTO48" s="541"/>
      <c r="LTP48" s="541"/>
      <c r="LTQ48" s="541"/>
      <c r="LTR48" s="541"/>
      <c r="LTS48" s="541"/>
      <c r="LTT48" s="541"/>
      <c r="LTU48" s="541"/>
      <c r="LTV48" s="541"/>
      <c r="LTW48" s="541"/>
      <c r="LTX48" s="541"/>
      <c r="LTY48" s="541"/>
      <c r="LTZ48" s="541"/>
      <c r="LUA48" s="541"/>
      <c r="LUB48" s="541"/>
      <c r="LUC48" s="541"/>
      <c r="LUD48" s="541"/>
      <c r="LUE48" s="541"/>
      <c r="LUF48" s="541"/>
      <c r="LUG48" s="541"/>
      <c r="LUH48" s="541"/>
      <c r="LUI48" s="541"/>
      <c r="LUJ48" s="541"/>
      <c r="LUK48" s="541"/>
      <c r="LUL48" s="541"/>
      <c r="LUM48" s="541"/>
      <c r="LUN48" s="541"/>
      <c r="LUO48" s="541"/>
      <c r="LUP48" s="541"/>
      <c r="LUQ48" s="541"/>
      <c r="LUR48" s="541"/>
      <c r="LUS48" s="541"/>
      <c r="LUT48" s="541"/>
      <c r="LUU48" s="541"/>
      <c r="LUV48" s="541"/>
      <c r="LUW48" s="541"/>
      <c r="LUX48" s="541"/>
      <c r="LUY48" s="541"/>
      <c r="LUZ48" s="541"/>
      <c r="LVA48" s="541"/>
      <c r="LVB48" s="541"/>
      <c r="LVC48" s="541"/>
      <c r="LVD48" s="541"/>
      <c r="LVE48" s="541"/>
      <c r="LVF48" s="541"/>
      <c r="LVG48" s="541"/>
      <c r="LVH48" s="541"/>
      <c r="LVI48" s="541"/>
      <c r="LVJ48" s="541"/>
      <c r="LVK48" s="541"/>
      <c r="LVL48" s="541"/>
      <c r="LVM48" s="541"/>
      <c r="LVN48" s="541"/>
      <c r="LVO48" s="541"/>
      <c r="LVP48" s="541"/>
      <c r="LVQ48" s="541"/>
      <c r="LVR48" s="541"/>
      <c r="LVS48" s="541"/>
      <c r="LVT48" s="541"/>
      <c r="LVU48" s="541"/>
      <c r="LVV48" s="541"/>
      <c r="LVW48" s="541"/>
      <c r="LVX48" s="541"/>
      <c r="LVY48" s="541"/>
      <c r="LVZ48" s="541"/>
      <c r="LWA48" s="541"/>
      <c r="LWB48" s="541"/>
      <c r="LWC48" s="541"/>
      <c r="LWD48" s="541"/>
      <c r="LWE48" s="541"/>
      <c r="LWF48" s="541"/>
      <c r="LWG48" s="541"/>
      <c r="LWH48" s="541"/>
      <c r="LWI48" s="541"/>
      <c r="LWJ48" s="541"/>
      <c r="LWK48" s="541"/>
      <c r="LWL48" s="541"/>
      <c r="LWM48" s="541"/>
      <c r="LWN48" s="541"/>
      <c r="LWO48" s="541"/>
      <c r="LWP48" s="541"/>
      <c r="LWQ48" s="541"/>
      <c r="LWR48" s="541"/>
      <c r="LWS48" s="541"/>
      <c r="LWT48" s="541"/>
      <c r="LWU48" s="541"/>
      <c r="LWV48" s="541"/>
      <c r="LWW48" s="541"/>
      <c r="LWX48" s="541"/>
      <c r="LWY48" s="541"/>
      <c r="LWZ48" s="541"/>
      <c r="LXA48" s="541"/>
      <c r="LXB48" s="541"/>
      <c r="LXC48" s="541"/>
      <c r="LXD48" s="541"/>
      <c r="LXE48" s="541"/>
      <c r="LXF48" s="541"/>
      <c r="LXG48" s="541"/>
      <c r="LXH48" s="541"/>
      <c r="LXI48" s="541"/>
      <c r="LXJ48" s="541"/>
      <c r="LXK48" s="541"/>
      <c r="LXL48" s="541"/>
      <c r="LXM48" s="541"/>
      <c r="LXN48" s="541"/>
      <c r="LXO48" s="541"/>
      <c r="LXP48" s="541"/>
      <c r="LXQ48" s="541"/>
      <c r="LXR48" s="541"/>
      <c r="LXS48" s="541"/>
      <c r="LXT48" s="541"/>
      <c r="LXU48" s="541"/>
      <c r="LXV48" s="541"/>
      <c r="LXW48" s="541"/>
      <c r="LXX48" s="541"/>
      <c r="LXY48" s="541"/>
      <c r="LXZ48" s="541"/>
      <c r="LYA48" s="541"/>
      <c r="LYB48" s="541"/>
      <c r="LYC48" s="541"/>
      <c r="LYD48" s="541"/>
      <c r="LYE48" s="541"/>
      <c r="LYF48" s="541"/>
      <c r="LYG48" s="541"/>
      <c r="LYH48" s="541"/>
      <c r="LYI48" s="541"/>
      <c r="LYJ48" s="541"/>
      <c r="LYK48" s="541"/>
      <c r="LYL48" s="541"/>
      <c r="LYM48" s="541"/>
      <c r="LYN48" s="541"/>
      <c r="LYO48" s="541"/>
      <c r="LYP48" s="541"/>
      <c r="LYQ48" s="541"/>
      <c r="LYR48" s="541"/>
      <c r="LYS48" s="541"/>
      <c r="LYT48" s="541"/>
      <c r="LYU48" s="541"/>
      <c r="LYV48" s="541"/>
      <c r="LYW48" s="541"/>
      <c r="LYX48" s="541"/>
      <c r="LYY48" s="541"/>
      <c r="LYZ48" s="541"/>
      <c r="LZA48" s="541"/>
      <c r="LZB48" s="541"/>
      <c r="LZC48" s="541"/>
      <c r="LZD48" s="541"/>
      <c r="LZE48" s="541"/>
      <c r="LZF48" s="541"/>
      <c r="LZG48" s="541"/>
      <c r="LZH48" s="541"/>
      <c r="LZI48" s="541"/>
      <c r="LZJ48" s="541"/>
      <c r="LZK48" s="541"/>
      <c r="LZL48" s="541"/>
      <c r="LZM48" s="541"/>
      <c r="LZN48" s="541"/>
      <c r="LZO48" s="541"/>
      <c r="LZP48" s="541"/>
      <c r="LZQ48" s="541"/>
      <c r="LZR48" s="541"/>
      <c r="LZS48" s="541"/>
      <c r="LZT48" s="541"/>
      <c r="LZU48" s="541"/>
      <c r="LZV48" s="541"/>
      <c r="LZW48" s="541"/>
      <c r="LZX48" s="541"/>
      <c r="LZY48" s="541"/>
      <c r="LZZ48" s="541"/>
      <c r="MAA48" s="541"/>
      <c r="MAB48" s="541"/>
      <c r="MAC48" s="541"/>
      <c r="MAD48" s="541"/>
      <c r="MAE48" s="541"/>
      <c r="MAF48" s="541"/>
      <c r="MAG48" s="541"/>
      <c r="MAH48" s="541"/>
      <c r="MAI48" s="541"/>
      <c r="MAJ48" s="541"/>
      <c r="MAK48" s="541"/>
      <c r="MAL48" s="541"/>
      <c r="MAM48" s="541"/>
      <c r="MAN48" s="541"/>
      <c r="MAO48" s="541"/>
      <c r="MAP48" s="541"/>
      <c r="MAQ48" s="541"/>
      <c r="MAR48" s="541"/>
      <c r="MAS48" s="541"/>
      <c r="MAT48" s="541"/>
      <c r="MAU48" s="541"/>
      <c r="MAV48" s="541"/>
      <c r="MAW48" s="541"/>
      <c r="MAX48" s="541"/>
      <c r="MAY48" s="541"/>
      <c r="MAZ48" s="541"/>
      <c r="MBA48" s="541"/>
      <c r="MBB48" s="541"/>
      <c r="MBC48" s="541"/>
      <c r="MBD48" s="541"/>
      <c r="MBE48" s="541"/>
      <c r="MBF48" s="541"/>
      <c r="MBG48" s="541"/>
      <c r="MBH48" s="541"/>
      <c r="MBI48" s="541"/>
      <c r="MBJ48" s="541"/>
      <c r="MBK48" s="541"/>
      <c r="MBL48" s="541"/>
      <c r="MBM48" s="541"/>
      <c r="MBN48" s="541"/>
      <c r="MBO48" s="541"/>
      <c r="MBP48" s="541"/>
      <c r="MBQ48" s="541"/>
      <c r="MBR48" s="541"/>
      <c r="MBS48" s="541"/>
      <c r="MBT48" s="541"/>
      <c r="MBU48" s="541"/>
      <c r="MBV48" s="541"/>
      <c r="MBW48" s="541"/>
      <c r="MBX48" s="541"/>
      <c r="MBY48" s="541"/>
      <c r="MBZ48" s="541"/>
      <c r="MCA48" s="541"/>
      <c r="MCB48" s="541"/>
      <c r="MCC48" s="541"/>
      <c r="MCD48" s="541"/>
      <c r="MCE48" s="541"/>
      <c r="MCF48" s="541"/>
      <c r="MCG48" s="541"/>
      <c r="MCH48" s="541"/>
      <c r="MCI48" s="541"/>
      <c r="MCJ48" s="541"/>
      <c r="MCK48" s="541"/>
      <c r="MCL48" s="541"/>
      <c r="MCM48" s="541"/>
      <c r="MCN48" s="541"/>
      <c r="MCO48" s="541"/>
      <c r="MCP48" s="541"/>
      <c r="MCQ48" s="541"/>
      <c r="MCR48" s="541"/>
      <c r="MCS48" s="541"/>
      <c r="MCT48" s="541"/>
      <c r="MCU48" s="541"/>
      <c r="MCV48" s="541"/>
      <c r="MCW48" s="541"/>
      <c r="MCX48" s="541"/>
      <c r="MCY48" s="541"/>
      <c r="MCZ48" s="541"/>
      <c r="MDA48" s="541"/>
      <c r="MDB48" s="541"/>
      <c r="MDC48" s="541"/>
      <c r="MDD48" s="541"/>
      <c r="MDE48" s="541"/>
      <c r="MDF48" s="541"/>
      <c r="MDG48" s="541"/>
      <c r="MDH48" s="541"/>
      <c r="MDI48" s="541"/>
      <c r="MDJ48" s="541"/>
      <c r="MDK48" s="541"/>
      <c r="MDL48" s="541"/>
      <c r="MDM48" s="541"/>
      <c r="MDN48" s="541"/>
      <c r="MDO48" s="541"/>
      <c r="MDP48" s="541"/>
      <c r="MDQ48" s="541"/>
      <c r="MDR48" s="541"/>
      <c r="MDS48" s="541"/>
      <c r="MDT48" s="541"/>
      <c r="MDU48" s="541"/>
      <c r="MDV48" s="541"/>
      <c r="MDW48" s="541"/>
      <c r="MDX48" s="541"/>
      <c r="MDY48" s="541"/>
      <c r="MDZ48" s="541"/>
      <c r="MEA48" s="541"/>
      <c r="MEB48" s="541"/>
      <c r="MEC48" s="541"/>
      <c r="MED48" s="541"/>
      <c r="MEE48" s="541"/>
      <c r="MEF48" s="541"/>
      <c r="MEG48" s="541"/>
      <c r="MEH48" s="541"/>
      <c r="MEI48" s="541"/>
      <c r="MEJ48" s="541"/>
      <c r="MEK48" s="541"/>
      <c r="MEL48" s="541"/>
      <c r="MEM48" s="541"/>
      <c r="MEN48" s="541"/>
      <c r="MEO48" s="541"/>
      <c r="MEP48" s="541"/>
      <c r="MEQ48" s="541"/>
      <c r="MER48" s="541"/>
      <c r="MES48" s="541"/>
      <c r="MET48" s="541"/>
      <c r="MEU48" s="541"/>
      <c r="MEV48" s="541"/>
      <c r="MEW48" s="541"/>
      <c r="MEX48" s="541"/>
      <c r="MEY48" s="541"/>
      <c r="MEZ48" s="541"/>
      <c r="MFA48" s="541"/>
      <c r="MFB48" s="541"/>
      <c r="MFC48" s="541"/>
      <c r="MFD48" s="541"/>
      <c r="MFE48" s="541"/>
      <c r="MFF48" s="541"/>
      <c r="MFG48" s="541"/>
      <c r="MFH48" s="541"/>
      <c r="MFI48" s="541"/>
      <c r="MFJ48" s="541"/>
      <c r="MFK48" s="541"/>
      <c r="MFL48" s="541"/>
      <c r="MFM48" s="541"/>
      <c r="MFN48" s="541"/>
      <c r="MFO48" s="541"/>
      <c r="MFP48" s="541"/>
      <c r="MFQ48" s="541"/>
      <c r="MFR48" s="541"/>
      <c r="MFS48" s="541"/>
      <c r="MFT48" s="541"/>
      <c r="MFU48" s="541"/>
      <c r="MFV48" s="541"/>
      <c r="MFW48" s="541"/>
      <c r="MFX48" s="541"/>
      <c r="MFY48" s="541"/>
      <c r="MFZ48" s="541"/>
      <c r="MGA48" s="541"/>
      <c r="MGB48" s="541"/>
      <c r="MGC48" s="541"/>
      <c r="MGD48" s="541"/>
      <c r="MGE48" s="541"/>
      <c r="MGF48" s="541"/>
      <c r="MGG48" s="541"/>
      <c r="MGH48" s="541"/>
      <c r="MGI48" s="541"/>
      <c r="MGJ48" s="541"/>
      <c r="MGK48" s="541"/>
      <c r="MGL48" s="541"/>
      <c r="MGM48" s="541"/>
      <c r="MGN48" s="541"/>
      <c r="MGO48" s="541"/>
      <c r="MGP48" s="541"/>
      <c r="MGQ48" s="541"/>
      <c r="MGR48" s="541"/>
      <c r="MGS48" s="541"/>
      <c r="MGT48" s="541"/>
      <c r="MGU48" s="541"/>
      <c r="MGV48" s="541"/>
      <c r="MGW48" s="541"/>
      <c r="MGX48" s="541"/>
      <c r="MGY48" s="541"/>
      <c r="MGZ48" s="541"/>
      <c r="MHA48" s="541"/>
      <c r="MHB48" s="541"/>
      <c r="MHC48" s="541"/>
      <c r="MHD48" s="541"/>
      <c r="MHE48" s="541"/>
      <c r="MHF48" s="541"/>
      <c r="MHG48" s="541"/>
      <c r="MHH48" s="541"/>
      <c r="MHI48" s="541"/>
      <c r="MHJ48" s="541"/>
      <c r="MHK48" s="541"/>
      <c r="MHL48" s="541"/>
      <c r="MHM48" s="541"/>
      <c r="MHN48" s="541"/>
      <c r="MHO48" s="541"/>
      <c r="MHP48" s="541"/>
      <c r="MHQ48" s="541"/>
      <c r="MHR48" s="541"/>
      <c r="MHS48" s="541"/>
      <c r="MHT48" s="541"/>
      <c r="MHU48" s="541"/>
      <c r="MHV48" s="541"/>
      <c r="MHW48" s="541"/>
      <c r="MHX48" s="541"/>
      <c r="MHY48" s="541"/>
      <c r="MHZ48" s="541"/>
      <c r="MIA48" s="541"/>
      <c r="MIB48" s="541"/>
      <c r="MIC48" s="541"/>
      <c r="MID48" s="541"/>
      <c r="MIE48" s="541"/>
      <c r="MIF48" s="541"/>
      <c r="MIG48" s="541"/>
      <c r="MIH48" s="541"/>
      <c r="MII48" s="541"/>
      <c r="MIJ48" s="541"/>
      <c r="MIK48" s="541"/>
      <c r="MIL48" s="541"/>
      <c r="MIM48" s="541"/>
      <c r="MIN48" s="541"/>
      <c r="MIO48" s="541"/>
      <c r="MIP48" s="541"/>
      <c r="MIQ48" s="541"/>
      <c r="MIR48" s="541"/>
      <c r="MIS48" s="541"/>
      <c r="MIT48" s="541"/>
      <c r="MIU48" s="541"/>
      <c r="MIV48" s="541"/>
      <c r="MIW48" s="541"/>
      <c r="MIX48" s="541"/>
      <c r="MIY48" s="541"/>
      <c r="MIZ48" s="541"/>
      <c r="MJA48" s="541"/>
      <c r="MJB48" s="541"/>
      <c r="MJC48" s="541"/>
      <c r="MJD48" s="541"/>
      <c r="MJE48" s="541"/>
      <c r="MJF48" s="541"/>
      <c r="MJG48" s="541"/>
      <c r="MJH48" s="541"/>
      <c r="MJI48" s="541"/>
      <c r="MJJ48" s="541"/>
      <c r="MJK48" s="541"/>
      <c r="MJL48" s="541"/>
      <c r="MJM48" s="541"/>
      <c r="MJN48" s="541"/>
      <c r="MJO48" s="541"/>
      <c r="MJP48" s="541"/>
      <c r="MJQ48" s="541"/>
      <c r="MJR48" s="541"/>
      <c r="MJS48" s="541"/>
      <c r="MJT48" s="541"/>
      <c r="MJU48" s="541"/>
      <c r="MJV48" s="541"/>
      <c r="MJW48" s="541"/>
      <c r="MJX48" s="541"/>
      <c r="MJY48" s="541"/>
      <c r="MJZ48" s="541"/>
      <c r="MKA48" s="541"/>
      <c r="MKB48" s="541"/>
      <c r="MKC48" s="541"/>
      <c r="MKD48" s="541"/>
      <c r="MKE48" s="541"/>
      <c r="MKF48" s="541"/>
      <c r="MKG48" s="541"/>
      <c r="MKH48" s="541"/>
      <c r="MKI48" s="541"/>
      <c r="MKJ48" s="541"/>
      <c r="MKK48" s="541"/>
      <c r="MKL48" s="541"/>
      <c r="MKM48" s="541"/>
      <c r="MKN48" s="541"/>
      <c r="MKO48" s="541"/>
      <c r="MKP48" s="541"/>
      <c r="MKQ48" s="541"/>
      <c r="MKR48" s="541"/>
      <c r="MKS48" s="541"/>
      <c r="MKT48" s="541"/>
      <c r="MKU48" s="541"/>
      <c r="MKV48" s="541"/>
      <c r="MKW48" s="541"/>
      <c r="MKX48" s="541"/>
      <c r="MKY48" s="541"/>
      <c r="MKZ48" s="541"/>
      <c r="MLA48" s="541"/>
      <c r="MLB48" s="541"/>
      <c r="MLC48" s="541"/>
      <c r="MLD48" s="541"/>
      <c r="MLE48" s="541"/>
      <c r="MLF48" s="541"/>
      <c r="MLG48" s="541"/>
      <c r="MLH48" s="541"/>
      <c r="MLI48" s="541"/>
      <c r="MLJ48" s="541"/>
      <c r="MLK48" s="541"/>
      <c r="MLL48" s="541"/>
      <c r="MLM48" s="541"/>
      <c r="MLN48" s="541"/>
      <c r="MLO48" s="541"/>
      <c r="MLP48" s="541"/>
      <c r="MLQ48" s="541"/>
      <c r="MLR48" s="541"/>
      <c r="MLS48" s="541"/>
      <c r="MLT48" s="541"/>
      <c r="MLU48" s="541"/>
      <c r="MLV48" s="541"/>
      <c r="MLW48" s="541"/>
      <c r="MLX48" s="541"/>
      <c r="MLY48" s="541"/>
      <c r="MLZ48" s="541"/>
      <c r="MMA48" s="541"/>
      <c r="MMB48" s="541"/>
      <c r="MMC48" s="541"/>
      <c r="MMD48" s="541"/>
      <c r="MME48" s="541"/>
      <c r="MMF48" s="541"/>
      <c r="MMG48" s="541"/>
      <c r="MMH48" s="541"/>
      <c r="MMI48" s="541"/>
      <c r="MMJ48" s="541"/>
      <c r="MMK48" s="541"/>
      <c r="MML48" s="541"/>
      <c r="MMM48" s="541"/>
      <c r="MMN48" s="541"/>
      <c r="MMO48" s="541"/>
      <c r="MMP48" s="541"/>
      <c r="MMQ48" s="541"/>
      <c r="MMR48" s="541"/>
      <c r="MMS48" s="541"/>
      <c r="MMT48" s="541"/>
      <c r="MMU48" s="541"/>
      <c r="MMV48" s="541"/>
      <c r="MMW48" s="541"/>
      <c r="MMX48" s="541"/>
      <c r="MMY48" s="541"/>
      <c r="MMZ48" s="541"/>
      <c r="MNA48" s="541"/>
      <c r="MNB48" s="541"/>
      <c r="MNC48" s="541"/>
      <c r="MND48" s="541"/>
      <c r="MNE48" s="541"/>
      <c r="MNF48" s="541"/>
      <c r="MNG48" s="541"/>
      <c r="MNH48" s="541"/>
      <c r="MNI48" s="541"/>
      <c r="MNJ48" s="541"/>
      <c r="MNK48" s="541"/>
      <c r="MNL48" s="541"/>
      <c r="MNM48" s="541"/>
      <c r="MNN48" s="541"/>
      <c r="MNO48" s="541"/>
      <c r="MNP48" s="541"/>
      <c r="MNQ48" s="541"/>
      <c r="MNR48" s="541"/>
      <c r="MNS48" s="541"/>
      <c r="MNT48" s="541"/>
      <c r="MNU48" s="541"/>
      <c r="MNV48" s="541"/>
      <c r="MNW48" s="541"/>
      <c r="MNX48" s="541"/>
      <c r="MNY48" s="541"/>
      <c r="MNZ48" s="541"/>
      <c r="MOA48" s="541"/>
      <c r="MOB48" s="541"/>
      <c r="MOC48" s="541"/>
      <c r="MOD48" s="541"/>
      <c r="MOE48" s="541"/>
      <c r="MOF48" s="541"/>
      <c r="MOG48" s="541"/>
      <c r="MOH48" s="541"/>
      <c r="MOI48" s="541"/>
      <c r="MOJ48" s="541"/>
      <c r="MOK48" s="541"/>
      <c r="MOL48" s="541"/>
      <c r="MOM48" s="541"/>
      <c r="MON48" s="541"/>
      <c r="MOO48" s="541"/>
      <c r="MOP48" s="541"/>
      <c r="MOQ48" s="541"/>
      <c r="MOR48" s="541"/>
      <c r="MOS48" s="541"/>
      <c r="MOT48" s="541"/>
      <c r="MOU48" s="541"/>
      <c r="MOV48" s="541"/>
      <c r="MOW48" s="541"/>
      <c r="MOX48" s="541"/>
      <c r="MOY48" s="541"/>
      <c r="MOZ48" s="541"/>
      <c r="MPA48" s="541"/>
      <c r="MPB48" s="541"/>
      <c r="MPC48" s="541"/>
      <c r="MPD48" s="541"/>
      <c r="MPE48" s="541"/>
      <c r="MPF48" s="541"/>
      <c r="MPG48" s="541"/>
      <c r="MPH48" s="541"/>
      <c r="MPI48" s="541"/>
      <c r="MPJ48" s="541"/>
      <c r="MPK48" s="541"/>
      <c r="MPL48" s="541"/>
      <c r="MPM48" s="541"/>
      <c r="MPN48" s="541"/>
      <c r="MPO48" s="541"/>
      <c r="MPP48" s="541"/>
      <c r="MPQ48" s="541"/>
      <c r="MPR48" s="541"/>
      <c r="MPS48" s="541"/>
      <c r="MPT48" s="541"/>
      <c r="MPU48" s="541"/>
      <c r="MPV48" s="541"/>
      <c r="MPW48" s="541"/>
      <c r="MPX48" s="541"/>
      <c r="MPY48" s="541"/>
      <c r="MPZ48" s="541"/>
      <c r="MQA48" s="541"/>
      <c r="MQB48" s="541"/>
      <c r="MQC48" s="541"/>
      <c r="MQD48" s="541"/>
      <c r="MQE48" s="541"/>
      <c r="MQF48" s="541"/>
      <c r="MQG48" s="541"/>
      <c r="MQH48" s="541"/>
      <c r="MQI48" s="541"/>
      <c r="MQJ48" s="541"/>
      <c r="MQK48" s="541"/>
      <c r="MQL48" s="541"/>
      <c r="MQM48" s="541"/>
      <c r="MQN48" s="541"/>
      <c r="MQO48" s="541"/>
      <c r="MQP48" s="541"/>
      <c r="MQQ48" s="541"/>
      <c r="MQR48" s="541"/>
      <c r="MQS48" s="541"/>
      <c r="MQT48" s="541"/>
      <c r="MQU48" s="541"/>
      <c r="MQV48" s="541"/>
      <c r="MQW48" s="541"/>
      <c r="MQX48" s="541"/>
      <c r="MQY48" s="541"/>
      <c r="MQZ48" s="541"/>
      <c r="MRA48" s="541"/>
      <c r="MRB48" s="541"/>
      <c r="MRC48" s="541"/>
      <c r="MRD48" s="541"/>
      <c r="MRE48" s="541"/>
      <c r="MRF48" s="541"/>
      <c r="MRG48" s="541"/>
      <c r="MRH48" s="541"/>
      <c r="MRI48" s="541"/>
      <c r="MRJ48" s="541"/>
      <c r="MRK48" s="541"/>
      <c r="MRL48" s="541"/>
      <c r="MRM48" s="541"/>
      <c r="MRN48" s="541"/>
      <c r="MRO48" s="541"/>
      <c r="MRP48" s="541"/>
      <c r="MRQ48" s="541"/>
      <c r="MRR48" s="541"/>
      <c r="MRS48" s="541"/>
      <c r="MRT48" s="541"/>
      <c r="MRU48" s="541"/>
      <c r="MRV48" s="541"/>
      <c r="MRW48" s="541"/>
      <c r="MRX48" s="541"/>
      <c r="MRY48" s="541"/>
      <c r="MRZ48" s="541"/>
      <c r="MSA48" s="541"/>
      <c r="MSB48" s="541"/>
      <c r="MSC48" s="541"/>
      <c r="MSD48" s="541"/>
      <c r="MSE48" s="541"/>
      <c r="MSF48" s="541"/>
      <c r="MSG48" s="541"/>
      <c r="MSH48" s="541"/>
      <c r="MSI48" s="541"/>
      <c r="MSJ48" s="541"/>
      <c r="MSK48" s="541"/>
      <c r="MSL48" s="541"/>
      <c r="MSM48" s="541"/>
      <c r="MSN48" s="541"/>
      <c r="MSO48" s="541"/>
      <c r="MSP48" s="541"/>
      <c r="MSQ48" s="541"/>
      <c r="MSR48" s="541"/>
      <c r="MSS48" s="541"/>
      <c r="MST48" s="541"/>
      <c r="MSU48" s="541"/>
      <c r="MSV48" s="541"/>
      <c r="MSW48" s="541"/>
      <c r="MSX48" s="541"/>
      <c r="MSY48" s="541"/>
      <c r="MSZ48" s="541"/>
      <c r="MTA48" s="541"/>
      <c r="MTB48" s="541"/>
      <c r="MTC48" s="541"/>
      <c r="MTD48" s="541"/>
      <c r="MTE48" s="541"/>
      <c r="MTF48" s="541"/>
      <c r="MTG48" s="541"/>
      <c r="MTH48" s="541"/>
      <c r="MTI48" s="541"/>
      <c r="MTJ48" s="541"/>
      <c r="MTK48" s="541"/>
      <c r="MTL48" s="541"/>
      <c r="MTM48" s="541"/>
      <c r="MTN48" s="541"/>
      <c r="MTO48" s="541"/>
      <c r="MTP48" s="541"/>
      <c r="MTQ48" s="541"/>
      <c r="MTR48" s="541"/>
      <c r="MTS48" s="541"/>
      <c r="MTT48" s="541"/>
      <c r="MTU48" s="541"/>
      <c r="MTV48" s="541"/>
      <c r="MTW48" s="541"/>
      <c r="MTX48" s="541"/>
      <c r="MTY48" s="541"/>
      <c r="MTZ48" s="541"/>
      <c r="MUA48" s="541"/>
      <c r="MUB48" s="541"/>
      <c r="MUC48" s="541"/>
      <c r="MUD48" s="541"/>
      <c r="MUE48" s="541"/>
      <c r="MUF48" s="541"/>
      <c r="MUG48" s="541"/>
      <c r="MUH48" s="541"/>
      <c r="MUI48" s="541"/>
      <c r="MUJ48" s="541"/>
      <c r="MUK48" s="541"/>
      <c r="MUL48" s="541"/>
      <c r="MUM48" s="541"/>
      <c r="MUN48" s="541"/>
      <c r="MUO48" s="541"/>
      <c r="MUP48" s="541"/>
      <c r="MUQ48" s="541"/>
      <c r="MUR48" s="541"/>
      <c r="MUS48" s="541"/>
      <c r="MUT48" s="541"/>
      <c r="MUU48" s="541"/>
      <c r="MUV48" s="541"/>
      <c r="MUW48" s="541"/>
      <c r="MUX48" s="541"/>
      <c r="MUY48" s="541"/>
      <c r="MUZ48" s="541"/>
      <c r="MVA48" s="541"/>
      <c r="MVB48" s="541"/>
      <c r="MVC48" s="541"/>
      <c r="MVD48" s="541"/>
      <c r="MVE48" s="541"/>
      <c r="MVF48" s="541"/>
      <c r="MVG48" s="541"/>
      <c r="MVH48" s="541"/>
      <c r="MVI48" s="541"/>
      <c r="MVJ48" s="541"/>
      <c r="MVK48" s="541"/>
      <c r="MVL48" s="541"/>
      <c r="MVM48" s="541"/>
      <c r="MVN48" s="541"/>
      <c r="MVO48" s="541"/>
      <c r="MVP48" s="541"/>
      <c r="MVQ48" s="541"/>
      <c r="MVR48" s="541"/>
      <c r="MVS48" s="541"/>
      <c r="MVT48" s="541"/>
      <c r="MVU48" s="541"/>
      <c r="MVV48" s="541"/>
      <c r="MVW48" s="541"/>
      <c r="MVX48" s="541"/>
      <c r="MVY48" s="541"/>
      <c r="MVZ48" s="541"/>
      <c r="MWA48" s="541"/>
      <c r="MWB48" s="541"/>
      <c r="MWC48" s="541"/>
      <c r="MWD48" s="541"/>
      <c r="MWE48" s="541"/>
      <c r="MWF48" s="541"/>
      <c r="MWG48" s="541"/>
      <c r="MWH48" s="541"/>
      <c r="MWI48" s="541"/>
      <c r="MWJ48" s="541"/>
      <c r="MWK48" s="541"/>
      <c r="MWL48" s="541"/>
      <c r="MWM48" s="541"/>
      <c r="MWN48" s="541"/>
      <c r="MWO48" s="541"/>
      <c r="MWP48" s="541"/>
      <c r="MWQ48" s="541"/>
      <c r="MWR48" s="541"/>
      <c r="MWS48" s="541"/>
      <c r="MWT48" s="541"/>
      <c r="MWU48" s="541"/>
      <c r="MWV48" s="541"/>
      <c r="MWW48" s="541"/>
      <c r="MWX48" s="541"/>
      <c r="MWY48" s="541"/>
      <c r="MWZ48" s="541"/>
      <c r="MXA48" s="541"/>
      <c r="MXB48" s="541"/>
      <c r="MXC48" s="541"/>
      <c r="MXD48" s="541"/>
      <c r="MXE48" s="541"/>
      <c r="MXF48" s="541"/>
      <c r="MXG48" s="541"/>
      <c r="MXH48" s="541"/>
      <c r="MXI48" s="541"/>
      <c r="MXJ48" s="541"/>
      <c r="MXK48" s="541"/>
      <c r="MXL48" s="541"/>
      <c r="MXM48" s="541"/>
      <c r="MXN48" s="541"/>
      <c r="MXO48" s="541"/>
      <c r="MXP48" s="541"/>
      <c r="MXQ48" s="541"/>
      <c r="MXR48" s="541"/>
      <c r="MXS48" s="541"/>
      <c r="MXT48" s="541"/>
      <c r="MXU48" s="541"/>
      <c r="MXV48" s="541"/>
      <c r="MXW48" s="541"/>
      <c r="MXX48" s="541"/>
      <c r="MXY48" s="541"/>
      <c r="MXZ48" s="541"/>
      <c r="MYA48" s="541"/>
      <c r="MYB48" s="541"/>
      <c r="MYC48" s="541"/>
      <c r="MYD48" s="541"/>
      <c r="MYE48" s="541"/>
      <c r="MYF48" s="541"/>
      <c r="MYG48" s="541"/>
      <c r="MYH48" s="541"/>
      <c r="MYI48" s="541"/>
      <c r="MYJ48" s="541"/>
      <c r="MYK48" s="541"/>
      <c r="MYL48" s="541"/>
      <c r="MYM48" s="541"/>
      <c r="MYN48" s="541"/>
      <c r="MYO48" s="541"/>
      <c r="MYP48" s="541"/>
      <c r="MYQ48" s="541"/>
      <c r="MYR48" s="541"/>
      <c r="MYS48" s="541"/>
      <c r="MYT48" s="541"/>
      <c r="MYU48" s="541"/>
      <c r="MYV48" s="541"/>
      <c r="MYW48" s="541"/>
      <c r="MYX48" s="541"/>
      <c r="MYY48" s="541"/>
      <c r="MYZ48" s="541"/>
      <c r="MZA48" s="541"/>
      <c r="MZB48" s="541"/>
      <c r="MZC48" s="541"/>
      <c r="MZD48" s="541"/>
      <c r="MZE48" s="541"/>
      <c r="MZF48" s="541"/>
      <c r="MZG48" s="541"/>
      <c r="MZH48" s="541"/>
      <c r="MZI48" s="541"/>
      <c r="MZJ48" s="541"/>
      <c r="MZK48" s="541"/>
      <c r="MZL48" s="541"/>
      <c r="MZM48" s="541"/>
      <c r="MZN48" s="541"/>
      <c r="MZO48" s="541"/>
      <c r="MZP48" s="541"/>
      <c r="MZQ48" s="541"/>
      <c r="MZR48" s="541"/>
      <c r="MZS48" s="541"/>
      <c r="MZT48" s="541"/>
      <c r="MZU48" s="541"/>
      <c r="MZV48" s="541"/>
      <c r="MZW48" s="541"/>
      <c r="MZX48" s="541"/>
      <c r="MZY48" s="541"/>
      <c r="MZZ48" s="541"/>
      <c r="NAA48" s="541"/>
      <c r="NAB48" s="541"/>
      <c r="NAC48" s="541"/>
      <c r="NAD48" s="541"/>
      <c r="NAE48" s="541"/>
      <c r="NAF48" s="541"/>
      <c r="NAG48" s="541"/>
      <c r="NAH48" s="541"/>
      <c r="NAI48" s="541"/>
      <c r="NAJ48" s="541"/>
      <c r="NAK48" s="541"/>
      <c r="NAL48" s="541"/>
      <c r="NAM48" s="541"/>
      <c r="NAN48" s="541"/>
      <c r="NAO48" s="541"/>
      <c r="NAP48" s="541"/>
      <c r="NAQ48" s="541"/>
      <c r="NAR48" s="541"/>
      <c r="NAS48" s="541"/>
      <c r="NAT48" s="541"/>
      <c r="NAU48" s="541"/>
      <c r="NAV48" s="541"/>
      <c r="NAW48" s="541"/>
      <c r="NAX48" s="541"/>
      <c r="NAY48" s="541"/>
      <c r="NAZ48" s="541"/>
      <c r="NBA48" s="541"/>
      <c r="NBB48" s="541"/>
      <c r="NBC48" s="541"/>
      <c r="NBD48" s="541"/>
      <c r="NBE48" s="541"/>
      <c r="NBF48" s="541"/>
      <c r="NBG48" s="541"/>
      <c r="NBH48" s="541"/>
      <c r="NBI48" s="541"/>
      <c r="NBJ48" s="541"/>
      <c r="NBK48" s="541"/>
      <c r="NBL48" s="541"/>
      <c r="NBM48" s="541"/>
      <c r="NBN48" s="541"/>
      <c r="NBO48" s="541"/>
      <c r="NBP48" s="541"/>
      <c r="NBQ48" s="541"/>
      <c r="NBR48" s="541"/>
      <c r="NBS48" s="541"/>
      <c r="NBT48" s="541"/>
      <c r="NBU48" s="541"/>
      <c r="NBV48" s="541"/>
      <c r="NBW48" s="541"/>
      <c r="NBX48" s="541"/>
      <c r="NBY48" s="541"/>
      <c r="NBZ48" s="541"/>
      <c r="NCA48" s="541"/>
      <c r="NCB48" s="541"/>
      <c r="NCC48" s="541"/>
      <c r="NCD48" s="541"/>
      <c r="NCE48" s="541"/>
      <c r="NCF48" s="541"/>
      <c r="NCG48" s="541"/>
      <c r="NCH48" s="541"/>
      <c r="NCI48" s="541"/>
      <c r="NCJ48" s="541"/>
      <c r="NCK48" s="541"/>
      <c r="NCL48" s="541"/>
      <c r="NCM48" s="541"/>
      <c r="NCN48" s="541"/>
      <c r="NCO48" s="541"/>
      <c r="NCP48" s="541"/>
      <c r="NCQ48" s="541"/>
      <c r="NCR48" s="541"/>
      <c r="NCS48" s="541"/>
      <c r="NCT48" s="541"/>
      <c r="NCU48" s="541"/>
      <c r="NCV48" s="541"/>
      <c r="NCW48" s="541"/>
      <c r="NCX48" s="541"/>
      <c r="NCY48" s="541"/>
      <c r="NCZ48" s="541"/>
      <c r="NDA48" s="541"/>
      <c r="NDB48" s="541"/>
      <c r="NDC48" s="541"/>
      <c r="NDD48" s="541"/>
      <c r="NDE48" s="541"/>
      <c r="NDF48" s="541"/>
      <c r="NDG48" s="541"/>
      <c r="NDH48" s="541"/>
      <c r="NDI48" s="541"/>
      <c r="NDJ48" s="541"/>
      <c r="NDK48" s="541"/>
      <c r="NDL48" s="541"/>
      <c r="NDM48" s="541"/>
      <c r="NDN48" s="541"/>
      <c r="NDO48" s="541"/>
      <c r="NDP48" s="541"/>
      <c r="NDQ48" s="541"/>
      <c r="NDR48" s="541"/>
      <c r="NDS48" s="541"/>
      <c r="NDT48" s="541"/>
      <c r="NDU48" s="541"/>
      <c r="NDV48" s="541"/>
      <c r="NDW48" s="541"/>
      <c r="NDX48" s="541"/>
      <c r="NDY48" s="541"/>
      <c r="NDZ48" s="541"/>
      <c r="NEA48" s="541"/>
      <c r="NEB48" s="541"/>
      <c r="NEC48" s="541"/>
      <c r="NED48" s="541"/>
      <c r="NEE48" s="541"/>
      <c r="NEF48" s="541"/>
      <c r="NEG48" s="541"/>
      <c r="NEH48" s="541"/>
      <c r="NEI48" s="541"/>
      <c r="NEJ48" s="541"/>
      <c r="NEK48" s="541"/>
      <c r="NEL48" s="541"/>
      <c r="NEM48" s="541"/>
      <c r="NEN48" s="541"/>
      <c r="NEO48" s="541"/>
      <c r="NEP48" s="541"/>
      <c r="NEQ48" s="541"/>
      <c r="NER48" s="541"/>
      <c r="NES48" s="541"/>
      <c r="NET48" s="541"/>
      <c r="NEU48" s="541"/>
      <c r="NEV48" s="541"/>
      <c r="NEW48" s="541"/>
      <c r="NEX48" s="541"/>
      <c r="NEY48" s="541"/>
      <c r="NEZ48" s="541"/>
      <c r="NFA48" s="541"/>
      <c r="NFB48" s="541"/>
      <c r="NFC48" s="541"/>
      <c r="NFD48" s="541"/>
      <c r="NFE48" s="541"/>
      <c r="NFF48" s="541"/>
      <c r="NFG48" s="541"/>
      <c r="NFH48" s="541"/>
      <c r="NFI48" s="541"/>
      <c r="NFJ48" s="541"/>
      <c r="NFK48" s="541"/>
      <c r="NFL48" s="541"/>
      <c r="NFM48" s="541"/>
      <c r="NFN48" s="541"/>
      <c r="NFO48" s="541"/>
      <c r="NFP48" s="541"/>
      <c r="NFQ48" s="541"/>
      <c r="NFR48" s="541"/>
      <c r="NFS48" s="541"/>
      <c r="NFT48" s="541"/>
      <c r="NFU48" s="541"/>
      <c r="NFV48" s="541"/>
      <c r="NFW48" s="541"/>
      <c r="NFX48" s="541"/>
      <c r="NFY48" s="541"/>
      <c r="NFZ48" s="541"/>
      <c r="NGA48" s="541"/>
      <c r="NGB48" s="541"/>
      <c r="NGC48" s="541"/>
      <c r="NGD48" s="541"/>
      <c r="NGE48" s="541"/>
      <c r="NGF48" s="541"/>
      <c r="NGG48" s="541"/>
      <c r="NGH48" s="541"/>
      <c r="NGI48" s="541"/>
      <c r="NGJ48" s="541"/>
      <c r="NGK48" s="541"/>
      <c r="NGL48" s="541"/>
      <c r="NGM48" s="541"/>
      <c r="NGN48" s="541"/>
      <c r="NGO48" s="541"/>
      <c r="NGP48" s="541"/>
      <c r="NGQ48" s="541"/>
      <c r="NGR48" s="541"/>
      <c r="NGS48" s="541"/>
      <c r="NGT48" s="541"/>
      <c r="NGU48" s="541"/>
      <c r="NGV48" s="541"/>
      <c r="NGW48" s="541"/>
      <c r="NGX48" s="541"/>
      <c r="NGY48" s="541"/>
      <c r="NGZ48" s="541"/>
      <c r="NHA48" s="541"/>
      <c r="NHB48" s="541"/>
      <c r="NHC48" s="541"/>
      <c r="NHD48" s="541"/>
      <c r="NHE48" s="541"/>
      <c r="NHF48" s="541"/>
      <c r="NHG48" s="541"/>
      <c r="NHH48" s="541"/>
      <c r="NHI48" s="541"/>
      <c r="NHJ48" s="541"/>
      <c r="NHK48" s="541"/>
      <c r="NHL48" s="541"/>
      <c r="NHM48" s="541"/>
      <c r="NHN48" s="541"/>
      <c r="NHO48" s="541"/>
      <c r="NHP48" s="541"/>
      <c r="NHQ48" s="541"/>
      <c r="NHR48" s="541"/>
      <c r="NHS48" s="541"/>
      <c r="NHT48" s="541"/>
      <c r="NHU48" s="541"/>
      <c r="NHV48" s="541"/>
      <c r="NHW48" s="541"/>
      <c r="NHX48" s="541"/>
      <c r="NHY48" s="541"/>
      <c r="NHZ48" s="541"/>
      <c r="NIA48" s="541"/>
      <c r="NIB48" s="541"/>
      <c r="NIC48" s="541"/>
      <c r="NID48" s="541"/>
      <c r="NIE48" s="541"/>
      <c r="NIF48" s="541"/>
      <c r="NIG48" s="541"/>
      <c r="NIH48" s="541"/>
      <c r="NII48" s="541"/>
      <c r="NIJ48" s="541"/>
      <c r="NIK48" s="541"/>
      <c r="NIL48" s="541"/>
      <c r="NIM48" s="541"/>
      <c r="NIN48" s="541"/>
      <c r="NIO48" s="541"/>
      <c r="NIP48" s="541"/>
      <c r="NIQ48" s="541"/>
      <c r="NIR48" s="541"/>
      <c r="NIS48" s="541"/>
      <c r="NIT48" s="541"/>
      <c r="NIU48" s="541"/>
      <c r="NIV48" s="541"/>
      <c r="NIW48" s="541"/>
      <c r="NIX48" s="541"/>
      <c r="NIY48" s="541"/>
      <c r="NIZ48" s="541"/>
      <c r="NJA48" s="541"/>
      <c r="NJB48" s="541"/>
      <c r="NJC48" s="541"/>
      <c r="NJD48" s="541"/>
      <c r="NJE48" s="541"/>
      <c r="NJF48" s="541"/>
      <c r="NJG48" s="541"/>
      <c r="NJH48" s="541"/>
      <c r="NJI48" s="541"/>
      <c r="NJJ48" s="541"/>
      <c r="NJK48" s="541"/>
      <c r="NJL48" s="541"/>
      <c r="NJM48" s="541"/>
      <c r="NJN48" s="541"/>
      <c r="NJO48" s="541"/>
      <c r="NJP48" s="541"/>
      <c r="NJQ48" s="541"/>
      <c r="NJR48" s="541"/>
      <c r="NJS48" s="541"/>
      <c r="NJT48" s="541"/>
      <c r="NJU48" s="541"/>
      <c r="NJV48" s="541"/>
      <c r="NJW48" s="541"/>
      <c r="NJX48" s="541"/>
      <c r="NJY48" s="541"/>
      <c r="NJZ48" s="541"/>
      <c r="NKA48" s="541"/>
      <c r="NKB48" s="541"/>
      <c r="NKC48" s="541"/>
      <c r="NKD48" s="541"/>
      <c r="NKE48" s="541"/>
      <c r="NKF48" s="541"/>
      <c r="NKG48" s="541"/>
      <c r="NKH48" s="541"/>
      <c r="NKI48" s="541"/>
      <c r="NKJ48" s="541"/>
      <c r="NKK48" s="541"/>
      <c r="NKL48" s="541"/>
      <c r="NKM48" s="541"/>
      <c r="NKN48" s="541"/>
      <c r="NKO48" s="541"/>
      <c r="NKP48" s="541"/>
      <c r="NKQ48" s="541"/>
      <c r="NKR48" s="541"/>
      <c r="NKS48" s="541"/>
      <c r="NKT48" s="541"/>
      <c r="NKU48" s="541"/>
      <c r="NKV48" s="541"/>
      <c r="NKW48" s="541"/>
      <c r="NKX48" s="541"/>
      <c r="NKY48" s="541"/>
      <c r="NKZ48" s="541"/>
      <c r="NLA48" s="541"/>
      <c r="NLB48" s="541"/>
      <c r="NLC48" s="541"/>
      <c r="NLD48" s="541"/>
      <c r="NLE48" s="541"/>
      <c r="NLF48" s="541"/>
      <c r="NLG48" s="541"/>
      <c r="NLH48" s="541"/>
      <c r="NLI48" s="541"/>
      <c r="NLJ48" s="541"/>
      <c r="NLK48" s="541"/>
      <c r="NLL48" s="541"/>
      <c r="NLM48" s="541"/>
      <c r="NLN48" s="541"/>
      <c r="NLO48" s="541"/>
      <c r="NLP48" s="541"/>
      <c r="NLQ48" s="541"/>
      <c r="NLR48" s="541"/>
      <c r="NLS48" s="541"/>
      <c r="NLT48" s="541"/>
      <c r="NLU48" s="541"/>
      <c r="NLV48" s="541"/>
      <c r="NLW48" s="541"/>
      <c r="NLX48" s="541"/>
      <c r="NLY48" s="541"/>
      <c r="NLZ48" s="541"/>
      <c r="NMA48" s="541"/>
      <c r="NMB48" s="541"/>
      <c r="NMC48" s="541"/>
      <c r="NMD48" s="541"/>
      <c r="NME48" s="541"/>
      <c r="NMF48" s="541"/>
      <c r="NMG48" s="541"/>
      <c r="NMH48" s="541"/>
      <c r="NMI48" s="541"/>
      <c r="NMJ48" s="541"/>
      <c r="NMK48" s="541"/>
      <c r="NML48" s="541"/>
      <c r="NMM48" s="541"/>
      <c r="NMN48" s="541"/>
      <c r="NMO48" s="541"/>
      <c r="NMP48" s="541"/>
      <c r="NMQ48" s="541"/>
      <c r="NMR48" s="541"/>
      <c r="NMS48" s="541"/>
      <c r="NMT48" s="541"/>
      <c r="NMU48" s="541"/>
      <c r="NMV48" s="541"/>
      <c r="NMW48" s="541"/>
      <c r="NMX48" s="541"/>
      <c r="NMY48" s="541"/>
      <c r="NMZ48" s="541"/>
      <c r="NNA48" s="541"/>
      <c r="NNB48" s="541"/>
      <c r="NNC48" s="541"/>
      <c r="NND48" s="541"/>
      <c r="NNE48" s="541"/>
      <c r="NNF48" s="541"/>
      <c r="NNG48" s="541"/>
      <c r="NNH48" s="541"/>
      <c r="NNI48" s="541"/>
      <c r="NNJ48" s="541"/>
      <c r="NNK48" s="541"/>
      <c r="NNL48" s="541"/>
      <c r="NNM48" s="541"/>
      <c r="NNN48" s="541"/>
      <c r="NNO48" s="541"/>
      <c r="NNP48" s="541"/>
      <c r="NNQ48" s="541"/>
      <c r="NNR48" s="541"/>
      <c r="NNS48" s="541"/>
      <c r="NNT48" s="541"/>
      <c r="NNU48" s="541"/>
      <c r="NNV48" s="541"/>
      <c r="NNW48" s="541"/>
      <c r="NNX48" s="541"/>
      <c r="NNY48" s="541"/>
      <c r="NNZ48" s="541"/>
      <c r="NOA48" s="541"/>
      <c r="NOB48" s="541"/>
      <c r="NOC48" s="541"/>
      <c r="NOD48" s="541"/>
      <c r="NOE48" s="541"/>
      <c r="NOF48" s="541"/>
      <c r="NOG48" s="541"/>
      <c r="NOH48" s="541"/>
      <c r="NOI48" s="541"/>
      <c r="NOJ48" s="541"/>
      <c r="NOK48" s="541"/>
      <c r="NOL48" s="541"/>
      <c r="NOM48" s="541"/>
      <c r="NON48" s="541"/>
      <c r="NOO48" s="541"/>
      <c r="NOP48" s="541"/>
      <c r="NOQ48" s="541"/>
      <c r="NOR48" s="541"/>
      <c r="NOS48" s="541"/>
      <c r="NOT48" s="541"/>
      <c r="NOU48" s="541"/>
      <c r="NOV48" s="541"/>
      <c r="NOW48" s="541"/>
      <c r="NOX48" s="541"/>
      <c r="NOY48" s="541"/>
      <c r="NOZ48" s="541"/>
      <c r="NPA48" s="541"/>
      <c r="NPB48" s="541"/>
      <c r="NPC48" s="541"/>
      <c r="NPD48" s="541"/>
      <c r="NPE48" s="541"/>
      <c r="NPF48" s="541"/>
      <c r="NPG48" s="541"/>
      <c r="NPH48" s="541"/>
      <c r="NPI48" s="541"/>
      <c r="NPJ48" s="541"/>
      <c r="NPK48" s="541"/>
      <c r="NPL48" s="541"/>
      <c r="NPM48" s="541"/>
      <c r="NPN48" s="541"/>
      <c r="NPO48" s="541"/>
      <c r="NPP48" s="541"/>
      <c r="NPQ48" s="541"/>
      <c r="NPR48" s="541"/>
      <c r="NPS48" s="541"/>
      <c r="NPT48" s="541"/>
      <c r="NPU48" s="541"/>
      <c r="NPV48" s="541"/>
      <c r="NPW48" s="541"/>
      <c r="NPX48" s="541"/>
      <c r="NPY48" s="541"/>
      <c r="NPZ48" s="541"/>
      <c r="NQA48" s="541"/>
      <c r="NQB48" s="541"/>
      <c r="NQC48" s="541"/>
      <c r="NQD48" s="541"/>
      <c r="NQE48" s="541"/>
      <c r="NQF48" s="541"/>
      <c r="NQG48" s="541"/>
      <c r="NQH48" s="541"/>
      <c r="NQI48" s="541"/>
      <c r="NQJ48" s="541"/>
      <c r="NQK48" s="541"/>
      <c r="NQL48" s="541"/>
      <c r="NQM48" s="541"/>
      <c r="NQN48" s="541"/>
      <c r="NQO48" s="541"/>
      <c r="NQP48" s="541"/>
      <c r="NQQ48" s="541"/>
      <c r="NQR48" s="541"/>
      <c r="NQS48" s="541"/>
      <c r="NQT48" s="541"/>
      <c r="NQU48" s="541"/>
      <c r="NQV48" s="541"/>
      <c r="NQW48" s="541"/>
      <c r="NQX48" s="541"/>
      <c r="NQY48" s="541"/>
      <c r="NQZ48" s="541"/>
      <c r="NRA48" s="541"/>
      <c r="NRB48" s="541"/>
      <c r="NRC48" s="541"/>
      <c r="NRD48" s="541"/>
      <c r="NRE48" s="541"/>
      <c r="NRF48" s="541"/>
      <c r="NRG48" s="541"/>
      <c r="NRH48" s="541"/>
      <c r="NRI48" s="541"/>
      <c r="NRJ48" s="541"/>
      <c r="NRK48" s="541"/>
      <c r="NRL48" s="541"/>
      <c r="NRM48" s="541"/>
      <c r="NRN48" s="541"/>
      <c r="NRO48" s="541"/>
      <c r="NRP48" s="541"/>
      <c r="NRQ48" s="541"/>
      <c r="NRR48" s="541"/>
      <c r="NRS48" s="541"/>
      <c r="NRT48" s="541"/>
      <c r="NRU48" s="541"/>
      <c r="NRV48" s="541"/>
      <c r="NRW48" s="541"/>
      <c r="NRX48" s="541"/>
      <c r="NRY48" s="541"/>
      <c r="NRZ48" s="541"/>
      <c r="NSA48" s="541"/>
      <c r="NSB48" s="541"/>
      <c r="NSC48" s="541"/>
      <c r="NSD48" s="541"/>
      <c r="NSE48" s="541"/>
      <c r="NSF48" s="541"/>
      <c r="NSG48" s="541"/>
      <c r="NSH48" s="541"/>
      <c r="NSI48" s="541"/>
      <c r="NSJ48" s="541"/>
      <c r="NSK48" s="541"/>
      <c r="NSL48" s="541"/>
      <c r="NSM48" s="541"/>
      <c r="NSN48" s="541"/>
      <c r="NSO48" s="541"/>
      <c r="NSP48" s="541"/>
      <c r="NSQ48" s="541"/>
      <c r="NSR48" s="541"/>
      <c r="NSS48" s="541"/>
      <c r="NST48" s="541"/>
      <c r="NSU48" s="541"/>
      <c r="NSV48" s="541"/>
      <c r="NSW48" s="541"/>
      <c r="NSX48" s="541"/>
      <c r="NSY48" s="541"/>
      <c r="NSZ48" s="541"/>
      <c r="NTA48" s="541"/>
      <c r="NTB48" s="541"/>
      <c r="NTC48" s="541"/>
      <c r="NTD48" s="541"/>
      <c r="NTE48" s="541"/>
      <c r="NTF48" s="541"/>
      <c r="NTG48" s="541"/>
      <c r="NTH48" s="541"/>
      <c r="NTI48" s="541"/>
      <c r="NTJ48" s="541"/>
      <c r="NTK48" s="541"/>
      <c r="NTL48" s="541"/>
      <c r="NTM48" s="541"/>
      <c r="NTN48" s="541"/>
      <c r="NTO48" s="541"/>
      <c r="NTP48" s="541"/>
      <c r="NTQ48" s="541"/>
      <c r="NTR48" s="541"/>
      <c r="NTS48" s="541"/>
      <c r="NTT48" s="541"/>
      <c r="NTU48" s="541"/>
      <c r="NTV48" s="541"/>
      <c r="NTW48" s="541"/>
      <c r="NTX48" s="541"/>
      <c r="NTY48" s="541"/>
      <c r="NTZ48" s="541"/>
      <c r="NUA48" s="541"/>
      <c r="NUB48" s="541"/>
      <c r="NUC48" s="541"/>
      <c r="NUD48" s="541"/>
      <c r="NUE48" s="541"/>
      <c r="NUF48" s="541"/>
      <c r="NUG48" s="541"/>
      <c r="NUH48" s="541"/>
      <c r="NUI48" s="541"/>
      <c r="NUJ48" s="541"/>
      <c r="NUK48" s="541"/>
      <c r="NUL48" s="541"/>
      <c r="NUM48" s="541"/>
      <c r="NUN48" s="541"/>
      <c r="NUO48" s="541"/>
      <c r="NUP48" s="541"/>
      <c r="NUQ48" s="541"/>
      <c r="NUR48" s="541"/>
      <c r="NUS48" s="541"/>
      <c r="NUT48" s="541"/>
      <c r="NUU48" s="541"/>
      <c r="NUV48" s="541"/>
      <c r="NUW48" s="541"/>
      <c r="NUX48" s="541"/>
      <c r="NUY48" s="541"/>
      <c r="NUZ48" s="541"/>
      <c r="NVA48" s="541"/>
      <c r="NVB48" s="541"/>
      <c r="NVC48" s="541"/>
      <c r="NVD48" s="541"/>
      <c r="NVE48" s="541"/>
      <c r="NVF48" s="541"/>
      <c r="NVG48" s="541"/>
      <c r="NVH48" s="541"/>
      <c r="NVI48" s="541"/>
      <c r="NVJ48" s="541"/>
      <c r="NVK48" s="541"/>
      <c r="NVL48" s="541"/>
      <c r="NVM48" s="541"/>
      <c r="NVN48" s="541"/>
      <c r="NVO48" s="541"/>
      <c r="NVP48" s="541"/>
      <c r="NVQ48" s="541"/>
      <c r="NVR48" s="541"/>
      <c r="NVS48" s="541"/>
      <c r="NVT48" s="541"/>
      <c r="NVU48" s="541"/>
      <c r="NVV48" s="541"/>
      <c r="NVW48" s="541"/>
      <c r="NVX48" s="541"/>
      <c r="NVY48" s="541"/>
      <c r="NVZ48" s="541"/>
      <c r="NWA48" s="541"/>
      <c r="NWB48" s="541"/>
      <c r="NWC48" s="541"/>
      <c r="NWD48" s="541"/>
      <c r="NWE48" s="541"/>
      <c r="NWF48" s="541"/>
      <c r="NWG48" s="541"/>
      <c r="NWH48" s="541"/>
      <c r="NWI48" s="541"/>
      <c r="NWJ48" s="541"/>
      <c r="NWK48" s="541"/>
      <c r="NWL48" s="541"/>
      <c r="NWM48" s="541"/>
      <c r="NWN48" s="541"/>
      <c r="NWO48" s="541"/>
      <c r="NWP48" s="541"/>
      <c r="NWQ48" s="541"/>
      <c r="NWR48" s="541"/>
      <c r="NWS48" s="541"/>
      <c r="NWT48" s="541"/>
      <c r="NWU48" s="541"/>
      <c r="NWV48" s="541"/>
      <c r="NWW48" s="541"/>
      <c r="NWX48" s="541"/>
      <c r="NWY48" s="541"/>
      <c r="NWZ48" s="541"/>
      <c r="NXA48" s="541"/>
      <c r="NXB48" s="541"/>
      <c r="NXC48" s="541"/>
      <c r="NXD48" s="541"/>
      <c r="NXE48" s="541"/>
      <c r="NXF48" s="541"/>
      <c r="NXG48" s="541"/>
      <c r="NXH48" s="541"/>
      <c r="NXI48" s="541"/>
      <c r="NXJ48" s="541"/>
      <c r="NXK48" s="541"/>
      <c r="NXL48" s="541"/>
      <c r="NXM48" s="541"/>
      <c r="NXN48" s="541"/>
      <c r="NXO48" s="541"/>
      <c r="NXP48" s="541"/>
      <c r="NXQ48" s="541"/>
      <c r="NXR48" s="541"/>
      <c r="NXS48" s="541"/>
      <c r="NXT48" s="541"/>
      <c r="NXU48" s="541"/>
      <c r="NXV48" s="541"/>
      <c r="NXW48" s="541"/>
      <c r="NXX48" s="541"/>
      <c r="NXY48" s="541"/>
      <c r="NXZ48" s="541"/>
      <c r="NYA48" s="541"/>
      <c r="NYB48" s="541"/>
      <c r="NYC48" s="541"/>
      <c r="NYD48" s="541"/>
      <c r="NYE48" s="541"/>
      <c r="NYF48" s="541"/>
      <c r="NYG48" s="541"/>
      <c r="NYH48" s="541"/>
      <c r="NYI48" s="541"/>
      <c r="NYJ48" s="541"/>
      <c r="NYK48" s="541"/>
      <c r="NYL48" s="541"/>
      <c r="NYM48" s="541"/>
      <c r="NYN48" s="541"/>
      <c r="NYO48" s="541"/>
      <c r="NYP48" s="541"/>
      <c r="NYQ48" s="541"/>
      <c r="NYR48" s="541"/>
      <c r="NYS48" s="541"/>
      <c r="NYT48" s="541"/>
      <c r="NYU48" s="541"/>
      <c r="NYV48" s="541"/>
      <c r="NYW48" s="541"/>
      <c r="NYX48" s="541"/>
      <c r="NYY48" s="541"/>
      <c r="NYZ48" s="541"/>
      <c r="NZA48" s="541"/>
      <c r="NZB48" s="541"/>
      <c r="NZC48" s="541"/>
      <c r="NZD48" s="541"/>
      <c r="NZE48" s="541"/>
      <c r="NZF48" s="541"/>
      <c r="NZG48" s="541"/>
      <c r="NZH48" s="541"/>
      <c r="NZI48" s="541"/>
      <c r="NZJ48" s="541"/>
      <c r="NZK48" s="541"/>
      <c r="NZL48" s="541"/>
      <c r="NZM48" s="541"/>
      <c r="NZN48" s="541"/>
      <c r="NZO48" s="541"/>
      <c r="NZP48" s="541"/>
      <c r="NZQ48" s="541"/>
      <c r="NZR48" s="541"/>
      <c r="NZS48" s="541"/>
      <c r="NZT48" s="541"/>
      <c r="NZU48" s="541"/>
      <c r="NZV48" s="541"/>
      <c r="NZW48" s="541"/>
      <c r="NZX48" s="541"/>
      <c r="NZY48" s="541"/>
      <c r="NZZ48" s="541"/>
      <c r="OAA48" s="541"/>
      <c r="OAB48" s="541"/>
      <c r="OAC48" s="541"/>
      <c r="OAD48" s="541"/>
      <c r="OAE48" s="541"/>
      <c r="OAF48" s="541"/>
      <c r="OAG48" s="541"/>
      <c r="OAH48" s="541"/>
      <c r="OAI48" s="541"/>
      <c r="OAJ48" s="541"/>
      <c r="OAK48" s="541"/>
      <c r="OAL48" s="541"/>
      <c r="OAM48" s="541"/>
      <c r="OAN48" s="541"/>
      <c r="OAO48" s="541"/>
      <c r="OAP48" s="541"/>
      <c r="OAQ48" s="541"/>
      <c r="OAR48" s="541"/>
      <c r="OAS48" s="541"/>
      <c r="OAT48" s="541"/>
      <c r="OAU48" s="541"/>
      <c r="OAV48" s="541"/>
      <c r="OAW48" s="541"/>
      <c r="OAX48" s="541"/>
      <c r="OAY48" s="541"/>
      <c r="OAZ48" s="541"/>
      <c r="OBA48" s="541"/>
      <c r="OBB48" s="541"/>
      <c r="OBC48" s="541"/>
      <c r="OBD48" s="541"/>
      <c r="OBE48" s="541"/>
      <c r="OBF48" s="541"/>
      <c r="OBG48" s="541"/>
      <c r="OBH48" s="541"/>
      <c r="OBI48" s="541"/>
      <c r="OBJ48" s="541"/>
      <c r="OBK48" s="541"/>
      <c r="OBL48" s="541"/>
      <c r="OBM48" s="541"/>
      <c r="OBN48" s="541"/>
      <c r="OBO48" s="541"/>
      <c r="OBP48" s="541"/>
      <c r="OBQ48" s="541"/>
      <c r="OBR48" s="541"/>
      <c r="OBS48" s="541"/>
      <c r="OBT48" s="541"/>
      <c r="OBU48" s="541"/>
      <c r="OBV48" s="541"/>
      <c r="OBW48" s="541"/>
      <c r="OBX48" s="541"/>
      <c r="OBY48" s="541"/>
      <c r="OBZ48" s="541"/>
      <c r="OCA48" s="541"/>
      <c r="OCB48" s="541"/>
      <c r="OCC48" s="541"/>
      <c r="OCD48" s="541"/>
      <c r="OCE48" s="541"/>
      <c r="OCF48" s="541"/>
      <c r="OCG48" s="541"/>
      <c r="OCH48" s="541"/>
      <c r="OCI48" s="541"/>
      <c r="OCJ48" s="541"/>
      <c r="OCK48" s="541"/>
      <c r="OCL48" s="541"/>
      <c r="OCM48" s="541"/>
      <c r="OCN48" s="541"/>
      <c r="OCO48" s="541"/>
      <c r="OCP48" s="541"/>
      <c r="OCQ48" s="541"/>
      <c r="OCR48" s="541"/>
      <c r="OCS48" s="541"/>
      <c r="OCT48" s="541"/>
      <c r="OCU48" s="541"/>
      <c r="OCV48" s="541"/>
      <c r="OCW48" s="541"/>
      <c r="OCX48" s="541"/>
      <c r="OCY48" s="541"/>
      <c r="OCZ48" s="541"/>
      <c r="ODA48" s="541"/>
      <c r="ODB48" s="541"/>
      <c r="ODC48" s="541"/>
      <c r="ODD48" s="541"/>
      <c r="ODE48" s="541"/>
      <c r="ODF48" s="541"/>
      <c r="ODG48" s="541"/>
      <c r="ODH48" s="541"/>
      <c r="ODI48" s="541"/>
      <c r="ODJ48" s="541"/>
      <c r="ODK48" s="541"/>
      <c r="ODL48" s="541"/>
      <c r="ODM48" s="541"/>
      <c r="ODN48" s="541"/>
      <c r="ODO48" s="541"/>
      <c r="ODP48" s="541"/>
      <c r="ODQ48" s="541"/>
      <c r="ODR48" s="541"/>
      <c r="ODS48" s="541"/>
      <c r="ODT48" s="541"/>
      <c r="ODU48" s="541"/>
      <c r="ODV48" s="541"/>
      <c r="ODW48" s="541"/>
      <c r="ODX48" s="541"/>
      <c r="ODY48" s="541"/>
      <c r="ODZ48" s="541"/>
      <c r="OEA48" s="541"/>
      <c r="OEB48" s="541"/>
      <c r="OEC48" s="541"/>
      <c r="OED48" s="541"/>
      <c r="OEE48" s="541"/>
      <c r="OEF48" s="541"/>
      <c r="OEG48" s="541"/>
      <c r="OEH48" s="541"/>
      <c r="OEI48" s="541"/>
      <c r="OEJ48" s="541"/>
      <c r="OEK48" s="541"/>
      <c r="OEL48" s="541"/>
      <c r="OEM48" s="541"/>
      <c r="OEN48" s="541"/>
      <c r="OEO48" s="541"/>
      <c r="OEP48" s="541"/>
      <c r="OEQ48" s="541"/>
      <c r="OER48" s="541"/>
      <c r="OES48" s="541"/>
      <c r="OET48" s="541"/>
      <c r="OEU48" s="541"/>
      <c r="OEV48" s="541"/>
      <c r="OEW48" s="541"/>
      <c r="OEX48" s="541"/>
      <c r="OEY48" s="541"/>
      <c r="OEZ48" s="541"/>
      <c r="OFA48" s="541"/>
      <c r="OFB48" s="541"/>
      <c r="OFC48" s="541"/>
      <c r="OFD48" s="541"/>
      <c r="OFE48" s="541"/>
      <c r="OFF48" s="541"/>
      <c r="OFG48" s="541"/>
      <c r="OFH48" s="541"/>
      <c r="OFI48" s="541"/>
      <c r="OFJ48" s="541"/>
      <c r="OFK48" s="541"/>
      <c r="OFL48" s="541"/>
      <c r="OFM48" s="541"/>
      <c r="OFN48" s="541"/>
      <c r="OFO48" s="541"/>
      <c r="OFP48" s="541"/>
      <c r="OFQ48" s="541"/>
      <c r="OFR48" s="541"/>
      <c r="OFS48" s="541"/>
      <c r="OFT48" s="541"/>
      <c r="OFU48" s="541"/>
      <c r="OFV48" s="541"/>
      <c r="OFW48" s="541"/>
      <c r="OFX48" s="541"/>
      <c r="OFY48" s="541"/>
      <c r="OFZ48" s="541"/>
      <c r="OGA48" s="541"/>
      <c r="OGB48" s="541"/>
      <c r="OGC48" s="541"/>
      <c r="OGD48" s="541"/>
      <c r="OGE48" s="541"/>
      <c r="OGF48" s="541"/>
      <c r="OGG48" s="541"/>
      <c r="OGH48" s="541"/>
      <c r="OGI48" s="541"/>
      <c r="OGJ48" s="541"/>
      <c r="OGK48" s="541"/>
      <c r="OGL48" s="541"/>
      <c r="OGM48" s="541"/>
      <c r="OGN48" s="541"/>
      <c r="OGO48" s="541"/>
      <c r="OGP48" s="541"/>
      <c r="OGQ48" s="541"/>
      <c r="OGR48" s="541"/>
      <c r="OGS48" s="541"/>
      <c r="OGT48" s="541"/>
      <c r="OGU48" s="541"/>
      <c r="OGV48" s="541"/>
      <c r="OGW48" s="541"/>
      <c r="OGX48" s="541"/>
      <c r="OGY48" s="541"/>
      <c r="OGZ48" s="541"/>
      <c r="OHA48" s="541"/>
      <c r="OHB48" s="541"/>
      <c r="OHC48" s="541"/>
      <c r="OHD48" s="541"/>
      <c r="OHE48" s="541"/>
      <c r="OHF48" s="541"/>
      <c r="OHG48" s="541"/>
      <c r="OHH48" s="541"/>
      <c r="OHI48" s="541"/>
      <c r="OHJ48" s="541"/>
      <c r="OHK48" s="541"/>
      <c r="OHL48" s="541"/>
      <c r="OHM48" s="541"/>
      <c r="OHN48" s="541"/>
      <c r="OHO48" s="541"/>
      <c r="OHP48" s="541"/>
      <c r="OHQ48" s="541"/>
      <c r="OHR48" s="541"/>
      <c r="OHS48" s="541"/>
      <c r="OHT48" s="541"/>
      <c r="OHU48" s="541"/>
      <c r="OHV48" s="541"/>
      <c r="OHW48" s="541"/>
      <c r="OHX48" s="541"/>
      <c r="OHY48" s="541"/>
      <c r="OHZ48" s="541"/>
      <c r="OIA48" s="541"/>
      <c r="OIB48" s="541"/>
      <c r="OIC48" s="541"/>
      <c r="OID48" s="541"/>
      <c r="OIE48" s="541"/>
      <c r="OIF48" s="541"/>
      <c r="OIG48" s="541"/>
      <c r="OIH48" s="541"/>
      <c r="OII48" s="541"/>
      <c r="OIJ48" s="541"/>
      <c r="OIK48" s="541"/>
      <c r="OIL48" s="541"/>
      <c r="OIM48" s="541"/>
      <c r="OIN48" s="541"/>
      <c r="OIO48" s="541"/>
      <c r="OIP48" s="541"/>
      <c r="OIQ48" s="541"/>
      <c r="OIR48" s="541"/>
      <c r="OIS48" s="541"/>
      <c r="OIT48" s="541"/>
      <c r="OIU48" s="541"/>
      <c r="OIV48" s="541"/>
      <c r="OIW48" s="541"/>
      <c r="OIX48" s="541"/>
      <c r="OIY48" s="541"/>
      <c r="OIZ48" s="541"/>
      <c r="OJA48" s="541"/>
      <c r="OJB48" s="541"/>
      <c r="OJC48" s="541"/>
      <c r="OJD48" s="541"/>
      <c r="OJE48" s="541"/>
      <c r="OJF48" s="541"/>
      <c r="OJG48" s="541"/>
      <c r="OJH48" s="541"/>
      <c r="OJI48" s="541"/>
      <c r="OJJ48" s="541"/>
      <c r="OJK48" s="541"/>
      <c r="OJL48" s="541"/>
      <c r="OJM48" s="541"/>
      <c r="OJN48" s="541"/>
      <c r="OJO48" s="541"/>
      <c r="OJP48" s="541"/>
      <c r="OJQ48" s="541"/>
      <c r="OJR48" s="541"/>
      <c r="OJS48" s="541"/>
      <c r="OJT48" s="541"/>
      <c r="OJU48" s="541"/>
      <c r="OJV48" s="541"/>
      <c r="OJW48" s="541"/>
      <c r="OJX48" s="541"/>
      <c r="OJY48" s="541"/>
      <c r="OJZ48" s="541"/>
      <c r="OKA48" s="541"/>
      <c r="OKB48" s="541"/>
      <c r="OKC48" s="541"/>
      <c r="OKD48" s="541"/>
      <c r="OKE48" s="541"/>
      <c r="OKF48" s="541"/>
      <c r="OKG48" s="541"/>
      <c r="OKH48" s="541"/>
      <c r="OKI48" s="541"/>
      <c r="OKJ48" s="541"/>
      <c r="OKK48" s="541"/>
      <c r="OKL48" s="541"/>
      <c r="OKM48" s="541"/>
      <c r="OKN48" s="541"/>
      <c r="OKO48" s="541"/>
      <c r="OKP48" s="541"/>
      <c r="OKQ48" s="541"/>
      <c r="OKR48" s="541"/>
      <c r="OKS48" s="541"/>
      <c r="OKT48" s="541"/>
      <c r="OKU48" s="541"/>
      <c r="OKV48" s="541"/>
      <c r="OKW48" s="541"/>
      <c r="OKX48" s="541"/>
      <c r="OKY48" s="541"/>
      <c r="OKZ48" s="541"/>
      <c r="OLA48" s="541"/>
      <c r="OLB48" s="541"/>
      <c r="OLC48" s="541"/>
      <c r="OLD48" s="541"/>
      <c r="OLE48" s="541"/>
      <c r="OLF48" s="541"/>
      <c r="OLG48" s="541"/>
      <c r="OLH48" s="541"/>
      <c r="OLI48" s="541"/>
      <c r="OLJ48" s="541"/>
      <c r="OLK48" s="541"/>
      <c r="OLL48" s="541"/>
      <c r="OLM48" s="541"/>
      <c r="OLN48" s="541"/>
      <c r="OLO48" s="541"/>
      <c r="OLP48" s="541"/>
      <c r="OLQ48" s="541"/>
      <c r="OLR48" s="541"/>
      <c r="OLS48" s="541"/>
      <c r="OLT48" s="541"/>
      <c r="OLU48" s="541"/>
      <c r="OLV48" s="541"/>
      <c r="OLW48" s="541"/>
      <c r="OLX48" s="541"/>
      <c r="OLY48" s="541"/>
      <c r="OLZ48" s="541"/>
      <c r="OMA48" s="541"/>
      <c r="OMB48" s="541"/>
      <c r="OMC48" s="541"/>
      <c r="OMD48" s="541"/>
      <c r="OME48" s="541"/>
      <c r="OMF48" s="541"/>
      <c r="OMG48" s="541"/>
      <c r="OMH48" s="541"/>
      <c r="OMI48" s="541"/>
      <c r="OMJ48" s="541"/>
      <c r="OMK48" s="541"/>
      <c r="OML48" s="541"/>
      <c r="OMM48" s="541"/>
      <c r="OMN48" s="541"/>
      <c r="OMO48" s="541"/>
      <c r="OMP48" s="541"/>
      <c r="OMQ48" s="541"/>
      <c r="OMR48" s="541"/>
      <c r="OMS48" s="541"/>
      <c r="OMT48" s="541"/>
      <c r="OMU48" s="541"/>
      <c r="OMV48" s="541"/>
      <c r="OMW48" s="541"/>
      <c r="OMX48" s="541"/>
      <c r="OMY48" s="541"/>
      <c r="OMZ48" s="541"/>
      <c r="ONA48" s="541"/>
      <c r="ONB48" s="541"/>
      <c r="ONC48" s="541"/>
      <c r="OND48" s="541"/>
      <c r="ONE48" s="541"/>
      <c r="ONF48" s="541"/>
      <c r="ONG48" s="541"/>
      <c r="ONH48" s="541"/>
      <c r="ONI48" s="541"/>
      <c r="ONJ48" s="541"/>
      <c r="ONK48" s="541"/>
      <c r="ONL48" s="541"/>
      <c r="ONM48" s="541"/>
      <c r="ONN48" s="541"/>
      <c r="ONO48" s="541"/>
      <c r="ONP48" s="541"/>
      <c r="ONQ48" s="541"/>
      <c r="ONR48" s="541"/>
      <c r="ONS48" s="541"/>
      <c r="ONT48" s="541"/>
      <c r="ONU48" s="541"/>
      <c r="ONV48" s="541"/>
      <c r="ONW48" s="541"/>
      <c r="ONX48" s="541"/>
      <c r="ONY48" s="541"/>
      <c r="ONZ48" s="541"/>
      <c r="OOA48" s="541"/>
      <c r="OOB48" s="541"/>
      <c r="OOC48" s="541"/>
      <c r="OOD48" s="541"/>
      <c r="OOE48" s="541"/>
      <c r="OOF48" s="541"/>
      <c r="OOG48" s="541"/>
      <c r="OOH48" s="541"/>
      <c r="OOI48" s="541"/>
      <c r="OOJ48" s="541"/>
      <c r="OOK48" s="541"/>
      <c r="OOL48" s="541"/>
      <c r="OOM48" s="541"/>
      <c r="OON48" s="541"/>
      <c r="OOO48" s="541"/>
      <c r="OOP48" s="541"/>
      <c r="OOQ48" s="541"/>
      <c r="OOR48" s="541"/>
      <c r="OOS48" s="541"/>
      <c r="OOT48" s="541"/>
      <c r="OOU48" s="541"/>
      <c r="OOV48" s="541"/>
      <c r="OOW48" s="541"/>
      <c r="OOX48" s="541"/>
      <c r="OOY48" s="541"/>
      <c r="OOZ48" s="541"/>
      <c r="OPA48" s="541"/>
      <c r="OPB48" s="541"/>
      <c r="OPC48" s="541"/>
      <c r="OPD48" s="541"/>
      <c r="OPE48" s="541"/>
      <c r="OPF48" s="541"/>
      <c r="OPG48" s="541"/>
      <c r="OPH48" s="541"/>
      <c r="OPI48" s="541"/>
      <c r="OPJ48" s="541"/>
      <c r="OPK48" s="541"/>
      <c r="OPL48" s="541"/>
      <c r="OPM48" s="541"/>
      <c r="OPN48" s="541"/>
      <c r="OPO48" s="541"/>
      <c r="OPP48" s="541"/>
      <c r="OPQ48" s="541"/>
      <c r="OPR48" s="541"/>
      <c r="OPS48" s="541"/>
      <c r="OPT48" s="541"/>
      <c r="OPU48" s="541"/>
      <c r="OPV48" s="541"/>
      <c r="OPW48" s="541"/>
      <c r="OPX48" s="541"/>
      <c r="OPY48" s="541"/>
      <c r="OPZ48" s="541"/>
      <c r="OQA48" s="541"/>
      <c r="OQB48" s="541"/>
      <c r="OQC48" s="541"/>
      <c r="OQD48" s="541"/>
      <c r="OQE48" s="541"/>
      <c r="OQF48" s="541"/>
      <c r="OQG48" s="541"/>
      <c r="OQH48" s="541"/>
      <c r="OQI48" s="541"/>
      <c r="OQJ48" s="541"/>
      <c r="OQK48" s="541"/>
      <c r="OQL48" s="541"/>
      <c r="OQM48" s="541"/>
      <c r="OQN48" s="541"/>
      <c r="OQO48" s="541"/>
      <c r="OQP48" s="541"/>
      <c r="OQQ48" s="541"/>
      <c r="OQR48" s="541"/>
      <c r="OQS48" s="541"/>
      <c r="OQT48" s="541"/>
      <c r="OQU48" s="541"/>
      <c r="OQV48" s="541"/>
      <c r="OQW48" s="541"/>
      <c r="OQX48" s="541"/>
      <c r="OQY48" s="541"/>
      <c r="OQZ48" s="541"/>
      <c r="ORA48" s="541"/>
      <c r="ORB48" s="541"/>
      <c r="ORC48" s="541"/>
      <c r="ORD48" s="541"/>
      <c r="ORE48" s="541"/>
      <c r="ORF48" s="541"/>
      <c r="ORG48" s="541"/>
      <c r="ORH48" s="541"/>
      <c r="ORI48" s="541"/>
      <c r="ORJ48" s="541"/>
      <c r="ORK48" s="541"/>
      <c r="ORL48" s="541"/>
      <c r="ORM48" s="541"/>
      <c r="ORN48" s="541"/>
      <c r="ORO48" s="541"/>
      <c r="ORP48" s="541"/>
      <c r="ORQ48" s="541"/>
      <c r="ORR48" s="541"/>
      <c r="ORS48" s="541"/>
      <c r="ORT48" s="541"/>
      <c r="ORU48" s="541"/>
      <c r="ORV48" s="541"/>
      <c r="ORW48" s="541"/>
      <c r="ORX48" s="541"/>
      <c r="ORY48" s="541"/>
      <c r="ORZ48" s="541"/>
      <c r="OSA48" s="541"/>
      <c r="OSB48" s="541"/>
      <c r="OSC48" s="541"/>
      <c r="OSD48" s="541"/>
      <c r="OSE48" s="541"/>
      <c r="OSF48" s="541"/>
      <c r="OSG48" s="541"/>
      <c r="OSH48" s="541"/>
      <c r="OSI48" s="541"/>
      <c r="OSJ48" s="541"/>
      <c r="OSK48" s="541"/>
      <c r="OSL48" s="541"/>
      <c r="OSM48" s="541"/>
      <c r="OSN48" s="541"/>
      <c r="OSO48" s="541"/>
      <c r="OSP48" s="541"/>
      <c r="OSQ48" s="541"/>
      <c r="OSR48" s="541"/>
      <c r="OSS48" s="541"/>
      <c r="OST48" s="541"/>
      <c r="OSU48" s="541"/>
      <c r="OSV48" s="541"/>
      <c r="OSW48" s="541"/>
      <c r="OSX48" s="541"/>
      <c r="OSY48" s="541"/>
      <c r="OSZ48" s="541"/>
      <c r="OTA48" s="541"/>
      <c r="OTB48" s="541"/>
      <c r="OTC48" s="541"/>
      <c r="OTD48" s="541"/>
      <c r="OTE48" s="541"/>
      <c r="OTF48" s="541"/>
      <c r="OTG48" s="541"/>
      <c r="OTH48" s="541"/>
      <c r="OTI48" s="541"/>
      <c r="OTJ48" s="541"/>
      <c r="OTK48" s="541"/>
      <c r="OTL48" s="541"/>
      <c r="OTM48" s="541"/>
      <c r="OTN48" s="541"/>
      <c r="OTO48" s="541"/>
      <c r="OTP48" s="541"/>
      <c r="OTQ48" s="541"/>
      <c r="OTR48" s="541"/>
      <c r="OTS48" s="541"/>
      <c r="OTT48" s="541"/>
      <c r="OTU48" s="541"/>
      <c r="OTV48" s="541"/>
      <c r="OTW48" s="541"/>
      <c r="OTX48" s="541"/>
      <c r="OTY48" s="541"/>
      <c r="OTZ48" s="541"/>
      <c r="OUA48" s="541"/>
      <c r="OUB48" s="541"/>
      <c r="OUC48" s="541"/>
      <c r="OUD48" s="541"/>
      <c r="OUE48" s="541"/>
      <c r="OUF48" s="541"/>
      <c r="OUG48" s="541"/>
      <c r="OUH48" s="541"/>
      <c r="OUI48" s="541"/>
      <c r="OUJ48" s="541"/>
      <c r="OUK48" s="541"/>
      <c r="OUL48" s="541"/>
      <c r="OUM48" s="541"/>
      <c r="OUN48" s="541"/>
      <c r="OUO48" s="541"/>
      <c r="OUP48" s="541"/>
      <c r="OUQ48" s="541"/>
      <c r="OUR48" s="541"/>
      <c r="OUS48" s="541"/>
      <c r="OUT48" s="541"/>
      <c r="OUU48" s="541"/>
      <c r="OUV48" s="541"/>
      <c r="OUW48" s="541"/>
      <c r="OUX48" s="541"/>
      <c r="OUY48" s="541"/>
      <c r="OUZ48" s="541"/>
      <c r="OVA48" s="541"/>
      <c r="OVB48" s="541"/>
      <c r="OVC48" s="541"/>
      <c r="OVD48" s="541"/>
      <c r="OVE48" s="541"/>
      <c r="OVF48" s="541"/>
      <c r="OVG48" s="541"/>
      <c r="OVH48" s="541"/>
      <c r="OVI48" s="541"/>
      <c r="OVJ48" s="541"/>
      <c r="OVK48" s="541"/>
      <c r="OVL48" s="541"/>
      <c r="OVM48" s="541"/>
      <c r="OVN48" s="541"/>
      <c r="OVO48" s="541"/>
      <c r="OVP48" s="541"/>
      <c r="OVQ48" s="541"/>
      <c r="OVR48" s="541"/>
      <c r="OVS48" s="541"/>
      <c r="OVT48" s="541"/>
      <c r="OVU48" s="541"/>
      <c r="OVV48" s="541"/>
      <c r="OVW48" s="541"/>
      <c r="OVX48" s="541"/>
      <c r="OVY48" s="541"/>
      <c r="OVZ48" s="541"/>
      <c r="OWA48" s="541"/>
      <c r="OWB48" s="541"/>
      <c r="OWC48" s="541"/>
      <c r="OWD48" s="541"/>
      <c r="OWE48" s="541"/>
      <c r="OWF48" s="541"/>
      <c r="OWG48" s="541"/>
      <c r="OWH48" s="541"/>
      <c r="OWI48" s="541"/>
      <c r="OWJ48" s="541"/>
      <c r="OWK48" s="541"/>
      <c r="OWL48" s="541"/>
      <c r="OWM48" s="541"/>
      <c r="OWN48" s="541"/>
      <c r="OWO48" s="541"/>
      <c r="OWP48" s="541"/>
      <c r="OWQ48" s="541"/>
      <c r="OWR48" s="541"/>
      <c r="OWS48" s="541"/>
      <c r="OWT48" s="541"/>
      <c r="OWU48" s="541"/>
      <c r="OWV48" s="541"/>
      <c r="OWW48" s="541"/>
      <c r="OWX48" s="541"/>
      <c r="OWY48" s="541"/>
      <c r="OWZ48" s="541"/>
      <c r="OXA48" s="541"/>
      <c r="OXB48" s="541"/>
      <c r="OXC48" s="541"/>
      <c r="OXD48" s="541"/>
      <c r="OXE48" s="541"/>
      <c r="OXF48" s="541"/>
      <c r="OXG48" s="541"/>
      <c r="OXH48" s="541"/>
      <c r="OXI48" s="541"/>
      <c r="OXJ48" s="541"/>
      <c r="OXK48" s="541"/>
      <c r="OXL48" s="541"/>
      <c r="OXM48" s="541"/>
      <c r="OXN48" s="541"/>
      <c r="OXO48" s="541"/>
      <c r="OXP48" s="541"/>
      <c r="OXQ48" s="541"/>
      <c r="OXR48" s="541"/>
      <c r="OXS48" s="541"/>
      <c r="OXT48" s="541"/>
      <c r="OXU48" s="541"/>
      <c r="OXV48" s="541"/>
      <c r="OXW48" s="541"/>
      <c r="OXX48" s="541"/>
      <c r="OXY48" s="541"/>
      <c r="OXZ48" s="541"/>
      <c r="OYA48" s="541"/>
      <c r="OYB48" s="541"/>
      <c r="OYC48" s="541"/>
      <c r="OYD48" s="541"/>
      <c r="OYE48" s="541"/>
      <c r="OYF48" s="541"/>
      <c r="OYG48" s="541"/>
      <c r="OYH48" s="541"/>
      <c r="OYI48" s="541"/>
      <c r="OYJ48" s="541"/>
      <c r="OYK48" s="541"/>
      <c r="OYL48" s="541"/>
      <c r="OYM48" s="541"/>
      <c r="OYN48" s="541"/>
      <c r="OYO48" s="541"/>
      <c r="OYP48" s="541"/>
      <c r="OYQ48" s="541"/>
      <c r="OYR48" s="541"/>
      <c r="OYS48" s="541"/>
      <c r="OYT48" s="541"/>
      <c r="OYU48" s="541"/>
      <c r="OYV48" s="541"/>
      <c r="OYW48" s="541"/>
      <c r="OYX48" s="541"/>
      <c r="OYY48" s="541"/>
      <c r="OYZ48" s="541"/>
      <c r="OZA48" s="541"/>
      <c r="OZB48" s="541"/>
      <c r="OZC48" s="541"/>
      <c r="OZD48" s="541"/>
      <c r="OZE48" s="541"/>
      <c r="OZF48" s="541"/>
      <c r="OZG48" s="541"/>
      <c r="OZH48" s="541"/>
      <c r="OZI48" s="541"/>
      <c r="OZJ48" s="541"/>
      <c r="OZK48" s="541"/>
      <c r="OZL48" s="541"/>
      <c r="OZM48" s="541"/>
      <c r="OZN48" s="541"/>
      <c r="OZO48" s="541"/>
      <c r="OZP48" s="541"/>
      <c r="OZQ48" s="541"/>
      <c r="OZR48" s="541"/>
      <c r="OZS48" s="541"/>
      <c r="OZT48" s="541"/>
      <c r="OZU48" s="541"/>
      <c r="OZV48" s="541"/>
      <c r="OZW48" s="541"/>
      <c r="OZX48" s="541"/>
      <c r="OZY48" s="541"/>
      <c r="OZZ48" s="541"/>
      <c r="PAA48" s="541"/>
      <c r="PAB48" s="541"/>
      <c r="PAC48" s="541"/>
      <c r="PAD48" s="541"/>
      <c r="PAE48" s="541"/>
      <c r="PAF48" s="541"/>
      <c r="PAG48" s="541"/>
      <c r="PAH48" s="541"/>
      <c r="PAI48" s="541"/>
      <c r="PAJ48" s="541"/>
      <c r="PAK48" s="541"/>
      <c r="PAL48" s="541"/>
      <c r="PAM48" s="541"/>
      <c r="PAN48" s="541"/>
      <c r="PAO48" s="541"/>
      <c r="PAP48" s="541"/>
      <c r="PAQ48" s="541"/>
      <c r="PAR48" s="541"/>
      <c r="PAS48" s="541"/>
      <c r="PAT48" s="541"/>
      <c r="PAU48" s="541"/>
      <c r="PAV48" s="541"/>
      <c r="PAW48" s="541"/>
      <c r="PAX48" s="541"/>
      <c r="PAY48" s="541"/>
      <c r="PAZ48" s="541"/>
      <c r="PBA48" s="541"/>
      <c r="PBB48" s="541"/>
      <c r="PBC48" s="541"/>
      <c r="PBD48" s="541"/>
      <c r="PBE48" s="541"/>
      <c r="PBF48" s="541"/>
      <c r="PBG48" s="541"/>
      <c r="PBH48" s="541"/>
      <c r="PBI48" s="541"/>
      <c r="PBJ48" s="541"/>
      <c r="PBK48" s="541"/>
      <c r="PBL48" s="541"/>
      <c r="PBM48" s="541"/>
      <c r="PBN48" s="541"/>
      <c r="PBO48" s="541"/>
      <c r="PBP48" s="541"/>
      <c r="PBQ48" s="541"/>
      <c r="PBR48" s="541"/>
      <c r="PBS48" s="541"/>
      <c r="PBT48" s="541"/>
      <c r="PBU48" s="541"/>
      <c r="PBV48" s="541"/>
      <c r="PBW48" s="541"/>
      <c r="PBX48" s="541"/>
      <c r="PBY48" s="541"/>
      <c r="PBZ48" s="541"/>
      <c r="PCA48" s="541"/>
      <c r="PCB48" s="541"/>
      <c r="PCC48" s="541"/>
      <c r="PCD48" s="541"/>
      <c r="PCE48" s="541"/>
      <c r="PCF48" s="541"/>
      <c r="PCG48" s="541"/>
      <c r="PCH48" s="541"/>
      <c r="PCI48" s="541"/>
      <c r="PCJ48" s="541"/>
      <c r="PCK48" s="541"/>
      <c r="PCL48" s="541"/>
      <c r="PCM48" s="541"/>
      <c r="PCN48" s="541"/>
      <c r="PCO48" s="541"/>
      <c r="PCP48" s="541"/>
      <c r="PCQ48" s="541"/>
      <c r="PCR48" s="541"/>
      <c r="PCS48" s="541"/>
      <c r="PCT48" s="541"/>
      <c r="PCU48" s="541"/>
      <c r="PCV48" s="541"/>
      <c r="PCW48" s="541"/>
      <c r="PCX48" s="541"/>
      <c r="PCY48" s="541"/>
      <c r="PCZ48" s="541"/>
      <c r="PDA48" s="541"/>
      <c r="PDB48" s="541"/>
      <c r="PDC48" s="541"/>
      <c r="PDD48" s="541"/>
      <c r="PDE48" s="541"/>
      <c r="PDF48" s="541"/>
      <c r="PDG48" s="541"/>
      <c r="PDH48" s="541"/>
      <c r="PDI48" s="541"/>
      <c r="PDJ48" s="541"/>
      <c r="PDK48" s="541"/>
      <c r="PDL48" s="541"/>
      <c r="PDM48" s="541"/>
      <c r="PDN48" s="541"/>
      <c r="PDO48" s="541"/>
      <c r="PDP48" s="541"/>
      <c r="PDQ48" s="541"/>
      <c r="PDR48" s="541"/>
      <c r="PDS48" s="541"/>
      <c r="PDT48" s="541"/>
      <c r="PDU48" s="541"/>
      <c r="PDV48" s="541"/>
      <c r="PDW48" s="541"/>
      <c r="PDX48" s="541"/>
      <c r="PDY48" s="541"/>
      <c r="PDZ48" s="541"/>
      <c r="PEA48" s="541"/>
      <c r="PEB48" s="541"/>
      <c r="PEC48" s="541"/>
      <c r="PED48" s="541"/>
      <c r="PEE48" s="541"/>
      <c r="PEF48" s="541"/>
      <c r="PEG48" s="541"/>
      <c r="PEH48" s="541"/>
      <c r="PEI48" s="541"/>
      <c r="PEJ48" s="541"/>
      <c r="PEK48" s="541"/>
      <c r="PEL48" s="541"/>
      <c r="PEM48" s="541"/>
      <c r="PEN48" s="541"/>
      <c r="PEO48" s="541"/>
      <c r="PEP48" s="541"/>
      <c r="PEQ48" s="541"/>
      <c r="PER48" s="541"/>
      <c r="PES48" s="541"/>
      <c r="PET48" s="541"/>
      <c r="PEU48" s="541"/>
      <c r="PEV48" s="541"/>
      <c r="PEW48" s="541"/>
      <c r="PEX48" s="541"/>
      <c r="PEY48" s="541"/>
      <c r="PEZ48" s="541"/>
      <c r="PFA48" s="541"/>
      <c r="PFB48" s="541"/>
      <c r="PFC48" s="541"/>
      <c r="PFD48" s="541"/>
      <c r="PFE48" s="541"/>
      <c r="PFF48" s="541"/>
      <c r="PFG48" s="541"/>
      <c r="PFH48" s="541"/>
      <c r="PFI48" s="541"/>
      <c r="PFJ48" s="541"/>
      <c r="PFK48" s="541"/>
      <c r="PFL48" s="541"/>
      <c r="PFM48" s="541"/>
      <c r="PFN48" s="541"/>
      <c r="PFO48" s="541"/>
      <c r="PFP48" s="541"/>
      <c r="PFQ48" s="541"/>
      <c r="PFR48" s="541"/>
      <c r="PFS48" s="541"/>
      <c r="PFT48" s="541"/>
      <c r="PFU48" s="541"/>
      <c r="PFV48" s="541"/>
      <c r="PFW48" s="541"/>
      <c r="PFX48" s="541"/>
      <c r="PFY48" s="541"/>
      <c r="PFZ48" s="541"/>
      <c r="PGA48" s="541"/>
      <c r="PGB48" s="541"/>
      <c r="PGC48" s="541"/>
      <c r="PGD48" s="541"/>
      <c r="PGE48" s="541"/>
      <c r="PGF48" s="541"/>
      <c r="PGG48" s="541"/>
      <c r="PGH48" s="541"/>
      <c r="PGI48" s="541"/>
      <c r="PGJ48" s="541"/>
      <c r="PGK48" s="541"/>
      <c r="PGL48" s="541"/>
      <c r="PGM48" s="541"/>
      <c r="PGN48" s="541"/>
      <c r="PGO48" s="541"/>
      <c r="PGP48" s="541"/>
      <c r="PGQ48" s="541"/>
      <c r="PGR48" s="541"/>
      <c r="PGS48" s="541"/>
      <c r="PGT48" s="541"/>
      <c r="PGU48" s="541"/>
      <c r="PGV48" s="541"/>
      <c r="PGW48" s="541"/>
      <c r="PGX48" s="541"/>
      <c r="PGY48" s="541"/>
      <c r="PGZ48" s="541"/>
      <c r="PHA48" s="541"/>
      <c r="PHB48" s="541"/>
      <c r="PHC48" s="541"/>
      <c r="PHD48" s="541"/>
      <c r="PHE48" s="541"/>
      <c r="PHF48" s="541"/>
      <c r="PHG48" s="541"/>
      <c r="PHH48" s="541"/>
      <c r="PHI48" s="541"/>
      <c r="PHJ48" s="541"/>
      <c r="PHK48" s="541"/>
      <c r="PHL48" s="541"/>
      <c r="PHM48" s="541"/>
      <c r="PHN48" s="541"/>
      <c r="PHO48" s="541"/>
      <c r="PHP48" s="541"/>
      <c r="PHQ48" s="541"/>
      <c r="PHR48" s="541"/>
      <c r="PHS48" s="541"/>
      <c r="PHT48" s="541"/>
      <c r="PHU48" s="541"/>
      <c r="PHV48" s="541"/>
      <c r="PHW48" s="541"/>
      <c r="PHX48" s="541"/>
      <c r="PHY48" s="541"/>
      <c r="PHZ48" s="541"/>
      <c r="PIA48" s="541"/>
      <c r="PIB48" s="541"/>
      <c r="PIC48" s="541"/>
      <c r="PID48" s="541"/>
      <c r="PIE48" s="541"/>
      <c r="PIF48" s="541"/>
      <c r="PIG48" s="541"/>
      <c r="PIH48" s="541"/>
      <c r="PII48" s="541"/>
      <c r="PIJ48" s="541"/>
      <c r="PIK48" s="541"/>
      <c r="PIL48" s="541"/>
      <c r="PIM48" s="541"/>
      <c r="PIN48" s="541"/>
      <c r="PIO48" s="541"/>
      <c r="PIP48" s="541"/>
      <c r="PIQ48" s="541"/>
      <c r="PIR48" s="541"/>
      <c r="PIS48" s="541"/>
      <c r="PIT48" s="541"/>
      <c r="PIU48" s="541"/>
      <c r="PIV48" s="541"/>
      <c r="PIW48" s="541"/>
      <c r="PIX48" s="541"/>
      <c r="PIY48" s="541"/>
      <c r="PIZ48" s="541"/>
      <c r="PJA48" s="541"/>
      <c r="PJB48" s="541"/>
      <c r="PJC48" s="541"/>
      <c r="PJD48" s="541"/>
      <c r="PJE48" s="541"/>
      <c r="PJF48" s="541"/>
      <c r="PJG48" s="541"/>
      <c r="PJH48" s="541"/>
      <c r="PJI48" s="541"/>
      <c r="PJJ48" s="541"/>
      <c r="PJK48" s="541"/>
      <c r="PJL48" s="541"/>
      <c r="PJM48" s="541"/>
      <c r="PJN48" s="541"/>
      <c r="PJO48" s="541"/>
      <c r="PJP48" s="541"/>
      <c r="PJQ48" s="541"/>
      <c r="PJR48" s="541"/>
      <c r="PJS48" s="541"/>
      <c r="PJT48" s="541"/>
      <c r="PJU48" s="541"/>
      <c r="PJV48" s="541"/>
      <c r="PJW48" s="541"/>
      <c r="PJX48" s="541"/>
      <c r="PJY48" s="541"/>
      <c r="PJZ48" s="541"/>
      <c r="PKA48" s="541"/>
      <c r="PKB48" s="541"/>
      <c r="PKC48" s="541"/>
      <c r="PKD48" s="541"/>
      <c r="PKE48" s="541"/>
      <c r="PKF48" s="541"/>
      <c r="PKG48" s="541"/>
      <c r="PKH48" s="541"/>
      <c r="PKI48" s="541"/>
      <c r="PKJ48" s="541"/>
      <c r="PKK48" s="541"/>
      <c r="PKL48" s="541"/>
      <c r="PKM48" s="541"/>
      <c r="PKN48" s="541"/>
      <c r="PKO48" s="541"/>
      <c r="PKP48" s="541"/>
      <c r="PKQ48" s="541"/>
      <c r="PKR48" s="541"/>
      <c r="PKS48" s="541"/>
      <c r="PKT48" s="541"/>
      <c r="PKU48" s="541"/>
      <c r="PKV48" s="541"/>
      <c r="PKW48" s="541"/>
      <c r="PKX48" s="541"/>
      <c r="PKY48" s="541"/>
      <c r="PKZ48" s="541"/>
      <c r="PLA48" s="541"/>
      <c r="PLB48" s="541"/>
      <c r="PLC48" s="541"/>
      <c r="PLD48" s="541"/>
      <c r="PLE48" s="541"/>
      <c r="PLF48" s="541"/>
      <c r="PLG48" s="541"/>
      <c r="PLH48" s="541"/>
      <c r="PLI48" s="541"/>
      <c r="PLJ48" s="541"/>
      <c r="PLK48" s="541"/>
      <c r="PLL48" s="541"/>
      <c r="PLM48" s="541"/>
      <c r="PLN48" s="541"/>
      <c r="PLO48" s="541"/>
      <c r="PLP48" s="541"/>
      <c r="PLQ48" s="541"/>
      <c r="PLR48" s="541"/>
      <c r="PLS48" s="541"/>
      <c r="PLT48" s="541"/>
      <c r="PLU48" s="541"/>
      <c r="PLV48" s="541"/>
      <c r="PLW48" s="541"/>
      <c r="PLX48" s="541"/>
      <c r="PLY48" s="541"/>
      <c r="PLZ48" s="541"/>
      <c r="PMA48" s="541"/>
      <c r="PMB48" s="541"/>
      <c r="PMC48" s="541"/>
      <c r="PMD48" s="541"/>
      <c r="PME48" s="541"/>
      <c r="PMF48" s="541"/>
      <c r="PMG48" s="541"/>
      <c r="PMH48" s="541"/>
      <c r="PMI48" s="541"/>
      <c r="PMJ48" s="541"/>
      <c r="PMK48" s="541"/>
      <c r="PML48" s="541"/>
      <c r="PMM48" s="541"/>
      <c r="PMN48" s="541"/>
      <c r="PMO48" s="541"/>
      <c r="PMP48" s="541"/>
      <c r="PMQ48" s="541"/>
      <c r="PMR48" s="541"/>
      <c r="PMS48" s="541"/>
      <c r="PMT48" s="541"/>
      <c r="PMU48" s="541"/>
      <c r="PMV48" s="541"/>
      <c r="PMW48" s="541"/>
      <c r="PMX48" s="541"/>
      <c r="PMY48" s="541"/>
      <c r="PMZ48" s="541"/>
      <c r="PNA48" s="541"/>
      <c r="PNB48" s="541"/>
      <c r="PNC48" s="541"/>
      <c r="PND48" s="541"/>
      <c r="PNE48" s="541"/>
      <c r="PNF48" s="541"/>
      <c r="PNG48" s="541"/>
      <c r="PNH48" s="541"/>
      <c r="PNI48" s="541"/>
      <c r="PNJ48" s="541"/>
      <c r="PNK48" s="541"/>
      <c r="PNL48" s="541"/>
      <c r="PNM48" s="541"/>
      <c r="PNN48" s="541"/>
      <c r="PNO48" s="541"/>
      <c r="PNP48" s="541"/>
      <c r="PNQ48" s="541"/>
      <c r="PNR48" s="541"/>
      <c r="PNS48" s="541"/>
      <c r="PNT48" s="541"/>
      <c r="PNU48" s="541"/>
      <c r="PNV48" s="541"/>
      <c r="PNW48" s="541"/>
      <c r="PNX48" s="541"/>
      <c r="PNY48" s="541"/>
      <c r="PNZ48" s="541"/>
      <c r="POA48" s="541"/>
      <c r="POB48" s="541"/>
      <c r="POC48" s="541"/>
      <c r="POD48" s="541"/>
      <c r="POE48" s="541"/>
      <c r="POF48" s="541"/>
      <c r="POG48" s="541"/>
      <c r="POH48" s="541"/>
      <c r="POI48" s="541"/>
      <c r="POJ48" s="541"/>
      <c r="POK48" s="541"/>
      <c r="POL48" s="541"/>
      <c r="POM48" s="541"/>
      <c r="PON48" s="541"/>
      <c r="POO48" s="541"/>
      <c r="POP48" s="541"/>
      <c r="POQ48" s="541"/>
      <c r="POR48" s="541"/>
      <c r="POS48" s="541"/>
      <c r="POT48" s="541"/>
      <c r="POU48" s="541"/>
      <c r="POV48" s="541"/>
      <c r="POW48" s="541"/>
      <c r="POX48" s="541"/>
      <c r="POY48" s="541"/>
      <c r="POZ48" s="541"/>
      <c r="PPA48" s="541"/>
      <c r="PPB48" s="541"/>
      <c r="PPC48" s="541"/>
      <c r="PPD48" s="541"/>
      <c r="PPE48" s="541"/>
      <c r="PPF48" s="541"/>
      <c r="PPG48" s="541"/>
      <c r="PPH48" s="541"/>
      <c r="PPI48" s="541"/>
      <c r="PPJ48" s="541"/>
      <c r="PPK48" s="541"/>
      <c r="PPL48" s="541"/>
      <c r="PPM48" s="541"/>
      <c r="PPN48" s="541"/>
      <c r="PPO48" s="541"/>
      <c r="PPP48" s="541"/>
      <c r="PPQ48" s="541"/>
      <c r="PPR48" s="541"/>
      <c r="PPS48" s="541"/>
      <c r="PPT48" s="541"/>
      <c r="PPU48" s="541"/>
      <c r="PPV48" s="541"/>
      <c r="PPW48" s="541"/>
      <c r="PPX48" s="541"/>
      <c r="PPY48" s="541"/>
      <c r="PPZ48" s="541"/>
      <c r="PQA48" s="541"/>
      <c r="PQB48" s="541"/>
      <c r="PQC48" s="541"/>
      <c r="PQD48" s="541"/>
      <c r="PQE48" s="541"/>
      <c r="PQF48" s="541"/>
      <c r="PQG48" s="541"/>
      <c r="PQH48" s="541"/>
      <c r="PQI48" s="541"/>
      <c r="PQJ48" s="541"/>
      <c r="PQK48" s="541"/>
      <c r="PQL48" s="541"/>
      <c r="PQM48" s="541"/>
      <c r="PQN48" s="541"/>
      <c r="PQO48" s="541"/>
      <c r="PQP48" s="541"/>
      <c r="PQQ48" s="541"/>
      <c r="PQR48" s="541"/>
      <c r="PQS48" s="541"/>
      <c r="PQT48" s="541"/>
      <c r="PQU48" s="541"/>
      <c r="PQV48" s="541"/>
      <c r="PQW48" s="541"/>
      <c r="PQX48" s="541"/>
      <c r="PQY48" s="541"/>
      <c r="PQZ48" s="541"/>
      <c r="PRA48" s="541"/>
      <c r="PRB48" s="541"/>
      <c r="PRC48" s="541"/>
      <c r="PRD48" s="541"/>
      <c r="PRE48" s="541"/>
      <c r="PRF48" s="541"/>
      <c r="PRG48" s="541"/>
      <c r="PRH48" s="541"/>
      <c r="PRI48" s="541"/>
      <c r="PRJ48" s="541"/>
      <c r="PRK48" s="541"/>
      <c r="PRL48" s="541"/>
      <c r="PRM48" s="541"/>
      <c r="PRN48" s="541"/>
      <c r="PRO48" s="541"/>
      <c r="PRP48" s="541"/>
      <c r="PRQ48" s="541"/>
      <c r="PRR48" s="541"/>
      <c r="PRS48" s="541"/>
      <c r="PRT48" s="541"/>
      <c r="PRU48" s="541"/>
      <c r="PRV48" s="541"/>
      <c r="PRW48" s="541"/>
      <c r="PRX48" s="541"/>
      <c r="PRY48" s="541"/>
      <c r="PRZ48" s="541"/>
      <c r="PSA48" s="541"/>
      <c r="PSB48" s="541"/>
      <c r="PSC48" s="541"/>
      <c r="PSD48" s="541"/>
      <c r="PSE48" s="541"/>
      <c r="PSF48" s="541"/>
      <c r="PSG48" s="541"/>
      <c r="PSH48" s="541"/>
      <c r="PSI48" s="541"/>
      <c r="PSJ48" s="541"/>
      <c r="PSK48" s="541"/>
      <c r="PSL48" s="541"/>
      <c r="PSM48" s="541"/>
      <c r="PSN48" s="541"/>
      <c r="PSO48" s="541"/>
      <c r="PSP48" s="541"/>
      <c r="PSQ48" s="541"/>
      <c r="PSR48" s="541"/>
      <c r="PSS48" s="541"/>
      <c r="PST48" s="541"/>
      <c r="PSU48" s="541"/>
      <c r="PSV48" s="541"/>
      <c r="PSW48" s="541"/>
      <c r="PSX48" s="541"/>
      <c r="PSY48" s="541"/>
      <c r="PSZ48" s="541"/>
      <c r="PTA48" s="541"/>
      <c r="PTB48" s="541"/>
      <c r="PTC48" s="541"/>
      <c r="PTD48" s="541"/>
      <c r="PTE48" s="541"/>
      <c r="PTF48" s="541"/>
      <c r="PTG48" s="541"/>
      <c r="PTH48" s="541"/>
      <c r="PTI48" s="541"/>
      <c r="PTJ48" s="541"/>
      <c r="PTK48" s="541"/>
      <c r="PTL48" s="541"/>
      <c r="PTM48" s="541"/>
      <c r="PTN48" s="541"/>
      <c r="PTO48" s="541"/>
      <c r="PTP48" s="541"/>
      <c r="PTQ48" s="541"/>
      <c r="PTR48" s="541"/>
      <c r="PTS48" s="541"/>
      <c r="PTT48" s="541"/>
      <c r="PTU48" s="541"/>
      <c r="PTV48" s="541"/>
      <c r="PTW48" s="541"/>
      <c r="PTX48" s="541"/>
      <c r="PTY48" s="541"/>
      <c r="PTZ48" s="541"/>
      <c r="PUA48" s="541"/>
      <c r="PUB48" s="541"/>
      <c r="PUC48" s="541"/>
      <c r="PUD48" s="541"/>
      <c r="PUE48" s="541"/>
      <c r="PUF48" s="541"/>
      <c r="PUG48" s="541"/>
      <c r="PUH48" s="541"/>
      <c r="PUI48" s="541"/>
      <c r="PUJ48" s="541"/>
      <c r="PUK48" s="541"/>
      <c r="PUL48" s="541"/>
      <c r="PUM48" s="541"/>
      <c r="PUN48" s="541"/>
      <c r="PUO48" s="541"/>
      <c r="PUP48" s="541"/>
      <c r="PUQ48" s="541"/>
      <c r="PUR48" s="541"/>
      <c r="PUS48" s="541"/>
      <c r="PUT48" s="541"/>
      <c r="PUU48" s="541"/>
      <c r="PUV48" s="541"/>
      <c r="PUW48" s="541"/>
      <c r="PUX48" s="541"/>
      <c r="PUY48" s="541"/>
      <c r="PUZ48" s="541"/>
      <c r="PVA48" s="541"/>
      <c r="PVB48" s="541"/>
      <c r="PVC48" s="541"/>
      <c r="PVD48" s="541"/>
      <c r="PVE48" s="541"/>
      <c r="PVF48" s="541"/>
      <c r="PVG48" s="541"/>
      <c r="PVH48" s="541"/>
      <c r="PVI48" s="541"/>
      <c r="PVJ48" s="541"/>
      <c r="PVK48" s="541"/>
      <c r="PVL48" s="541"/>
      <c r="PVM48" s="541"/>
      <c r="PVN48" s="541"/>
      <c r="PVO48" s="541"/>
      <c r="PVP48" s="541"/>
      <c r="PVQ48" s="541"/>
      <c r="PVR48" s="541"/>
      <c r="PVS48" s="541"/>
      <c r="PVT48" s="541"/>
      <c r="PVU48" s="541"/>
      <c r="PVV48" s="541"/>
      <c r="PVW48" s="541"/>
      <c r="PVX48" s="541"/>
      <c r="PVY48" s="541"/>
      <c r="PVZ48" s="541"/>
      <c r="PWA48" s="541"/>
      <c r="PWB48" s="541"/>
      <c r="PWC48" s="541"/>
      <c r="PWD48" s="541"/>
      <c r="PWE48" s="541"/>
      <c r="PWF48" s="541"/>
      <c r="PWG48" s="541"/>
      <c r="PWH48" s="541"/>
      <c r="PWI48" s="541"/>
      <c r="PWJ48" s="541"/>
      <c r="PWK48" s="541"/>
      <c r="PWL48" s="541"/>
      <c r="PWM48" s="541"/>
      <c r="PWN48" s="541"/>
      <c r="PWO48" s="541"/>
      <c r="PWP48" s="541"/>
      <c r="PWQ48" s="541"/>
      <c r="PWR48" s="541"/>
      <c r="PWS48" s="541"/>
      <c r="PWT48" s="541"/>
      <c r="PWU48" s="541"/>
      <c r="PWV48" s="541"/>
      <c r="PWW48" s="541"/>
      <c r="PWX48" s="541"/>
      <c r="PWY48" s="541"/>
      <c r="PWZ48" s="541"/>
      <c r="PXA48" s="541"/>
      <c r="PXB48" s="541"/>
      <c r="PXC48" s="541"/>
      <c r="PXD48" s="541"/>
      <c r="PXE48" s="541"/>
      <c r="PXF48" s="541"/>
      <c r="PXG48" s="541"/>
      <c r="PXH48" s="541"/>
      <c r="PXI48" s="541"/>
      <c r="PXJ48" s="541"/>
      <c r="PXK48" s="541"/>
      <c r="PXL48" s="541"/>
      <c r="PXM48" s="541"/>
      <c r="PXN48" s="541"/>
      <c r="PXO48" s="541"/>
      <c r="PXP48" s="541"/>
      <c r="PXQ48" s="541"/>
      <c r="PXR48" s="541"/>
      <c r="PXS48" s="541"/>
      <c r="PXT48" s="541"/>
      <c r="PXU48" s="541"/>
      <c r="PXV48" s="541"/>
      <c r="PXW48" s="541"/>
      <c r="PXX48" s="541"/>
      <c r="PXY48" s="541"/>
      <c r="PXZ48" s="541"/>
      <c r="PYA48" s="541"/>
      <c r="PYB48" s="541"/>
      <c r="PYC48" s="541"/>
      <c r="PYD48" s="541"/>
      <c r="PYE48" s="541"/>
      <c r="PYF48" s="541"/>
      <c r="PYG48" s="541"/>
      <c r="PYH48" s="541"/>
      <c r="PYI48" s="541"/>
      <c r="PYJ48" s="541"/>
      <c r="PYK48" s="541"/>
      <c r="PYL48" s="541"/>
      <c r="PYM48" s="541"/>
      <c r="PYN48" s="541"/>
      <c r="PYO48" s="541"/>
      <c r="PYP48" s="541"/>
      <c r="PYQ48" s="541"/>
      <c r="PYR48" s="541"/>
      <c r="PYS48" s="541"/>
      <c r="PYT48" s="541"/>
      <c r="PYU48" s="541"/>
      <c r="PYV48" s="541"/>
      <c r="PYW48" s="541"/>
      <c r="PYX48" s="541"/>
      <c r="PYY48" s="541"/>
      <c r="PYZ48" s="541"/>
      <c r="PZA48" s="541"/>
      <c r="PZB48" s="541"/>
      <c r="PZC48" s="541"/>
      <c r="PZD48" s="541"/>
      <c r="PZE48" s="541"/>
      <c r="PZF48" s="541"/>
      <c r="PZG48" s="541"/>
      <c r="PZH48" s="541"/>
      <c r="PZI48" s="541"/>
      <c r="PZJ48" s="541"/>
      <c r="PZK48" s="541"/>
      <c r="PZL48" s="541"/>
      <c r="PZM48" s="541"/>
      <c r="PZN48" s="541"/>
      <c r="PZO48" s="541"/>
      <c r="PZP48" s="541"/>
      <c r="PZQ48" s="541"/>
      <c r="PZR48" s="541"/>
      <c r="PZS48" s="541"/>
      <c r="PZT48" s="541"/>
      <c r="PZU48" s="541"/>
      <c r="PZV48" s="541"/>
      <c r="PZW48" s="541"/>
      <c r="PZX48" s="541"/>
      <c r="PZY48" s="541"/>
      <c r="PZZ48" s="541"/>
      <c r="QAA48" s="541"/>
      <c r="QAB48" s="541"/>
      <c r="QAC48" s="541"/>
      <c r="QAD48" s="541"/>
      <c r="QAE48" s="541"/>
      <c r="QAF48" s="541"/>
      <c r="QAG48" s="541"/>
      <c r="QAH48" s="541"/>
      <c r="QAI48" s="541"/>
      <c r="QAJ48" s="541"/>
      <c r="QAK48" s="541"/>
      <c r="QAL48" s="541"/>
      <c r="QAM48" s="541"/>
      <c r="QAN48" s="541"/>
      <c r="QAO48" s="541"/>
      <c r="QAP48" s="541"/>
      <c r="QAQ48" s="541"/>
      <c r="QAR48" s="541"/>
      <c r="QAS48" s="541"/>
      <c r="QAT48" s="541"/>
      <c r="QAU48" s="541"/>
      <c r="QAV48" s="541"/>
      <c r="QAW48" s="541"/>
      <c r="QAX48" s="541"/>
      <c r="QAY48" s="541"/>
      <c r="QAZ48" s="541"/>
      <c r="QBA48" s="541"/>
      <c r="QBB48" s="541"/>
      <c r="QBC48" s="541"/>
      <c r="QBD48" s="541"/>
      <c r="QBE48" s="541"/>
      <c r="QBF48" s="541"/>
      <c r="QBG48" s="541"/>
      <c r="QBH48" s="541"/>
      <c r="QBI48" s="541"/>
      <c r="QBJ48" s="541"/>
      <c r="QBK48" s="541"/>
      <c r="QBL48" s="541"/>
      <c r="QBM48" s="541"/>
      <c r="QBN48" s="541"/>
      <c r="QBO48" s="541"/>
      <c r="QBP48" s="541"/>
      <c r="QBQ48" s="541"/>
      <c r="QBR48" s="541"/>
      <c r="QBS48" s="541"/>
      <c r="QBT48" s="541"/>
      <c r="QBU48" s="541"/>
      <c r="QBV48" s="541"/>
      <c r="QBW48" s="541"/>
      <c r="QBX48" s="541"/>
      <c r="QBY48" s="541"/>
      <c r="QBZ48" s="541"/>
      <c r="QCA48" s="541"/>
      <c r="QCB48" s="541"/>
      <c r="QCC48" s="541"/>
      <c r="QCD48" s="541"/>
      <c r="QCE48" s="541"/>
      <c r="QCF48" s="541"/>
      <c r="QCG48" s="541"/>
      <c r="QCH48" s="541"/>
      <c r="QCI48" s="541"/>
      <c r="QCJ48" s="541"/>
      <c r="QCK48" s="541"/>
      <c r="QCL48" s="541"/>
      <c r="QCM48" s="541"/>
      <c r="QCN48" s="541"/>
      <c r="QCO48" s="541"/>
      <c r="QCP48" s="541"/>
      <c r="QCQ48" s="541"/>
      <c r="QCR48" s="541"/>
      <c r="QCS48" s="541"/>
      <c r="QCT48" s="541"/>
      <c r="QCU48" s="541"/>
      <c r="QCV48" s="541"/>
      <c r="QCW48" s="541"/>
      <c r="QCX48" s="541"/>
      <c r="QCY48" s="541"/>
      <c r="QCZ48" s="541"/>
      <c r="QDA48" s="541"/>
      <c r="QDB48" s="541"/>
      <c r="QDC48" s="541"/>
      <c r="QDD48" s="541"/>
      <c r="QDE48" s="541"/>
      <c r="QDF48" s="541"/>
      <c r="QDG48" s="541"/>
      <c r="QDH48" s="541"/>
      <c r="QDI48" s="541"/>
      <c r="QDJ48" s="541"/>
      <c r="QDK48" s="541"/>
      <c r="QDL48" s="541"/>
      <c r="QDM48" s="541"/>
      <c r="QDN48" s="541"/>
      <c r="QDO48" s="541"/>
      <c r="QDP48" s="541"/>
      <c r="QDQ48" s="541"/>
      <c r="QDR48" s="541"/>
      <c r="QDS48" s="541"/>
      <c r="QDT48" s="541"/>
      <c r="QDU48" s="541"/>
      <c r="QDV48" s="541"/>
      <c r="QDW48" s="541"/>
      <c r="QDX48" s="541"/>
      <c r="QDY48" s="541"/>
      <c r="QDZ48" s="541"/>
      <c r="QEA48" s="541"/>
      <c r="QEB48" s="541"/>
      <c r="QEC48" s="541"/>
      <c r="QED48" s="541"/>
      <c r="QEE48" s="541"/>
      <c r="QEF48" s="541"/>
      <c r="QEG48" s="541"/>
      <c r="QEH48" s="541"/>
      <c r="QEI48" s="541"/>
      <c r="QEJ48" s="541"/>
      <c r="QEK48" s="541"/>
      <c r="QEL48" s="541"/>
      <c r="QEM48" s="541"/>
      <c r="QEN48" s="541"/>
      <c r="QEO48" s="541"/>
      <c r="QEP48" s="541"/>
      <c r="QEQ48" s="541"/>
      <c r="QER48" s="541"/>
      <c r="QES48" s="541"/>
      <c r="QET48" s="541"/>
      <c r="QEU48" s="541"/>
      <c r="QEV48" s="541"/>
      <c r="QEW48" s="541"/>
      <c r="QEX48" s="541"/>
      <c r="QEY48" s="541"/>
      <c r="QEZ48" s="541"/>
      <c r="QFA48" s="541"/>
      <c r="QFB48" s="541"/>
      <c r="QFC48" s="541"/>
      <c r="QFD48" s="541"/>
      <c r="QFE48" s="541"/>
      <c r="QFF48" s="541"/>
      <c r="QFG48" s="541"/>
      <c r="QFH48" s="541"/>
      <c r="QFI48" s="541"/>
      <c r="QFJ48" s="541"/>
      <c r="QFK48" s="541"/>
      <c r="QFL48" s="541"/>
      <c r="QFM48" s="541"/>
      <c r="QFN48" s="541"/>
      <c r="QFO48" s="541"/>
      <c r="QFP48" s="541"/>
      <c r="QFQ48" s="541"/>
      <c r="QFR48" s="541"/>
      <c r="QFS48" s="541"/>
      <c r="QFT48" s="541"/>
      <c r="QFU48" s="541"/>
      <c r="QFV48" s="541"/>
      <c r="QFW48" s="541"/>
      <c r="QFX48" s="541"/>
      <c r="QFY48" s="541"/>
      <c r="QFZ48" s="541"/>
      <c r="QGA48" s="541"/>
      <c r="QGB48" s="541"/>
      <c r="QGC48" s="541"/>
      <c r="QGD48" s="541"/>
      <c r="QGE48" s="541"/>
      <c r="QGF48" s="541"/>
      <c r="QGG48" s="541"/>
      <c r="QGH48" s="541"/>
      <c r="QGI48" s="541"/>
      <c r="QGJ48" s="541"/>
      <c r="QGK48" s="541"/>
      <c r="QGL48" s="541"/>
      <c r="QGM48" s="541"/>
      <c r="QGN48" s="541"/>
      <c r="QGO48" s="541"/>
      <c r="QGP48" s="541"/>
      <c r="QGQ48" s="541"/>
      <c r="QGR48" s="541"/>
      <c r="QGS48" s="541"/>
      <c r="QGT48" s="541"/>
      <c r="QGU48" s="541"/>
      <c r="QGV48" s="541"/>
      <c r="QGW48" s="541"/>
      <c r="QGX48" s="541"/>
      <c r="QGY48" s="541"/>
      <c r="QGZ48" s="541"/>
      <c r="QHA48" s="541"/>
      <c r="QHB48" s="541"/>
      <c r="QHC48" s="541"/>
      <c r="QHD48" s="541"/>
      <c r="QHE48" s="541"/>
      <c r="QHF48" s="541"/>
      <c r="QHG48" s="541"/>
      <c r="QHH48" s="541"/>
      <c r="QHI48" s="541"/>
      <c r="QHJ48" s="541"/>
      <c r="QHK48" s="541"/>
      <c r="QHL48" s="541"/>
      <c r="QHM48" s="541"/>
      <c r="QHN48" s="541"/>
      <c r="QHO48" s="541"/>
      <c r="QHP48" s="541"/>
      <c r="QHQ48" s="541"/>
      <c r="QHR48" s="541"/>
      <c r="QHS48" s="541"/>
      <c r="QHT48" s="541"/>
      <c r="QHU48" s="541"/>
      <c r="QHV48" s="541"/>
      <c r="QHW48" s="541"/>
      <c r="QHX48" s="541"/>
      <c r="QHY48" s="541"/>
      <c r="QHZ48" s="541"/>
      <c r="QIA48" s="541"/>
      <c r="QIB48" s="541"/>
      <c r="QIC48" s="541"/>
      <c r="QID48" s="541"/>
      <c r="QIE48" s="541"/>
      <c r="QIF48" s="541"/>
      <c r="QIG48" s="541"/>
      <c r="QIH48" s="541"/>
      <c r="QII48" s="541"/>
      <c r="QIJ48" s="541"/>
      <c r="QIK48" s="541"/>
      <c r="QIL48" s="541"/>
      <c r="QIM48" s="541"/>
      <c r="QIN48" s="541"/>
      <c r="QIO48" s="541"/>
      <c r="QIP48" s="541"/>
      <c r="QIQ48" s="541"/>
      <c r="QIR48" s="541"/>
      <c r="QIS48" s="541"/>
      <c r="QIT48" s="541"/>
      <c r="QIU48" s="541"/>
      <c r="QIV48" s="541"/>
      <c r="QIW48" s="541"/>
      <c r="QIX48" s="541"/>
      <c r="QIY48" s="541"/>
      <c r="QIZ48" s="541"/>
      <c r="QJA48" s="541"/>
      <c r="QJB48" s="541"/>
      <c r="QJC48" s="541"/>
      <c r="QJD48" s="541"/>
      <c r="QJE48" s="541"/>
      <c r="QJF48" s="541"/>
      <c r="QJG48" s="541"/>
      <c r="QJH48" s="541"/>
      <c r="QJI48" s="541"/>
      <c r="QJJ48" s="541"/>
      <c r="QJK48" s="541"/>
      <c r="QJL48" s="541"/>
      <c r="QJM48" s="541"/>
      <c r="QJN48" s="541"/>
      <c r="QJO48" s="541"/>
      <c r="QJP48" s="541"/>
      <c r="QJQ48" s="541"/>
      <c r="QJR48" s="541"/>
      <c r="QJS48" s="541"/>
      <c r="QJT48" s="541"/>
      <c r="QJU48" s="541"/>
      <c r="QJV48" s="541"/>
      <c r="QJW48" s="541"/>
      <c r="QJX48" s="541"/>
      <c r="QJY48" s="541"/>
      <c r="QJZ48" s="541"/>
      <c r="QKA48" s="541"/>
      <c r="QKB48" s="541"/>
      <c r="QKC48" s="541"/>
      <c r="QKD48" s="541"/>
      <c r="QKE48" s="541"/>
      <c r="QKF48" s="541"/>
      <c r="QKG48" s="541"/>
      <c r="QKH48" s="541"/>
      <c r="QKI48" s="541"/>
      <c r="QKJ48" s="541"/>
      <c r="QKK48" s="541"/>
      <c r="QKL48" s="541"/>
      <c r="QKM48" s="541"/>
      <c r="QKN48" s="541"/>
      <c r="QKO48" s="541"/>
      <c r="QKP48" s="541"/>
      <c r="QKQ48" s="541"/>
      <c r="QKR48" s="541"/>
      <c r="QKS48" s="541"/>
      <c r="QKT48" s="541"/>
      <c r="QKU48" s="541"/>
      <c r="QKV48" s="541"/>
      <c r="QKW48" s="541"/>
      <c r="QKX48" s="541"/>
      <c r="QKY48" s="541"/>
      <c r="QKZ48" s="541"/>
      <c r="QLA48" s="541"/>
      <c r="QLB48" s="541"/>
      <c r="QLC48" s="541"/>
      <c r="QLD48" s="541"/>
      <c r="QLE48" s="541"/>
      <c r="QLF48" s="541"/>
      <c r="QLG48" s="541"/>
      <c r="QLH48" s="541"/>
      <c r="QLI48" s="541"/>
      <c r="QLJ48" s="541"/>
      <c r="QLK48" s="541"/>
      <c r="QLL48" s="541"/>
      <c r="QLM48" s="541"/>
      <c r="QLN48" s="541"/>
      <c r="QLO48" s="541"/>
      <c r="QLP48" s="541"/>
      <c r="QLQ48" s="541"/>
      <c r="QLR48" s="541"/>
      <c r="QLS48" s="541"/>
      <c r="QLT48" s="541"/>
      <c r="QLU48" s="541"/>
      <c r="QLV48" s="541"/>
      <c r="QLW48" s="541"/>
      <c r="QLX48" s="541"/>
      <c r="QLY48" s="541"/>
      <c r="QLZ48" s="541"/>
      <c r="QMA48" s="541"/>
      <c r="QMB48" s="541"/>
      <c r="QMC48" s="541"/>
      <c r="QMD48" s="541"/>
      <c r="QME48" s="541"/>
      <c r="QMF48" s="541"/>
      <c r="QMG48" s="541"/>
      <c r="QMH48" s="541"/>
      <c r="QMI48" s="541"/>
      <c r="QMJ48" s="541"/>
      <c r="QMK48" s="541"/>
      <c r="QML48" s="541"/>
      <c r="QMM48" s="541"/>
      <c r="QMN48" s="541"/>
      <c r="QMO48" s="541"/>
      <c r="QMP48" s="541"/>
      <c r="QMQ48" s="541"/>
      <c r="QMR48" s="541"/>
      <c r="QMS48" s="541"/>
      <c r="QMT48" s="541"/>
      <c r="QMU48" s="541"/>
      <c r="QMV48" s="541"/>
      <c r="QMW48" s="541"/>
      <c r="QMX48" s="541"/>
      <c r="QMY48" s="541"/>
      <c r="QMZ48" s="541"/>
      <c r="QNA48" s="541"/>
      <c r="QNB48" s="541"/>
      <c r="QNC48" s="541"/>
      <c r="QND48" s="541"/>
      <c r="QNE48" s="541"/>
      <c r="QNF48" s="541"/>
      <c r="QNG48" s="541"/>
      <c r="QNH48" s="541"/>
      <c r="QNI48" s="541"/>
      <c r="QNJ48" s="541"/>
      <c r="QNK48" s="541"/>
      <c r="QNL48" s="541"/>
      <c r="QNM48" s="541"/>
      <c r="QNN48" s="541"/>
      <c r="QNO48" s="541"/>
      <c r="QNP48" s="541"/>
      <c r="QNQ48" s="541"/>
      <c r="QNR48" s="541"/>
      <c r="QNS48" s="541"/>
      <c r="QNT48" s="541"/>
      <c r="QNU48" s="541"/>
      <c r="QNV48" s="541"/>
      <c r="QNW48" s="541"/>
      <c r="QNX48" s="541"/>
      <c r="QNY48" s="541"/>
      <c r="QNZ48" s="541"/>
      <c r="QOA48" s="541"/>
      <c r="QOB48" s="541"/>
      <c r="QOC48" s="541"/>
      <c r="QOD48" s="541"/>
      <c r="QOE48" s="541"/>
      <c r="QOF48" s="541"/>
      <c r="QOG48" s="541"/>
      <c r="QOH48" s="541"/>
      <c r="QOI48" s="541"/>
      <c r="QOJ48" s="541"/>
      <c r="QOK48" s="541"/>
      <c r="QOL48" s="541"/>
      <c r="QOM48" s="541"/>
      <c r="QON48" s="541"/>
      <c r="QOO48" s="541"/>
      <c r="QOP48" s="541"/>
      <c r="QOQ48" s="541"/>
      <c r="QOR48" s="541"/>
      <c r="QOS48" s="541"/>
      <c r="QOT48" s="541"/>
      <c r="QOU48" s="541"/>
      <c r="QOV48" s="541"/>
      <c r="QOW48" s="541"/>
      <c r="QOX48" s="541"/>
      <c r="QOY48" s="541"/>
      <c r="QOZ48" s="541"/>
      <c r="QPA48" s="541"/>
      <c r="QPB48" s="541"/>
      <c r="QPC48" s="541"/>
      <c r="QPD48" s="541"/>
      <c r="QPE48" s="541"/>
      <c r="QPF48" s="541"/>
      <c r="QPG48" s="541"/>
      <c r="QPH48" s="541"/>
      <c r="QPI48" s="541"/>
      <c r="QPJ48" s="541"/>
      <c r="QPK48" s="541"/>
      <c r="QPL48" s="541"/>
      <c r="QPM48" s="541"/>
      <c r="QPN48" s="541"/>
      <c r="QPO48" s="541"/>
      <c r="QPP48" s="541"/>
      <c r="QPQ48" s="541"/>
      <c r="QPR48" s="541"/>
      <c r="QPS48" s="541"/>
      <c r="QPT48" s="541"/>
      <c r="QPU48" s="541"/>
      <c r="QPV48" s="541"/>
      <c r="QPW48" s="541"/>
      <c r="QPX48" s="541"/>
      <c r="QPY48" s="541"/>
      <c r="QPZ48" s="541"/>
      <c r="QQA48" s="541"/>
      <c r="QQB48" s="541"/>
      <c r="QQC48" s="541"/>
      <c r="QQD48" s="541"/>
      <c r="QQE48" s="541"/>
      <c r="QQF48" s="541"/>
      <c r="QQG48" s="541"/>
      <c r="QQH48" s="541"/>
      <c r="QQI48" s="541"/>
      <c r="QQJ48" s="541"/>
      <c r="QQK48" s="541"/>
      <c r="QQL48" s="541"/>
      <c r="QQM48" s="541"/>
      <c r="QQN48" s="541"/>
      <c r="QQO48" s="541"/>
      <c r="QQP48" s="541"/>
      <c r="QQQ48" s="541"/>
      <c r="QQR48" s="541"/>
      <c r="QQS48" s="541"/>
      <c r="QQT48" s="541"/>
      <c r="QQU48" s="541"/>
      <c r="QQV48" s="541"/>
      <c r="QQW48" s="541"/>
      <c r="QQX48" s="541"/>
      <c r="QQY48" s="541"/>
      <c r="QQZ48" s="541"/>
      <c r="QRA48" s="541"/>
      <c r="QRB48" s="541"/>
      <c r="QRC48" s="541"/>
      <c r="QRD48" s="541"/>
      <c r="QRE48" s="541"/>
      <c r="QRF48" s="541"/>
      <c r="QRG48" s="541"/>
      <c r="QRH48" s="541"/>
      <c r="QRI48" s="541"/>
      <c r="QRJ48" s="541"/>
      <c r="QRK48" s="541"/>
      <c r="QRL48" s="541"/>
      <c r="QRM48" s="541"/>
      <c r="QRN48" s="541"/>
      <c r="QRO48" s="541"/>
      <c r="QRP48" s="541"/>
      <c r="QRQ48" s="541"/>
      <c r="QRR48" s="541"/>
      <c r="QRS48" s="541"/>
      <c r="QRT48" s="541"/>
      <c r="QRU48" s="541"/>
      <c r="QRV48" s="541"/>
      <c r="QRW48" s="541"/>
      <c r="QRX48" s="541"/>
      <c r="QRY48" s="541"/>
      <c r="QRZ48" s="541"/>
      <c r="QSA48" s="541"/>
      <c r="QSB48" s="541"/>
      <c r="QSC48" s="541"/>
      <c r="QSD48" s="541"/>
      <c r="QSE48" s="541"/>
      <c r="QSF48" s="541"/>
      <c r="QSG48" s="541"/>
      <c r="QSH48" s="541"/>
      <c r="QSI48" s="541"/>
      <c r="QSJ48" s="541"/>
      <c r="QSK48" s="541"/>
      <c r="QSL48" s="541"/>
      <c r="QSM48" s="541"/>
      <c r="QSN48" s="541"/>
      <c r="QSO48" s="541"/>
      <c r="QSP48" s="541"/>
      <c r="QSQ48" s="541"/>
      <c r="QSR48" s="541"/>
      <c r="QSS48" s="541"/>
      <c r="QST48" s="541"/>
      <c r="QSU48" s="541"/>
      <c r="QSV48" s="541"/>
      <c r="QSW48" s="541"/>
      <c r="QSX48" s="541"/>
      <c r="QSY48" s="541"/>
      <c r="QSZ48" s="541"/>
      <c r="QTA48" s="541"/>
      <c r="QTB48" s="541"/>
      <c r="QTC48" s="541"/>
      <c r="QTD48" s="541"/>
      <c r="QTE48" s="541"/>
      <c r="QTF48" s="541"/>
      <c r="QTG48" s="541"/>
      <c r="QTH48" s="541"/>
      <c r="QTI48" s="541"/>
      <c r="QTJ48" s="541"/>
      <c r="QTK48" s="541"/>
      <c r="QTL48" s="541"/>
      <c r="QTM48" s="541"/>
      <c r="QTN48" s="541"/>
      <c r="QTO48" s="541"/>
      <c r="QTP48" s="541"/>
      <c r="QTQ48" s="541"/>
      <c r="QTR48" s="541"/>
      <c r="QTS48" s="541"/>
      <c r="QTT48" s="541"/>
      <c r="QTU48" s="541"/>
      <c r="QTV48" s="541"/>
      <c r="QTW48" s="541"/>
      <c r="QTX48" s="541"/>
      <c r="QTY48" s="541"/>
      <c r="QTZ48" s="541"/>
      <c r="QUA48" s="541"/>
      <c r="QUB48" s="541"/>
      <c r="QUC48" s="541"/>
      <c r="QUD48" s="541"/>
      <c r="QUE48" s="541"/>
      <c r="QUF48" s="541"/>
      <c r="QUG48" s="541"/>
      <c r="QUH48" s="541"/>
      <c r="QUI48" s="541"/>
      <c r="QUJ48" s="541"/>
      <c r="QUK48" s="541"/>
      <c r="QUL48" s="541"/>
      <c r="QUM48" s="541"/>
      <c r="QUN48" s="541"/>
      <c r="QUO48" s="541"/>
      <c r="QUP48" s="541"/>
      <c r="QUQ48" s="541"/>
      <c r="QUR48" s="541"/>
      <c r="QUS48" s="541"/>
      <c r="QUT48" s="541"/>
      <c r="QUU48" s="541"/>
      <c r="QUV48" s="541"/>
      <c r="QUW48" s="541"/>
      <c r="QUX48" s="541"/>
      <c r="QUY48" s="541"/>
      <c r="QUZ48" s="541"/>
      <c r="QVA48" s="541"/>
      <c r="QVB48" s="541"/>
      <c r="QVC48" s="541"/>
      <c r="QVD48" s="541"/>
      <c r="QVE48" s="541"/>
      <c r="QVF48" s="541"/>
      <c r="QVG48" s="541"/>
      <c r="QVH48" s="541"/>
      <c r="QVI48" s="541"/>
      <c r="QVJ48" s="541"/>
      <c r="QVK48" s="541"/>
      <c r="QVL48" s="541"/>
      <c r="QVM48" s="541"/>
      <c r="QVN48" s="541"/>
      <c r="QVO48" s="541"/>
      <c r="QVP48" s="541"/>
      <c r="QVQ48" s="541"/>
      <c r="QVR48" s="541"/>
      <c r="QVS48" s="541"/>
      <c r="QVT48" s="541"/>
      <c r="QVU48" s="541"/>
      <c r="QVV48" s="541"/>
      <c r="QVW48" s="541"/>
      <c r="QVX48" s="541"/>
      <c r="QVY48" s="541"/>
      <c r="QVZ48" s="541"/>
      <c r="QWA48" s="541"/>
      <c r="QWB48" s="541"/>
      <c r="QWC48" s="541"/>
      <c r="QWD48" s="541"/>
      <c r="QWE48" s="541"/>
      <c r="QWF48" s="541"/>
      <c r="QWG48" s="541"/>
      <c r="QWH48" s="541"/>
      <c r="QWI48" s="541"/>
      <c r="QWJ48" s="541"/>
      <c r="QWK48" s="541"/>
      <c r="QWL48" s="541"/>
      <c r="QWM48" s="541"/>
      <c r="QWN48" s="541"/>
      <c r="QWO48" s="541"/>
      <c r="QWP48" s="541"/>
      <c r="QWQ48" s="541"/>
      <c r="QWR48" s="541"/>
      <c r="QWS48" s="541"/>
      <c r="QWT48" s="541"/>
      <c r="QWU48" s="541"/>
      <c r="QWV48" s="541"/>
      <c r="QWW48" s="541"/>
      <c r="QWX48" s="541"/>
      <c r="QWY48" s="541"/>
      <c r="QWZ48" s="541"/>
      <c r="QXA48" s="541"/>
      <c r="QXB48" s="541"/>
      <c r="QXC48" s="541"/>
      <c r="QXD48" s="541"/>
      <c r="QXE48" s="541"/>
      <c r="QXF48" s="541"/>
      <c r="QXG48" s="541"/>
      <c r="QXH48" s="541"/>
      <c r="QXI48" s="541"/>
      <c r="QXJ48" s="541"/>
      <c r="QXK48" s="541"/>
      <c r="QXL48" s="541"/>
      <c r="QXM48" s="541"/>
      <c r="QXN48" s="541"/>
      <c r="QXO48" s="541"/>
      <c r="QXP48" s="541"/>
      <c r="QXQ48" s="541"/>
      <c r="QXR48" s="541"/>
      <c r="QXS48" s="541"/>
      <c r="QXT48" s="541"/>
      <c r="QXU48" s="541"/>
      <c r="QXV48" s="541"/>
      <c r="QXW48" s="541"/>
      <c r="QXX48" s="541"/>
      <c r="QXY48" s="541"/>
      <c r="QXZ48" s="541"/>
      <c r="QYA48" s="541"/>
      <c r="QYB48" s="541"/>
      <c r="QYC48" s="541"/>
      <c r="QYD48" s="541"/>
      <c r="QYE48" s="541"/>
      <c r="QYF48" s="541"/>
      <c r="QYG48" s="541"/>
      <c r="QYH48" s="541"/>
      <c r="QYI48" s="541"/>
      <c r="QYJ48" s="541"/>
      <c r="QYK48" s="541"/>
      <c r="QYL48" s="541"/>
      <c r="QYM48" s="541"/>
      <c r="QYN48" s="541"/>
      <c r="QYO48" s="541"/>
      <c r="QYP48" s="541"/>
      <c r="QYQ48" s="541"/>
      <c r="QYR48" s="541"/>
      <c r="QYS48" s="541"/>
      <c r="QYT48" s="541"/>
      <c r="QYU48" s="541"/>
      <c r="QYV48" s="541"/>
      <c r="QYW48" s="541"/>
      <c r="QYX48" s="541"/>
      <c r="QYY48" s="541"/>
      <c r="QYZ48" s="541"/>
      <c r="QZA48" s="541"/>
      <c r="QZB48" s="541"/>
      <c r="QZC48" s="541"/>
      <c r="QZD48" s="541"/>
      <c r="QZE48" s="541"/>
      <c r="QZF48" s="541"/>
      <c r="QZG48" s="541"/>
      <c r="QZH48" s="541"/>
      <c r="QZI48" s="541"/>
      <c r="QZJ48" s="541"/>
      <c r="QZK48" s="541"/>
      <c r="QZL48" s="541"/>
      <c r="QZM48" s="541"/>
      <c r="QZN48" s="541"/>
      <c r="QZO48" s="541"/>
      <c r="QZP48" s="541"/>
      <c r="QZQ48" s="541"/>
      <c r="QZR48" s="541"/>
      <c r="QZS48" s="541"/>
      <c r="QZT48" s="541"/>
      <c r="QZU48" s="541"/>
      <c r="QZV48" s="541"/>
      <c r="QZW48" s="541"/>
      <c r="QZX48" s="541"/>
      <c r="QZY48" s="541"/>
      <c r="QZZ48" s="541"/>
      <c r="RAA48" s="541"/>
      <c r="RAB48" s="541"/>
      <c r="RAC48" s="541"/>
      <c r="RAD48" s="541"/>
      <c r="RAE48" s="541"/>
      <c r="RAF48" s="541"/>
      <c r="RAG48" s="541"/>
      <c r="RAH48" s="541"/>
      <c r="RAI48" s="541"/>
      <c r="RAJ48" s="541"/>
      <c r="RAK48" s="541"/>
      <c r="RAL48" s="541"/>
      <c r="RAM48" s="541"/>
      <c r="RAN48" s="541"/>
      <c r="RAO48" s="541"/>
      <c r="RAP48" s="541"/>
      <c r="RAQ48" s="541"/>
      <c r="RAR48" s="541"/>
      <c r="RAS48" s="541"/>
      <c r="RAT48" s="541"/>
      <c r="RAU48" s="541"/>
      <c r="RAV48" s="541"/>
      <c r="RAW48" s="541"/>
      <c r="RAX48" s="541"/>
      <c r="RAY48" s="541"/>
      <c r="RAZ48" s="541"/>
      <c r="RBA48" s="541"/>
      <c r="RBB48" s="541"/>
      <c r="RBC48" s="541"/>
      <c r="RBD48" s="541"/>
      <c r="RBE48" s="541"/>
      <c r="RBF48" s="541"/>
      <c r="RBG48" s="541"/>
      <c r="RBH48" s="541"/>
      <c r="RBI48" s="541"/>
      <c r="RBJ48" s="541"/>
      <c r="RBK48" s="541"/>
      <c r="RBL48" s="541"/>
      <c r="RBM48" s="541"/>
      <c r="RBN48" s="541"/>
      <c r="RBO48" s="541"/>
      <c r="RBP48" s="541"/>
      <c r="RBQ48" s="541"/>
      <c r="RBR48" s="541"/>
      <c r="RBS48" s="541"/>
      <c r="RBT48" s="541"/>
      <c r="RBU48" s="541"/>
      <c r="RBV48" s="541"/>
      <c r="RBW48" s="541"/>
      <c r="RBX48" s="541"/>
      <c r="RBY48" s="541"/>
      <c r="RBZ48" s="541"/>
      <c r="RCA48" s="541"/>
      <c r="RCB48" s="541"/>
      <c r="RCC48" s="541"/>
      <c r="RCD48" s="541"/>
      <c r="RCE48" s="541"/>
      <c r="RCF48" s="541"/>
      <c r="RCG48" s="541"/>
      <c r="RCH48" s="541"/>
      <c r="RCI48" s="541"/>
      <c r="RCJ48" s="541"/>
      <c r="RCK48" s="541"/>
      <c r="RCL48" s="541"/>
      <c r="RCM48" s="541"/>
      <c r="RCN48" s="541"/>
      <c r="RCO48" s="541"/>
      <c r="RCP48" s="541"/>
      <c r="RCQ48" s="541"/>
      <c r="RCR48" s="541"/>
      <c r="RCS48" s="541"/>
      <c r="RCT48" s="541"/>
      <c r="RCU48" s="541"/>
      <c r="RCV48" s="541"/>
      <c r="RCW48" s="541"/>
      <c r="RCX48" s="541"/>
      <c r="RCY48" s="541"/>
      <c r="RCZ48" s="541"/>
      <c r="RDA48" s="541"/>
      <c r="RDB48" s="541"/>
      <c r="RDC48" s="541"/>
      <c r="RDD48" s="541"/>
      <c r="RDE48" s="541"/>
      <c r="RDF48" s="541"/>
      <c r="RDG48" s="541"/>
      <c r="RDH48" s="541"/>
      <c r="RDI48" s="541"/>
      <c r="RDJ48" s="541"/>
      <c r="RDK48" s="541"/>
      <c r="RDL48" s="541"/>
      <c r="RDM48" s="541"/>
      <c r="RDN48" s="541"/>
      <c r="RDO48" s="541"/>
      <c r="RDP48" s="541"/>
      <c r="RDQ48" s="541"/>
      <c r="RDR48" s="541"/>
      <c r="RDS48" s="541"/>
      <c r="RDT48" s="541"/>
      <c r="RDU48" s="541"/>
      <c r="RDV48" s="541"/>
      <c r="RDW48" s="541"/>
      <c r="RDX48" s="541"/>
      <c r="RDY48" s="541"/>
      <c r="RDZ48" s="541"/>
      <c r="REA48" s="541"/>
      <c r="REB48" s="541"/>
      <c r="REC48" s="541"/>
      <c r="RED48" s="541"/>
      <c r="REE48" s="541"/>
      <c r="REF48" s="541"/>
      <c r="REG48" s="541"/>
      <c r="REH48" s="541"/>
      <c r="REI48" s="541"/>
      <c r="REJ48" s="541"/>
      <c r="REK48" s="541"/>
      <c r="REL48" s="541"/>
      <c r="REM48" s="541"/>
      <c r="REN48" s="541"/>
      <c r="REO48" s="541"/>
      <c r="REP48" s="541"/>
      <c r="REQ48" s="541"/>
      <c r="RER48" s="541"/>
      <c r="RES48" s="541"/>
      <c r="RET48" s="541"/>
      <c r="REU48" s="541"/>
      <c r="REV48" s="541"/>
      <c r="REW48" s="541"/>
      <c r="REX48" s="541"/>
      <c r="REY48" s="541"/>
      <c r="REZ48" s="541"/>
      <c r="RFA48" s="541"/>
      <c r="RFB48" s="541"/>
      <c r="RFC48" s="541"/>
      <c r="RFD48" s="541"/>
      <c r="RFE48" s="541"/>
      <c r="RFF48" s="541"/>
      <c r="RFG48" s="541"/>
      <c r="RFH48" s="541"/>
      <c r="RFI48" s="541"/>
      <c r="RFJ48" s="541"/>
      <c r="RFK48" s="541"/>
      <c r="RFL48" s="541"/>
      <c r="RFM48" s="541"/>
      <c r="RFN48" s="541"/>
      <c r="RFO48" s="541"/>
      <c r="RFP48" s="541"/>
      <c r="RFQ48" s="541"/>
      <c r="RFR48" s="541"/>
      <c r="RFS48" s="541"/>
      <c r="RFT48" s="541"/>
      <c r="RFU48" s="541"/>
      <c r="RFV48" s="541"/>
      <c r="RFW48" s="541"/>
      <c r="RFX48" s="541"/>
      <c r="RFY48" s="541"/>
      <c r="RFZ48" s="541"/>
      <c r="RGA48" s="541"/>
      <c r="RGB48" s="541"/>
      <c r="RGC48" s="541"/>
      <c r="RGD48" s="541"/>
      <c r="RGE48" s="541"/>
      <c r="RGF48" s="541"/>
      <c r="RGG48" s="541"/>
      <c r="RGH48" s="541"/>
      <c r="RGI48" s="541"/>
      <c r="RGJ48" s="541"/>
      <c r="RGK48" s="541"/>
      <c r="RGL48" s="541"/>
      <c r="RGM48" s="541"/>
      <c r="RGN48" s="541"/>
      <c r="RGO48" s="541"/>
      <c r="RGP48" s="541"/>
      <c r="RGQ48" s="541"/>
      <c r="RGR48" s="541"/>
      <c r="RGS48" s="541"/>
      <c r="RGT48" s="541"/>
      <c r="RGU48" s="541"/>
      <c r="RGV48" s="541"/>
      <c r="RGW48" s="541"/>
      <c r="RGX48" s="541"/>
      <c r="RGY48" s="541"/>
      <c r="RGZ48" s="541"/>
      <c r="RHA48" s="541"/>
      <c r="RHB48" s="541"/>
      <c r="RHC48" s="541"/>
      <c r="RHD48" s="541"/>
      <c r="RHE48" s="541"/>
      <c r="RHF48" s="541"/>
      <c r="RHG48" s="541"/>
      <c r="RHH48" s="541"/>
      <c r="RHI48" s="541"/>
      <c r="RHJ48" s="541"/>
      <c r="RHK48" s="541"/>
      <c r="RHL48" s="541"/>
      <c r="RHM48" s="541"/>
      <c r="RHN48" s="541"/>
      <c r="RHO48" s="541"/>
      <c r="RHP48" s="541"/>
      <c r="RHQ48" s="541"/>
      <c r="RHR48" s="541"/>
      <c r="RHS48" s="541"/>
      <c r="RHT48" s="541"/>
      <c r="RHU48" s="541"/>
      <c r="RHV48" s="541"/>
      <c r="RHW48" s="541"/>
      <c r="RHX48" s="541"/>
      <c r="RHY48" s="541"/>
      <c r="RHZ48" s="541"/>
      <c r="RIA48" s="541"/>
      <c r="RIB48" s="541"/>
      <c r="RIC48" s="541"/>
      <c r="RID48" s="541"/>
      <c r="RIE48" s="541"/>
      <c r="RIF48" s="541"/>
      <c r="RIG48" s="541"/>
      <c r="RIH48" s="541"/>
      <c r="RII48" s="541"/>
      <c r="RIJ48" s="541"/>
      <c r="RIK48" s="541"/>
      <c r="RIL48" s="541"/>
      <c r="RIM48" s="541"/>
      <c r="RIN48" s="541"/>
      <c r="RIO48" s="541"/>
      <c r="RIP48" s="541"/>
      <c r="RIQ48" s="541"/>
      <c r="RIR48" s="541"/>
      <c r="RIS48" s="541"/>
      <c r="RIT48" s="541"/>
      <c r="RIU48" s="541"/>
      <c r="RIV48" s="541"/>
      <c r="RIW48" s="541"/>
      <c r="RIX48" s="541"/>
      <c r="RIY48" s="541"/>
      <c r="RIZ48" s="541"/>
      <c r="RJA48" s="541"/>
      <c r="RJB48" s="541"/>
      <c r="RJC48" s="541"/>
      <c r="RJD48" s="541"/>
      <c r="RJE48" s="541"/>
      <c r="RJF48" s="541"/>
      <c r="RJG48" s="541"/>
      <c r="RJH48" s="541"/>
      <c r="RJI48" s="541"/>
      <c r="RJJ48" s="541"/>
      <c r="RJK48" s="541"/>
      <c r="RJL48" s="541"/>
      <c r="RJM48" s="541"/>
      <c r="RJN48" s="541"/>
      <c r="RJO48" s="541"/>
      <c r="RJP48" s="541"/>
      <c r="RJQ48" s="541"/>
      <c r="RJR48" s="541"/>
      <c r="RJS48" s="541"/>
      <c r="RJT48" s="541"/>
      <c r="RJU48" s="541"/>
      <c r="RJV48" s="541"/>
      <c r="RJW48" s="541"/>
      <c r="RJX48" s="541"/>
      <c r="RJY48" s="541"/>
      <c r="RJZ48" s="541"/>
      <c r="RKA48" s="541"/>
      <c r="RKB48" s="541"/>
      <c r="RKC48" s="541"/>
      <c r="RKD48" s="541"/>
      <c r="RKE48" s="541"/>
      <c r="RKF48" s="541"/>
      <c r="RKG48" s="541"/>
      <c r="RKH48" s="541"/>
      <c r="RKI48" s="541"/>
      <c r="RKJ48" s="541"/>
      <c r="RKK48" s="541"/>
      <c r="RKL48" s="541"/>
      <c r="RKM48" s="541"/>
      <c r="RKN48" s="541"/>
      <c r="RKO48" s="541"/>
      <c r="RKP48" s="541"/>
      <c r="RKQ48" s="541"/>
      <c r="RKR48" s="541"/>
      <c r="RKS48" s="541"/>
      <c r="RKT48" s="541"/>
      <c r="RKU48" s="541"/>
      <c r="RKV48" s="541"/>
      <c r="RKW48" s="541"/>
      <c r="RKX48" s="541"/>
      <c r="RKY48" s="541"/>
      <c r="RKZ48" s="541"/>
      <c r="RLA48" s="541"/>
      <c r="RLB48" s="541"/>
      <c r="RLC48" s="541"/>
      <c r="RLD48" s="541"/>
      <c r="RLE48" s="541"/>
      <c r="RLF48" s="541"/>
      <c r="RLG48" s="541"/>
      <c r="RLH48" s="541"/>
      <c r="RLI48" s="541"/>
      <c r="RLJ48" s="541"/>
      <c r="RLK48" s="541"/>
      <c r="RLL48" s="541"/>
      <c r="RLM48" s="541"/>
      <c r="RLN48" s="541"/>
      <c r="RLO48" s="541"/>
      <c r="RLP48" s="541"/>
      <c r="RLQ48" s="541"/>
      <c r="RLR48" s="541"/>
      <c r="RLS48" s="541"/>
      <c r="RLT48" s="541"/>
      <c r="RLU48" s="541"/>
      <c r="RLV48" s="541"/>
      <c r="RLW48" s="541"/>
      <c r="RLX48" s="541"/>
      <c r="RLY48" s="541"/>
      <c r="RLZ48" s="541"/>
      <c r="RMA48" s="541"/>
      <c r="RMB48" s="541"/>
      <c r="RMC48" s="541"/>
      <c r="RMD48" s="541"/>
      <c r="RME48" s="541"/>
      <c r="RMF48" s="541"/>
      <c r="RMG48" s="541"/>
      <c r="RMH48" s="541"/>
      <c r="RMI48" s="541"/>
      <c r="RMJ48" s="541"/>
      <c r="RMK48" s="541"/>
      <c r="RML48" s="541"/>
      <c r="RMM48" s="541"/>
      <c r="RMN48" s="541"/>
      <c r="RMO48" s="541"/>
      <c r="RMP48" s="541"/>
      <c r="RMQ48" s="541"/>
      <c r="RMR48" s="541"/>
      <c r="RMS48" s="541"/>
      <c r="RMT48" s="541"/>
      <c r="RMU48" s="541"/>
      <c r="RMV48" s="541"/>
      <c r="RMW48" s="541"/>
      <c r="RMX48" s="541"/>
      <c r="RMY48" s="541"/>
      <c r="RMZ48" s="541"/>
      <c r="RNA48" s="541"/>
      <c r="RNB48" s="541"/>
      <c r="RNC48" s="541"/>
      <c r="RND48" s="541"/>
      <c r="RNE48" s="541"/>
      <c r="RNF48" s="541"/>
      <c r="RNG48" s="541"/>
      <c r="RNH48" s="541"/>
      <c r="RNI48" s="541"/>
      <c r="RNJ48" s="541"/>
      <c r="RNK48" s="541"/>
      <c r="RNL48" s="541"/>
      <c r="RNM48" s="541"/>
      <c r="RNN48" s="541"/>
      <c r="RNO48" s="541"/>
      <c r="RNP48" s="541"/>
      <c r="RNQ48" s="541"/>
      <c r="RNR48" s="541"/>
      <c r="RNS48" s="541"/>
      <c r="RNT48" s="541"/>
      <c r="RNU48" s="541"/>
      <c r="RNV48" s="541"/>
      <c r="RNW48" s="541"/>
      <c r="RNX48" s="541"/>
      <c r="RNY48" s="541"/>
      <c r="RNZ48" s="541"/>
      <c r="ROA48" s="541"/>
      <c r="ROB48" s="541"/>
      <c r="ROC48" s="541"/>
      <c r="ROD48" s="541"/>
      <c r="ROE48" s="541"/>
      <c r="ROF48" s="541"/>
      <c r="ROG48" s="541"/>
      <c r="ROH48" s="541"/>
      <c r="ROI48" s="541"/>
      <c r="ROJ48" s="541"/>
      <c r="ROK48" s="541"/>
      <c r="ROL48" s="541"/>
      <c r="ROM48" s="541"/>
      <c r="RON48" s="541"/>
      <c r="ROO48" s="541"/>
      <c r="ROP48" s="541"/>
      <c r="ROQ48" s="541"/>
      <c r="ROR48" s="541"/>
      <c r="ROS48" s="541"/>
      <c r="ROT48" s="541"/>
      <c r="ROU48" s="541"/>
      <c r="ROV48" s="541"/>
      <c r="ROW48" s="541"/>
      <c r="ROX48" s="541"/>
      <c r="ROY48" s="541"/>
      <c r="ROZ48" s="541"/>
      <c r="RPA48" s="541"/>
      <c r="RPB48" s="541"/>
      <c r="RPC48" s="541"/>
      <c r="RPD48" s="541"/>
      <c r="RPE48" s="541"/>
      <c r="RPF48" s="541"/>
      <c r="RPG48" s="541"/>
      <c r="RPH48" s="541"/>
      <c r="RPI48" s="541"/>
      <c r="RPJ48" s="541"/>
      <c r="RPK48" s="541"/>
      <c r="RPL48" s="541"/>
      <c r="RPM48" s="541"/>
      <c r="RPN48" s="541"/>
      <c r="RPO48" s="541"/>
      <c r="RPP48" s="541"/>
      <c r="RPQ48" s="541"/>
      <c r="RPR48" s="541"/>
      <c r="RPS48" s="541"/>
      <c r="RPT48" s="541"/>
      <c r="RPU48" s="541"/>
      <c r="RPV48" s="541"/>
      <c r="RPW48" s="541"/>
      <c r="RPX48" s="541"/>
      <c r="RPY48" s="541"/>
      <c r="RPZ48" s="541"/>
      <c r="RQA48" s="541"/>
      <c r="RQB48" s="541"/>
      <c r="RQC48" s="541"/>
      <c r="RQD48" s="541"/>
      <c r="RQE48" s="541"/>
      <c r="RQF48" s="541"/>
      <c r="RQG48" s="541"/>
      <c r="RQH48" s="541"/>
      <c r="RQI48" s="541"/>
      <c r="RQJ48" s="541"/>
      <c r="RQK48" s="541"/>
      <c r="RQL48" s="541"/>
      <c r="RQM48" s="541"/>
      <c r="RQN48" s="541"/>
      <c r="RQO48" s="541"/>
      <c r="RQP48" s="541"/>
      <c r="RQQ48" s="541"/>
      <c r="RQR48" s="541"/>
      <c r="RQS48" s="541"/>
      <c r="RQT48" s="541"/>
      <c r="RQU48" s="541"/>
      <c r="RQV48" s="541"/>
      <c r="RQW48" s="541"/>
      <c r="RQX48" s="541"/>
      <c r="RQY48" s="541"/>
      <c r="RQZ48" s="541"/>
      <c r="RRA48" s="541"/>
      <c r="RRB48" s="541"/>
      <c r="RRC48" s="541"/>
      <c r="RRD48" s="541"/>
      <c r="RRE48" s="541"/>
      <c r="RRF48" s="541"/>
      <c r="RRG48" s="541"/>
      <c r="RRH48" s="541"/>
      <c r="RRI48" s="541"/>
      <c r="RRJ48" s="541"/>
      <c r="RRK48" s="541"/>
      <c r="RRL48" s="541"/>
      <c r="RRM48" s="541"/>
      <c r="RRN48" s="541"/>
      <c r="RRO48" s="541"/>
      <c r="RRP48" s="541"/>
      <c r="RRQ48" s="541"/>
      <c r="RRR48" s="541"/>
      <c r="RRS48" s="541"/>
      <c r="RRT48" s="541"/>
      <c r="RRU48" s="541"/>
      <c r="RRV48" s="541"/>
      <c r="RRW48" s="541"/>
      <c r="RRX48" s="541"/>
      <c r="RRY48" s="541"/>
      <c r="RRZ48" s="541"/>
      <c r="RSA48" s="541"/>
      <c r="RSB48" s="541"/>
      <c r="RSC48" s="541"/>
      <c r="RSD48" s="541"/>
      <c r="RSE48" s="541"/>
      <c r="RSF48" s="541"/>
      <c r="RSG48" s="541"/>
      <c r="RSH48" s="541"/>
      <c r="RSI48" s="541"/>
      <c r="RSJ48" s="541"/>
      <c r="RSK48" s="541"/>
      <c r="RSL48" s="541"/>
      <c r="RSM48" s="541"/>
      <c r="RSN48" s="541"/>
      <c r="RSO48" s="541"/>
      <c r="RSP48" s="541"/>
      <c r="RSQ48" s="541"/>
      <c r="RSR48" s="541"/>
      <c r="RSS48" s="541"/>
      <c r="RST48" s="541"/>
      <c r="RSU48" s="541"/>
      <c r="RSV48" s="541"/>
      <c r="RSW48" s="541"/>
      <c r="RSX48" s="541"/>
      <c r="RSY48" s="541"/>
      <c r="RSZ48" s="541"/>
      <c r="RTA48" s="541"/>
      <c r="RTB48" s="541"/>
      <c r="RTC48" s="541"/>
      <c r="RTD48" s="541"/>
      <c r="RTE48" s="541"/>
      <c r="RTF48" s="541"/>
      <c r="RTG48" s="541"/>
      <c r="RTH48" s="541"/>
      <c r="RTI48" s="541"/>
      <c r="RTJ48" s="541"/>
      <c r="RTK48" s="541"/>
      <c r="RTL48" s="541"/>
      <c r="RTM48" s="541"/>
      <c r="RTN48" s="541"/>
      <c r="RTO48" s="541"/>
      <c r="RTP48" s="541"/>
      <c r="RTQ48" s="541"/>
      <c r="RTR48" s="541"/>
      <c r="RTS48" s="541"/>
      <c r="RTT48" s="541"/>
      <c r="RTU48" s="541"/>
      <c r="RTV48" s="541"/>
      <c r="RTW48" s="541"/>
      <c r="RTX48" s="541"/>
      <c r="RTY48" s="541"/>
      <c r="RTZ48" s="541"/>
      <c r="RUA48" s="541"/>
      <c r="RUB48" s="541"/>
      <c r="RUC48" s="541"/>
      <c r="RUD48" s="541"/>
      <c r="RUE48" s="541"/>
      <c r="RUF48" s="541"/>
      <c r="RUG48" s="541"/>
      <c r="RUH48" s="541"/>
      <c r="RUI48" s="541"/>
      <c r="RUJ48" s="541"/>
      <c r="RUK48" s="541"/>
      <c r="RUL48" s="541"/>
      <c r="RUM48" s="541"/>
      <c r="RUN48" s="541"/>
      <c r="RUO48" s="541"/>
      <c r="RUP48" s="541"/>
      <c r="RUQ48" s="541"/>
      <c r="RUR48" s="541"/>
      <c r="RUS48" s="541"/>
      <c r="RUT48" s="541"/>
      <c r="RUU48" s="541"/>
      <c r="RUV48" s="541"/>
      <c r="RUW48" s="541"/>
      <c r="RUX48" s="541"/>
      <c r="RUY48" s="541"/>
      <c r="RUZ48" s="541"/>
      <c r="RVA48" s="541"/>
      <c r="RVB48" s="541"/>
      <c r="RVC48" s="541"/>
      <c r="RVD48" s="541"/>
      <c r="RVE48" s="541"/>
      <c r="RVF48" s="541"/>
      <c r="RVG48" s="541"/>
      <c r="RVH48" s="541"/>
      <c r="RVI48" s="541"/>
      <c r="RVJ48" s="541"/>
      <c r="RVK48" s="541"/>
      <c r="RVL48" s="541"/>
      <c r="RVM48" s="541"/>
      <c r="RVN48" s="541"/>
      <c r="RVO48" s="541"/>
      <c r="RVP48" s="541"/>
      <c r="RVQ48" s="541"/>
      <c r="RVR48" s="541"/>
      <c r="RVS48" s="541"/>
      <c r="RVT48" s="541"/>
      <c r="RVU48" s="541"/>
      <c r="RVV48" s="541"/>
      <c r="RVW48" s="541"/>
      <c r="RVX48" s="541"/>
      <c r="RVY48" s="541"/>
      <c r="RVZ48" s="541"/>
      <c r="RWA48" s="541"/>
      <c r="RWB48" s="541"/>
      <c r="RWC48" s="541"/>
      <c r="RWD48" s="541"/>
      <c r="RWE48" s="541"/>
      <c r="RWF48" s="541"/>
      <c r="RWG48" s="541"/>
      <c r="RWH48" s="541"/>
      <c r="RWI48" s="541"/>
      <c r="RWJ48" s="541"/>
      <c r="RWK48" s="541"/>
      <c r="RWL48" s="541"/>
      <c r="RWM48" s="541"/>
      <c r="RWN48" s="541"/>
      <c r="RWO48" s="541"/>
      <c r="RWP48" s="541"/>
      <c r="RWQ48" s="541"/>
      <c r="RWR48" s="541"/>
      <c r="RWS48" s="541"/>
      <c r="RWT48" s="541"/>
      <c r="RWU48" s="541"/>
      <c r="RWV48" s="541"/>
      <c r="RWW48" s="541"/>
      <c r="RWX48" s="541"/>
      <c r="RWY48" s="541"/>
      <c r="RWZ48" s="541"/>
      <c r="RXA48" s="541"/>
      <c r="RXB48" s="541"/>
      <c r="RXC48" s="541"/>
      <c r="RXD48" s="541"/>
      <c r="RXE48" s="541"/>
      <c r="RXF48" s="541"/>
      <c r="RXG48" s="541"/>
      <c r="RXH48" s="541"/>
      <c r="RXI48" s="541"/>
      <c r="RXJ48" s="541"/>
      <c r="RXK48" s="541"/>
      <c r="RXL48" s="541"/>
      <c r="RXM48" s="541"/>
      <c r="RXN48" s="541"/>
      <c r="RXO48" s="541"/>
      <c r="RXP48" s="541"/>
      <c r="RXQ48" s="541"/>
      <c r="RXR48" s="541"/>
      <c r="RXS48" s="541"/>
      <c r="RXT48" s="541"/>
      <c r="RXU48" s="541"/>
      <c r="RXV48" s="541"/>
      <c r="RXW48" s="541"/>
      <c r="RXX48" s="541"/>
      <c r="RXY48" s="541"/>
      <c r="RXZ48" s="541"/>
      <c r="RYA48" s="541"/>
      <c r="RYB48" s="541"/>
      <c r="RYC48" s="541"/>
      <c r="RYD48" s="541"/>
      <c r="RYE48" s="541"/>
      <c r="RYF48" s="541"/>
      <c r="RYG48" s="541"/>
      <c r="RYH48" s="541"/>
      <c r="RYI48" s="541"/>
      <c r="RYJ48" s="541"/>
      <c r="RYK48" s="541"/>
      <c r="RYL48" s="541"/>
      <c r="RYM48" s="541"/>
      <c r="RYN48" s="541"/>
      <c r="RYO48" s="541"/>
      <c r="RYP48" s="541"/>
      <c r="RYQ48" s="541"/>
      <c r="RYR48" s="541"/>
      <c r="RYS48" s="541"/>
      <c r="RYT48" s="541"/>
      <c r="RYU48" s="541"/>
      <c r="RYV48" s="541"/>
      <c r="RYW48" s="541"/>
      <c r="RYX48" s="541"/>
      <c r="RYY48" s="541"/>
      <c r="RYZ48" s="541"/>
      <c r="RZA48" s="541"/>
      <c r="RZB48" s="541"/>
      <c r="RZC48" s="541"/>
      <c r="RZD48" s="541"/>
      <c r="RZE48" s="541"/>
      <c r="RZF48" s="541"/>
      <c r="RZG48" s="541"/>
      <c r="RZH48" s="541"/>
      <c r="RZI48" s="541"/>
      <c r="RZJ48" s="541"/>
      <c r="RZK48" s="541"/>
      <c r="RZL48" s="541"/>
      <c r="RZM48" s="541"/>
      <c r="RZN48" s="541"/>
      <c r="RZO48" s="541"/>
      <c r="RZP48" s="541"/>
      <c r="RZQ48" s="541"/>
      <c r="RZR48" s="541"/>
      <c r="RZS48" s="541"/>
      <c r="RZT48" s="541"/>
      <c r="RZU48" s="541"/>
      <c r="RZV48" s="541"/>
      <c r="RZW48" s="541"/>
      <c r="RZX48" s="541"/>
      <c r="RZY48" s="541"/>
      <c r="RZZ48" s="541"/>
      <c r="SAA48" s="541"/>
      <c r="SAB48" s="541"/>
      <c r="SAC48" s="541"/>
      <c r="SAD48" s="541"/>
      <c r="SAE48" s="541"/>
      <c r="SAF48" s="541"/>
      <c r="SAG48" s="541"/>
      <c r="SAH48" s="541"/>
      <c r="SAI48" s="541"/>
      <c r="SAJ48" s="541"/>
      <c r="SAK48" s="541"/>
      <c r="SAL48" s="541"/>
      <c r="SAM48" s="541"/>
      <c r="SAN48" s="541"/>
      <c r="SAO48" s="541"/>
      <c r="SAP48" s="541"/>
      <c r="SAQ48" s="541"/>
      <c r="SAR48" s="541"/>
      <c r="SAS48" s="541"/>
      <c r="SAT48" s="541"/>
      <c r="SAU48" s="541"/>
      <c r="SAV48" s="541"/>
      <c r="SAW48" s="541"/>
      <c r="SAX48" s="541"/>
      <c r="SAY48" s="541"/>
      <c r="SAZ48" s="541"/>
      <c r="SBA48" s="541"/>
      <c r="SBB48" s="541"/>
      <c r="SBC48" s="541"/>
      <c r="SBD48" s="541"/>
      <c r="SBE48" s="541"/>
      <c r="SBF48" s="541"/>
      <c r="SBG48" s="541"/>
      <c r="SBH48" s="541"/>
      <c r="SBI48" s="541"/>
      <c r="SBJ48" s="541"/>
      <c r="SBK48" s="541"/>
      <c r="SBL48" s="541"/>
      <c r="SBM48" s="541"/>
      <c r="SBN48" s="541"/>
      <c r="SBO48" s="541"/>
      <c r="SBP48" s="541"/>
      <c r="SBQ48" s="541"/>
      <c r="SBR48" s="541"/>
      <c r="SBS48" s="541"/>
      <c r="SBT48" s="541"/>
      <c r="SBU48" s="541"/>
      <c r="SBV48" s="541"/>
      <c r="SBW48" s="541"/>
      <c r="SBX48" s="541"/>
      <c r="SBY48" s="541"/>
      <c r="SBZ48" s="541"/>
      <c r="SCA48" s="541"/>
      <c r="SCB48" s="541"/>
      <c r="SCC48" s="541"/>
      <c r="SCD48" s="541"/>
      <c r="SCE48" s="541"/>
      <c r="SCF48" s="541"/>
      <c r="SCG48" s="541"/>
      <c r="SCH48" s="541"/>
      <c r="SCI48" s="541"/>
      <c r="SCJ48" s="541"/>
      <c r="SCK48" s="541"/>
      <c r="SCL48" s="541"/>
      <c r="SCM48" s="541"/>
      <c r="SCN48" s="541"/>
      <c r="SCO48" s="541"/>
      <c r="SCP48" s="541"/>
      <c r="SCQ48" s="541"/>
      <c r="SCR48" s="541"/>
      <c r="SCS48" s="541"/>
      <c r="SCT48" s="541"/>
      <c r="SCU48" s="541"/>
      <c r="SCV48" s="541"/>
      <c r="SCW48" s="541"/>
      <c r="SCX48" s="541"/>
      <c r="SCY48" s="541"/>
      <c r="SCZ48" s="541"/>
      <c r="SDA48" s="541"/>
      <c r="SDB48" s="541"/>
      <c r="SDC48" s="541"/>
      <c r="SDD48" s="541"/>
      <c r="SDE48" s="541"/>
      <c r="SDF48" s="541"/>
      <c r="SDG48" s="541"/>
      <c r="SDH48" s="541"/>
      <c r="SDI48" s="541"/>
      <c r="SDJ48" s="541"/>
      <c r="SDK48" s="541"/>
      <c r="SDL48" s="541"/>
      <c r="SDM48" s="541"/>
      <c r="SDN48" s="541"/>
      <c r="SDO48" s="541"/>
      <c r="SDP48" s="541"/>
      <c r="SDQ48" s="541"/>
      <c r="SDR48" s="541"/>
      <c r="SDS48" s="541"/>
      <c r="SDT48" s="541"/>
      <c r="SDU48" s="541"/>
      <c r="SDV48" s="541"/>
      <c r="SDW48" s="541"/>
      <c r="SDX48" s="541"/>
      <c r="SDY48" s="541"/>
      <c r="SDZ48" s="541"/>
      <c r="SEA48" s="541"/>
      <c r="SEB48" s="541"/>
      <c r="SEC48" s="541"/>
      <c r="SED48" s="541"/>
      <c r="SEE48" s="541"/>
      <c r="SEF48" s="541"/>
      <c r="SEG48" s="541"/>
      <c r="SEH48" s="541"/>
      <c r="SEI48" s="541"/>
      <c r="SEJ48" s="541"/>
      <c r="SEK48" s="541"/>
      <c r="SEL48" s="541"/>
      <c r="SEM48" s="541"/>
      <c r="SEN48" s="541"/>
      <c r="SEO48" s="541"/>
      <c r="SEP48" s="541"/>
      <c r="SEQ48" s="541"/>
      <c r="SER48" s="541"/>
      <c r="SES48" s="541"/>
      <c r="SET48" s="541"/>
      <c r="SEU48" s="541"/>
      <c r="SEV48" s="541"/>
      <c r="SEW48" s="541"/>
      <c r="SEX48" s="541"/>
      <c r="SEY48" s="541"/>
      <c r="SEZ48" s="541"/>
      <c r="SFA48" s="541"/>
      <c r="SFB48" s="541"/>
      <c r="SFC48" s="541"/>
      <c r="SFD48" s="541"/>
      <c r="SFE48" s="541"/>
      <c r="SFF48" s="541"/>
      <c r="SFG48" s="541"/>
      <c r="SFH48" s="541"/>
      <c r="SFI48" s="541"/>
      <c r="SFJ48" s="541"/>
      <c r="SFK48" s="541"/>
      <c r="SFL48" s="541"/>
      <c r="SFM48" s="541"/>
      <c r="SFN48" s="541"/>
      <c r="SFO48" s="541"/>
      <c r="SFP48" s="541"/>
      <c r="SFQ48" s="541"/>
      <c r="SFR48" s="541"/>
      <c r="SFS48" s="541"/>
      <c r="SFT48" s="541"/>
      <c r="SFU48" s="541"/>
      <c r="SFV48" s="541"/>
      <c r="SFW48" s="541"/>
      <c r="SFX48" s="541"/>
      <c r="SFY48" s="541"/>
      <c r="SFZ48" s="541"/>
      <c r="SGA48" s="541"/>
      <c r="SGB48" s="541"/>
      <c r="SGC48" s="541"/>
      <c r="SGD48" s="541"/>
      <c r="SGE48" s="541"/>
      <c r="SGF48" s="541"/>
      <c r="SGG48" s="541"/>
      <c r="SGH48" s="541"/>
      <c r="SGI48" s="541"/>
      <c r="SGJ48" s="541"/>
      <c r="SGK48" s="541"/>
      <c r="SGL48" s="541"/>
      <c r="SGM48" s="541"/>
      <c r="SGN48" s="541"/>
      <c r="SGO48" s="541"/>
      <c r="SGP48" s="541"/>
      <c r="SGQ48" s="541"/>
      <c r="SGR48" s="541"/>
      <c r="SGS48" s="541"/>
      <c r="SGT48" s="541"/>
      <c r="SGU48" s="541"/>
      <c r="SGV48" s="541"/>
      <c r="SGW48" s="541"/>
      <c r="SGX48" s="541"/>
      <c r="SGY48" s="541"/>
      <c r="SGZ48" s="541"/>
      <c r="SHA48" s="541"/>
      <c r="SHB48" s="541"/>
      <c r="SHC48" s="541"/>
      <c r="SHD48" s="541"/>
      <c r="SHE48" s="541"/>
      <c r="SHF48" s="541"/>
      <c r="SHG48" s="541"/>
      <c r="SHH48" s="541"/>
      <c r="SHI48" s="541"/>
      <c r="SHJ48" s="541"/>
      <c r="SHK48" s="541"/>
      <c r="SHL48" s="541"/>
      <c r="SHM48" s="541"/>
      <c r="SHN48" s="541"/>
      <c r="SHO48" s="541"/>
      <c r="SHP48" s="541"/>
      <c r="SHQ48" s="541"/>
      <c r="SHR48" s="541"/>
      <c r="SHS48" s="541"/>
      <c r="SHT48" s="541"/>
      <c r="SHU48" s="541"/>
      <c r="SHV48" s="541"/>
      <c r="SHW48" s="541"/>
      <c r="SHX48" s="541"/>
      <c r="SHY48" s="541"/>
      <c r="SHZ48" s="541"/>
      <c r="SIA48" s="541"/>
      <c r="SIB48" s="541"/>
      <c r="SIC48" s="541"/>
      <c r="SID48" s="541"/>
      <c r="SIE48" s="541"/>
      <c r="SIF48" s="541"/>
      <c r="SIG48" s="541"/>
      <c r="SIH48" s="541"/>
      <c r="SII48" s="541"/>
      <c r="SIJ48" s="541"/>
      <c r="SIK48" s="541"/>
      <c r="SIL48" s="541"/>
      <c r="SIM48" s="541"/>
      <c r="SIN48" s="541"/>
      <c r="SIO48" s="541"/>
      <c r="SIP48" s="541"/>
      <c r="SIQ48" s="541"/>
      <c r="SIR48" s="541"/>
      <c r="SIS48" s="541"/>
      <c r="SIT48" s="541"/>
      <c r="SIU48" s="541"/>
      <c r="SIV48" s="541"/>
      <c r="SIW48" s="541"/>
      <c r="SIX48" s="541"/>
      <c r="SIY48" s="541"/>
      <c r="SIZ48" s="541"/>
      <c r="SJA48" s="541"/>
      <c r="SJB48" s="541"/>
      <c r="SJC48" s="541"/>
      <c r="SJD48" s="541"/>
      <c r="SJE48" s="541"/>
      <c r="SJF48" s="541"/>
      <c r="SJG48" s="541"/>
      <c r="SJH48" s="541"/>
      <c r="SJI48" s="541"/>
      <c r="SJJ48" s="541"/>
      <c r="SJK48" s="541"/>
      <c r="SJL48" s="541"/>
      <c r="SJM48" s="541"/>
      <c r="SJN48" s="541"/>
      <c r="SJO48" s="541"/>
      <c r="SJP48" s="541"/>
      <c r="SJQ48" s="541"/>
      <c r="SJR48" s="541"/>
      <c r="SJS48" s="541"/>
      <c r="SJT48" s="541"/>
      <c r="SJU48" s="541"/>
      <c r="SJV48" s="541"/>
      <c r="SJW48" s="541"/>
      <c r="SJX48" s="541"/>
      <c r="SJY48" s="541"/>
      <c r="SJZ48" s="541"/>
      <c r="SKA48" s="541"/>
      <c r="SKB48" s="541"/>
      <c r="SKC48" s="541"/>
      <c r="SKD48" s="541"/>
      <c r="SKE48" s="541"/>
      <c r="SKF48" s="541"/>
      <c r="SKG48" s="541"/>
      <c r="SKH48" s="541"/>
      <c r="SKI48" s="541"/>
      <c r="SKJ48" s="541"/>
      <c r="SKK48" s="541"/>
      <c r="SKL48" s="541"/>
      <c r="SKM48" s="541"/>
      <c r="SKN48" s="541"/>
      <c r="SKO48" s="541"/>
      <c r="SKP48" s="541"/>
      <c r="SKQ48" s="541"/>
      <c r="SKR48" s="541"/>
      <c r="SKS48" s="541"/>
      <c r="SKT48" s="541"/>
      <c r="SKU48" s="541"/>
      <c r="SKV48" s="541"/>
      <c r="SKW48" s="541"/>
      <c r="SKX48" s="541"/>
      <c r="SKY48" s="541"/>
      <c r="SKZ48" s="541"/>
      <c r="SLA48" s="541"/>
      <c r="SLB48" s="541"/>
      <c r="SLC48" s="541"/>
      <c r="SLD48" s="541"/>
      <c r="SLE48" s="541"/>
      <c r="SLF48" s="541"/>
      <c r="SLG48" s="541"/>
      <c r="SLH48" s="541"/>
      <c r="SLI48" s="541"/>
      <c r="SLJ48" s="541"/>
      <c r="SLK48" s="541"/>
      <c r="SLL48" s="541"/>
      <c r="SLM48" s="541"/>
      <c r="SLN48" s="541"/>
      <c r="SLO48" s="541"/>
      <c r="SLP48" s="541"/>
      <c r="SLQ48" s="541"/>
      <c r="SLR48" s="541"/>
      <c r="SLS48" s="541"/>
      <c r="SLT48" s="541"/>
      <c r="SLU48" s="541"/>
      <c r="SLV48" s="541"/>
      <c r="SLW48" s="541"/>
      <c r="SLX48" s="541"/>
      <c r="SLY48" s="541"/>
      <c r="SLZ48" s="541"/>
      <c r="SMA48" s="541"/>
      <c r="SMB48" s="541"/>
      <c r="SMC48" s="541"/>
      <c r="SMD48" s="541"/>
      <c r="SME48" s="541"/>
      <c r="SMF48" s="541"/>
      <c r="SMG48" s="541"/>
      <c r="SMH48" s="541"/>
      <c r="SMI48" s="541"/>
      <c r="SMJ48" s="541"/>
      <c r="SMK48" s="541"/>
      <c r="SML48" s="541"/>
      <c r="SMM48" s="541"/>
      <c r="SMN48" s="541"/>
      <c r="SMO48" s="541"/>
      <c r="SMP48" s="541"/>
      <c r="SMQ48" s="541"/>
      <c r="SMR48" s="541"/>
      <c r="SMS48" s="541"/>
      <c r="SMT48" s="541"/>
      <c r="SMU48" s="541"/>
      <c r="SMV48" s="541"/>
      <c r="SMW48" s="541"/>
      <c r="SMX48" s="541"/>
      <c r="SMY48" s="541"/>
      <c r="SMZ48" s="541"/>
      <c r="SNA48" s="541"/>
      <c r="SNB48" s="541"/>
      <c r="SNC48" s="541"/>
      <c r="SND48" s="541"/>
      <c r="SNE48" s="541"/>
      <c r="SNF48" s="541"/>
      <c r="SNG48" s="541"/>
      <c r="SNH48" s="541"/>
      <c r="SNI48" s="541"/>
      <c r="SNJ48" s="541"/>
      <c r="SNK48" s="541"/>
      <c r="SNL48" s="541"/>
      <c r="SNM48" s="541"/>
      <c r="SNN48" s="541"/>
      <c r="SNO48" s="541"/>
      <c r="SNP48" s="541"/>
      <c r="SNQ48" s="541"/>
      <c r="SNR48" s="541"/>
      <c r="SNS48" s="541"/>
      <c r="SNT48" s="541"/>
      <c r="SNU48" s="541"/>
      <c r="SNV48" s="541"/>
      <c r="SNW48" s="541"/>
      <c r="SNX48" s="541"/>
      <c r="SNY48" s="541"/>
      <c r="SNZ48" s="541"/>
      <c r="SOA48" s="541"/>
      <c r="SOB48" s="541"/>
      <c r="SOC48" s="541"/>
      <c r="SOD48" s="541"/>
      <c r="SOE48" s="541"/>
      <c r="SOF48" s="541"/>
      <c r="SOG48" s="541"/>
      <c r="SOH48" s="541"/>
      <c r="SOI48" s="541"/>
      <c r="SOJ48" s="541"/>
      <c r="SOK48" s="541"/>
      <c r="SOL48" s="541"/>
      <c r="SOM48" s="541"/>
      <c r="SON48" s="541"/>
      <c r="SOO48" s="541"/>
      <c r="SOP48" s="541"/>
      <c r="SOQ48" s="541"/>
      <c r="SOR48" s="541"/>
      <c r="SOS48" s="541"/>
      <c r="SOT48" s="541"/>
      <c r="SOU48" s="541"/>
      <c r="SOV48" s="541"/>
      <c r="SOW48" s="541"/>
      <c r="SOX48" s="541"/>
      <c r="SOY48" s="541"/>
      <c r="SOZ48" s="541"/>
      <c r="SPA48" s="541"/>
      <c r="SPB48" s="541"/>
      <c r="SPC48" s="541"/>
      <c r="SPD48" s="541"/>
      <c r="SPE48" s="541"/>
      <c r="SPF48" s="541"/>
      <c r="SPG48" s="541"/>
      <c r="SPH48" s="541"/>
      <c r="SPI48" s="541"/>
      <c r="SPJ48" s="541"/>
      <c r="SPK48" s="541"/>
      <c r="SPL48" s="541"/>
      <c r="SPM48" s="541"/>
      <c r="SPN48" s="541"/>
      <c r="SPO48" s="541"/>
      <c r="SPP48" s="541"/>
      <c r="SPQ48" s="541"/>
      <c r="SPR48" s="541"/>
      <c r="SPS48" s="541"/>
      <c r="SPT48" s="541"/>
      <c r="SPU48" s="541"/>
      <c r="SPV48" s="541"/>
      <c r="SPW48" s="541"/>
      <c r="SPX48" s="541"/>
      <c r="SPY48" s="541"/>
      <c r="SPZ48" s="541"/>
      <c r="SQA48" s="541"/>
      <c r="SQB48" s="541"/>
      <c r="SQC48" s="541"/>
      <c r="SQD48" s="541"/>
      <c r="SQE48" s="541"/>
      <c r="SQF48" s="541"/>
      <c r="SQG48" s="541"/>
      <c r="SQH48" s="541"/>
      <c r="SQI48" s="541"/>
      <c r="SQJ48" s="541"/>
      <c r="SQK48" s="541"/>
      <c r="SQL48" s="541"/>
      <c r="SQM48" s="541"/>
      <c r="SQN48" s="541"/>
      <c r="SQO48" s="541"/>
      <c r="SQP48" s="541"/>
      <c r="SQQ48" s="541"/>
      <c r="SQR48" s="541"/>
      <c r="SQS48" s="541"/>
      <c r="SQT48" s="541"/>
      <c r="SQU48" s="541"/>
      <c r="SQV48" s="541"/>
      <c r="SQW48" s="541"/>
      <c r="SQX48" s="541"/>
      <c r="SQY48" s="541"/>
      <c r="SQZ48" s="541"/>
      <c r="SRA48" s="541"/>
      <c r="SRB48" s="541"/>
      <c r="SRC48" s="541"/>
      <c r="SRD48" s="541"/>
      <c r="SRE48" s="541"/>
      <c r="SRF48" s="541"/>
      <c r="SRG48" s="541"/>
      <c r="SRH48" s="541"/>
      <c r="SRI48" s="541"/>
      <c r="SRJ48" s="541"/>
      <c r="SRK48" s="541"/>
      <c r="SRL48" s="541"/>
      <c r="SRM48" s="541"/>
      <c r="SRN48" s="541"/>
      <c r="SRO48" s="541"/>
      <c r="SRP48" s="541"/>
      <c r="SRQ48" s="541"/>
      <c r="SRR48" s="541"/>
      <c r="SRS48" s="541"/>
      <c r="SRT48" s="541"/>
      <c r="SRU48" s="541"/>
      <c r="SRV48" s="541"/>
      <c r="SRW48" s="541"/>
      <c r="SRX48" s="541"/>
      <c r="SRY48" s="541"/>
      <c r="SRZ48" s="541"/>
      <c r="SSA48" s="541"/>
      <c r="SSB48" s="541"/>
      <c r="SSC48" s="541"/>
      <c r="SSD48" s="541"/>
      <c r="SSE48" s="541"/>
      <c r="SSF48" s="541"/>
      <c r="SSG48" s="541"/>
      <c r="SSH48" s="541"/>
      <c r="SSI48" s="541"/>
      <c r="SSJ48" s="541"/>
      <c r="SSK48" s="541"/>
      <c r="SSL48" s="541"/>
      <c r="SSM48" s="541"/>
      <c r="SSN48" s="541"/>
      <c r="SSO48" s="541"/>
      <c r="SSP48" s="541"/>
      <c r="SSQ48" s="541"/>
      <c r="SSR48" s="541"/>
      <c r="SSS48" s="541"/>
      <c r="SST48" s="541"/>
      <c r="SSU48" s="541"/>
      <c r="SSV48" s="541"/>
      <c r="SSW48" s="541"/>
      <c r="SSX48" s="541"/>
      <c r="SSY48" s="541"/>
      <c r="SSZ48" s="541"/>
      <c r="STA48" s="541"/>
      <c r="STB48" s="541"/>
      <c r="STC48" s="541"/>
      <c r="STD48" s="541"/>
      <c r="STE48" s="541"/>
      <c r="STF48" s="541"/>
      <c r="STG48" s="541"/>
      <c r="STH48" s="541"/>
      <c r="STI48" s="541"/>
      <c r="STJ48" s="541"/>
      <c r="STK48" s="541"/>
      <c r="STL48" s="541"/>
      <c r="STM48" s="541"/>
      <c r="STN48" s="541"/>
      <c r="STO48" s="541"/>
      <c r="STP48" s="541"/>
      <c r="STQ48" s="541"/>
      <c r="STR48" s="541"/>
      <c r="STS48" s="541"/>
      <c r="STT48" s="541"/>
      <c r="STU48" s="541"/>
      <c r="STV48" s="541"/>
      <c r="STW48" s="541"/>
      <c r="STX48" s="541"/>
      <c r="STY48" s="541"/>
      <c r="STZ48" s="541"/>
      <c r="SUA48" s="541"/>
      <c r="SUB48" s="541"/>
      <c r="SUC48" s="541"/>
      <c r="SUD48" s="541"/>
      <c r="SUE48" s="541"/>
      <c r="SUF48" s="541"/>
      <c r="SUG48" s="541"/>
      <c r="SUH48" s="541"/>
      <c r="SUI48" s="541"/>
      <c r="SUJ48" s="541"/>
      <c r="SUK48" s="541"/>
      <c r="SUL48" s="541"/>
      <c r="SUM48" s="541"/>
      <c r="SUN48" s="541"/>
      <c r="SUO48" s="541"/>
      <c r="SUP48" s="541"/>
      <c r="SUQ48" s="541"/>
      <c r="SUR48" s="541"/>
      <c r="SUS48" s="541"/>
      <c r="SUT48" s="541"/>
      <c r="SUU48" s="541"/>
      <c r="SUV48" s="541"/>
      <c r="SUW48" s="541"/>
      <c r="SUX48" s="541"/>
      <c r="SUY48" s="541"/>
      <c r="SUZ48" s="541"/>
      <c r="SVA48" s="541"/>
      <c r="SVB48" s="541"/>
      <c r="SVC48" s="541"/>
      <c r="SVD48" s="541"/>
      <c r="SVE48" s="541"/>
      <c r="SVF48" s="541"/>
      <c r="SVG48" s="541"/>
      <c r="SVH48" s="541"/>
      <c r="SVI48" s="541"/>
      <c r="SVJ48" s="541"/>
      <c r="SVK48" s="541"/>
      <c r="SVL48" s="541"/>
      <c r="SVM48" s="541"/>
      <c r="SVN48" s="541"/>
      <c r="SVO48" s="541"/>
      <c r="SVP48" s="541"/>
      <c r="SVQ48" s="541"/>
      <c r="SVR48" s="541"/>
      <c r="SVS48" s="541"/>
      <c r="SVT48" s="541"/>
      <c r="SVU48" s="541"/>
      <c r="SVV48" s="541"/>
      <c r="SVW48" s="541"/>
      <c r="SVX48" s="541"/>
      <c r="SVY48" s="541"/>
      <c r="SVZ48" s="541"/>
      <c r="SWA48" s="541"/>
      <c r="SWB48" s="541"/>
      <c r="SWC48" s="541"/>
      <c r="SWD48" s="541"/>
      <c r="SWE48" s="541"/>
      <c r="SWF48" s="541"/>
      <c r="SWG48" s="541"/>
      <c r="SWH48" s="541"/>
      <c r="SWI48" s="541"/>
      <c r="SWJ48" s="541"/>
      <c r="SWK48" s="541"/>
      <c r="SWL48" s="541"/>
      <c r="SWM48" s="541"/>
      <c r="SWN48" s="541"/>
      <c r="SWO48" s="541"/>
      <c r="SWP48" s="541"/>
      <c r="SWQ48" s="541"/>
      <c r="SWR48" s="541"/>
      <c r="SWS48" s="541"/>
      <c r="SWT48" s="541"/>
      <c r="SWU48" s="541"/>
      <c r="SWV48" s="541"/>
      <c r="SWW48" s="541"/>
      <c r="SWX48" s="541"/>
      <c r="SWY48" s="541"/>
      <c r="SWZ48" s="541"/>
      <c r="SXA48" s="541"/>
      <c r="SXB48" s="541"/>
      <c r="SXC48" s="541"/>
      <c r="SXD48" s="541"/>
      <c r="SXE48" s="541"/>
      <c r="SXF48" s="541"/>
      <c r="SXG48" s="541"/>
      <c r="SXH48" s="541"/>
      <c r="SXI48" s="541"/>
      <c r="SXJ48" s="541"/>
      <c r="SXK48" s="541"/>
      <c r="SXL48" s="541"/>
      <c r="SXM48" s="541"/>
      <c r="SXN48" s="541"/>
      <c r="SXO48" s="541"/>
      <c r="SXP48" s="541"/>
      <c r="SXQ48" s="541"/>
      <c r="SXR48" s="541"/>
      <c r="SXS48" s="541"/>
      <c r="SXT48" s="541"/>
      <c r="SXU48" s="541"/>
      <c r="SXV48" s="541"/>
      <c r="SXW48" s="541"/>
      <c r="SXX48" s="541"/>
      <c r="SXY48" s="541"/>
      <c r="SXZ48" s="541"/>
      <c r="SYA48" s="541"/>
      <c r="SYB48" s="541"/>
      <c r="SYC48" s="541"/>
      <c r="SYD48" s="541"/>
      <c r="SYE48" s="541"/>
      <c r="SYF48" s="541"/>
      <c r="SYG48" s="541"/>
      <c r="SYH48" s="541"/>
      <c r="SYI48" s="541"/>
      <c r="SYJ48" s="541"/>
      <c r="SYK48" s="541"/>
      <c r="SYL48" s="541"/>
      <c r="SYM48" s="541"/>
      <c r="SYN48" s="541"/>
      <c r="SYO48" s="541"/>
      <c r="SYP48" s="541"/>
      <c r="SYQ48" s="541"/>
      <c r="SYR48" s="541"/>
      <c r="SYS48" s="541"/>
      <c r="SYT48" s="541"/>
      <c r="SYU48" s="541"/>
      <c r="SYV48" s="541"/>
      <c r="SYW48" s="541"/>
      <c r="SYX48" s="541"/>
      <c r="SYY48" s="541"/>
      <c r="SYZ48" s="541"/>
      <c r="SZA48" s="541"/>
      <c r="SZB48" s="541"/>
      <c r="SZC48" s="541"/>
      <c r="SZD48" s="541"/>
      <c r="SZE48" s="541"/>
      <c r="SZF48" s="541"/>
      <c r="SZG48" s="541"/>
      <c r="SZH48" s="541"/>
      <c r="SZI48" s="541"/>
      <c r="SZJ48" s="541"/>
      <c r="SZK48" s="541"/>
      <c r="SZL48" s="541"/>
      <c r="SZM48" s="541"/>
      <c r="SZN48" s="541"/>
      <c r="SZO48" s="541"/>
      <c r="SZP48" s="541"/>
      <c r="SZQ48" s="541"/>
      <c r="SZR48" s="541"/>
      <c r="SZS48" s="541"/>
      <c r="SZT48" s="541"/>
      <c r="SZU48" s="541"/>
      <c r="SZV48" s="541"/>
      <c r="SZW48" s="541"/>
      <c r="SZX48" s="541"/>
      <c r="SZY48" s="541"/>
      <c r="SZZ48" s="541"/>
      <c r="TAA48" s="541"/>
      <c r="TAB48" s="541"/>
      <c r="TAC48" s="541"/>
      <c r="TAD48" s="541"/>
      <c r="TAE48" s="541"/>
      <c r="TAF48" s="541"/>
      <c r="TAG48" s="541"/>
      <c r="TAH48" s="541"/>
      <c r="TAI48" s="541"/>
      <c r="TAJ48" s="541"/>
      <c r="TAK48" s="541"/>
      <c r="TAL48" s="541"/>
      <c r="TAM48" s="541"/>
      <c r="TAN48" s="541"/>
      <c r="TAO48" s="541"/>
      <c r="TAP48" s="541"/>
      <c r="TAQ48" s="541"/>
      <c r="TAR48" s="541"/>
      <c r="TAS48" s="541"/>
      <c r="TAT48" s="541"/>
      <c r="TAU48" s="541"/>
      <c r="TAV48" s="541"/>
      <c r="TAW48" s="541"/>
      <c r="TAX48" s="541"/>
      <c r="TAY48" s="541"/>
      <c r="TAZ48" s="541"/>
      <c r="TBA48" s="541"/>
      <c r="TBB48" s="541"/>
      <c r="TBC48" s="541"/>
      <c r="TBD48" s="541"/>
      <c r="TBE48" s="541"/>
      <c r="TBF48" s="541"/>
      <c r="TBG48" s="541"/>
      <c r="TBH48" s="541"/>
      <c r="TBI48" s="541"/>
      <c r="TBJ48" s="541"/>
      <c r="TBK48" s="541"/>
      <c r="TBL48" s="541"/>
      <c r="TBM48" s="541"/>
      <c r="TBN48" s="541"/>
      <c r="TBO48" s="541"/>
      <c r="TBP48" s="541"/>
      <c r="TBQ48" s="541"/>
      <c r="TBR48" s="541"/>
      <c r="TBS48" s="541"/>
      <c r="TBT48" s="541"/>
      <c r="TBU48" s="541"/>
      <c r="TBV48" s="541"/>
      <c r="TBW48" s="541"/>
      <c r="TBX48" s="541"/>
      <c r="TBY48" s="541"/>
      <c r="TBZ48" s="541"/>
      <c r="TCA48" s="541"/>
      <c r="TCB48" s="541"/>
      <c r="TCC48" s="541"/>
      <c r="TCD48" s="541"/>
      <c r="TCE48" s="541"/>
      <c r="TCF48" s="541"/>
      <c r="TCG48" s="541"/>
      <c r="TCH48" s="541"/>
      <c r="TCI48" s="541"/>
      <c r="TCJ48" s="541"/>
      <c r="TCK48" s="541"/>
      <c r="TCL48" s="541"/>
      <c r="TCM48" s="541"/>
      <c r="TCN48" s="541"/>
      <c r="TCO48" s="541"/>
      <c r="TCP48" s="541"/>
      <c r="TCQ48" s="541"/>
      <c r="TCR48" s="541"/>
      <c r="TCS48" s="541"/>
      <c r="TCT48" s="541"/>
      <c r="TCU48" s="541"/>
      <c r="TCV48" s="541"/>
      <c r="TCW48" s="541"/>
      <c r="TCX48" s="541"/>
      <c r="TCY48" s="541"/>
      <c r="TCZ48" s="541"/>
      <c r="TDA48" s="541"/>
      <c r="TDB48" s="541"/>
      <c r="TDC48" s="541"/>
      <c r="TDD48" s="541"/>
      <c r="TDE48" s="541"/>
      <c r="TDF48" s="541"/>
      <c r="TDG48" s="541"/>
      <c r="TDH48" s="541"/>
      <c r="TDI48" s="541"/>
      <c r="TDJ48" s="541"/>
      <c r="TDK48" s="541"/>
      <c r="TDL48" s="541"/>
      <c r="TDM48" s="541"/>
      <c r="TDN48" s="541"/>
      <c r="TDO48" s="541"/>
      <c r="TDP48" s="541"/>
      <c r="TDQ48" s="541"/>
      <c r="TDR48" s="541"/>
      <c r="TDS48" s="541"/>
      <c r="TDT48" s="541"/>
      <c r="TDU48" s="541"/>
      <c r="TDV48" s="541"/>
      <c r="TDW48" s="541"/>
      <c r="TDX48" s="541"/>
      <c r="TDY48" s="541"/>
      <c r="TDZ48" s="541"/>
      <c r="TEA48" s="541"/>
      <c r="TEB48" s="541"/>
      <c r="TEC48" s="541"/>
      <c r="TED48" s="541"/>
      <c r="TEE48" s="541"/>
      <c r="TEF48" s="541"/>
      <c r="TEG48" s="541"/>
      <c r="TEH48" s="541"/>
      <c r="TEI48" s="541"/>
      <c r="TEJ48" s="541"/>
      <c r="TEK48" s="541"/>
      <c r="TEL48" s="541"/>
      <c r="TEM48" s="541"/>
      <c r="TEN48" s="541"/>
      <c r="TEO48" s="541"/>
      <c r="TEP48" s="541"/>
      <c r="TEQ48" s="541"/>
      <c r="TER48" s="541"/>
      <c r="TES48" s="541"/>
      <c r="TET48" s="541"/>
      <c r="TEU48" s="541"/>
      <c r="TEV48" s="541"/>
      <c r="TEW48" s="541"/>
      <c r="TEX48" s="541"/>
      <c r="TEY48" s="541"/>
      <c r="TEZ48" s="541"/>
      <c r="TFA48" s="541"/>
      <c r="TFB48" s="541"/>
      <c r="TFC48" s="541"/>
      <c r="TFD48" s="541"/>
      <c r="TFE48" s="541"/>
      <c r="TFF48" s="541"/>
      <c r="TFG48" s="541"/>
      <c r="TFH48" s="541"/>
      <c r="TFI48" s="541"/>
      <c r="TFJ48" s="541"/>
      <c r="TFK48" s="541"/>
      <c r="TFL48" s="541"/>
      <c r="TFM48" s="541"/>
      <c r="TFN48" s="541"/>
      <c r="TFO48" s="541"/>
      <c r="TFP48" s="541"/>
      <c r="TFQ48" s="541"/>
      <c r="TFR48" s="541"/>
      <c r="TFS48" s="541"/>
      <c r="TFT48" s="541"/>
      <c r="TFU48" s="541"/>
      <c r="TFV48" s="541"/>
      <c r="TFW48" s="541"/>
      <c r="TFX48" s="541"/>
      <c r="TFY48" s="541"/>
      <c r="TFZ48" s="541"/>
      <c r="TGA48" s="541"/>
      <c r="TGB48" s="541"/>
      <c r="TGC48" s="541"/>
      <c r="TGD48" s="541"/>
      <c r="TGE48" s="541"/>
      <c r="TGF48" s="541"/>
      <c r="TGG48" s="541"/>
      <c r="TGH48" s="541"/>
      <c r="TGI48" s="541"/>
      <c r="TGJ48" s="541"/>
      <c r="TGK48" s="541"/>
      <c r="TGL48" s="541"/>
      <c r="TGM48" s="541"/>
      <c r="TGN48" s="541"/>
      <c r="TGO48" s="541"/>
      <c r="TGP48" s="541"/>
      <c r="TGQ48" s="541"/>
      <c r="TGR48" s="541"/>
      <c r="TGS48" s="541"/>
      <c r="TGT48" s="541"/>
      <c r="TGU48" s="541"/>
      <c r="TGV48" s="541"/>
      <c r="TGW48" s="541"/>
      <c r="TGX48" s="541"/>
      <c r="TGY48" s="541"/>
      <c r="TGZ48" s="541"/>
      <c r="THA48" s="541"/>
      <c r="THB48" s="541"/>
      <c r="THC48" s="541"/>
      <c r="THD48" s="541"/>
      <c r="THE48" s="541"/>
      <c r="THF48" s="541"/>
      <c r="THG48" s="541"/>
      <c r="THH48" s="541"/>
      <c r="THI48" s="541"/>
      <c r="THJ48" s="541"/>
      <c r="THK48" s="541"/>
      <c r="THL48" s="541"/>
      <c r="THM48" s="541"/>
      <c r="THN48" s="541"/>
      <c r="THO48" s="541"/>
      <c r="THP48" s="541"/>
      <c r="THQ48" s="541"/>
      <c r="THR48" s="541"/>
      <c r="THS48" s="541"/>
      <c r="THT48" s="541"/>
      <c r="THU48" s="541"/>
      <c r="THV48" s="541"/>
      <c r="THW48" s="541"/>
      <c r="THX48" s="541"/>
      <c r="THY48" s="541"/>
      <c r="THZ48" s="541"/>
      <c r="TIA48" s="541"/>
      <c r="TIB48" s="541"/>
      <c r="TIC48" s="541"/>
      <c r="TID48" s="541"/>
      <c r="TIE48" s="541"/>
      <c r="TIF48" s="541"/>
      <c r="TIG48" s="541"/>
      <c r="TIH48" s="541"/>
      <c r="TII48" s="541"/>
      <c r="TIJ48" s="541"/>
      <c r="TIK48" s="541"/>
      <c r="TIL48" s="541"/>
      <c r="TIM48" s="541"/>
      <c r="TIN48" s="541"/>
      <c r="TIO48" s="541"/>
      <c r="TIP48" s="541"/>
      <c r="TIQ48" s="541"/>
      <c r="TIR48" s="541"/>
      <c r="TIS48" s="541"/>
      <c r="TIT48" s="541"/>
      <c r="TIU48" s="541"/>
      <c r="TIV48" s="541"/>
      <c r="TIW48" s="541"/>
      <c r="TIX48" s="541"/>
      <c r="TIY48" s="541"/>
      <c r="TIZ48" s="541"/>
      <c r="TJA48" s="541"/>
      <c r="TJB48" s="541"/>
      <c r="TJC48" s="541"/>
      <c r="TJD48" s="541"/>
      <c r="TJE48" s="541"/>
      <c r="TJF48" s="541"/>
      <c r="TJG48" s="541"/>
      <c r="TJH48" s="541"/>
      <c r="TJI48" s="541"/>
      <c r="TJJ48" s="541"/>
      <c r="TJK48" s="541"/>
      <c r="TJL48" s="541"/>
      <c r="TJM48" s="541"/>
      <c r="TJN48" s="541"/>
      <c r="TJO48" s="541"/>
      <c r="TJP48" s="541"/>
      <c r="TJQ48" s="541"/>
      <c r="TJR48" s="541"/>
      <c r="TJS48" s="541"/>
      <c r="TJT48" s="541"/>
      <c r="TJU48" s="541"/>
      <c r="TJV48" s="541"/>
      <c r="TJW48" s="541"/>
      <c r="TJX48" s="541"/>
      <c r="TJY48" s="541"/>
      <c r="TJZ48" s="541"/>
      <c r="TKA48" s="541"/>
      <c r="TKB48" s="541"/>
      <c r="TKC48" s="541"/>
      <c r="TKD48" s="541"/>
      <c r="TKE48" s="541"/>
      <c r="TKF48" s="541"/>
      <c r="TKG48" s="541"/>
      <c r="TKH48" s="541"/>
      <c r="TKI48" s="541"/>
      <c r="TKJ48" s="541"/>
      <c r="TKK48" s="541"/>
      <c r="TKL48" s="541"/>
      <c r="TKM48" s="541"/>
      <c r="TKN48" s="541"/>
      <c r="TKO48" s="541"/>
      <c r="TKP48" s="541"/>
      <c r="TKQ48" s="541"/>
      <c r="TKR48" s="541"/>
      <c r="TKS48" s="541"/>
      <c r="TKT48" s="541"/>
      <c r="TKU48" s="541"/>
      <c r="TKV48" s="541"/>
      <c r="TKW48" s="541"/>
      <c r="TKX48" s="541"/>
      <c r="TKY48" s="541"/>
      <c r="TKZ48" s="541"/>
      <c r="TLA48" s="541"/>
      <c r="TLB48" s="541"/>
      <c r="TLC48" s="541"/>
      <c r="TLD48" s="541"/>
      <c r="TLE48" s="541"/>
      <c r="TLF48" s="541"/>
      <c r="TLG48" s="541"/>
      <c r="TLH48" s="541"/>
      <c r="TLI48" s="541"/>
      <c r="TLJ48" s="541"/>
      <c r="TLK48" s="541"/>
      <c r="TLL48" s="541"/>
      <c r="TLM48" s="541"/>
      <c r="TLN48" s="541"/>
      <c r="TLO48" s="541"/>
      <c r="TLP48" s="541"/>
      <c r="TLQ48" s="541"/>
      <c r="TLR48" s="541"/>
      <c r="TLS48" s="541"/>
      <c r="TLT48" s="541"/>
      <c r="TLU48" s="541"/>
      <c r="TLV48" s="541"/>
      <c r="TLW48" s="541"/>
      <c r="TLX48" s="541"/>
      <c r="TLY48" s="541"/>
      <c r="TLZ48" s="541"/>
      <c r="TMA48" s="541"/>
      <c r="TMB48" s="541"/>
      <c r="TMC48" s="541"/>
      <c r="TMD48" s="541"/>
      <c r="TME48" s="541"/>
      <c r="TMF48" s="541"/>
      <c r="TMG48" s="541"/>
      <c r="TMH48" s="541"/>
      <c r="TMI48" s="541"/>
      <c r="TMJ48" s="541"/>
      <c r="TMK48" s="541"/>
      <c r="TML48" s="541"/>
      <c r="TMM48" s="541"/>
      <c r="TMN48" s="541"/>
      <c r="TMO48" s="541"/>
      <c r="TMP48" s="541"/>
      <c r="TMQ48" s="541"/>
      <c r="TMR48" s="541"/>
      <c r="TMS48" s="541"/>
      <c r="TMT48" s="541"/>
      <c r="TMU48" s="541"/>
      <c r="TMV48" s="541"/>
      <c r="TMW48" s="541"/>
      <c r="TMX48" s="541"/>
      <c r="TMY48" s="541"/>
      <c r="TMZ48" s="541"/>
      <c r="TNA48" s="541"/>
      <c r="TNB48" s="541"/>
      <c r="TNC48" s="541"/>
      <c r="TND48" s="541"/>
      <c r="TNE48" s="541"/>
      <c r="TNF48" s="541"/>
      <c r="TNG48" s="541"/>
      <c r="TNH48" s="541"/>
      <c r="TNI48" s="541"/>
      <c r="TNJ48" s="541"/>
      <c r="TNK48" s="541"/>
      <c r="TNL48" s="541"/>
      <c r="TNM48" s="541"/>
      <c r="TNN48" s="541"/>
      <c r="TNO48" s="541"/>
      <c r="TNP48" s="541"/>
      <c r="TNQ48" s="541"/>
      <c r="TNR48" s="541"/>
      <c r="TNS48" s="541"/>
      <c r="TNT48" s="541"/>
      <c r="TNU48" s="541"/>
      <c r="TNV48" s="541"/>
      <c r="TNW48" s="541"/>
      <c r="TNX48" s="541"/>
      <c r="TNY48" s="541"/>
      <c r="TNZ48" s="541"/>
      <c r="TOA48" s="541"/>
      <c r="TOB48" s="541"/>
      <c r="TOC48" s="541"/>
      <c r="TOD48" s="541"/>
      <c r="TOE48" s="541"/>
      <c r="TOF48" s="541"/>
      <c r="TOG48" s="541"/>
      <c r="TOH48" s="541"/>
      <c r="TOI48" s="541"/>
      <c r="TOJ48" s="541"/>
      <c r="TOK48" s="541"/>
      <c r="TOL48" s="541"/>
      <c r="TOM48" s="541"/>
      <c r="TON48" s="541"/>
      <c r="TOO48" s="541"/>
      <c r="TOP48" s="541"/>
      <c r="TOQ48" s="541"/>
      <c r="TOR48" s="541"/>
      <c r="TOS48" s="541"/>
      <c r="TOT48" s="541"/>
      <c r="TOU48" s="541"/>
      <c r="TOV48" s="541"/>
      <c r="TOW48" s="541"/>
      <c r="TOX48" s="541"/>
      <c r="TOY48" s="541"/>
      <c r="TOZ48" s="541"/>
      <c r="TPA48" s="541"/>
      <c r="TPB48" s="541"/>
      <c r="TPC48" s="541"/>
      <c r="TPD48" s="541"/>
      <c r="TPE48" s="541"/>
      <c r="TPF48" s="541"/>
      <c r="TPG48" s="541"/>
      <c r="TPH48" s="541"/>
      <c r="TPI48" s="541"/>
      <c r="TPJ48" s="541"/>
      <c r="TPK48" s="541"/>
      <c r="TPL48" s="541"/>
      <c r="TPM48" s="541"/>
      <c r="TPN48" s="541"/>
      <c r="TPO48" s="541"/>
      <c r="TPP48" s="541"/>
      <c r="TPQ48" s="541"/>
      <c r="TPR48" s="541"/>
      <c r="TPS48" s="541"/>
      <c r="TPT48" s="541"/>
      <c r="TPU48" s="541"/>
      <c r="TPV48" s="541"/>
      <c r="TPW48" s="541"/>
      <c r="TPX48" s="541"/>
      <c r="TPY48" s="541"/>
      <c r="TPZ48" s="541"/>
      <c r="TQA48" s="541"/>
      <c r="TQB48" s="541"/>
      <c r="TQC48" s="541"/>
      <c r="TQD48" s="541"/>
      <c r="TQE48" s="541"/>
      <c r="TQF48" s="541"/>
      <c r="TQG48" s="541"/>
      <c r="TQH48" s="541"/>
      <c r="TQI48" s="541"/>
      <c r="TQJ48" s="541"/>
      <c r="TQK48" s="541"/>
      <c r="TQL48" s="541"/>
      <c r="TQM48" s="541"/>
      <c r="TQN48" s="541"/>
      <c r="TQO48" s="541"/>
      <c r="TQP48" s="541"/>
      <c r="TQQ48" s="541"/>
      <c r="TQR48" s="541"/>
      <c r="TQS48" s="541"/>
      <c r="TQT48" s="541"/>
      <c r="TQU48" s="541"/>
      <c r="TQV48" s="541"/>
      <c r="TQW48" s="541"/>
      <c r="TQX48" s="541"/>
      <c r="TQY48" s="541"/>
      <c r="TQZ48" s="541"/>
      <c r="TRA48" s="541"/>
      <c r="TRB48" s="541"/>
      <c r="TRC48" s="541"/>
      <c r="TRD48" s="541"/>
      <c r="TRE48" s="541"/>
      <c r="TRF48" s="541"/>
      <c r="TRG48" s="541"/>
      <c r="TRH48" s="541"/>
      <c r="TRI48" s="541"/>
      <c r="TRJ48" s="541"/>
      <c r="TRK48" s="541"/>
      <c r="TRL48" s="541"/>
      <c r="TRM48" s="541"/>
      <c r="TRN48" s="541"/>
      <c r="TRO48" s="541"/>
      <c r="TRP48" s="541"/>
      <c r="TRQ48" s="541"/>
      <c r="TRR48" s="541"/>
      <c r="TRS48" s="541"/>
      <c r="TRT48" s="541"/>
      <c r="TRU48" s="541"/>
      <c r="TRV48" s="541"/>
      <c r="TRW48" s="541"/>
      <c r="TRX48" s="541"/>
      <c r="TRY48" s="541"/>
      <c r="TRZ48" s="541"/>
      <c r="TSA48" s="541"/>
      <c r="TSB48" s="541"/>
      <c r="TSC48" s="541"/>
      <c r="TSD48" s="541"/>
      <c r="TSE48" s="541"/>
      <c r="TSF48" s="541"/>
      <c r="TSG48" s="541"/>
      <c r="TSH48" s="541"/>
      <c r="TSI48" s="541"/>
      <c r="TSJ48" s="541"/>
      <c r="TSK48" s="541"/>
      <c r="TSL48" s="541"/>
      <c r="TSM48" s="541"/>
      <c r="TSN48" s="541"/>
      <c r="TSO48" s="541"/>
      <c r="TSP48" s="541"/>
      <c r="TSQ48" s="541"/>
      <c r="TSR48" s="541"/>
      <c r="TSS48" s="541"/>
      <c r="TST48" s="541"/>
      <c r="TSU48" s="541"/>
      <c r="TSV48" s="541"/>
      <c r="TSW48" s="541"/>
      <c r="TSX48" s="541"/>
      <c r="TSY48" s="541"/>
      <c r="TSZ48" s="541"/>
      <c r="TTA48" s="541"/>
      <c r="TTB48" s="541"/>
      <c r="TTC48" s="541"/>
      <c r="TTD48" s="541"/>
      <c r="TTE48" s="541"/>
      <c r="TTF48" s="541"/>
      <c r="TTG48" s="541"/>
      <c r="TTH48" s="541"/>
      <c r="TTI48" s="541"/>
      <c r="TTJ48" s="541"/>
      <c r="TTK48" s="541"/>
      <c r="TTL48" s="541"/>
      <c r="TTM48" s="541"/>
      <c r="TTN48" s="541"/>
      <c r="TTO48" s="541"/>
      <c r="TTP48" s="541"/>
      <c r="TTQ48" s="541"/>
      <c r="TTR48" s="541"/>
      <c r="TTS48" s="541"/>
      <c r="TTT48" s="541"/>
      <c r="TTU48" s="541"/>
      <c r="TTV48" s="541"/>
      <c r="TTW48" s="541"/>
      <c r="TTX48" s="541"/>
      <c r="TTY48" s="541"/>
      <c r="TTZ48" s="541"/>
      <c r="TUA48" s="541"/>
      <c r="TUB48" s="541"/>
      <c r="TUC48" s="541"/>
      <c r="TUD48" s="541"/>
      <c r="TUE48" s="541"/>
      <c r="TUF48" s="541"/>
      <c r="TUG48" s="541"/>
      <c r="TUH48" s="541"/>
      <c r="TUI48" s="541"/>
      <c r="TUJ48" s="541"/>
      <c r="TUK48" s="541"/>
      <c r="TUL48" s="541"/>
      <c r="TUM48" s="541"/>
      <c r="TUN48" s="541"/>
      <c r="TUO48" s="541"/>
      <c r="TUP48" s="541"/>
      <c r="TUQ48" s="541"/>
      <c r="TUR48" s="541"/>
      <c r="TUS48" s="541"/>
      <c r="TUT48" s="541"/>
      <c r="TUU48" s="541"/>
      <c r="TUV48" s="541"/>
      <c r="TUW48" s="541"/>
      <c r="TUX48" s="541"/>
      <c r="TUY48" s="541"/>
      <c r="TUZ48" s="541"/>
      <c r="TVA48" s="541"/>
      <c r="TVB48" s="541"/>
      <c r="TVC48" s="541"/>
      <c r="TVD48" s="541"/>
      <c r="TVE48" s="541"/>
      <c r="TVF48" s="541"/>
      <c r="TVG48" s="541"/>
      <c r="TVH48" s="541"/>
      <c r="TVI48" s="541"/>
      <c r="TVJ48" s="541"/>
      <c r="TVK48" s="541"/>
      <c r="TVL48" s="541"/>
      <c r="TVM48" s="541"/>
      <c r="TVN48" s="541"/>
      <c r="TVO48" s="541"/>
      <c r="TVP48" s="541"/>
      <c r="TVQ48" s="541"/>
      <c r="TVR48" s="541"/>
      <c r="TVS48" s="541"/>
      <c r="TVT48" s="541"/>
      <c r="TVU48" s="541"/>
      <c r="TVV48" s="541"/>
      <c r="TVW48" s="541"/>
      <c r="TVX48" s="541"/>
      <c r="TVY48" s="541"/>
      <c r="TVZ48" s="541"/>
      <c r="TWA48" s="541"/>
      <c r="TWB48" s="541"/>
      <c r="TWC48" s="541"/>
      <c r="TWD48" s="541"/>
      <c r="TWE48" s="541"/>
      <c r="TWF48" s="541"/>
      <c r="TWG48" s="541"/>
      <c r="TWH48" s="541"/>
      <c r="TWI48" s="541"/>
      <c r="TWJ48" s="541"/>
      <c r="TWK48" s="541"/>
      <c r="TWL48" s="541"/>
      <c r="TWM48" s="541"/>
      <c r="TWN48" s="541"/>
      <c r="TWO48" s="541"/>
      <c r="TWP48" s="541"/>
      <c r="TWQ48" s="541"/>
      <c r="TWR48" s="541"/>
      <c r="TWS48" s="541"/>
      <c r="TWT48" s="541"/>
      <c r="TWU48" s="541"/>
      <c r="TWV48" s="541"/>
      <c r="TWW48" s="541"/>
      <c r="TWX48" s="541"/>
      <c r="TWY48" s="541"/>
      <c r="TWZ48" s="541"/>
      <c r="TXA48" s="541"/>
      <c r="TXB48" s="541"/>
      <c r="TXC48" s="541"/>
      <c r="TXD48" s="541"/>
      <c r="TXE48" s="541"/>
      <c r="TXF48" s="541"/>
      <c r="TXG48" s="541"/>
      <c r="TXH48" s="541"/>
      <c r="TXI48" s="541"/>
      <c r="TXJ48" s="541"/>
      <c r="TXK48" s="541"/>
      <c r="TXL48" s="541"/>
      <c r="TXM48" s="541"/>
      <c r="TXN48" s="541"/>
      <c r="TXO48" s="541"/>
      <c r="TXP48" s="541"/>
      <c r="TXQ48" s="541"/>
      <c r="TXR48" s="541"/>
      <c r="TXS48" s="541"/>
      <c r="TXT48" s="541"/>
      <c r="TXU48" s="541"/>
      <c r="TXV48" s="541"/>
      <c r="TXW48" s="541"/>
      <c r="TXX48" s="541"/>
      <c r="TXY48" s="541"/>
      <c r="TXZ48" s="541"/>
      <c r="TYA48" s="541"/>
      <c r="TYB48" s="541"/>
      <c r="TYC48" s="541"/>
      <c r="TYD48" s="541"/>
      <c r="TYE48" s="541"/>
      <c r="TYF48" s="541"/>
      <c r="TYG48" s="541"/>
      <c r="TYH48" s="541"/>
      <c r="TYI48" s="541"/>
      <c r="TYJ48" s="541"/>
      <c r="TYK48" s="541"/>
      <c r="TYL48" s="541"/>
      <c r="TYM48" s="541"/>
      <c r="TYN48" s="541"/>
      <c r="TYO48" s="541"/>
      <c r="TYP48" s="541"/>
      <c r="TYQ48" s="541"/>
      <c r="TYR48" s="541"/>
      <c r="TYS48" s="541"/>
      <c r="TYT48" s="541"/>
      <c r="TYU48" s="541"/>
      <c r="TYV48" s="541"/>
      <c r="TYW48" s="541"/>
      <c r="TYX48" s="541"/>
      <c r="TYY48" s="541"/>
      <c r="TYZ48" s="541"/>
      <c r="TZA48" s="541"/>
      <c r="TZB48" s="541"/>
      <c r="TZC48" s="541"/>
      <c r="TZD48" s="541"/>
      <c r="TZE48" s="541"/>
      <c r="TZF48" s="541"/>
      <c r="TZG48" s="541"/>
      <c r="TZH48" s="541"/>
      <c r="TZI48" s="541"/>
      <c r="TZJ48" s="541"/>
      <c r="TZK48" s="541"/>
      <c r="TZL48" s="541"/>
      <c r="TZM48" s="541"/>
      <c r="TZN48" s="541"/>
      <c r="TZO48" s="541"/>
      <c r="TZP48" s="541"/>
      <c r="TZQ48" s="541"/>
      <c r="TZR48" s="541"/>
      <c r="TZS48" s="541"/>
      <c r="TZT48" s="541"/>
      <c r="TZU48" s="541"/>
      <c r="TZV48" s="541"/>
      <c r="TZW48" s="541"/>
      <c r="TZX48" s="541"/>
      <c r="TZY48" s="541"/>
      <c r="TZZ48" s="541"/>
      <c r="UAA48" s="541"/>
      <c r="UAB48" s="541"/>
      <c r="UAC48" s="541"/>
      <c r="UAD48" s="541"/>
      <c r="UAE48" s="541"/>
      <c r="UAF48" s="541"/>
      <c r="UAG48" s="541"/>
      <c r="UAH48" s="541"/>
      <c r="UAI48" s="541"/>
      <c r="UAJ48" s="541"/>
      <c r="UAK48" s="541"/>
      <c r="UAL48" s="541"/>
      <c r="UAM48" s="541"/>
      <c r="UAN48" s="541"/>
      <c r="UAO48" s="541"/>
      <c r="UAP48" s="541"/>
      <c r="UAQ48" s="541"/>
      <c r="UAR48" s="541"/>
      <c r="UAS48" s="541"/>
      <c r="UAT48" s="541"/>
      <c r="UAU48" s="541"/>
      <c r="UAV48" s="541"/>
      <c r="UAW48" s="541"/>
      <c r="UAX48" s="541"/>
      <c r="UAY48" s="541"/>
      <c r="UAZ48" s="541"/>
      <c r="UBA48" s="541"/>
      <c r="UBB48" s="541"/>
      <c r="UBC48" s="541"/>
      <c r="UBD48" s="541"/>
      <c r="UBE48" s="541"/>
      <c r="UBF48" s="541"/>
      <c r="UBG48" s="541"/>
      <c r="UBH48" s="541"/>
      <c r="UBI48" s="541"/>
      <c r="UBJ48" s="541"/>
      <c r="UBK48" s="541"/>
      <c r="UBL48" s="541"/>
      <c r="UBM48" s="541"/>
      <c r="UBN48" s="541"/>
      <c r="UBO48" s="541"/>
      <c r="UBP48" s="541"/>
      <c r="UBQ48" s="541"/>
      <c r="UBR48" s="541"/>
      <c r="UBS48" s="541"/>
      <c r="UBT48" s="541"/>
      <c r="UBU48" s="541"/>
      <c r="UBV48" s="541"/>
      <c r="UBW48" s="541"/>
      <c r="UBX48" s="541"/>
      <c r="UBY48" s="541"/>
      <c r="UBZ48" s="541"/>
      <c r="UCA48" s="541"/>
      <c r="UCB48" s="541"/>
      <c r="UCC48" s="541"/>
      <c r="UCD48" s="541"/>
      <c r="UCE48" s="541"/>
      <c r="UCF48" s="541"/>
      <c r="UCG48" s="541"/>
      <c r="UCH48" s="541"/>
      <c r="UCI48" s="541"/>
      <c r="UCJ48" s="541"/>
      <c r="UCK48" s="541"/>
      <c r="UCL48" s="541"/>
      <c r="UCM48" s="541"/>
      <c r="UCN48" s="541"/>
      <c r="UCO48" s="541"/>
      <c r="UCP48" s="541"/>
      <c r="UCQ48" s="541"/>
      <c r="UCR48" s="541"/>
      <c r="UCS48" s="541"/>
      <c r="UCT48" s="541"/>
      <c r="UCU48" s="541"/>
      <c r="UCV48" s="541"/>
      <c r="UCW48" s="541"/>
      <c r="UCX48" s="541"/>
      <c r="UCY48" s="541"/>
      <c r="UCZ48" s="541"/>
      <c r="UDA48" s="541"/>
      <c r="UDB48" s="541"/>
      <c r="UDC48" s="541"/>
      <c r="UDD48" s="541"/>
      <c r="UDE48" s="541"/>
      <c r="UDF48" s="541"/>
      <c r="UDG48" s="541"/>
      <c r="UDH48" s="541"/>
      <c r="UDI48" s="541"/>
      <c r="UDJ48" s="541"/>
      <c r="UDK48" s="541"/>
      <c r="UDL48" s="541"/>
      <c r="UDM48" s="541"/>
      <c r="UDN48" s="541"/>
      <c r="UDO48" s="541"/>
      <c r="UDP48" s="541"/>
      <c r="UDQ48" s="541"/>
      <c r="UDR48" s="541"/>
      <c r="UDS48" s="541"/>
      <c r="UDT48" s="541"/>
      <c r="UDU48" s="541"/>
      <c r="UDV48" s="541"/>
      <c r="UDW48" s="541"/>
      <c r="UDX48" s="541"/>
      <c r="UDY48" s="541"/>
      <c r="UDZ48" s="541"/>
      <c r="UEA48" s="541"/>
      <c r="UEB48" s="541"/>
      <c r="UEC48" s="541"/>
      <c r="UED48" s="541"/>
      <c r="UEE48" s="541"/>
      <c r="UEF48" s="541"/>
      <c r="UEG48" s="541"/>
      <c r="UEH48" s="541"/>
      <c r="UEI48" s="541"/>
      <c r="UEJ48" s="541"/>
      <c r="UEK48" s="541"/>
      <c r="UEL48" s="541"/>
      <c r="UEM48" s="541"/>
      <c r="UEN48" s="541"/>
      <c r="UEO48" s="541"/>
      <c r="UEP48" s="541"/>
      <c r="UEQ48" s="541"/>
      <c r="UER48" s="541"/>
      <c r="UES48" s="541"/>
      <c r="UET48" s="541"/>
      <c r="UEU48" s="541"/>
      <c r="UEV48" s="541"/>
      <c r="UEW48" s="541"/>
      <c r="UEX48" s="541"/>
      <c r="UEY48" s="541"/>
      <c r="UEZ48" s="541"/>
      <c r="UFA48" s="541"/>
      <c r="UFB48" s="541"/>
      <c r="UFC48" s="541"/>
      <c r="UFD48" s="541"/>
      <c r="UFE48" s="541"/>
      <c r="UFF48" s="541"/>
      <c r="UFG48" s="541"/>
      <c r="UFH48" s="541"/>
      <c r="UFI48" s="541"/>
      <c r="UFJ48" s="541"/>
      <c r="UFK48" s="541"/>
      <c r="UFL48" s="541"/>
      <c r="UFM48" s="541"/>
      <c r="UFN48" s="541"/>
      <c r="UFO48" s="541"/>
      <c r="UFP48" s="541"/>
      <c r="UFQ48" s="541"/>
      <c r="UFR48" s="541"/>
      <c r="UFS48" s="541"/>
      <c r="UFT48" s="541"/>
      <c r="UFU48" s="541"/>
      <c r="UFV48" s="541"/>
      <c r="UFW48" s="541"/>
      <c r="UFX48" s="541"/>
      <c r="UFY48" s="541"/>
      <c r="UFZ48" s="541"/>
      <c r="UGA48" s="541"/>
      <c r="UGB48" s="541"/>
      <c r="UGC48" s="541"/>
      <c r="UGD48" s="541"/>
      <c r="UGE48" s="541"/>
      <c r="UGF48" s="541"/>
      <c r="UGG48" s="541"/>
      <c r="UGH48" s="541"/>
      <c r="UGI48" s="541"/>
      <c r="UGJ48" s="541"/>
      <c r="UGK48" s="541"/>
      <c r="UGL48" s="541"/>
      <c r="UGM48" s="541"/>
      <c r="UGN48" s="541"/>
      <c r="UGO48" s="541"/>
      <c r="UGP48" s="541"/>
      <c r="UGQ48" s="541"/>
      <c r="UGR48" s="541"/>
      <c r="UGS48" s="541"/>
      <c r="UGT48" s="541"/>
      <c r="UGU48" s="541"/>
      <c r="UGV48" s="541"/>
      <c r="UGW48" s="541"/>
      <c r="UGX48" s="541"/>
      <c r="UGY48" s="541"/>
      <c r="UGZ48" s="541"/>
      <c r="UHA48" s="541"/>
      <c r="UHB48" s="541"/>
      <c r="UHC48" s="541"/>
      <c r="UHD48" s="541"/>
      <c r="UHE48" s="541"/>
      <c r="UHF48" s="541"/>
      <c r="UHG48" s="541"/>
      <c r="UHH48" s="541"/>
      <c r="UHI48" s="541"/>
      <c r="UHJ48" s="541"/>
      <c r="UHK48" s="541"/>
      <c r="UHL48" s="541"/>
      <c r="UHM48" s="541"/>
      <c r="UHN48" s="541"/>
      <c r="UHO48" s="541"/>
      <c r="UHP48" s="541"/>
      <c r="UHQ48" s="541"/>
      <c r="UHR48" s="541"/>
      <c r="UHS48" s="541"/>
      <c r="UHT48" s="541"/>
      <c r="UHU48" s="541"/>
      <c r="UHV48" s="541"/>
      <c r="UHW48" s="541"/>
      <c r="UHX48" s="541"/>
      <c r="UHY48" s="541"/>
      <c r="UHZ48" s="541"/>
      <c r="UIA48" s="541"/>
      <c r="UIB48" s="541"/>
      <c r="UIC48" s="541"/>
      <c r="UID48" s="541"/>
      <c r="UIE48" s="541"/>
      <c r="UIF48" s="541"/>
      <c r="UIG48" s="541"/>
      <c r="UIH48" s="541"/>
      <c r="UII48" s="541"/>
      <c r="UIJ48" s="541"/>
      <c r="UIK48" s="541"/>
      <c r="UIL48" s="541"/>
      <c r="UIM48" s="541"/>
      <c r="UIN48" s="541"/>
      <c r="UIO48" s="541"/>
      <c r="UIP48" s="541"/>
      <c r="UIQ48" s="541"/>
      <c r="UIR48" s="541"/>
      <c r="UIS48" s="541"/>
      <c r="UIT48" s="541"/>
      <c r="UIU48" s="541"/>
      <c r="UIV48" s="541"/>
      <c r="UIW48" s="541"/>
      <c r="UIX48" s="541"/>
      <c r="UIY48" s="541"/>
      <c r="UIZ48" s="541"/>
      <c r="UJA48" s="541"/>
      <c r="UJB48" s="541"/>
      <c r="UJC48" s="541"/>
      <c r="UJD48" s="541"/>
      <c r="UJE48" s="541"/>
      <c r="UJF48" s="541"/>
      <c r="UJG48" s="541"/>
      <c r="UJH48" s="541"/>
      <c r="UJI48" s="541"/>
      <c r="UJJ48" s="541"/>
      <c r="UJK48" s="541"/>
      <c r="UJL48" s="541"/>
      <c r="UJM48" s="541"/>
      <c r="UJN48" s="541"/>
      <c r="UJO48" s="541"/>
      <c r="UJP48" s="541"/>
      <c r="UJQ48" s="541"/>
      <c r="UJR48" s="541"/>
      <c r="UJS48" s="541"/>
      <c r="UJT48" s="541"/>
      <c r="UJU48" s="541"/>
      <c r="UJV48" s="541"/>
      <c r="UJW48" s="541"/>
      <c r="UJX48" s="541"/>
      <c r="UJY48" s="541"/>
      <c r="UJZ48" s="541"/>
      <c r="UKA48" s="541"/>
      <c r="UKB48" s="541"/>
      <c r="UKC48" s="541"/>
      <c r="UKD48" s="541"/>
      <c r="UKE48" s="541"/>
      <c r="UKF48" s="541"/>
      <c r="UKG48" s="541"/>
      <c r="UKH48" s="541"/>
      <c r="UKI48" s="541"/>
      <c r="UKJ48" s="541"/>
      <c r="UKK48" s="541"/>
      <c r="UKL48" s="541"/>
      <c r="UKM48" s="541"/>
      <c r="UKN48" s="541"/>
      <c r="UKO48" s="541"/>
      <c r="UKP48" s="541"/>
      <c r="UKQ48" s="541"/>
      <c r="UKR48" s="541"/>
      <c r="UKS48" s="541"/>
      <c r="UKT48" s="541"/>
      <c r="UKU48" s="541"/>
      <c r="UKV48" s="541"/>
      <c r="UKW48" s="541"/>
      <c r="UKX48" s="541"/>
      <c r="UKY48" s="541"/>
      <c r="UKZ48" s="541"/>
      <c r="ULA48" s="541"/>
      <c r="ULB48" s="541"/>
      <c r="ULC48" s="541"/>
      <c r="ULD48" s="541"/>
      <c r="ULE48" s="541"/>
      <c r="ULF48" s="541"/>
      <c r="ULG48" s="541"/>
      <c r="ULH48" s="541"/>
      <c r="ULI48" s="541"/>
      <c r="ULJ48" s="541"/>
      <c r="ULK48" s="541"/>
      <c r="ULL48" s="541"/>
      <c r="ULM48" s="541"/>
      <c r="ULN48" s="541"/>
      <c r="ULO48" s="541"/>
      <c r="ULP48" s="541"/>
      <c r="ULQ48" s="541"/>
      <c r="ULR48" s="541"/>
      <c r="ULS48" s="541"/>
      <c r="ULT48" s="541"/>
      <c r="ULU48" s="541"/>
      <c r="ULV48" s="541"/>
      <c r="ULW48" s="541"/>
      <c r="ULX48" s="541"/>
      <c r="ULY48" s="541"/>
      <c r="ULZ48" s="541"/>
      <c r="UMA48" s="541"/>
      <c r="UMB48" s="541"/>
      <c r="UMC48" s="541"/>
      <c r="UMD48" s="541"/>
      <c r="UME48" s="541"/>
      <c r="UMF48" s="541"/>
      <c r="UMG48" s="541"/>
      <c r="UMH48" s="541"/>
      <c r="UMI48" s="541"/>
      <c r="UMJ48" s="541"/>
      <c r="UMK48" s="541"/>
      <c r="UML48" s="541"/>
      <c r="UMM48" s="541"/>
      <c r="UMN48" s="541"/>
      <c r="UMO48" s="541"/>
      <c r="UMP48" s="541"/>
      <c r="UMQ48" s="541"/>
      <c r="UMR48" s="541"/>
      <c r="UMS48" s="541"/>
      <c r="UMT48" s="541"/>
      <c r="UMU48" s="541"/>
      <c r="UMV48" s="541"/>
      <c r="UMW48" s="541"/>
      <c r="UMX48" s="541"/>
      <c r="UMY48" s="541"/>
      <c r="UMZ48" s="541"/>
      <c r="UNA48" s="541"/>
      <c r="UNB48" s="541"/>
      <c r="UNC48" s="541"/>
      <c r="UND48" s="541"/>
      <c r="UNE48" s="541"/>
      <c r="UNF48" s="541"/>
      <c r="UNG48" s="541"/>
      <c r="UNH48" s="541"/>
      <c r="UNI48" s="541"/>
      <c r="UNJ48" s="541"/>
      <c r="UNK48" s="541"/>
      <c r="UNL48" s="541"/>
      <c r="UNM48" s="541"/>
      <c r="UNN48" s="541"/>
      <c r="UNO48" s="541"/>
      <c r="UNP48" s="541"/>
      <c r="UNQ48" s="541"/>
      <c r="UNR48" s="541"/>
      <c r="UNS48" s="541"/>
      <c r="UNT48" s="541"/>
      <c r="UNU48" s="541"/>
      <c r="UNV48" s="541"/>
      <c r="UNW48" s="541"/>
      <c r="UNX48" s="541"/>
      <c r="UNY48" s="541"/>
      <c r="UNZ48" s="541"/>
      <c r="UOA48" s="541"/>
      <c r="UOB48" s="541"/>
      <c r="UOC48" s="541"/>
      <c r="UOD48" s="541"/>
      <c r="UOE48" s="541"/>
      <c r="UOF48" s="541"/>
      <c r="UOG48" s="541"/>
      <c r="UOH48" s="541"/>
      <c r="UOI48" s="541"/>
      <c r="UOJ48" s="541"/>
      <c r="UOK48" s="541"/>
      <c r="UOL48" s="541"/>
      <c r="UOM48" s="541"/>
      <c r="UON48" s="541"/>
      <c r="UOO48" s="541"/>
      <c r="UOP48" s="541"/>
      <c r="UOQ48" s="541"/>
      <c r="UOR48" s="541"/>
      <c r="UOS48" s="541"/>
      <c r="UOT48" s="541"/>
      <c r="UOU48" s="541"/>
      <c r="UOV48" s="541"/>
      <c r="UOW48" s="541"/>
      <c r="UOX48" s="541"/>
      <c r="UOY48" s="541"/>
      <c r="UOZ48" s="541"/>
      <c r="UPA48" s="541"/>
      <c r="UPB48" s="541"/>
      <c r="UPC48" s="541"/>
      <c r="UPD48" s="541"/>
      <c r="UPE48" s="541"/>
      <c r="UPF48" s="541"/>
      <c r="UPG48" s="541"/>
      <c r="UPH48" s="541"/>
      <c r="UPI48" s="541"/>
      <c r="UPJ48" s="541"/>
      <c r="UPK48" s="541"/>
      <c r="UPL48" s="541"/>
      <c r="UPM48" s="541"/>
      <c r="UPN48" s="541"/>
      <c r="UPO48" s="541"/>
      <c r="UPP48" s="541"/>
      <c r="UPQ48" s="541"/>
      <c r="UPR48" s="541"/>
      <c r="UPS48" s="541"/>
      <c r="UPT48" s="541"/>
      <c r="UPU48" s="541"/>
      <c r="UPV48" s="541"/>
      <c r="UPW48" s="541"/>
      <c r="UPX48" s="541"/>
      <c r="UPY48" s="541"/>
      <c r="UPZ48" s="541"/>
      <c r="UQA48" s="541"/>
      <c r="UQB48" s="541"/>
      <c r="UQC48" s="541"/>
      <c r="UQD48" s="541"/>
      <c r="UQE48" s="541"/>
      <c r="UQF48" s="541"/>
      <c r="UQG48" s="541"/>
      <c r="UQH48" s="541"/>
      <c r="UQI48" s="541"/>
      <c r="UQJ48" s="541"/>
      <c r="UQK48" s="541"/>
      <c r="UQL48" s="541"/>
      <c r="UQM48" s="541"/>
      <c r="UQN48" s="541"/>
      <c r="UQO48" s="541"/>
      <c r="UQP48" s="541"/>
      <c r="UQQ48" s="541"/>
      <c r="UQR48" s="541"/>
      <c r="UQS48" s="541"/>
      <c r="UQT48" s="541"/>
      <c r="UQU48" s="541"/>
      <c r="UQV48" s="541"/>
      <c r="UQW48" s="541"/>
      <c r="UQX48" s="541"/>
      <c r="UQY48" s="541"/>
      <c r="UQZ48" s="541"/>
      <c r="URA48" s="541"/>
      <c r="URB48" s="541"/>
      <c r="URC48" s="541"/>
      <c r="URD48" s="541"/>
      <c r="URE48" s="541"/>
      <c r="URF48" s="541"/>
      <c r="URG48" s="541"/>
      <c r="URH48" s="541"/>
      <c r="URI48" s="541"/>
      <c r="URJ48" s="541"/>
      <c r="URK48" s="541"/>
      <c r="URL48" s="541"/>
      <c r="URM48" s="541"/>
      <c r="URN48" s="541"/>
      <c r="URO48" s="541"/>
      <c r="URP48" s="541"/>
      <c r="URQ48" s="541"/>
      <c r="URR48" s="541"/>
      <c r="URS48" s="541"/>
      <c r="URT48" s="541"/>
      <c r="URU48" s="541"/>
      <c r="URV48" s="541"/>
      <c r="URW48" s="541"/>
      <c r="URX48" s="541"/>
      <c r="URY48" s="541"/>
      <c r="URZ48" s="541"/>
      <c r="USA48" s="541"/>
      <c r="USB48" s="541"/>
      <c r="USC48" s="541"/>
      <c r="USD48" s="541"/>
      <c r="USE48" s="541"/>
      <c r="USF48" s="541"/>
      <c r="USG48" s="541"/>
      <c r="USH48" s="541"/>
      <c r="USI48" s="541"/>
      <c r="USJ48" s="541"/>
      <c r="USK48" s="541"/>
      <c r="USL48" s="541"/>
      <c r="USM48" s="541"/>
      <c r="USN48" s="541"/>
      <c r="USO48" s="541"/>
      <c r="USP48" s="541"/>
      <c r="USQ48" s="541"/>
      <c r="USR48" s="541"/>
      <c r="USS48" s="541"/>
      <c r="UST48" s="541"/>
      <c r="USU48" s="541"/>
      <c r="USV48" s="541"/>
      <c r="USW48" s="541"/>
      <c r="USX48" s="541"/>
      <c r="USY48" s="541"/>
      <c r="USZ48" s="541"/>
      <c r="UTA48" s="541"/>
      <c r="UTB48" s="541"/>
      <c r="UTC48" s="541"/>
      <c r="UTD48" s="541"/>
      <c r="UTE48" s="541"/>
      <c r="UTF48" s="541"/>
      <c r="UTG48" s="541"/>
      <c r="UTH48" s="541"/>
      <c r="UTI48" s="541"/>
      <c r="UTJ48" s="541"/>
      <c r="UTK48" s="541"/>
      <c r="UTL48" s="541"/>
      <c r="UTM48" s="541"/>
      <c r="UTN48" s="541"/>
      <c r="UTO48" s="541"/>
      <c r="UTP48" s="541"/>
      <c r="UTQ48" s="541"/>
      <c r="UTR48" s="541"/>
      <c r="UTS48" s="541"/>
      <c r="UTT48" s="541"/>
      <c r="UTU48" s="541"/>
      <c r="UTV48" s="541"/>
      <c r="UTW48" s="541"/>
      <c r="UTX48" s="541"/>
      <c r="UTY48" s="541"/>
      <c r="UTZ48" s="541"/>
      <c r="UUA48" s="541"/>
      <c r="UUB48" s="541"/>
      <c r="UUC48" s="541"/>
      <c r="UUD48" s="541"/>
      <c r="UUE48" s="541"/>
      <c r="UUF48" s="541"/>
      <c r="UUG48" s="541"/>
      <c r="UUH48" s="541"/>
      <c r="UUI48" s="541"/>
      <c r="UUJ48" s="541"/>
      <c r="UUK48" s="541"/>
      <c r="UUL48" s="541"/>
      <c r="UUM48" s="541"/>
      <c r="UUN48" s="541"/>
      <c r="UUO48" s="541"/>
      <c r="UUP48" s="541"/>
      <c r="UUQ48" s="541"/>
      <c r="UUR48" s="541"/>
      <c r="UUS48" s="541"/>
      <c r="UUT48" s="541"/>
      <c r="UUU48" s="541"/>
      <c r="UUV48" s="541"/>
      <c r="UUW48" s="541"/>
      <c r="UUX48" s="541"/>
      <c r="UUY48" s="541"/>
      <c r="UUZ48" s="541"/>
      <c r="UVA48" s="541"/>
      <c r="UVB48" s="541"/>
      <c r="UVC48" s="541"/>
      <c r="UVD48" s="541"/>
      <c r="UVE48" s="541"/>
      <c r="UVF48" s="541"/>
      <c r="UVG48" s="541"/>
      <c r="UVH48" s="541"/>
      <c r="UVI48" s="541"/>
      <c r="UVJ48" s="541"/>
      <c r="UVK48" s="541"/>
      <c r="UVL48" s="541"/>
      <c r="UVM48" s="541"/>
      <c r="UVN48" s="541"/>
      <c r="UVO48" s="541"/>
      <c r="UVP48" s="541"/>
      <c r="UVQ48" s="541"/>
      <c r="UVR48" s="541"/>
      <c r="UVS48" s="541"/>
      <c r="UVT48" s="541"/>
      <c r="UVU48" s="541"/>
      <c r="UVV48" s="541"/>
      <c r="UVW48" s="541"/>
      <c r="UVX48" s="541"/>
      <c r="UVY48" s="541"/>
      <c r="UVZ48" s="541"/>
      <c r="UWA48" s="541"/>
      <c r="UWB48" s="541"/>
      <c r="UWC48" s="541"/>
      <c r="UWD48" s="541"/>
      <c r="UWE48" s="541"/>
      <c r="UWF48" s="541"/>
      <c r="UWG48" s="541"/>
      <c r="UWH48" s="541"/>
      <c r="UWI48" s="541"/>
      <c r="UWJ48" s="541"/>
      <c r="UWK48" s="541"/>
      <c r="UWL48" s="541"/>
      <c r="UWM48" s="541"/>
      <c r="UWN48" s="541"/>
      <c r="UWO48" s="541"/>
      <c r="UWP48" s="541"/>
      <c r="UWQ48" s="541"/>
      <c r="UWR48" s="541"/>
      <c r="UWS48" s="541"/>
      <c r="UWT48" s="541"/>
      <c r="UWU48" s="541"/>
      <c r="UWV48" s="541"/>
      <c r="UWW48" s="541"/>
      <c r="UWX48" s="541"/>
      <c r="UWY48" s="541"/>
      <c r="UWZ48" s="541"/>
      <c r="UXA48" s="541"/>
      <c r="UXB48" s="541"/>
      <c r="UXC48" s="541"/>
      <c r="UXD48" s="541"/>
      <c r="UXE48" s="541"/>
      <c r="UXF48" s="541"/>
      <c r="UXG48" s="541"/>
      <c r="UXH48" s="541"/>
      <c r="UXI48" s="541"/>
      <c r="UXJ48" s="541"/>
      <c r="UXK48" s="541"/>
      <c r="UXL48" s="541"/>
      <c r="UXM48" s="541"/>
      <c r="UXN48" s="541"/>
      <c r="UXO48" s="541"/>
      <c r="UXP48" s="541"/>
      <c r="UXQ48" s="541"/>
      <c r="UXR48" s="541"/>
      <c r="UXS48" s="541"/>
      <c r="UXT48" s="541"/>
      <c r="UXU48" s="541"/>
      <c r="UXV48" s="541"/>
      <c r="UXW48" s="541"/>
      <c r="UXX48" s="541"/>
      <c r="UXY48" s="541"/>
      <c r="UXZ48" s="541"/>
      <c r="UYA48" s="541"/>
      <c r="UYB48" s="541"/>
      <c r="UYC48" s="541"/>
      <c r="UYD48" s="541"/>
      <c r="UYE48" s="541"/>
      <c r="UYF48" s="541"/>
      <c r="UYG48" s="541"/>
      <c r="UYH48" s="541"/>
      <c r="UYI48" s="541"/>
      <c r="UYJ48" s="541"/>
      <c r="UYK48" s="541"/>
      <c r="UYL48" s="541"/>
      <c r="UYM48" s="541"/>
      <c r="UYN48" s="541"/>
      <c r="UYO48" s="541"/>
      <c r="UYP48" s="541"/>
      <c r="UYQ48" s="541"/>
      <c r="UYR48" s="541"/>
      <c r="UYS48" s="541"/>
      <c r="UYT48" s="541"/>
      <c r="UYU48" s="541"/>
      <c r="UYV48" s="541"/>
      <c r="UYW48" s="541"/>
      <c r="UYX48" s="541"/>
      <c r="UYY48" s="541"/>
      <c r="UYZ48" s="541"/>
      <c r="UZA48" s="541"/>
      <c r="UZB48" s="541"/>
      <c r="UZC48" s="541"/>
      <c r="UZD48" s="541"/>
      <c r="UZE48" s="541"/>
      <c r="UZF48" s="541"/>
      <c r="UZG48" s="541"/>
      <c r="UZH48" s="541"/>
      <c r="UZI48" s="541"/>
      <c r="UZJ48" s="541"/>
      <c r="UZK48" s="541"/>
      <c r="UZL48" s="541"/>
      <c r="UZM48" s="541"/>
      <c r="UZN48" s="541"/>
      <c r="UZO48" s="541"/>
      <c r="UZP48" s="541"/>
      <c r="UZQ48" s="541"/>
      <c r="UZR48" s="541"/>
      <c r="UZS48" s="541"/>
      <c r="UZT48" s="541"/>
      <c r="UZU48" s="541"/>
      <c r="UZV48" s="541"/>
      <c r="UZW48" s="541"/>
      <c r="UZX48" s="541"/>
      <c r="UZY48" s="541"/>
      <c r="UZZ48" s="541"/>
      <c r="VAA48" s="541"/>
      <c r="VAB48" s="541"/>
      <c r="VAC48" s="541"/>
      <c r="VAD48" s="541"/>
      <c r="VAE48" s="541"/>
      <c r="VAF48" s="541"/>
      <c r="VAG48" s="541"/>
      <c r="VAH48" s="541"/>
      <c r="VAI48" s="541"/>
      <c r="VAJ48" s="541"/>
      <c r="VAK48" s="541"/>
      <c r="VAL48" s="541"/>
      <c r="VAM48" s="541"/>
      <c r="VAN48" s="541"/>
      <c r="VAO48" s="541"/>
      <c r="VAP48" s="541"/>
      <c r="VAQ48" s="541"/>
      <c r="VAR48" s="541"/>
      <c r="VAS48" s="541"/>
      <c r="VAT48" s="541"/>
      <c r="VAU48" s="541"/>
      <c r="VAV48" s="541"/>
      <c r="VAW48" s="541"/>
      <c r="VAX48" s="541"/>
      <c r="VAY48" s="541"/>
      <c r="VAZ48" s="541"/>
      <c r="VBA48" s="541"/>
      <c r="VBB48" s="541"/>
      <c r="VBC48" s="541"/>
      <c r="VBD48" s="541"/>
      <c r="VBE48" s="541"/>
      <c r="VBF48" s="541"/>
      <c r="VBG48" s="541"/>
      <c r="VBH48" s="541"/>
      <c r="VBI48" s="541"/>
      <c r="VBJ48" s="541"/>
      <c r="VBK48" s="541"/>
      <c r="VBL48" s="541"/>
      <c r="VBM48" s="541"/>
      <c r="VBN48" s="541"/>
      <c r="VBO48" s="541"/>
      <c r="VBP48" s="541"/>
      <c r="VBQ48" s="541"/>
      <c r="VBR48" s="541"/>
      <c r="VBS48" s="541"/>
      <c r="VBT48" s="541"/>
      <c r="VBU48" s="541"/>
      <c r="VBV48" s="541"/>
      <c r="VBW48" s="541"/>
      <c r="VBX48" s="541"/>
      <c r="VBY48" s="541"/>
      <c r="VBZ48" s="541"/>
      <c r="VCA48" s="541"/>
      <c r="VCB48" s="541"/>
      <c r="VCC48" s="541"/>
      <c r="VCD48" s="541"/>
      <c r="VCE48" s="541"/>
      <c r="VCF48" s="541"/>
      <c r="VCG48" s="541"/>
      <c r="VCH48" s="541"/>
      <c r="VCI48" s="541"/>
      <c r="VCJ48" s="541"/>
      <c r="VCK48" s="541"/>
      <c r="VCL48" s="541"/>
      <c r="VCM48" s="541"/>
      <c r="VCN48" s="541"/>
      <c r="VCO48" s="541"/>
      <c r="VCP48" s="541"/>
      <c r="VCQ48" s="541"/>
      <c r="VCR48" s="541"/>
      <c r="VCS48" s="541"/>
      <c r="VCT48" s="541"/>
      <c r="VCU48" s="541"/>
      <c r="VCV48" s="541"/>
      <c r="VCW48" s="541"/>
      <c r="VCX48" s="541"/>
      <c r="VCY48" s="541"/>
      <c r="VCZ48" s="541"/>
      <c r="VDA48" s="541"/>
      <c r="VDB48" s="541"/>
      <c r="VDC48" s="541"/>
      <c r="VDD48" s="541"/>
      <c r="VDE48" s="541"/>
      <c r="VDF48" s="541"/>
      <c r="VDG48" s="541"/>
      <c r="VDH48" s="541"/>
      <c r="VDI48" s="541"/>
      <c r="VDJ48" s="541"/>
      <c r="VDK48" s="541"/>
      <c r="VDL48" s="541"/>
      <c r="VDM48" s="541"/>
      <c r="VDN48" s="541"/>
      <c r="VDO48" s="541"/>
      <c r="VDP48" s="541"/>
      <c r="VDQ48" s="541"/>
      <c r="VDR48" s="541"/>
      <c r="VDS48" s="541"/>
      <c r="VDT48" s="541"/>
      <c r="VDU48" s="541"/>
      <c r="VDV48" s="541"/>
      <c r="VDW48" s="541"/>
      <c r="VDX48" s="541"/>
      <c r="VDY48" s="541"/>
      <c r="VDZ48" s="541"/>
      <c r="VEA48" s="541"/>
      <c r="VEB48" s="541"/>
      <c r="VEC48" s="541"/>
      <c r="VED48" s="541"/>
      <c r="VEE48" s="541"/>
      <c r="VEF48" s="541"/>
      <c r="VEG48" s="541"/>
      <c r="VEH48" s="541"/>
      <c r="VEI48" s="541"/>
      <c r="VEJ48" s="541"/>
      <c r="VEK48" s="541"/>
      <c r="VEL48" s="541"/>
      <c r="VEM48" s="541"/>
      <c r="VEN48" s="541"/>
      <c r="VEO48" s="541"/>
      <c r="VEP48" s="541"/>
      <c r="VEQ48" s="541"/>
      <c r="VER48" s="541"/>
      <c r="VES48" s="541"/>
      <c r="VET48" s="541"/>
      <c r="VEU48" s="541"/>
      <c r="VEV48" s="541"/>
      <c r="VEW48" s="541"/>
      <c r="VEX48" s="541"/>
      <c r="VEY48" s="541"/>
      <c r="VEZ48" s="541"/>
      <c r="VFA48" s="541"/>
      <c r="VFB48" s="541"/>
      <c r="VFC48" s="541"/>
      <c r="VFD48" s="541"/>
      <c r="VFE48" s="541"/>
      <c r="VFF48" s="541"/>
      <c r="VFG48" s="541"/>
      <c r="VFH48" s="541"/>
      <c r="VFI48" s="541"/>
      <c r="VFJ48" s="541"/>
      <c r="VFK48" s="541"/>
      <c r="VFL48" s="541"/>
      <c r="VFM48" s="541"/>
      <c r="VFN48" s="541"/>
      <c r="VFO48" s="541"/>
      <c r="VFP48" s="541"/>
      <c r="VFQ48" s="541"/>
      <c r="VFR48" s="541"/>
      <c r="VFS48" s="541"/>
      <c r="VFT48" s="541"/>
      <c r="VFU48" s="541"/>
      <c r="VFV48" s="541"/>
      <c r="VFW48" s="541"/>
      <c r="VFX48" s="541"/>
      <c r="VFY48" s="541"/>
      <c r="VFZ48" s="541"/>
      <c r="VGA48" s="541"/>
      <c r="VGB48" s="541"/>
      <c r="VGC48" s="541"/>
      <c r="VGD48" s="541"/>
      <c r="VGE48" s="541"/>
      <c r="VGF48" s="541"/>
      <c r="VGG48" s="541"/>
      <c r="VGH48" s="541"/>
      <c r="VGI48" s="541"/>
      <c r="VGJ48" s="541"/>
      <c r="VGK48" s="541"/>
      <c r="VGL48" s="541"/>
      <c r="VGM48" s="541"/>
      <c r="VGN48" s="541"/>
      <c r="VGO48" s="541"/>
      <c r="VGP48" s="541"/>
      <c r="VGQ48" s="541"/>
      <c r="VGR48" s="541"/>
      <c r="VGS48" s="541"/>
      <c r="VGT48" s="541"/>
      <c r="VGU48" s="541"/>
      <c r="VGV48" s="541"/>
      <c r="VGW48" s="541"/>
      <c r="VGX48" s="541"/>
      <c r="VGY48" s="541"/>
      <c r="VGZ48" s="541"/>
      <c r="VHA48" s="541"/>
      <c r="VHB48" s="541"/>
      <c r="VHC48" s="541"/>
      <c r="VHD48" s="541"/>
      <c r="VHE48" s="541"/>
      <c r="VHF48" s="541"/>
      <c r="VHG48" s="541"/>
      <c r="VHH48" s="541"/>
      <c r="VHI48" s="541"/>
      <c r="VHJ48" s="541"/>
      <c r="VHK48" s="541"/>
      <c r="VHL48" s="541"/>
      <c r="VHM48" s="541"/>
      <c r="VHN48" s="541"/>
      <c r="VHO48" s="541"/>
      <c r="VHP48" s="541"/>
      <c r="VHQ48" s="541"/>
      <c r="VHR48" s="541"/>
      <c r="VHS48" s="541"/>
      <c r="VHT48" s="541"/>
      <c r="VHU48" s="541"/>
      <c r="VHV48" s="541"/>
      <c r="VHW48" s="541"/>
      <c r="VHX48" s="541"/>
      <c r="VHY48" s="541"/>
      <c r="VHZ48" s="541"/>
      <c r="VIA48" s="541"/>
      <c r="VIB48" s="541"/>
      <c r="VIC48" s="541"/>
      <c r="VID48" s="541"/>
      <c r="VIE48" s="541"/>
      <c r="VIF48" s="541"/>
      <c r="VIG48" s="541"/>
      <c r="VIH48" s="541"/>
      <c r="VII48" s="541"/>
      <c r="VIJ48" s="541"/>
      <c r="VIK48" s="541"/>
      <c r="VIL48" s="541"/>
      <c r="VIM48" s="541"/>
      <c r="VIN48" s="541"/>
      <c r="VIO48" s="541"/>
      <c r="VIP48" s="541"/>
      <c r="VIQ48" s="541"/>
      <c r="VIR48" s="541"/>
      <c r="VIS48" s="541"/>
      <c r="VIT48" s="541"/>
      <c r="VIU48" s="541"/>
      <c r="VIV48" s="541"/>
      <c r="VIW48" s="541"/>
      <c r="VIX48" s="541"/>
      <c r="VIY48" s="541"/>
      <c r="VIZ48" s="541"/>
      <c r="VJA48" s="541"/>
      <c r="VJB48" s="541"/>
      <c r="VJC48" s="541"/>
      <c r="VJD48" s="541"/>
      <c r="VJE48" s="541"/>
      <c r="VJF48" s="541"/>
      <c r="VJG48" s="541"/>
      <c r="VJH48" s="541"/>
      <c r="VJI48" s="541"/>
      <c r="VJJ48" s="541"/>
      <c r="VJK48" s="541"/>
      <c r="VJL48" s="541"/>
      <c r="VJM48" s="541"/>
      <c r="VJN48" s="541"/>
      <c r="VJO48" s="541"/>
      <c r="VJP48" s="541"/>
      <c r="VJQ48" s="541"/>
      <c r="VJR48" s="541"/>
      <c r="VJS48" s="541"/>
      <c r="VJT48" s="541"/>
      <c r="VJU48" s="541"/>
      <c r="VJV48" s="541"/>
      <c r="VJW48" s="541"/>
      <c r="VJX48" s="541"/>
      <c r="VJY48" s="541"/>
      <c r="VJZ48" s="541"/>
      <c r="VKA48" s="541"/>
      <c r="VKB48" s="541"/>
      <c r="VKC48" s="541"/>
      <c r="VKD48" s="541"/>
      <c r="VKE48" s="541"/>
      <c r="VKF48" s="541"/>
      <c r="VKG48" s="541"/>
      <c r="VKH48" s="541"/>
      <c r="VKI48" s="541"/>
      <c r="VKJ48" s="541"/>
      <c r="VKK48" s="541"/>
      <c r="VKL48" s="541"/>
      <c r="VKM48" s="541"/>
      <c r="VKN48" s="541"/>
      <c r="VKO48" s="541"/>
      <c r="VKP48" s="541"/>
      <c r="VKQ48" s="541"/>
      <c r="VKR48" s="541"/>
      <c r="VKS48" s="541"/>
      <c r="VKT48" s="541"/>
      <c r="VKU48" s="541"/>
      <c r="VKV48" s="541"/>
      <c r="VKW48" s="541"/>
      <c r="VKX48" s="541"/>
      <c r="VKY48" s="541"/>
      <c r="VKZ48" s="541"/>
      <c r="VLA48" s="541"/>
      <c r="VLB48" s="541"/>
      <c r="VLC48" s="541"/>
      <c r="VLD48" s="541"/>
      <c r="VLE48" s="541"/>
      <c r="VLF48" s="541"/>
      <c r="VLG48" s="541"/>
      <c r="VLH48" s="541"/>
      <c r="VLI48" s="541"/>
      <c r="VLJ48" s="541"/>
      <c r="VLK48" s="541"/>
      <c r="VLL48" s="541"/>
      <c r="VLM48" s="541"/>
      <c r="VLN48" s="541"/>
      <c r="VLO48" s="541"/>
      <c r="VLP48" s="541"/>
      <c r="VLQ48" s="541"/>
      <c r="VLR48" s="541"/>
      <c r="VLS48" s="541"/>
      <c r="VLT48" s="541"/>
      <c r="VLU48" s="541"/>
      <c r="VLV48" s="541"/>
      <c r="VLW48" s="541"/>
      <c r="VLX48" s="541"/>
      <c r="VLY48" s="541"/>
      <c r="VLZ48" s="541"/>
      <c r="VMA48" s="541"/>
      <c r="VMB48" s="541"/>
      <c r="VMC48" s="541"/>
      <c r="VMD48" s="541"/>
      <c r="VME48" s="541"/>
      <c r="VMF48" s="541"/>
      <c r="VMG48" s="541"/>
      <c r="VMH48" s="541"/>
      <c r="VMI48" s="541"/>
      <c r="VMJ48" s="541"/>
      <c r="VMK48" s="541"/>
      <c r="VML48" s="541"/>
      <c r="VMM48" s="541"/>
      <c r="VMN48" s="541"/>
      <c r="VMO48" s="541"/>
      <c r="VMP48" s="541"/>
      <c r="VMQ48" s="541"/>
      <c r="VMR48" s="541"/>
      <c r="VMS48" s="541"/>
      <c r="VMT48" s="541"/>
      <c r="VMU48" s="541"/>
      <c r="VMV48" s="541"/>
      <c r="VMW48" s="541"/>
      <c r="VMX48" s="541"/>
      <c r="VMY48" s="541"/>
      <c r="VMZ48" s="541"/>
      <c r="VNA48" s="541"/>
      <c r="VNB48" s="541"/>
      <c r="VNC48" s="541"/>
      <c r="VND48" s="541"/>
      <c r="VNE48" s="541"/>
      <c r="VNF48" s="541"/>
      <c r="VNG48" s="541"/>
      <c r="VNH48" s="541"/>
      <c r="VNI48" s="541"/>
      <c r="VNJ48" s="541"/>
      <c r="VNK48" s="541"/>
      <c r="VNL48" s="541"/>
      <c r="VNM48" s="541"/>
      <c r="VNN48" s="541"/>
      <c r="VNO48" s="541"/>
      <c r="VNP48" s="541"/>
      <c r="VNQ48" s="541"/>
      <c r="VNR48" s="541"/>
      <c r="VNS48" s="541"/>
      <c r="VNT48" s="541"/>
      <c r="VNU48" s="541"/>
      <c r="VNV48" s="541"/>
      <c r="VNW48" s="541"/>
      <c r="VNX48" s="541"/>
      <c r="VNY48" s="541"/>
      <c r="VNZ48" s="541"/>
      <c r="VOA48" s="541"/>
      <c r="VOB48" s="541"/>
      <c r="VOC48" s="541"/>
      <c r="VOD48" s="541"/>
      <c r="VOE48" s="541"/>
      <c r="VOF48" s="541"/>
      <c r="VOG48" s="541"/>
      <c r="VOH48" s="541"/>
      <c r="VOI48" s="541"/>
      <c r="VOJ48" s="541"/>
      <c r="VOK48" s="541"/>
      <c r="VOL48" s="541"/>
      <c r="VOM48" s="541"/>
      <c r="VON48" s="541"/>
      <c r="VOO48" s="541"/>
      <c r="VOP48" s="541"/>
      <c r="VOQ48" s="541"/>
      <c r="VOR48" s="541"/>
      <c r="VOS48" s="541"/>
      <c r="VOT48" s="541"/>
      <c r="VOU48" s="541"/>
      <c r="VOV48" s="541"/>
      <c r="VOW48" s="541"/>
      <c r="VOX48" s="541"/>
      <c r="VOY48" s="541"/>
      <c r="VOZ48" s="541"/>
      <c r="VPA48" s="541"/>
      <c r="VPB48" s="541"/>
      <c r="VPC48" s="541"/>
      <c r="VPD48" s="541"/>
      <c r="VPE48" s="541"/>
      <c r="VPF48" s="541"/>
      <c r="VPG48" s="541"/>
      <c r="VPH48" s="541"/>
      <c r="VPI48" s="541"/>
      <c r="VPJ48" s="541"/>
      <c r="VPK48" s="541"/>
      <c r="VPL48" s="541"/>
      <c r="VPM48" s="541"/>
      <c r="VPN48" s="541"/>
      <c r="VPO48" s="541"/>
      <c r="VPP48" s="541"/>
      <c r="VPQ48" s="541"/>
      <c r="VPR48" s="541"/>
      <c r="VPS48" s="541"/>
      <c r="VPT48" s="541"/>
      <c r="VPU48" s="541"/>
      <c r="VPV48" s="541"/>
      <c r="VPW48" s="541"/>
      <c r="VPX48" s="541"/>
      <c r="VPY48" s="541"/>
      <c r="VPZ48" s="541"/>
      <c r="VQA48" s="541"/>
      <c r="VQB48" s="541"/>
      <c r="VQC48" s="541"/>
      <c r="VQD48" s="541"/>
      <c r="VQE48" s="541"/>
      <c r="VQF48" s="541"/>
      <c r="VQG48" s="541"/>
      <c r="VQH48" s="541"/>
      <c r="VQI48" s="541"/>
      <c r="VQJ48" s="541"/>
      <c r="VQK48" s="541"/>
      <c r="VQL48" s="541"/>
      <c r="VQM48" s="541"/>
      <c r="VQN48" s="541"/>
      <c r="VQO48" s="541"/>
      <c r="VQP48" s="541"/>
      <c r="VQQ48" s="541"/>
      <c r="VQR48" s="541"/>
      <c r="VQS48" s="541"/>
      <c r="VQT48" s="541"/>
      <c r="VQU48" s="541"/>
      <c r="VQV48" s="541"/>
      <c r="VQW48" s="541"/>
      <c r="VQX48" s="541"/>
      <c r="VQY48" s="541"/>
      <c r="VQZ48" s="541"/>
      <c r="VRA48" s="541"/>
      <c r="VRB48" s="541"/>
      <c r="VRC48" s="541"/>
      <c r="VRD48" s="541"/>
      <c r="VRE48" s="541"/>
      <c r="VRF48" s="541"/>
      <c r="VRG48" s="541"/>
      <c r="VRH48" s="541"/>
      <c r="VRI48" s="541"/>
      <c r="VRJ48" s="541"/>
      <c r="VRK48" s="541"/>
      <c r="VRL48" s="541"/>
      <c r="VRM48" s="541"/>
      <c r="VRN48" s="541"/>
      <c r="VRO48" s="541"/>
      <c r="VRP48" s="541"/>
      <c r="VRQ48" s="541"/>
      <c r="VRR48" s="541"/>
      <c r="VRS48" s="541"/>
      <c r="VRT48" s="541"/>
      <c r="VRU48" s="541"/>
      <c r="VRV48" s="541"/>
      <c r="VRW48" s="541"/>
      <c r="VRX48" s="541"/>
      <c r="VRY48" s="541"/>
      <c r="VRZ48" s="541"/>
      <c r="VSA48" s="541"/>
      <c r="VSB48" s="541"/>
      <c r="VSC48" s="541"/>
      <c r="VSD48" s="541"/>
      <c r="VSE48" s="541"/>
      <c r="VSF48" s="541"/>
      <c r="VSG48" s="541"/>
      <c r="VSH48" s="541"/>
      <c r="VSI48" s="541"/>
      <c r="VSJ48" s="541"/>
      <c r="VSK48" s="541"/>
      <c r="VSL48" s="541"/>
      <c r="VSM48" s="541"/>
      <c r="VSN48" s="541"/>
      <c r="VSO48" s="541"/>
      <c r="VSP48" s="541"/>
      <c r="VSQ48" s="541"/>
      <c r="VSR48" s="541"/>
      <c r="VSS48" s="541"/>
      <c r="VST48" s="541"/>
      <c r="VSU48" s="541"/>
      <c r="VSV48" s="541"/>
      <c r="VSW48" s="541"/>
      <c r="VSX48" s="541"/>
      <c r="VSY48" s="541"/>
      <c r="VSZ48" s="541"/>
      <c r="VTA48" s="541"/>
      <c r="VTB48" s="541"/>
      <c r="VTC48" s="541"/>
      <c r="VTD48" s="541"/>
      <c r="VTE48" s="541"/>
      <c r="VTF48" s="541"/>
      <c r="VTG48" s="541"/>
      <c r="VTH48" s="541"/>
      <c r="VTI48" s="541"/>
      <c r="VTJ48" s="541"/>
      <c r="VTK48" s="541"/>
      <c r="VTL48" s="541"/>
      <c r="VTM48" s="541"/>
      <c r="VTN48" s="541"/>
      <c r="VTO48" s="541"/>
      <c r="VTP48" s="541"/>
      <c r="VTQ48" s="541"/>
      <c r="VTR48" s="541"/>
      <c r="VTS48" s="541"/>
      <c r="VTT48" s="541"/>
      <c r="VTU48" s="541"/>
      <c r="VTV48" s="541"/>
      <c r="VTW48" s="541"/>
      <c r="VTX48" s="541"/>
      <c r="VTY48" s="541"/>
      <c r="VTZ48" s="541"/>
      <c r="VUA48" s="541"/>
      <c r="VUB48" s="541"/>
      <c r="VUC48" s="541"/>
      <c r="VUD48" s="541"/>
      <c r="VUE48" s="541"/>
      <c r="VUF48" s="541"/>
      <c r="VUG48" s="541"/>
      <c r="VUH48" s="541"/>
      <c r="VUI48" s="541"/>
      <c r="VUJ48" s="541"/>
      <c r="VUK48" s="541"/>
      <c r="VUL48" s="541"/>
      <c r="VUM48" s="541"/>
      <c r="VUN48" s="541"/>
      <c r="VUO48" s="541"/>
      <c r="VUP48" s="541"/>
      <c r="VUQ48" s="541"/>
      <c r="VUR48" s="541"/>
      <c r="VUS48" s="541"/>
      <c r="VUT48" s="541"/>
      <c r="VUU48" s="541"/>
      <c r="VUV48" s="541"/>
      <c r="VUW48" s="541"/>
      <c r="VUX48" s="541"/>
      <c r="VUY48" s="541"/>
      <c r="VUZ48" s="541"/>
      <c r="VVA48" s="541"/>
      <c r="VVB48" s="541"/>
      <c r="VVC48" s="541"/>
      <c r="VVD48" s="541"/>
      <c r="VVE48" s="541"/>
      <c r="VVF48" s="541"/>
      <c r="VVG48" s="541"/>
      <c r="VVH48" s="541"/>
      <c r="VVI48" s="541"/>
      <c r="VVJ48" s="541"/>
      <c r="VVK48" s="541"/>
      <c r="VVL48" s="541"/>
      <c r="VVM48" s="541"/>
      <c r="VVN48" s="541"/>
      <c r="VVO48" s="541"/>
      <c r="VVP48" s="541"/>
      <c r="VVQ48" s="541"/>
      <c r="VVR48" s="541"/>
      <c r="VVS48" s="541"/>
      <c r="VVT48" s="541"/>
      <c r="VVU48" s="541"/>
      <c r="VVV48" s="541"/>
      <c r="VVW48" s="541"/>
      <c r="VVX48" s="541"/>
      <c r="VVY48" s="541"/>
      <c r="VVZ48" s="541"/>
      <c r="VWA48" s="541"/>
      <c r="VWB48" s="541"/>
      <c r="VWC48" s="541"/>
      <c r="VWD48" s="541"/>
      <c r="VWE48" s="541"/>
      <c r="VWF48" s="541"/>
      <c r="VWG48" s="541"/>
      <c r="VWH48" s="541"/>
      <c r="VWI48" s="541"/>
      <c r="VWJ48" s="541"/>
      <c r="VWK48" s="541"/>
      <c r="VWL48" s="541"/>
      <c r="VWM48" s="541"/>
      <c r="VWN48" s="541"/>
      <c r="VWO48" s="541"/>
      <c r="VWP48" s="541"/>
      <c r="VWQ48" s="541"/>
      <c r="VWR48" s="541"/>
      <c r="VWS48" s="541"/>
      <c r="VWT48" s="541"/>
      <c r="VWU48" s="541"/>
      <c r="VWV48" s="541"/>
      <c r="VWW48" s="541"/>
      <c r="VWX48" s="541"/>
      <c r="VWY48" s="541"/>
      <c r="VWZ48" s="541"/>
      <c r="VXA48" s="541"/>
      <c r="VXB48" s="541"/>
      <c r="VXC48" s="541"/>
      <c r="VXD48" s="541"/>
      <c r="VXE48" s="541"/>
      <c r="VXF48" s="541"/>
      <c r="VXG48" s="541"/>
      <c r="VXH48" s="541"/>
      <c r="VXI48" s="541"/>
      <c r="VXJ48" s="541"/>
      <c r="VXK48" s="541"/>
      <c r="VXL48" s="541"/>
      <c r="VXM48" s="541"/>
      <c r="VXN48" s="541"/>
      <c r="VXO48" s="541"/>
      <c r="VXP48" s="541"/>
      <c r="VXQ48" s="541"/>
      <c r="VXR48" s="541"/>
      <c r="VXS48" s="541"/>
      <c r="VXT48" s="541"/>
      <c r="VXU48" s="541"/>
      <c r="VXV48" s="541"/>
      <c r="VXW48" s="541"/>
      <c r="VXX48" s="541"/>
      <c r="VXY48" s="541"/>
      <c r="VXZ48" s="541"/>
      <c r="VYA48" s="541"/>
      <c r="VYB48" s="541"/>
      <c r="VYC48" s="541"/>
      <c r="VYD48" s="541"/>
      <c r="VYE48" s="541"/>
      <c r="VYF48" s="541"/>
      <c r="VYG48" s="541"/>
      <c r="VYH48" s="541"/>
      <c r="VYI48" s="541"/>
      <c r="VYJ48" s="541"/>
      <c r="VYK48" s="541"/>
      <c r="VYL48" s="541"/>
      <c r="VYM48" s="541"/>
      <c r="VYN48" s="541"/>
      <c r="VYO48" s="541"/>
      <c r="VYP48" s="541"/>
      <c r="VYQ48" s="541"/>
      <c r="VYR48" s="541"/>
      <c r="VYS48" s="541"/>
      <c r="VYT48" s="541"/>
      <c r="VYU48" s="541"/>
      <c r="VYV48" s="541"/>
      <c r="VYW48" s="541"/>
      <c r="VYX48" s="541"/>
      <c r="VYY48" s="541"/>
      <c r="VYZ48" s="541"/>
      <c r="VZA48" s="541"/>
      <c r="VZB48" s="541"/>
      <c r="VZC48" s="541"/>
      <c r="VZD48" s="541"/>
      <c r="VZE48" s="541"/>
      <c r="VZF48" s="541"/>
      <c r="VZG48" s="541"/>
      <c r="VZH48" s="541"/>
      <c r="VZI48" s="541"/>
      <c r="VZJ48" s="541"/>
      <c r="VZK48" s="541"/>
      <c r="VZL48" s="541"/>
      <c r="VZM48" s="541"/>
      <c r="VZN48" s="541"/>
      <c r="VZO48" s="541"/>
      <c r="VZP48" s="541"/>
      <c r="VZQ48" s="541"/>
      <c r="VZR48" s="541"/>
      <c r="VZS48" s="541"/>
      <c r="VZT48" s="541"/>
      <c r="VZU48" s="541"/>
      <c r="VZV48" s="541"/>
      <c r="VZW48" s="541"/>
      <c r="VZX48" s="541"/>
      <c r="VZY48" s="541"/>
      <c r="VZZ48" s="541"/>
      <c r="WAA48" s="541"/>
      <c r="WAB48" s="541"/>
      <c r="WAC48" s="541"/>
      <c r="WAD48" s="541"/>
      <c r="WAE48" s="541"/>
      <c r="WAF48" s="541"/>
      <c r="WAG48" s="541"/>
      <c r="WAH48" s="541"/>
      <c r="WAI48" s="541"/>
      <c r="WAJ48" s="541"/>
      <c r="WAK48" s="541"/>
      <c r="WAL48" s="541"/>
      <c r="WAM48" s="541"/>
      <c r="WAN48" s="541"/>
      <c r="WAO48" s="541"/>
      <c r="WAP48" s="541"/>
      <c r="WAQ48" s="541"/>
      <c r="WAR48" s="541"/>
      <c r="WAS48" s="541"/>
      <c r="WAT48" s="541"/>
      <c r="WAU48" s="541"/>
      <c r="WAV48" s="541"/>
      <c r="WAW48" s="541"/>
      <c r="WAX48" s="541"/>
      <c r="WAY48" s="541"/>
      <c r="WAZ48" s="541"/>
      <c r="WBA48" s="541"/>
      <c r="WBB48" s="541"/>
      <c r="WBC48" s="541"/>
      <c r="WBD48" s="541"/>
      <c r="WBE48" s="541"/>
      <c r="WBF48" s="541"/>
      <c r="WBG48" s="541"/>
      <c r="WBH48" s="541"/>
      <c r="WBI48" s="541"/>
      <c r="WBJ48" s="541"/>
      <c r="WBK48" s="541"/>
      <c r="WBL48" s="541"/>
      <c r="WBM48" s="541"/>
      <c r="WBN48" s="541"/>
      <c r="WBO48" s="541"/>
      <c r="WBP48" s="541"/>
      <c r="WBQ48" s="541"/>
      <c r="WBR48" s="541"/>
      <c r="WBS48" s="541"/>
      <c r="WBT48" s="541"/>
      <c r="WBU48" s="541"/>
      <c r="WBV48" s="541"/>
      <c r="WBW48" s="541"/>
      <c r="WBX48" s="541"/>
      <c r="WBY48" s="541"/>
      <c r="WBZ48" s="541"/>
      <c r="WCA48" s="541"/>
      <c r="WCB48" s="541"/>
      <c r="WCC48" s="541"/>
      <c r="WCD48" s="541"/>
      <c r="WCE48" s="541"/>
      <c r="WCF48" s="541"/>
      <c r="WCG48" s="541"/>
      <c r="WCH48" s="541"/>
      <c r="WCI48" s="541"/>
      <c r="WCJ48" s="541"/>
      <c r="WCK48" s="541"/>
      <c r="WCL48" s="541"/>
      <c r="WCM48" s="541"/>
      <c r="WCN48" s="541"/>
      <c r="WCO48" s="541"/>
      <c r="WCP48" s="541"/>
      <c r="WCQ48" s="541"/>
      <c r="WCR48" s="541"/>
      <c r="WCS48" s="541"/>
      <c r="WCT48" s="541"/>
      <c r="WCU48" s="541"/>
      <c r="WCV48" s="541"/>
      <c r="WCW48" s="541"/>
      <c r="WCX48" s="541"/>
      <c r="WCY48" s="541"/>
      <c r="WCZ48" s="541"/>
      <c r="WDA48" s="541"/>
      <c r="WDB48" s="541"/>
      <c r="WDC48" s="541"/>
      <c r="WDD48" s="541"/>
      <c r="WDE48" s="541"/>
      <c r="WDF48" s="541"/>
      <c r="WDG48" s="541"/>
      <c r="WDH48" s="541"/>
      <c r="WDI48" s="541"/>
      <c r="WDJ48" s="541"/>
      <c r="WDK48" s="541"/>
      <c r="WDL48" s="541"/>
      <c r="WDM48" s="541"/>
      <c r="WDN48" s="541"/>
      <c r="WDO48" s="541"/>
      <c r="WDP48" s="541"/>
      <c r="WDQ48" s="541"/>
      <c r="WDR48" s="541"/>
      <c r="WDS48" s="541"/>
      <c r="WDT48" s="541"/>
      <c r="WDU48" s="541"/>
      <c r="WDV48" s="541"/>
      <c r="WDW48" s="541"/>
      <c r="WDX48" s="541"/>
      <c r="WDY48" s="541"/>
      <c r="WDZ48" s="541"/>
      <c r="WEA48" s="541"/>
      <c r="WEB48" s="541"/>
      <c r="WEC48" s="541"/>
      <c r="WED48" s="541"/>
      <c r="WEE48" s="541"/>
      <c r="WEF48" s="541"/>
      <c r="WEG48" s="541"/>
      <c r="WEH48" s="541"/>
      <c r="WEI48" s="541"/>
      <c r="WEJ48" s="541"/>
      <c r="WEK48" s="541"/>
      <c r="WEL48" s="541"/>
      <c r="WEM48" s="541"/>
      <c r="WEN48" s="541"/>
      <c r="WEO48" s="541"/>
      <c r="WEP48" s="541"/>
      <c r="WEQ48" s="541"/>
      <c r="WER48" s="541"/>
      <c r="WES48" s="541"/>
      <c r="WET48" s="541"/>
      <c r="WEU48" s="541"/>
      <c r="WEV48" s="541"/>
      <c r="WEW48" s="541"/>
      <c r="WEX48" s="541"/>
      <c r="WEY48" s="541"/>
      <c r="WEZ48" s="541"/>
      <c r="WFA48" s="541"/>
      <c r="WFB48" s="541"/>
      <c r="WFC48" s="541"/>
      <c r="WFD48" s="541"/>
      <c r="WFE48" s="541"/>
      <c r="WFF48" s="541"/>
      <c r="WFG48" s="541"/>
      <c r="WFH48" s="541"/>
      <c r="WFI48" s="541"/>
      <c r="WFJ48" s="541"/>
      <c r="WFK48" s="541"/>
      <c r="WFL48" s="541"/>
      <c r="WFM48" s="541"/>
      <c r="WFN48" s="541"/>
      <c r="WFO48" s="541"/>
      <c r="WFP48" s="541"/>
      <c r="WFQ48" s="541"/>
      <c r="WFR48" s="541"/>
      <c r="WFS48" s="541"/>
      <c r="WFT48" s="541"/>
      <c r="WFU48" s="541"/>
      <c r="WFV48" s="541"/>
      <c r="WFW48" s="541"/>
      <c r="WFX48" s="541"/>
      <c r="WFY48" s="541"/>
      <c r="WFZ48" s="541"/>
      <c r="WGA48" s="541"/>
      <c r="WGB48" s="541"/>
      <c r="WGC48" s="541"/>
      <c r="WGD48" s="541"/>
      <c r="WGE48" s="541"/>
      <c r="WGF48" s="541"/>
      <c r="WGG48" s="541"/>
      <c r="WGH48" s="541"/>
      <c r="WGI48" s="541"/>
      <c r="WGJ48" s="541"/>
      <c r="WGK48" s="541"/>
      <c r="WGL48" s="541"/>
      <c r="WGM48" s="541"/>
      <c r="WGN48" s="541"/>
      <c r="WGO48" s="541"/>
      <c r="WGP48" s="541"/>
      <c r="WGQ48" s="541"/>
      <c r="WGR48" s="541"/>
      <c r="WGS48" s="541"/>
      <c r="WGT48" s="541"/>
      <c r="WGU48" s="541"/>
      <c r="WGV48" s="541"/>
      <c r="WGW48" s="541"/>
      <c r="WGX48" s="541"/>
      <c r="WGY48" s="541"/>
      <c r="WGZ48" s="541"/>
      <c r="WHA48" s="541"/>
      <c r="WHB48" s="541"/>
      <c r="WHC48" s="541"/>
      <c r="WHD48" s="541"/>
      <c r="WHE48" s="541"/>
      <c r="WHF48" s="541"/>
      <c r="WHG48" s="541"/>
      <c r="WHH48" s="541"/>
      <c r="WHI48" s="541"/>
      <c r="WHJ48" s="541"/>
      <c r="WHK48" s="541"/>
      <c r="WHL48" s="541"/>
      <c r="WHM48" s="541"/>
      <c r="WHN48" s="541"/>
      <c r="WHO48" s="541"/>
      <c r="WHP48" s="541"/>
      <c r="WHQ48" s="541"/>
      <c r="WHR48" s="541"/>
      <c r="WHS48" s="541"/>
      <c r="WHT48" s="541"/>
      <c r="WHU48" s="541"/>
      <c r="WHV48" s="541"/>
      <c r="WHW48" s="541"/>
      <c r="WHX48" s="541"/>
      <c r="WHY48" s="541"/>
      <c r="WHZ48" s="541"/>
      <c r="WIA48" s="541"/>
      <c r="WIB48" s="541"/>
      <c r="WIC48" s="541"/>
      <c r="WID48" s="541"/>
      <c r="WIE48" s="541"/>
      <c r="WIF48" s="541"/>
      <c r="WIG48" s="541"/>
      <c r="WIH48" s="541"/>
      <c r="WII48" s="541"/>
      <c r="WIJ48" s="541"/>
      <c r="WIK48" s="541"/>
      <c r="WIL48" s="541"/>
      <c r="WIM48" s="541"/>
      <c r="WIN48" s="541"/>
      <c r="WIO48" s="541"/>
      <c r="WIP48" s="541"/>
      <c r="WIQ48" s="541"/>
      <c r="WIR48" s="541"/>
      <c r="WIS48" s="541"/>
      <c r="WIT48" s="541"/>
      <c r="WIU48" s="541"/>
      <c r="WIV48" s="541"/>
      <c r="WIW48" s="541"/>
      <c r="WIX48" s="541"/>
      <c r="WIY48" s="541"/>
      <c r="WIZ48" s="541"/>
      <c r="WJA48" s="541"/>
      <c r="WJB48" s="541"/>
      <c r="WJC48" s="541"/>
      <c r="WJD48" s="541"/>
      <c r="WJE48" s="541"/>
      <c r="WJF48" s="541"/>
      <c r="WJG48" s="541"/>
      <c r="WJH48" s="541"/>
      <c r="WJI48" s="541"/>
      <c r="WJJ48" s="541"/>
      <c r="WJK48" s="541"/>
      <c r="WJL48" s="541"/>
      <c r="WJM48" s="541"/>
      <c r="WJN48" s="541"/>
      <c r="WJO48" s="541"/>
      <c r="WJP48" s="541"/>
      <c r="WJQ48" s="541"/>
      <c r="WJR48" s="541"/>
      <c r="WJS48" s="541"/>
      <c r="WJT48" s="541"/>
      <c r="WJU48" s="541"/>
      <c r="WJV48" s="541"/>
      <c r="WJW48" s="541"/>
      <c r="WJX48" s="541"/>
      <c r="WJY48" s="541"/>
      <c r="WJZ48" s="541"/>
      <c r="WKA48" s="541"/>
      <c r="WKB48" s="541"/>
      <c r="WKC48" s="541"/>
      <c r="WKD48" s="541"/>
      <c r="WKE48" s="541"/>
      <c r="WKF48" s="541"/>
      <c r="WKG48" s="541"/>
      <c r="WKH48" s="541"/>
      <c r="WKI48" s="541"/>
      <c r="WKJ48" s="541"/>
      <c r="WKK48" s="541"/>
      <c r="WKL48" s="541"/>
      <c r="WKM48" s="541"/>
      <c r="WKN48" s="541"/>
      <c r="WKO48" s="541"/>
      <c r="WKP48" s="541"/>
      <c r="WKQ48" s="541"/>
      <c r="WKR48" s="541"/>
      <c r="WKS48" s="541"/>
      <c r="WKT48" s="541"/>
      <c r="WKU48" s="541"/>
      <c r="WKV48" s="541"/>
      <c r="WKW48" s="541"/>
      <c r="WKX48" s="541"/>
      <c r="WKY48" s="541"/>
      <c r="WKZ48" s="541"/>
      <c r="WLA48" s="541"/>
      <c r="WLB48" s="541"/>
      <c r="WLC48" s="541"/>
      <c r="WLD48" s="541"/>
      <c r="WLE48" s="541"/>
      <c r="WLF48" s="541"/>
      <c r="WLG48" s="541"/>
      <c r="WLH48" s="541"/>
      <c r="WLI48" s="541"/>
      <c r="WLJ48" s="541"/>
      <c r="WLK48" s="541"/>
      <c r="WLL48" s="541"/>
      <c r="WLM48" s="541"/>
      <c r="WLN48" s="541"/>
      <c r="WLO48" s="541"/>
      <c r="WLP48" s="541"/>
      <c r="WLQ48" s="541"/>
      <c r="WLR48" s="541"/>
      <c r="WLS48" s="541"/>
      <c r="WLT48" s="541"/>
      <c r="WLU48" s="541"/>
      <c r="WLV48" s="541"/>
      <c r="WLW48" s="541"/>
      <c r="WLX48" s="541"/>
      <c r="WLY48" s="541"/>
      <c r="WLZ48" s="541"/>
      <c r="WMA48" s="541"/>
      <c r="WMB48" s="541"/>
      <c r="WMC48" s="541"/>
      <c r="WMD48" s="541"/>
      <c r="WME48" s="541"/>
      <c r="WMF48" s="541"/>
      <c r="WMG48" s="541"/>
      <c r="WMH48" s="541"/>
      <c r="WMI48" s="541"/>
      <c r="WMJ48" s="541"/>
      <c r="WMK48" s="541"/>
      <c r="WML48" s="541"/>
      <c r="WMM48" s="541"/>
      <c r="WMN48" s="541"/>
      <c r="WMO48" s="541"/>
      <c r="WMP48" s="541"/>
      <c r="WMQ48" s="541"/>
      <c r="WMR48" s="541"/>
      <c r="WMS48" s="541"/>
      <c r="WMT48" s="541"/>
      <c r="WMU48" s="541"/>
      <c r="WMV48" s="541"/>
      <c r="WMW48" s="541"/>
      <c r="WMX48" s="541"/>
      <c r="WMY48" s="541"/>
      <c r="WMZ48" s="541"/>
      <c r="WNA48" s="541"/>
      <c r="WNB48" s="541"/>
      <c r="WNC48" s="541"/>
      <c r="WND48" s="541"/>
      <c r="WNE48" s="541"/>
      <c r="WNF48" s="541"/>
      <c r="WNG48" s="541"/>
      <c r="WNH48" s="541"/>
      <c r="WNI48" s="541"/>
      <c r="WNJ48" s="541"/>
      <c r="WNK48" s="541"/>
      <c r="WNL48" s="541"/>
      <c r="WNM48" s="541"/>
      <c r="WNN48" s="541"/>
      <c r="WNO48" s="541"/>
      <c r="WNP48" s="541"/>
      <c r="WNQ48" s="541"/>
      <c r="WNR48" s="541"/>
      <c r="WNS48" s="541"/>
      <c r="WNT48" s="541"/>
      <c r="WNU48" s="541"/>
      <c r="WNV48" s="541"/>
      <c r="WNW48" s="541"/>
      <c r="WNX48" s="541"/>
      <c r="WNY48" s="541"/>
      <c r="WNZ48" s="541"/>
      <c r="WOA48" s="541"/>
      <c r="WOB48" s="541"/>
      <c r="WOC48" s="541"/>
      <c r="WOD48" s="541"/>
      <c r="WOE48" s="541"/>
      <c r="WOF48" s="541"/>
      <c r="WOG48" s="541"/>
      <c r="WOH48" s="541"/>
      <c r="WOI48" s="541"/>
      <c r="WOJ48" s="541"/>
      <c r="WOK48" s="541"/>
      <c r="WOL48" s="541"/>
      <c r="WOM48" s="541"/>
      <c r="WON48" s="541"/>
      <c r="WOO48" s="541"/>
      <c r="WOP48" s="541"/>
      <c r="WOQ48" s="541"/>
      <c r="WOR48" s="541"/>
      <c r="WOS48" s="541"/>
      <c r="WOT48" s="541"/>
      <c r="WOU48" s="541"/>
      <c r="WOV48" s="541"/>
      <c r="WOW48" s="541"/>
      <c r="WOX48" s="541"/>
      <c r="WOY48" s="541"/>
      <c r="WOZ48" s="541"/>
      <c r="WPA48" s="541"/>
      <c r="WPB48" s="541"/>
      <c r="WPC48" s="541"/>
      <c r="WPD48" s="541"/>
      <c r="WPE48" s="541"/>
      <c r="WPF48" s="541"/>
      <c r="WPG48" s="541"/>
      <c r="WPH48" s="541"/>
      <c r="WPI48" s="541"/>
      <c r="WPJ48" s="541"/>
      <c r="WPK48" s="541"/>
      <c r="WPL48" s="541"/>
      <c r="WPM48" s="541"/>
      <c r="WPN48" s="541"/>
      <c r="WPO48" s="541"/>
      <c r="WPP48" s="541"/>
      <c r="WPQ48" s="541"/>
      <c r="WPR48" s="541"/>
      <c r="WPS48" s="541"/>
      <c r="WPT48" s="541"/>
      <c r="WPU48" s="541"/>
      <c r="WPV48" s="541"/>
      <c r="WPW48" s="541"/>
      <c r="WPX48" s="541"/>
      <c r="WPY48" s="541"/>
      <c r="WPZ48" s="541"/>
      <c r="WQA48" s="541"/>
      <c r="WQB48" s="541"/>
      <c r="WQC48" s="541"/>
      <c r="WQD48" s="541"/>
      <c r="WQE48" s="541"/>
      <c r="WQF48" s="541"/>
      <c r="WQG48" s="541"/>
      <c r="WQH48" s="541"/>
      <c r="WQI48" s="541"/>
      <c r="WQJ48" s="541"/>
      <c r="WQK48" s="541"/>
      <c r="WQL48" s="541"/>
      <c r="WQM48" s="541"/>
      <c r="WQN48" s="541"/>
      <c r="WQO48" s="541"/>
      <c r="WQP48" s="541"/>
      <c r="WQQ48" s="541"/>
      <c r="WQR48" s="541"/>
      <c r="WQS48" s="541"/>
      <c r="WQT48" s="541"/>
      <c r="WQU48" s="541"/>
      <c r="WQV48" s="541"/>
      <c r="WQW48" s="541"/>
      <c r="WQX48" s="541"/>
      <c r="WQY48" s="541"/>
      <c r="WQZ48" s="541"/>
      <c r="WRA48" s="541"/>
      <c r="WRB48" s="541"/>
      <c r="WRC48" s="541"/>
      <c r="WRD48" s="541"/>
      <c r="WRE48" s="541"/>
      <c r="WRF48" s="541"/>
      <c r="WRG48" s="541"/>
      <c r="WRH48" s="541"/>
      <c r="WRI48" s="541"/>
      <c r="WRJ48" s="541"/>
      <c r="WRK48" s="541"/>
      <c r="WRL48" s="541"/>
      <c r="WRM48" s="541"/>
      <c r="WRN48" s="541"/>
      <c r="WRO48" s="541"/>
      <c r="WRP48" s="541"/>
      <c r="WRQ48" s="541"/>
      <c r="WRR48" s="541"/>
      <c r="WRS48" s="541"/>
      <c r="WRT48" s="541"/>
      <c r="WRU48" s="541"/>
      <c r="WRV48" s="541"/>
      <c r="WRW48" s="541"/>
      <c r="WRX48" s="541"/>
      <c r="WRY48" s="541"/>
      <c r="WRZ48" s="541"/>
      <c r="WSA48" s="541"/>
      <c r="WSB48" s="541"/>
      <c r="WSC48" s="541"/>
      <c r="WSD48" s="541"/>
      <c r="WSE48" s="541"/>
      <c r="WSF48" s="541"/>
      <c r="WSG48" s="541"/>
      <c r="WSH48" s="541"/>
      <c r="WSI48" s="541"/>
      <c r="WSJ48" s="541"/>
      <c r="WSK48" s="541"/>
      <c r="WSL48" s="541"/>
      <c r="WSM48" s="541"/>
      <c r="WSN48" s="541"/>
      <c r="WSO48" s="541"/>
      <c r="WSP48" s="541"/>
      <c r="WSQ48" s="541"/>
      <c r="WSR48" s="541"/>
      <c r="WSS48" s="541"/>
      <c r="WST48" s="541"/>
      <c r="WSU48" s="541"/>
      <c r="WSV48" s="541"/>
      <c r="WSW48" s="541"/>
      <c r="WSX48" s="541"/>
      <c r="WSY48" s="541"/>
      <c r="WSZ48" s="541"/>
      <c r="WTA48" s="541"/>
      <c r="WTB48" s="541"/>
      <c r="WTC48" s="541"/>
      <c r="WTD48" s="541"/>
      <c r="WTE48" s="541"/>
      <c r="WTF48" s="541"/>
      <c r="WTG48" s="541"/>
      <c r="WTH48" s="541"/>
      <c r="WTI48" s="541"/>
      <c r="WTJ48" s="541"/>
      <c r="WTK48" s="541"/>
      <c r="WTL48" s="541"/>
      <c r="WTM48" s="541"/>
      <c r="WTN48" s="541"/>
      <c r="WTO48" s="541"/>
      <c r="WTP48" s="541"/>
      <c r="WTQ48" s="541"/>
      <c r="WTR48" s="541"/>
      <c r="WTS48" s="541"/>
      <c r="WTT48" s="541"/>
      <c r="WTU48" s="541"/>
      <c r="WTV48" s="541"/>
      <c r="WTW48" s="541"/>
      <c r="WTX48" s="541"/>
      <c r="WTY48" s="541"/>
      <c r="WTZ48" s="541"/>
      <c r="WUA48" s="541"/>
      <c r="WUB48" s="541"/>
      <c r="WUC48" s="541"/>
      <c r="WUD48" s="541"/>
      <c r="WUE48" s="541"/>
      <c r="WUF48" s="541"/>
      <c r="WUG48" s="541"/>
      <c r="WUH48" s="541"/>
      <c r="WUI48" s="541"/>
      <c r="WUJ48" s="541"/>
      <c r="WUK48" s="541"/>
      <c r="WUL48" s="541"/>
      <c r="WUM48" s="541"/>
      <c r="WUN48" s="541"/>
      <c r="WUO48" s="541"/>
      <c r="WUP48" s="541"/>
      <c r="WUQ48" s="541"/>
      <c r="WUR48" s="541"/>
      <c r="WUS48" s="541"/>
      <c r="WUT48" s="541"/>
      <c r="WUU48" s="541"/>
      <c r="WUV48" s="541"/>
      <c r="WUW48" s="541"/>
      <c r="WUX48" s="541"/>
      <c r="WUY48" s="541"/>
      <c r="WUZ48" s="541"/>
      <c r="WVA48" s="541"/>
      <c r="WVB48" s="541"/>
      <c r="WVC48" s="541"/>
      <c r="WVD48" s="541"/>
      <c r="WVE48" s="541"/>
      <c r="WVF48" s="541"/>
      <c r="WVG48" s="541"/>
      <c r="WVH48" s="541"/>
      <c r="WVI48" s="541"/>
      <c r="WVJ48" s="541"/>
      <c r="WVK48" s="541"/>
      <c r="WVL48" s="541"/>
      <c r="WVM48" s="541"/>
      <c r="WVN48" s="541"/>
      <c r="WVO48" s="541"/>
      <c r="WVP48" s="541"/>
      <c r="WVQ48" s="541"/>
      <c r="WVR48" s="541"/>
      <c r="WVS48" s="541"/>
      <c r="WVT48" s="541"/>
      <c r="WVU48" s="541"/>
      <c r="WVV48" s="541"/>
      <c r="WVW48" s="541"/>
      <c r="WVX48" s="541"/>
      <c r="WVY48" s="541"/>
      <c r="WVZ48" s="541"/>
      <c r="WWA48" s="541"/>
      <c r="WWB48" s="541"/>
      <c r="WWC48" s="541"/>
      <c r="WWD48" s="541"/>
      <c r="WWE48" s="541"/>
      <c r="WWF48" s="541"/>
      <c r="WWG48" s="541"/>
      <c r="WWH48" s="541"/>
      <c r="WWI48" s="541"/>
      <c r="WWJ48" s="541"/>
      <c r="WWK48" s="541"/>
      <c r="WWL48" s="541"/>
      <c r="WWM48" s="541"/>
      <c r="WWN48" s="541"/>
      <c r="WWO48" s="541"/>
      <c r="WWP48" s="541"/>
      <c r="WWQ48" s="541"/>
      <c r="WWR48" s="541"/>
      <c r="WWS48" s="541"/>
      <c r="WWT48" s="541"/>
      <c r="WWU48" s="541"/>
      <c r="WWV48" s="541"/>
      <c r="WWW48" s="541"/>
      <c r="WWX48" s="541"/>
      <c r="WWY48" s="541"/>
      <c r="WWZ48" s="541"/>
      <c r="WXA48" s="541"/>
      <c r="WXB48" s="541"/>
      <c r="WXC48" s="541"/>
      <c r="WXD48" s="541"/>
      <c r="WXE48" s="541"/>
      <c r="WXF48" s="541"/>
      <c r="WXG48" s="541"/>
      <c r="WXH48" s="541"/>
      <c r="WXI48" s="541"/>
      <c r="WXJ48" s="541"/>
      <c r="WXK48" s="541"/>
      <c r="WXL48" s="541"/>
      <c r="WXM48" s="541"/>
      <c r="WXN48" s="541"/>
      <c r="WXO48" s="541"/>
      <c r="WXP48" s="541"/>
      <c r="WXQ48" s="541"/>
      <c r="WXR48" s="541"/>
      <c r="WXS48" s="541"/>
      <c r="WXT48" s="541"/>
      <c r="WXU48" s="541"/>
      <c r="WXV48" s="541"/>
      <c r="WXW48" s="541"/>
      <c r="WXX48" s="541"/>
      <c r="WXY48" s="541"/>
      <c r="WXZ48" s="541"/>
      <c r="WYA48" s="541"/>
      <c r="WYB48" s="541"/>
      <c r="WYC48" s="541"/>
      <c r="WYD48" s="541"/>
      <c r="WYE48" s="541"/>
      <c r="WYF48" s="541"/>
      <c r="WYG48" s="541"/>
      <c r="WYH48" s="541"/>
      <c r="WYI48" s="541"/>
      <c r="WYJ48" s="541"/>
      <c r="WYK48" s="541"/>
      <c r="WYL48" s="541"/>
      <c r="WYM48" s="541"/>
      <c r="WYN48" s="541"/>
      <c r="WYO48" s="541"/>
      <c r="WYP48" s="541"/>
      <c r="WYQ48" s="541"/>
      <c r="WYR48" s="541"/>
      <c r="WYS48" s="541"/>
      <c r="WYT48" s="541"/>
      <c r="WYU48" s="541"/>
      <c r="WYV48" s="541"/>
      <c r="WYW48" s="541"/>
      <c r="WYX48" s="541"/>
      <c r="WYY48" s="541"/>
      <c r="WYZ48" s="541"/>
      <c r="WZA48" s="541"/>
      <c r="WZB48" s="541"/>
      <c r="WZC48" s="541"/>
      <c r="WZD48" s="541"/>
      <c r="WZE48" s="541"/>
      <c r="WZF48" s="541"/>
      <c r="WZG48" s="541"/>
      <c r="WZH48" s="541"/>
      <c r="WZI48" s="541"/>
      <c r="WZJ48" s="541"/>
      <c r="WZK48" s="541"/>
      <c r="WZL48" s="541"/>
      <c r="WZM48" s="541"/>
      <c r="WZN48" s="541"/>
      <c r="WZO48" s="541"/>
      <c r="WZP48" s="541"/>
      <c r="WZQ48" s="541"/>
      <c r="WZR48" s="541"/>
      <c r="WZS48" s="541"/>
      <c r="WZT48" s="541"/>
      <c r="WZU48" s="541"/>
      <c r="WZV48" s="541"/>
      <c r="WZW48" s="541"/>
      <c r="WZX48" s="541"/>
      <c r="WZY48" s="541"/>
      <c r="WZZ48" s="541"/>
      <c r="XAA48" s="541"/>
      <c r="XAB48" s="541"/>
      <c r="XAC48" s="541"/>
      <c r="XAD48" s="541"/>
      <c r="XAE48" s="541"/>
      <c r="XAF48" s="541"/>
      <c r="XAG48" s="541"/>
      <c r="XAH48" s="541"/>
      <c r="XAI48" s="541"/>
      <c r="XAJ48" s="541"/>
      <c r="XAK48" s="541"/>
      <c r="XAL48" s="541"/>
      <c r="XAM48" s="541"/>
      <c r="XAN48" s="541"/>
      <c r="XAO48" s="541"/>
      <c r="XAP48" s="541"/>
      <c r="XAQ48" s="541"/>
      <c r="XAR48" s="541"/>
      <c r="XAS48" s="541"/>
      <c r="XAT48" s="541"/>
      <c r="XAU48" s="541"/>
      <c r="XAV48" s="541"/>
      <c r="XAW48" s="541"/>
      <c r="XAX48" s="541"/>
      <c r="XAY48" s="541"/>
      <c r="XAZ48" s="541"/>
      <c r="XBA48" s="541"/>
      <c r="XBB48" s="541"/>
      <c r="XBC48" s="541"/>
      <c r="XBD48" s="541"/>
      <c r="XBE48" s="541"/>
      <c r="XBF48" s="541"/>
      <c r="XBG48" s="541"/>
      <c r="XBH48" s="541"/>
      <c r="XBI48" s="541"/>
      <c r="XBJ48" s="541"/>
      <c r="XBK48" s="541"/>
      <c r="XBL48" s="541"/>
      <c r="XBM48" s="541"/>
      <c r="XBN48" s="541"/>
      <c r="XBO48" s="541"/>
      <c r="XBP48" s="541"/>
      <c r="XBQ48" s="541"/>
      <c r="XBR48" s="541"/>
      <c r="XBS48" s="541"/>
      <c r="XBT48" s="541"/>
      <c r="XBU48" s="541"/>
      <c r="XBV48" s="541"/>
      <c r="XBW48" s="541"/>
      <c r="XBX48" s="541"/>
      <c r="XBY48" s="541"/>
      <c r="XBZ48" s="541"/>
      <c r="XCA48" s="541"/>
      <c r="XCB48" s="541"/>
      <c r="XCC48" s="541"/>
      <c r="XCD48" s="541"/>
      <c r="XCE48" s="541"/>
      <c r="XCF48" s="541"/>
      <c r="XCG48" s="541"/>
      <c r="XCH48" s="541"/>
      <c r="XCI48" s="541"/>
      <c r="XCJ48" s="541"/>
      <c r="XCK48" s="541"/>
      <c r="XCL48" s="541"/>
      <c r="XCM48" s="541"/>
      <c r="XCN48" s="541"/>
      <c r="XCO48" s="541"/>
      <c r="XCP48" s="541"/>
      <c r="XCQ48" s="541"/>
      <c r="XCR48" s="541"/>
      <c r="XCS48" s="541"/>
      <c r="XCT48" s="541"/>
      <c r="XCU48" s="541"/>
      <c r="XCV48" s="541"/>
      <c r="XCW48" s="541"/>
      <c r="XCX48" s="541"/>
      <c r="XCY48" s="541"/>
      <c r="XCZ48" s="541"/>
      <c r="XDA48" s="541"/>
      <c r="XDB48" s="541"/>
      <c r="XDC48" s="541"/>
      <c r="XDD48" s="541"/>
      <c r="XDE48" s="541"/>
      <c r="XDF48" s="541"/>
      <c r="XDG48" s="541"/>
      <c r="XDH48" s="541"/>
      <c r="XDI48" s="541"/>
      <c r="XDJ48" s="541"/>
      <c r="XDK48" s="541"/>
      <c r="XDL48" s="541"/>
      <c r="XDM48" s="541"/>
      <c r="XDN48" s="541"/>
      <c r="XDO48" s="541"/>
      <c r="XDP48" s="541"/>
      <c r="XDQ48" s="541"/>
      <c r="XDR48" s="541"/>
      <c r="XDS48" s="541"/>
      <c r="XDT48" s="541"/>
      <c r="XDU48" s="541"/>
      <c r="XDV48" s="541"/>
      <c r="XDW48" s="541"/>
      <c r="XDX48" s="541"/>
      <c r="XDY48" s="541"/>
      <c r="XDZ48" s="541"/>
      <c r="XEA48" s="541"/>
      <c r="XEB48" s="541"/>
      <c r="XEC48" s="541"/>
      <c r="XED48" s="541"/>
      <c r="XEE48" s="541"/>
      <c r="XEF48" s="541"/>
      <c r="XEG48" s="541"/>
      <c r="XEH48" s="541"/>
      <c r="XEI48" s="541"/>
      <c r="XEJ48" s="541"/>
      <c r="XEK48" s="541"/>
      <c r="XEL48" s="541"/>
      <c r="XEM48" s="541"/>
      <c r="XEN48" s="541"/>
      <c r="XEO48" s="541"/>
      <c r="XEP48" s="541"/>
      <c r="XEQ48" s="541"/>
      <c r="XER48" s="541"/>
      <c r="XES48" s="541"/>
      <c r="XET48" s="541"/>
      <c r="XEU48" s="541"/>
      <c r="XEV48" s="541"/>
      <c r="XEW48" s="541"/>
      <c r="XEX48" s="541"/>
      <c r="XEY48" s="541"/>
      <c r="XEZ48" s="541"/>
      <c r="XFA48" s="541"/>
      <c r="XFB48" s="541"/>
      <c r="XFC48" s="541"/>
      <c r="XFD48" s="541"/>
    </row>
  </sheetData>
  <mergeCells count="4143">
    <mergeCell ref="WUS48:WUZ48"/>
    <mergeCell ref="WVA48:WVH48"/>
    <mergeCell ref="WVI48:WVP48"/>
    <mergeCell ref="WVQ48:WVX48"/>
    <mergeCell ref="WVY48:WWF48"/>
    <mergeCell ref="WWG48:WWN48"/>
    <mergeCell ref="WWO48:WWV48"/>
    <mergeCell ref="WWW48:WXD48"/>
    <mergeCell ref="WXE48:WXL48"/>
    <mergeCell ref="XCS48:XCZ48"/>
    <mergeCell ref="XDA48:XDH48"/>
    <mergeCell ref="XDI48:XDP48"/>
    <mergeCell ref="XDQ48:XDX48"/>
    <mergeCell ref="XDY48:XEF48"/>
    <mergeCell ref="XEG48:XEN48"/>
    <mergeCell ref="XEO48:XEV48"/>
    <mergeCell ref="XEW48:XFD48"/>
    <mergeCell ref="WXM48:WXT48"/>
    <mergeCell ref="WXU48:WYB48"/>
    <mergeCell ref="WYC48:WYJ48"/>
    <mergeCell ref="WYK48:WYR48"/>
    <mergeCell ref="WYS48:WYZ48"/>
    <mergeCell ref="WZA48:WZH48"/>
    <mergeCell ref="WZI48:WZP48"/>
    <mergeCell ref="WZQ48:WZX48"/>
    <mergeCell ref="WZY48:XAF48"/>
    <mergeCell ref="XAG48:XAN48"/>
    <mergeCell ref="XAO48:XAV48"/>
    <mergeCell ref="XAW48:XBD48"/>
    <mergeCell ref="XBE48:XBL48"/>
    <mergeCell ref="XBM48:XBT48"/>
    <mergeCell ref="XBU48:XCB48"/>
    <mergeCell ref="XCC48:XCJ48"/>
    <mergeCell ref="XCK48:XCR48"/>
    <mergeCell ref="WPM48:WPT48"/>
    <mergeCell ref="WPU48:WQB48"/>
    <mergeCell ref="WQC48:WQJ48"/>
    <mergeCell ref="WQK48:WQR48"/>
    <mergeCell ref="WQS48:WQZ48"/>
    <mergeCell ref="WRA48:WRH48"/>
    <mergeCell ref="WRI48:WRP48"/>
    <mergeCell ref="WRQ48:WRX48"/>
    <mergeCell ref="WRY48:WSF48"/>
    <mergeCell ref="WSG48:WSN48"/>
    <mergeCell ref="WSO48:WSV48"/>
    <mergeCell ref="WSW48:WTD48"/>
    <mergeCell ref="WTE48:WTL48"/>
    <mergeCell ref="WTM48:WTT48"/>
    <mergeCell ref="WTU48:WUB48"/>
    <mergeCell ref="WUC48:WUJ48"/>
    <mergeCell ref="WUK48:WUR48"/>
    <mergeCell ref="WKG48:WKN48"/>
    <mergeCell ref="WKO48:WKV48"/>
    <mergeCell ref="WKW48:WLD48"/>
    <mergeCell ref="WLE48:WLL48"/>
    <mergeCell ref="WLM48:WLT48"/>
    <mergeCell ref="WLU48:WMB48"/>
    <mergeCell ref="WMC48:WMJ48"/>
    <mergeCell ref="WMK48:WMR48"/>
    <mergeCell ref="WMS48:WMZ48"/>
    <mergeCell ref="WNA48:WNH48"/>
    <mergeCell ref="WNI48:WNP48"/>
    <mergeCell ref="WNQ48:WNX48"/>
    <mergeCell ref="WNY48:WOF48"/>
    <mergeCell ref="WOG48:WON48"/>
    <mergeCell ref="WOO48:WOV48"/>
    <mergeCell ref="WOW48:WPD48"/>
    <mergeCell ref="WPE48:WPL48"/>
    <mergeCell ref="WFA48:WFH48"/>
    <mergeCell ref="WFI48:WFP48"/>
    <mergeCell ref="WFQ48:WFX48"/>
    <mergeCell ref="WFY48:WGF48"/>
    <mergeCell ref="WGG48:WGN48"/>
    <mergeCell ref="WGO48:WGV48"/>
    <mergeCell ref="WGW48:WHD48"/>
    <mergeCell ref="WHE48:WHL48"/>
    <mergeCell ref="WHM48:WHT48"/>
    <mergeCell ref="WHU48:WIB48"/>
    <mergeCell ref="WIC48:WIJ48"/>
    <mergeCell ref="WIK48:WIR48"/>
    <mergeCell ref="WIS48:WIZ48"/>
    <mergeCell ref="WJA48:WJH48"/>
    <mergeCell ref="WJI48:WJP48"/>
    <mergeCell ref="WJQ48:WJX48"/>
    <mergeCell ref="WJY48:WKF48"/>
    <mergeCell ref="VZU48:WAB48"/>
    <mergeCell ref="WAC48:WAJ48"/>
    <mergeCell ref="WAK48:WAR48"/>
    <mergeCell ref="WAS48:WAZ48"/>
    <mergeCell ref="WBA48:WBH48"/>
    <mergeCell ref="WBI48:WBP48"/>
    <mergeCell ref="WBQ48:WBX48"/>
    <mergeCell ref="WBY48:WCF48"/>
    <mergeCell ref="WCG48:WCN48"/>
    <mergeCell ref="WCO48:WCV48"/>
    <mergeCell ref="WCW48:WDD48"/>
    <mergeCell ref="WDE48:WDL48"/>
    <mergeCell ref="WDM48:WDT48"/>
    <mergeCell ref="WDU48:WEB48"/>
    <mergeCell ref="WEC48:WEJ48"/>
    <mergeCell ref="WEK48:WER48"/>
    <mergeCell ref="WES48:WEZ48"/>
    <mergeCell ref="VUO48:VUV48"/>
    <mergeCell ref="VUW48:VVD48"/>
    <mergeCell ref="VVE48:VVL48"/>
    <mergeCell ref="VVM48:VVT48"/>
    <mergeCell ref="VVU48:VWB48"/>
    <mergeCell ref="VWC48:VWJ48"/>
    <mergeCell ref="VWK48:VWR48"/>
    <mergeCell ref="VWS48:VWZ48"/>
    <mergeCell ref="VXA48:VXH48"/>
    <mergeCell ref="VXI48:VXP48"/>
    <mergeCell ref="VXQ48:VXX48"/>
    <mergeCell ref="VXY48:VYF48"/>
    <mergeCell ref="VYG48:VYN48"/>
    <mergeCell ref="VYO48:VYV48"/>
    <mergeCell ref="VYW48:VZD48"/>
    <mergeCell ref="VZE48:VZL48"/>
    <mergeCell ref="VZM48:VZT48"/>
    <mergeCell ref="VPI48:VPP48"/>
    <mergeCell ref="VPQ48:VPX48"/>
    <mergeCell ref="VPY48:VQF48"/>
    <mergeCell ref="VQG48:VQN48"/>
    <mergeCell ref="VQO48:VQV48"/>
    <mergeCell ref="VQW48:VRD48"/>
    <mergeCell ref="VRE48:VRL48"/>
    <mergeCell ref="VRM48:VRT48"/>
    <mergeCell ref="VRU48:VSB48"/>
    <mergeCell ref="VSC48:VSJ48"/>
    <mergeCell ref="VSK48:VSR48"/>
    <mergeCell ref="VSS48:VSZ48"/>
    <mergeCell ref="VTA48:VTH48"/>
    <mergeCell ref="VTI48:VTP48"/>
    <mergeCell ref="VTQ48:VTX48"/>
    <mergeCell ref="VTY48:VUF48"/>
    <mergeCell ref="VUG48:VUN48"/>
    <mergeCell ref="VKC48:VKJ48"/>
    <mergeCell ref="VKK48:VKR48"/>
    <mergeCell ref="VKS48:VKZ48"/>
    <mergeCell ref="VLA48:VLH48"/>
    <mergeCell ref="VLI48:VLP48"/>
    <mergeCell ref="VLQ48:VLX48"/>
    <mergeCell ref="VLY48:VMF48"/>
    <mergeCell ref="VMG48:VMN48"/>
    <mergeCell ref="VMO48:VMV48"/>
    <mergeCell ref="VMW48:VND48"/>
    <mergeCell ref="VNE48:VNL48"/>
    <mergeCell ref="VNM48:VNT48"/>
    <mergeCell ref="VNU48:VOB48"/>
    <mergeCell ref="VOC48:VOJ48"/>
    <mergeCell ref="VOK48:VOR48"/>
    <mergeCell ref="VOS48:VOZ48"/>
    <mergeCell ref="VPA48:VPH48"/>
    <mergeCell ref="VEW48:VFD48"/>
    <mergeCell ref="VFE48:VFL48"/>
    <mergeCell ref="VFM48:VFT48"/>
    <mergeCell ref="VFU48:VGB48"/>
    <mergeCell ref="VGC48:VGJ48"/>
    <mergeCell ref="VGK48:VGR48"/>
    <mergeCell ref="VGS48:VGZ48"/>
    <mergeCell ref="VHA48:VHH48"/>
    <mergeCell ref="VHI48:VHP48"/>
    <mergeCell ref="VHQ48:VHX48"/>
    <mergeCell ref="VHY48:VIF48"/>
    <mergeCell ref="VIG48:VIN48"/>
    <mergeCell ref="VIO48:VIV48"/>
    <mergeCell ref="VIW48:VJD48"/>
    <mergeCell ref="VJE48:VJL48"/>
    <mergeCell ref="VJM48:VJT48"/>
    <mergeCell ref="VJU48:VKB48"/>
    <mergeCell ref="UZQ48:UZX48"/>
    <mergeCell ref="UZY48:VAF48"/>
    <mergeCell ref="VAG48:VAN48"/>
    <mergeCell ref="VAO48:VAV48"/>
    <mergeCell ref="VAW48:VBD48"/>
    <mergeCell ref="VBE48:VBL48"/>
    <mergeCell ref="VBM48:VBT48"/>
    <mergeCell ref="VBU48:VCB48"/>
    <mergeCell ref="VCC48:VCJ48"/>
    <mergeCell ref="VCK48:VCR48"/>
    <mergeCell ref="VCS48:VCZ48"/>
    <mergeCell ref="VDA48:VDH48"/>
    <mergeCell ref="VDI48:VDP48"/>
    <mergeCell ref="VDQ48:VDX48"/>
    <mergeCell ref="VDY48:VEF48"/>
    <mergeCell ref="VEG48:VEN48"/>
    <mergeCell ref="VEO48:VEV48"/>
    <mergeCell ref="UUK48:UUR48"/>
    <mergeCell ref="UUS48:UUZ48"/>
    <mergeCell ref="UVA48:UVH48"/>
    <mergeCell ref="UVI48:UVP48"/>
    <mergeCell ref="UVQ48:UVX48"/>
    <mergeCell ref="UVY48:UWF48"/>
    <mergeCell ref="UWG48:UWN48"/>
    <mergeCell ref="UWO48:UWV48"/>
    <mergeCell ref="UWW48:UXD48"/>
    <mergeCell ref="UXE48:UXL48"/>
    <mergeCell ref="UXM48:UXT48"/>
    <mergeCell ref="UXU48:UYB48"/>
    <mergeCell ref="UYC48:UYJ48"/>
    <mergeCell ref="UYK48:UYR48"/>
    <mergeCell ref="UYS48:UYZ48"/>
    <mergeCell ref="UZA48:UZH48"/>
    <mergeCell ref="UZI48:UZP48"/>
    <mergeCell ref="UPE48:UPL48"/>
    <mergeCell ref="UPM48:UPT48"/>
    <mergeCell ref="UPU48:UQB48"/>
    <mergeCell ref="UQC48:UQJ48"/>
    <mergeCell ref="UQK48:UQR48"/>
    <mergeCell ref="UQS48:UQZ48"/>
    <mergeCell ref="URA48:URH48"/>
    <mergeCell ref="URI48:URP48"/>
    <mergeCell ref="URQ48:URX48"/>
    <mergeCell ref="URY48:USF48"/>
    <mergeCell ref="USG48:USN48"/>
    <mergeCell ref="USO48:USV48"/>
    <mergeCell ref="USW48:UTD48"/>
    <mergeCell ref="UTE48:UTL48"/>
    <mergeCell ref="UTM48:UTT48"/>
    <mergeCell ref="UTU48:UUB48"/>
    <mergeCell ref="UUC48:UUJ48"/>
    <mergeCell ref="UJY48:UKF48"/>
    <mergeCell ref="UKG48:UKN48"/>
    <mergeCell ref="UKO48:UKV48"/>
    <mergeCell ref="UKW48:ULD48"/>
    <mergeCell ref="ULE48:ULL48"/>
    <mergeCell ref="ULM48:ULT48"/>
    <mergeCell ref="ULU48:UMB48"/>
    <mergeCell ref="UMC48:UMJ48"/>
    <mergeCell ref="UMK48:UMR48"/>
    <mergeCell ref="UMS48:UMZ48"/>
    <mergeCell ref="UNA48:UNH48"/>
    <mergeCell ref="UNI48:UNP48"/>
    <mergeCell ref="UNQ48:UNX48"/>
    <mergeCell ref="UNY48:UOF48"/>
    <mergeCell ref="UOG48:UON48"/>
    <mergeCell ref="UOO48:UOV48"/>
    <mergeCell ref="UOW48:UPD48"/>
    <mergeCell ref="UES48:UEZ48"/>
    <mergeCell ref="UFA48:UFH48"/>
    <mergeCell ref="UFI48:UFP48"/>
    <mergeCell ref="UFQ48:UFX48"/>
    <mergeCell ref="UFY48:UGF48"/>
    <mergeCell ref="UGG48:UGN48"/>
    <mergeCell ref="UGO48:UGV48"/>
    <mergeCell ref="UGW48:UHD48"/>
    <mergeCell ref="UHE48:UHL48"/>
    <mergeCell ref="UHM48:UHT48"/>
    <mergeCell ref="UHU48:UIB48"/>
    <mergeCell ref="UIC48:UIJ48"/>
    <mergeCell ref="UIK48:UIR48"/>
    <mergeCell ref="UIS48:UIZ48"/>
    <mergeCell ref="UJA48:UJH48"/>
    <mergeCell ref="UJI48:UJP48"/>
    <mergeCell ref="UJQ48:UJX48"/>
    <mergeCell ref="TZM48:TZT48"/>
    <mergeCell ref="TZU48:UAB48"/>
    <mergeCell ref="UAC48:UAJ48"/>
    <mergeCell ref="UAK48:UAR48"/>
    <mergeCell ref="UAS48:UAZ48"/>
    <mergeCell ref="UBA48:UBH48"/>
    <mergeCell ref="UBI48:UBP48"/>
    <mergeCell ref="UBQ48:UBX48"/>
    <mergeCell ref="UBY48:UCF48"/>
    <mergeCell ref="UCG48:UCN48"/>
    <mergeCell ref="UCO48:UCV48"/>
    <mergeCell ref="UCW48:UDD48"/>
    <mergeCell ref="UDE48:UDL48"/>
    <mergeCell ref="UDM48:UDT48"/>
    <mergeCell ref="UDU48:UEB48"/>
    <mergeCell ref="UEC48:UEJ48"/>
    <mergeCell ref="UEK48:UER48"/>
    <mergeCell ref="TUG48:TUN48"/>
    <mergeCell ref="TUO48:TUV48"/>
    <mergeCell ref="TUW48:TVD48"/>
    <mergeCell ref="TVE48:TVL48"/>
    <mergeCell ref="TVM48:TVT48"/>
    <mergeCell ref="TVU48:TWB48"/>
    <mergeCell ref="TWC48:TWJ48"/>
    <mergeCell ref="TWK48:TWR48"/>
    <mergeCell ref="TWS48:TWZ48"/>
    <mergeCell ref="TXA48:TXH48"/>
    <mergeCell ref="TXI48:TXP48"/>
    <mergeCell ref="TXQ48:TXX48"/>
    <mergeCell ref="TXY48:TYF48"/>
    <mergeCell ref="TYG48:TYN48"/>
    <mergeCell ref="TYO48:TYV48"/>
    <mergeCell ref="TYW48:TZD48"/>
    <mergeCell ref="TZE48:TZL48"/>
    <mergeCell ref="TPA48:TPH48"/>
    <mergeCell ref="TPI48:TPP48"/>
    <mergeCell ref="TPQ48:TPX48"/>
    <mergeCell ref="TPY48:TQF48"/>
    <mergeCell ref="TQG48:TQN48"/>
    <mergeCell ref="TQO48:TQV48"/>
    <mergeCell ref="TQW48:TRD48"/>
    <mergeCell ref="TRE48:TRL48"/>
    <mergeCell ref="TRM48:TRT48"/>
    <mergeCell ref="TRU48:TSB48"/>
    <mergeCell ref="TSC48:TSJ48"/>
    <mergeCell ref="TSK48:TSR48"/>
    <mergeCell ref="TSS48:TSZ48"/>
    <mergeCell ref="TTA48:TTH48"/>
    <mergeCell ref="TTI48:TTP48"/>
    <mergeCell ref="TTQ48:TTX48"/>
    <mergeCell ref="TTY48:TUF48"/>
    <mergeCell ref="TJU48:TKB48"/>
    <mergeCell ref="TKC48:TKJ48"/>
    <mergeCell ref="TKK48:TKR48"/>
    <mergeCell ref="TKS48:TKZ48"/>
    <mergeCell ref="TLA48:TLH48"/>
    <mergeCell ref="TLI48:TLP48"/>
    <mergeCell ref="TLQ48:TLX48"/>
    <mergeCell ref="TLY48:TMF48"/>
    <mergeCell ref="TMG48:TMN48"/>
    <mergeCell ref="TMO48:TMV48"/>
    <mergeCell ref="TMW48:TND48"/>
    <mergeCell ref="TNE48:TNL48"/>
    <mergeCell ref="TNM48:TNT48"/>
    <mergeCell ref="TNU48:TOB48"/>
    <mergeCell ref="TOC48:TOJ48"/>
    <mergeCell ref="TOK48:TOR48"/>
    <mergeCell ref="TOS48:TOZ48"/>
    <mergeCell ref="TEO48:TEV48"/>
    <mergeCell ref="TEW48:TFD48"/>
    <mergeCell ref="TFE48:TFL48"/>
    <mergeCell ref="TFM48:TFT48"/>
    <mergeCell ref="TFU48:TGB48"/>
    <mergeCell ref="TGC48:TGJ48"/>
    <mergeCell ref="TGK48:TGR48"/>
    <mergeCell ref="TGS48:TGZ48"/>
    <mergeCell ref="THA48:THH48"/>
    <mergeCell ref="THI48:THP48"/>
    <mergeCell ref="THQ48:THX48"/>
    <mergeCell ref="THY48:TIF48"/>
    <mergeCell ref="TIG48:TIN48"/>
    <mergeCell ref="TIO48:TIV48"/>
    <mergeCell ref="TIW48:TJD48"/>
    <mergeCell ref="TJE48:TJL48"/>
    <mergeCell ref="TJM48:TJT48"/>
    <mergeCell ref="SZI48:SZP48"/>
    <mergeCell ref="SZQ48:SZX48"/>
    <mergeCell ref="SZY48:TAF48"/>
    <mergeCell ref="TAG48:TAN48"/>
    <mergeCell ref="TAO48:TAV48"/>
    <mergeCell ref="TAW48:TBD48"/>
    <mergeCell ref="TBE48:TBL48"/>
    <mergeCell ref="TBM48:TBT48"/>
    <mergeCell ref="TBU48:TCB48"/>
    <mergeCell ref="TCC48:TCJ48"/>
    <mergeCell ref="TCK48:TCR48"/>
    <mergeCell ref="TCS48:TCZ48"/>
    <mergeCell ref="TDA48:TDH48"/>
    <mergeCell ref="TDI48:TDP48"/>
    <mergeCell ref="TDQ48:TDX48"/>
    <mergeCell ref="TDY48:TEF48"/>
    <mergeCell ref="TEG48:TEN48"/>
    <mergeCell ref="SUC48:SUJ48"/>
    <mergeCell ref="SUK48:SUR48"/>
    <mergeCell ref="SUS48:SUZ48"/>
    <mergeCell ref="SVA48:SVH48"/>
    <mergeCell ref="SVI48:SVP48"/>
    <mergeCell ref="SVQ48:SVX48"/>
    <mergeCell ref="SVY48:SWF48"/>
    <mergeCell ref="SWG48:SWN48"/>
    <mergeCell ref="SWO48:SWV48"/>
    <mergeCell ref="SWW48:SXD48"/>
    <mergeCell ref="SXE48:SXL48"/>
    <mergeCell ref="SXM48:SXT48"/>
    <mergeCell ref="SXU48:SYB48"/>
    <mergeCell ref="SYC48:SYJ48"/>
    <mergeCell ref="SYK48:SYR48"/>
    <mergeCell ref="SYS48:SYZ48"/>
    <mergeCell ref="SZA48:SZH48"/>
    <mergeCell ref="SOW48:SPD48"/>
    <mergeCell ref="SPE48:SPL48"/>
    <mergeCell ref="SPM48:SPT48"/>
    <mergeCell ref="SPU48:SQB48"/>
    <mergeCell ref="SQC48:SQJ48"/>
    <mergeCell ref="SQK48:SQR48"/>
    <mergeCell ref="SQS48:SQZ48"/>
    <mergeCell ref="SRA48:SRH48"/>
    <mergeCell ref="SRI48:SRP48"/>
    <mergeCell ref="SRQ48:SRX48"/>
    <mergeCell ref="SRY48:SSF48"/>
    <mergeCell ref="SSG48:SSN48"/>
    <mergeCell ref="SSO48:SSV48"/>
    <mergeCell ref="SSW48:STD48"/>
    <mergeCell ref="STE48:STL48"/>
    <mergeCell ref="STM48:STT48"/>
    <mergeCell ref="STU48:SUB48"/>
    <mergeCell ref="SJQ48:SJX48"/>
    <mergeCell ref="SJY48:SKF48"/>
    <mergeCell ref="SKG48:SKN48"/>
    <mergeCell ref="SKO48:SKV48"/>
    <mergeCell ref="SKW48:SLD48"/>
    <mergeCell ref="SLE48:SLL48"/>
    <mergeCell ref="SLM48:SLT48"/>
    <mergeCell ref="SLU48:SMB48"/>
    <mergeCell ref="SMC48:SMJ48"/>
    <mergeCell ref="SMK48:SMR48"/>
    <mergeCell ref="SMS48:SMZ48"/>
    <mergeCell ref="SNA48:SNH48"/>
    <mergeCell ref="SNI48:SNP48"/>
    <mergeCell ref="SNQ48:SNX48"/>
    <mergeCell ref="SNY48:SOF48"/>
    <mergeCell ref="SOG48:SON48"/>
    <mergeCell ref="SOO48:SOV48"/>
    <mergeCell ref="SEK48:SER48"/>
    <mergeCell ref="SES48:SEZ48"/>
    <mergeCell ref="SFA48:SFH48"/>
    <mergeCell ref="SFI48:SFP48"/>
    <mergeCell ref="SFQ48:SFX48"/>
    <mergeCell ref="SFY48:SGF48"/>
    <mergeCell ref="SGG48:SGN48"/>
    <mergeCell ref="SGO48:SGV48"/>
    <mergeCell ref="SGW48:SHD48"/>
    <mergeCell ref="SHE48:SHL48"/>
    <mergeCell ref="SHM48:SHT48"/>
    <mergeCell ref="SHU48:SIB48"/>
    <mergeCell ref="SIC48:SIJ48"/>
    <mergeCell ref="SIK48:SIR48"/>
    <mergeCell ref="SIS48:SIZ48"/>
    <mergeCell ref="SJA48:SJH48"/>
    <mergeCell ref="SJI48:SJP48"/>
    <mergeCell ref="RZE48:RZL48"/>
    <mergeCell ref="RZM48:RZT48"/>
    <mergeCell ref="RZU48:SAB48"/>
    <mergeCell ref="SAC48:SAJ48"/>
    <mergeCell ref="SAK48:SAR48"/>
    <mergeCell ref="SAS48:SAZ48"/>
    <mergeCell ref="SBA48:SBH48"/>
    <mergeCell ref="SBI48:SBP48"/>
    <mergeCell ref="SBQ48:SBX48"/>
    <mergeCell ref="SBY48:SCF48"/>
    <mergeCell ref="SCG48:SCN48"/>
    <mergeCell ref="SCO48:SCV48"/>
    <mergeCell ref="SCW48:SDD48"/>
    <mergeCell ref="SDE48:SDL48"/>
    <mergeCell ref="SDM48:SDT48"/>
    <mergeCell ref="SDU48:SEB48"/>
    <mergeCell ref="SEC48:SEJ48"/>
    <mergeCell ref="RTY48:RUF48"/>
    <mergeCell ref="RUG48:RUN48"/>
    <mergeCell ref="RUO48:RUV48"/>
    <mergeCell ref="RUW48:RVD48"/>
    <mergeCell ref="RVE48:RVL48"/>
    <mergeCell ref="RVM48:RVT48"/>
    <mergeCell ref="RVU48:RWB48"/>
    <mergeCell ref="RWC48:RWJ48"/>
    <mergeCell ref="RWK48:RWR48"/>
    <mergeCell ref="RWS48:RWZ48"/>
    <mergeCell ref="RXA48:RXH48"/>
    <mergeCell ref="RXI48:RXP48"/>
    <mergeCell ref="RXQ48:RXX48"/>
    <mergeCell ref="RXY48:RYF48"/>
    <mergeCell ref="RYG48:RYN48"/>
    <mergeCell ref="RYO48:RYV48"/>
    <mergeCell ref="RYW48:RZD48"/>
    <mergeCell ref="ROS48:ROZ48"/>
    <mergeCell ref="RPA48:RPH48"/>
    <mergeCell ref="RPI48:RPP48"/>
    <mergeCell ref="RPQ48:RPX48"/>
    <mergeCell ref="RPY48:RQF48"/>
    <mergeCell ref="RQG48:RQN48"/>
    <mergeCell ref="RQO48:RQV48"/>
    <mergeCell ref="RQW48:RRD48"/>
    <mergeCell ref="RRE48:RRL48"/>
    <mergeCell ref="RRM48:RRT48"/>
    <mergeCell ref="RRU48:RSB48"/>
    <mergeCell ref="RSC48:RSJ48"/>
    <mergeCell ref="RSK48:RSR48"/>
    <mergeCell ref="RSS48:RSZ48"/>
    <mergeCell ref="RTA48:RTH48"/>
    <mergeCell ref="RTI48:RTP48"/>
    <mergeCell ref="RTQ48:RTX48"/>
    <mergeCell ref="RJM48:RJT48"/>
    <mergeCell ref="RJU48:RKB48"/>
    <mergeCell ref="RKC48:RKJ48"/>
    <mergeCell ref="RKK48:RKR48"/>
    <mergeCell ref="RKS48:RKZ48"/>
    <mergeCell ref="RLA48:RLH48"/>
    <mergeCell ref="RLI48:RLP48"/>
    <mergeCell ref="RLQ48:RLX48"/>
    <mergeCell ref="RLY48:RMF48"/>
    <mergeCell ref="RMG48:RMN48"/>
    <mergeCell ref="RMO48:RMV48"/>
    <mergeCell ref="RMW48:RND48"/>
    <mergeCell ref="RNE48:RNL48"/>
    <mergeCell ref="RNM48:RNT48"/>
    <mergeCell ref="RNU48:ROB48"/>
    <mergeCell ref="ROC48:ROJ48"/>
    <mergeCell ref="ROK48:ROR48"/>
    <mergeCell ref="REG48:REN48"/>
    <mergeCell ref="REO48:REV48"/>
    <mergeCell ref="REW48:RFD48"/>
    <mergeCell ref="RFE48:RFL48"/>
    <mergeCell ref="RFM48:RFT48"/>
    <mergeCell ref="RFU48:RGB48"/>
    <mergeCell ref="RGC48:RGJ48"/>
    <mergeCell ref="RGK48:RGR48"/>
    <mergeCell ref="RGS48:RGZ48"/>
    <mergeCell ref="RHA48:RHH48"/>
    <mergeCell ref="RHI48:RHP48"/>
    <mergeCell ref="RHQ48:RHX48"/>
    <mergeCell ref="RHY48:RIF48"/>
    <mergeCell ref="RIG48:RIN48"/>
    <mergeCell ref="RIO48:RIV48"/>
    <mergeCell ref="RIW48:RJD48"/>
    <mergeCell ref="RJE48:RJL48"/>
    <mergeCell ref="QZA48:QZH48"/>
    <mergeCell ref="QZI48:QZP48"/>
    <mergeCell ref="QZQ48:QZX48"/>
    <mergeCell ref="QZY48:RAF48"/>
    <mergeCell ref="RAG48:RAN48"/>
    <mergeCell ref="RAO48:RAV48"/>
    <mergeCell ref="RAW48:RBD48"/>
    <mergeCell ref="RBE48:RBL48"/>
    <mergeCell ref="RBM48:RBT48"/>
    <mergeCell ref="RBU48:RCB48"/>
    <mergeCell ref="RCC48:RCJ48"/>
    <mergeCell ref="RCK48:RCR48"/>
    <mergeCell ref="RCS48:RCZ48"/>
    <mergeCell ref="RDA48:RDH48"/>
    <mergeCell ref="RDI48:RDP48"/>
    <mergeCell ref="RDQ48:RDX48"/>
    <mergeCell ref="RDY48:REF48"/>
    <mergeCell ref="QTU48:QUB48"/>
    <mergeCell ref="QUC48:QUJ48"/>
    <mergeCell ref="QUK48:QUR48"/>
    <mergeCell ref="QUS48:QUZ48"/>
    <mergeCell ref="QVA48:QVH48"/>
    <mergeCell ref="QVI48:QVP48"/>
    <mergeCell ref="QVQ48:QVX48"/>
    <mergeCell ref="QVY48:QWF48"/>
    <mergeCell ref="QWG48:QWN48"/>
    <mergeCell ref="QWO48:QWV48"/>
    <mergeCell ref="QWW48:QXD48"/>
    <mergeCell ref="QXE48:QXL48"/>
    <mergeCell ref="QXM48:QXT48"/>
    <mergeCell ref="QXU48:QYB48"/>
    <mergeCell ref="QYC48:QYJ48"/>
    <mergeCell ref="QYK48:QYR48"/>
    <mergeCell ref="QYS48:QYZ48"/>
    <mergeCell ref="QOO48:QOV48"/>
    <mergeCell ref="QOW48:QPD48"/>
    <mergeCell ref="QPE48:QPL48"/>
    <mergeCell ref="QPM48:QPT48"/>
    <mergeCell ref="QPU48:QQB48"/>
    <mergeCell ref="QQC48:QQJ48"/>
    <mergeCell ref="QQK48:QQR48"/>
    <mergeCell ref="QQS48:QQZ48"/>
    <mergeCell ref="QRA48:QRH48"/>
    <mergeCell ref="QRI48:QRP48"/>
    <mergeCell ref="QRQ48:QRX48"/>
    <mergeCell ref="QRY48:QSF48"/>
    <mergeCell ref="QSG48:QSN48"/>
    <mergeCell ref="QSO48:QSV48"/>
    <mergeCell ref="QSW48:QTD48"/>
    <mergeCell ref="QTE48:QTL48"/>
    <mergeCell ref="QTM48:QTT48"/>
    <mergeCell ref="QJI48:QJP48"/>
    <mergeCell ref="QJQ48:QJX48"/>
    <mergeCell ref="QJY48:QKF48"/>
    <mergeCell ref="QKG48:QKN48"/>
    <mergeCell ref="QKO48:QKV48"/>
    <mergeCell ref="QKW48:QLD48"/>
    <mergeCell ref="QLE48:QLL48"/>
    <mergeCell ref="QLM48:QLT48"/>
    <mergeCell ref="QLU48:QMB48"/>
    <mergeCell ref="QMC48:QMJ48"/>
    <mergeCell ref="QMK48:QMR48"/>
    <mergeCell ref="QMS48:QMZ48"/>
    <mergeCell ref="QNA48:QNH48"/>
    <mergeCell ref="QNI48:QNP48"/>
    <mergeCell ref="QNQ48:QNX48"/>
    <mergeCell ref="QNY48:QOF48"/>
    <mergeCell ref="QOG48:QON48"/>
    <mergeCell ref="QEC48:QEJ48"/>
    <mergeCell ref="QEK48:QER48"/>
    <mergeCell ref="QES48:QEZ48"/>
    <mergeCell ref="QFA48:QFH48"/>
    <mergeCell ref="QFI48:QFP48"/>
    <mergeCell ref="QFQ48:QFX48"/>
    <mergeCell ref="QFY48:QGF48"/>
    <mergeCell ref="QGG48:QGN48"/>
    <mergeCell ref="QGO48:QGV48"/>
    <mergeCell ref="QGW48:QHD48"/>
    <mergeCell ref="QHE48:QHL48"/>
    <mergeCell ref="QHM48:QHT48"/>
    <mergeCell ref="QHU48:QIB48"/>
    <mergeCell ref="QIC48:QIJ48"/>
    <mergeCell ref="QIK48:QIR48"/>
    <mergeCell ref="QIS48:QIZ48"/>
    <mergeCell ref="QJA48:QJH48"/>
    <mergeCell ref="PYW48:PZD48"/>
    <mergeCell ref="PZE48:PZL48"/>
    <mergeCell ref="PZM48:PZT48"/>
    <mergeCell ref="PZU48:QAB48"/>
    <mergeCell ref="QAC48:QAJ48"/>
    <mergeCell ref="QAK48:QAR48"/>
    <mergeCell ref="QAS48:QAZ48"/>
    <mergeCell ref="QBA48:QBH48"/>
    <mergeCell ref="QBI48:QBP48"/>
    <mergeCell ref="QBQ48:QBX48"/>
    <mergeCell ref="QBY48:QCF48"/>
    <mergeCell ref="QCG48:QCN48"/>
    <mergeCell ref="QCO48:QCV48"/>
    <mergeCell ref="QCW48:QDD48"/>
    <mergeCell ref="QDE48:QDL48"/>
    <mergeCell ref="QDM48:QDT48"/>
    <mergeCell ref="QDU48:QEB48"/>
    <mergeCell ref="PTQ48:PTX48"/>
    <mergeCell ref="PTY48:PUF48"/>
    <mergeCell ref="PUG48:PUN48"/>
    <mergeCell ref="PUO48:PUV48"/>
    <mergeCell ref="PUW48:PVD48"/>
    <mergeCell ref="PVE48:PVL48"/>
    <mergeCell ref="PVM48:PVT48"/>
    <mergeCell ref="PVU48:PWB48"/>
    <mergeCell ref="PWC48:PWJ48"/>
    <mergeCell ref="PWK48:PWR48"/>
    <mergeCell ref="PWS48:PWZ48"/>
    <mergeCell ref="PXA48:PXH48"/>
    <mergeCell ref="PXI48:PXP48"/>
    <mergeCell ref="PXQ48:PXX48"/>
    <mergeCell ref="PXY48:PYF48"/>
    <mergeCell ref="PYG48:PYN48"/>
    <mergeCell ref="PYO48:PYV48"/>
    <mergeCell ref="POK48:POR48"/>
    <mergeCell ref="POS48:POZ48"/>
    <mergeCell ref="PPA48:PPH48"/>
    <mergeCell ref="PPI48:PPP48"/>
    <mergeCell ref="PPQ48:PPX48"/>
    <mergeCell ref="PPY48:PQF48"/>
    <mergeCell ref="PQG48:PQN48"/>
    <mergeCell ref="PQO48:PQV48"/>
    <mergeCell ref="PQW48:PRD48"/>
    <mergeCell ref="PRE48:PRL48"/>
    <mergeCell ref="PRM48:PRT48"/>
    <mergeCell ref="PRU48:PSB48"/>
    <mergeCell ref="PSC48:PSJ48"/>
    <mergeCell ref="PSK48:PSR48"/>
    <mergeCell ref="PSS48:PSZ48"/>
    <mergeCell ref="PTA48:PTH48"/>
    <mergeCell ref="PTI48:PTP48"/>
    <mergeCell ref="PJE48:PJL48"/>
    <mergeCell ref="PJM48:PJT48"/>
    <mergeCell ref="PJU48:PKB48"/>
    <mergeCell ref="PKC48:PKJ48"/>
    <mergeCell ref="PKK48:PKR48"/>
    <mergeCell ref="PKS48:PKZ48"/>
    <mergeCell ref="PLA48:PLH48"/>
    <mergeCell ref="PLI48:PLP48"/>
    <mergeCell ref="PLQ48:PLX48"/>
    <mergeCell ref="PLY48:PMF48"/>
    <mergeCell ref="PMG48:PMN48"/>
    <mergeCell ref="PMO48:PMV48"/>
    <mergeCell ref="PMW48:PND48"/>
    <mergeCell ref="PNE48:PNL48"/>
    <mergeCell ref="PNM48:PNT48"/>
    <mergeCell ref="PNU48:POB48"/>
    <mergeCell ref="POC48:POJ48"/>
    <mergeCell ref="PDY48:PEF48"/>
    <mergeCell ref="PEG48:PEN48"/>
    <mergeCell ref="PEO48:PEV48"/>
    <mergeCell ref="PEW48:PFD48"/>
    <mergeCell ref="PFE48:PFL48"/>
    <mergeCell ref="PFM48:PFT48"/>
    <mergeCell ref="PFU48:PGB48"/>
    <mergeCell ref="PGC48:PGJ48"/>
    <mergeCell ref="PGK48:PGR48"/>
    <mergeCell ref="PGS48:PGZ48"/>
    <mergeCell ref="PHA48:PHH48"/>
    <mergeCell ref="PHI48:PHP48"/>
    <mergeCell ref="PHQ48:PHX48"/>
    <mergeCell ref="PHY48:PIF48"/>
    <mergeCell ref="PIG48:PIN48"/>
    <mergeCell ref="PIO48:PIV48"/>
    <mergeCell ref="PIW48:PJD48"/>
    <mergeCell ref="OYS48:OYZ48"/>
    <mergeCell ref="OZA48:OZH48"/>
    <mergeCell ref="OZI48:OZP48"/>
    <mergeCell ref="OZQ48:OZX48"/>
    <mergeCell ref="OZY48:PAF48"/>
    <mergeCell ref="PAG48:PAN48"/>
    <mergeCell ref="PAO48:PAV48"/>
    <mergeCell ref="PAW48:PBD48"/>
    <mergeCell ref="PBE48:PBL48"/>
    <mergeCell ref="PBM48:PBT48"/>
    <mergeCell ref="PBU48:PCB48"/>
    <mergeCell ref="PCC48:PCJ48"/>
    <mergeCell ref="PCK48:PCR48"/>
    <mergeCell ref="PCS48:PCZ48"/>
    <mergeCell ref="PDA48:PDH48"/>
    <mergeCell ref="PDI48:PDP48"/>
    <mergeCell ref="PDQ48:PDX48"/>
    <mergeCell ref="OTM48:OTT48"/>
    <mergeCell ref="OTU48:OUB48"/>
    <mergeCell ref="OUC48:OUJ48"/>
    <mergeCell ref="OUK48:OUR48"/>
    <mergeCell ref="OUS48:OUZ48"/>
    <mergeCell ref="OVA48:OVH48"/>
    <mergeCell ref="OVI48:OVP48"/>
    <mergeCell ref="OVQ48:OVX48"/>
    <mergeCell ref="OVY48:OWF48"/>
    <mergeCell ref="OWG48:OWN48"/>
    <mergeCell ref="OWO48:OWV48"/>
    <mergeCell ref="OWW48:OXD48"/>
    <mergeCell ref="OXE48:OXL48"/>
    <mergeCell ref="OXM48:OXT48"/>
    <mergeCell ref="OXU48:OYB48"/>
    <mergeCell ref="OYC48:OYJ48"/>
    <mergeCell ref="OYK48:OYR48"/>
    <mergeCell ref="OOG48:OON48"/>
    <mergeCell ref="OOO48:OOV48"/>
    <mergeCell ref="OOW48:OPD48"/>
    <mergeCell ref="OPE48:OPL48"/>
    <mergeCell ref="OPM48:OPT48"/>
    <mergeCell ref="OPU48:OQB48"/>
    <mergeCell ref="OQC48:OQJ48"/>
    <mergeCell ref="OQK48:OQR48"/>
    <mergeCell ref="OQS48:OQZ48"/>
    <mergeCell ref="ORA48:ORH48"/>
    <mergeCell ref="ORI48:ORP48"/>
    <mergeCell ref="ORQ48:ORX48"/>
    <mergeCell ref="ORY48:OSF48"/>
    <mergeCell ref="OSG48:OSN48"/>
    <mergeCell ref="OSO48:OSV48"/>
    <mergeCell ref="OSW48:OTD48"/>
    <mergeCell ref="OTE48:OTL48"/>
    <mergeCell ref="OJA48:OJH48"/>
    <mergeCell ref="OJI48:OJP48"/>
    <mergeCell ref="OJQ48:OJX48"/>
    <mergeCell ref="OJY48:OKF48"/>
    <mergeCell ref="OKG48:OKN48"/>
    <mergeCell ref="OKO48:OKV48"/>
    <mergeCell ref="OKW48:OLD48"/>
    <mergeCell ref="OLE48:OLL48"/>
    <mergeCell ref="OLM48:OLT48"/>
    <mergeCell ref="OLU48:OMB48"/>
    <mergeCell ref="OMC48:OMJ48"/>
    <mergeCell ref="OMK48:OMR48"/>
    <mergeCell ref="OMS48:OMZ48"/>
    <mergeCell ref="ONA48:ONH48"/>
    <mergeCell ref="ONI48:ONP48"/>
    <mergeCell ref="ONQ48:ONX48"/>
    <mergeCell ref="ONY48:OOF48"/>
    <mergeCell ref="ODU48:OEB48"/>
    <mergeCell ref="OEC48:OEJ48"/>
    <mergeCell ref="OEK48:OER48"/>
    <mergeCell ref="OES48:OEZ48"/>
    <mergeCell ref="OFA48:OFH48"/>
    <mergeCell ref="OFI48:OFP48"/>
    <mergeCell ref="OFQ48:OFX48"/>
    <mergeCell ref="OFY48:OGF48"/>
    <mergeCell ref="OGG48:OGN48"/>
    <mergeCell ref="OGO48:OGV48"/>
    <mergeCell ref="OGW48:OHD48"/>
    <mergeCell ref="OHE48:OHL48"/>
    <mergeCell ref="OHM48:OHT48"/>
    <mergeCell ref="OHU48:OIB48"/>
    <mergeCell ref="OIC48:OIJ48"/>
    <mergeCell ref="OIK48:OIR48"/>
    <mergeCell ref="OIS48:OIZ48"/>
    <mergeCell ref="NYO48:NYV48"/>
    <mergeCell ref="NYW48:NZD48"/>
    <mergeCell ref="NZE48:NZL48"/>
    <mergeCell ref="NZM48:NZT48"/>
    <mergeCell ref="NZU48:OAB48"/>
    <mergeCell ref="OAC48:OAJ48"/>
    <mergeCell ref="OAK48:OAR48"/>
    <mergeCell ref="OAS48:OAZ48"/>
    <mergeCell ref="OBA48:OBH48"/>
    <mergeCell ref="OBI48:OBP48"/>
    <mergeCell ref="OBQ48:OBX48"/>
    <mergeCell ref="OBY48:OCF48"/>
    <mergeCell ref="OCG48:OCN48"/>
    <mergeCell ref="OCO48:OCV48"/>
    <mergeCell ref="OCW48:ODD48"/>
    <mergeCell ref="ODE48:ODL48"/>
    <mergeCell ref="ODM48:ODT48"/>
    <mergeCell ref="NTI48:NTP48"/>
    <mergeCell ref="NTQ48:NTX48"/>
    <mergeCell ref="NTY48:NUF48"/>
    <mergeCell ref="NUG48:NUN48"/>
    <mergeCell ref="NUO48:NUV48"/>
    <mergeCell ref="NUW48:NVD48"/>
    <mergeCell ref="NVE48:NVL48"/>
    <mergeCell ref="NVM48:NVT48"/>
    <mergeCell ref="NVU48:NWB48"/>
    <mergeCell ref="NWC48:NWJ48"/>
    <mergeCell ref="NWK48:NWR48"/>
    <mergeCell ref="NWS48:NWZ48"/>
    <mergeCell ref="NXA48:NXH48"/>
    <mergeCell ref="NXI48:NXP48"/>
    <mergeCell ref="NXQ48:NXX48"/>
    <mergeCell ref="NXY48:NYF48"/>
    <mergeCell ref="NYG48:NYN48"/>
    <mergeCell ref="NOC48:NOJ48"/>
    <mergeCell ref="NOK48:NOR48"/>
    <mergeCell ref="NOS48:NOZ48"/>
    <mergeCell ref="NPA48:NPH48"/>
    <mergeCell ref="NPI48:NPP48"/>
    <mergeCell ref="NPQ48:NPX48"/>
    <mergeCell ref="NPY48:NQF48"/>
    <mergeCell ref="NQG48:NQN48"/>
    <mergeCell ref="NQO48:NQV48"/>
    <mergeCell ref="NQW48:NRD48"/>
    <mergeCell ref="NRE48:NRL48"/>
    <mergeCell ref="NRM48:NRT48"/>
    <mergeCell ref="NRU48:NSB48"/>
    <mergeCell ref="NSC48:NSJ48"/>
    <mergeCell ref="NSK48:NSR48"/>
    <mergeCell ref="NSS48:NSZ48"/>
    <mergeCell ref="NTA48:NTH48"/>
    <mergeCell ref="NIW48:NJD48"/>
    <mergeCell ref="NJE48:NJL48"/>
    <mergeCell ref="NJM48:NJT48"/>
    <mergeCell ref="NJU48:NKB48"/>
    <mergeCell ref="NKC48:NKJ48"/>
    <mergeCell ref="NKK48:NKR48"/>
    <mergeCell ref="NKS48:NKZ48"/>
    <mergeCell ref="NLA48:NLH48"/>
    <mergeCell ref="NLI48:NLP48"/>
    <mergeCell ref="NLQ48:NLX48"/>
    <mergeCell ref="NLY48:NMF48"/>
    <mergeCell ref="NMG48:NMN48"/>
    <mergeCell ref="NMO48:NMV48"/>
    <mergeCell ref="NMW48:NND48"/>
    <mergeCell ref="NNE48:NNL48"/>
    <mergeCell ref="NNM48:NNT48"/>
    <mergeCell ref="NNU48:NOB48"/>
    <mergeCell ref="NDQ48:NDX48"/>
    <mergeCell ref="NDY48:NEF48"/>
    <mergeCell ref="NEG48:NEN48"/>
    <mergeCell ref="NEO48:NEV48"/>
    <mergeCell ref="NEW48:NFD48"/>
    <mergeCell ref="NFE48:NFL48"/>
    <mergeCell ref="NFM48:NFT48"/>
    <mergeCell ref="NFU48:NGB48"/>
    <mergeCell ref="NGC48:NGJ48"/>
    <mergeCell ref="NGK48:NGR48"/>
    <mergeCell ref="NGS48:NGZ48"/>
    <mergeCell ref="NHA48:NHH48"/>
    <mergeCell ref="NHI48:NHP48"/>
    <mergeCell ref="NHQ48:NHX48"/>
    <mergeCell ref="NHY48:NIF48"/>
    <mergeCell ref="NIG48:NIN48"/>
    <mergeCell ref="NIO48:NIV48"/>
    <mergeCell ref="MYK48:MYR48"/>
    <mergeCell ref="MYS48:MYZ48"/>
    <mergeCell ref="MZA48:MZH48"/>
    <mergeCell ref="MZI48:MZP48"/>
    <mergeCell ref="MZQ48:MZX48"/>
    <mergeCell ref="MZY48:NAF48"/>
    <mergeCell ref="NAG48:NAN48"/>
    <mergeCell ref="NAO48:NAV48"/>
    <mergeCell ref="NAW48:NBD48"/>
    <mergeCell ref="NBE48:NBL48"/>
    <mergeCell ref="NBM48:NBT48"/>
    <mergeCell ref="NBU48:NCB48"/>
    <mergeCell ref="NCC48:NCJ48"/>
    <mergeCell ref="NCK48:NCR48"/>
    <mergeCell ref="NCS48:NCZ48"/>
    <mergeCell ref="NDA48:NDH48"/>
    <mergeCell ref="NDI48:NDP48"/>
    <mergeCell ref="MTE48:MTL48"/>
    <mergeCell ref="MTM48:MTT48"/>
    <mergeCell ref="MTU48:MUB48"/>
    <mergeCell ref="MUC48:MUJ48"/>
    <mergeCell ref="MUK48:MUR48"/>
    <mergeCell ref="MUS48:MUZ48"/>
    <mergeCell ref="MVA48:MVH48"/>
    <mergeCell ref="MVI48:MVP48"/>
    <mergeCell ref="MVQ48:MVX48"/>
    <mergeCell ref="MVY48:MWF48"/>
    <mergeCell ref="MWG48:MWN48"/>
    <mergeCell ref="MWO48:MWV48"/>
    <mergeCell ref="MWW48:MXD48"/>
    <mergeCell ref="MXE48:MXL48"/>
    <mergeCell ref="MXM48:MXT48"/>
    <mergeCell ref="MXU48:MYB48"/>
    <mergeCell ref="MYC48:MYJ48"/>
    <mergeCell ref="MNY48:MOF48"/>
    <mergeCell ref="MOG48:MON48"/>
    <mergeCell ref="MOO48:MOV48"/>
    <mergeCell ref="MOW48:MPD48"/>
    <mergeCell ref="MPE48:MPL48"/>
    <mergeCell ref="MPM48:MPT48"/>
    <mergeCell ref="MPU48:MQB48"/>
    <mergeCell ref="MQC48:MQJ48"/>
    <mergeCell ref="MQK48:MQR48"/>
    <mergeCell ref="MQS48:MQZ48"/>
    <mergeCell ref="MRA48:MRH48"/>
    <mergeCell ref="MRI48:MRP48"/>
    <mergeCell ref="MRQ48:MRX48"/>
    <mergeCell ref="MRY48:MSF48"/>
    <mergeCell ref="MSG48:MSN48"/>
    <mergeCell ref="MSO48:MSV48"/>
    <mergeCell ref="MSW48:MTD48"/>
    <mergeCell ref="MIS48:MIZ48"/>
    <mergeCell ref="MJA48:MJH48"/>
    <mergeCell ref="MJI48:MJP48"/>
    <mergeCell ref="MJQ48:MJX48"/>
    <mergeCell ref="MJY48:MKF48"/>
    <mergeCell ref="MKG48:MKN48"/>
    <mergeCell ref="MKO48:MKV48"/>
    <mergeCell ref="MKW48:MLD48"/>
    <mergeCell ref="MLE48:MLL48"/>
    <mergeCell ref="MLM48:MLT48"/>
    <mergeCell ref="MLU48:MMB48"/>
    <mergeCell ref="MMC48:MMJ48"/>
    <mergeCell ref="MMK48:MMR48"/>
    <mergeCell ref="MMS48:MMZ48"/>
    <mergeCell ref="MNA48:MNH48"/>
    <mergeCell ref="MNI48:MNP48"/>
    <mergeCell ref="MNQ48:MNX48"/>
    <mergeCell ref="MDM48:MDT48"/>
    <mergeCell ref="MDU48:MEB48"/>
    <mergeCell ref="MEC48:MEJ48"/>
    <mergeCell ref="MEK48:MER48"/>
    <mergeCell ref="MES48:MEZ48"/>
    <mergeCell ref="MFA48:MFH48"/>
    <mergeCell ref="MFI48:MFP48"/>
    <mergeCell ref="MFQ48:MFX48"/>
    <mergeCell ref="MFY48:MGF48"/>
    <mergeCell ref="MGG48:MGN48"/>
    <mergeCell ref="MGO48:MGV48"/>
    <mergeCell ref="MGW48:MHD48"/>
    <mergeCell ref="MHE48:MHL48"/>
    <mergeCell ref="MHM48:MHT48"/>
    <mergeCell ref="MHU48:MIB48"/>
    <mergeCell ref="MIC48:MIJ48"/>
    <mergeCell ref="MIK48:MIR48"/>
    <mergeCell ref="LYG48:LYN48"/>
    <mergeCell ref="LYO48:LYV48"/>
    <mergeCell ref="LYW48:LZD48"/>
    <mergeCell ref="LZE48:LZL48"/>
    <mergeCell ref="LZM48:LZT48"/>
    <mergeCell ref="LZU48:MAB48"/>
    <mergeCell ref="MAC48:MAJ48"/>
    <mergeCell ref="MAK48:MAR48"/>
    <mergeCell ref="MAS48:MAZ48"/>
    <mergeCell ref="MBA48:MBH48"/>
    <mergeCell ref="MBI48:MBP48"/>
    <mergeCell ref="MBQ48:MBX48"/>
    <mergeCell ref="MBY48:MCF48"/>
    <mergeCell ref="MCG48:MCN48"/>
    <mergeCell ref="MCO48:MCV48"/>
    <mergeCell ref="MCW48:MDD48"/>
    <mergeCell ref="MDE48:MDL48"/>
    <mergeCell ref="LTA48:LTH48"/>
    <mergeCell ref="LTI48:LTP48"/>
    <mergeCell ref="LTQ48:LTX48"/>
    <mergeCell ref="LTY48:LUF48"/>
    <mergeCell ref="LUG48:LUN48"/>
    <mergeCell ref="LUO48:LUV48"/>
    <mergeCell ref="LUW48:LVD48"/>
    <mergeCell ref="LVE48:LVL48"/>
    <mergeCell ref="LVM48:LVT48"/>
    <mergeCell ref="LVU48:LWB48"/>
    <mergeCell ref="LWC48:LWJ48"/>
    <mergeCell ref="LWK48:LWR48"/>
    <mergeCell ref="LWS48:LWZ48"/>
    <mergeCell ref="LXA48:LXH48"/>
    <mergeCell ref="LXI48:LXP48"/>
    <mergeCell ref="LXQ48:LXX48"/>
    <mergeCell ref="LXY48:LYF48"/>
    <mergeCell ref="LNU48:LOB48"/>
    <mergeCell ref="LOC48:LOJ48"/>
    <mergeCell ref="LOK48:LOR48"/>
    <mergeCell ref="LOS48:LOZ48"/>
    <mergeCell ref="LPA48:LPH48"/>
    <mergeCell ref="LPI48:LPP48"/>
    <mergeCell ref="LPQ48:LPX48"/>
    <mergeCell ref="LPY48:LQF48"/>
    <mergeCell ref="LQG48:LQN48"/>
    <mergeCell ref="LQO48:LQV48"/>
    <mergeCell ref="LQW48:LRD48"/>
    <mergeCell ref="LRE48:LRL48"/>
    <mergeCell ref="LRM48:LRT48"/>
    <mergeCell ref="LRU48:LSB48"/>
    <mergeCell ref="LSC48:LSJ48"/>
    <mergeCell ref="LSK48:LSR48"/>
    <mergeCell ref="LSS48:LSZ48"/>
    <mergeCell ref="LIO48:LIV48"/>
    <mergeCell ref="LIW48:LJD48"/>
    <mergeCell ref="LJE48:LJL48"/>
    <mergeCell ref="LJM48:LJT48"/>
    <mergeCell ref="LJU48:LKB48"/>
    <mergeCell ref="LKC48:LKJ48"/>
    <mergeCell ref="LKK48:LKR48"/>
    <mergeCell ref="LKS48:LKZ48"/>
    <mergeCell ref="LLA48:LLH48"/>
    <mergeCell ref="LLI48:LLP48"/>
    <mergeCell ref="LLQ48:LLX48"/>
    <mergeCell ref="LLY48:LMF48"/>
    <mergeCell ref="LMG48:LMN48"/>
    <mergeCell ref="LMO48:LMV48"/>
    <mergeCell ref="LMW48:LND48"/>
    <mergeCell ref="LNE48:LNL48"/>
    <mergeCell ref="LNM48:LNT48"/>
    <mergeCell ref="LDI48:LDP48"/>
    <mergeCell ref="LDQ48:LDX48"/>
    <mergeCell ref="LDY48:LEF48"/>
    <mergeCell ref="LEG48:LEN48"/>
    <mergeCell ref="LEO48:LEV48"/>
    <mergeCell ref="LEW48:LFD48"/>
    <mergeCell ref="LFE48:LFL48"/>
    <mergeCell ref="LFM48:LFT48"/>
    <mergeCell ref="LFU48:LGB48"/>
    <mergeCell ref="LGC48:LGJ48"/>
    <mergeCell ref="LGK48:LGR48"/>
    <mergeCell ref="LGS48:LGZ48"/>
    <mergeCell ref="LHA48:LHH48"/>
    <mergeCell ref="LHI48:LHP48"/>
    <mergeCell ref="LHQ48:LHX48"/>
    <mergeCell ref="LHY48:LIF48"/>
    <mergeCell ref="LIG48:LIN48"/>
    <mergeCell ref="KYC48:KYJ48"/>
    <mergeCell ref="KYK48:KYR48"/>
    <mergeCell ref="KYS48:KYZ48"/>
    <mergeCell ref="KZA48:KZH48"/>
    <mergeCell ref="KZI48:KZP48"/>
    <mergeCell ref="KZQ48:KZX48"/>
    <mergeCell ref="KZY48:LAF48"/>
    <mergeCell ref="LAG48:LAN48"/>
    <mergeCell ref="LAO48:LAV48"/>
    <mergeCell ref="LAW48:LBD48"/>
    <mergeCell ref="LBE48:LBL48"/>
    <mergeCell ref="LBM48:LBT48"/>
    <mergeCell ref="LBU48:LCB48"/>
    <mergeCell ref="LCC48:LCJ48"/>
    <mergeCell ref="LCK48:LCR48"/>
    <mergeCell ref="LCS48:LCZ48"/>
    <mergeCell ref="LDA48:LDH48"/>
    <mergeCell ref="KSW48:KTD48"/>
    <mergeCell ref="KTE48:KTL48"/>
    <mergeCell ref="KTM48:KTT48"/>
    <mergeCell ref="KTU48:KUB48"/>
    <mergeCell ref="KUC48:KUJ48"/>
    <mergeCell ref="KUK48:KUR48"/>
    <mergeCell ref="KUS48:KUZ48"/>
    <mergeCell ref="KVA48:KVH48"/>
    <mergeCell ref="KVI48:KVP48"/>
    <mergeCell ref="KVQ48:KVX48"/>
    <mergeCell ref="KVY48:KWF48"/>
    <mergeCell ref="KWG48:KWN48"/>
    <mergeCell ref="KWO48:KWV48"/>
    <mergeCell ref="KWW48:KXD48"/>
    <mergeCell ref="KXE48:KXL48"/>
    <mergeCell ref="KXM48:KXT48"/>
    <mergeCell ref="KXU48:KYB48"/>
    <mergeCell ref="KNQ48:KNX48"/>
    <mergeCell ref="KNY48:KOF48"/>
    <mergeCell ref="KOG48:KON48"/>
    <mergeCell ref="KOO48:KOV48"/>
    <mergeCell ref="KOW48:KPD48"/>
    <mergeCell ref="KPE48:KPL48"/>
    <mergeCell ref="KPM48:KPT48"/>
    <mergeCell ref="KPU48:KQB48"/>
    <mergeCell ref="KQC48:KQJ48"/>
    <mergeCell ref="KQK48:KQR48"/>
    <mergeCell ref="KQS48:KQZ48"/>
    <mergeCell ref="KRA48:KRH48"/>
    <mergeCell ref="KRI48:KRP48"/>
    <mergeCell ref="KRQ48:KRX48"/>
    <mergeCell ref="KRY48:KSF48"/>
    <mergeCell ref="KSG48:KSN48"/>
    <mergeCell ref="KSO48:KSV48"/>
    <mergeCell ref="KIK48:KIR48"/>
    <mergeCell ref="KIS48:KIZ48"/>
    <mergeCell ref="KJA48:KJH48"/>
    <mergeCell ref="KJI48:KJP48"/>
    <mergeCell ref="KJQ48:KJX48"/>
    <mergeCell ref="KJY48:KKF48"/>
    <mergeCell ref="KKG48:KKN48"/>
    <mergeCell ref="KKO48:KKV48"/>
    <mergeCell ref="KKW48:KLD48"/>
    <mergeCell ref="KLE48:KLL48"/>
    <mergeCell ref="KLM48:KLT48"/>
    <mergeCell ref="KLU48:KMB48"/>
    <mergeCell ref="KMC48:KMJ48"/>
    <mergeCell ref="KMK48:KMR48"/>
    <mergeCell ref="KMS48:KMZ48"/>
    <mergeCell ref="KNA48:KNH48"/>
    <mergeCell ref="KNI48:KNP48"/>
    <mergeCell ref="KDE48:KDL48"/>
    <mergeCell ref="KDM48:KDT48"/>
    <mergeCell ref="KDU48:KEB48"/>
    <mergeCell ref="KEC48:KEJ48"/>
    <mergeCell ref="KEK48:KER48"/>
    <mergeCell ref="KES48:KEZ48"/>
    <mergeCell ref="KFA48:KFH48"/>
    <mergeCell ref="KFI48:KFP48"/>
    <mergeCell ref="KFQ48:KFX48"/>
    <mergeCell ref="KFY48:KGF48"/>
    <mergeCell ref="KGG48:KGN48"/>
    <mergeCell ref="KGO48:KGV48"/>
    <mergeCell ref="KGW48:KHD48"/>
    <mergeCell ref="KHE48:KHL48"/>
    <mergeCell ref="KHM48:KHT48"/>
    <mergeCell ref="KHU48:KIB48"/>
    <mergeCell ref="KIC48:KIJ48"/>
    <mergeCell ref="JXY48:JYF48"/>
    <mergeCell ref="JYG48:JYN48"/>
    <mergeCell ref="JYO48:JYV48"/>
    <mergeCell ref="JYW48:JZD48"/>
    <mergeCell ref="JZE48:JZL48"/>
    <mergeCell ref="JZM48:JZT48"/>
    <mergeCell ref="JZU48:KAB48"/>
    <mergeCell ref="KAC48:KAJ48"/>
    <mergeCell ref="KAK48:KAR48"/>
    <mergeCell ref="KAS48:KAZ48"/>
    <mergeCell ref="KBA48:KBH48"/>
    <mergeCell ref="KBI48:KBP48"/>
    <mergeCell ref="KBQ48:KBX48"/>
    <mergeCell ref="KBY48:KCF48"/>
    <mergeCell ref="KCG48:KCN48"/>
    <mergeCell ref="KCO48:KCV48"/>
    <mergeCell ref="KCW48:KDD48"/>
    <mergeCell ref="JSS48:JSZ48"/>
    <mergeCell ref="JTA48:JTH48"/>
    <mergeCell ref="JTI48:JTP48"/>
    <mergeCell ref="JTQ48:JTX48"/>
    <mergeCell ref="JTY48:JUF48"/>
    <mergeCell ref="JUG48:JUN48"/>
    <mergeCell ref="JUO48:JUV48"/>
    <mergeCell ref="JUW48:JVD48"/>
    <mergeCell ref="JVE48:JVL48"/>
    <mergeCell ref="JVM48:JVT48"/>
    <mergeCell ref="JVU48:JWB48"/>
    <mergeCell ref="JWC48:JWJ48"/>
    <mergeCell ref="JWK48:JWR48"/>
    <mergeCell ref="JWS48:JWZ48"/>
    <mergeCell ref="JXA48:JXH48"/>
    <mergeCell ref="JXI48:JXP48"/>
    <mergeCell ref="JXQ48:JXX48"/>
    <mergeCell ref="JNM48:JNT48"/>
    <mergeCell ref="JNU48:JOB48"/>
    <mergeCell ref="JOC48:JOJ48"/>
    <mergeCell ref="JOK48:JOR48"/>
    <mergeCell ref="JOS48:JOZ48"/>
    <mergeCell ref="JPA48:JPH48"/>
    <mergeCell ref="JPI48:JPP48"/>
    <mergeCell ref="JPQ48:JPX48"/>
    <mergeCell ref="JPY48:JQF48"/>
    <mergeCell ref="JQG48:JQN48"/>
    <mergeCell ref="JQO48:JQV48"/>
    <mergeCell ref="JQW48:JRD48"/>
    <mergeCell ref="JRE48:JRL48"/>
    <mergeCell ref="JRM48:JRT48"/>
    <mergeCell ref="JRU48:JSB48"/>
    <mergeCell ref="JSC48:JSJ48"/>
    <mergeCell ref="JSK48:JSR48"/>
    <mergeCell ref="JIG48:JIN48"/>
    <mergeCell ref="JIO48:JIV48"/>
    <mergeCell ref="JIW48:JJD48"/>
    <mergeCell ref="JJE48:JJL48"/>
    <mergeCell ref="JJM48:JJT48"/>
    <mergeCell ref="JJU48:JKB48"/>
    <mergeCell ref="JKC48:JKJ48"/>
    <mergeCell ref="JKK48:JKR48"/>
    <mergeCell ref="JKS48:JKZ48"/>
    <mergeCell ref="JLA48:JLH48"/>
    <mergeCell ref="JLI48:JLP48"/>
    <mergeCell ref="JLQ48:JLX48"/>
    <mergeCell ref="JLY48:JMF48"/>
    <mergeCell ref="JMG48:JMN48"/>
    <mergeCell ref="JMO48:JMV48"/>
    <mergeCell ref="JMW48:JND48"/>
    <mergeCell ref="JNE48:JNL48"/>
    <mergeCell ref="JDA48:JDH48"/>
    <mergeCell ref="JDI48:JDP48"/>
    <mergeCell ref="JDQ48:JDX48"/>
    <mergeCell ref="JDY48:JEF48"/>
    <mergeCell ref="JEG48:JEN48"/>
    <mergeCell ref="JEO48:JEV48"/>
    <mergeCell ref="JEW48:JFD48"/>
    <mergeCell ref="JFE48:JFL48"/>
    <mergeCell ref="JFM48:JFT48"/>
    <mergeCell ref="JFU48:JGB48"/>
    <mergeCell ref="JGC48:JGJ48"/>
    <mergeCell ref="JGK48:JGR48"/>
    <mergeCell ref="JGS48:JGZ48"/>
    <mergeCell ref="JHA48:JHH48"/>
    <mergeCell ref="JHI48:JHP48"/>
    <mergeCell ref="JHQ48:JHX48"/>
    <mergeCell ref="JHY48:JIF48"/>
    <mergeCell ref="IXU48:IYB48"/>
    <mergeCell ref="IYC48:IYJ48"/>
    <mergeCell ref="IYK48:IYR48"/>
    <mergeCell ref="IYS48:IYZ48"/>
    <mergeCell ref="IZA48:IZH48"/>
    <mergeCell ref="IZI48:IZP48"/>
    <mergeCell ref="IZQ48:IZX48"/>
    <mergeCell ref="IZY48:JAF48"/>
    <mergeCell ref="JAG48:JAN48"/>
    <mergeCell ref="JAO48:JAV48"/>
    <mergeCell ref="JAW48:JBD48"/>
    <mergeCell ref="JBE48:JBL48"/>
    <mergeCell ref="JBM48:JBT48"/>
    <mergeCell ref="JBU48:JCB48"/>
    <mergeCell ref="JCC48:JCJ48"/>
    <mergeCell ref="JCK48:JCR48"/>
    <mergeCell ref="JCS48:JCZ48"/>
    <mergeCell ref="ISO48:ISV48"/>
    <mergeCell ref="ISW48:ITD48"/>
    <mergeCell ref="ITE48:ITL48"/>
    <mergeCell ref="ITM48:ITT48"/>
    <mergeCell ref="ITU48:IUB48"/>
    <mergeCell ref="IUC48:IUJ48"/>
    <mergeCell ref="IUK48:IUR48"/>
    <mergeCell ref="IUS48:IUZ48"/>
    <mergeCell ref="IVA48:IVH48"/>
    <mergeCell ref="IVI48:IVP48"/>
    <mergeCell ref="IVQ48:IVX48"/>
    <mergeCell ref="IVY48:IWF48"/>
    <mergeCell ref="IWG48:IWN48"/>
    <mergeCell ref="IWO48:IWV48"/>
    <mergeCell ref="IWW48:IXD48"/>
    <mergeCell ref="IXE48:IXL48"/>
    <mergeCell ref="IXM48:IXT48"/>
    <mergeCell ref="INI48:INP48"/>
    <mergeCell ref="INQ48:INX48"/>
    <mergeCell ref="INY48:IOF48"/>
    <mergeCell ref="IOG48:ION48"/>
    <mergeCell ref="IOO48:IOV48"/>
    <mergeCell ref="IOW48:IPD48"/>
    <mergeCell ref="IPE48:IPL48"/>
    <mergeCell ref="IPM48:IPT48"/>
    <mergeCell ref="IPU48:IQB48"/>
    <mergeCell ref="IQC48:IQJ48"/>
    <mergeCell ref="IQK48:IQR48"/>
    <mergeCell ref="IQS48:IQZ48"/>
    <mergeCell ref="IRA48:IRH48"/>
    <mergeCell ref="IRI48:IRP48"/>
    <mergeCell ref="IRQ48:IRX48"/>
    <mergeCell ref="IRY48:ISF48"/>
    <mergeCell ref="ISG48:ISN48"/>
    <mergeCell ref="IIC48:IIJ48"/>
    <mergeCell ref="IIK48:IIR48"/>
    <mergeCell ref="IIS48:IIZ48"/>
    <mergeCell ref="IJA48:IJH48"/>
    <mergeCell ref="IJI48:IJP48"/>
    <mergeCell ref="IJQ48:IJX48"/>
    <mergeCell ref="IJY48:IKF48"/>
    <mergeCell ref="IKG48:IKN48"/>
    <mergeCell ref="IKO48:IKV48"/>
    <mergeCell ref="IKW48:ILD48"/>
    <mergeCell ref="ILE48:ILL48"/>
    <mergeCell ref="ILM48:ILT48"/>
    <mergeCell ref="ILU48:IMB48"/>
    <mergeCell ref="IMC48:IMJ48"/>
    <mergeCell ref="IMK48:IMR48"/>
    <mergeCell ref="IMS48:IMZ48"/>
    <mergeCell ref="INA48:INH48"/>
    <mergeCell ref="ICW48:IDD48"/>
    <mergeCell ref="IDE48:IDL48"/>
    <mergeCell ref="IDM48:IDT48"/>
    <mergeCell ref="IDU48:IEB48"/>
    <mergeCell ref="IEC48:IEJ48"/>
    <mergeCell ref="IEK48:IER48"/>
    <mergeCell ref="IES48:IEZ48"/>
    <mergeCell ref="IFA48:IFH48"/>
    <mergeCell ref="IFI48:IFP48"/>
    <mergeCell ref="IFQ48:IFX48"/>
    <mergeCell ref="IFY48:IGF48"/>
    <mergeCell ref="IGG48:IGN48"/>
    <mergeCell ref="IGO48:IGV48"/>
    <mergeCell ref="IGW48:IHD48"/>
    <mergeCell ref="IHE48:IHL48"/>
    <mergeCell ref="IHM48:IHT48"/>
    <mergeCell ref="IHU48:IIB48"/>
    <mergeCell ref="HXQ48:HXX48"/>
    <mergeCell ref="HXY48:HYF48"/>
    <mergeCell ref="HYG48:HYN48"/>
    <mergeCell ref="HYO48:HYV48"/>
    <mergeCell ref="HYW48:HZD48"/>
    <mergeCell ref="HZE48:HZL48"/>
    <mergeCell ref="HZM48:HZT48"/>
    <mergeCell ref="HZU48:IAB48"/>
    <mergeCell ref="IAC48:IAJ48"/>
    <mergeCell ref="IAK48:IAR48"/>
    <mergeCell ref="IAS48:IAZ48"/>
    <mergeCell ref="IBA48:IBH48"/>
    <mergeCell ref="IBI48:IBP48"/>
    <mergeCell ref="IBQ48:IBX48"/>
    <mergeCell ref="IBY48:ICF48"/>
    <mergeCell ref="ICG48:ICN48"/>
    <mergeCell ref="ICO48:ICV48"/>
    <mergeCell ref="HSK48:HSR48"/>
    <mergeCell ref="HSS48:HSZ48"/>
    <mergeCell ref="HTA48:HTH48"/>
    <mergeCell ref="HTI48:HTP48"/>
    <mergeCell ref="HTQ48:HTX48"/>
    <mergeCell ref="HTY48:HUF48"/>
    <mergeCell ref="HUG48:HUN48"/>
    <mergeCell ref="HUO48:HUV48"/>
    <mergeCell ref="HUW48:HVD48"/>
    <mergeCell ref="HVE48:HVL48"/>
    <mergeCell ref="HVM48:HVT48"/>
    <mergeCell ref="HVU48:HWB48"/>
    <mergeCell ref="HWC48:HWJ48"/>
    <mergeCell ref="HWK48:HWR48"/>
    <mergeCell ref="HWS48:HWZ48"/>
    <mergeCell ref="HXA48:HXH48"/>
    <mergeCell ref="HXI48:HXP48"/>
    <mergeCell ref="HNE48:HNL48"/>
    <mergeCell ref="HNM48:HNT48"/>
    <mergeCell ref="HNU48:HOB48"/>
    <mergeCell ref="HOC48:HOJ48"/>
    <mergeCell ref="HOK48:HOR48"/>
    <mergeCell ref="HOS48:HOZ48"/>
    <mergeCell ref="HPA48:HPH48"/>
    <mergeCell ref="HPI48:HPP48"/>
    <mergeCell ref="HPQ48:HPX48"/>
    <mergeCell ref="HPY48:HQF48"/>
    <mergeCell ref="HQG48:HQN48"/>
    <mergeCell ref="HQO48:HQV48"/>
    <mergeCell ref="HQW48:HRD48"/>
    <mergeCell ref="HRE48:HRL48"/>
    <mergeCell ref="HRM48:HRT48"/>
    <mergeCell ref="HRU48:HSB48"/>
    <mergeCell ref="HSC48:HSJ48"/>
    <mergeCell ref="HHY48:HIF48"/>
    <mergeCell ref="HIG48:HIN48"/>
    <mergeCell ref="HIO48:HIV48"/>
    <mergeCell ref="HIW48:HJD48"/>
    <mergeCell ref="HJE48:HJL48"/>
    <mergeCell ref="HJM48:HJT48"/>
    <mergeCell ref="HJU48:HKB48"/>
    <mergeCell ref="HKC48:HKJ48"/>
    <mergeCell ref="HKK48:HKR48"/>
    <mergeCell ref="HKS48:HKZ48"/>
    <mergeCell ref="HLA48:HLH48"/>
    <mergeCell ref="HLI48:HLP48"/>
    <mergeCell ref="HLQ48:HLX48"/>
    <mergeCell ref="HLY48:HMF48"/>
    <mergeCell ref="HMG48:HMN48"/>
    <mergeCell ref="HMO48:HMV48"/>
    <mergeCell ref="HMW48:HND48"/>
    <mergeCell ref="HCS48:HCZ48"/>
    <mergeCell ref="HDA48:HDH48"/>
    <mergeCell ref="HDI48:HDP48"/>
    <mergeCell ref="HDQ48:HDX48"/>
    <mergeCell ref="HDY48:HEF48"/>
    <mergeCell ref="HEG48:HEN48"/>
    <mergeCell ref="HEO48:HEV48"/>
    <mergeCell ref="HEW48:HFD48"/>
    <mergeCell ref="HFE48:HFL48"/>
    <mergeCell ref="HFM48:HFT48"/>
    <mergeCell ref="HFU48:HGB48"/>
    <mergeCell ref="HGC48:HGJ48"/>
    <mergeCell ref="HGK48:HGR48"/>
    <mergeCell ref="HGS48:HGZ48"/>
    <mergeCell ref="HHA48:HHH48"/>
    <mergeCell ref="HHI48:HHP48"/>
    <mergeCell ref="HHQ48:HHX48"/>
    <mergeCell ref="GXM48:GXT48"/>
    <mergeCell ref="GXU48:GYB48"/>
    <mergeCell ref="GYC48:GYJ48"/>
    <mergeCell ref="GYK48:GYR48"/>
    <mergeCell ref="GYS48:GYZ48"/>
    <mergeCell ref="GZA48:GZH48"/>
    <mergeCell ref="GZI48:GZP48"/>
    <mergeCell ref="GZQ48:GZX48"/>
    <mergeCell ref="GZY48:HAF48"/>
    <mergeCell ref="HAG48:HAN48"/>
    <mergeCell ref="HAO48:HAV48"/>
    <mergeCell ref="HAW48:HBD48"/>
    <mergeCell ref="HBE48:HBL48"/>
    <mergeCell ref="HBM48:HBT48"/>
    <mergeCell ref="HBU48:HCB48"/>
    <mergeCell ref="HCC48:HCJ48"/>
    <mergeCell ref="HCK48:HCR48"/>
    <mergeCell ref="GSG48:GSN48"/>
    <mergeCell ref="GSO48:GSV48"/>
    <mergeCell ref="GSW48:GTD48"/>
    <mergeCell ref="GTE48:GTL48"/>
    <mergeCell ref="GTM48:GTT48"/>
    <mergeCell ref="GTU48:GUB48"/>
    <mergeCell ref="GUC48:GUJ48"/>
    <mergeCell ref="GUK48:GUR48"/>
    <mergeCell ref="GUS48:GUZ48"/>
    <mergeCell ref="GVA48:GVH48"/>
    <mergeCell ref="GVI48:GVP48"/>
    <mergeCell ref="GVQ48:GVX48"/>
    <mergeCell ref="GVY48:GWF48"/>
    <mergeCell ref="GWG48:GWN48"/>
    <mergeCell ref="GWO48:GWV48"/>
    <mergeCell ref="GWW48:GXD48"/>
    <mergeCell ref="GXE48:GXL48"/>
    <mergeCell ref="GNA48:GNH48"/>
    <mergeCell ref="GNI48:GNP48"/>
    <mergeCell ref="GNQ48:GNX48"/>
    <mergeCell ref="GNY48:GOF48"/>
    <mergeCell ref="GOG48:GON48"/>
    <mergeCell ref="GOO48:GOV48"/>
    <mergeCell ref="GOW48:GPD48"/>
    <mergeCell ref="GPE48:GPL48"/>
    <mergeCell ref="GPM48:GPT48"/>
    <mergeCell ref="GPU48:GQB48"/>
    <mergeCell ref="GQC48:GQJ48"/>
    <mergeCell ref="GQK48:GQR48"/>
    <mergeCell ref="GQS48:GQZ48"/>
    <mergeCell ref="GRA48:GRH48"/>
    <mergeCell ref="GRI48:GRP48"/>
    <mergeCell ref="GRQ48:GRX48"/>
    <mergeCell ref="GRY48:GSF48"/>
    <mergeCell ref="GHU48:GIB48"/>
    <mergeCell ref="GIC48:GIJ48"/>
    <mergeCell ref="GIK48:GIR48"/>
    <mergeCell ref="GIS48:GIZ48"/>
    <mergeCell ref="GJA48:GJH48"/>
    <mergeCell ref="GJI48:GJP48"/>
    <mergeCell ref="GJQ48:GJX48"/>
    <mergeCell ref="GJY48:GKF48"/>
    <mergeCell ref="GKG48:GKN48"/>
    <mergeCell ref="GKO48:GKV48"/>
    <mergeCell ref="GKW48:GLD48"/>
    <mergeCell ref="GLE48:GLL48"/>
    <mergeCell ref="GLM48:GLT48"/>
    <mergeCell ref="GLU48:GMB48"/>
    <mergeCell ref="GMC48:GMJ48"/>
    <mergeCell ref="GMK48:GMR48"/>
    <mergeCell ref="GMS48:GMZ48"/>
    <mergeCell ref="GCO48:GCV48"/>
    <mergeCell ref="GCW48:GDD48"/>
    <mergeCell ref="GDE48:GDL48"/>
    <mergeCell ref="GDM48:GDT48"/>
    <mergeCell ref="GDU48:GEB48"/>
    <mergeCell ref="GEC48:GEJ48"/>
    <mergeCell ref="GEK48:GER48"/>
    <mergeCell ref="GES48:GEZ48"/>
    <mergeCell ref="GFA48:GFH48"/>
    <mergeCell ref="GFI48:GFP48"/>
    <mergeCell ref="GFQ48:GFX48"/>
    <mergeCell ref="GFY48:GGF48"/>
    <mergeCell ref="GGG48:GGN48"/>
    <mergeCell ref="GGO48:GGV48"/>
    <mergeCell ref="GGW48:GHD48"/>
    <mergeCell ref="GHE48:GHL48"/>
    <mergeCell ref="GHM48:GHT48"/>
    <mergeCell ref="FXI48:FXP48"/>
    <mergeCell ref="FXQ48:FXX48"/>
    <mergeCell ref="FXY48:FYF48"/>
    <mergeCell ref="FYG48:FYN48"/>
    <mergeCell ref="FYO48:FYV48"/>
    <mergeCell ref="FYW48:FZD48"/>
    <mergeCell ref="FZE48:FZL48"/>
    <mergeCell ref="FZM48:FZT48"/>
    <mergeCell ref="FZU48:GAB48"/>
    <mergeCell ref="GAC48:GAJ48"/>
    <mergeCell ref="GAK48:GAR48"/>
    <mergeCell ref="GAS48:GAZ48"/>
    <mergeCell ref="GBA48:GBH48"/>
    <mergeCell ref="GBI48:GBP48"/>
    <mergeCell ref="GBQ48:GBX48"/>
    <mergeCell ref="GBY48:GCF48"/>
    <mergeCell ref="GCG48:GCN48"/>
    <mergeCell ref="FSC48:FSJ48"/>
    <mergeCell ref="FSK48:FSR48"/>
    <mergeCell ref="FSS48:FSZ48"/>
    <mergeCell ref="FTA48:FTH48"/>
    <mergeCell ref="FTI48:FTP48"/>
    <mergeCell ref="FTQ48:FTX48"/>
    <mergeCell ref="FTY48:FUF48"/>
    <mergeCell ref="FUG48:FUN48"/>
    <mergeCell ref="FUO48:FUV48"/>
    <mergeCell ref="FUW48:FVD48"/>
    <mergeCell ref="FVE48:FVL48"/>
    <mergeCell ref="FVM48:FVT48"/>
    <mergeCell ref="FVU48:FWB48"/>
    <mergeCell ref="FWC48:FWJ48"/>
    <mergeCell ref="FWK48:FWR48"/>
    <mergeCell ref="FWS48:FWZ48"/>
    <mergeCell ref="FXA48:FXH48"/>
    <mergeCell ref="FMW48:FND48"/>
    <mergeCell ref="FNE48:FNL48"/>
    <mergeCell ref="FNM48:FNT48"/>
    <mergeCell ref="FNU48:FOB48"/>
    <mergeCell ref="FOC48:FOJ48"/>
    <mergeCell ref="FOK48:FOR48"/>
    <mergeCell ref="FOS48:FOZ48"/>
    <mergeCell ref="FPA48:FPH48"/>
    <mergeCell ref="FPI48:FPP48"/>
    <mergeCell ref="FPQ48:FPX48"/>
    <mergeCell ref="FPY48:FQF48"/>
    <mergeCell ref="FQG48:FQN48"/>
    <mergeCell ref="FQO48:FQV48"/>
    <mergeCell ref="FQW48:FRD48"/>
    <mergeCell ref="FRE48:FRL48"/>
    <mergeCell ref="FRM48:FRT48"/>
    <mergeCell ref="FRU48:FSB48"/>
    <mergeCell ref="FHQ48:FHX48"/>
    <mergeCell ref="FHY48:FIF48"/>
    <mergeCell ref="FIG48:FIN48"/>
    <mergeCell ref="FIO48:FIV48"/>
    <mergeCell ref="FIW48:FJD48"/>
    <mergeCell ref="FJE48:FJL48"/>
    <mergeCell ref="FJM48:FJT48"/>
    <mergeCell ref="FJU48:FKB48"/>
    <mergeCell ref="FKC48:FKJ48"/>
    <mergeCell ref="FKK48:FKR48"/>
    <mergeCell ref="FKS48:FKZ48"/>
    <mergeCell ref="FLA48:FLH48"/>
    <mergeCell ref="FLI48:FLP48"/>
    <mergeCell ref="FLQ48:FLX48"/>
    <mergeCell ref="FLY48:FMF48"/>
    <mergeCell ref="FMG48:FMN48"/>
    <mergeCell ref="FMO48:FMV48"/>
    <mergeCell ref="FCK48:FCR48"/>
    <mergeCell ref="FCS48:FCZ48"/>
    <mergeCell ref="FDA48:FDH48"/>
    <mergeCell ref="FDI48:FDP48"/>
    <mergeCell ref="FDQ48:FDX48"/>
    <mergeCell ref="FDY48:FEF48"/>
    <mergeCell ref="FEG48:FEN48"/>
    <mergeCell ref="FEO48:FEV48"/>
    <mergeCell ref="FEW48:FFD48"/>
    <mergeCell ref="FFE48:FFL48"/>
    <mergeCell ref="FFM48:FFT48"/>
    <mergeCell ref="FFU48:FGB48"/>
    <mergeCell ref="FGC48:FGJ48"/>
    <mergeCell ref="FGK48:FGR48"/>
    <mergeCell ref="FGS48:FGZ48"/>
    <mergeCell ref="FHA48:FHH48"/>
    <mergeCell ref="FHI48:FHP48"/>
    <mergeCell ref="EXE48:EXL48"/>
    <mergeCell ref="EXM48:EXT48"/>
    <mergeCell ref="EXU48:EYB48"/>
    <mergeCell ref="EYC48:EYJ48"/>
    <mergeCell ref="EYK48:EYR48"/>
    <mergeCell ref="EYS48:EYZ48"/>
    <mergeCell ref="EZA48:EZH48"/>
    <mergeCell ref="EZI48:EZP48"/>
    <mergeCell ref="EZQ48:EZX48"/>
    <mergeCell ref="EZY48:FAF48"/>
    <mergeCell ref="FAG48:FAN48"/>
    <mergeCell ref="FAO48:FAV48"/>
    <mergeCell ref="FAW48:FBD48"/>
    <mergeCell ref="FBE48:FBL48"/>
    <mergeCell ref="FBM48:FBT48"/>
    <mergeCell ref="FBU48:FCB48"/>
    <mergeCell ref="FCC48:FCJ48"/>
    <mergeCell ref="ERY48:ESF48"/>
    <mergeCell ref="ESG48:ESN48"/>
    <mergeCell ref="ESO48:ESV48"/>
    <mergeCell ref="ESW48:ETD48"/>
    <mergeCell ref="ETE48:ETL48"/>
    <mergeCell ref="ETM48:ETT48"/>
    <mergeCell ref="ETU48:EUB48"/>
    <mergeCell ref="EUC48:EUJ48"/>
    <mergeCell ref="EUK48:EUR48"/>
    <mergeCell ref="EUS48:EUZ48"/>
    <mergeCell ref="EVA48:EVH48"/>
    <mergeCell ref="EVI48:EVP48"/>
    <mergeCell ref="EVQ48:EVX48"/>
    <mergeCell ref="EVY48:EWF48"/>
    <mergeCell ref="EWG48:EWN48"/>
    <mergeCell ref="EWO48:EWV48"/>
    <mergeCell ref="EWW48:EXD48"/>
    <mergeCell ref="EMS48:EMZ48"/>
    <mergeCell ref="ENA48:ENH48"/>
    <mergeCell ref="ENI48:ENP48"/>
    <mergeCell ref="ENQ48:ENX48"/>
    <mergeCell ref="ENY48:EOF48"/>
    <mergeCell ref="EOG48:EON48"/>
    <mergeCell ref="EOO48:EOV48"/>
    <mergeCell ref="EOW48:EPD48"/>
    <mergeCell ref="EPE48:EPL48"/>
    <mergeCell ref="EPM48:EPT48"/>
    <mergeCell ref="EPU48:EQB48"/>
    <mergeCell ref="EQC48:EQJ48"/>
    <mergeCell ref="EQK48:EQR48"/>
    <mergeCell ref="EQS48:EQZ48"/>
    <mergeCell ref="ERA48:ERH48"/>
    <mergeCell ref="ERI48:ERP48"/>
    <mergeCell ref="ERQ48:ERX48"/>
    <mergeCell ref="EHM48:EHT48"/>
    <mergeCell ref="EHU48:EIB48"/>
    <mergeCell ref="EIC48:EIJ48"/>
    <mergeCell ref="EIK48:EIR48"/>
    <mergeCell ref="EIS48:EIZ48"/>
    <mergeCell ref="EJA48:EJH48"/>
    <mergeCell ref="EJI48:EJP48"/>
    <mergeCell ref="EJQ48:EJX48"/>
    <mergeCell ref="EJY48:EKF48"/>
    <mergeCell ref="EKG48:EKN48"/>
    <mergeCell ref="EKO48:EKV48"/>
    <mergeCell ref="EKW48:ELD48"/>
    <mergeCell ref="ELE48:ELL48"/>
    <mergeCell ref="ELM48:ELT48"/>
    <mergeCell ref="ELU48:EMB48"/>
    <mergeCell ref="EMC48:EMJ48"/>
    <mergeCell ref="EMK48:EMR48"/>
    <mergeCell ref="ECG48:ECN48"/>
    <mergeCell ref="ECO48:ECV48"/>
    <mergeCell ref="ECW48:EDD48"/>
    <mergeCell ref="EDE48:EDL48"/>
    <mergeCell ref="EDM48:EDT48"/>
    <mergeCell ref="EDU48:EEB48"/>
    <mergeCell ref="EEC48:EEJ48"/>
    <mergeCell ref="EEK48:EER48"/>
    <mergeCell ref="EES48:EEZ48"/>
    <mergeCell ref="EFA48:EFH48"/>
    <mergeCell ref="EFI48:EFP48"/>
    <mergeCell ref="EFQ48:EFX48"/>
    <mergeCell ref="EFY48:EGF48"/>
    <mergeCell ref="EGG48:EGN48"/>
    <mergeCell ref="EGO48:EGV48"/>
    <mergeCell ref="EGW48:EHD48"/>
    <mergeCell ref="EHE48:EHL48"/>
    <mergeCell ref="DXA48:DXH48"/>
    <mergeCell ref="DXI48:DXP48"/>
    <mergeCell ref="DXQ48:DXX48"/>
    <mergeCell ref="DXY48:DYF48"/>
    <mergeCell ref="DYG48:DYN48"/>
    <mergeCell ref="DYO48:DYV48"/>
    <mergeCell ref="DYW48:DZD48"/>
    <mergeCell ref="DZE48:DZL48"/>
    <mergeCell ref="DZM48:DZT48"/>
    <mergeCell ref="DZU48:EAB48"/>
    <mergeCell ref="EAC48:EAJ48"/>
    <mergeCell ref="EAK48:EAR48"/>
    <mergeCell ref="EAS48:EAZ48"/>
    <mergeCell ref="EBA48:EBH48"/>
    <mergeCell ref="EBI48:EBP48"/>
    <mergeCell ref="EBQ48:EBX48"/>
    <mergeCell ref="EBY48:ECF48"/>
    <mergeCell ref="DRU48:DSB48"/>
    <mergeCell ref="DSC48:DSJ48"/>
    <mergeCell ref="DSK48:DSR48"/>
    <mergeCell ref="DSS48:DSZ48"/>
    <mergeCell ref="DTA48:DTH48"/>
    <mergeCell ref="DTI48:DTP48"/>
    <mergeCell ref="DTQ48:DTX48"/>
    <mergeCell ref="DTY48:DUF48"/>
    <mergeCell ref="DUG48:DUN48"/>
    <mergeCell ref="DUO48:DUV48"/>
    <mergeCell ref="DUW48:DVD48"/>
    <mergeCell ref="DVE48:DVL48"/>
    <mergeCell ref="DVM48:DVT48"/>
    <mergeCell ref="DVU48:DWB48"/>
    <mergeCell ref="DWC48:DWJ48"/>
    <mergeCell ref="DWK48:DWR48"/>
    <mergeCell ref="DWS48:DWZ48"/>
    <mergeCell ref="DMO48:DMV48"/>
    <mergeCell ref="DMW48:DND48"/>
    <mergeCell ref="DNE48:DNL48"/>
    <mergeCell ref="DNM48:DNT48"/>
    <mergeCell ref="DNU48:DOB48"/>
    <mergeCell ref="DOC48:DOJ48"/>
    <mergeCell ref="DOK48:DOR48"/>
    <mergeCell ref="DOS48:DOZ48"/>
    <mergeCell ref="DPA48:DPH48"/>
    <mergeCell ref="DPI48:DPP48"/>
    <mergeCell ref="DPQ48:DPX48"/>
    <mergeCell ref="DPY48:DQF48"/>
    <mergeCell ref="DQG48:DQN48"/>
    <mergeCell ref="DQO48:DQV48"/>
    <mergeCell ref="DQW48:DRD48"/>
    <mergeCell ref="DRE48:DRL48"/>
    <mergeCell ref="DRM48:DRT48"/>
    <mergeCell ref="DHI48:DHP48"/>
    <mergeCell ref="DHQ48:DHX48"/>
    <mergeCell ref="DHY48:DIF48"/>
    <mergeCell ref="DIG48:DIN48"/>
    <mergeCell ref="DIO48:DIV48"/>
    <mergeCell ref="DIW48:DJD48"/>
    <mergeCell ref="DJE48:DJL48"/>
    <mergeCell ref="DJM48:DJT48"/>
    <mergeCell ref="DJU48:DKB48"/>
    <mergeCell ref="DKC48:DKJ48"/>
    <mergeCell ref="DKK48:DKR48"/>
    <mergeCell ref="DKS48:DKZ48"/>
    <mergeCell ref="DLA48:DLH48"/>
    <mergeCell ref="DLI48:DLP48"/>
    <mergeCell ref="DLQ48:DLX48"/>
    <mergeCell ref="DLY48:DMF48"/>
    <mergeCell ref="DMG48:DMN48"/>
    <mergeCell ref="DCC48:DCJ48"/>
    <mergeCell ref="DCK48:DCR48"/>
    <mergeCell ref="DCS48:DCZ48"/>
    <mergeCell ref="DDA48:DDH48"/>
    <mergeCell ref="DDI48:DDP48"/>
    <mergeCell ref="DDQ48:DDX48"/>
    <mergeCell ref="DDY48:DEF48"/>
    <mergeCell ref="DEG48:DEN48"/>
    <mergeCell ref="DEO48:DEV48"/>
    <mergeCell ref="DEW48:DFD48"/>
    <mergeCell ref="DFE48:DFL48"/>
    <mergeCell ref="DFM48:DFT48"/>
    <mergeCell ref="DFU48:DGB48"/>
    <mergeCell ref="DGC48:DGJ48"/>
    <mergeCell ref="DGK48:DGR48"/>
    <mergeCell ref="DGS48:DGZ48"/>
    <mergeCell ref="DHA48:DHH48"/>
    <mergeCell ref="CWW48:CXD48"/>
    <mergeCell ref="CXE48:CXL48"/>
    <mergeCell ref="CXM48:CXT48"/>
    <mergeCell ref="CXU48:CYB48"/>
    <mergeCell ref="CYC48:CYJ48"/>
    <mergeCell ref="CYK48:CYR48"/>
    <mergeCell ref="CYS48:CYZ48"/>
    <mergeCell ref="CZA48:CZH48"/>
    <mergeCell ref="CZI48:CZP48"/>
    <mergeCell ref="CZQ48:CZX48"/>
    <mergeCell ref="CZY48:DAF48"/>
    <mergeCell ref="DAG48:DAN48"/>
    <mergeCell ref="DAO48:DAV48"/>
    <mergeCell ref="DAW48:DBD48"/>
    <mergeCell ref="DBE48:DBL48"/>
    <mergeCell ref="DBM48:DBT48"/>
    <mergeCell ref="DBU48:DCB48"/>
    <mergeCell ref="CRQ48:CRX48"/>
    <mergeCell ref="CRY48:CSF48"/>
    <mergeCell ref="CSG48:CSN48"/>
    <mergeCell ref="CSO48:CSV48"/>
    <mergeCell ref="CSW48:CTD48"/>
    <mergeCell ref="CTE48:CTL48"/>
    <mergeCell ref="CTM48:CTT48"/>
    <mergeCell ref="CTU48:CUB48"/>
    <mergeCell ref="CUC48:CUJ48"/>
    <mergeCell ref="CUK48:CUR48"/>
    <mergeCell ref="CUS48:CUZ48"/>
    <mergeCell ref="CVA48:CVH48"/>
    <mergeCell ref="CVI48:CVP48"/>
    <mergeCell ref="CVQ48:CVX48"/>
    <mergeCell ref="CVY48:CWF48"/>
    <mergeCell ref="CWG48:CWN48"/>
    <mergeCell ref="CWO48:CWV48"/>
    <mergeCell ref="CMK48:CMR48"/>
    <mergeCell ref="CMS48:CMZ48"/>
    <mergeCell ref="CNA48:CNH48"/>
    <mergeCell ref="CNI48:CNP48"/>
    <mergeCell ref="CNQ48:CNX48"/>
    <mergeCell ref="CNY48:COF48"/>
    <mergeCell ref="COG48:CON48"/>
    <mergeCell ref="COO48:COV48"/>
    <mergeCell ref="COW48:CPD48"/>
    <mergeCell ref="CPE48:CPL48"/>
    <mergeCell ref="CPM48:CPT48"/>
    <mergeCell ref="CPU48:CQB48"/>
    <mergeCell ref="CQC48:CQJ48"/>
    <mergeCell ref="CQK48:CQR48"/>
    <mergeCell ref="CQS48:CQZ48"/>
    <mergeCell ref="CRA48:CRH48"/>
    <mergeCell ref="CRI48:CRP48"/>
    <mergeCell ref="CHE48:CHL48"/>
    <mergeCell ref="CHM48:CHT48"/>
    <mergeCell ref="CHU48:CIB48"/>
    <mergeCell ref="CIC48:CIJ48"/>
    <mergeCell ref="CIK48:CIR48"/>
    <mergeCell ref="CIS48:CIZ48"/>
    <mergeCell ref="CJA48:CJH48"/>
    <mergeCell ref="CJI48:CJP48"/>
    <mergeCell ref="CJQ48:CJX48"/>
    <mergeCell ref="CJY48:CKF48"/>
    <mergeCell ref="CKG48:CKN48"/>
    <mergeCell ref="CKO48:CKV48"/>
    <mergeCell ref="CKW48:CLD48"/>
    <mergeCell ref="CLE48:CLL48"/>
    <mergeCell ref="CLM48:CLT48"/>
    <mergeCell ref="CLU48:CMB48"/>
    <mergeCell ref="CMC48:CMJ48"/>
    <mergeCell ref="CBY48:CCF48"/>
    <mergeCell ref="CCG48:CCN48"/>
    <mergeCell ref="CCO48:CCV48"/>
    <mergeCell ref="CCW48:CDD48"/>
    <mergeCell ref="CDE48:CDL48"/>
    <mergeCell ref="CDM48:CDT48"/>
    <mergeCell ref="CDU48:CEB48"/>
    <mergeCell ref="CEC48:CEJ48"/>
    <mergeCell ref="CEK48:CER48"/>
    <mergeCell ref="CES48:CEZ48"/>
    <mergeCell ref="CFA48:CFH48"/>
    <mergeCell ref="CFI48:CFP48"/>
    <mergeCell ref="CFQ48:CFX48"/>
    <mergeCell ref="CFY48:CGF48"/>
    <mergeCell ref="CGG48:CGN48"/>
    <mergeCell ref="CGO48:CGV48"/>
    <mergeCell ref="CGW48:CHD48"/>
    <mergeCell ref="BWS48:BWZ48"/>
    <mergeCell ref="BXA48:BXH48"/>
    <mergeCell ref="BXI48:BXP48"/>
    <mergeCell ref="BXQ48:BXX48"/>
    <mergeCell ref="BXY48:BYF48"/>
    <mergeCell ref="BYG48:BYN48"/>
    <mergeCell ref="BYO48:BYV48"/>
    <mergeCell ref="BYW48:BZD48"/>
    <mergeCell ref="BZE48:BZL48"/>
    <mergeCell ref="BZM48:BZT48"/>
    <mergeCell ref="BZU48:CAB48"/>
    <mergeCell ref="CAC48:CAJ48"/>
    <mergeCell ref="CAK48:CAR48"/>
    <mergeCell ref="CAS48:CAZ48"/>
    <mergeCell ref="CBA48:CBH48"/>
    <mergeCell ref="CBI48:CBP48"/>
    <mergeCell ref="CBQ48:CBX48"/>
    <mergeCell ref="BRM48:BRT48"/>
    <mergeCell ref="BRU48:BSB48"/>
    <mergeCell ref="BSC48:BSJ48"/>
    <mergeCell ref="BSK48:BSR48"/>
    <mergeCell ref="BSS48:BSZ48"/>
    <mergeCell ref="BTA48:BTH48"/>
    <mergeCell ref="BTI48:BTP48"/>
    <mergeCell ref="BTQ48:BTX48"/>
    <mergeCell ref="BTY48:BUF48"/>
    <mergeCell ref="BUG48:BUN48"/>
    <mergeCell ref="BUO48:BUV48"/>
    <mergeCell ref="BUW48:BVD48"/>
    <mergeCell ref="BVE48:BVL48"/>
    <mergeCell ref="BVM48:BVT48"/>
    <mergeCell ref="BVU48:BWB48"/>
    <mergeCell ref="BWC48:BWJ48"/>
    <mergeCell ref="BWK48:BWR48"/>
    <mergeCell ref="BMG48:BMN48"/>
    <mergeCell ref="BMO48:BMV48"/>
    <mergeCell ref="BMW48:BND48"/>
    <mergeCell ref="BNE48:BNL48"/>
    <mergeCell ref="BNM48:BNT48"/>
    <mergeCell ref="BNU48:BOB48"/>
    <mergeCell ref="BOC48:BOJ48"/>
    <mergeCell ref="BOK48:BOR48"/>
    <mergeCell ref="BOS48:BOZ48"/>
    <mergeCell ref="BPA48:BPH48"/>
    <mergeCell ref="BPI48:BPP48"/>
    <mergeCell ref="BPQ48:BPX48"/>
    <mergeCell ref="BPY48:BQF48"/>
    <mergeCell ref="BQG48:BQN48"/>
    <mergeCell ref="BQO48:BQV48"/>
    <mergeCell ref="BQW48:BRD48"/>
    <mergeCell ref="BRE48:BRL48"/>
    <mergeCell ref="BHA48:BHH48"/>
    <mergeCell ref="BHI48:BHP48"/>
    <mergeCell ref="BHQ48:BHX48"/>
    <mergeCell ref="BHY48:BIF48"/>
    <mergeCell ref="BIG48:BIN48"/>
    <mergeCell ref="BIO48:BIV48"/>
    <mergeCell ref="BIW48:BJD48"/>
    <mergeCell ref="BJE48:BJL48"/>
    <mergeCell ref="BJM48:BJT48"/>
    <mergeCell ref="BJU48:BKB48"/>
    <mergeCell ref="BKC48:BKJ48"/>
    <mergeCell ref="BKK48:BKR48"/>
    <mergeCell ref="BKS48:BKZ48"/>
    <mergeCell ref="BLA48:BLH48"/>
    <mergeCell ref="BLI48:BLP48"/>
    <mergeCell ref="BLQ48:BLX48"/>
    <mergeCell ref="BLY48:BMF48"/>
    <mergeCell ref="BBU48:BCB48"/>
    <mergeCell ref="BCC48:BCJ48"/>
    <mergeCell ref="BCK48:BCR48"/>
    <mergeCell ref="BCS48:BCZ48"/>
    <mergeCell ref="BDA48:BDH48"/>
    <mergeCell ref="BDI48:BDP48"/>
    <mergeCell ref="BDQ48:BDX48"/>
    <mergeCell ref="BDY48:BEF48"/>
    <mergeCell ref="BEG48:BEN48"/>
    <mergeCell ref="BEO48:BEV48"/>
    <mergeCell ref="BEW48:BFD48"/>
    <mergeCell ref="BFE48:BFL48"/>
    <mergeCell ref="BFM48:BFT48"/>
    <mergeCell ref="BFU48:BGB48"/>
    <mergeCell ref="BGC48:BGJ48"/>
    <mergeCell ref="BGK48:BGR48"/>
    <mergeCell ref="BGS48:BGZ48"/>
    <mergeCell ref="AWO48:AWV48"/>
    <mergeCell ref="AWW48:AXD48"/>
    <mergeCell ref="AXE48:AXL48"/>
    <mergeCell ref="AXM48:AXT48"/>
    <mergeCell ref="AXU48:AYB48"/>
    <mergeCell ref="AYC48:AYJ48"/>
    <mergeCell ref="AYK48:AYR48"/>
    <mergeCell ref="AYS48:AYZ48"/>
    <mergeCell ref="AZA48:AZH48"/>
    <mergeCell ref="AZI48:AZP48"/>
    <mergeCell ref="AZQ48:AZX48"/>
    <mergeCell ref="AZY48:BAF48"/>
    <mergeCell ref="BAG48:BAN48"/>
    <mergeCell ref="BAO48:BAV48"/>
    <mergeCell ref="BAW48:BBD48"/>
    <mergeCell ref="BBE48:BBL48"/>
    <mergeCell ref="BBM48:BBT48"/>
    <mergeCell ref="ARI48:ARP48"/>
    <mergeCell ref="ARQ48:ARX48"/>
    <mergeCell ref="ARY48:ASF48"/>
    <mergeCell ref="ASG48:ASN48"/>
    <mergeCell ref="ASO48:ASV48"/>
    <mergeCell ref="ASW48:ATD48"/>
    <mergeCell ref="ATE48:ATL48"/>
    <mergeCell ref="ATM48:ATT48"/>
    <mergeCell ref="ATU48:AUB48"/>
    <mergeCell ref="AUC48:AUJ48"/>
    <mergeCell ref="AUK48:AUR48"/>
    <mergeCell ref="AUS48:AUZ48"/>
    <mergeCell ref="AVA48:AVH48"/>
    <mergeCell ref="AVI48:AVP48"/>
    <mergeCell ref="AVQ48:AVX48"/>
    <mergeCell ref="AVY48:AWF48"/>
    <mergeCell ref="AWG48:AWN48"/>
    <mergeCell ref="AMC48:AMJ48"/>
    <mergeCell ref="AMK48:AMR48"/>
    <mergeCell ref="AMS48:AMZ48"/>
    <mergeCell ref="ANA48:ANH48"/>
    <mergeCell ref="ANI48:ANP48"/>
    <mergeCell ref="ANQ48:ANX48"/>
    <mergeCell ref="ANY48:AOF48"/>
    <mergeCell ref="AOG48:AON48"/>
    <mergeCell ref="AOO48:AOV48"/>
    <mergeCell ref="AOW48:APD48"/>
    <mergeCell ref="APE48:APL48"/>
    <mergeCell ref="APM48:APT48"/>
    <mergeCell ref="APU48:AQB48"/>
    <mergeCell ref="AQC48:AQJ48"/>
    <mergeCell ref="AQK48:AQR48"/>
    <mergeCell ref="AQS48:AQZ48"/>
    <mergeCell ref="ARA48:ARH48"/>
    <mergeCell ref="AGW48:AHD48"/>
    <mergeCell ref="AHE48:AHL48"/>
    <mergeCell ref="AHM48:AHT48"/>
    <mergeCell ref="AHU48:AIB48"/>
    <mergeCell ref="AIC48:AIJ48"/>
    <mergeCell ref="AIK48:AIR48"/>
    <mergeCell ref="AIS48:AIZ48"/>
    <mergeCell ref="AJA48:AJH48"/>
    <mergeCell ref="AJI48:AJP48"/>
    <mergeCell ref="AJQ48:AJX48"/>
    <mergeCell ref="AJY48:AKF48"/>
    <mergeCell ref="AKG48:AKN48"/>
    <mergeCell ref="AKO48:AKV48"/>
    <mergeCell ref="AKW48:ALD48"/>
    <mergeCell ref="ALE48:ALL48"/>
    <mergeCell ref="ALM48:ALT48"/>
    <mergeCell ref="ALU48:AMB48"/>
    <mergeCell ref="ABQ48:ABX48"/>
    <mergeCell ref="ABY48:ACF48"/>
    <mergeCell ref="ACG48:ACN48"/>
    <mergeCell ref="ACO48:ACV48"/>
    <mergeCell ref="ACW48:ADD48"/>
    <mergeCell ref="ADE48:ADL48"/>
    <mergeCell ref="ADM48:ADT48"/>
    <mergeCell ref="ADU48:AEB48"/>
    <mergeCell ref="AEC48:AEJ48"/>
    <mergeCell ref="AEK48:AER48"/>
    <mergeCell ref="AES48:AEZ48"/>
    <mergeCell ref="AFA48:AFH48"/>
    <mergeCell ref="AFI48:AFP48"/>
    <mergeCell ref="AFQ48:AFX48"/>
    <mergeCell ref="AFY48:AGF48"/>
    <mergeCell ref="AGG48:AGN48"/>
    <mergeCell ref="AGO48:AGV48"/>
    <mergeCell ref="WK48:WR48"/>
    <mergeCell ref="WS48:WZ48"/>
    <mergeCell ref="XA48:XH48"/>
    <mergeCell ref="XI48:XP48"/>
    <mergeCell ref="XQ48:XX48"/>
    <mergeCell ref="XY48:YF48"/>
    <mergeCell ref="YG48:YN48"/>
    <mergeCell ref="YO48:YV48"/>
    <mergeCell ref="YW48:ZD48"/>
    <mergeCell ref="ZE48:ZL48"/>
    <mergeCell ref="ZM48:ZT48"/>
    <mergeCell ref="ZU48:AAB48"/>
    <mergeCell ref="AAC48:AAJ48"/>
    <mergeCell ref="AAK48:AAR48"/>
    <mergeCell ref="AAS48:AAZ48"/>
    <mergeCell ref="ABA48:ABH48"/>
    <mergeCell ref="ABI48:ABP48"/>
    <mergeCell ref="RE48:RL48"/>
    <mergeCell ref="RM48:RT48"/>
    <mergeCell ref="RU48:SB48"/>
    <mergeCell ref="SC48:SJ48"/>
    <mergeCell ref="SK48:SR48"/>
    <mergeCell ref="SS48:SZ48"/>
    <mergeCell ref="TA48:TH48"/>
    <mergeCell ref="TI48:TP48"/>
    <mergeCell ref="TQ48:TX48"/>
    <mergeCell ref="TY48:UF48"/>
    <mergeCell ref="UG48:UN48"/>
    <mergeCell ref="UO48:UV48"/>
    <mergeCell ref="UW48:VD48"/>
    <mergeCell ref="VE48:VL48"/>
    <mergeCell ref="VM48:VT48"/>
    <mergeCell ref="VU48:WB48"/>
    <mergeCell ref="WC48:WJ48"/>
    <mergeCell ref="LY48:MF48"/>
    <mergeCell ref="MG48:MN48"/>
    <mergeCell ref="MO48:MV48"/>
    <mergeCell ref="MW48:ND48"/>
    <mergeCell ref="NE48:NL48"/>
    <mergeCell ref="NM48:NT48"/>
    <mergeCell ref="NU48:OB48"/>
    <mergeCell ref="OC48:OJ48"/>
    <mergeCell ref="OK48:OR48"/>
    <mergeCell ref="OS48:OZ48"/>
    <mergeCell ref="PA48:PH48"/>
    <mergeCell ref="PI48:PP48"/>
    <mergeCell ref="PQ48:PX48"/>
    <mergeCell ref="PY48:QF48"/>
    <mergeCell ref="QG48:QN48"/>
    <mergeCell ref="QO48:QV48"/>
    <mergeCell ref="QW48:RD48"/>
    <mergeCell ref="GS48:GZ48"/>
    <mergeCell ref="HA48:HH48"/>
    <mergeCell ref="HI48:HP48"/>
    <mergeCell ref="HQ48:HX48"/>
    <mergeCell ref="HY48:IF48"/>
    <mergeCell ref="IG48:IN48"/>
    <mergeCell ref="IO48:IV48"/>
    <mergeCell ref="IW48:JD48"/>
    <mergeCell ref="JE48:JL48"/>
    <mergeCell ref="JM48:JT48"/>
    <mergeCell ref="JU48:KB48"/>
    <mergeCell ref="KC48:KJ48"/>
    <mergeCell ref="KK48:KR48"/>
    <mergeCell ref="KS48:KZ48"/>
    <mergeCell ref="LA48:LH48"/>
    <mergeCell ref="LI48:LP48"/>
    <mergeCell ref="LQ48:LX48"/>
    <mergeCell ref="XAO47:XAV47"/>
    <mergeCell ref="XAW47:XBD47"/>
    <mergeCell ref="XBE47:XBL47"/>
    <mergeCell ref="XBM47:XBT47"/>
    <mergeCell ref="XBU47:XCB47"/>
    <mergeCell ref="XCC47:XCJ47"/>
    <mergeCell ref="XCK47:XCR47"/>
    <mergeCell ref="A48:H48"/>
    <mergeCell ref="I48:P48"/>
    <mergeCell ref="Q48:X48"/>
    <mergeCell ref="Y48:AF48"/>
    <mergeCell ref="AG48:AN48"/>
    <mergeCell ref="AO48:AV48"/>
    <mergeCell ref="AW48:BD48"/>
    <mergeCell ref="BE48:BL48"/>
    <mergeCell ref="BM48:BT48"/>
    <mergeCell ref="BU48:CB48"/>
    <mergeCell ref="CC48:CJ48"/>
    <mergeCell ref="CK48:CR48"/>
    <mergeCell ref="CS48:CZ48"/>
    <mergeCell ref="DA48:DH48"/>
    <mergeCell ref="DI48:DP48"/>
    <mergeCell ref="DQ48:DX48"/>
    <mergeCell ref="DY48:EF48"/>
    <mergeCell ref="EG48:EN48"/>
    <mergeCell ref="EO48:EV48"/>
    <mergeCell ref="EW48:FD48"/>
    <mergeCell ref="FE48:FL48"/>
    <mergeCell ref="FM48:FT48"/>
    <mergeCell ref="FU48:GB48"/>
    <mergeCell ref="GC48:GJ48"/>
    <mergeCell ref="GK48:GR48"/>
    <mergeCell ref="WFI47:WFP47"/>
    <mergeCell ref="WFQ47:WFX47"/>
    <mergeCell ref="WFY47:WGF47"/>
    <mergeCell ref="WGG47:WGN47"/>
    <mergeCell ref="WMK47:WMR47"/>
    <mergeCell ref="WMS47:WMZ47"/>
    <mergeCell ref="WNA47:WNH47"/>
    <mergeCell ref="WNI47:WNP47"/>
    <mergeCell ref="WNQ47:WNX47"/>
    <mergeCell ref="WNY47:WOF47"/>
    <mergeCell ref="WOG47:WON47"/>
    <mergeCell ref="WOO47:WOV47"/>
    <mergeCell ref="WOW47:WPD47"/>
    <mergeCell ref="WPE47:WPL47"/>
    <mergeCell ref="WPM47:WPT47"/>
    <mergeCell ref="WPU47:WQB47"/>
    <mergeCell ref="WQC47:WQJ47"/>
    <mergeCell ref="WGO47:WGV47"/>
    <mergeCell ref="WGW47:WHD47"/>
    <mergeCell ref="WHE47:WHL47"/>
    <mergeCell ref="WHM47:WHT47"/>
    <mergeCell ref="WHU47:WIB47"/>
    <mergeCell ref="VJE47:VJL47"/>
    <mergeCell ref="VJM47:VJT47"/>
    <mergeCell ref="VJU47:VKB47"/>
    <mergeCell ref="VKC47:VKJ47"/>
    <mergeCell ref="VQG47:VQN47"/>
    <mergeCell ref="VQO47:VQV47"/>
    <mergeCell ref="VQW47:VRD47"/>
    <mergeCell ref="VRE47:VRL47"/>
    <mergeCell ref="VRM47:VRT47"/>
    <mergeCell ref="VRU47:VSB47"/>
    <mergeCell ref="VSC47:VSJ47"/>
    <mergeCell ref="VSK47:VSR47"/>
    <mergeCell ref="VSS47:VSZ47"/>
    <mergeCell ref="VTA47:VTH47"/>
    <mergeCell ref="VTI47:VTP47"/>
    <mergeCell ref="VTQ47:VTX47"/>
    <mergeCell ref="VTY47:VUF47"/>
    <mergeCell ref="UNA47:UNH47"/>
    <mergeCell ref="UNI47:UNP47"/>
    <mergeCell ref="UNQ47:UNX47"/>
    <mergeCell ref="UNY47:UOF47"/>
    <mergeCell ref="UUC47:UUJ47"/>
    <mergeCell ref="UUK47:UUR47"/>
    <mergeCell ref="UUS47:UUZ47"/>
    <mergeCell ref="UVA47:UVH47"/>
    <mergeCell ref="UVI47:UVP47"/>
    <mergeCell ref="UVQ47:UVX47"/>
    <mergeCell ref="UVY47:UWF47"/>
    <mergeCell ref="UWG47:UWN47"/>
    <mergeCell ref="UWO47:UWV47"/>
    <mergeCell ref="UWW47:UXD47"/>
    <mergeCell ref="UXE47:UXL47"/>
    <mergeCell ref="UXM47:UXT47"/>
    <mergeCell ref="UXU47:UYB47"/>
    <mergeCell ref="UOG47:UON47"/>
    <mergeCell ref="UOO47:UOV47"/>
    <mergeCell ref="UOW47:UPD47"/>
    <mergeCell ref="UPE47:UPL47"/>
    <mergeCell ref="UPM47:UPT47"/>
    <mergeCell ref="TQW47:TRD47"/>
    <mergeCell ref="TRE47:TRL47"/>
    <mergeCell ref="TRM47:TRT47"/>
    <mergeCell ref="TRU47:TSB47"/>
    <mergeCell ref="TXY47:TYF47"/>
    <mergeCell ref="TYG47:TYN47"/>
    <mergeCell ref="TYO47:TYV47"/>
    <mergeCell ref="TYW47:TZD47"/>
    <mergeCell ref="TZE47:TZL47"/>
    <mergeCell ref="TZM47:TZT47"/>
    <mergeCell ref="TZU47:UAB47"/>
    <mergeCell ref="UAC47:UAJ47"/>
    <mergeCell ref="UAK47:UAR47"/>
    <mergeCell ref="UAS47:UAZ47"/>
    <mergeCell ref="UBA47:UBH47"/>
    <mergeCell ref="UBI47:UBP47"/>
    <mergeCell ref="UBQ47:UBX47"/>
    <mergeCell ref="SUS47:SUZ47"/>
    <mergeCell ref="SVA47:SVH47"/>
    <mergeCell ref="SVI47:SVP47"/>
    <mergeCell ref="SVQ47:SVX47"/>
    <mergeCell ref="TBU47:TCB47"/>
    <mergeCell ref="TCC47:TCJ47"/>
    <mergeCell ref="TCK47:TCR47"/>
    <mergeCell ref="TCS47:TCZ47"/>
    <mergeCell ref="TDA47:TDH47"/>
    <mergeCell ref="TDI47:TDP47"/>
    <mergeCell ref="TDQ47:TDX47"/>
    <mergeCell ref="TDY47:TEF47"/>
    <mergeCell ref="TEG47:TEN47"/>
    <mergeCell ref="TEO47:TEV47"/>
    <mergeCell ref="TEW47:TFD47"/>
    <mergeCell ref="TFE47:TFL47"/>
    <mergeCell ref="TFM47:TFT47"/>
    <mergeCell ref="SVY47:SWF47"/>
    <mergeCell ref="SWG47:SWN47"/>
    <mergeCell ref="SWO47:SWV47"/>
    <mergeCell ref="SWW47:SXD47"/>
    <mergeCell ref="SXE47:SXL47"/>
    <mergeCell ref="RYO47:RYV47"/>
    <mergeCell ref="RYW47:RZD47"/>
    <mergeCell ref="RZE47:RZL47"/>
    <mergeCell ref="RZM47:RZT47"/>
    <mergeCell ref="SFQ47:SFX47"/>
    <mergeCell ref="SFY47:SGF47"/>
    <mergeCell ref="SGG47:SGN47"/>
    <mergeCell ref="SGO47:SGV47"/>
    <mergeCell ref="SGW47:SHD47"/>
    <mergeCell ref="SHE47:SHL47"/>
    <mergeCell ref="SHM47:SHT47"/>
    <mergeCell ref="SHU47:SIB47"/>
    <mergeCell ref="SIC47:SIJ47"/>
    <mergeCell ref="SIK47:SIR47"/>
    <mergeCell ref="SIS47:SIZ47"/>
    <mergeCell ref="SJA47:SJH47"/>
    <mergeCell ref="SJI47:SJP47"/>
    <mergeCell ref="RCK47:RCR47"/>
    <mergeCell ref="RCS47:RCZ47"/>
    <mergeCell ref="RDA47:RDH47"/>
    <mergeCell ref="RDI47:RDP47"/>
    <mergeCell ref="RJM47:RJT47"/>
    <mergeCell ref="RJU47:RKB47"/>
    <mergeCell ref="RKC47:RKJ47"/>
    <mergeCell ref="RKK47:RKR47"/>
    <mergeCell ref="RKS47:RKZ47"/>
    <mergeCell ref="RLA47:RLH47"/>
    <mergeCell ref="RLI47:RLP47"/>
    <mergeCell ref="RLQ47:RLX47"/>
    <mergeCell ref="RLY47:RMF47"/>
    <mergeCell ref="RMG47:RMN47"/>
    <mergeCell ref="RMO47:RMV47"/>
    <mergeCell ref="RMW47:RND47"/>
    <mergeCell ref="RNE47:RNL47"/>
    <mergeCell ref="RDQ47:RDX47"/>
    <mergeCell ref="RDY47:REF47"/>
    <mergeCell ref="REG47:REN47"/>
    <mergeCell ref="REO47:REV47"/>
    <mergeCell ref="REW47:RFD47"/>
    <mergeCell ref="QGG47:QGN47"/>
    <mergeCell ref="QGO47:QGV47"/>
    <mergeCell ref="QGW47:QHD47"/>
    <mergeCell ref="QHE47:QHL47"/>
    <mergeCell ref="QNI47:QNP47"/>
    <mergeCell ref="QNQ47:QNX47"/>
    <mergeCell ref="QNY47:QOF47"/>
    <mergeCell ref="QOG47:QON47"/>
    <mergeCell ref="QOO47:QOV47"/>
    <mergeCell ref="QOW47:QPD47"/>
    <mergeCell ref="QPE47:QPL47"/>
    <mergeCell ref="QPM47:QPT47"/>
    <mergeCell ref="QPU47:QQB47"/>
    <mergeCell ref="QQC47:QQJ47"/>
    <mergeCell ref="QQK47:QQR47"/>
    <mergeCell ref="QQS47:QQZ47"/>
    <mergeCell ref="QRA47:QRH47"/>
    <mergeCell ref="PKC47:PKJ47"/>
    <mergeCell ref="PKK47:PKR47"/>
    <mergeCell ref="PKS47:PKZ47"/>
    <mergeCell ref="PLA47:PLH47"/>
    <mergeCell ref="PRE47:PRL47"/>
    <mergeCell ref="PRM47:PRT47"/>
    <mergeCell ref="PRU47:PSB47"/>
    <mergeCell ref="PSC47:PSJ47"/>
    <mergeCell ref="PSK47:PSR47"/>
    <mergeCell ref="PSS47:PSZ47"/>
    <mergeCell ref="PTA47:PTH47"/>
    <mergeCell ref="PTI47:PTP47"/>
    <mergeCell ref="PTQ47:PTX47"/>
    <mergeCell ref="PTY47:PUF47"/>
    <mergeCell ref="PUG47:PUN47"/>
    <mergeCell ref="PUO47:PUV47"/>
    <mergeCell ref="PUW47:PVD47"/>
    <mergeCell ref="PLI47:PLP47"/>
    <mergeCell ref="PLQ47:PLX47"/>
    <mergeCell ref="PLY47:PMF47"/>
    <mergeCell ref="PMG47:PMN47"/>
    <mergeCell ref="PMO47:PMV47"/>
    <mergeCell ref="ONY47:OOF47"/>
    <mergeCell ref="OOG47:OON47"/>
    <mergeCell ref="OOO47:OOV47"/>
    <mergeCell ref="OOW47:OPD47"/>
    <mergeCell ref="OVA47:OVH47"/>
    <mergeCell ref="OVI47:OVP47"/>
    <mergeCell ref="OVQ47:OVX47"/>
    <mergeCell ref="OVY47:OWF47"/>
    <mergeCell ref="OWG47:OWN47"/>
    <mergeCell ref="OWO47:OWV47"/>
    <mergeCell ref="OWW47:OXD47"/>
    <mergeCell ref="OXE47:OXL47"/>
    <mergeCell ref="OXM47:OXT47"/>
    <mergeCell ref="OXU47:OYB47"/>
    <mergeCell ref="OYC47:OYJ47"/>
    <mergeCell ref="OYK47:OYR47"/>
    <mergeCell ref="OYS47:OYZ47"/>
    <mergeCell ref="NRU47:NSB47"/>
    <mergeCell ref="NSC47:NSJ47"/>
    <mergeCell ref="NSK47:NSR47"/>
    <mergeCell ref="NSS47:NSZ47"/>
    <mergeCell ref="NYW47:NZD47"/>
    <mergeCell ref="NZE47:NZL47"/>
    <mergeCell ref="NZM47:NZT47"/>
    <mergeCell ref="NZU47:OAB47"/>
    <mergeCell ref="OAC47:OAJ47"/>
    <mergeCell ref="OAK47:OAR47"/>
    <mergeCell ref="OAS47:OAZ47"/>
    <mergeCell ref="OBA47:OBH47"/>
    <mergeCell ref="OBI47:OBP47"/>
    <mergeCell ref="OBQ47:OBX47"/>
    <mergeCell ref="OBY47:OCF47"/>
    <mergeCell ref="OCG47:OCN47"/>
    <mergeCell ref="OCO47:OCV47"/>
    <mergeCell ref="NTA47:NTH47"/>
    <mergeCell ref="NTI47:NTP47"/>
    <mergeCell ref="NTQ47:NTX47"/>
    <mergeCell ref="NTY47:NUF47"/>
    <mergeCell ref="NUG47:NUN47"/>
    <mergeCell ref="MVQ47:MVX47"/>
    <mergeCell ref="MVY47:MWF47"/>
    <mergeCell ref="MWG47:MWN47"/>
    <mergeCell ref="MWO47:MWV47"/>
    <mergeCell ref="NCS47:NCZ47"/>
    <mergeCell ref="NDA47:NDH47"/>
    <mergeCell ref="NDI47:NDP47"/>
    <mergeCell ref="NDQ47:NDX47"/>
    <mergeCell ref="NDY47:NEF47"/>
    <mergeCell ref="NEG47:NEN47"/>
    <mergeCell ref="NEO47:NEV47"/>
    <mergeCell ref="NEW47:NFD47"/>
    <mergeCell ref="NFE47:NFL47"/>
    <mergeCell ref="NFM47:NFT47"/>
    <mergeCell ref="NFU47:NGB47"/>
    <mergeCell ref="NGC47:NGJ47"/>
    <mergeCell ref="NGK47:NGR47"/>
    <mergeCell ref="LZM47:LZT47"/>
    <mergeCell ref="LZU47:MAB47"/>
    <mergeCell ref="MAC47:MAJ47"/>
    <mergeCell ref="MAK47:MAR47"/>
    <mergeCell ref="MGO47:MGV47"/>
    <mergeCell ref="MGW47:MHD47"/>
    <mergeCell ref="MHE47:MHL47"/>
    <mergeCell ref="MHM47:MHT47"/>
    <mergeCell ref="MHU47:MIB47"/>
    <mergeCell ref="MIC47:MIJ47"/>
    <mergeCell ref="MIK47:MIR47"/>
    <mergeCell ref="MIS47:MIZ47"/>
    <mergeCell ref="MJA47:MJH47"/>
    <mergeCell ref="MJI47:MJP47"/>
    <mergeCell ref="MJQ47:MJX47"/>
    <mergeCell ref="MJY47:MKF47"/>
    <mergeCell ref="MKG47:MKN47"/>
    <mergeCell ref="MAS47:MAZ47"/>
    <mergeCell ref="MBA47:MBH47"/>
    <mergeCell ref="MBI47:MBP47"/>
    <mergeCell ref="MBQ47:MBX47"/>
    <mergeCell ref="MBY47:MCF47"/>
    <mergeCell ref="LDI47:LDP47"/>
    <mergeCell ref="LDQ47:LDX47"/>
    <mergeCell ref="LDY47:LEF47"/>
    <mergeCell ref="LEG47:LEN47"/>
    <mergeCell ref="LKK47:LKR47"/>
    <mergeCell ref="LKS47:LKZ47"/>
    <mergeCell ref="LLA47:LLH47"/>
    <mergeCell ref="LLI47:LLP47"/>
    <mergeCell ref="LLQ47:LLX47"/>
    <mergeCell ref="LLY47:LMF47"/>
    <mergeCell ref="LMG47:LMN47"/>
    <mergeCell ref="LMO47:LMV47"/>
    <mergeCell ref="LMW47:LND47"/>
    <mergeCell ref="LNE47:LNL47"/>
    <mergeCell ref="LNM47:LNT47"/>
    <mergeCell ref="LNU47:LOB47"/>
    <mergeCell ref="LOC47:LOJ47"/>
    <mergeCell ref="KHE47:KHL47"/>
    <mergeCell ref="KHM47:KHT47"/>
    <mergeCell ref="KHU47:KIB47"/>
    <mergeCell ref="KIC47:KIJ47"/>
    <mergeCell ref="KOG47:KON47"/>
    <mergeCell ref="KOO47:KOV47"/>
    <mergeCell ref="KOW47:KPD47"/>
    <mergeCell ref="KPE47:KPL47"/>
    <mergeCell ref="KPM47:KPT47"/>
    <mergeCell ref="KPU47:KQB47"/>
    <mergeCell ref="KQC47:KQJ47"/>
    <mergeCell ref="KQK47:KQR47"/>
    <mergeCell ref="KQS47:KQZ47"/>
    <mergeCell ref="KRA47:KRH47"/>
    <mergeCell ref="KRI47:KRP47"/>
    <mergeCell ref="KRQ47:KRX47"/>
    <mergeCell ref="KRY47:KSF47"/>
    <mergeCell ref="KIK47:KIR47"/>
    <mergeCell ref="KIS47:KIZ47"/>
    <mergeCell ref="KJA47:KJH47"/>
    <mergeCell ref="KJI47:KJP47"/>
    <mergeCell ref="KJQ47:KJX47"/>
    <mergeCell ref="JLA47:JLH47"/>
    <mergeCell ref="JLI47:JLP47"/>
    <mergeCell ref="JLQ47:JLX47"/>
    <mergeCell ref="JLY47:JMF47"/>
    <mergeCell ref="JSC47:JSJ47"/>
    <mergeCell ref="JSK47:JSR47"/>
    <mergeCell ref="JSS47:JSZ47"/>
    <mergeCell ref="JTA47:JTH47"/>
    <mergeCell ref="JTI47:JTP47"/>
    <mergeCell ref="JTQ47:JTX47"/>
    <mergeCell ref="JTY47:JUF47"/>
    <mergeCell ref="JUG47:JUN47"/>
    <mergeCell ref="JUO47:JUV47"/>
    <mergeCell ref="JUW47:JVD47"/>
    <mergeCell ref="JVE47:JVL47"/>
    <mergeCell ref="JVM47:JVT47"/>
    <mergeCell ref="JVU47:JWB47"/>
    <mergeCell ref="IOW47:IPD47"/>
    <mergeCell ref="IPE47:IPL47"/>
    <mergeCell ref="IPM47:IPT47"/>
    <mergeCell ref="IPU47:IQB47"/>
    <mergeCell ref="IVY47:IWF47"/>
    <mergeCell ref="IWG47:IWN47"/>
    <mergeCell ref="IWO47:IWV47"/>
    <mergeCell ref="IWW47:IXD47"/>
    <mergeCell ref="IXE47:IXL47"/>
    <mergeCell ref="IXM47:IXT47"/>
    <mergeCell ref="IXU47:IYB47"/>
    <mergeCell ref="IYC47:IYJ47"/>
    <mergeCell ref="IYK47:IYR47"/>
    <mergeCell ref="IYS47:IYZ47"/>
    <mergeCell ref="IZA47:IZH47"/>
    <mergeCell ref="IZI47:IZP47"/>
    <mergeCell ref="IZQ47:IZX47"/>
    <mergeCell ref="IQC47:IQJ47"/>
    <mergeCell ref="IQK47:IQR47"/>
    <mergeCell ref="IQS47:IQZ47"/>
    <mergeCell ref="IRA47:IRH47"/>
    <mergeCell ref="IRI47:IRP47"/>
    <mergeCell ref="HSS47:HSZ47"/>
    <mergeCell ref="HTA47:HTH47"/>
    <mergeCell ref="HTI47:HTP47"/>
    <mergeCell ref="HTQ47:HTX47"/>
    <mergeCell ref="HZU47:IAB47"/>
    <mergeCell ref="IAC47:IAJ47"/>
    <mergeCell ref="IAK47:IAR47"/>
    <mergeCell ref="IAS47:IAZ47"/>
    <mergeCell ref="IBA47:IBH47"/>
    <mergeCell ref="IBI47:IBP47"/>
    <mergeCell ref="IBQ47:IBX47"/>
    <mergeCell ref="IBY47:ICF47"/>
    <mergeCell ref="ICG47:ICN47"/>
    <mergeCell ref="ICO47:ICV47"/>
    <mergeCell ref="ICW47:IDD47"/>
    <mergeCell ref="IDE47:IDL47"/>
    <mergeCell ref="IDM47:IDT47"/>
    <mergeCell ref="GWO47:GWV47"/>
    <mergeCell ref="GWW47:GXD47"/>
    <mergeCell ref="GXE47:GXL47"/>
    <mergeCell ref="GXM47:GXT47"/>
    <mergeCell ref="HDQ47:HDX47"/>
    <mergeCell ref="HDY47:HEF47"/>
    <mergeCell ref="HEG47:HEN47"/>
    <mergeCell ref="HEO47:HEV47"/>
    <mergeCell ref="HEW47:HFD47"/>
    <mergeCell ref="HFE47:HFL47"/>
    <mergeCell ref="HFM47:HFT47"/>
    <mergeCell ref="HFU47:HGB47"/>
    <mergeCell ref="HGC47:HGJ47"/>
    <mergeCell ref="HGK47:HGR47"/>
    <mergeCell ref="HGS47:HGZ47"/>
    <mergeCell ref="HHA47:HHH47"/>
    <mergeCell ref="HHI47:HHP47"/>
    <mergeCell ref="GXU47:GYB47"/>
    <mergeCell ref="GYC47:GYJ47"/>
    <mergeCell ref="GYK47:GYR47"/>
    <mergeCell ref="GYS47:GYZ47"/>
    <mergeCell ref="GZA47:GZH47"/>
    <mergeCell ref="GAK47:GAR47"/>
    <mergeCell ref="GAS47:GAZ47"/>
    <mergeCell ref="GBA47:GBH47"/>
    <mergeCell ref="GBI47:GBP47"/>
    <mergeCell ref="GHM47:GHT47"/>
    <mergeCell ref="GHU47:GIB47"/>
    <mergeCell ref="GIC47:GIJ47"/>
    <mergeCell ref="GIK47:GIR47"/>
    <mergeCell ref="GIS47:GIZ47"/>
    <mergeCell ref="GJA47:GJH47"/>
    <mergeCell ref="GJI47:GJP47"/>
    <mergeCell ref="GJQ47:GJX47"/>
    <mergeCell ref="GJY47:GKF47"/>
    <mergeCell ref="GKG47:GKN47"/>
    <mergeCell ref="GKO47:GKV47"/>
    <mergeCell ref="GKW47:GLD47"/>
    <mergeCell ref="GLE47:GLL47"/>
    <mergeCell ref="FEG47:FEN47"/>
    <mergeCell ref="FEO47:FEV47"/>
    <mergeCell ref="FEW47:FFD47"/>
    <mergeCell ref="FFE47:FFL47"/>
    <mergeCell ref="FLI47:FLP47"/>
    <mergeCell ref="FLQ47:FLX47"/>
    <mergeCell ref="FLY47:FMF47"/>
    <mergeCell ref="FMG47:FMN47"/>
    <mergeCell ref="FMO47:FMV47"/>
    <mergeCell ref="FMW47:FND47"/>
    <mergeCell ref="FNE47:FNL47"/>
    <mergeCell ref="FNM47:FNT47"/>
    <mergeCell ref="FNU47:FOB47"/>
    <mergeCell ref="FOC47:FOJ47"/>
    <mergeCell ref="FOK47:FOR47"/>
    <mergeCell ref="FOS47:FOZ47"/>
    <mergeCell ref="FPA47:FPH47"/>
    <mergeCell ref="FFM47:FFT47"/>
    <mergeCell ref="FFU47:FGB47"/>
    <mergeCell ref="FGC47:FGJ47"/>
    <mergeCell ref="FGK47:FGR47"/>
    <mergeCell ref="FGS47:FGZ47"/>
    <mergeCell ref="EIC47:EIJ47"/>
    <mergeCell ref="EIK47:EIR47"/>
    <mergeCell ref="EIS47:EIZ47"/>
    <mergeCell ref="EJA47:EJH47"/>
    <mergeCell ref="EPE47:EPL47"/>
    <mergeCell ref="EPM47:EPT47"/>
    <mergeCell ref="EPU47:EQB47"/>
    <mergeCell ref="EQC47:EQJ47"/>
    <mergeCell ref="EQK47:EQR47"/>
    <mergeCell ref="EQS47:EQZ47"/>
    <mergeCell ref="ERA47:ERH47"/>
    <mergeCell ref="ERI47:ERP47"/>
    <mergeCell ref="ERQ47:ERX47"/>
    <mergeCell ref="ERY47:ESF47"/>
    <mergeCell ref="ESG47:ESN47"/>
    <mergeCell ref="ESO47:ESV47"/>
    <mergeCell ref="ESW47:ETD47"/>
    <mergeCell ref="DLY47:DMF47"/>
    <mergeCell ref="DMG47:DMN47"/>
    <mergeCell ref="DMO47:DMV47"/>
    <mergeCell ref="DMW47:DND47"/>
    <mergeCell ref="DTA47:DTH47"/>
    <mergeCell ref="DTI47:DTP47"/>
    <mergeCell ref="DTQ47:DTX47"/>
    <mergeCell ref="DTY47:DUF47"/>
    <mergeCell ref="DUG47:DUN47"/>
    <mergeCell ref="DUO47:DUV47"/>
    <mergeCell ref="DUW47:DVD47"/>
    <mergeCell ref="DVE47:DVL47"/>
    <mergeCell ref="DVM47:DVT47"/>
    <mergeCell ref="DVU47:DWB47"/>
    <mergeCell ref="DWC47:DWJ47"/>
    <mergeCell ref="DWK47:DWR47"/>
    <mergeCell ref="DWS47:DWZ47"/>
    <mergeCell ref="DNE47:DNL47"/>
    <mergeCell ref="DNM47:DNT47"/>
    <mergeCell ref="DNU47:DOB47"/>
    <mergeCell ref="DOC47:DOJ47"/>
    <mergeCell ref="DOK47:DOR47"/>
    <mergeCell ref="CPU47:CQB47"/>
    <mergeCell ref="CQC47:CQJ47"/>
    <mergeCell ref="CQK47:CQR47"/>
    <mergeCell ref="CQS47:CQZ47"/>
    <mergeCell ref="CWW47:CXD47"/>
    <mergeCell ref="CXE47:CXL47"/>
    <mergeCell ref="CXM47:CXT47"/>
    <mergeCell ref="CXU47:CYB47"/>
    <mergeCell ref="CYC47:CYJ47"/>
    <mergeCell ref="CYK47:CYR47"/>
    <mergeCell ref="CYS47:CYZ47"/>
    <mergeCell ref="CZA47:CZH47"/>
    <mergeCell ref="CZI47:CZP47"/>
    <mergeCell ref="CZQ47:CZX47"/>
    <mergeCell ref="CZY47:DAF47"/>
    <mergeCell ref="DAG47:DAN47"/>
    <mergeCell ref="DAO47:DAV47"/>
    <mergeCell ref="BTQ47:BTX47"/>
    <mergeCell ref="BTY47:BUF47"/>
    <mergeCell ref="BUG47:BUN47"/>
    <mergeCell ref="BUO47:BUV47"/>
    <mergeCell ref="CAS47:CAZ47"/>
    <mergeCell ref="CBA47:CBH47"/>
    <mergeCell ref="CBI47:CBP47"/>
    <mergeCell ref="CBQ47:CBX47"/>
    <mergeCell ref="CBY47:CCF47"/>
    <mergeCell ref="CCG47:CCN47"/>
    <mergeCell ref="CCO47:CCV47"/>
    <mergeCell ref="CCW47:CDD47"/>
    <mergeCell ref="CDE47:CDL47"/>
    <mergeCell ref="CDM47:CDT47"/>
    <mergeCell ref="CDU47:CEB47"/>
    <mergeCell ref="CEC47:CEJ47"/>
    <mergeCell ref="CEK47:CER47"/>
    <mergeCell ref="BUW47:BVD47"/>
    <mergeCell ref="BVE47:BVL47"/>
    <mergeCell ref="BVM47:BVT47"/>
    <mergeCell ref="BVU47:BWB47"/>
    <mergeCell ref="BWC47:BWJ47"/>
    <mergeCell ref="AXM47:AXT47"/>
    <mergeCell ref="AXU47:AYB47"/>
    <mergeCell ref="AYC47:AYJ47"/>
    <mergeCell ref="AYK47:AYR47"/>
    <mergeCell ref="BEO47:BEV47"/>
    <mergeCell ref="BEW47:BFD47"/>
    <mergeCell ref="BFE47:BFL47"/>
    <mergeCell ref="BFM47:BFT47"/>
    <mergeCell ref="BFU47:BGB47"/>
    <mergeCell ref="BGC47:BGJ47"/>
    <mergeCell ref="BGK47:BGR47"/>
    <mergeCell ref="BGS47:BGZ47"/>
    <mergeCell ref="BHA47:BHH47"/>
    <mergeCell ref="BHI47:BHP47"/>
    <mergeCell ref="BHQ47:BHX47"/>
    <mergeCell ref="BHY47:BIF47"/>
    <mergeCell ref="BIG47:BIN47"/>
    <mergeCell ref="PI47:PP47"/>
    <mergeCell ref="PQ47:PX47"/>
    <mergeCell ref="ABI47:ABP47"/>
    <mergeCell ref="ABQ47:ABX47"/>
    <mergeCell ref="ABY47:ACF47"/>
    <mergeCell ref="ACG47:ACN47"/>
    <mergeCell ref="AIK47:AIR47"/>
    <mergeCell ref="AIS47:AIZ47"/>
    <mergeCell ref="AJA47:AJH47"/>
    <mergeCell ref="AJI47:AJP47"/>
    <mergeCell ref="AJQ47:AJX47"/>
    <mergeCell ref="AJY47:AKF47"/>
    <mergeCell ref="AKG47:AKN47"/>
    <mergeCell ref="AKO47:AKV47"/>
    <mergeCell ref="AKW47:ALD47"/>
    <mergeCell ref="ALE47:ALL47"/>
    <mergeCell ref="ALM47:ALT47"/>
    <mergeCell ref="ACO47:ACV47"/>
    <mergeCell ref="ACW47:ADD47"/>
    <mergeCell ref="ADE47:ADL47"/>
    <mergeCell ref="ADM47:ADT47"/>
    <mergeCell ref="ADU47:AEB47"/>
    <mergeCell ref="XCS47:XCZ47"/>
    <mergeCell ref="XDA47:XDH47"/>
    <mergeCell ref="XDI47:XDP47"/>
    <mergeCell ref="XDQ47:XDX47"/>
    <mergeCell ref="XDY47:XEF47"/>
    <mergeCell ref="XEG47:XEN47"/>
    <mergeCell ref="XEO47:XEV47"/>
    <mergeCell ref="XEW47:XFD47"/>
    <mergeCell ref="WTE47:WTL47"/>
    <mergeCell ref="WTM47:WTT47"/>
    <mergeCell ref="WTU47:WUB47"/>
    <mergeCell ref="WUC47:WUJ47"/>
    <mergeCell ref="WUK47:WUR47"/>
    <mergeCell ref="WUS47:WUZ47"/>
    <mergeCell ref="WVA47:WVH47"/>
    <mergeCell ref="WVI47:WVP47"/>
    <mergeCell ref="WVQ47:WVX47"/>
    <mergeCell ref="WVY47:WWF47"/>
    <mergeCell ref="WWG47:WWN47"/>
    <mergeCell ref="WWO47:WWV47"/>
    <mergeCell ref="WWW47:WXD47"/>
    <mergeCell ref="WXE47:WXL47"/>
    <mergeCell ref="WXM47:WXT47"/>
    <mergeCell ref="WXU47:WYB47"/>
    <mergeCell ref="WYC47:WYJ47"/>
    <mergeCell ref="WYK47:WYR47"/>
    <mergeCell ref="WYS47:WYZ47"/>
    <mergeCell ref="WZA47:WZH47"/>
    <mergeCell ref="WZI47:WZP47"/>
    <mergeCell ref="WZQ47:WZX47"/>
    <mergeCell ref="WZY47:XAF47"/>
    <mergeCell ref="XAG47:XAN47"/>
    <mergeCell ref="WRQ47:WRX47"/>
    <mergeCell ref="WRY47:WSF47"/>
    <mergeCell ref="WSG47:WSN47"/>
    <mergeCell ref="WSO47:WSV47"/>
    <mergeCell ref="WSW47:WTD47"/>
    <mergeCell ref="WIC47:WIJ47"/>
    <mergeCell ref="WIK47:WIR47"/>
    <mergeCell ref="WIS47:WIZ47"/>
    <mergeCell ref="WJA47:WJH47"/>
    <mergeCell ref="WJI47:WJP47"/>
    <mergeCell ref="WJQ47:WJX47"/>
    <mergeCell ref="WJY47:WKF47"/>
    <mergeCell ref="WKG47:WKN47"/>
    <mergeCell ref="WKO47:WKV47"/>
    <mergeCell ref="WKW47:WLD47"/>
    <mergeCell ref="WLE47:WLL47"/>
    <mergeCell ref="WLM47:WLT47"/>
    <mergeCell ref="WLU47:WMB47"/>
    <mergeCell ref="WMC47:WMJ47"/>
    <mergeCell ref="WQK47:WQR47"/>
    <mergeCell ref="WQS47:WQZ47"/>
    <mergeCell ref="WRA47:WRH47"/>
    <mergeCell ref="WRI47:WRP47"/>
    <mergeCell ref="VXA47:VXH47"/>
    <mergeCell ref="VXI47:VXP47"/>
    <mergeCell ref="VXQ47:VXX47"/>
    <mergeCell ref="VXY47:VYF47"/>
    <mergeCell ref="VYG47:VYN47"/>
    <mergeCell ref="VYO47:VYV47"/>
    <mergeCell ref="VYW47:VZD47"/>
    <mergeCell ref="VZE47:VZL47"/>
    <mergeCell ref="VZM47:VZT47"/>
    <mergeCell ref="VZU47:WAB47"/>
    <mergeCell ref="WAC47:WAJ47"/>
    <mergeCell ref="WAK47:WAR47"/>
    <mergeCell ref="WAS47:WAZ47"/>
    <mergeCell ref="WBA47:WBH47"/>
    <mergeCell ref="WBI47:WBP47"/>
    <mergeCell ref="WBQ47:WBX47"/>
    <mergeCell ref="WBY47:WCF47"/>
    <mergeCell ref="WCG47:WCN47"/>
    <mergeCell ref="WCO47:WCV47"/>
    <mergeCell ref="WCW47:WDD47"/>
    <mergeCell ref="WDE47:WDL47"/>
    <mergeCell ref="WDM47:WDT47"/>
    <mergeCell ref="WDU47:WEB47"/>
    <mergeCell ref="WEC47:WEJ47"/>
    <mergeCell ref="WEK47:WER47"/>
    <mergeCell ref="WES47:WEZ47"/>
    <mergeCell ref="WFA47:WFH47"/>
    <mergeCell ref="VVM47:VVT47"/>
    <mergeCell ref="VVU47:VWB47"/>
    <mergeCell ref="VWC47:VWJ47"/>
    <mergeCell ref="VWK47:VWR47"/>
    <mergeCell ref="VWS47:VWZ47"/>
    <mergeCell ref="VLY47:VMF47"/>
    <mergeCell ref="VMG47:VMN47"/>
    <mergeCell ref="VMO47:VMV47"/>
    <mergeCell ref="VMW47:VND47"/>
    <mergeCell ref="VNE47:VNL47"/>
    <mergeCell ref="VNM47:VNT47"/>
    <mergeCell ref="VNU47:VOB47"/>
    <mergeCell ref="VOC47:VOJ47"/>
    <mergeCell ref="VOK47:VOR47"/>
    <mergeCell ref="VOS47:VOZ47"/>
    <mergeCell ref="VPA47:VPH47"/>
    <mergeCell ref="VPI47:VPP47"/>
    <mergeCell ref="VPQ47:VPX47"/>
    <mergeCell ref="VPY47:VQF47"/>
    <mergeCell ref="VUG47:VUN47"/>
    <mergeCell ref="VUO47:VUV47"/>
    <mergeCell ref="VUW47:VVD47"/>
    <mergeCell ref="VVE47:VVL47"/>
    <mergeCell ref="VKK47:VKR47"/>
    <mergeCell ref="VKS47:VKZ47"/>
    <mergeCell ref="VLA47:VLH47"/>
    <mergeCell ref="VLI47:VLP47"/>
    <mergeCell ref="VLQ47:VLX47"/>
    <mergeCell ref="VAW47:VBD47"/>
    <mergeCell ref="VBE47:VBL47"/>
    <mergeCell ref="VBM47:VBT47"/>
    <mergeCell ref="VBU47:VCB47"/>
    <mergeCell ref="VCC47:VCJ47"/>
    <mergeCell ref="VCK47:VCR47"/>
    <mergeCell ref="VCS47:VCZ47"/>
    <mergeCell ref="VDA47:VDH47"/>
    <mergeCell ref="VDI47:VDP47"/>
    <mergeCell ref="VDQ47:VDX47"/>
    <mergeCell ref="VDY47:VEF47"/>
    <mergeCell ref="VEG47:VEN47"/>
    <mergeCell ref="VEO47:VEV47"/>
    <mergeCell ref="VEW47:VFD47"/>
    <mergeCell ref="VFE47:VFL47"/>
    <mergeCell ref="VFM47:VFT47"/>
    <mergeCell ref="VFU47:VGB47"/>
    <mergeCell ref="VGC47:VGJ47"/>
    <mergeCell ref="VGK47:VGR47"/>
    <mergeCell ref="VGS47:VGZ47"/>
    <mergeCell ref="VHA47:VHH47"/>
    <mergeCell ref="VHI47:VHP47"/>
    <mergeCell ref="VHQ47:VHX47"/>
    <mergeCell ref="VHY47:VIF47"/>
    <mergeCell ref="VIG47:VIN47"/>
    <mergeCell ref="VIO47:VIV47"/>
    <mergeCell ref="VIW47:VJD47"/>
    <mergeCell ref="UZI47:UZP47"/>
    <mergeCell ref="UZQ47:UZX47"/>
    <mergeCell ref="UZY47:VAF47"/>
    <mergeCell ref="VAG47:VAN47"/>
    <mergeCell ref="VAO47:VAV47"/>
    <mergeCell ref="UPU47:UQB47"/>
    <mergeCell ref="UQC47:UQJ47"/>
    <mergeCell ref="UQK47:UQR47"/>
    <mergeCell ref="UQS47:UQZ47"/>
    <mergeCell ref="URA47:URH47"/>
    <mergeCell ref="URI47:URP47"/>
    <mergeCell ref="URQ47:URX47"/>
    <mergeCell ref="URY47:USF47"/>
    <mergeCell ref="USG47:USN47"/>
    <mergeCell ref="USO47:USV47"/>
    <mergeCell ref="USW47:UTD47"/>
    <mergeCell ref="UTE47:UTL47"/>
    <mergeCell ref="UTM47:UTT47"/>
    <mergeCell ref="UTU47:UUB47"/>
    <mergeCell ref="UYC47:UYJ47"/>
    <mergeCell ref="UYK47:UYR47"/>
    <mergeCell ref="UYS47:UYZ47"/>
    <mergeCell ref="UZA47:UZH47"/>
    <mergeCell ref="UES47:UEZ47"/>
    <mergeCell ref="UFA47:UFH47"/>
    <mergeCell ref="UFI47:UFP47"/>
    <mergeCell ref="UFQ47:UFX47"/>
    <mergeCell ref="UFY47:UGF47"/>
    <mergeCell ref="UGG47:UGN47"/>
    <mergeCell ref="UGO47:UGV47"/>
    <mergeCell ref="UGW47:UHD47"/>
    <mergeCell ref="UHE47:UHL47"/>
    <mergeCell ref="UHM47:UHT47"/>
    <mergeCell ref="UHU47:UIB47"/>
    <mergeCell ref="UIC47:UIJ47"/>
    <mergeCell ref="UIK47:UIR47"/>
    <mergeCell ref="UIS47:UIZ47"/>
    <mergeCell ref="UJA47:UJH47"/>
    <mergeCell ref="UJI47:UJP47"/>
    <mergeCell ref="UJQ47:UJX47"/>
    <mergeCell ref="UJY47:UKF47"/>
    <mergeCell ref="UKG47:UKN47"/>
    <mergeCell ref="UKO47:UKV47"/>
    <mergeCell ref="UKW47:ULD47"/>
    <mergeCell ref="ULE47:ULL47"/>
    <mergeCell ref="ULM47:ULT47"/>
    <mergeCell ref="ULU47:UMB47"/>
    <mergeCell ref="UMC47:UMJ47"/>
    <mergeCell ref="UMK47:UMR47"/>
    <mergeCell ref="UMS47:UMZ47"/>
    <mergeCell ref="UDE47:UDL47"/>
    <mergeCell ref="UDM47:UDT47"/>
    <mergeCell ref="UDU47:UEB47"/>
    <mergeCell ref="UEC47:UEJ47"/>
    <mergeCell ref="UEK47:UER47"/>
    <mergeCell ref="TTQ47:TTX47"/>
    <mergeCell ref="TTY47:TUF47"/>
    <mergeCell ref="TUG47:TUN47"/>
    <mergeCell ref="TUO47:TUV47"/>
    <mergeCell ref="TUW47:TVD47"/>
    <mergeCell ref="TVE47:TVL47"/>
    <mergeCell ref="TVM47:TVT47"/>
    <mergeCell ref="TVU47:TWB47"/>
    <mergeCell ref="TWC47:TWJ47"/>
    <mergeCell ref="TWK47:TWR47"/>
    <mergeCell ref="TWS47:TWZ47"/>
    <mergeCell ref="TXA47:TXH47"/>
    <mergeCell ref="TXI47:TXP47"/>
    <mergeCell ref="TXQ47:TXX47"/>
    <mergeCell ref="UBY47:UCF47"/>
    <mergeCell ref="UCG47:UCN47"/>
    <mergeCell ref="UCO47:UCV47"/>
    <mergeCell ref="UCW47:UDD47"/>
    <mergeCell ref="TSC47:TSJ47"/>
    <mergeCell ref="TSK47:TSR47"/>
    <mergeCell ref="TSS47:TSZ47"/>
    <mergeCell ref="TTA47:TTH47"/>
    <mergeCell ref="TTI47:TTP47"/>
    <mergeCell ref="TIO47:TIV47"/>
    <mergeCell ref="TIW47:TJD47"/>
    <mergeCell ref="TJE47:TJL47"/>
    <mergeCell ref="TJM47:TJT47"/>
    <mergeCell ref="TJU47:TKB47"/>
    <mergeCell ref="TKC47:TKJ47"/>
    <mergeCell ref="TKK47:TKR47"/>
    <mergeCell ref="TKS47:TKZ47"/>
    <mergeCell ref="TLA47:TLH47"/>
    <mergeCell ref="TLI47:TLP47"/>
    <mergeCell ref="TLQ47:TLX47"/>
    <mergeCell ref="TLY47:TMF47"/>
    <mergeCell ref="TMG47:TMN47"/>
    <mergeCell ref="TMO47:TMV47"/>
    <mergeCell ref="TMW47:TND47"/>
    <mergeCell ref="TNE47:TNL47"/>
    <mergeCell ref="TNM47:TNT47"/>
    <mergeCell ref="TNU47:TOB47"/>
    <mergeCell ref="TOC47:TOJ47"/>
    <mergeCell ref="TOK47:TOR47"/>
    <mergeCell ref="TOS47:TOZ47"/>
    <mergeCell ref="TPA47:TPH47"/>
    <mergeCell ref="TPI47:TPP47"/>
    <mergeCell ref="TPQ47:TPX47"/>
    <mergeCell ref="TPY47:TQF47"/>
    <mergeCell ref="TQG47:TQN47"/>
    <mergeCell ref="TQO47:TQV47"/>
    <mergeCell ref="THA47:THH47"/>
    <mergeCell ref="THI47:THP47"/>
    <mergeCell ref="THQ47:THX47"/>
    <mergeCell ref="THY47:TIF47"/>
    <mergeCell ref="TIG47:TIN47"/>
    <mergeCell ref="SXM47:SXT47"/>
    <mergeCell ref="SXU47:SYB47"/>
    <mergeCell ref="SYC47:SYJ47"/>
    <mergeCell ref="SYK47:SYR47"/>
    <mergeCell ref="SYS47:SYZ47"/>
    <mergeCell ref="SZA47:SZH47"/>
    <mergeCell ref="SZI47:SZP47"/>
    <mergeCell ref="SZQ47:SZX47"/>
    <mergeCell ref="SZY47:TAF47"/>
    <mergeCell ref="TAG47:TAN47"/>
    <mergeCell ref="TAO47:TAV47"/>
    <mergeCell ref="TAW47:TBD47"/>
    <mergeCell ref="TBE47:TBL47"/>
    <mergeCell ref="TBM47:TBT47"/>
    <mergeCell ref="TFU47:TGB47"/>
    <mergeCell ref="TGC47:TGJ47"/>
    <mergeCell ref="TGK47:TGR47"/>
    <mergeCell ref="TGS47:TGZ47"/>
    <mergeCell ref="SMK47:SMR47"/>
    <mergeCell ref="SMS47:SMZ47"/>
    <mergeCell ref="SNA47:SNH47"/>
    <mergeCell ref="SNI47:SNP47"/>
    <mergeCell ref="SNQ47:SNX47"/>
    <mergeCell ref="SNY47:SOF47"/>
    <mergeCell ref="SOG47:SON47"/>
    <mergeCell ref="SOO47:SOV47"/>
    <mergeCell ref="SOW47:SPD47"/>
    <mergeCell ref="SPE47:SPL47"/>
    <mergeCell ref="SPM47:SPT47"/>
    <mergeCell ref="SPU47:SQB47"/>
    <mergeCell ref="SQC47:SQJ47"/>
    <mergeCell ref="SQK47:SQR47"/>
    <mergeCell ref="SQS47:SQZ47"/>
    <mergeCell ref="SRA47:SRH47"/>
    <mergeCell ref="SRI47:SRP47"/>
    <mergeCell ref="SRQ47:SRX47"/>
    <mergeCell ref="SRY47:SSF47"/>
    <mergeCell ref="SSG47:SSN47"/>
    <mergeCell ref="SSO47:SSV47"/>
    <mergeCell ref="SSW47:STD47"/>
    <mergeCell ref="STE47:STL47"/>
    <mergeCell ref="STM47:STT47"/>
    <mergeCell ref="STU47:SUB47"/>
    <mergeCell ref="SUC47:SUJ47"/>
    <mergeCell ref="SUK47:SUR47"/>
    <mergeCell ref="SKW47:SLD47"/>
    <mergeCell ref="SLE47:SLL47"/>
    <mergeCell ref="SLM47:SLT47"/>
    <mergeCell ref="SLU47:SMB47"/>
    <mergeCell ref="SMC47:SMJ47"/>
    <mergeCell ref="SBI47:SBP47"/>
    <mergeCell ref="SBQ47:SBX47"/>
    <mergeCell ref="SBY47:SCF47"/>
    <mergeCell ref="SCG47:SCN47"/>
    <mergeCell ref="SCO47:SCV47"/>
    <mergeCell ref="SCW47:SDD47"/>
    <mergeCell ref="SDE47:SDL47"/>
    <mergeCell ref="SDM47:SDT47"/>
    <mergeCell ref="SDU47:SEB47"/>
    <mergeCell ref="SEC47:SEJ47"/>
    <mergeCell ref="SEK47:SER47"/>
    <mergeCell ref="SES47:SEZ47"/>
    <mergeCell ref="SFA47:SFH47"/>
    <mergeCell ref="SFI47:SFP47"/>
    <mergeCell ref="SJQ47:SJX47"/>
    <mergeCell ref="SJY47:SKF47"/>
    <mergeCell ref="SKG47:SKN47"/>
    <mergeCell ref="SKO47:SKV47"/>
    <mergeCell ref="RZU47:SAB47"/>
    <mergeCell ref="SAC47:SAJ47"/>
    <mergeCell ref="SAK47:SAR47"/>
    <mergeCell ref="SAS47:SAZ47"/>
    <mergeCell ref="SBA47:SBH47"/>
    <mergeCell ref="RQG47:RQN47"/>
    <mergeCell ref="RQO47:RQV47"/>
    <mergeCell ref="RQW47:RRD47"/>
    <mergeCell ref="RRE47:RRL47"/>
    <mergeCell ref="RRM47:RRT47"/>
    <mergeCell ref="RRU47:RSB47"/>
    <mergeCell ref="RSC47:RSJ47"/>
    <mergeCell ref="RSK47:RSR47"/>
    <mergeCell ref="RSS47:RSZ47"/>
    <mergeCell ref="RTA47:RTH47"/>
    <mergeCell ref="RTI47:RTP47"/>
    <mergeCell ref="RTQ47:RTX47"/>
    <mergeCell ref="RTY47:RUF47"/>
    <mergeCell ref="RUG47:RUN47"/>
    <mergeCell ref="RUO47:RUV47"/>
    <mergeCell ref="RUW47:RVD47"/>
    <mergeCell ref="RVE47:RVL47"/>
    <mergeCell ref="RVM47:RVT47"/>
    <mergeCell ref="RVU47:RWB47"/>
    <mergeCell ref="RWC47:RWJ47"/>
    <mergeCell ref="RWK47:RWR47"/>
    <mergeCell ref="RWS47:RWZ47"/>
    <mergeCell ref="RXA47:RXH47"/>
    <mergeCell ref="RXI47:RXP47"/>
    <mergeCell ref="RXQ47:RXX47"/>
    <mergeCell ref="RXY47:RYF47"/>
    <mergeCell ref="RYG47:RYN47"/>
    <mergeCell ref="ROS47:ROZ47"/>
    <mergeCell ref="RPA47:RPH47"/>
    <mergeCell ref="RPI47:RPP47"/>
    <mergeCell ref="RPQ47:RPX47"/>
    <mergeCell ref="RPY47:RQF47"/>
    <mergeCell ref="RFE47:RFL47"/>
    <mergeCell ref="RFM47:RFT47"/>
    <mergeCell ref="RFU47:RGB47"/>
    <mergeCell ref="RGC47:RGJ47"/>
    <mergeCell ref="RGK47:RGR47"/>
    <mergeCell ref="RGS47:RGZ47"/>
    <mergeCell ref="RHA47:RHH47"/>
    <mergeCell ref="RHI47:RHP47"/>
    <mergeCell ref="RHQ47:RHX47"/>
    <mergeCell ref="RHY47:RIF47"/>
    <mergeCell ref="RIG47:RIN47"/>
    <mergeCell ref="RIO47:RIV47"/>
    <mergeCell ref="RIW47:RJD47"/>
    <mergeCell ref="RJE47:RJL47"/>
    <mergeCell ref="RNM47:RNT47"/>
    <mergeCell ref="RNU47:ROB47"/>
    <mergeCell ref="ROC47:ROJ47"/>
    <mergeCell ref="ROK47:ROR47"/>
    <mergeCell ref="QUC47:QUJ47"/>
    <mergeCell ref="QUK47:QUR47"/>
    <mergeCell ref="QUS47:QUZ47"/>
    <mergeCell ref="QVA47:QVH47"/>
    <mergeCell ref="QVI47:QVP47"/>
    <mergeCell ref="QVQ47:QVX47"/>
    <mergeCell ref="QVY47:QWF47"/>
    <mergeCell ref="QWG47:QWN47"/>
    <mergeCell ref="QWO47:QWV47"/>
    <mergeCell ref="QWW47:QXD47"/>
    <mergeCell ref="QXE47:QXL47"/>
    <mergeCell ref="QXM47:QXT47"/>
    <mergeCell ref="QXU47:QYB47"/>
    <mergeCell ref="QYC47:QYJ47"/>
    <mergeCell ref="QYK47:QYR47"/>
    <mergeCell ref="QYS47:QYZ47"/>
    <mergeCell ref="QZA47:QZH47"/>
    <mergeCell ref="QZI47:QZP47"/>
    <mergeCell ref="QZQ47:QZX47"/>
    <mergeCell ref="QZY47:RAF47"/>
    <mergeCell ref="RAG47:RAN47"/>
    <mergeCell ref="RAO47:RAV47"/>
    <mergeCell ref="RAW47:RBD47"/>
    <mergeCell ref="RBE47:RBL47"/>
    <mergeCell ref="RBM47:RBT47"/>
    <mergeCell ref="RBU47:RCB47"/>
    <mergeCell ref="RCC47:RCJ47"/>
    <mergeCell ref="QSO47:QSV47"/>
    <mergeCell ref="QSW47:QTD47"/>
    <mergeCell ref="QTE47:QTL47"/>
    <mergeCell ref="QTM47:QTT47"/>
    <mergeCell ref="QTU47:QUB47"/>
    <mergeCell ref="QJA47:QJH47"/>
    <mergeCell ref="QJI47:QJP47"/>
    <mergeCell ref="QJQ47:QJX47"/>
    <mergeCell ref="QJY47:QKF47"/>
    <mergeCell ref="QKG47:QKN47"/>
    <mergeCell ref="QKO47:QKV47"/>
    <mergeCell ref="QKW47:QLD47"/>
    <mergeCell ref="QLE47:QLL47"/>
    <mergeCell ref="QLM47:QLT47"/>
    <mergeCell ref="QLU47:QMB47"/>
    <mergeCell ref="QMC47:QMJ47"/>
    <mergeCell ref="QMK47:QMR47"/>
    <mergeCell ref="QMS47:QMZ47"/>
    <mergeCell ref="QNA47:QNH47"/>
    <mergeCell ref="QRI47:QRP47"/>
    <mergeCell ref="QRQ47:QRX47"/>
    <mergeCell ref="QRY47:QSF47"/>
    <mergeCell ref="QSG47:QSN47"/>
    <mergeCell ref="QHM47:QHT47"/>
    <mergeCell ref="QHU47:QIB47"/>
    <mergeCell ref="QIC47:QIJ47"/>
    <mergeCell ref="QIK47:QIR47"/>
    <mergeCell ref="QIS47:QIZ47"/>
    <mergeCell ref="PXY47:PYF47"/>
    <mergeCell ref="PYG47:PYN47"/>
    <mergeCell ref="PYO47:PYV47"/>
    <mergeCell ref="PYW47:PZD47"/>
    <mergeCell ref="PZE47:PZL47"/>
    <mergeCell ref="PZM47:PZT47"/>
    <mergeCell ref="PZU47:QAB47"/>
    <mergeCell ref="QAC47:QAJ47"/>
    <mergeCell ref="QAK47:QAR47"/>
    <mergeCell ref="QAS47:QAZ47"/>
    <mergeCell ref="QBA47:QBH47"/>
    <mergeCell ref="QBI47:QBP47"/>
    <mergeCell ref="QBQ47:QBX47"/>
    <mergeCell ref="QBY47:QCF47"/>
    <mergeCell ref="QCG47:QCN47"/>
    <mergeCell ref="QCO47:QCV47"/>
    <mergeCell ref="QCW47:QDD47"/>
    <mergeCell ref="QDE47:QDL47"/>
    <mergeCell ref="QDM47:QDT47"/>
    <mergeCell ref="QDU47:QEB47"/>
    <mergeCell ref="QEC47:QEJ47"/>
    <mergeCell ref="QEK47:QER47"/>
    <mergeCell ref="QES47:QEZ47"/>
    <mergeCell ref="QFA47:QFH47"/>
    <mergeCell ref="QFI47:QFP47"/>
    <mergeCell ref="QFQ47:QFX47"/>
    <mergeCell ref="QFY47:QGF47"/>
    <mergeCell ref="PWK47:PWR47"/>
    <mergeCell ref="PWS47:PWZ47"/>
    <mergeCell ref="PXA47:PXH47"/>
    <mergeCell ref="PXI47:PXP47"/>
    <mergeCell ref="PXQ47:PXX47"/>
    <mergeCell ref="PMW47:PND47"/>
    <mergeCell ref="PNE47:PNL47"/>
    <mergeCell ref="PNM47:PNT47"/>
    <mergeCell ref="PNU47:POB47"/>
    <mergeCell ref="POC47:POJ47"/>
    <mergeCell ref="POK47:POR47"/>
    <mergeCell ref="POS47:POZ47"/>
    <mergeCell ref="PPA47:PPH47"/>
    <mergeCell ref="PPI47:PPP47"/>
    <mergeCell ref="PPQ47:PPX47"/>
    <mergeCell ref="PPY47:PQF47"/>
    <mergeCell ref="PQG47:PQN47"/>
    <mergeCell ref="PQO47:PQV47"/>
    <mergeCell ref="PQW47:PRD47"/>
    <mergeCell ref="PVE47:PVL47"/>
    <mergeCell ref="PVM47:PVT47"/>
    <mergeCell ref="PVU47:PWB47"/>
    <mergeCell ref="PWC47:PWJ47"/>
    <mergeCell ref="PBU47:PCB47"/>
    <mergeCell ref="PCC47:PCJ47"/>
    <mergeCell ref="PCK47:PCR47"/>
    <mergeCell ref="PCS47:PCZ47"/>
    <mergeCell ref="PDA47:PDH47"/>
    <mergeCell ref="PDI47:PDP47"/>
    <mergeCell ref="PDQ47:PDX47"/>
    <mergeCell ref="PDY47:PEF47"/>
    <mergeCell ref="PEG47:PEN47"/>
    <mergeCell ref="PEO47:PEV47"/>
    <mergeCell ref="PEW47:PFD47"/>
    <mergeCell ref="PFE47:PFL47"/>
    <mergeCell ref="PFM47:PFT47"/>
    <mergeCell ref="PFU47:PGB47"/>
    <mergeCell ref="PGC47:PGJ47"/>
    <mergeCell ref="PGK47:PGR47"/>
    <mergeCell ref="PGS47:PGZ47"/>
    <mergeCell ref="PHA47:PHH47"/>
    <mergeCell ref="PHI47:PHP47"/>
    <mergeCell ref="PHQ47:PHX47"/>
    <mergeCell ref="PHY47:PIF47"/>
    <mergeCell ref="PIG47:PIN47"/>
    <mergeCell ref="PIO47:PIV47"/>
    <mergeCell ref="PIW47:PJD47"/>
    <mergeCell ref="PJE47:PJL47"/>
    <mergeCell ref="PJM47:PJT47"/>
    <mergeCell ref="PJU47:PKB47"/>
    <mergeCell ref="PAG47:PAN47"/>
    <mergeCell ref="PAO47:PAV47"/>
    <mergeCell ref="PAW47:PBD47"/>
    <mergeCell ref="PBE47:PBL47"/>
    <mergeCell ref="PBM47:PBT47"/>
    <mergeCell ref="OQS47:OQZ47"/>
    <mergeCell ref="ORA47:ORH47"/>
    <mergeCell ref="ORI47:ORP47"/>
    <mergeCell ref="ORQ47:ORX47"/>
    <mergeCell ref="ORY47:OSF47"/>
    <mergeCell ref="OSG47:OSN47"/>
    <mergeCell ref="OSO47:OSV47"/>
    <mergeCell ref="OSW47:OTD47"/>
    <mergeCell ref="OTE47:OTL47"/>
    <mergeCell ref="OTM47:OTT47"/>
    <mergeCell ref="OTU47:OUB47"/>
    <mergeCell ref="OUC47:OUJ47"/>
    <mergeCell ref="OUK47:OUR47"/>
    <mergeCell ref="OUS47:OUZ47"/>
    <mergeCell ref="OZA47:OZH47"/>
    <mergeCell ref="OZI47:OZP47"/>
    <mergeCell ref="OZQ47:OZX47"/>
    <mergeCell ref="OZY47:PAF47"/>
    <mergeCell ref="OPE47:OPL47"/>
    <mergeCell ref="OPM47:OPT47"/>
    <mergeCell ref="OPU47:OQB47"/>
    <mergeCell ref="OQC47:OQJ47"/>
    <mergeCell ref="OQK47:OQR47"/>
    <mergeCell ref="OFQ47:OFX47"/>
    <mergeCell ref="OFY47:OGF47"/>
    <mergeCell ref="OGG47:OGN47"/>
    <mergeCell ref="OGO47:OGV47"/>
    <mergeCell ref="OGW47:OHD47"/>
    <mergeCell ref="OHE47:OHL47"/>
    <mergeCell ref="OHM47:OHT47"/>
    <mergeCell ref="OHU47:OIB47"/>
    <mergeCell ref="OIC47:OIJ47"/>
    <mergeCell ref="OIK47:OIR47"/>
    <mergeCell ref="OIS47:OIZ47"/>
    <mergeCell ref="OJA47:OJH47"/>
    <mergeCell ref="OJI47:OJP47"/>
    <mergeCell ref="OJQ47:OJX47"/>
    <mergeCell ref="OJY47:OKF47"/>
    <mergeCell ref="OKG47:OKN47"/>
    <mergeCell ref="OKO47:OKV47"/>
    <mergeCell ref="OKW47:OLD47"/>
    <mergeCell ref="OLE47:OLL47"/>
    <mergeCell ref="OLM47:OLT47"/>
    <mergeCell ref="OLU47:OMB47"/>
    <mergeCell ref="OMC47:OMJ47"/>
    <mergeCell ref="OMK47:OMR47"/>
    <mergeCell ref="OMS47:OMZ47"/>
    <mergeCell ref="ONA47:ONH47"/>
    <mergeCell ref="ONI47:ONP47"/>
    <mergeCell ref="ONQ47:ONX47"/>
    <mergeCell ref="OEC47:OEJ47"/>
    <mergeCell ref="OEK47:OER47"/>
    <mergeCell ref="OES47:OEZ47"/>
    <mergeCell ref="OFA47:OFH47"/>
    <mergeCell ref="OFI47:OFP47"/>
    <mergeCell ref="NUO47:NUV47"/>
    <mergeCell ref="NUW47:NVD47"/>
    <mergeCell ref="NVE47:NVL47"/>
    <mergeCell ref="NVM47:NVT47"/>
    <mergeCell ref="NVU47:NWB47"/>
    <mergeCell ref="NWC47:NWJ47"/>
    <mergeCell ref="NWK47:NWR47"/>
    <mergeCell ref="NWS47:NWZ47"/>
    <mergeCell ref="NXA47:NXH47"/>
    <mergeCell ref="NXI47:NXP47"/>
    <mergeCell ref="NXQ47:NXX47"/>
    <mergeCell ref="NXY47:NYF47"/>
    <mergeCell ref="NYG47:NYN47"/>
    <mergeCell ref="NYO47:NYV47"/>
    <mergeCell ref="OCW47:ODD47"/>
    <mergeCell ref="ODE47:ODL47"/>
    <mergeCell ref="ODM47:ODT47"/>
    <mergeCell ref="ODU47:OEB47"/>
    <mergeCell ref="NJM47:NJT47"/>
    <mergeCell ref="NJU47:NKB47"/>
    <mergeCell ref="NKC47:NKJ47"/>
    <mergeCell ref="NKK47:NKR47"/>
    <mergeCell ref="NKS47:NKZ47"/>
    <mergeCell ref="NLA47:NLH47"/>
    <mergeCell ref="NLI47:NLP47"/>
    <mergeCell ref="NLQ47:NLX47"/>
    <mergeCell ref="NLY47:NMF47"/>
    <mergeCell ref="NMG47:NMN47"/>
    <mergeCell ref="NMO47:NMV47"/>
    <mergeCell ref="NMW47:NND47"/>
    <mergeCell ref="NNE47:NNL47"/>
    <mergeCell ref="NNM47:NNT47"/>
    <mergeCell ref="NNU47:NOB47"/>
    <mergeCell ref="NOC47:NOJ47"/>
    <mergeCell ref="NOK47:NOR47"/>
    <mergeCell ref="NOS47:NOZ47"/>
    <mergeCell ref="NPA47:NPH47"/>
    <mergeCell ref="NPI47:NPP47"/>
    <mergeCell ref="NPQ47:NPX47"/>
    <mergeCell ref="NPY47:NQF47"/>
    <mergeCell ref="NQG47:NQN47"/>
    <mergeCell ref="NQO47:NQV47"/>
    <mergeCell ref="NQW47:NRD47"/>
    <mergeCell ref="NRE47:NRL47"/>
    <mergeCell ref="NRM47:NRT47"/>
    <mergeCell ref="NHY47:NIF47"/>
    <mergeCell ref="NIG47:NIN47"/>
    <mergeCell ref="NIO47:NIV47"/>
    <mergeCell ref="NIW47:NJD47"/>
    <mergeCell ref="NJE47:NJL47"/>
    <mergeCell ref="MYK47:MYR47"/>
    <mergeCell ref="MYS47:MYZ47"/>
    <mergeCell ref="MZA47:MZH47"/>
    <mergeCell ref="MZI47:MZP47"/>
    <mergeCell ref="MZQ47:MZX47"/>
    <mergeCell ref="MZY47:NAF47"/>
    <mergeCell ref="NAG47:NAN47"/>
    <mergeCell ref="NAO47:NAV47"/>
    <mergeCell ref="NAW47:NBD47"/>
    <mergeCell ref="NBE47:NBL47"/>
    <mergeCell ref="NBM47:NBT47"/>
    <mergeCell ref="NBU47:NCB47"/>
    <mergeCell ref="NCC47:NCJ47"/>
    <mergeCell ref="NCK47:NCR47"/>
    <mergeCell ref="NGS47:NGZ47"/>
    <mergeCell ref="NHA47:NHH47"/>
    <mergeCell ref="NHI47:NHP47"/>
    <mergeCell ref="NHQ47:NHX47"/>
    <mergeCell ref="MWW47:MXD47"/>
    <mergeCell ref="MXE47:MXL47"/>
    <mergeCell ref="MXM47:MXT47"/>
    <mergeCell ref="MXU47:MYB47"/>
    <mergeCell ref="MYC47:MYJ47"/>
    <mergeCell ref="MNI47:MNP47"/>
    <mergeCell ref="MNQ47:MNX47"/>
    <mergeCell ref="MNY47:MOF47"/>
    <mergeCell ref="MOG47:MON47"/>
    <mergeCell ref="MOO47:MOV47"/>
    <mergeCell ref="MOW47:MPD47"/>
    <mergeCell ref="MPE47:MPL47"/>
    <mergeCell ref="MPM47:MPT47"/>
    <mergeCell ref="MPU47:MQB47"/>
    <mergeCell ref="MQC47:MQJ47"/>
    <mergeCell ref="MQK47:MQR47"/>
    <mergeCell ref="MQS47:MQZ47"/>
    <mergeCell ref="MRA47:MRH47"/>
    <mergeCell ref="MRI47:MRP47"/>
    <mergeCell ref="MRQ47:MRX47"/>
    <mergeCell ref="MRY47:MSF47"/>
    <mergeCell ref="MSG47:MSN47"/>
    <mergeCell ref="MSO47:MSV47"/>
    <mergeCell ref="MSW47:MTD47"/>
    <mergeCell ref="MTE47:MTL47"/>
    <mergeCell ref="MTM47:MTT47"/>
    <mergeCell ref="MTU47:MUB47"/>
    <mergeCell ref="MUC47:MUJ47"/>
    <mergeCell ref="MUK47:MUR47"/>
    <mergeCell ref="MUS47:MUZ47"/>
    <mergeCell ref="MVA47:MVH47"/>
    <mergeCell ref="MVI47:MVP47"/>
    <mergeCell ref="MLU47:MMB47"/>
    <mergeCell ref="MMC47:MMJ47"/>
    <mergeCell ref="MMK47:MMR47"/>
    <mergeCell ref="MMS47:MMZ47"/>
    <mergeCell ref="MNA47:MNH47"/>
    <mergeCell ref="MCG47:MCN47"/>
    <mergeCell ref="MCO47:MCV47"/>
    <mergeCell ref="MCW47:MDD47"/>
    <mergeCell ref="MDE47:MDL47"/>
    <mergeCell ref="MDM47:MDT47"/>
    <mergeCell ref="MDU47:MEB47"/>
    <mergeCell ref="MEC47:MEJ47"/>
    <mergeCell ref="MEK47:MER47"/>
    <mergeCell ref="MES47:MEZ47"/>
    <mergeCell ref="MFA47:MFH47"/>
    <mergeCell ref="MFI47:MFP47"/>
    <mergeCell ref="MFQ47:MFX47"/>
    <mergeCell ref="MFY47:MGF47"/>
    <mergeCell ref="MGG47:MGN47"/>
    <mergeCell ref="MKO47:MKV47"/>
    <mergeCell ref="MKW47:MLD47"/>
    <mergeCell ref="MLE47:MLL47"/>
    <mergeCell ref="MLM47:MLT47"/>
    <mergeCell ref="LRE47:LRL47"/>
    <mergeCell ref="LRM47:LRT47"/>
    <mergeCell ref="LRU47:LSB47"/>
    <mergeCell ref="LSC47:LSJ47"/>
    <mergeCell ref="LSK47:LSR47"/>
    <mergeCell ref="LSS47:LSZ47"/>
    <mergeCell ref="LTA47:LTH47"/>
    <mergeCell ref="LTI47:LTP47"/>
    <mergeCell ref="LTQ47:LTX47"/>
    <mergeCell ref="LTY47:LUF47"/>
    <mergeCell ref="LUG47:LUN47"/>
    <mergeCell ref="LUO47:LUV47"/>
    <mergeCell ref="LUW47:LVD47"/>
    <mergeCell ref="LVE47:LVL47"/>
    <mergeCell ref="LVM47:LVT47"/>
    <mergeCell ref="LVU47:LWB47"/>
    <mergeCell ref="LWC47:LWJ47"/>
    <mergeCell ref="LWK47:LWR47"/>
    <mergeCell ref="LWS47:LWZ47"/>
    <mergeCell ref="LXA47:LXH47"/>
    <mergeCell ref="LXI47:LXP47"/>
    <mergeCell ref="LXQ47:LXX47"/>
    <mergeCell ref="LXY47:LYF47"/>
    <mergeCell ref="LYG47:LYN47"/>
    <mergeCell ref="LYO47:LYV47"/>
    <mergeCell ref="LYW47:LZD47"/>
    <mergeCell ref="LZE47:LZL47"/>
    <mergeCell ref="LPQ47:LPX47"/>
    <mergeCell ref="LPY47:LQF47"/>
    <mergeCell ref="LQG47:LQN47"/>
    <mergeCell ref="LQO47:LQV47"/>
    <mergeCell ref="LQW47:LRD47"/>
    <mergeCell ref="LGC47:LGJ47"/>
    <mergeCell ref="LGK47:LGR47"/>
    <mergeCell ref="LGS47:LGZ47"/>
    <mergeCell ref="LHA47:LHH47"/>
    <mergeCell ref="LHI47:LHP47"/>
    <mergeCell ref="LHQ47:LHX47"/>
    <mergeCell ref="LHY47:LIF47"/>
    <mergeCell ref="LIG47:LIN47"/>
    <mergeCell ref="LIO47:LIV47"/>
    <mergeCell ref="LIW47:LJD47"/>
    <mergeCell ref="LJE47:LJL47"/>
    <mergeCell ref="LJM47:LJT47"/>
    <mergeCell ref="LJU47:LKB47"/>
    <mergeCell ref="LKC47:LKJ47"/>
    <mergeCell ref="LOK47:LOR47"/>
    <mergeCell ref="LOS47:LOZ47"/>
    <mergeCell ref="LPA47:LPH47"/>
    <mergeCell ref="LPI47:LPP47"/>
    <mergeCell ref="LEO47:LEV47"/>
    <mergeCell ref="LEW47:LFD47"/>
    <mergeCell ref="LFE47:LFL47"/>
    <mergeCell ref="LFM47:LFT47"/>
    <mergeCell ref="LFU47:LGB47"/>
    <mergeCell ref="KVA47:KVH47"/>
    <mergeCell ref="KVI47:KVP47"/>
    <mergeCell ref="KVQ47:KVX47"/>
    <mergeCell ref="KVY47:KWF47"/>
    <mergeCell ref="KWG47:KWN47"/>
    <mergeCell ref="KWO47:KWV47"/>
    <mergeCell ref="KWW47:KXD47"/>
    <mergeCell ref="KXE47:KXL47"/>
    <mergeCell ref="KXM47:KXT47"/>
    <mergeCell ref="KXU47:KYB47"/>
    <mergeCell ref="KYC47:KYJ47"/>
    <mergeCell ref="KYK47:KYR47"/>
    <mergeCell ref="KYS47:KYZ47"/>
    <mergeCell ref="KZA47:KZH47"/>
    <mergeCell ref="KZI47:KZP47"/>
    <mergeCell ref="KZQ47:KZX47"/>
    <mergeCell ref="KZY47:LAF47"/>
    <mergeCell ref="LAG47:LAN47"/>
    <mergeCell ref="LAO47:LAV47"/>
    <mergeCell ref="LAW47:LBD47"/>
    <mergeCell ref="LBE47:LBL47"/>
    <mergeCell ref="LBM47:LBT47"/>
    <mergeCell ref="LBU47:LCB47"/>
    <mergeCell ref="LCC47:LCJ47"/>
    <mergeCell ref="LCK47:LCR47"/>
    <mergeCell ref="LCS47:LCZ47"/>
    <mergeCell ref="LDA47:LDH47"/>
    <mergeCell ref="KTM47:KTT47"/>
    <mergeCell ref="KTU47:KUB47"/>
    <mergeCell ref="KUC47:KUJ47"/>
    <mergeCell ref="KUK47:KUR47"/>
    <mergeCell ref="KUS47:KUZ47"/>
    <mergeCell ref="KJY47:KKF47"/>
    <mergeCell ref="KKG47:KKN47"/>
    <mergeCell ref="KKO47:KKV47"/>
    <mergeCell ref="KKW47:KLD47"/>
    <mergeCell ref="KLE47:KLL47"/>
    <mergeCell ref="KLM47:KLT47"/>
    <mergeCell ref="KLU47:KMB47"/>
    <mergeCell ref="KMC47:KMJ47"/>
    <mergeCell ref="KMK47:KMR47"/>
    <mergeCell ref="KMS47:KMZ47"/>
    <mergeCell ref="KNA47:KNH47"/>
    <mergeCell ref="KNI47:KNP47"/>
    <mergeCell ref="KNQ47:KNX47"/>
    <mergeCell ref="KNY47:KOF47"/>
    <mergeCell ref="KSG47:KSN47"/>
    <mergeCell ref="KSO47:KSV47"/>
    <mergeCell ref="KSW47:KTD47"/>
    <mergeCell ref="KTE47:KTL47"/>
    <mergeCell ref="JYW47:JZD47"/>
    <mergeCell ref="JZE47:JZL47"/>
    <mergeCell ref="JZM47:JZT47"/>
    <mergeCell ref="JZU47:KAB47"/>
    <mergeCell ref="KAC47:KAJ47"/>
    <mergeCell ref="KAK47:KAR47"/>
    <mergeCell ref="KAS47:KAZ47"/>
    <mergeCell ref="KBA47:KBH47"/>
    <mergeCell ref="KBI47:KBP47"/>
    <mergeCell ref="KBQ47:KBX47"/>
    <mergeCell ref="KBY47:KCF47"/>
    <mergeCell ref="KCG47:KCN47"/>
    <mergeCell ref="KCO47:KCV47"/>
    <mergeCell ref="KCW47:KDD47"/>
    <mergeCell ref="KDE47:KDL47"/>
    <mergeCell ref="KDM47:KDT47"/>
    <mergeCell ref="KDU47:KEB47"/>
    <mergeCell ref="KEC47:KEJ47"/>
    <mergeCell ref="KEK47:KER47"/>
    <mergeCell ref="KES47:KEZ47"/>
    <mergeCell ref="KFA47:KFH47"/>
    <mergeCell ref="KFI47:KFP47"/>
    <mergeCell ref="KFQ47:KFX47"/>
    <mergeCell ref="KFY47:KGF47"/>
    <mergeCell ref="KGG47:KGN47"/>
    <mergeCell ref="KGO47:KGV47"/>
    <mergeCell ref="KGW47:KHD47"/>
    <mergeCell ref="JXI47:JXP47"/>
    <mergeCell ref="JXQ47:JXX47"/>
    <mergeCell ref="JXY47:JYF47"/>
    <mergeCell ref="JYG47:JYN47"/>
    <mergeCell ref="JYO47:JYV47"/>
    <mergeCell ref="JNU47:JOB47"/>
    <mergeCell ref="JOC47:JOJ47"/>
    <mergeCell ref="JOK47:JOR47"/>
    <mergeCell ref="JOS47:JOZ47"/>
    <mergeCell ref="JPA47:JPH47"/>
    <mergeCell ref="JPI47:JPP47"/>
    <mergeCell ref="JPQ47:JPX47"/>
    <mergeCell ref="JPY47:JQF47"/>
    <mergeCell ref="JQG47:JQN47"/>
    <mergeCell ref="JQO47:JQV47"/>
    <mergeCell ref="JQW47:JRD47"/>
    <mergeCell ref="JRE47:JRL47"/>
    <mergeCell ref="JRM47:JRT47"/>
    <mergeCell ref="JRU47:JSB47"/>
    <mergeCell ref="JWC47:JWJ47"/>
    <mergeCell ref="JWK47:JWR47"/>
    <mergeCell ref="JWS47:JWZ47"/>
    <mergeCell ref="JXA47:JXH47"/>
    <mergeCell ref="JMG47:JMN47"/>
    <mergeCell ref="JMO47:JMV47"/>
    <mergeCell ref="JMW47:JND47"/>
    <mergeCell ref="JNE47:JNL47"/>
    <mergeCell ref="JNM47:JNT47"/>
    <mergeCell ref="JCS47:JCZ47"/>
    <mergeCell ref="JDA47:JDH47"/>
    <mergeCell ref="JDI47:JDP47"/>
    <mergeCell ref="JDQ47:JDX47"/>
    <mergeCell ref="JDY47:JEF47"/>
    <mergeCell ref="JEG47:JEN47"/>
    <mergeCell ref="JEO47:JEV47"/>
    <mergeCell ref="JEW47:JFD47"/>
    <mergeCell ref="JFE47:JFL47"/>
    <mergeCell ref="JFM47:JFT47"/>
    <mergeCell ref="JFU47:JGB47"/>
    <mergeCell ref="JGC47:JGJ47"/>
    <mergeCell ref="JGK47:JGR47"/>
    <mergeCell ref="JGS47:JGZ47"/>
    <mergeCell ref="JHA47:JHH47"/>
    <mergeCell ref="JHI47:JHP47"/>
    <mergeCell ref="JHQ47:JHX47"/>
    <mergeCell ref="JHY47:JIF47"/>
    <mergeCell ref="JIG47:JIN47"/>
    <mergeCell ref="JIO47:JIV47"/>
    <mergeCell ref="JIW47:JJD47"/>
    <mergeCell ref="JJE47:JJL47"/>
    <mergeCell ref="JJM47:JJT47"/>
    <mergeCell ref="JJU47:JKB47"/>
    <mergeCell ref="JKC47:JKJ47"/>
    <mergeCell ref="JKK47:JKR47"/>
    <mergeCell ref="JKS47:JKZ47"/>
    <mergeCell ref="JBE47:JBL47"/>
    <mergeCell ref="JBM47:JBT47"/>
    <mergeCell ref="JBU47:JCB47"/>
    <mergeCell ref="JCC47:JCJ47"/>
    <mergeCell ref="JCK47:JCR47"/>
    <mergeCell ref="IRQ47:IRX47"/>
    <mergeCell ref="IRY47:ISF47"/>
    <mergeCell ref="ISG47:ISN47"/>
    <mergeCell ref="ISO47:ISV47"/>
    <mergeCell ref="ISW47:ITD47"/>
    <mergeCell ref="ITE47:ITL47"/>
    <mergeCell ref="ITM47:ITT47"/>
    <mergeCell ref="ITU47:IUB47"/>
    <mergeCell ref="IUC47:IUJ47"/>
    <mergeCell ref="IUK47:IUR47"/>
    <mergeCell ref="IUS47:IUZ47"/>
    <mergeCell ref="IVA47:IVH47"/>
    <mergeCell ref="IVI47:IVP47"/>
    <mergeCell ref="IVQ47:IVX47"/>
    <mergeCell ref="IZY47:JAF47"/>
    <mergeCell ref="JAG47:JAN47"/>
    <mergeCell ref="JAO47:JAV47"/>
    <mergeCell ref="JAW47:JBD47"/>
    <mergeCell ref="IGO47:IGV47"/>
    <mergeCell ref="IGW47:IHD47"/>
    <mergeCell ref="IHE47:IHL47"/>
    <mergeCell ref="IHM47:IHT47"/>
    <mergeCell ref="IHU47:IIB47"/>
    <mergeCell ref="IIC47:IIJ47"/>
    <mergeCell ref="IIK47:IIR47"/>
    <mergeCell ref="IIS47:IIZ47"/>
    <mergeCell ref="IJA47:IJH47"/>
    <mergeCell ref="IJI47:IJP47"/>
    <mergeCell ref="IJQ47:IJX47"/>
    <mergeCell ref="IJY47:IKF47"/>
    <mergeCell ref="IKG47:IKN47"/>
    <mergeCell ref="IKO47:IKV47"/>
    <mergeCell ref="IKW47:ILD47"/>
    <mergeCell ref="ILE47:ILL47"/>
    <mergeCell ref="ILM47:ILT47"/>
    <mergeCell ref="ILU47:IMB47"/>
    <mergeCell ref="IMC47:IMJ47"/>
    <mergeCell ref="IMK47:IMR47"/>
    <mergeCell ref="IMS47:IMZ47"/>
    <mergeCell ref="INA47:INH47"/>
    <mergeCell ref="INI47:INP47"/>
    <mergeCell ref="INQ47:INX47"/>
    <mergeCell ref="INY47:IOF47"/>
    <mergeCell ref="IOG47:ION47"/>
    <mergeCell ref="IOO47:IOV47"/>
    <mergeCell ref="IFA47:IFH47"/>
    <mergeCell ref="IFI47:IFP47"/>
    <mergeCell ref="IFQ47:IFX47"/>
    <mergeCell ref="IFY47:IGF47"/>
    <mergeCell ref="IGG47:IGN47"/>
    <mergeCell ref="HVM47:HVT47"/>
    <mergeCell ref="HVU47:HWB47"/>
    <mergeCell ref="HWC47:HWJ47"/>
    <mergeCell ref="HWK47:HWR47"/>
    <mergeCell ref="HWS47:HWZ47"/>
    <mergeCell ref="HXA47:HXH47"/>
    <mergeCell ref="HXI47:HXP47"/>
    <mergeCell ref="HXQ47:HXX47"/>
    <mergeCell ref="HXY47:HYF47"/>
    <mergeCell ref="HYG47:HYN47"/>
    <mergeCell ref="HYO47:HYV47"/>
    <mergeCell ref="HYW47:HZD47"/>
    <mergeCell ref="HZE47:HZL47"/>
    <mergeCell ref="HZM47:HZT47"/>
    <mergeCell ref="IDU47:IEB47"/>
    <mergeCell ref="IEC47:IEJ47"/>
    <mergeCell ref="IEK47:IER47"/>
    <mergeCell ref="IES47:IEZ47"/>
    <mergeCell ref="HTY47:HUF47"/>
    <mergeCell ref="HUG47:HUN47"/>
    <mergeCell ref="HUO47:HUV47"/>
    <mergeCell ref="HUW47:HVD47"/>
    <mergeCell ref="HVE47:HVL47"/>
    <mergeCell ref="HKK47:HKR47"/>
    <mergeCell ref="HKS47:HKZ47"/>
    <mergeCell ref="HLA47:HLH47"/>
    <mergeCell ref="HLI47:HLP47"/>
    <mergeCell ref="HLQ47:HLX47"/>
    <mergeCell ref="HLY47:HMF47"/>
    <mergeCell ref="HMG47:HMN47"/>
    <mergeCell ref="HMO47:HMV47"/>
    <mergeCell ref="HMW47:HND47"/>
    <mergeCell ref="HNE47:HNL47"/>
    <mergeCell ref="HNM47:HNT47"/>
    <mergeCell ref="HNU47:HOB47"/>
    <mergeCell ref="HOC47:HOJ47"/>
    <mergeCell ref="HOK47:HOR47"/>
    <mergeCell ref="HOS47:HOZ47"/>
    <mergeCell ref="HPA47:HPH47"/>
    <mergeCell ref="HPI47:HPP47"/>
    <mergeCell ref="HPQ47:HPX47"/>
    <mergeCell ref="HPY47:HQF47"/>
    <mergeCell ref="HQG47:HQN47"/>
    <mergeCell ref="HQO47:HQV47"/>
    <mergeCell ref="HQW47:HRD47"/>
    <mergeCell ref="HRE47:HRL47"/>
    <mergeCell ref="HRM47:HRT47"/>
    <mergeCell ref="HRU47:HSB47"/>
    <mergeCell ref="HSC47:HSJ47"/>
    <mergeCell ref="HSK47:HSR47"/>
    <mergeCell ref="HIW47:HJD47"/>
    <mergeCell ref="HJE47:HJL47"/>
    <mergeCell ref="HJM47:HJT47"/>
    <mergeCell ref="HJU47:HKB47"/>
    <mergeCell ref="HKC47:HKJ47"/>
    <mergeCell ref="GZI47:GZP47"/>
    <mergeCell ref="GZQ47:GZX47"/>
    <mergeCell ref="GZY47:HAF47"/>
    <mergeCell ref="HAG47:HAN47"/>
    <mergeCell ref="HAO47:HAV47"/>
    <mergeCell ref="HAW47:HBD47"/>
    <mergeCell ref="HBE47:HBL47"/>
    <mergeCell ref="HBM47:HBT47"/>
    <mergeCell ref="HBU47:HCB47"/>
    <mergeCell ref="HCC47:HCJ47"/>
    <mergeCell ref="HCK47:HCR47"/>
    <mergeCell ref="HCS47:HCZ47"/>
    <mergeCell ref="HDA47:HDH47"/>
    <mergeCell ref="HDI47:HDP47"/>
    <mergeCell ref="HHQ47:HHX47"/>
    <mergeCell ref="HHY47:HIF47"/>
    <mergeCell ref="HIG47:HIN47"/>
    <mergeCell ref="HIO47:HIV47"/>
    <mergeCell ref="GOG47:GON47"/>
    <mergeCell ref="GOO47:GOV47"/>
    <mergeCell ref="GOW47:GPD47"/>
    <mergeCell ref="GPE47:GPL47"/>
    <mergeCell ref="GPM47:GPT47"/>
    <mergeCell ref="GPU47:GQB47"/>
    <mergeCell ref="GQC47:GQJ47"/>
    <mergeCell ref="GQK47:GQR47"/>
    <mergeCell ref="GQS47:GQZ47"/>
    <mergeCell ref="GRA47:GRH47"/>
    <mergeCell ref="GRI47:GRP47"/>
    <mergeCell ref="GRQ47:GRX47"/>
    <mergeCell ref="GRY47:GSF47"/>
    <mergeCell ref="GSG47:GSN47"/>
    <mergeCell ref="GSO47:GSV47"/>
    <mergeCell ref="GSW47:GTD47"/>
    <mergeCell ref="GTE47:GTL47"/>
    <mergeCell ref="GTM47:GTT47"/>
    <mergeCell ref="GTU47:GUB47"/>
    <mergeCell ref="GUC47:GUJ47"/>
    <mergeCell ref="GUK47:GUR47"/>
    <mergeCell ref="GUS47:GUZ47"/>
    <mergeCell ref="GVA47:GVH47"/>
    <mergeCell ref="GVI47:GVP47"/>
    <mergeCell ref="GVQ47:GVX47"/>
    <mergeCell ref="GVY47:GWF47"/>
    <mergeCell ref="GWG47:GWN47"/>
    <mergeCell ref="GMS47:GMZ47"/>
    <mergeCell ref="GNA47:GNH47"/>
    <mergeCell ref="GNI47:GNP47"/>
    <mergeCell ref="GNQ47:GNX47"/>
    <mergeCell ref="GNY47:GOF47"/>
    <mergeCell ref="GDE47:GDL47"/>
    <mergeCell ref="GDM47:GDT47"/>
    <mergeCell ref="GDU47:GEB47"/>
    <mergeCell ref="GEC47:GEJ47"/>
    <mergeCell ref="GEK47:GER47"/>
    <mergeCell ref="GES47:GEZ47"/>
    <mergeCell ref="GFA47:GFH47"/>
    <mergeCell ref="GFI47:GFP47"/>
    <mergeCell ref="GFQ47:GFX47"/>
    <mergeCell ref="GFY47:GGF47"/>
    <mergeCell ref="GGG47:GGN47"/>
    <mergeCell ref="GGO47:GGV47"/>
    <mergeCell ref="GGW47:GHD47"/>
    <mergeCell ref="GHE47:GHL47"/>
    <mergeCell ref="GLM47:GLT47"/>
    <mergeCell ref="GLU47:GMB47"/>
    <mergeCell ref="GMC47:GMJ47"/>
    <mergeCell ref="GMK47:GMR47"/>
    <mergeCell ref="GBQ47:GBX47"/>
    <mergeCell ref="GBY47:GCF47"/>
    <mergeCell ref="GCG47:GCN47"/>
    <mergeCell ref="GCO47:GCV47"/>
    <mergeCell ref="GCW47:GDD47"/>
    <mergeCell ref="FSC47:FSJ47"/>
    <mergeCell ref="FSK47:FSR47"/>
    <mergeCell ref="FSS47:FSZ47"/>
    <mergeCell ref="FTA47:FTH47"/>
    <mergeCell ref="FTI47:FTP47"/>
    <mergeCell ref="FTQ47:FTX47"/>
    <mergeCell ref="FTY47:FUF47"/>
    <mergeCell ref="FUG47:FUN47"/>
    <mergeCell ref="FUO47:FUV47"/>
    <mergeCell ref="FUW47:FVD47"/>
    <mergeCell ref="FVE47:FVL47"/>
    <mergeCell ref="FVM47:FVT47"/>
    <mergeCell ref="FVU47:FWB47"/>
    <mergeCell ref="FWC47:FWJ47"/>
    <mergeCell ref="FWK47:FWR47"/>
    <mergeCell ref="FWS47:FWZ47"/>
    <mergeCell ref="FXA47:FXH47"/>
    <mergeCell ref="FXI47:FXP47"/>
    <mergeCell ref="FXQ47:FXX47"/>
    <mergeCell ref="FXY47:FYF47"/>
    <mergeCell ref="FYG47:FYN47"/>
    <mergeCell ref="FYO47:FYV47"/>
    <mergeCell ref="FYW47:FZD47"/>
    <mergeCell ref="FZE47:FZL47"/>
    <mergeCell ref="FZM47:FZT47"/>
    <mergeCell ref="FZU47:GAB47"/>
    <mergeCell ref="GAC47:GAJ47"/>
    <mergeCell ref="FQO47:FQV47"/>
    <mergeCell ref="FQW47:FRD47"/>
    <mergeCell ref="FRE47:FRL47"/>
    <mergeCell ref="FRM47:FRT47"/>
    <mergeCell ref="FRU47:FSB47"/>
    <mergeCell ref="FHA47:FHH47"/>
    <mergeCell ref="FHI47:FHP47"/>
    <mergeCell ref="FHQ47:FHX47"/>
    <mergeCell ref="FHY47:FIF47"/>
    <mergeCell ref="FIG47:FIN47"/>
    <mergeCell ref="FIO47:FIV47"/>
    <mergeCell ref="FIW47:FJD47"/>
    <mergeCell ref="FJE47:FJL47"/>
    <mergeCell ref="FJM47:FJT47"/>
    <mergeCell ref="FJU47:FKB47"/>
    <mergeCell ref="FKC47:FKJ47"/>
    <mergeCell ref="FKK47:FKR47"/>
    <mergeCell ref="FKS47:FKZ47"/>
    <mergeCell ref="FLA47:FLH47"/>
    <mergeCell ref="FPI47:FPP47"/>
    <mergeCell ref="FPQ47:FPX47"/>
    <mergeCell ref="FPY47:FQF47"/>
    <mergeCell ref="FQG47:FQN47"/>
    <mergeCell ref="EVY47:EWF47"/>
    <mergeCell ref="EWG47:EWN47"/>
    <mergeCell ref="EWO47:EWV47"/>
    <mergeCell ref="EWW47:EXD47"/>
    <mergeCell ref="EXE47:EXL47"/>
    <mergeCell ref="EXM47:EXT47"/>
    <mergeCell ref="EXU47:EYB47"/>
    <mergeCell ref="EYC47:EYJ47"/>
    <mergeCell ref="EYK47:EYR47"/>
    <mergeCell ref="EYS47:EYZ47"/>
    <mergeCell ref="EZA47:EZH47"/>
    <mergeCell ref="EZI47:EZP47"/>
    <mergeCell ref="EZQ47:EZX47"/>
    <mergeCell ref="EZY47:FAF47"/>
    <mergeCell ref="FAG47:FAN47"/>
    <mergeCell ref="FAO47:FAV47"/>
    <mergeCell ref="FAW47:FBD47"/>
    <mergeCell ref="FBE47:FBL47"/>
    <mergeCell ref="FBM47:FBT47"/>
    <mergeCell ref="FBU47:FCB47"/>
    <mergeCell ref="FCC47:FCJ47"/>
    <mergeCell ref="FCK47:FCR47"/>
    <mergeCell ref="FCS47:FCZ47"/>
    <mergeCell ref="FDA47:FDH47"/>
    <mergeCell ref="FDI47:FDP47"/>
    <mergeCell ref="FDQ47:FDX47"/>
    <mergeCell ref="FDY47:FEF47"/>
    <mergeCell ref="EUK47:EUR47"/>
    <mergeCell ref="EUS47:EUZ47"/>
    <mergeCell ref="EVA47:EVH47"/>
    <mergeCell ref="EVI47:EVP47"/>
    <mergeCell ref="EVQ47:EVX47"/>
    <mergeCell ref="EKW47:ELD47"/>
    <mergeCell ref="ELE47:ELL47"/>
    <mergeCell ref="ELM47:ELT47"/>
    <mergeCell ref="ELU47:EMB47"/>
    <mergeCell ref="EMC47:EMJ47"/>
    <mergeCell ref="EMK47:EMR47"/>
    <mergeCell ref="EMS47:EMZ47"/>
    <mergeCell ref="ENA47:ENH47"/>
    <mergeCell ref="ENI47:ENP47"/>
    <mergeCell ref="ENQ47:ENX47"/>
    <mergeCell ref="ENY47:EOF47"/>
    <mergeCell ref="EOG47:EON47"/>
    <mergeCell ref="EOO47:EOV47"/>
    <mergeCell ref="EOW47:EPD47"/>
    <mergeCell ref="ETE47:ETL47"/>
    <mergeCell ref="ETM47:ETT47"/>
    <mergeCell ref="ETU47:EUB47"/>
    <mergeCell ref="EUC47:EUJ47"/>
    <mergeCell ref="EJI47:EJP47"/>
    <mergeCell ref="EJQ47:EJX47"/>
    <mergeCell ref="EJY47:EKF47"/>
    <mergeCell ref="EKG47:EKN47"/>
    <mergeCell ref="EKO47:EKV47"/>
    <mergeCell ref="DZU47:EAB47"/>
    <mergeCell ref="EAC47:EAJ47"/>
    <mergeCell ref="EAK47:EAR47"/>
    <mergeCell ref="EAS47:EAZ47"/>
    <mergeCell ref="EBA47:EBH47"/>
    <mergeCell ref="EBI47:EBP47"/>
    <mergeCell ref="EBQ47:EBX47"/>
    <mergeCell ref="EBY47:ECF47"/>
    <mergeCell ref="ECG47:ECN47"/>
    <mergeCell ref="ECO47:ECV47"/>
    <mergeCell ref="ECW47:EDD47"/>
    <mergeCell ref="EDE47:EDL47"/>
    <mergeCell ref="EDM47:EDT47"/>
    <mergeCell ref="EDU47:EEB47"/>
    <mergeCell ref="EEC47:EEJ47"/>
    <mergeCell ref="EEK47:EER47"/>
    <mergeCell ref="EES47:EEZ47"/>
    <mergeCell ref="EFA47:EFH47"/>
    <mergeCell ref="EFI47:EFP47"/>
    <mergeCell ref="EFQ47:EFX47"/>
    <mergeCell ref="EFY47:EGF47"/>
    <mergeCell ref="EGG47:EGN47"/>
    <mergeCell ref="EGO47:EGV47"/>
    <mergeCell ref="EGW47:EHD47"/>
    <mergeCell ref="EHE47:EHL47"/>
    <mergeCell ref="EHM47:EHT47"/>
    <mergeCell ref="EHU47:EIB47"/>
    <mergeCell ref="DYG47:DYN47"/>
    <mergeCell ref="DYO47:DYV47"/>
    <mergeCell ref="DYW47:DZD47"/>
    <mergeCell ref="DZE47:DZL47"/>
    <mergeCell ref="DZM47:DZT47"/>
    <mergeCell ref="DOS47:DOZ47"/>
    <mergeCell ref="DPA47:DPH47"/>
    <mergeCell ref="DPI47:DPP47"/>
    <mergeCell ref="DPQ47:DPX47"/>
    <mergeCell ref="DPY47:DQF47"/>
    <mergeCell ref="DQG47:DQN47"/>
    <mergeCell ref="DQO47:DQV47"/>
    <mergeCell ref="DQW47:DRD47"/>
    <mergeCell ref="DRE47:DRL47"/>
    <mergeCell ref="DRM47:DRT47"/>
    <mergeCell ref="DRU47:DSB47"/>
    <mergeCell ref="DSC47:DSJ47"/>
    <mergeCell ref="DSK47:DSR47"/>
    <mergeCell ref="DSS47:DSZ47"/>
    <mergeCell ref="DXA47:DXH47"/>
    <mergeCell ref="DXI47:DXP47"/>
    <mergeCell ref="DXQ47:DXX47"/>
    <mergeCell ref="DXY47:DYF47"/>
    <mergeCell ref="DDQ47:DDX47"/>
    <mergeCell ref="DDY47:DEF47"/>
    <mergeCell ref="DEG47:DEN47"/>
    <mergeCell ref="DEO47:DEV47"/>
    <mergeCell ref="DEW47:DFD47"/>
    <mergeCell ref="DFE47:DFL47"/>
    <mergeCell ref="DFM47:DFT47"/>
    <mergeCell ref="DFU47:DGB47"/>
    <mergeCell ref="DGC47:DGJ47"/>
    <mergeCell ref="DGK47:DGR47"/>
    <mergeCell ref="DGS47:DGZ47"/>
    <mergeCell ref="DHA47:DHH47"/>
    <mergeCell ref="DHI47:DHP47"/>
    <mergeCell ref="DHQ47:DHX47"/>
    <mergeCell ref="DHY47:DIF47"/>
    <mergeCell ref="DIG47:DIN47"/>
    <mergeCell ref="DIO47:DIV47"/>
    <mergeCell ref="DIW47:DJD47"/>
    <mergeCell ref="DJE47:DJL47"/>
    <mergeCell ref="DJM47:DJT47"/>
    <mergeCell ref="DJU47:DKB47"/>
    <mergeCell ref="DKC47:DKJ47"/>
    <mergeCell ref="DKK47:DKR47"/>
    <mergeCell ref="DKS47:DKZ47"/>
    <mergeCell ref="DLA47:DLH47"/>
    <mergeCell ref="DLI47:DLP47"/>
    <mergeCell ref="DLQ47:DLX47"/>
    <mergeCell ref="DCC47:DCJ47"/>
    <mergeCell ref="DCK47:DCR47"/>
    <mergeCell ref="DCS47:DCZ47"/>
    <mergeCell ref="DDA47:DDH47"/>
    <mergeCell ref="DDI47:DDP47"/>
    <mergeCell ref="CSO47:CSV47"/>
    <mergeCell ref="CSW47:CTD47"/>
    <mergeCell ref="CTE47:CTL47"/>
    <mergeCell ref="CTM47:CTT47"/>
    <mergeCell ref="CTU47:CUB47"/>
    <mergeCell ref="CUC47:CUJ47"/>
    <mergeCell ref="CUK47:CUR47"/>
    <mergeCell ref="CUS47:CUZ47"/>
    <mergeCell ref="CVA47:CVH47"/>
    <mergeCell ref="CVI47:CVP47"/>
    <mergeCell ref="CVQ47:CVX47"/>
    <mergeCell ref="CVY47:CWF47"/>
    <mergeCell ref="CWG47:CWN47"/>
    <mergeCell ref="CWO47:CWV47"/>
    <mergeCell ref="DAW47:DBD47"/>
    <mergeCell ref="DBE47:DBL47"/>
    <mergeCell ref="DBM47:DBT47"/>
    <mergeCell ref="DBU47:DCB47"/>
    <mergeCell ref="CRA47:CRH47"/>
    <mergeCell ref="CRI47:CRP47"/>
    <mergeCell ref="CRQ47:CRX47"/>
    <mergeCell ref="CRY47:CSF47"/>
    <mergeCell ref="CSG47:CSN47"/>
    <mergeCell ref="CHM47:CHT47"/>
    <mergeCell ref="CHU47:CIB47"/>
    <mergeCell ref="CIC47:CIJ47"/>
    <mergeCell ref="CIK47:CIR47"/>
    <mergeCell ref="CIS47:CIZ47"/>
    <mergeCell ref="CJA47:CJH47"/>
    <mergeCell ref="CJI47:CJP47"/>
    <mergeCell ref="CJQ47:CJX47"/>
    <mergeCell ref="CJY47:CKF47"/>
    <mergeCell ref="CKG47:CKN47"/>
    <mergeCell ref="CKO47:CKV47"/>
    <mergeCell ref="CKW47:CLD47"/>
    <mergeCell ref="CLE47:CLL47"/>
    <mergeCell ref="CLM47:CLT47"/>
    <mergeCell ref="CLU47:CMB47"/>
    <mergeCell ref="CMC47:CMJ47"/>
    <mergeCell ref="CMK47:CMR47"/>
    <mergeCell ref="CMS47:CMZ47"/>
    <mergeCell ref="CNA47:CNH47"/>
    <mergeCell ref="CNI47:CNP47"/>
    <mergeCell ref="CNQ47:CNX47"/>
    <mergeCell ref="CNY47:COF47"/>
    <mergeCell ref="COG47:CON47"/>
    <mergeCell ref="COO47:COV47"/>
    <mergeCell ref="COW47:CPD47"/>
    <mergeCell ref="CPE47:CPL47"/>
    <mergeCell ref="CPM47:CPT47"/>
    <mergeCell ref="CFY47:CGF47"/>
    <mergeCell ref="CGG47:CGN47"/>
    <mergeCell ref="CGO47:CGV47"/>
    <mergeCell ref="CGW47:CHD47"/>
    <mergeCell ref="CHE47:CHL47"/>
    <mergeCell ref="BWK47:BWR47"/>
    <mergeCell ref="BWS47:BWZ47"/>
    <mergeCell ref="BXA47:BXH47"/>
    <mergeCell ref="BXI47:BXP47"/>
    <mergeCell ref="BXQ47:BXX47"/>
    <mergeCell ref="BXY47:BYF47"/>
    <mergeCell ref="BYG47:BYN47"/>
    <mergeCell ref="BYO47:BYV47"/>
    <mergeCell ref="BYW47:BZD47"/>
    <mergeCell ref="BZE47:BZL47"/>
    <mergeCell ref="BZM47:BZT47"/>
    <mergeCell ref="BZU47:CAB47"/>
    <mergeCell ref="CAC47:CAJ47"/>
    <mergeCell ref="CAK47:CAR47"/>
    <mergeCell ref="CES47:CEZ47"/>
    <mergeCell ref="CFA47:CFH47"/>
    <mergeCell ref="CFI47:CFP47"/>
    <mergeCell ref="CFQ47:CFX47"/>
    <mergeCell ref="BLI47:BLP47"/>
    <mergeCell ref="BLQ47:BLX47"/>
    <mergeCell ref="BLY47:BMF47"/>
    <mergeCell ref="BMG47:BMN47"/>
    <mergeCell ref="BMO47:BMV47"/>
    <mergeCell ref="BMW47:BND47"/>
    <mergeCell ref="BNE47:BNL47"/>
    <mergeCell ref="BNM47:BNT47"/>
    <mergeCell ref="BNU47:BOB47"/>
    <mergeCell ref="BOC47:BOJ47"/>
    <mergeCell ref="BOK47:BOR47"/>
    <mergeCell ref="BOS47:BOZ47"/>
    <mergeCell ref="BPA47:BPH47"/>
    <mergeCell ref="BPI47:BPP47"/>
    <mergeCell ref="BPQ47:BPX47"/>
    <mergeCell ref="BPY47:BQF47"/>
    <mergeCell ref="BQG47:BQN47"/>
    <mergeCell ref="BQO47:BQV47"/>
    <mergeCell ref="BQW47:BRD47"/>
    <mergeCell ref="BRE47:BRL47"/>
    <mergeCell ref="BRM47:BRT47"/>
    <mergeCell ref="BRU47:BSB47"/>
    <mergeCell ref="BSC47:BSJ47"/>
    <mergeCell ref="BSK47:BSR47"/>
    <mergeCell ref="BSS47:BSZ47"/>
    <mergeCell ref="BTA47:BTH47"/>
    <mergeCell ref="BTI47:BTP47"/>
    <mergeCell ref="BJU47:BKB47"/>
    <mergeCell ref="BKC47:BKJ47"/>
    <mergeCell ref="BKK47:BKR47"/>
    <mergeCell ref="BKS47:BKZ47"/>
    <mergeCell ref="BLA47:BLH47"/>
    <mergeCell ref="BAG47:BAN47"/>
    <mergeCell ref="BAO47:BAV47"/>
    <mergeCell ref="BAW47:BBD47"/>
    <mergeCell ref="BBE47:BBL47"/>
    <mergeCell ref="BBM47:BBT47"/>
    <mergeCell ref="BBU47:BCB47"/>
    <mergeCell ref="BCC47:BCJ47"/>
    <mergeCell ref="BCK47:BCR47"/>
    <mergeCell ref="BCS47:BCZ47"/>
    <mergeCell ref="BDA47:BDH47"/>
    <mergeCell ref="BDI47:BDP47"/>
    <mergeCell ref="BDQ47:BDX47"/>
    <mergeCell ref="BDY47:BEF47"/>
    <mergeCell ref="BEG47:BEN47"/>
    <mergeCell ref="BIO47:BIV47"/>
    <mergeCell ref="BIW47:BJD47"/>
    <mergeCell ref="BJE47:BJL47"/>
    <mergeCell ref="BJM47:BJT47"/>
    <mergeCell ref="AYS47:AYZ47"/>
    <mergeCell ref="AZA47:AZH47"/>
    <mergeCell ref="AZI47:AZP47"/>
    <mergeCell ref="AZQ47:AZX47"/>
    <mergeCell ref="AZY47:BAF47"/>
    <mergeCell ref="APE47:APL47"/>
    <mergeCell ref="APM47:APT47"/>
    <mergeCell ref="APU47:AQB47"/>
    <mergeCell ref="AQC47:AQJ47"/>
    <mergeCell ref="AQK47:AQR47"/>
    <mergeCell ref="AQS47:AQZ47"/>
    <mergeCell ref="ARA47:ARH47"/>
    <mergeCell ref="ARI47:ARP47"/>
    <mergeCell ref="ARQ47:ARX47"/>
    <mergeCell ref="ARY47:ASF47"/>
    <mergeCell ref="ASG47:ASN47"/>
    <mergeCell ref="ASO47:ASV47"/>
    <mergeCell ref="ASW47:ATD47"/>
    <mergeCell ref="ATE47:ATL47"/>
    <mergeCell ref="ATM47:ATT47"/>
    <mergeCell ref="ATU47:AUB47"/>
    <mergeCell ref="AUC47:AUJ47"/>
    <mergeCell ref="AUK47:AUR47"/>
    <mergeCell ref="AUS47:AUZ47"/>
    <mergeCell ref="AVA47:AVH47"/>
    <mergeCell ref="AVI47:AVP47"/>
    <mergeCell ref="AVQ47:AVX47"/>
    <mergeCell ref="AVY47:AWF47"/>
    <mergeCell ref="AWG47:AWN47"/>
    <mergeCell ref="AWO47:AWV47"/>
    <mergeCell ref="AWW47:AXD47"/>
    <mergeCell ref="AXE47:AXL47"/>
    <mergeCell ref="ANQ47:ANX47"/>
    <mergeCell ref="ANY47:AOF47"/>
    <mergeCell ref="AOG47:AON47"/>
    <mergeCell ref="AOO47:AOV47"/>
    <mergeCell ref="AOW47:APD47"/>
    <mergeCell ref="AEC47:AEJ47"/>
    <mergeCell ref="AEK47:AER47"/>
    <mergeCell ref="AES47:AEZ47"/>
    <mergeCell ref="AFA47:AFH47"/>
    <mergeCell ref="AFI47:AFP47"/>
    <mergeCell ref="AFQ47:AFX47"/>
    <mergeCell ref="AFY47:AGF47"/>
    <mergeCell ref="AGG47:AGN47"/>
    <mergeCell ref="AGO47:AGV47"/>
    <mergeCell ref="AGW47:AHD47"/>
    <mergeCell ref="AHE47:AHL47"/>
    <mergeCell ref="AHM47:AHT47"/>
    <mergeCell ref="AHU47:AIB47"/>
    <mergeCell ref="AIC47:AIJ47"/>
    <mergeCell ref="AMK47:AMR47"/>
    <mergeCell ref="AMS47:AMZ47"/>
    <mergeCell ref="ANA47:ANH47"/>
    <mergeCell ref="ANI47:ANP47"/>
    <mergeCell ref="ALU47:AMB47"/>
    <mergeCell ref="AMC47:AMJ47"/>
    <mergeCell ref="TA47:TH47"/>
    <mergeCell ref="TI47:TP47"/>
    <mergeCell ref="TQ47:TX47"/>
    <mergeCell ref="TY47:UF47"/>
    <mergeCell ref="UG47:UN47"/>
    <mergeCell ref="UO47:UV47"/>
    <mergeCell ref="UW47:VD47"/>
    <mergeCell ref="VE47:VL47"/>
    <mergeCell ref="VM47:VT47"/>
    <mergeCell ref="VU47:WB47"/>
    <mergeCell ref="WC47:WJ47"/>
    <mergeCell ref="WK47:WR47"/>
    <mergeCell ref="WS47:WZ47"/>
    <mergeCell ref="XA47:XH47"/>
    <mergeCell ref="XI47:XP47"/>
    <mergeCell ref="XQ47:XX47"/>
    <mergeCell ref="XY47:YF47"/>
    <mergeCell ref="YG47:YN47"/>
    <mergeCell ref="YO47:YV47"/>
    <mergeCell ref="YW47:ZD47"/>
    <mergeCell ref="ZE47:ZL47"/>
    <mergeCell ref="ZM47:ZT47"/>
    <mergeCell ref="ZU47:AAB47"/>
    <mergeCell ref="AAC47:AAJ47"/>
    <mergeCell ref="AAK47:AAR47"/>
    <mergeCell ref="AAS47:AAZ47"/>
    <mergeCell ref="ABA47:ABH47"/>
    <mergeCell ref="RM47:RT47"/>
    <mergeCell ref="RU47:SB47"/>
    <mergeCell ref="SC47:SJ47"/>
    <mergeCell ref="SK47:SR47"/>
    <mergeCell ref="SS47:SZ47"/>
    <mergeCell ref="HY47:IF47"/>
    <mergeCell ref="IG47:IN47"/>
    <mergeCell ref="IO47:IV47"/>
    <mergeCell ref="IW47:JD47"/>
    <mergeCell ref="JE47:JL47"/>
    <mergeCell ref="JM47:JT47"/>
    <mergeCell ref="JU47:KB47"/>
    <mergeCell ref="KC47:KJ47"/>
    <mergeCell ref="KK47:KR47"/>
    <mergeCell ref="KS47:KZ47"/>
    <mergeCell ref="LA47:LH47"/>
    <mergeCell ref="LI47:LP47"/>
    <mergeCell ref="LQ47:LX47"/>
    <mergeCell ref="LY47:MF47"/>
    <mergeCell ref="PY47:QF47"/>
    <mergeCell ref="QG47:QN47"/>
    <mergeCell ref="QO47:QV47"/>
    <mergeCell ref="QW47:RD47"/>
    <mergeCell ref="RE47:RL47"/>
    <mergeCell ref="EO47:EV47"/>
    <mergeCell ref="EW47:FD47"/>
    <mergeCell ref="FE47:FL47"/>
    <mergeCell ref="FM47:FT47"/>
    <mergeCell ref="FU47:GB47"/>
    <mergeCell ref="GC47:GJ47"/>
    <mergeCell ref="GK47:GR47"/>
    <mergeCell ref="GS47:GZ47"/>
    <mergeCell ref="HA47:HH47"/>
    <mergeCell ref="HI47:HP47"/>
    <mergeCell ref="HQ47:HX47"/>
    <mergeCell ref="A47:H47"/>
    <mergeCell ref="C43:G43"/>
    <mergeCell ref="A45:H45"/>
    <mergeCell ref="A46:H46"/>
    <mergeCell ref="DA47:DH47"/>
    <mergeCell ref="DI47:DP47"/>
    <mergeCell ref="DQ47:DX47"/>
    <mergeCell ref="DY47:EF47"/>
    <mergeCell ref="EG47:EN47"/>
    <mergeCell ref="MG47:MN47"/>
    <mergeCell ref="MO47:MV47"/>
    <mergeCell ref="MW47:ND47"/>
    <mergeCell ref="NE47:NL47"/>
    <mergeCell ref="NM47:NT47"/>
    <mergeCell ref="NU47:OB47"/>
    <mergeCell ref="OC47:OJ47"/>
    <mergeCell ref="OK47:OR47"/>
    <mergeCell ref="OS47:OZ47"/>
    <mergeCell ref="PA47:PH47"/>
    <mergeCell ref="D33:E33"/>
    <mergeCell ref="E36:G36"/>
    <mergeCell ref="A38:E38"/>
    <mergeCell ref="A39:E39"/>
    <mergeCell ref="A40:E40"/>
    <mergeCell ref="I47:P47"/>
    <mergeCell ref="Q47:X47"/>
    <mergeCell ref="Y47:AF47"/>
    <mergeCell ref="AG47:AN47"/>
    <mergeCell ref="AO47:AV47"/>
    <mergeCell ref="AW47:BD47"/>
    <mergeCell ref="BE47:BL47"/>
    <mergeCell ref="BM47:BT47"/>
    <mergeCell ref="BU47:CB47"/>
    <mergeCell ref="CC47:CJ47"/>
    <mergeCell ref="CK47:CR47"/>
    <mergeCell ref="CS47:CZ47"/>
    <mergeCell ref="D25:E25"/>
    <mergeCell ref="D26:E26"/>
    <mergeCell ref="D27:E27"/>
    <mergeCell ref="D30:E30"/>
    <mergeCell ref="D31:E31"/>
    <mergeCell ref="D32:E32"/>
    <mergeCell ref="A20:B20"/>
    <mergeCell ref="D20:E20"/>
    <mergeCell ref="A21:B21"/>
    <mergeCell ref="D21:E21"/>
    <mergeCell ref="A22:B22"/>
    <mergeCell ref="D22:E22"/>
    <mergeCell ref="A18:B18"/>
    <mergeCell ref="D18:E18"/>
    <mergeCell ref="A19:B19"/>
    <mergeCell ref="D19:E19"/>
    <mergeCell ref="A14:B14"/>
    <mergeCell ref="D14:E14"/>
    <mergeCell ref="A17:B17"/>
    <mergeCell ref="D17:E17"/>
    <mergeCell ref="A11:B11"/>
    <mergeCell ref="D11:E11"/>
    <mergeCell ref="A12:B12"/>
    <mergeCell ref="D12:E12"/>
    <mergeCell ref="A13:B13"/>
    <mergeCell ref="D13:E13"/>
    <mergeCell ref="A8:B8"/>
    <mergeCell ref="D8:E8"/>
    <mergeCell ref="A9:B9"/>
    <mergeCell ref="D9:E9"/>
    <mergeCell ref="A10:B10"/>
    <mergeCell ref="D10:E10"/>
    <mergeCell ref="A1:B2"/>
    <mergeCell ref="C1:H2"/>
    <mergeCell ref="G3:H3"/>
    <mergeCell ref="A4:C4"/>
    <mergeCell ref="F4:H4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XFD46"/>
  <sheetViews>
    <sheetView view="pageBreakPreview" topLeftCell="A21" zoomScaleNormal="70" zoomScaleSheetLayoutView="100" workbookViewId="0">
      <selection activeCell="A43" sqref="A43:XFD46"/>
    </sheetView>
  </sheetViews>
  <sheetFormatPr baseColWidth="10" defaultColWidth="11.42578125" defaultRowHeight="15" x14ac:dyDescent="0.2"/>
  <cols>
    <col min="1" max="1" width="30" style="7" bestFit="1" customWidth="1"/>
    <col min="2" max="2" width="18.140625" style="7" bestFit="1" customWidth="1"/>
    <col min="3" max="3" width="14.42578125" style="13" bestFit="1" customWidth="1"/>
    <col min="4" max="4" width="10.28515625" style="7" customWidth="1"/>
    <col min="5" max="5" width="7.140625" style="7" customWidth="1"/>
    <col min="6" max="6" width="15.28515625" style="7" bestFit="1" customWidth="1"/>
    <col min="7" max="8" width="16" style="7" bestFit="1" customWidth="1"/>
    <col min="9" max="16384" width="11.42578125" style="7"/>
  </cols>
  <sheetData>
    <row r="1" spans="1:9" ht="15.75" customHeight="1" x14ac:dyDescent="0.2">
      <c r="A1" s="559" t="str">
        <f>'2,4,'!A1:B2</f>
        <v xml:space="preserve">REPUBLICIA DE COLOMBIA - DEPARTAMENTO DE ANTIOQUIA - MUNICIPIO DE ANORI </v>
      </c>
      <c r="B1" s="560"/>
      <c r="C1" s="563" t="s">
        <v>50</v>
      </c>
      <c r="D1" s="564"/>
      <c r="E1" s="564"/>
      <c r="F1" s="564"/>
      <c r="G1" s="564"/>
      <c r="H1" s="565"/>
    </row>
    <row r="2" spans="1:9" ht="33.75" customHeight="1" thickBot="1" x14ac:dyDescent="0.25">
      <c r="A2" s="561"/>
      <c r="B2" s="562"/>
      <c r="C2" s="566"/>
      <c r="D2" s="567"/>
      <c r="E2" s="567"/>
      <c r="F2" s="567"/>
      <c r="G2" s="567"/>
      <c r="H2" s="568"/>
    </row>
    <row r="3" spans="1:9" ht="16.5" thickBot="1" x14ac:dyDescent="0.3">
      <c r="A3" s="8"/>
      <c r="B3" s="9"/>
      <c r="C3" s="9"/>
      <c r="D3" s="9"/>
      <c r="E3" s="9"/>
      <c r="F3" s="9"/>
      <c r="G3" s="636" t="s">
        <v>51</v>
      </c>
      <c r="H3" s="637"/>
    </row>
    <row r="4" spans="1:9" ht="50.25" customHeight="1" thickBot="1" x14ac:dyDescent="0.25">
      <c r="A4" s="571" t="str">
        <f>'2,4,'!A4:C4</f>
        <v>PAVIMENTACION DE VIA URBANA EN EL MUNICIPIO DE ANORI DEPARTAMENTO DE ANTIOQUIA</v>
      </c>
      <c r="B4" s="572"/>
      <c r="C4" s="572"/>
      <c r="D4" s="81" t="s">
        <v>53</v>
      </c>
      <c r="E4" s="524">
        <f>PPTO!A13</f>
        <v>2.7</v>
      </c>
      <c r="F4" s="638" t="str">
        <f>PPTO!B13</f>
        <v>SARDINEL EN CONCRETO PREFABRICADO TIPO A10</v>
      </c>
      <c r="G4" s="638"/>
      <c r="H4" s="639"/>
    </row>
    <row r="5" spans="1:9" ht="16.5" thickBot="1" x14ac:dyDescent="0.3">
      <c r="A5" s="12"/>
      <c r="F5" s="82" t="s">
        <v>54</v>
      </c>
      <c r="G5" s="83" t="str">
        <f>'[103]PRESUPUESTO GENERAL'!C17</f>
        <v>ML</v>
      </c>
      <c r="H5" s="16"/>
    </row>
    <row r="6" spans="1:9" ht="16.5" thickBot="1" x14ac:dyDescent="0.3">
      <c r="A6" s="17" t="s">
        <v>55</v>
      </c>
      <c r="H6" s="16"/>
    </row>
    <row r="7" spans="1:9" x14ac:dyDescent="0.2">
      <c r="A7" s="575" t="s">
        <v>56</v>
      </c>
      <c r="B7" s="576"/>
      <c r="C7" s="18" t="s">
        <v>91</v>
      </c>
      <c r="D7" s="577" t="s">
        <v>58</v>
      </c>
      <c r="E7" s="578"/>
      <c r="F7" s="18" t="s">
        <v>59</v>
      </c>
      <c r="G7" s="19" t="s">
        <v>60</v>
      </c>
      <c r="H7" s="16"/>
    </row>
    <row r="8" spans="1:9" hidden="1" x14ac:dyDescent="0.2">
      <c r="A8" s="586"/>
      <c r="B8" s="587"/>
      <c r="C8" s="20"/>
      <c r="D8" s="588"/>
      <c r="E8" s="589"/>
      <c r="F8" s="41"/>
      <c r="G8" s="22"/>
      <c r="H8" s="23"/>
    </row>
    <row r="9" spans="1:9" hidden="1" x14ac:dyDescent="0.2">
      <c r="A9" s="586"/>
      <c r="B9" s="587"/>
      <c r="C9" s="20"/>
      <c r="D9" s="588"/>
      <c r="E9" s="589"/>
      <c r="F9" s="41"/>
      <c r="G9" s="22"/>
      <c r="H9" s="23"/>
    </row>
    <row r="10" spans="1:9" x14ac:dyDescent="0.2">
      <c r="A10" s="586" t="s">
        <v>61</v>
      </c>
      <c r="B10" s="587"/>
      <c r="C10" s="20" t="s">
        <v>125</v>
      </c>
      <c r="D10" s="588"/>
      <c r="E10" s="589"/>
      <c r="F10" s="41"/>
      <c r="G10" s="22">
        <v>287.5</v>
      </c>
      <c r="H10" s="23"/>
    </row>
    <row r="11" spans="1:9" ht="15.75" thickBot="1" x14ac:dyDescent="0.25">
      <c r="A11" s="593"/>
      <c r="B11" s="594"/>
      <c r="C11" s="24"/>
      <c r="D11" s="583"/>
      <c r="E11" s="584"/>
      <c r="F11" s="36"/>
      <c r="G11" s="27"/>
      <c r="H11" s="23"/>
    </row>
    <row r="12" spans="1:9" ht="16.5" thickBot="1" x14ac:dyDescent="0.3">
      <c r="A12" s="12"/>
      <c r="D12" s="28"/>
      <c r="E12" s="28"/>
      <c r="F12" s="28"/>
      <c r="G12" s="29" t="s">
        <v>63</v>
      </c>
      <c r="H12" s="30">
        <f>SUM(G8:G11)</f>
        <v>287.5</v>
      </c>
    </row>
    <row r="13" spans="1:9" ht="16.5" thickBot="1" x14ac:dyDescent="0.3">
      <c r="A13" s="17" t="s">
        <v>64</v>
      </c>
      <c r="D13" s="28"/>
      <c r="E13" s="28"/>
      <c r="F13" s="28"/>
      <c r="G13" s="28"/>
      <c r="H13" s="23"/>
    </row>
    <row r="14" spans="1:9" x14ac:dyDescent="0.2">
      <c r="A14" s="575" t="s">
        <v>56</v>
      </c>
      <c r="B14" s="576"/>
      <c r="C14" s="18" t="s">
        <v>65</v>
      </c>
      <c r="D14" s="579" t="s">
        <v>66</v>
      </c>
      <c r="E14" s="580"/>
      <c r="F14" s="31" t="s">
        <v>57</v>
      </c>
      <c r="G14" s="32" t="s">
        <v>60</v>
      </c>
      <c r="H14" s="23"/>
    </row>
    <row r="15" spans="1:9" x14ac:dyDescent="0.2">
      <c r="A15" s="586" t="s">
        <v>126</v>
      </c>
      <c r="B15" s="587"/>
      <c r="C15" s="20" t="s">
        <v>120</v>
      </c>
      <c r="D15" s="634">
        <v>39000</v>
      </c>
      <c r="E15" s="635"/>
      <c r="F15" s="41">
        <v>1.25</v>
      </c>
      <c r="G15" s="22">
        <f>+D15*F15</f>
        <v>48750</v>
      </c>
      <c r="H15" s="72"/>
      <c r="I15" s="62"/>
    </row>
    <row r="16" spans="1:9" x14ac:dyDescent="0.2">
      <c r="A16" s="586" t="s">
        <v>127</v>
      </c>
      <c r="B16" s="587"/>
      <c r="C16" s="20" t="s">
        <v>12</v>
      </c>
      <c r="D16" s="634">
        <v>480000</v>
      </c>
      <c r="E16" s="635"/>
      <c r="F16" s="21">
        <v>6.0000000000000001E-3</v>
      </c>
      <c r="G16" s="22">
        <f>+D16*F16</f>
        <v>2880</v>
      </c>
      <c r="H16" s="72"/>
    </row>
    <row r="17" spans="1:9" ht="15.75" thickBot="1" x14ac:dyDescent="0.25">
      <c r="A17" s="586" t="s">
        <v>128</v>
      </c>
      <c r="B17" s="587"/>
      <c r="C17" s="20" t="s">
        <v>12</v>
      </c>
      <c r="D17" s="634">
        <v>480000</v>
      </c>
      <c r="E17" s="635"/>
      <c r="F17" s="21">
        <v>8.0000000000000002E-3</v>
      </c>
      <c r="G17" s="22">
        <f>+D17*F17</f>
        <v>3840</v>
      </c>
      <c r="H17" s="72"/>
    </row>
    <row r="18" spans="1:9" ht="15.75" hidden="1" thickBot="1" x14ac:dyDescent="0.25">
      <c r="A18" s="586"/>
      <c r="B18" s="587"/>
      <c r="C18" s="20"/>
      <c r="D18" s="588"/>
      <c r="E18" s="589"/>
      <c r="F18" s="41"/>
      <c r="G18" s="22"/>
      <c r="H18" s="72"/>
    </row>
    <row r="19" spans="1:9" ht="15.75" hidden="1" thickBot="1" x14ac:dyDescent="0.25">
      <c r="A19" s="586"/>
      <c r="B19" s="587"/>
      <c r="C19" s="20"/>
      <c r="D19" s="588"/>
      <c r="E19" s="589"/>
      <c r="F19" s="84"/>
      <c r="G19" s="22"/>
      <c r="H19" s="23"/>
    </row>
    <row r="20" spans="1:9" ht="15.75" hidden="1" thickBot="1" x14ac:dyDescent="0.25">
      <c r="A20" s="590"/>
      <c r="B20" s="591"/>
      <c r="C20" s="24"/>
      <c r="D20" s="583"/>
      <c r="E20" s="584"/>
      <c r="F20" s="36"/>
      <c r="G20" s="27"/>
      <c r="H20" s="23"/>
    </row>
    <row r="21" spans="1:9" ht="16.5" thickBot="1" x14ac:dyDescent="0.3">
      <c r="A21" s="12"/>
      <c r="D21" s="28"/>
      <c r="E21" s="28"/>
      <c r="F21" s="28"/>
      <c r="G21" s="29" t="s">
        <v>63</v>
      </c>
      <c r="H21" s="30">
        <f>SUM(G15:G20)</f>
        <v>55470</v>
      </c>
    </row>
    <row r="22" spans="1:9" ht="16.5" thickBot="1" x14ac:dyDescent="0.3">
      <c r="A22" s="17" t="s">
        <v>71</v>
      </c>
      <c r="D22" s="28"/>
      <c r="E22" s="28"/>
      <c r="F22" s="28"/>
      <c r="G22" s="28"/>
      <c r="H22" s="23"/>
    </row>
    <row r="23" spans="1:9" x14ac:dyDescent="0.2">
      <c r="A23" s="37" t="s">
        <v>72</v>
      </c>
      <c r="B23" s="18" t="s">
        <v>73</v>
      </c>
      <c r="C23" s="18" t="s">
        <v>74</v>
      </c>
      <c r="D23" s="579" t="s">
        <v>75</v>
      </c>
      <c r="E23" s="580"/>
      <c r="F23" s="31" t="s">
        <v>76</v>
      </c>
      <c r="G23" s="32" t="s">
        <v>60</v>
      </c>
      <c r="H23" s="23"/>
    </row>
    <row r="24" spans="1:9" s="55" customFormat="1" ht="33" customHeight="1" x14ac:dyDescent="0.25">
      <c r="A24" s="85" t="s">
        <v>126</v>
      </c>
      <c r="B24" s="86">
        <v>0.08</v>
      </c>
      <c r="C24" s="64">
        <v>172</v>
      </c>
      <c r="D24" s="618">
        <f>B24*C24</f>
        <v>13.76</v>
      </c>
      <c r="E24" s="619"/>
      <c r="F24" s="87">
        <v>1500</v>
      </c>
      <c r="G24" s="88">
        <f>F24*D24</f>
        <v>20640</v>
      </c>
      <c r="H24" s="89"/>
    </row>
    <row r="25" spans="1:9" ht="15.75" thickBot="1" x14ac:dyDescent="0.25">
      <c r="A25" s="38"/>
      <c r="B25" s="59"/>
      <c r="C25" s="24"/>
      <c r="D25" s="583"/>
      <c r="E25" s="584"/>
      <c r="F25" s="36"/>
      <c r="G25" s="27"/>
      <c r="H25" s="23"/>
    </row>
    <row r="26" spans="1:9" ht="16.5" thickBot="1" x14ac:dyDescent="0.3">
      <c r="A26" s="12"/>
      <c r="D26" s="28"/>
      <c r="E26" s="28"/>
      <c r="F26" s="28"/>
      <c r="G26" s="29" t="s">
        <v>63</v>
      </c>
      <c r="H26" s="30">
        <f>SUM(G24:G25)</f>
        <v>20640</v>
      </c>
    </row>
    <row r="27" spans="1:9" ht="16.5" thickBot="1" x14ac:dyDescent="0.3">
      <c r="A27" s="17" t="s">
        <v>77</v>
      </c>
      <c r="D27" s="28"/>
      <c r="E27" s="28"/>
      <c r="F27" s="28"/>
      <c r="G27" s="28"/>
      <c r="H27" s="23"/>
    </row>
    <row r="28" spans="1:9" x14ac:dyDescent="0.2">
      <c r="A28" s="37" t="s">
        <v>78</v>
      </c>
      <c r="B28" s="18" t="s">
        <v>79</v>
      </c>
      <c r="C28" s="18" t="s">
        <v>80</v>
      </c>
      <c r="D28" s="579" t="s">
        <v>81</v>
      </c>
      <c r="E28" s="580"/>
      <c r="F28" s="31" t="s">
        <v>59</v>
      </c>
      <c r="G28" s="32" t="s">
        <v>60</v>
      </c>
      <c r="H28" s="23"/>
    </row>
    <row r="29" spans="1:9" x14ac:dyDescent="0.2">
      <c r="A29" s="40" t="s">
        <v>93</v>
      </c>
      <c r="B29" s="41">
        <f>D29/C29</f>
        <v>99217.950000000012</v>
      </c>
      <c r="C29" s="42">
        <v>1.85</v>
      </c>
      <c r="D29" s="588">
        <f>'MANO DE OBRA'!F33</f>
        <v>183553.20750000002</v>
      </c>
      <c r="E29" s="589"/>
      <c r="F29" s="41">
        <v>40</v>
      </c>
      <c r="G29" s="22">
        <f>+D29/F29</f>
        <v>4588.8301875000006</v>
      </c>
      <c r="H29" s="23"/>
      <c r="I29" s="62"/>
    </row>
    <row r="30" spans="1:9" x14ac:dyDescent="0.2">
      <c r="A30" s="40" t="s">
        <v>129</v>
      </c>
      <c r="B30" s="41">
        <f>D30/C30</f>
        <v>116727</v>
      </c>
      <c r="C30" s="42">
        <f>C29</f>
        <v>1.85</v>
      </c>
      <c r="D30" s="588">
        <f>'MANO DE OBRA'!F19</f>
        <v>215944.95</v>
      </c>
      <c r="E30" s="589"/>
      <c r="F30" s="41">
        <v>40</v>
      </c>
      <c r="G30" s="22">
        <f>+D30/F30</f>
        <v>5398.6237500000007</v>
      </c>
      <c r="H30" s="23"/>
    </row>
    <row r="31" spans="1:9" ht="15.75" thickBot="1" x14ac:dyDescent="0.25">
      <c r="A31" s="38"/>
      <c r="B31" s="39"/>
      <c r="C31" s="24"/>
      <c r="D31" s="583"/>
      <c r="E31" s="584"/>
      <c r="F31" s="36"/>
      <c r="G31" s="27"/>
      <c r="H31" s="23"/>
    </row>
    <row r="32" spans="1:9" ht="16.5" thickBot="1" x14ac:dyDescent="0.3">
      <c r="A32" s="12"/>
      <c r="D32" s="28"/>
      <c r="E32" s="28"/>
      <c r="F32" s="28"/>
      <c r="G32" s="29" t="s">
        <v>63</v>
      </c>
      <c r="H32" s="30">
        <f>SUM(G29:G30)</f>
        <v>9987.4539375000022</v>
      </c>
    </row>
    <row r="33" spans="1:16384" ht="15.75" thickBot="1" x14ac:dyDescent="0.25">
      <c r="A33" s="12"/>
      <c r="D33" s="28"/>
      <c r="E33" s="28"/>
      <c r="F33" s="28"/>
      <c r="G33" s="28"/>
      <c r="H33" s="23"/>
    </row>
    <row r="34" spans="1:16384" ht="16.5" thickBot="1" x14ac:dyDescent="0.3">
      <c r="A34" s="12"/>
      <c r="D34" s="28"/>
      <c r="E34" s="585" t="s">
        <v>84</v>
      </c>
      <c r="F34" s="585"/>
      <c r="G34" s="585"/>
      <c r="H34" s="44">
        <f>ROUND(H12+H21+H26+H32,0)</f>
        <v>86385</v>
      </c>
    </row>
    <row r="35" spans="1:16384" ht="16.5" thickBot="1" x14ac:dyDescent="0.3">
      <c r="A35" s="17" t="s">
        <v>85</v>
      </c>
      <c r="H35" s="16"/>
    </row>
    <row r="36" spans="1:16384" x14ac:dyDescent="0.2">
      <c r="A36" s="575" t="s">
        <v>56</v>
      </c>
      <c r="B36" s="576"/>
      <c r="C36" s="576"/>
      <c r="D36" s="576"/>
      <c r="E36" s="576"/>
      <c r="F36" s="18" t="s">
        <v>86</v>
      </c>
      <c r="G36" s="45" t="s">
        <v>87</v>
      </c>
      <c r="H36" s="46"/>
    </row>
    <row r="37" spans="1:16384" x14ac:dyDescent="0.2">
      <c r="A37" s="596" t="s">
        <v>88</v>
      </c>
      <c r="B37" s="597"/>
      <c r="C37" s="597"/>
      <c r="D37" s="597"/>
      <c r="E37" s="597"/>
      <c r="F37" s="90">
        <v>0.27500000000000002</v>
      </c>
      <c r="G37" s="47">
        <f>+F37*H34</f>
        <v>23755.875000000004</v>
      </c>
      <c r="H37" s="48"/>
    </row>
    <row r="38" spans="1:16384" ht="15.75" thickBot="1" x14ac:dyDescent="0.25">
      <c r="A38" s="598" t="s">
        <v>89</v>
      </c>
      <c r="B38" s="599"/>
      <c r="C38" s="599"/>
      <c r="D38" s="599"/>
      <c r="E38" s="599"/>
      <c r="F38" s="49">
        <v>0.05</v>
      </c>
      <c r="G38" s="50">
        <f>+F38*H34</f>
        <v>4319.25</v>
      </c>
      <c r="H38" s="51"/>
    </row>
    <row r="39" spans="1:16384" ht="16.5" thickBot="1" x14ac:dyDescent="0.3">
      <c r="A39" s="12"/>
      <c r="G39" s="29" t="s">
        <v>63</v>
      </c>
      <c r="H39" s="52">
        <f>SUM(G37:G38)</f>
        <v>28075.125000000004</v>
      </c>
    </row>
    <row r="40" spans="1:16384" ht="16.5" thickBot="1" x14ac:dyDescent="0.3">
      <c r="A40" s="53"/>
      <c r="H40" s="16"/>
    </row>
    <row r="41" spans="1:16384" ht="16.5" thickBot="1" x14ac:dyDescent="0.3">
      <c r="A41" s="53"/>
      <c r="C41" s="600" t="s">
        <v>90</v>
      </c>
      <c r="D41" s="600"/>
      <c r="E41" s="600"/>
      <c r="F41" s="600"/>
      <c r="G41" s="601"/>
      <c r="H41" s="44">
        <f>ROUND(H39+H34,0)</f>
        <v>114460</v>
      </c>
    </row>
    <row r="42" spans="1:16384" ht="15.75" x14ac:dyDescent="0.25">
      <c r="A42" s="53"/>
      <c r="H42" s="80"/>
    </row>
    <row r="43" spans="1:16384" ht="15.75" x14ac:dyDescent="0.25">
      <c r="A43" s="542" t="s">
        <v>32</v>
      </c>
      <c r="B43" s="542"/>
      <c r="C43" s="542"/>
      <c r="D43" s="542"/>
      <c r="E43" s="542"/>
      <c r="F43" s="542"/>
      <c r="G43" s="542"/>
      <c r="H43" s="542"/>
    </row>
    <row r="44" spans="1:16384" ht="21.6" customHeight="1" x14ac:dyDescent="0.25">
      <c r="A44" s="542" t="s">
        <v>33</v>
      </c>
      <c r="B44" s="542"/>
      <c r="C44" s="542"/>
      <c r="D44" s="542"/>
      <c r="E44" s="542"/>
      <c r="F44" s="542"/>
      <c r="G44" s="542"/>
      <c r="H44" s="542"/>
    </row>
    <row r="45" spans="1:16384" ht="15.75" x14ac:dyDescent="0.25">
      <c r="A45" s="542" t="s">
        <v>34</v>
      </c>
      <c r="B45" s="542"/>
      <c r="C45" s="542"/>
      <c r="D45" s="542"/>
      <c r="E45" s="542"/>
      <c r="F45" s="542"/>
      <c r="G45" s="542"/>
      <c r="H45" s="542"/>
      <c r="I45" s="541"/>
      <c r="J45" s="541"/>
      <c r="K45" s="541"/>
      <c r="L45" s="541"/>
      <c r="M45" s="541"/>
      <c r="N45" s="541"/>
      <c r="O45" s="541"/>
      <c r="P45" s="541"/>
      <c r="Q45" s="541"/>
      <c r="R45" s="541"/>
      <c r="S45" s="541"/>
      <c r="T45" s="541"/>
      <c r="U45" s="541"/>
      <c r="V45" s="541"/>
      <c r="W45" s="541"/>
      <c r="X45" s="541"/>
      <c r="Y45" s="541"/>
      <c r="Z45" s="541"/>
      <c r="AA45" s="541"/>
      <c r="AB45" s="541"/>
      <c r="AC45" s="541"/>
      <c r="AD45" s="541"/>
      <c r="AE45" s="541"/>
      <c r="AF45" s="541"/>
      <c r="AG45" s="541"/>
      <c r="AH45" s="541"/>
      <c r="AI45" s="541"/>
      <c r="AJ45" s="541"/>
      <c r="AK45" s="541"/>
      <c r="AL45" s="541"/>
      <c r="AM45" s="541"/>
      <c r="AN45" s="541"/>
      <c r="AO45" s="541"/>
      <c r="AP45" s="541"/>
      <c r="AQ45" s="541"/>
      <c r="AR45" s="541"/>
      <c r="AS45" s="541"/>
      <c r="AT45" s="541"/>
      <c r="AU45" s="541"/>
      <c r="AV45" s="541"/>
      <c r="AW45" s="541"/>
      <c r="AX45" s="541"/>
      <c r="AY45" s="541"/>
      <c r="AZ45" s="541"/>
      <c r="BA45" s="541"/>
      <c r="BB45" s="541"/>
      <c r="BC45" s="541"/>
      <c r="BD45" s="541"/>
      <c r="BE45" s="541"/>
      <c r="BF45" s="541"/>
      <c r="BG45" s="541"/>
      <c r="BH45" s="541"/>
      <c r="BI45" s="541"/>
      <c r="BJ45" s="541"/>
      <c r="BK45" s="541"/>
      <c r="BL45" s="541"/>
      <c r="BM45" s="541"/>
      <c r="BN45" s="541"/>
      <c r="BO45" s="541"/>
      <c r="BP45" s="541"/>
      <c r="BQ45" s="541"/>
      <c r="BR45" s="541"/>
      <c r="BS45" s="541"/>
      <c r="BT45" s="541"/>
      <c r="BU45" s="541"/>
      <c r="BV45" s="541"/>
      <c r="BW45" s="541"/>
      <c r="BX45" s="541"/>
      <c r="BY45" s="541"/>
      <c r="BZ45" s="541"/>
      <c r="CA45" s="541"/>
      <c r="CB45" s="541"/>
      <c r="CC45" s="541"/>
      <c r="CD45" s="541"/>
      <c r="CE45" s="541"/>
      <c r="CF45" s="541"/>
      <c r="CG45" s="541"/>
      <c r="CH45" s="541"/>
      <c r="CI45" s="541"/>
      <c r="CJ45" s="541"/>
      <c r="CK45" s="541"/>
      <c r="CL45" s="541"/>
      <c r="CM45" s="541"/>
      <c r="CN45" s="541"/>
      <c r="CO45" s="541"/>
      <c r="CP45" s="541"/>
      <c r="CQ45" s="541"/>
      <c r="CR45" s="541"/>
      <c r="CS45" s="541"/>
      <c r="CT45" s="541"/>
      <c r="CU45" s="541"/>
      <c r="CV45" s="541"/>
      <c r="CW45" s="541"/>
      <c r="CX45" s="541"/>
      <c r="CY45" s="541"/>
      <c r="CZ45" s="541"/>
      <c r="DA45" s="541"/>
      <c r="DB45" s="541"/>
      <c r="DC45" s="541"/>
      <c r="DD45" s="541"/>
      <c r="DE45" s="541"/>
      <c r="DF45" s="541"/>
      <c r="DG45" s="541"/>
      <c r="DH45" s="541"/>
      <c r="DI45" s="541"/>
      <c r="DJ45" s="541"/>
      <c r="DK45" s="541"/>
      <c r="DL45" s="541"/>
      <c r="DM45" s="541"/>
      <c r="DN45" s="541"/>
      <c r="DO45" s="541"/>
      <c r="DP45" s="541"/>
      <c r="DQ45" s="541"/>
      <c r="DR45" s="541"/>
      <c r="DS45" s="541"/>
      <c r="DT45" s="541"/>
      <c r="DU45" s="541"/>
      <c r="DV45" s="541"/>
      <c r="DW45" s="541"/>
      <c r="DX45" s="541"/>
      <c r="DY45" s="541"/>
      <c r="DZ45" s="541"/>
      <c r="EA45" s="541"/>
      <c r="EB45" s="541"/>
      <c r="EC45" s="541"/>
      <c r="ED45" s="541"/>
      <c r="EE45" s="541"/>
      <c r="EF45" s="541"/>
      <c r="EG45" s="541"/>
      <c r="EH45" s="541"/>
      <c r="EI45" s="541"/>
      <c r="EJ45" s="541"/>
      <c r="EK45" s="541"/>
      <c r="EL45" s="541"/>
      <c r="EM45" s="541"/>
      <c r="EN45" s="541"/>
      <c r="EO45" s="541"/>
      <c r="EP45" s="541"/>
      <c r="EQ45" s="541"/>
      <c r="ER45" s="541"/>
      <c r="ES45" s="541"/>
      <c r="ET45" s="541"/>
      <c r="EU45" s="541"/>
      <c r="EV45" s="541"/>
      <c r="EW45" s="541"/>
      <c r="EX45" s="541"/>
      <c r="EY45" s="541"/>
      <c r="EZ45" s="541"/>
      <c r="FA45" s="541"/>
      <c r="FB45" s="541"/>
      <c r="FC45" s="541"/>
      <c r="FD45" s="541"/>
      <c r="FE45" s="541"/>
      <c r="FF45" s="541"/>
      <c r="FG45" s="541"/>
      <c r="FH45" s="541"/>
      <c r="FI45" s="541"/>
      <c r="FJ45" s="541"/>
      <c r="FK45" s="541"/>
      <c r="FL45" s="541"/>
      <c r="FM45" s="541"/>
      <c r="FN45" s="541"/>
      <c r="FO45" s="541"/>
      <c r="FP45" s="541"/>
      <c r="FQ45" s="541"/>
      <c r="FR45" s="541"/>
      <c r="FS45" s="541"/>
      <c r="FT45" s="541"/>
      <c r="FU45" s="541"/>
      <c r="FV45" s="541"/>
      <c r="FW45" s="541"/>
      <c r="FX45" s="541"/>
      <c r="FY45" s="541"/>
      <c r="FZ45" s="541"/>
      <c r="GA45" s="541"/>
      <c r="GB45" s="541"/>
      <c r="GC45" s="541"/>
      <c r="GD45" s="541"/>
      <c r="GE45" s="541"/>
      <c r="GF45" s="541"/>
      <c r="GG45" s="541"/>
      <c r="GH45" s="541"/>
      <c r="GI45" s="541"/>
      <c r="GJ45" s="541"/>
      <c r="GK45" s="541"/>
      <c r="GL45" s="541"/>
      <c r="GM45" s="541"/>
      <c r="GN45" s="541"/>
      <c r="GO45" s="541"/>
      <c r="GP45" s="541"/>
      <c r="GQ45" s="541"/>
      <c r="GR45" s="541"/>
      <c r="GS45" s="541"/>
      <c r="GT45" s="541"/>
      <c r="GU45" s="541"/>
      <c r="GV45" s="541"/>
      <c r="GW45" s="541"/>
      <c r="GX45" s="541"/>
      <c r="GY45" s="541"/>
      <c r="GZ45" s="541"/>
      <c r="HA45" s="541"/>
      <c r="HB45" s="541"/>
      <c r="HC45" s="541"/>
      <c r="HD45" s="541"/>
      <c r="HE45" s="541"/>
      <c r="HF45" s="541"/>
      <c r="HG45" s="541"/>
      <c r="HH45" s="541"/>
      <c r="HI45" s="541"/>
      <c r="HJ45" s="541"/>
      <c r="HK45" s="541"/>
      <c r="HL45" s="541"/>
      <c r="HM45" s="541"/>
      <c r="HN45" s="541"/>
      <c r="HO45" s="541"/>
      <c r="HP45" s="541"/>
      <c r="HQ45" s="541"/>
      <c r="HR45" s="541"/>
      <c r="HS45" s="541"/>
      <c r="HT45" s="541"/>
      <c r="HU45" s="541"/>
      <c r="HV45" s="541"/>
      <c r="HW45" s="541"/>
      <c r="HX45" s="541"/>
      <c r="HY45" s="541"/>
      <c r="HZ45" s="541"/>
      <c r="IA45" s="541"/>
      <c r="IB45" s="541"/>
      <c r="IC45" s="541"/>
      <c r="ID45" s="541"/>
      <c r="IE45" s="541"/>
      <c r="IF45" s="541"/>
      <c r="IG45" s="541"/>
      <c r="IH45" s="541"/>
      <c r="II45" s="541"/>
      <c r="IJ45" s="541"/>
      <c r="IK45" s="541"/>
      <c r="IL45" s="541"/>
      <c r="IM45" s="541"/>
      <c r="IN45" s="541"/>
      <c r="IO45" s="541"/>
      <c r="IP45" s="541"/>
      <c r="IQ45" s="541"/>
      <c r="IR45" s="541"/>
      <c r="IS45" s="541"/>
      <c r="IT45" s="541"/>
      <c r="IU45" s="541"/>
      <c r="IV45" s="541"/>
      <c r="IW45" s="541"/>
      <c r="IX45" s="541"/>
      <c r="IY45" s="541"/>
      <c r="IZ45" s="541"/>
      <c r="JA45" s="541"/>
      <c r="JB45" s="541"/>
      <c r="JC45" s="541"/>
      <c r="JD45" s="541"/>
      <c r="JE45" s="541"/>
      <c r="JF45" s="541"/>
      <c r="JG45" s="541"/>
      <c r="JH45" s="541"/>
      <c r="JI45" s="541"/>
      <c r="JJ45" s="541"/>
      <c r="JK45" s="541"/>
      <c r="JL45" s="541"/>
      <c r="JM45" s="541"/>
      <c r="JN45" s="541"/>
      <c r="JO45" s="541"/>
      <c r="JP45" s="541"/>
      <c r="JQ45" s="541"/>
      <c r="JR45" s="541"/>
      <c r="JS45" s="541"/>
      <c r="JT45" s="541"/>
      <c r="JU45" s="541"/>
      <c r="JV45" s="541"/>
      <c r="JW45" s="541"/>
      <c r="JX45" s="541"/>
      <c r="JY45" s="541"/>
      <c r="JZ45" s="541"/>
      <c r="KA45" s="541"/>
      <c r="KB45" s="541"/>
      <c r="KC45" s="541"/>
      <c r="KD45" s="541"/>
      <c r="KE45" s="541"/>
      <c r="KF45" s="541"/>
      <c r="KG45" s="541"/>
      <c r="KH45" s="541"/>
      <c r="KI45" s="541"/>
      <c r="KJ45" s="541"/>
      <c r="KK45" s="541"/>
      <c r="KL45" s="541"/>
      <c r="KM45" s="541"/>
      <c r="KN45" s="541"/>
      <c r="KO45" s="541"/>
      <c r="KP45" s="541"/>
      <c r="KQ45" s="541"/>
      <c r="KR45" s="541"/>
      <c r="KS45" s="541"/>
      <c r="KT45" s="541"/>
      <c r="KU45" s="541"/>
      <c r="KV45" s="541"/>
      <c r="KW45" s="541"/>
      <c r="KX45" s="541"/>
      <c r="KY45" s="541"/>
      <c r="KZ45" s="541"/>
      <c r="LA45" s="541"/>
      <c r="LB45" s="541"/>
      <c r="LC45" s="541"/>
      <c r="LD45" s="541"/>
      <c r="LE45" s="541"/>
      <c r="LF45" s="541"/>
      <c r="LG45" s="541"/>
      <c r="LH45" s="541"/>
      <c r="LI45" s="541"/>
      <c r="LJ45" s="541"/>
      <c r="LK45" s="541"/>
      <c r="LL45" s="541"/>
      <c r="LM45" s="541"/>
      <c r="LN45" s="541"/>
      <c r="LO45" s="541"/>
      <c r="LP45" s="541"/>
      <c r="LQ45" s="541"/>
      <c r="LR45" s="541"/>
      <c r="LS45" s="541"/>
      <c r="LT45" s="541"/>
      <c r="LU45" s="541"/>
      <c r="LV45" s="541"/>
      <c r="LW45" s="541"/>
      <c r="LX45" s="541"/>
      <c r="LY45" s="541"/>
      <c r="LZ45" s="541"/>
      <c r="MA45" s="541"/>
      <c r="MB45" s="541"/>
      <c r="MC45" s="541"/>
      <c r="MD45" s="541"/>
      <c r="ME45" s="541"/>
      <c r="MF45" s="541"/>
      <c r="MG45" s="541"/>
      <c r="MH45" s="541"/>
      <c r="MI45" s="541"/>
      <c r="MJ45" s="541"/>
      <c r="MK45" s="541"/>
      <c r="ML45" s="541"/>
      <c r="MM45" s="541"/>
      <c r="MN45" s="541"/>
      <c r="MO45" s="541"/>
      <c r="MP45" s="541"/>
      <c r="MQ45" s="541"/>
      <c r="MR45" s="541"/>
      <c r="MS45" s="541"/>
      <c r="MT45" s="541"/>
      <c r="MU45" s="541"/>
      <c r="MV45" s="541"/>
      <c r="MW45" s="541"/>
      <c r="MX45" s="541"/>
      <c r="MY45" s="541"/>
      <c r="MZ45" s="541"/>
      <c r="NA45" s="541"/>
      <c r="NB45" s="541"/>
      <c r="NC45" s="541"/>
      <c r="ND45" s="541"/>
      <c r="NE45" s="541"/>
      <c r="NF45" s="541"/>
      <c r="NG45" s="541"/>
      <c r="NH45" s="541"/>
      <c r="NI45" s="541"/>
      <c r="NJ45" s="541"/>
      <c r="NK45" s="541"/>
      <c r="NL45" s="541"/>
      <c r="NM45" s="541"/>
      <c r="NN45" s="541"/>
      <c r="NO45" s="541"/>
      <c r="NP45" s="541"/>
      <c r="NQ45" s="541"/>
      <c r="NR45" s="541"/>
      <c r="NS45" s="541"/>
      <c r="NT45" s="541"/>
      <c r="NU45" s="541"/>
      <c r="NV45" s="541"/>
      <c r="NW45" s="541"/>
      <c r="NX45" s="541"/>
      <c r="NY45" s="541"/>
      <c r="NZ45" s="541"/>
      <c r="OA45" s="541"/>
      <c r="OB45" s="541"/>
      <c r="OC45" s="541"/>
      <c r="OD45" s="541"/>
      <c r="OE45" s="541"/>
      <c r="OF45" s="541"/>
      <c r="OG45" s="541"/>
      <c r="OH45" s="541"/>
      <c r="OI45" s="541"/>
      <c r="OJ45" s="541"/>
      <c r="OK45" s="541"/>
      <c r="OL45" s="541"/>
      <c r="OM45" s="541"/>
      <c r="ON45" s="541"/>
      <c r="OO45" s="541"/>
      <c r="OP45" s="541"/>
      <c r="OQ45" s="541"/>
      <c r="OR45" s="541"/>
      <c r="OS45" s="541"/>
      <c r="OT45" s="541"/>
      <c r="OU45" s="541"/>
      <c r="OV45" s="541"/>
      <c r="OW45" s="541"/>
      <c r="OX45" s="541"/>
      <c r="OY45" s="541"/>
      <c r="OZ45" s="541"/>
      <c r="PA45" s="541"/>
      <c r="PB45" s="541"/>
      <c r="PC45" s="541"/>
      <c r="PD45" s="541"/>
      <c r="PE45" s="541"/>
      <c r="PF45" s="541"/>
      <c r="PG45" s="541"/>
      <c r="PH45" s="541"/>
      <c r="PI45" s="541"/>
      <c r="PJ45" s="541"/>
      <c r="PK45" s="541"/>
      <c r="PL45" s="541"/>
      <c r="PM45" s="541"/>
      <c r="PN45" s="541"/>
      <c r="PO45" s="541"/>
      <c r="PP45" s="541"/>
      <c r="PQ45" s="541"/>
      <c r="PR45" s="541"/>
      <c r="PS45" s="541"/>
      <c r="PT45" s="541"/>
      <c r="PU45" s="541"/>
      <c r="PV45" s="541"/>
      <c r="PW45" s="541"/>
      <c r="PX45" s="541"/>
      <c r="PY45" s="541"/>
      <c r="PZ45" s="541"/>
      <c r="QA45" s="541"/>
      <c r="QB45" s="541"/>
      <c r="QC45" s="541"/>
      <c r="QD45" s="541"/>
      <c r="QE45" s="541"/>
      <c r="QF45" s="541"/>
      <c r="QG45" s="541"/>
      <c r="QH45" s="541"/>
      <c r="QI45" s="541"/>
      <c r="QJ45" s="541"/>
      <c r="QK45" s="541"/>
      <c r="QL45" s="541"/>
      <c r="QM45" s="541"/>
      <c r="QN45" s="541"/>
      <c r="QO45" s="541"/>
      <c r="QP45" s="541"/>
      <c r="QQ45" s="541"/>
      <c r="QR45" s="541"/>
      <c r="QS45" s="541"/>
      <c r="QT45" s="541"/>
      <c r="QU45" s="541"/>
      <c r="QV45" s="541"/>
      <c r="QW45" s="541"/>
      <c r="QX45" s="541"/>
      <c r="QY45" s="541"/>
      <c r="QZ45" s="541"/>
      <c r="RA45" s="541"/>
      <c r="RB45" s="541"/>
      <c r="RC45" s="541"/>
      <c r="RD45" s="541"/>
      <c r="RE45" s="541"/>
      <c r="RF45" s="541"/>
      <c r="RG45" s="541"/>
      <c r="RH45" s="541"/>
      <c r="RI45" s="541"/>
      <c r="RJ45" s="541"/>
      <c r="RK45" s="541"/>
      <c r="RL45" s="541"/>
      <c r="RM45" s="541"/>
      <c r="RN45" s="541"/>
      <c r="RO45" s="541"/>
      <c r="RP45" s="541"/>
      <c r="RQ45" s="541"/>
      <c r="RR45" s="541"/>
      <c r="RS45" s="541"/>
      <c r="RT45" s="541"/>
      <c r="RU45" s="541"/>
      <c r="RV45" s="541"/>
      <c r="RW45" s="541"/>
      <c r="RX45" s="541"/>
      <c r="RY45" s="541"/>
      <c r="RZ45" s="541"/>
      <c r="SA45" s="541"/>
      <c r="SB45" s="541"/>
      <c r="SC45" s="541"/>
      <c r="SD45" s="541"/>
      <c r="SE45" s="541"/>
      <c r="SF45" s="541"/>
      <c r="SG45" s="541"/>
      <c r="SH45" s="541"/>
      <c r="SI45" s="541"/>
      <c r="SJ45" s="541"/>
      <c r="SK45" s="541"/>
      <c r="SL45" s="541"/>
      <c r="SM45" s="541"/>
      <c r="SN45" s="541"/>
      <c r="SO45" s="541"/>
      <c r="SP45" s="541"/>
      <c r="SQ45" s="541"/>
      <c r="SR45" s="541"/>
      <c r="SS45" s="541"/>
      <c r="ST45" s="541"/>
      <c r="SU45" s="541"/>
      <c r="SV45" s="541"/>
      <c r="SW45" s="541"/>
      <c r="SX45" s="541"/>
      <c r="SY45" s="541"/>
      <c r="SZ45" s="541"/>
      <c r="TA45" s="541"/>
      <c r="TB45" s="541"/>
      <c r="TC45" s="541"/>
      <c r="TD45" s="541"/>
      <c r="TE45" s="541"/>
      <c r="TF45" s="541"/>
      <c r="TG45" s="541"/>
      <c r="TH45" s="541"/>
      <c r="TI45" s="541"/>
      <c r="TJ45" s="541"/>
      <c r="TK45" s="541"/>
      <c r="TL45" s="541"/>
      <c r="TM45" s="541"/>
      <c r="TN45" s="541"/>
      <c r="TO45" s="541"/>
      <c r="TP45" s="541"/>
      <c r="TQ45" s="541"/>
      <c r="TR45" s="541"/>
      <c r="TS45" s="541"/>
      <c r="TT45" s="541"/>
      <c r="TU45" s="541"/>
      <c r="TV45" s="541"/>
      <c r="TW45" s="541"/>
      <c r="TX45" s="541"/>
      <c r="TY45" s="541"/>
      <c r="TZ45" s="541"/>
      <c r="UA45" s="541"/>
      <c r="UB45" s="541"/>
      <c r="UC45" s="541"/>
      <c r="UD45" s="541"/>
      <c r="UE45" s="541"/>
      <c r="UF45" s="541"/>
      <c r="UG45" s="541"/>
      <c r="UH45" s="541"/>
      <c r="UI45" s="541"/>
      <c r="UJ45" s="541"/>
      <c r="UK45" s="541"/>
      <c r="UL45" s="541"/>
      <c r="UM45" s="541"/>
      <c r="UN45" s="541"/>
      <c r="UO45" s="541"/>
      <c r="UP45" s="541"/>
      <c r="UQ45" s="541"/>
      <c r="UR45" s="541"/>
      <c r="US45" s="541"/>
      <c r="UT45" s="541"/>
      <c r="UU45" s="541"/>
      <c r="UV45" s="541"/>
      <c r="UW45" s="541"/>
      <c r="UX45" s="541"/>
      <c r="UY45" s="541"/>
      <c r="UZ45" s="541"/>
      <c r="VA45" s="541"/>
      <c r="VB45" s="541"/>
      <c r="VC45" s="541"/>
      <c r="VD45" s="541"/>
      <c r="VE45" s="541"/>
      <c r="VF45" s="541"/>
      <c r="VG45" s="541"/>
      <c r="VH45" s="541"/>
      <c r="VI45" s="541"/>
      <c r="VJ45" s="541"/>
      <c r="VK45" s="541"/>
      <c r="VL45" s="541"/>
      <c r="VM45" s="541"/>
      <c r="VN45" s="541"/>
      <c r="VO45" s="541"/>
      <c r="VP45" s="541"/>
      <c r="VQ45" s="541"/>
      <c r="VR45" s="541"/>
      <c r="VS45" s="541"/>
      <c r="VT45" s="541"/>
      <c r="VU45" s="541"/>
      <c r="VV45" s="541"/>
      <c r="VW45" s="541"/>
      <c r="VX45" s="541"/>
      <c r="VY45" s="541"/>
      <c r="VZ45" s="541"/>
      <c r="WA45" s="541"/>
      <c r="WB45" s="541"/>
      <c r="WC45" s="541"/>
      <c r="WD45" s="541"/>
      <c r="WE45" s="541"/>
      <c r="WF45" s="541"/>
      <c r="WG45" s="541"/>
      <c r="WH45" s="541"/>
      <c r="WI45" s="541"/>
      <c r="WJ45" s="541"/>
      <c r="WK45" s="541"/>
      <c r="WL45" s="541"/>
      <c r="WM45" s="541"/>
      <c r="WN45" s="541"/>
      <c r="WO45" s="541"/>
      <c r="WP45" s="541"/>
      <c r="WQ45" s="541"/>
      <c r="WR45" s="541"/>
      <c r="WS45" s="541"/>
      <c r="WT45" s="541"/>
      <c r="WU45" s="541"/>
      <c r="WV45" s="541"/>
      <c r="WW45" s="541"/>
      <c r="WX45" s="541"/>
      <c r="WY45" s="541"/>
      <c r="WZ45" s="541"/>
      <c r="XA45" s="541"/>
      <c r="XB45" s="541"/>
      <c r="XC45" s="541"/>
      <c r="XD45" s="541"/>
      <c r="XE45" s="541"/>
      <c r="XF45" s="541"/>
      <c r="XG45" s="541"/>
      <c r="XH45" s="541"/>
      <c r="XI45" s="541"/>
      <c r="XJ45" s="541"/>
      <c r="XK45" s="541"/>
      <c r="XL45" s="541"/>
      <c r="XM45" s="541"/>
      <c r="XN45" s="541"/>
      <c r="XO45" s="541"/>
      <c r="XP45" s="541"/>
      <c r="XQ45" s="541"/>
      <c r="XR45" s="541"/>
      <c r="XS45" s="541"/>
      <c r="XT45" s="541"/>
      <c r="XU45" s="541"/>
      <c r="XV45" s="541"/>
      <c r="XW45" s="541"/>
      <c r="XX45" s="541"/>
      <c r="XY45" s="541"/>
      <c r="XZ45" s="541"/>
      <c r="YA45" s="541"/>
      <c r="YB45" s="541"/>
      <c r="YC45" s="541"/>
      <c r="YD45" s="541"/>
      <c r="YE45" s="541"/>
      <c r="YF45" s="541"/>
      <c r="YG45" s="541"/>
      <c r="YH45" s="541"/>
      <c r="YI45" s="541"/>
      <c r="YJ45" s="541"/>
      <c r="YK45" s="541"/>
      <c r="YL45" s="541"/>
      <c r="YM45" s="541"/>
      <c r="YN45" s="541"/>
      <c r="YO45" s="541"/>
      <c r="YP45" s="541"/>
      <c r="YQ45" s="541"/>
      <c r="YR45" s="541"/>
      <c r="YS45" s="541"/>
      <c r="YT45" s="541"/>
      <c r="YU45" s="541"/>
      <c r="YV45" s="541"/>
      <c r="YW45" s="541"/>
      <c r="YX45" s="541"/>
      <c r="YY45" s="541"/>
      <c r="YZ45" s="541"/>
      <c r="ZA45" s="541"/>
      <c r="ZB45" s="541"/>
      <c r="ZC45" s="541"/>
      <c r="ZD45" s="541"/>
      <c r="ZE45" s="541"/>
      <c r="ZF45" s="541"/>
      <c r="ZG45" s="541"/>
      <c r="ZH45" s="541"/>
      <c r="ZI45" s="541"/>
      <c r="ZJ45" s="541"/>
      <c r="ZK45" s="541"/>
      <c r="ZL45" s="541"/>
      <c r="ZM45" s="541"/>
      <c r="ZN45" s="541"/>
      <c r="ZO45" s="541"/>
      <c r="ZP45" s="541"/>
      <c r="ZQ45" s="541"/>
      <c r="ZR45" s="541"/>
      <c r="ZS45" s="541"/>
      <c r="ZT45" s="541"/>
      <c r="ZU45" s="541"/>
      <c r="ZV45" s="541"/>
      <c r="ZW45" s="541"/>
      <c r="ZX45" s="541"/>
      <c r="ZY45" s="541"/>
      <c r="ZZ45" s="541"/>
      <c r="AAA45" s="541"/>
      <c r="AAB45" s="541"/>
      <c r="AAC45" s="541"/>
      <c r="AAD45" s="541"/>
      <c r="AAE45" s="541"/>
      <c r="AAF45" s="541"/>
      <c r="AAG45" s="541"/>
      <c r="AAH45" s="541"/>
      <c r="AAI45" s="541"/>
      <c r="AAJ45" s="541"/>
      <c r="AAK45" s="541"/>
      <c r="AAL45" s="541"/>
      <c r="AAM45" s="541"/>
      <c r="AAN45" s="541"/>
      <c r="AAO45" s="541"/>
      <c r="AAP45" s="541"/>
      <c r="AAQ45" s="541"/>
      <c r="AAR45" s="541"/>
      <c r="AAS45" s="541"/>
      <c r="AAT45" s="541"/>
      <c r="AAU45" s="541"/>
      <c r="AAV45" s="541"/>
      <c r="AAW45" s="541"/>
      <c r="AAX45" s="541"/>
      <c r="AAY45" s="541"/>
      <c r="AAZ45" s="541"/>
      <c r="ABA45" s="541"/>
      <c r="ABB45" s="541"/>
      <c r="ABC45" s="541"/>
      <c r="ABD45" s="541"/>
      <c r="ABE45" s="541"/>
      <c r="ABF45" s="541"/>
      <c r="ABG45" s="541"/>
      <c r="ABH45" s="541"/>
      <c r="ABI45" s="541"/>
      <c r="ABJ45" s="541"/>
      <c r="ABK45" s="541"/>
      <c r="ABL45" s="541"/>
      <c r="ABM45" s="541"/>
      <c r="ABN45" s="541"/>
      <c r="ABO45" s="541"/>
      <c r="ABP45" s="541"/>
      <c r="ABQ45" s="541"/>
      <c r="ABR45" s="541"/>
      <c r="ABS45" s="541"/>
      <c r="ABT45" s="541"/>
      <c r="ABU45" s="541"/>
      <c r="ABV45" s="541"/>
      <c r="ABW45" s="541"/>
      <c r="ABX45" s="541"/>
      <c r="ABY45" s="541"/>
      <c r="ABZ45" s="541"/>
      <c r="ACA45" s="541"/>
      <c r="ACB45" s="541"/>
      <c r="ACC45" s="541"/>
      <c r="ACD45" s="541"/>
      <c r="ACE45" s="541"/>
      <c r="ACF45" s="541"/>
      <c r="ACG45" s="541"/>
      <c r="ACH45" s="541"/>
      <c r="ACI45" s="541"/>
      <c r="ACJ45" s="541"/>
      <c r="ACK45" s="541"/>
      <c r="ACL45" s="541"/>
      <c r="ACM45" s="541"/>
      <c r="ACN45" s="541"/>
      <c r="ACO45" s="541"/>
      <c r="ACP45" s="541"/>
      <c r="ACQ45" s="541"/>
      <c r="ACR45" s="541"/>
      <c r="ACS45" s="541"/>
      <c r="ACT45" s="541"/>
      <c r="ACU45" s="541"/>
      <c r="ACV45" s="541"/>
      <c r="ACW45" s="541"/>
      <c r="ACX45" s="541"/>
      <c r="ACY45" s="541"/>
      <c r="ACZ45" s="541"/>
      <c r="ADA45" s="541"/>
      <c r="ADB45" s="541"/>
      <c r="ADC45" s="541"/>
      <c r="ADD45" s="541"/>
      <c r="ADE45" s="541"/>
      <c r="ADF45" s="541"/>
      <c r="ADG45" s="541"/>
      <c r="ADH45" s="541"/>
      <c r="ADI45" s="541"/>
      <c r="ADJ45" s="541"/>
      <c r="ADK45" s="541"/>
      <c r="ADL45" s="541"/>
      <c r="ADM45" s="541"/>
      <c r="ADN45" s="541"/>
      <c r="ADO45" s="541"/>
      <c r="ADP45" s="541"/>
      <c r="ADQ45" s="541"/>
      <c r="ADR45" s="541"/>
      <c r="ADS45" s="541"/>
      <c r="ADT45" s="541"/>
      <c r="ADU45" s="541"/>
      <c r="ADV45" s="541"/>
      <c r="ADW45" s="541"/>
      <c r="ADX45" s="541"/>
      <c r="ADY45" s="541"/>
      <c r="ADZ45" s="541"/>
      <c r="AEA45" s="541"/>
      <c r="AEB45" s="541"/>
      <c r="AEC45" s="541"/>
      <c r="AED45" s="541"/>
      <c r="AEE45" s="541"/>
      <c r="AEF45" s="541"/>
      <c r="AEG45" s="541"/>
      <c r="AEH45" s="541"/>
      <c r="AEI45" s="541"/>
      <c r="AEJ45" s="541"/>
      <c r="AEK45" s="541"/>
      <c r="AEL45" s="541"/>
      <c r="AEM45" s="541"/>
      <c r="AEN45" s="541"/>
      <c r="AEO45" s="541"/>
      <c r="AEP45" s="541"/>
      <c r="AEQ45" s="541"/>
      <c r="AER45" s="541"/>
      <c r="AES45" s="541"/>
      <c r="AET45" s="541"/>
      <c r="AEU45" s="541"/>
      <c r="AEV45" s="541"/>
      <c r="AEW45" s="541"/>
      <c r="AEX45" s="541"/>
      <c r="AEY45" s="541"/>
      <c r="AEZ45" s="541"/>
      <c r="AFA45" s="541"/>
      <c r="AFB45" s="541"/>
      <c r="AFC45" s="541"/>
      <c r="AFD45" s="541"/>
      <c r="AFE45" s="541"/>
      <c r="AFF45" s="541"/>
      <c r="AFG45" s="541"/>
      <c r="AFH45" s="541"/>
      <c r="AFI45" s="541"/>
      <c r="AFJ45" s="541"/>
      <c r="AFK45" s="541"/>
      <c r="AFL45" s="541"/>
      <c r="AFM45" s="541"/>
      <c r="AFN45" s="541"/>
      <c r="AFO45" s="541"/>
      <c r="AFP45" s="541"/>
      <c r="AFQ45" s="541"/>
      <c r="AFR45" s="541"/>
      <c r="AFS45" s="541"/>
      <c r="AFT45" s="541"/>
      <c r="AFU45" s="541"/>
      <c r="AFV45" s="541"/>
      <c r="AFW45" s="541"/>
      <c r="AFX45" s="541"/>
      <c r="AFY45" s="541"/>
      <c r="AFZ45" s="541"/>
      <c r="AGA45" s="541"/>
      <c r="AGB45" s="541"/>
      <c r="AGC45" s="541"/>
      <c r="AGD45" s="541"/>
      <c r="AGE45" s="541"/>
      <c r="AGF45" s="541"/>
      <c r="AGG45" s="541"/>
      <c r="AGH45" s="541"/>
      <c r="AGI45" s="541"/>
      <c r="AGJ45" s="541"/>
      <c r="AGK45" s="541"/>
      <c r="AGL45" s="541"/>
      <c r="AGM45" s="541"/>
      <c r="AGN45" s="541"/>
      <c r="AGO45" s="541"/>
      <c r="AGP45" s="541"/>
      <c r="AGQ45" s="541"/>
      <c r="AGR45" s="541"/>
      <c r="AGS45" s="541"/>
      <c r="AGT45" s="541"/>
      <c r="AGU45" s="541"/>
      <c r="AGV45" s="541"/>
      <c r="AGW45" s="541"/>
      <c r="AGX45" s="541"/>
      <c r="AGY45" s="541"/>
      <c r="AGZ45" s="541"/>
      <c r="AHA45" s="541"/>
      <c r="AHB45" s="541"/>
      <c r="AHC45" s="541"/>
      <c r="AHD45" s="541"/>
      <c r="AHE45" s="541"/>
      <c r="AHF45" s="541"/>
      <c r="AHG45" s="541"/>
      <c r="AHH45" s="541"/>
      <c r="AHI45" s="541"/>
      <c r="AHJ45" s="541"/>
      <c r="AHK45" s="541"/>
      <c r="AHL45" s="541"/>
      <c r="AHM45" s="541"/>
      <c r="AHN45" s="541"/>
      <c r="AHO45" s="541"/>
      <c r="AHP45" s="541"/>
      <c r="AHQ45" s="541"/>
      <c r="AHR45" s="541"/>
      <c r="AHS45" s="541"/>
      <c r="AHT45" s="541"/>
      <c r="AHU45" s="541"/>
      <c r="AHV45" s="541"/>
      <c r="AHW45" s="541"/>
      <c r="AHX45" s="541"/>
      <c r="AHY45" s="541"/>
      <c r="AHZ45" s="541"/>
      <c r="AIA45" s="541"/>
      <c r="AIB45" s="541"/>
      <c r="AIC45" s="541"/>
      <c r="AID45" s="541"/>
      <c r="AIE45" s="541"/>
      <c r="AIF45" s="541"/>
      <c r="AIG45" s="541"/>
      <c r="AIH45" s="541"/>
      <c r="AII45" s="541"/>
      <c r="AIJ45" s="541"/>
      <c r="AIK45" s="541"/>
      <c r="AIL45" s="541"/>
      <c r="AIM45" s="541"/>
      <c r="AIN45" s="541"/>
      <c r="AIO45" s="541"/>
      <c r="AIP45" s="541"/>
      <c r="AIQ45" s="541"/>
      <c r="AIR45" s="541"/>
      <c r="AIS45" s="541"/>
      <c r="AIT45" s="541"/>
      <c r="AIU45" s="541"/>
      <c r="AIV45" s="541"/>
      <c r="AIW45" s="541"/>
      <c r="AIX45" s="541"/>
      <c r="AIY45" s="541"/>
      <c r="AIZ45" s="541"/>
      <c r="AJA45" s="541"/>
      <c r="AJB45" s="541"/>
      <c r="AJC45" s="541"/>
      <c r="AJD45" s="541"/>
      <c r="AJE45" s="541"/>
      <c r="AJF45" s="541"/>
      <c r="AJG45" s="541"/>
      <c r="AJH45" s="541"/>
      <c r="AJI45" s="541"/>
      <c r="AJJ45" s="541"/>
      <c r="AJK45" s="541"/>
      <c r="AJL45" s="541"/>
      <c r="AJM45" s="541"/>
      <c r="AJN45" s="541"/>
      <c r="AJO45" s="541"/>
      <c r="AJP45" s="541"/>
      <c r="AJQ45" s="541"/>
      <c r="AJR45" s="541"/>
      <c r="AJS45" s="541"/>
      <c r="AJT45" s="541"/>
      <c r="AJU45" s="541"/>
      <c r="AJV45" s="541"/>
      <c r="AJW45" s="541"/>
      <c r="AJX45" s="541"/>
      <c r="AJY45" s="541"/>
      <c r="AJZ45" s="541"/>
      <c r="AKA45" s="541"/>
      <c r="AKB45" s="541"/>
      <c r="AKC45" s="541"/>
      <c r="AKD45" s="541"/>
      <c r="AKE45" s="541"/>
      <c r="AKF45" s="541"/>
      <c r="AKG45" s="541"/>
      <c r="AKH45" s="541"/>
      <c r="AKI45" s="541"/>
      <c r="AKJ45" s="541"/>
      <c r="AKK45" s="541"/>
      <c r="AKL45" s="541"/>
      <c r="AKM45" s="541"/>
      <c r="AKN45" s="541"/>
      <c r="AKO45" s="541"/>
      <c r="AKP45" s="541"/>
      <c r="AKQ45" s="541"/>
      <c r="AKR45" s="541"/>
      <c r="AKS45" s="541"/>
      <c r="AKT45" s="541"/>
      <c r="AKU45" s="541"/>
      <c r="AKV45" s="541"/>
      <c r="AKW45" s="541"/>
      <c r="AKX45" s="541"/>
      <c r="AKY45" s="541"/>
      <c r="AKZ45" s="541"/>
      <c r="ALA45" s="541"/>
      <c r="ALB45" s="541"/>
      <c r="ALC45" s="541"/>
      <c r="ALD45" s="541"/>
      <c r="ALE45" s="541"/>
      <c r="ALF45" s="541"/>
      <c r="ALG45" s="541"/>
      <c r="ALH45" s="541"/>
      <c r="ALI45" s="541"/>
      <c r="ALJ45" s="541"/>
      <c r="ALK45" s="541"/>
      <c r="ALL45" s="541"/>
      <c r="ALM45" s="541"/>
      <c r="ALN45" s="541"/>
      <c r="ALO45" s="541"/>
      <c r="ALP45" s="541"/>
      <c r="ALQ45" s="541"/>
      <c r="ALR45" s="541"/>
      <c r="ALS45" s="541"/>
      <c r="ALT45" s="541"/>
      <c r="ALU45" s="541"/>
      <c r="ALV45" s="541"/>
      <c r="ALW45" s="541"/>
      <c r="ALX45" s="541"/>
      <c r="ALY45" s="541"/>
      <c r="ALZ45" s="541"/>
      <c r="AMA45" s="541"/>
      <c r="AMB45" s="541"/>
      <c r="AMC45" s="541"/>
      <c r="AMD45" s="541"/>
      <c r="AME45" s="541"/>
      <c r="AMF45" s="541"/>
      <c r="AMG45" s="541"/>
      <c r="AMH45" s="541"/>
      <c r="AMI45" s="541"/>
      <c r="AMJ45" s="541"/>
      <c r="AMK45" s="541"/>
      <c r="AML45" s="541"/>
      <c r="AMM45" s="541"/>
      <c r="AMN45" s="541"/>
      <c r="AMO45" s="541"/>
      <c r="AMP45" s="541"/>
      <c r="AMQ45" s="541"/>
      <c r="AMR45" s="541"/>
      <c r="AMS45" s="541"/>
      <c r="AMT45" s="541"/>
      <c r="AMU45" s="541"/>
      <c r="AMV45" s="541"/>
      <c r="AMW45" s="541"/>
      <c r="AMX45" s="541"/>
      <c r="AMY45" s="541"/>
      <c r="AMZ45" s="541"/>
      <c r="ANA45" s="541"/>
      <c r="ANB45" s="541"/>
      <c r="ANC45" s="541"/>
      <c r="AND45" s="541"/>
      <c r="ANE45" s="541"/>
      <c r="ANF45" s="541"/>
      <c r="ANG45" s="541"/>
      <c r="ANH45" s="541"/>
      <c r="ANI45" s="541"/>
      <c r="ANJ45" s="541"/>
      <c r="ANK45" s="541"/>
      <c r="ANL45" s="541"/>
      <c r="ANM45" s="541"/>
      <c r="ANN45" s="541"/>
      <c r="ANO45" s="541"/>
      <c r="ANP45" s="541"/>
      <c r="ANQ45" s="541"/>
      <c r="ANR45" s="541"/>
      <c r="ANS45" s="541"/>
      <c r="ANT45" s="541"/>
      <c r="ANU45" s="541"/>
      <c r="ANV45" s="541"/>
      <c r="ANW45" s="541"/>
      <c r="ANX45" s="541"/>
      <c r="ANY45" s="541"/>
      <c r="ANZ45" s="541"/>
      <c r="AOA45" s="541"/>
      <c r="AOB45" s="541"/>
      <c r="AOC45" s="541"/>
      <c r="AOD45" s="541"/>
      <c r="AOE45" s="541"/>
      <c r="AOF45" s="541"/>
      <c r="AOG45" s="541"/>
      <c r="AOH45" s="541"/>
      <c r="AOI45" s="541"/>
      <c r="AOJ45" s="541"/>
      <c r="AOK45" s="541"/>
      <c r="AOL45" s="541"/>
      <c r="AOM45" s="541"/>
      <c r="AON45" s="541"/>
      <c r="AOO45" s="541"/>
      <c r="AOP45" s="541"/>
      <c r="AOQ45" s="541"/>
      <c r="AOR45" s="541"/>
      <c r="AOS45" s="541"/>
      <c r="AOT45" s="541"/>
      <c r="AOU45" s="541"/>
      <c r="AOV45" s="541"/>
      <c r="AOW45" s="541"/>
      <c r="AOX45" s="541"/>
      <c r="AOY45" s="541"/>
      <c r="AOZ45" s="541"/>
      <c r="APA45" s="541"/>
      <c r="APB45" s="541"/>
      <c r="APC45" s="541"/>
      <c r="APD45" s="541"/>
      <c r="APE45" s="541"/>
      <c r="APF45" s="541"/>
      <c r="APG45" s="541"/>
      <c r="APH45" s="541"/>
      <c r="API45" s="541"/>
      <c r="APJ45" s="541"/>
      <c r="APK45" s="541"/>
      <c r="APL45" s="541"/>
      <c r="APM45" s="541"/>
      <c r="APN45" s="541"/>
      <c r="APO45" s="541"/>
      <c r="APP45" s="541"/>
      <c r="APQ45" s="541"/>
      <c r="APR45" s="541"/>
      <c r="APS45" s="541"/>
      <c r="APT45" s="541"/>
      <c r="APU45" s="541"/>
      <c r="APV45" s="541"/>
      <c r="APW45" s="541"/>
      <c r="APX45" s="541"/>
      <c r="APY45" s="541"/>
      <c r="APZ45" s="541"/>
      <c r="AQA45" s="541"/>
      <c r="AQB45" s="541"/>
      <c r="AQC45" s="541"/>
      <c r="AQD45" s="541"/>
      <c r="AQE45" s="541"/>
      <c r="AQF45" s="541"/>
      <c r="AQG45" s="541"/>
      <c r="AQH45" s="541"/>
      <c r="AQI45" s="541"/>
      <c r="AQJ45" s="541"/>
      <c r="AQK45" s="541"/>
      <c r="AQL45" s="541"/>
      <c r="AQM45" s="541"/>
      <c r="AQN45" s="541"/>
      <c r="AQO45" s="541"/>
      <c r="AQP45" s="541"/>
      <c r="AQQ45" s="541"/>
      <c r="AQR45" s="541"/>
      <c r="AQS45" s="541"/>
      <c r="AQT45" s="541"/>
      <c r="AQU45" s="541"/>
      <c r="AQV45" s="541"/>
      <c r="AQW45" s="541"/>
      <c r="AQX45" s="541"/>
      <c r="AQY45" s="541"/>
      <c r="AQZ45" s="541"/>
      <c r="ARA45" s="541"/>
      <c r="ARB45" s="541"/>
      <c r="ARC45" s="541"/>
      <c r="ARD45" s="541"/>
      <c r="ARE45" s="541"/>
      <c r="ARF45" s="541"/>
      <c r="ARG45" s="541"/>
      <c r="ARH45" s="541"/>
      <c r="ARI45" s="541"/>
      <c r="ARJ45" s="541"/>
      <c r="ARK45" s="541"/>
      <c r="ARL45" s="541"/>
      <c r="ARM45" s="541"/>
      <c r="ARN45" s="541"/>
      <c r="ARO45" s="541"/>
      <c r="ARP45" s="541"/>
      <c r="ARQ45" s="541"/>
      <c r="ARR45" s="541"/>
      <c r="ARS45" s="541"/>
      <c r="ART45" s="541"/>
      <c r="ARU45" s="541"/>
      <c r="ARV45" s="541"/>
      <c r="ARW45" s="541"/>
      <c r="ARX45" s="541"/>
      <c r="ARY45" s="541"/>
      <c r="ARZ45" s="541"/>
      <c r="ASA45" s="541"/>
      <c r="ASB45" s="541"/>
      <c r="ASC45" s="541"/>
      <c r="ASD45" s="541"/>
      <c r="ASE45" s="541"/>
      <c r="ASF45" s="541"/>
      <c r="ASG45" s="541"/>
      <c r="ASH45" s="541"/>
      <c r="ASI45" s="541"/>
      <c r="ASJ45" s="541"/>
      <c r="ASK45" s="541"/>
      <c r="ASL45" s="541"/>
      <c r="ASM45" s="541"/>
      <c r="ASN45" s="541"/>
      <c r="ASO45" s="541"/>
      <c r="ASP45" s="541"/>
      <c r="ASQ45" s="541"/>
      <c r="ASR45" s="541"/>
      <c r="ASS45" s="541"/>
      <c r="AST45" s="541"/>
      <c r="ASU45" s="541"/>
      <c r="ASV45" s="541"/>
      <c r="ASW45" s="541"/>
      <c r="ASX45" s="541"/>
      <c r="ASY45" s="541"/>
      <c r="ASZ45" s="541"/>
      <c r="ATA45" s="541"/>
      <c r="ATB45" s="541"/>
      <c r="ATC45" s="541"/>
      <c r="ATD45" s="541"/>
      <c r="ATE45" s="541"/>
      <c r="ATF45" s="541"/>
      <c r="ATG45" s="541"/>
      <c r="ATH45" s="541"/>
      <c r="ATI45" s="541"/>
      <c r="ATJ45" s="541"/>
      <c r="ATK45" s="541"/>
      <c r="ATL45" s="541"/>
      <c r="ATM45" s="541"/>
      <c r="ATN45" s="541"/>
      <c r="ATO45" s="541"/>
      <c r="ATP45" s="541"/>
      <c r="ATQ45" s="541"/>
      <c r="ATR45" s="541"/>
      <c r="ATS45" s="541"/>
      <c r="ATT45" s="541"/>
      <c r="ATU45" s="541"/>
      <c r="ATV45" s="541"/>
      <c r="ATW45" s="541"/>
      <c r="ATX45" s="541"/>
      <c r="ATY45" s="541"/>
      <c r="ATZ45" s="541"/>
      <c r="AUA45" s="541"/>
      <c r="AUB45" s="541"/>
      <c r="AUC45" s="541"/>
      <c r="AUD45" s="541"/>
      <c r="AUE45" s="541"/>
      <c r="AUF45" s="541"/>
      <c r="AUG45" s="541"/>
      <c r="AUH45" s="541"/>
      <c r="AUI45" s="541"/>
      <c r="AUJ45" s="541"/>
      <c r="AUK45" s="541"/>
      <c r="AUL45" s="541"/>
      <c r="AUM45" s="541"/>
      <c r="AUN45" s="541"/>
      <c r="AUO45" s="541"/>
      <c r="AUP45" s="541"/>
      <c r="AUQ45" s="541"/>
      <c r="AUR45" s="541"/>
      <c r="AUS45" s="541"/>
      <c r="AUT45" s="541"/>
      <c r="AUU45" s="541"/>
      <c r="AUV45" s="541"/>
      <c r="AUW45" s="541"/>
      <c r="AUX45" s="541"/>
      <c r="AUY45" s="541"/>
      <c r="AUZ45" s="541"/>
      <c r="AVA45" s="541"/>
      <c r="AVB45" s="541"/>
      <c r="AVC45" s="541"/>
      <c r="AVD45" s="541"/>
      <c r="AVE45" s="541"/>
      <c r="AVF45" s="541"/>
      <c r="AVG45" s="541"/>
      <c r="AVH45" s="541"/>
      <c r="AVI45" s="541"/>
      <c r="AVJ45" s="541"/>
      <c r="AVK45" s="541"/>
      <c r="AVL45" s="541"/>
      <c r="AVM45" s="541"/>
      <c r="AVN45" s="541"/>
      <c r="AVO45" s="541"/>
      <c r="AVP45" s="541"/>
      <c r="AVQ45" s="541"/>
      <c r="AVR45" s="541"/>
      <c r="AVS45" s="541"/>
      <c r="AVT45" s="541"/>
      <c r="AVU45" s="541"/>
      <c r="AVV45" s="541"/>
      <c r="AVW45" s="541"/>
      <c r="AVX45" s="541"/>
      <c r="AVY45" s="541"/>
      <c r="AVZ45" s="541"/>
      <c r="AWA45" s="541"/>
      <c r="AWB45" s="541"/>
      <c r="AWC45" s="541"/>
      <c r="AWD45" s="541"/>
      <c r="AWE45" s="541"/>
      <c r="AWF45" s="541"/>
      <c r="AWG45" s="541"/>
      <c r="AWH45" s="541"/>
      <c r="AWI45" s="541"/>
      <c r="AWJ45" s="541"/>
      <c r="AWK45" s="541"/>
      <c r="AWL45" s="541"/>
      <c r="AWM45" s="541"/>
      <c r="AWN45" s="541"/>
      <c r="AWO45" s="541"/>
      <c r="AWP45" s="541"/>
      <c r="AWQ45" s="541"/>
      <c r="AWR45" s="541"/>
      <c r="AWS45" s="541"/>
      <c r="AWT45" s="541"/>
      <c r="AWU45" s="541"/>
      <c r="AWV45" s="541"/>
      <c r="AWW45" s="541"/>
      <c r="AWX45" s="541"/>
      <c r="AWY45" s="541"/>
      <c r="AWZ45" s="541"/>
      <c r="AXA45" s="541"/>
      <c r="AXB45" s="541"/>
      <c r="AXC45" s="541"/>
      <c r="AXD45" s="541"/>
      <c r="AXE45" s="541"/>
      <c r="AXF45" s="541"/>
      <c r="AXG45" s="541"/>
      <c r="AXH45" s="541"/>
      <c r="AXI45" s="541"/>
      <c r="AXJ45" s="541"/>
      <c r="AXK45" s="541"/>
      <c r="AXL45" s="541"/>
      <c r="AXM45" s="541"/>
      <c r="AXN45" s="541"/>
      <c r="AXO45" s="541"/>
      <c r="AXP45" s="541"/>
      <c r="AXQ45" s="541"/>
      <c r="AXR45" s="541"/>
      <c r="AXS45" s="541"/>
      <c r="AXT45" s="541"/>
      <c r="AXU45" s="541"/>
      <c r="AXV45" s="541"/>
      <c r="AXW45" s="541"/>
      <c r="AXX45" s="541"/>
      <c r="AXY45" s="541"/>
      <c r="AXZ45" s="541"/>
      <c r="AYA45" s="541"/>
      <c r="AYB45" s="541"/>
      <c r="AYC45" s="541"/>
      <c r="AYD45" s="541"/>
      <c r="AYE45" s="541"/>
      <c r="AYF45" s="541"/>
      <c r="AYG45" s="541"/>
      <c r="AYH45" s="541"/>
      <c r="AYI45" s="541"/>
      <c r="AYJ45" s="541"/>
      <c r="AYK45" s="541"/>
      <c r="AYL45" s="541"/>
      <c r="AYM45" s="541"/>
      <c r="AYN45" s="541"/>
      <c r="AYO45" s="541"/>
      <c r="AYP45" s="541"/>
      <c r="AYQ45" s="541"/>
      <c r="AYR45" s="541"/>
      <c r="AYS45" s="541"/>
      <c r="AYT45" s="541"/>
      <c r="AYU45" s="541"/>
      <c r="AYV45" s="541"/>
      <c r="AYW45" s="541"/>
      <c r="AYX45" s="541"/>
      <c r="AYY45" s="541"/>
      <c r="AYZ45" s="541"/>
      <c r="AZA45" s="541"/>
      <c r="AZB45" s="541"/>
      <c r="AZC45" s="541"/>
      <c r="AZD45" s="541"/>
      <c r="AZE45" s="541"/>
      <c r="AZF45" s="541"/>
      <c r="AZG45" s="541"/>
      <c r="AZH45" s="541"/>
      <c r="AZI45" s="541"/>
      <c r="AZJ45" s="541"/>
      <c r="AZK45" s="541"/>
      <c r="AZL45" s="541"/>
      <c r="AZM45" s="541"/>
      <c r="AZN45" s="541"/>
      <c r="AZO45" s="541"/>
      <c r="AZP45" s="541"/>
      <c r="AZQ45" s="541"/>
      <c r="AZR45" s="541"/>
      <c r="AZS45" s="541"/>
      <c r="AZT45" s="541"/>
      <c r="AZU45" s="541"/>
      <c r="AZV45" s="541"/>
      <c r="AZW45" s="541"/>
      <c r="AZX45" s="541"/>
      <c r="AZY45" s="541"/>
      <c r="AZZ45" s="541"/>
      <c r="BAA45" s="541"/>
      <c r="BAB45" s="541"/>
      <c r="BAC45" s="541"/>
      <c r="BAD45" s="541"/>
      <c r="BAE45" s="541"/>
      <c r="BAF45" s="541"/>
      <c r="BAG45" s="541"/>
      <c r="BAH45" s="541"/>
      <c r="BAI45" s="541"/>
      <c r="BAJ45" s="541"/>
      <c r="BAK45" s="541"/>
      <c r="BAL45" s="541"/>
      <c r="BAM45" s="541"/>
      <c r="BAN45" s="541"/>
      <c r="BAO45" s="541"/>
      <c r="BAP45" s="541"/>
      <c r="BAQ45" s="541"/>
      <c r="BAR45" s="541"/>
      <c r="BAS45" s="541"/>
      <c r="BAT45" s="541"/>
      <c r="BAU45" s="541"/>
      <c r="BAV45" s="541"/>
      <c r="BAW45" s="541"/>
      <c r="BAX45" s="541"/>
      <c r="BAY45" s="541"/>
      <c r="BAZ45" s="541"/>
      <c r="BBA45" s="541"/>
      <c r="BBB45" s="541"/>
      <c r="BBC45" s="541"/>
      <c r="BBD45" s="541"/>
      <c r="BBE45" s="541"/>
      <c r="BBF45" s="541"/>
      <c r="BBG45" s="541"/>
      <c r="BBH45" s="541"/>
      <c r="BBI45" s="541"/>
      <c r="BBJ45" s="541"/>
      <c r="BBK45" s="541"/>
      <c r="BBL45" s="541"/>
      <c r="BBM45" s="541"/>
      <c r="BBN45" s="541"/>
      <c r="BBO45" s="541"/>
      <c r="BBP45" s="541"/>
      <c r="BBQ45" s="541"/>
      <c r="BBR45" s="541"/>
      <c r="BBS45" s="541"/>
      <c r="BBT45" s="541"/>
      <c r="BBU45" s="541"/>
      <c r="BBV45" s="541"/>
      <c r="BBW45" s="541"/>
      <c r="BBX45" s="541"/>
      <c r="BBY45" s="541"/>
      <c r="BBZ45" s="541"/>
      <c r="BCA45" s="541"/>
      <c r="BCB45" s="541"/>
      <c r="BCC45" s="541"/>
      <c r="BCD45" s="541"/>
      <c r="BCE45" s="541"/>
      <c r="BCF45" s="541"/>
      <c r="BCG45" s="541"/>
      <c r="BCH45" s="541"/>
      <c r="BCI45" s="541"/>
      <c r="BCJ45" s="541"/>
      <c r="BCK45" s="541"/>
      <c r="BCL45" s="541"/>
      <c r="BCM45" s="541"/>
      <c r="BCN45" s="541"/>
      <c r="BCO45" s="541"/>
      <c r="BCP45" s="541"/>
      <c r="BCQ45" s="541"/>
      <c r="BCR45" s="541"/>
      <c r="BCS45" s="541"/>
      <c r="BCT45" s="541"/>
      <c r="BCU45" s="541"/>
      <c r="BCV45" s="541"/>
      <c r="BCW45" s="541"/>
      <c r="BCX45" s="541"/>
      <c r="BCY45" s="541"/>
      <c r="BCZ45" s="541"/>
      <c r="BDA45" s="541"/>
      <c r="BDB45" s="541"/>
      <c r="BDC45" s="541"/>
      <c r="BDD45" s="541"/>
      <c r="BDE45" s="541"/>
      <c r="BDF45" s="541"/>
      <c r="BDG45" s="541"/>
      <c r="BDH45" s="541"/>
      <c r="BDI45" s="541"/>
      <c r="BDJ45" s="541"/>
      <c r="BDK45" s="541"/>
      <c r="BDL45" s="541"/>
      <c r="BDM45" s="541"/>
      <c r="BDN45" s="541"/>
      <c r="BDO45" s="541"/>
      <c r="BDP45" s="541"/>
      <c r="BDQ45" s="541"/>
      <c r="BDR45" s="541"/>
      <c r="BDS45" s="541"/>
      <c r="BDT45" s="541"/>
      <c r="BDU45" s="541"/>
      <c r="BDV45" s="541"/>
      <c r="BDW45" s="541"/>
      <c r="BDX45" s="541"/>
      <c r="BDY45" s="541"/>
      <c r="BDZ45" s="541"/>
      <c r="BEA45" s="541"/>
      <c r="BEB45" s="541"/>
      <c r="BEC45" s="541"/>
      <c r="BED45" s="541"/>
      <c r="BEE45" s="541"/>
      <c r="BEF45" s="541"/>
      <c r="BEG45" s="541"/>
      <c r="BEH45" s="541"/>
      <c r="BEI45" s="541"/>
      <c r="BEJ45" s="541"/>
      <c r="BEK45" s="541"/>
      <c r="BEL45" s="541"/>
      <c r="BEM45" s="541"/>
      <c r="BEN45" s="541"/>
      <c r="BEO45" s="541"/>
      <c r="BEP45" s="541"/>
      <c r="BEQ45" s="541"/>
      <c r="BER45" s="541"/>
      <c r="BES45" s="541"/>
      <c r="BET45" s="541"/>
      <c r="BEU45" s="541"/>
      <c r="BEV45" s="541"/>
      <c r="BEW45" s="541"/>
      <c r="BEX45" s="541"/>
      <c r="BEY45" s="541"/>
      <c r="BEZ45" s="541"/>
      <c r="BFA45" s="541"/>
      <c r="BFB45" s="541"/>
      <c r="BFC45" s="541"/>
      <c r="BFD45" s="541"/>
      <c r="BFE45" s="541"/>
      <c r="BFF45" s="541"/>
      <c r="BFG45" s="541"/>
      <c r="BFH45" s="541"/>
      <c r="BFI45" s="541"/>
      <c r="BFJ45" s="541"/>
      <c r="BFK45" s="541"/>
      <c r="BFL45" s="541"/>
      <c r="BFM45" s="541"/>
      <c r="BFN45" s="541"/>
      <c r="BFO45" s="541"/>
      <c r="BFP45" s="541"/>
      <c r="BFQ45" s="541"/>
      <c r="BFR45" s="541"/>
      <c r="BFS45" s="541"/>
      <c r="BFT45" s="541"/>
      <c r="BFU45" s="541"/>
      <c r="BFV45" s="541"/>
      <c r="BFW45" s="541"/>
      <c r="BFX45" s="541"/>
      <c r="BFY45" s="541"/>
      <c r="BFZ45" s="541"/>
      <c r="BGA45" s="541"/>
      <c r="BGB45" s="541"/>
      <c r="BGC45" s="541"/>
      <c r="BGD45" s="541"/>
      <c r="BGE45" s="541"/>
      <c r="BGF45" s="541"/>
      <c r="BGG45" s="541"/>
      <c r="BGH45" s="541"/>
      <c r="BGI45" s="541"/>
      <c r="BGJ45" s="541"/>
      <c r="BGK45" s="541"/>
      <c r="BGL45" s="541"/>
      <c r="BGM45" s="541"/>
      <c r="BGN45" s="541"/>
      <c r="BGO45" s="541"/>
      <c r="BGP45" s="541"/>
      <c r="BGQ45" s="541"/>
      <c r="BGR45" s="541"/>
      <c r="BGS45" s="541"/>
      <c r="BGT45" s="541"/>
      <c r="BGU45" s="541"/>
      <c r="BGV45" s="541"/>
      <c r="BGW45" s="541"/>
      <c r="BGX45" s="541"/>
      <c r="BGY45" s="541"/>
      <c r="BGZ45" s="541"/>
      <c r="BHA45" s="541"/>
      <c r="BHB45" s="541"/>
      <c r="BHC45" s="541"/>
      <c r="BHD45" s="541"/>
      <c r="BHE45" s="541"/>
      <c r="BHF45" s="541"/>
      <c r="BHG45" s="541"/>
      <c r="BHH45" s="541"/>
      <c r="BHI45" s="541"/>
      <c r="BHJ45" s="541"/>
      <c r="BHK45" s="541"/>
      <c r="BHL45" s="541"/>
      <c r="BHM45" s="541"/>
      <c r="BHN45" s="541"/>
      <c r="BHO45" s="541"/>
      <c r="BHP45" s="541"/>
      <c r="BHQ45" s="541"/>
      <c r="BHR45" s="541"/>
      <c r="BHS45" s="541"/>
      <c r="BHT45" s="541"/>
      <c r="BHU45" s="541"/>
      <c r="BHV45" s="541"/>
      <c r="BHW45" s="541"/>
      <c r="BHX45" s="541"/>
      <c r="BHY45" s="541"/>
      <c r="BHZ45" s="541"/>
      <c r="BIA45" s="541"/>
      <c r="BIB45" s="541"/>
      <c r="BIC45" s="541"/>
      <c r="BID45" s="541"/>
      <c r="BIE45" s="541"/>
      <c r="BIF45" s="541"/>
      <c r="BIG45" s="541"/>
      <c r="BIH45" s="541"/>
      <c r="BII45" s="541"/>
      <c r="BIJ45" s="541"/>
      <c r="BIK45" s="541"/>
      <c r="BIL45" s="541"/>
      <c r="BIM45" s="541"/>
      <c r="BIN45" s="541"/>
      <c r="BIO45" s="541"/>
      <c r="BIP45" s="541"/>
      <c r="BIQ45" s="541"/>
      <c r="BIR45" s="541"/>
      <c r="BIS45" s="541"/>
      <c r="BIT45" s="541"/>
      <c r="BIU45" s="541"/>
      <c r="BIV45" s="541"/>
      <c r="BIW45" s="541"/>
      <c r="BIX45" s="541"/>
      <c r="BIY45" s="541"/>
      <c r="BIZ45" s="541"/>
      <c r="BJA45" s="541"/>
      <c r="BJB45" s="541"/>
      <c r="BJC45" s="541"/>
      <c r="BJD45" s="541"/>
      <c r="BJE45" s="541"/>
      <c r="BJF45" s="541"/>
      <c r="BJG45" s="541"/>
      <c r="BJH45" s="541"/>
      <c r="BJI45" s="541"/>
      <c r="BJJ45" s="541"/>
      <c r="BJK45" s="541"/>
      <c r="BJL45" s="541"/>
      <c r="BJM45" s="541"/>
      <c r="BJN45" s="541"/>
      <c r="BJO45" s="541"/>
      <c r="BJP45" s="541"/>
      <c r="BJQ45" s="541"/>
      <c r="BJR45" s="541"/>
      <c r="BJS45" s="541"/>
      <c r="BJT45" s="541"/>
      <c r="BJU45" s="541"/>
      <c r="BJV45" s="541"/>
      <c r="BJW45" s="541"/>
      <c r="BJX45" s="541"/>
      <c r="BJY45" s="541"/>
      <c r="BJZ45" s="541"/>
      <c r="BKA45" s="541"/>
      <c r="BKB45" s="541"/>
      <c r="BKC45" s="541"/>
      <c r="BKD45" s="541"/>
      <c r="BKE45" s="541"/>
      <c r="BKF45" s="541"/>
      <c r="BKG45" s="541"/>
      <c r="BKH45" s="541"/>
      <c r="BKI45" s="541"/>
      <c r="BKJ45" s="541"/>
      <c r="BKK45" s="541"/>
      <c r="BKL45" s="541"/>
      <c r="BKM45" s="541"/>
      <c r="BKN45" s="541"/>
      <c r="BKO45" s="541"/>
      <c r="BKP45" s="541"/>
      <c r="BKQ45" s="541"/>
      <c r="BKR45" s="541"/>
      <c r="BKS45" s="541"/>
      <c r="BKT45" s="541"/>
      <c r="BKU45" s="541"/>
      <c r="BKV45" s="541"/>
      <c r="BKW45" s="541"/>
      <c r="BKX45" s="541"/>
      <c r="BKY45" s="541"/>
      <c r="BKZ45" s="541"/>
      <c r="BLA45" s="541"/>
      <c r="BLB45" s="541"/>
      <c r="BLC45" s="541"/>
      <c r="BLD45" s="541"/>
      <c r="BLE45" s="541"/>
      <c r="BLF45" s="541"/>
      <c r="BLG45" s="541"/>
      <c r="BLH45" s="541"/>
      <c r="BLI45" s="541"/>
      <c r="BLJ45" s="541"/>
      <c r="BLK45" s="541"/>
      <c r="BLL45" s="541"/>
      <c r="BLM45" s="541"/>
      <c r="BLN45" s="541"/>
      <c r="BLO45" s="541"/>
      <c r="BLP45" s="541"/>
      <c r="BLQ45" s="541"/>
      <c r="BLR45" s="541"/>
      <c r="BLS45" s="541"/>
      <c r="BLT45" s="541"/>
      <c r="BLU45" s="541"/>
      <c r="BLV45" s="541"/>
      <c r="BLW45" s="541"/>
      <c r="BLX45" s="541"/>
      <c r="BLY45" s="541"/>
      <c r="BLZ45" s="541"/>
      <c r="BMA45" s="541"/>
      <c r="BMB45" s="541"/>
      <c r="BMC45" s="541"/>
      <c r="BMD45" s="541"/>
      <c r="BME45" s="541"/>
      <c r="BMF45" s="541"/>
      <c r="BMG45" s="541"/>
      <c r="BMH45" s="541"/>
      <c r="BMI45" s="541"/>
      <c r="BMJ45" s="541"/>
      <c r="BMK45" s="541"/>
      <c r="BML45" s="541"/>
      <c r="BMM45" s="541"/>
      <c r="BMN45" s="541"/>
      <c r="BMO45" s="541"/>
      <c r="BMP45" s="541"/>
      <c r="BMQ45" s="541"/>
      <c r="BMR45" s="541"/>
      <c r="BMS45" s="541"/>
      <c r="BMT45" s="541"/>
      <c r="BMU45" s="541"/>
      <c r="BMV45" s="541"/>
      <c r="BMW45" s="541"/>
      <c r="BMX45" s="541"/>
      <c r="BMY45" s="541"/>
      <c r="BMZ45" s="541"/>
      <c r="BNA45" s="541"/>
      <c r="BNB45" s="541"/>
      <c r="BNC45" s="541"/>
      <c r="BND45" s="541"/>
      <c r="BNE45" s="541"/>
      <c r="BNF45" s="541"/>
      <c r="BNG45" s="541"/>
      <c r="BNH45" s="541"/>
      <c r="BNI45" s="541"/>
      <c r="BNJ45" s="541"/>
      <c r="BNK45" s="541"/>
      <c r="BNL45" s="541"/>
      <c r="BNM45" s="541"/>
      <c r="BNN45" s="541"/>
      <c r="BNO45" s="541"/>
      <c r="BNP45" s="541"/>
      <c r="BNQ45" s="541"/>
      <c r="BNR45" s="541"/>
      <c r="BNS45" s="541"/>
      <c r="BNT45" s="541"/>
      <c r="BNU45" s="541"/>
      <c r="BNV45" s="541"/>
      <c r="BNW45" s="541"/>
      <c r="BNX45" s="541"/>
      <c r="BNY45" s="541"/>
      <c r="BNZ45" s="541"/>
      <c r="BOA45" s="541"/>
      <c r="BOB45" s="541"/>
      <c r="BOC45" s="541"/>
      <c r="BOD45" s="541"/>
      <c r="BOE45" s="541"/>
      <c r="BOF45" s="541"/>
      <c r="BOG45" s="541"/>
      <c r="BOH45" s="541"/>
      <c r="BOI45" s="541"/>
      <c r="BOJ45" s="541"/>
      <c r="BOK45" s="541"/>
      <c r="BOL45" s="541"/>
      <c r="BOM45" s="541"/>
      <c r="BON45" s="541"/>
      <c r="BOO45" s="541"/>
      <c r="BOP45" s="541"/>
      <c r="BOQ45" s="541"/>
      <c r="BOR45" s="541"/>
      <c r="BOS45" s="541"/>
      <c r="BOT45" s="541"/>
      <c r="BOU45" s="541"/>
      <c r="BOV45" s="541"/>
      <c r="BOW45" s="541"/>
      <c r="BOX45" s="541"/>
      <c r="BOY45" s="541"/>
      <c r="BOZ45" s="541"/>
      <c r="BPA45" s="541"/>
      <c r="BPB45" s="541"/>
      <c r="BPC45" s="541"/>
      <c r="BPD45" s="541"/>
      <c r="BPE45" s="541"/>
      <c r="BPF45" s="541"/>
      <c r="BPG45" s="541"/>
      <c r="BPH45" s="541"/>
      <c r="BPI45" s="541"/>
      <c r="BPJ45" s="541"/>
      <c r="BPK45" s="541"/>
      <c r="BPL45" s="541"/>
      <c r="BPM45" s="541"/>
      <c r="BPN45" s="541"/>
      <c r="BPO45" s="541"/>
      <c r="BPP45" s="541"/>
      <c r="BPQ45" s="541"/>
      <c r="BPR45" s="541"/>
      <c r="BPS45" s="541"/>
      <c r="BPT45" s="541"/>
      <c r="BPU45" s="541"/>
      <c r="BPV45" s="541"/>
      <c r="BPW45" s="541"/>
      <c r="BPX45" s="541"/>
      <c r="BPY45" s="541"/>
      <c r="BPZ45" s="541"/>
      <c r="BQA45" s="541"/>
      <c r="BQB45" s="541"/>
      <c r="BQC45" s="541"/>
      <c r="BQD45" s="541"/>
      <c r="BQE45" s="541"/>
      <c r="BQF45" s="541"/>
      <c r="BQG45" s="541"/>
      <c r="BQH45" s="541"/>
      <c r="BQI45" s="541"/>
      <c r="BQJ45" s="541"/>
      <c r="BQK45" s="541"/>
      <c r="BQL45" s="541"/>
      <c r="BQM45" s="541"/>
      <c r="BQN45" s="541"/>
      <c r="BQO45" s="541"/>
      <c r="BQP45" s="541"/>
      <c r="BQQ45" s="541"/>
      <c r="BQR45" s="541"/>
      <c r="BQS45" s="541"/>
      <c r="BQT45" s="541"/>
      <c r="BQU45" s="541"/>
      <c r="BQV45" s="541"/>
      <c r="BQW45" s="541"/>
      <c r="BQX45" s="541"/>
      <c r="BQY45" s="541"/>
      <c r="BQZ45" s="541"/>
      <c r="BRA45" s="541"/>
      <c r="BRB45" s="541"/>
      <c r="BRC45" s="541"/>
      <c r="BRD45" s="541"/>
      <c r="BRE45" s="541"/>
      <c r="BRF45" s="541"/>
      <c r="BRG45" s="541"/>
      <c r="BRH45" s="541"/>
      <c r="BRI45" s="541"/>
      <c r="BRJ45" s="541"/>
      <c r="BRK45" s="541"/>
      <c r="BRL45" s="541"/>
      <c r="BRM45" s="541"/>
      <c r="BRN45" s="541"/>
      <c r="BRO45" s="541"/>
      <c r="BRP45" s="541"/>
      <c r="BRQ45" s="541"/>
      <c r="BRR45" s="541"/>
      <c r="BRS45" s="541"/>
      <c r="BRT45" s="541"/>
      <c r="BRU45" s="541"/>
      <c r="BRV45" s="541"/>
      <c r="BRW45" s="541"/>
      <c r="BRX45" s="541"/>
      <c r="BRY45" s="541"/>
      <c r="BRZ45" s="541"/>
      <c r="BSA45" s="541"/>
      <c r="BSB45" s="541"/>
      <c r="BSC45" s="541"/>
      <c r="BSD45" s="541"/>
      <c r="BSE45" s="541"/>
      <c r="BSF45" s="541"/>
      <c r="BSG45" s="541"/>
      <c r="BSH45" s="541"/>
      <c r="BSI45" s="541"/>
      <c r="BSJ45" s="541"/>
      <c r="BSK45" s="541"/>
      <c r="BSL45" s="541"/>
      <c r="BSM45" s="541"/>
      <c r="BSN45" s="541"/>
      <c r="BSO45" s="541"/>
      <c r="BSP45" s="541"/>
      <c r="BSQ45" s="541"/>
      <c r="BSR45" s="541"/>
      <c r="BSS45" s="541"/>
      <c r="BST45" s="541"/>
      <c r="BSU45" s="541"/>
      <c r="BSV45" s="541"/>
      <c r="BSW45" s="541"/>
      <c r="BSX45" s="541"/>
      <c r="BSY45" s="541"/>
      <c r="BSZ45" s="541"/>
      <c r="BTA45" s="541"/>
      <c r="BTB45" s="541"/>
      <c r="BTC45" s="541"/>
      <c r="BTD45" s="541"/>
      <c r="BTE45" s="541"/>
      <c r="BTF45" s="541"/>
      <c r="BTG45" s="541"/>
      <c r="BTH45" s="541"/>
      <c r="BTI45" s="541"/>
      <c r="BTJ45" s="541"/>
      <c r="BTK45" s="541"/>
      <c r="BTL45" s="541"/>
      <c r="BTM45" s="541"/>
      <c r="BTN45" s="541"/>
      <c r="BTO45" s="541"/>
      <c r="BTP45" s="541"/>
      <c r="BTQ45" s="541"/>
      <c r="BTR45" s="541"/>
      <c r="BTS45" s="541"/>
      <c r="BTT45" s="541"/>
      <c r="BTU45" s="541"/>
      <c r="BTV45" s="541"/>
      <c r="BTW45" s="541"/>
      <c r="BTX45" s="541"/>
      <c r="BTY45" s="541"/>
      <c r="BTZ45" s="541"/>
      <c r="BUA45" s="541"/>
      <c r="BUB45" s="541"/>
      <c r="BUC45" s="541"/>
      <c r="BUD45" s="541"/>
      <c r="BUE45" s="541"/>
      <c r="BUF45" s="541"/>
      <c r="BUG45" s="541"/>
      <c r="BUH45" s="541"/>
      <c r="BUI45" s="541"/>
      <c r="BUJ45" s="541"/>
      <c r="BUK45" s="541"/>
      <c r="BUL45" s="541"/>
      <c r="BUM45" s="541"/>
      <c r="BUN45" s="541"/>
      <c r="BUO45" s="541"/>
      <c r="BUP45" s="541"/>
      <c r="BUQ45" s="541"/>
      <c r="BUR45" s="541"/>
      <c r="BUS45" s="541"/>
      <c r="BUT45" s="541"/>
      <c r="BUU45" s="541"/>
      <c r="BUV45" s="541"/>
      <c r="BUW45" s="541"/>
      <c r="BUX45" s="541"/>
      <c r="BUY45" s="541"/>
      <c r="BUZ45" s="541"/>
      <c r="BVA45" s="541"/>
      <c r="BVB45" s="541"/>
      <c r="BVC45" s="541"/>
      <c r="BVD45" s="541"/>
      <c r="BVE45" s="541"/>
      <c r="BVF45" s="541"/>
      <c r="BVG45" s="541"/>
      <c r="BVH45" s="541"/>
      <c r="BVI45" s="541"/>
      <c r="BVJ45" s="541"/>
      <c r="BVK45" s="541"/>
      <c r="BVL45" s="541"/>
      <c r="BVM45" s="541"/>
      <c r="BVN45" s="541"/>
      <c r="BVO45" s="541"/>
      <c r="BVP45" s="541"/>
      <c r="BVQ45" s="541"/>
      <c r="BVR45" s="541"/>
      <c r="BVS45" s="541"/>
      <c r="BVT45" s="541"/>
      <c r="BVU45" s="541"/>
      <c r="BVV45" s="541"/>
      <c r="BVW45" s="541"/>
      <c r="BVX45" s="541"/>
      <c r="BVY45" s="541"/>
      <c r="BVZ45" s="541"/>
      <c r="BWA45" s="541"/>
      <c r="BWB45" s="541"/>
      <c r="BWC45" s="541"/>
      <c r="BWD45" s="541"/>
      <c r="BWE45" s="541"/>
      <c r="BWF45" s="541"/>
      <c r="BWG45" s="541"/>
      <c r="BWH45" s="541"/>
      <c r="BWI45" s="541"/>
      <c r="BWJ45" s="541"/>
      <c r="BWK45" s="541"/>
      <c r="BWL45" s="541"/>
      <c r="BWM45" s="541"/>
      <c r="BWN45" s="541"/>
      <c r="BWO45" s="541"/>
      <c r="BWP45" s="541"/>
      <c r="BWQ45" s="541"/>
      <c r="BWR45" s="541"/>
      <c r="BWS45" s="541"/>
      <c r="BWT45" s="541"/>
      <c r="BWU45" s="541"/>
      <c r="BWV45" s="541"/>
      <c r="BWW45" s="541"/>
      <c r="BWX45" s="541"/>
      <c r="BWY45" s="541"/>
      <c r="BWZ45" s="541"/>
      <c r="BXA45" s="541"/>
      <c r="BXB45" s="541"/>
      <c r="BXC45" s="541"/>
      <c r="BXD45" s="541"/>
      <c r="BXE45" s="541"/>
      <c r="BXF45" s="541"/>
      <c r="BXG45" s="541"/>
      <c r="BXH45" s="541"/>
      <c r="BXI45" s="541"/>
      <c r="BXJ45" s="541"/>
      <c r="BXK45" s="541"/>
      <c r="BXL45" s="541"/>
      <c r="BXM45" s="541"/>
      <c r="BXN45" s="541"/>
      <c r="BXO45" s="541"/>
      <c r="BXP45" s="541"/>
      <c r="BXQ45" s="541"/>
      <c r="BXR45" s="541"/>
      <c r="BXS45" s="541"/>
      <c r="BXT45" s="541"/>
      <c r="BXU45" s="541"/>
      <c r="BXV45" s="541"/>
      <c r="BXW45" s="541"/>
      <c r="BXX45" s="541"/>
      <c r="BXY45" s="541"/>
      <c r="BXZ45" s="541"/>
      <c r="BYA45" s="541"/>
      <c r="BYB45" s="541"/>
      <c r="BYC45" s="541"/>
      <c r="BYD45" s="541"/>
      <c r="BYE45" s="541"/>
      <c r="BYF45" s="541"/>
      <c r="BYG45" s="541"/>
      <c r="BYH45" s="541"/>
      <c r="BYI45" s="541"/>
      <c r="BYJ45" s="541"/>
      <c r="BYK45" s="541"/>
      <c r="BYL45" s="541"/>
      <c r="BYM45" s="541"/>
      <c r="BYN45" s="541"/>
      <c r="BYO45" s="541"/>
      <c r="BYP45" s="541"/>
      <c r="BYQ45" s="541"/>
      <c r="BYR45" s="541"/>
      <c r="BYS45" s="541"/>
      <c r="BYT45" s="541"/>
      <c r="BYU45" s="541"/>
      <c r="BYV45" s="541"/>
      <c r="BYW45" s="541"/>
      <c r="BYX45" s="541"/>
      <c r="BYY45" s="541"/>
      <c r="BYZ45" s="541"/>
      <c r="BZA45" s="541"/>
      <c r="BZB45" s="541"/>
      <c r="BZC45" s="541"/>
      <c r="BZD45" s="541"/>
      <c r="BZE45" s="541"/>
      <c r="BZF45" s="541"/>
      <c r="BZG45" s="541"/>
      <c r="BZH45" s="541"/>
      <c r="BZI45" s="541"/>
      <c r="BZJ45" s="541"/>
      <c r="BZK45" s="541"/>
      <c r="BZL45" s="541"/>
      <c r="BZM45" s="541"/>
      <c r="BZN45" s="541"/>
      <c r="BZO45" s="541"/>
      <c r="BZP45" s="541"/>
      <c r="BZQ45" s="541"/>
      <c r="BZR45" s="541"/>
      <c r="BZS45" s="541"/>
      <c r="BZT45" s="541"/>
      <c r="BZU45" s="541"/>
      <c r="BZV45" s="541"/>
      <c r="BZW45" s="541"/>
      <c r="BZX45" s="541"/>
      <c r="BZY45" s="541"/>
      <c r="BZZ45" s="541"/>
      <c r="CAA45" s="541"/>
      <c r="CAB45" s="541"/>
      <c r="CAC45" s="541"/>
      <c r="CAD45" s="541"/>
      <c r="CAE45" s="541"/>
      <c r="CAF45" s="541"/>
      <c r="CAG45" s="541"/>
      <c r="CAH45" s="541"/>
      <c r="CAI45" s="541"/>
      <c r="CAJ45" s="541"/>
      <c r="CAK45" s="541"/>
      <c r="CAL45" s="541"/>
      <c r="CAM45" s="541"/>
      <c r="CAN45" s="541"/>
      <c r="CAO45" s="541"/>
      <c r="CAP45" s="541"/>
      <c r="CAQ45" s="541"/>
      <c r="CAR45" s="541"/>
      <c r="CAS45" s="541"/>
      <c r="CAT45" s="541"/>
      <c r="CAU45" s="541"/>
      <c r="CAV45" s="541"/>
      <c r="CAW45" s="541"/>
      <c r="CAX45" s="541"/>
      <c r="CAY45" s="541"/>
      <c r="CAZ45" s="541"/>
      <c r="CBA45" s="541"/>
      <c r="CBB45" s="541"/>
      <c r="CBC45" s="541"/>
      <c r="CBD45" s="541"/>
      <c r="CBE45" s="541"/>
      <c r="CBF45" s="541"/>
      <c r="CBG45" s="541"/>
      <c r="CBH45" s="541"/>
      <c r="CBI45" s="541"/>
      <c r="CBJ45" s="541"/>
      <c r="CBK45" s="541"/>
      <c r="CBL45" s="541"/>
      <c r="CBM45" s="541"/>
      <c r="CBN45" s="541"/>
      <c r="CBO45" s="541"/>
      <c r="CBP45" s="541"/>
      <c r="CBQ45" s="541"/>
      <c r="CBR45" s="541"/>
      <c r="CBS45" s="541"/>
      <c r="CBT45" s="541"/>
      <c r="CBU45" s="541"/>
      <c r="CBV45" s="541"/>
      <c r="CBW45" s="541"/>
      <c r="CBX45" s="541"/>
      <c r="CBY45" s="541"/>
      <c r="CBZ45" s="541"/>
      <c r="CCA45" s="541"/>
      <c r="CCB45" s="541"/>
      <c r="CCC45" s="541"/>
      <c r="CCD45" s="541"/>
      <c r="CCE45" s="541"/>
      <c r="CCF45" s="541"/>
      <c r="CCG45" s="541"/>
      <c r="CCH45" s="541"/>
      <c r="CCI45" s="541"/>
      <c r="CCJ45" s="541"/>
      <c r="CCK45" s="541"/>
      <c r="CCL45" s="541"/>
      <c r="CCM45" s="541"/>
      <c r="CCN45" s="541"/>
      <c r="CCO45" s="541"/>
      <c r="CCP45" s="541"/>
      <c r="CCQ45" s="541"/>
      <c r="CCR45" s="541"/>
      <c r="CCS45" s="541"/>
      <c r="CCT45" s="541"/>
      <c r="CCU45" s="541"/>
      <c r="CCV45" s="541"/>
      <c r="CCW45" s="541"/>
      <c r="CCX45" s="541"/>
      <c r="CCY45" s="541"/>
      <c r="CCZ45" s="541"/>
      <c r="CDA45" s="541"/>
      <c r="CDB45" s="541"/>
      <c r="CDC45" s="541"/>
      <c r="CDD45" s="541"/>
      <c r="CDE45" s="541"/>
      <c r="CDF45" s="541"/>
      <c r="CDG45" s="541"/>
      <c r="CDH45" s="541"/>
      <c r="CDI45" s="541"/>
      <c r="CDJ45" s="541"/>
      <c r="CDK45" s="541"/>
      <c r="CDL45" s="541"/>
      <c r="CDM45" s="541"/>
      <c r="CDN45" s="541"/>
      <c r="CDO45" s="541"/>
      <c r="CDP45" s="541"/>
      <c r="CDQ45" s="541"/>
      <c r="CDR45" s="541"/>
      <c r="CDS45" s="541"/>
      <c r="CDT45" s="541"/>
      <c r="CDU45" s="541"/>
      <c r="CDV45" s="541"/>
      <c r="CDW45" s="541"/>
      <c r="CDX45" s="541"/>
      <c r="CDY45" s="541"/>
      <c r="CDZ45" s="541"/>
      <c r="CEA45" s="541"/>
      <c r="CEB45" s="541"/>
      <c r="CEC45" s="541"/>
      <c r="CED45" s="541"/>
      <c r="CEE45" s="541"/>
      <c r="CEF45" s="541"/>
      <c r="CEG45" s="541"/>
      <c r="CEH45" s="541"/>
      <c r="CEI45" s="541"/>
      <c r="CEJ45" s="541"/>
      <c r="CEK45" s="541"/>
      <c r="CEL45" s="541"/>
      <c r="CEM45" s="541"/>
      <c r="CEN45" s="541"/>
      <c r="CEO45" s="541"/>
      <c r="CEP45" s="541"/>
      <c r="CEQ45" s="541"/>
      <c r="CER45" s="541"/>
      <c r="CES45" s="541"/>
      <c r="CET45" s="541"/>
      <c r="CEU45" s="541"/>
      <c r="CEV45" s="541"/>
      <c r="CEW45" s="541"/>
      <c r="CEX45" s="541"/>
      <c r="CEY45" s="541"/>
      <c r="CEZ45" s="541"/>
      <c r="CFA45" s="541"/>
      <c r="CFB45" s="541"/>
      <c r="CFC45" s="541"/>
      <c r="CFD45" s="541"/>
      <c r="CFE45" s="541"/>
      <c r="CFF45" s="541"/>
      <c r="CFG45" s="541"/>
      <c r="CFH45" s="541"/>
      <c r="CFI45" s="541"/>
      <c r="CFJ45" s="541"/>
      <c r="CFK45" s="541"/>
      <c r="CFL45" s="541"/>
      <c r="CFM45" s="541"/>
      <c r="CFN45" s="541"/>
      <c r="CFO45" s="541"/>
      <c r="CFP45" s="541"/>
      <c r="CFQ45" s="541"/>
      <c r="CFR45" s="541"/>
      <c r="CFS45" s="541"/>
      <c r="CFT45" s="541"/>
      <c r="CFU45" s="541"/>
      <c r="CFV45" s="541"/>
      <c r="CFW45" s="541"/>
      <c r="CFX45" s="541"/>
      <c r="CFY45" s="541"/>
      <c r="CFZ45" s="541"/>
      <c r="CGA45" s="541"/>
      <c r="CGB45" s="541"/>
      <c r="CGC45" s="541"/>
      <c r="CGD45" s="541"/>
      <c r="CGE45" s="541"/>
      <c r="CGF45" s="541"/>
      <c r="CGG45" s="541"/>
      <c r="CGH45" s="541"/>
      <c r="CGI45" s="541"/>
      <c r="CGJ45" s="541"/>
      <c r="CGK45" s="541"/>
      <c r="CGL45" s="541"/>
      <c r="CGM45" s="541"/>
      <c r="CGN45" s="541"/>
      <c r="CGO45" s="541"/>
      <c r="CGP45" s="541"/>
      <c r="CGQ45" s="541"/>
      <c r="CGR45" s="541"/>
      <c r="CGS45" s="541"/>
      <c r="CGT45" s="541"/>
      <c r="CGU45" s="541"/>
      <c r="CGV45" s="541"/>
      <c r="CGW45" s="541"/>
      <c r="CGX45" s="541"/>
      <c r="CGY45" s="541"/>
      <c r="CGZ45" s="541"/>
      <c r="CHA45" s="541"/>
      <c r="CHB45" s="541"/>
      <c r="CHC45" s="541"/>
      <c r="CHD45" s="541"/>
      <c r="CHE45" s="541"/>
      <c r="CHF45" s="541"/>
      <c r="CHG45" s="541"/>
      <c r="CHH45" s="541"/>
      <c r="CHI45" s="541"/>
      <c r="CHJ45" s="541"/>
      <c r="CHK45" s="541"/>
      <c r="CHL45" s="541"/>
      <c r="CHM45" s="541"/>
      <c r="CHN45" s="541"/>
      <c r="CHO45" s="541"/>
      <c r="CHP45" s="541"/>
      <c r="CHQ45" s="541"/>
      <c r="CHR45" s="541"/>
      <c r="CHS45" s="541"/>
      <c r="CHT45" s="541"/>
      <c r="CHU45" s="541"/>
      <c r="CHV45" s="541"/>
      <c r="CHW45" s="541"/>
      <c r="CHX45" s="541"/>
      <c r="CHY45" s="541"/>
      <c r="CHZ45" s="541"/>
      <c r="CIA45" s="541"/>
      <c r="CIB45" s="541"/>
      <c r="CIC45" s="541"/>
      <c r="CID45" s="541"/>
      <c r="CIE45" s="541"/>
      <c r="CIF45" s="541"/>
      <c r="CIG45" s="541"/>
      <c r="CIH45" s="541"/>
      <c r="CII45" s="541"/>
      <c r="CIJ45" s="541"/>
      <c r="CIK45" s="541"/>
      <c r="CIL45" s="541"/>
      <c r="CIM45" s="541"/>
      <c r="CIN45" s="541"/>
      <c r="CIO45" s="541"/>
      <c r="CIP45" s="541"/>
      <c r="CIQ45" s="541"/>
      <c r="CIR45" s="541"/>
      <c r="CIS45" s="541"/>
      <c r="CIT45" s="541"/>
      <c r="CIU45" s="541"/>
      <c r="CIV45" s="541"/>
      <c r="CIW45" s="541"/>
      <c r="CIX45" s="541"/>
      <c r="CIY45" s="541"/>
      <c r="CIZ45" s="541"/>
      <c r="CJA45" s="541"/>
      <c r="CJB45" s="541"/>
      <c r="CJC45" s="541"/>
      <c r="CJD45" s="541"/>
      <c r="CJE45" s="541"/>
      <c r="CJF45" s="541"/>
      <c r="CJG45" s="541"/>
      <c r="CJH45" s="541"/>
      <c r="CJI45" s="541"/>
      <c r="CJJ45" s="541"/>
      <c r="CJK45" s="541"/>
      <c r="CJL45" s="541"/>
      <c r="CJM45" s="541"/>
      <c r="CJN45" s="541"/>
      <c r="CJO45" s="541"/>
      <c r="CJP45" s="541"/>
      <c r="CJQ45" s="541"/>
      <c r="CJR45" s="541"/>
      <c r="CJS45" s="541"/>
      <c r="CJT45" s="541"/>
      <c r="CJU45" s="541"/>
      <c r="CJV45" s="541"/>
      <c r="CJW45" s="541"/>
      <c r="CJX45" s="541"/>
      <c r="CJY45" s="541"/>
      <c r="CJZ45" s="541"/>
      <c r="CKA45" s="541"/>
      <c r="CKB45" s="541"/>
      <c r="CKC45" s="541"/>
      <c r="CKD45" s="541"/>
      <c r="CKE45" s="541"/>
      <c r="CKF45" s="541"/>
      <c r="CKG45" s="541"/>
      <c r="CKH45" s="541"/>
      <c r="CKI45" s="541"/>
      <c r="CKJ45" s="541"/>
      <c r="CKK45" s="541"/>
      <c r="CKL45" s="541"/>
      <c r="CKM45" s="541"/>
      <c r="CKN45" s="541"/>
      <c r="CKO45" s="541"/>
      <c r="CKP45" s="541"/>
      <c r="CKQ45" s="541"/>
      <c r="CKR45" s="541"/>
      <c r="CKS45" s="541"/>
      <c r="CKT45" s="541"/>
      <c r="CKU45" s="541"/>
      <c r="CKV45" s="541"/>
      <c r="CKW45" s="541"/>
      <c r="CKX45" s="541"/>
      <c r="CKY45" s="541"/>
      <c r="CKZ45" s="541"/>
      <c r="CLA45" s="541"/>
      <c r="CLB45" s="541"/>
      <c r="CLC45" s="541"/>
      <c r="CLD45" s="541"/>
      <c r="CLE45" s="541"/>
      <c r="CLF45" s="541"/>
      <c r="CLG45" s="541"/>
      <c r="CLH45" s="541"/>
      <c r="CLI45" s="541"/>
      <c r="CLJ45" s="541"/>
      <c r="CLK45" s="541"/>
      <c r="CLL45" s="541"/>
      <c r="CLM45" s="541"/>
      <c r="CLN45" s="541"/>
      <c r="CLO45" s="541"/>
      <c r="CLP45" s="541"/>
      <c r="CLQ45" s="541"/>
      <c r="CLR45" s="541"/>
      <c r="CLS45" s="541"/>
      <c r="CLT45" s="541"/>
      <c r="CLU45" s="541"/>
      <c r="CLV45" s="541"/>
      <c r="CLW45" s="541"/>
      <c r="CLX45" s="541"/>
      <c r="CLY45" s="541"/>
      <c r="CLZ45" s="541"/>
      <c r="CMA45" s="541"/>
      <c r="CMB45" s="541"/>
      <c r="CMC45" s="541"/>
      <c r="CMD45" s="541"/>
      <c r="CME45" s="541"/>
      <c r="CMF45" s="541"/>
      <c r="CMG45" s="541"/>
      <c r="CMH45" s="541"/>
      <c r="CMI45" s="541"/>
      <c r="CMJ45" s="541"/>
      <c r="CMK45" s="541"/>
      <c r="CML45" s="541"/>
      <c r="CMM45" s="541"/>
      <c r="CMN45" s="541"/>
      <c r="CMO45" s="541"/>
      <c r="CMP45" s="541"/>
      <c r="CMQ45" s="541"/>
      <c r="CMR45" s="541"/>
      <c r="CMS45" s="541"/>
      <c r="CMT45" s="541"/>
      <c r="CMU45" s="541"/>
      <c r="CMV45" s="541"/>
      <c r="CMW45" s="541"/>
      <c r="CMX45" s="541"/>
      <c r="CMY45" s="541"/>
      <c r="CMZ45" s="541"/>
      <c r="CNA45" s="541"/>
      <c r="CNB45" s="541"/>
      <c r="CNC45" s="541"/>
      <c r="CND45" s="541"/>
      <c r="CNE45" s="541"/>
      <c r="CNF45" s="541"/>
      <c r="CNG45" s="541"/>
      <c r="CNH45" s="541"/>
      <c r="CNI45" s="541"/>
      <c r="CNJ45" s="541"/>
      <c r="CNK45" s="541"/>
      <c r="CNL45" s="541"/>
      <c r="CNM45" s="541"/>
      <c r="CNN45" s="541"/>
      <c r="CNO45" s="541"/>
      <c r="CNP45" s="541"/>
      <c r="CNQ45" s="541"/>
      <c r="CNR45" s="541"/>
      <c r="CNS45" s="541"/>
      <c r="CNT45" s="541"/>
      <c r="CNU45" s="541"/>
      <c r="CNV45" s="541"/>
      <c r="CNW45" s="541"/>
      <c r="CNX45" s="541"/>
      <c r="CNY45" s="541"/>
      <c r="CNZ45" s="541"/>
      <c r="COA45" s="541"/>
      <c r="COB45" s="541"/>
      <c r="COC45" s="541"/>
      <c r="COD45" s="541"/>
      <c r="COE45" s="541"/>
      <c r="COF45" s="541"/>
      <c r="COG45" s="541"/>
      <c r="COH45" s="541"/>
      <c r="COI45" s="541"/>
      <c r="COJ45" s="541"/>
      <c r="COK45" s="541"/>
      <c r="COL45" s="541"/>
      <c r="COM45" s="541"/>
      <c r="CON45" s="541"/>
      <c r="COO45" s="541"/>
      <c r="COP45" s="541"/>
      <c r="COQ45" s="541"/>
      <c r="COR45" s="541"/>
      <c r="COS45" s="541"/>
      <c r="COT45" s="541"/>
      <c r="COU45" s="541"/>
      <c r="COV45" s="541"/>
      <c r="COW45" s="541"/>
      <c r="COX45" s="541"/>
      <c r="COY45" s="541"/>
      <c r="COZ45" s="541"/>
      <c r="CPA45" s="541"/>
      <c r="CPB45" s="541"/>
      <c r="CPC45" s="541"/>
      <c r="CPD45" s="541"/>
      <c r="CPE45" s="541"/>
      <c r="CPF45" s="541"/>
      <c r="CPG45" s="541"/>
      <c r="CPH45" s="541"/>
      <c r="CPI45" s="541"/>
      <c r="CPJ45" s="541"/>
      <c r="CPK45" s="541"/>
      <c r="CPL45" s="541"/>
      <c r="CPM45" s="541"/>
      <c r="CPN45" s="541"/>
      <c r="CPO45" s="541"/>
      <c r="CPP45" s="541"/>
      <c r="CPQ45" s="541"/>
      <c r="CPR45" s="541"/>
      <c r="CPS45" s="541"/>
      <c r="CPT45" s="541"/>
      <c r="CPU45" s="541"/>
      <c r="CPV45" s="541"/>
      <c r="CPW45" s="541"/>
      <c r="CPX45" s="541"/>
      <c r="CPY45" s="541"/>
      <c r="CPZ45" s="541"/>
      <c r="CQA45" s="541"/>
      <c r="CQB45" s="541"/>
      <c r="CQC45" s="541"/>
      <c r="CQD45" s="541"/>
      <c r="CQE45" s="541"/>
      <c r="CQF45" s="541"/>
      <c r="CQG45" s="541"/>
      <c r="CQH45" s="541"/>
      <c r="CQI45" s="541"/>
      <c r="CQJ45" s="541"/>
      <c r="CQK45" s="541"/>
      <c r="CQL45" s="541"/>
      <c r="CQM45" s="541"/>
      <c r="CQN45" s="541"/>
      <c r="CQO45" s="541"/>
      <c r="CQP45" s="541"/>
      <c r="CQQ45" s="541"/>
      <c r="CQR45" s="541"/>
      <c r="CQS45" s="541"/>
      <c r="CQT45" s="541"/>
      <c r="CQU45" s="541"/>
      <c r="CQV45" s="541"/>
      <c r="CQW45" s="541"/>
      <c r="CQX45" s="541"/>
      <c r="CQY45" s="541"/>
      <c r="CQZ45" s="541"/>
      <c r="CRA45" s="541"/>
      <c r="CRB45" s="541"/>
      <c r="CRC45" s="541"/>
      <c r="CRD45" s="541"/>
      <c r="CRE45" s="541"/>
      <c r="CRF45" s="541"/>
      <c r="CRG45" s="541"/>
      <c r="CRH45" s="541"/>
      <c r="CRI45" s="541"/>
      <c r="CRJ45" s="541"/>
      <c r="CRK45" s="541"/>
      <c r="CRL45" s="541"/>
      <c r="CRM45" s="541"/>
      <c r="CRN45" s="541"/>
      <c r="CRO45" s="541"/>
      <c r="CRP45" s="541"/>
      <c r="CRQ45" s="541"/>
      <c r="CRR45" s="541"/>
      <c r="CRS45" s="541"/>
      <c r="CRT45" s="541"/>
      <c r="CRU45" s="541"/>
      <c r="CRV45" s="541"/>
      <c r="CRW45" s="541"/>
      <c r="CRX45" s="541"/>
      <c r="CRY45" s="541"/>
      <c r="CRZ45" s="541"/>
      <c r="CSA45" s="541"/>
      <c r="CSB45" s="541"/>
      <c r="CSC45" s="541"/>
      <c r="CSD45" s="541"/>
      <c r="CSE45" s="541"/>
      <c r="CSF45" s="541"/>
      <c r="CSG45" s="541"/>
      <c r="CSH45" s="541"/>
      <c r="CSI45" s="541"/>
      <c r="CSJ45" s="541"/>
      <c r="CSK45" s="541"/>
      <c r="CSL45" s="541"/>
      <c r="CSM45" s="541"/>
      <c r="CSN45" s="541"/>
      <c r="CSO45" s="541"/>
      <c r="CSP45" s="541"/>
      <c r="CSQ45" s="541"/>
      <c r="CSR45" s="541"/>
      <c r="CSS45" s="541"/>
      <c r="CST45" s="541"/>
      <c r="CSU45" s="541"/>
      <c r="CSV45" s="541"/>
      <c r="CSW45" s="541"/>
      <c r="CSX45" s="541"/>
      <c r="CSY45" s="541"/>
      <c r="CSZ45" s="541"/>
      <c r="CTA45" s="541"/>
      <c r="CTB45" s="541"/>
      <c r="CTC45" s="541"/>
      <c r="CTD45" s="541"/>
      <c r="CTE45" s="541"/>
      <c r="CTF45" s="541"/>
      <c r="CTG45" s="541"/>
      <c r="CTH45" s="541"/>
      <c r="CTI45" s="541"/>
      <c r="CTJ45" s="541"/>
      <c r="CTK45" s="541"/>
      <c r="CTL45" s="541"/>
      <c r="CTM45" s="541"/>
      <c r="CTN45" s="541"/>
      <c r="CTO45" s="541"/>
      <c r="CTP45" s="541"/>
      <c r="CTQ45" s="541"/>
      <c r="CTR45" s="541"/>
      <c r="CTS45" s="541"/>
      <c r="CTT45" s="541"/>
      <c r="CTU45" s="541"/>
      <c r="CTV45" s="541"/>
      <c r="CTW45" s="541"/>
      <c r="CTX45" s="541"/>
      <c r="CTY45" s="541"/>
      <c r="CTZ45" s="541"/>
      <c r="CUA45" s="541"/>
      <c r="CUB45" s="541"/>
      <c r="CUC45" s="541"/>
      <c r="CUD45" s="541"/>
      <c r="CUE45" s="541"/>
      <c r="CUF45" s="541"/>
      <c r="CUG45" s="541"/>
      <c r="CUH45" s="541"/>
      <c r="CUI45" s="541"/>
      <c r="CUJ45" s="541"/>
      <c r="CUK45" s="541"/>
      <c r="CUL45" s="541"/>
      <c r="CUM45" s="541"/>
      <c r="CUN45" s="541"/>
      <c r="CUO45" s="541"/>
      <c r="CUP45" s="541"/>
      <c r="CUQ45" s="541"/>
      <c r="CUR45" s="541"/>
      <c r="CUS45" s="541"/>
      <c r="CUT45" s="541"/>
      <c r="CUU45" s="541"/>
      <c r="CUV45" s="541"/>
      <c r="CUW45" s="541"/>
      <c r="CUX45" s="541"/>
      <c r="CUY45" s="541"/>
      <c r="CUZ45" s="541"/>
      <c r="CVA45" s="541"/>
      <c r="CVB45" s="541"/>
      <c r="CVC45" s="541"/>
      <c r="CVD45" s="541"/>
      <c r="CVE45" s="541"/>
      <c r="CVF45" s="541"/>
      <c r="CVG45" s="541"/>
      <c r="CVH45" s="541"/>
      <c r="CVI45" s="541"/>
      <c r="CVJ45" s="541"/>
      <c r="CVK45" s="541"/>
      <c r="CVL45" s="541"/>
      <c r="CVM45" s="541"/>
      <c r="CVN45" s="541"/>
      <c r="CVO45" s="541"/>
      <c r="CVP45" s="541"/>
      <c r="CVQ45" s="541"/>
      <c r="CVR45" s="541"/>
      <c r="CVS45" s="541"/>
      <c r="CVT45" s="541"/>
      <c r="CVU45" s="541"/>
      <c r="CVV45" s="541"/>
      <c r="CVW45" s="541"/>
      <c r="CVX45" s="541"/>
      <c r="CVY45" s="541"/>
      <c r="CVZ45" s="541"/>
      <c r="CWA45" s="541"/>
      <c r="CWB45" s="541"/>
      <c r="CWC45" s="541"/>
      <c r="CWD45" s="541"/>
      <c r="CWE45" s="541"/>
      <c r="CWF45" s="541"/>
      <c r="CWG45" s="541"/>
      <c r="CWH45" s="541"/>
      <c r="CWI45" s="541"/>
      <c r="CWJ45" s="541"/>
      <c r="CWK45" s="541"/>
      <c r="CWL45" s="541"/>
      <c r="CWM45" s="541"/>
      <c r="CWN45" s="541"/>
      <c r="CWO45" s="541"/>
      <c r="CWP45" s="541"/>
      <c r="CWQ45" s="541"/>
      <c r="CWR45" s="541"/>
      <c r="CWS45" s="541"/>
      <c r="CWT45" s="541"/>
      <c r="CWU45" s="541"/>
      <c r="CWV45" s="541"/>
      <c r="CWW45" s="541"/>
      <c r="CWX45" s="541"/>
      <c r="CWY45" s="541"/>
      <c r="CWZ45" s="541"/>
      <c r="CXA45" s="541"/>
      <c r="CXB45" s="541"/>
      <c r="CXC45" s="541"/>
      <c r="CXD45" s="541"/>
      <c r="CXE45" s="541"/>
      <c r="CXF45" s="541"/>
      <c r="CXG45" s="541"/>
      <c r="CXH45" s="541"/>
      <c r="CXI45" s="541"/>
      <c r="CXJ45" s="541"/>
      <c r="CXK45" s="541"/>
      <c r="CXL45" s="541"/>
      <c r="CXM45" s="541"/>
      <c r="CXN45" s="541"/>
      <c r="CXO45" s="541"/>
      <c r="CXP45" s="541"/>
      <c r="CXQ45" s="541"/>
      <c r="CXR45" s="541"/>
      <c r="CXS45" s="541"/>
      <c r="CXT45" s="541"/>
      <c r="CXU45" s="541"/>
      <c r="CXV45" s="541"/>
      <c r="CXW45" s="541"/>
      <c r="CXX45" s="541"/>
      <c r="CXY45" s="541"/>
      <c r="CXZ45" s="541"/>
      <c r="CYA45" s="541"/>
      <c r="CYB45" s="541"/>
      <c r="CYC45" s="541"/>
      <c r="CYD45" s="541"/>
      <c r="CYE45" s="541"/>
      <c r="CYF45" s="541"/>
      <c r="CYG45" s="541"/>
      <c r="CYH45" s="541"/>
      <c r="CYI45" s="541"/>
      <c r="CYJ45" s="541"/>
      <c r="CYK45" s="541"/>
      <c r="CYL45" s="541"/>
      <c r="CYM45" s="541"/>
      <c r="CYN45" s="541"/>
      <c r="CYO45" s="541"/>
      <c r="CYP45" s="541"/>
      <c r="CYQ45" s="541"/>
      <c r="CYR45" s="541"/>
      <c r="CYS45" s="541"/>
      <c r="CYT45" s="541"/>
      <c r="CYU45" s="541"/>
      <c r="CYV45" s="541"/>
      <c r="CYW45" s="541"/>
      <c r="CYX45" s="541"/>
      <c r="CYY45" s="541"/>
      <c r="CYZ45" s="541"/>
      <c r="CZA45" s="541"/>
      <c r="CZB45" s="541"/>
      <c r="CZC45" s="541"/>
      <c r="CZD45" s="541"/>
      <c r="CZE45" s="541"/>
      <c r="CZF45" s="541"/>
      <c r="CZG45" s="541"/>
      <c r="CZH45" s="541"/>
      <c r="CZI45" s="541"/>
      <c r="CZJ45" s="541"/>
      <c r="CZK45" s="541"/>
      <c r="CZL45" s="541"/>
      <c r="CZM45" s="541"/>
      <c r="CZN45" s="541"/>
      <c r="CZO45" s="541"/>
      <c r="CZP45" s="541"/>
      <c r="CZQ45" s="541"/>
      <c r="CZR45" s="541"/>
      <c r="CZS45" s="541"/>
      <c r="CZT45" s="541"/>
      <c r="CZU45" s="541"/>
      <c r="CZV45" s="541"/>
      <c r="CZW45" s="541"/>
      <c r="CZX45" s="541"/>
      <c r="CZY45" s="541"/>
      <c r="CZZ45" s="541"/>
      <c r="DAA45" s="541"/>
      <c r="DAB45" s="541"/>
      <c r="DAC45" s="541"/>
      <c r="DAD45" s="541"/>
      <c r="DAE45" s="541"/>
      <c r="DAF45" s="541"/>
      <c r="DAG45" s="541"/>
      <c r="DAH45" s="541"/>
      <c r="DAI45" s="541"/>
      <c r="DAJ45" s="541"/>
      <c r="DAK45" s="541"/>
      <c r="DAL45" s="541"/>
      <c r="DAM45" s="541"/>
      <c r="DAN45" s="541"/>
      <c r="DAO45" s="541"/>
      <c r="DAP45" s="541"/>
      <c r="DAQ45" s="541"/>
      <c r="DAR45" s="541"/>
      <c r="DAS45" s="541"/>
      <c r="DAT45" s="541"/>
      <c r="DAU45" s="541"/>
      <c r="DAV45" s="541"/>
      <c r="DAW45" s="541"/>
      <c r="DAX45" s="541"/>
      <c r="DAY45" s="541"/>
      <c r="DAZ45" s="541"/>
      <c r="DBA45" s="541"/>
      <c r="DBB45" s="541"/>
      <c r="DBC45" s="541"/>
      <c r="DBD45" s="541"/>
      <c r="DBE45" s="541"/>
      <c r="DBF45" s="541"/>
      <c r="DBG45" s="541"/>
      <c r="DBH45" s="541"/>
      <c r="DBI45" s="541"/>
      <c r="DBJ45" s="541"/>
      <c r="DBK45" s="541"/>
      <c r="DBL45" s="541"/>
      <c r="DBM45" s="541"/>
      <c r="DBN45" s="541"/>
      <c r="DBO45" s="541"/>
      <c r="DBP45" s="541"/>
      <c r="DBQ45" s="541"/>
      <c r="DBR45" s="541"/>
      <c r="DBS45" s="541"/>
      <c r="DBT45" s="541"/>
      <c r="DBU45" s="541"/>
      <c r="DBV45" s="541"/>
      <c r="DBW45" s="541"/>
      <c r="DBX45" s="541"/>
      <c r="DBY45" s="541"/>
      <c r="DBZ45" s="541"/>
      <c r="DCA45" s="541"/>
      <c r="DCB45" s="541"/>
      <c r="DCC45" s="541"/>
      <c r="DCD45" s="541"/>
      <c r="DCE45" s="541"/>
      <c r="DCF45" s="541"/>
      <c r="DCG45" s="541"/>
      <c r="DCH45" s="541"/>
      <c r="DCI45" s="541"/>
      <c r="DCJ45" s="541"/>
      <c r="DCK45" s="541"/>
      <c r="DCL45" s="541"/>
      <c r="DCM45" s="541"/>
      <c r="DCN45" s="541"/>
      <c r="DCO45" s="541"/>
      <c r="DCP45" s="541"/>
      <c r="DCQ45" s="541"/>
      <c r="DCR45" s="541"/>
      <c r="DCS45" s="541"/>
      <c r="DCT45" s="541"/>
      <c r="DCU45" s="541"/>
      <c r="DCV45" s="541"/>
      <c r="DCW45" s="541"/>
      <c r="DCX45" s="541"/>
      <c r="DCY45" s="541"/>
      <c r="DCZ45" s="541"/>
      <c r="DDA45" s="541"/>
      <c r="DDB45" s="541"/>
      <c r="DDC45" s="541"/>
      <c r="DDD45" s="541"/>
      <c r="DDE45" s="541"/>
      <c r="DDF45" s="541"/>
      <c r="DDG45" s="541"/>
      <c r="DDH45" s="541"/>
      <c r="DDI45" s="541"/>
      <c r="DDJ45" s="541"/>
      <c r="DDK45" s="541"/>
      <c r="DDL45" s="541"/>
      <c r="DDM45" s="541"/>
      <c r="DDN45" s="541"/>
      <c r="DDO45" s="541"/>
      <c r="DDP45" s="541"/>
      <c r="DDQ45" s="541"/>
      <c r="DDR45" s="541"/>
      <c r="DDS45" s="541"/>
      <c r="DDT45" s="541"/>
      <c r="DDU45" s="541"/>
      <c r="DDV45" s="541"/>
      <c r="DDW45" s="541"/>
      <c r="DDX45" s="541"/>
      <c r="DDY45" s="541"/>
      <c r="DDZ45" s="541"/>
      <c r="DEA45" s="541"/>
      <c r="DEB45" s="541"/>
      <c r="DEC45" s="541"/>
      <c r="DED45" s="541"/>
      <c r="DEE45" s="541"/>
      <c r="DEF45" s="541"/>
      <c r="DEG45" s="541"/>
      <c r="DEH45" s="541"/>
      <c r="DEI45" s="541"/>
      <c r="DEJ45" s="541"/>
      <c r="DEK45" s="541"/>
      <c r="DEL45" s="541"/>
      <c r="DEM45" s="541"/>
      <c r="DEN45" s="541"/>
      <c r="DEO45" s="541"/>
      <c r="DEP45" s="541"/>
      <c r="DEQ45" s="541"/>
      <c r="DER45" s="541"/>
      <c r="DES45" s="541"/>
      <c r="DET45" s="541"/>
      <c r="DEU45" s="541"/>
      <c r="DEV45" s="541"/>
      <c r="DEW45" s="541"/>
      <c r="DEX45" s="541"/>
      <c r="DEY45" s="541"/>
      <c r="DEZ45" s="541"/>
      <c r="DFA45" s="541"/>
      <c r="DFB45" s="541"/>
      <c r="DFC45" s="541"/>
      <c r="DFD45" s="541"/>
      <c r="DFE45" s="541"/>
      <c r="DFF45" s="541"/>
      <c r="DFG45" s="541"/>
      <c r="DFH45" s="541"/>
      <c r="DFI45" s="541"/>
      <c r="DFJ45" s="541"/>
      <c r="DFK45" s="541"/>
      <c r="DFL45" s="541"/>
      <c r="DFM45" s="541"/>
      <c r="DFN45" s="541"/>
      <c r="DFO45" s="541"/>
      <c r="DFP45" s="541"/>
      <c r="DFQ45" s="541"/>
      <c r="DFR45" s="541"/>
      <c r="DFS45" s="541"/>
      <c r="DFT45" s="541"/>
      <c r="DFU45" s="541"/>
      <c r="DFV45" s="541"/>
      <c r="DFW45" s="541"/>
      <c r="DFX45" s="541"/>
      <c r="DFY45" s="541"/>
      <c r="DFZ45" s="541"/>
      <c r="DGA45" s="541"/>
      <c r="DGB45" s="541"/>
      <c r="DGC45" s="541"/>
      <c r="DGD45" s="541"/>
      <c r="DGE45" s="541"/>
      <c r="DGF45" s="541"/>
      <c r="DGG45" s="541"/>
      <c r="DGH45" s="541"/>
      <c r="DGI45" s="541"/>
      <c r="DGJ45" s="541"/>
      <c r="DGK45" s="541"/>
      <c r="DGL45" s="541"/>
      <c r="DGM45" s="541"/>
      <c r="DGN45" s="541"/>
      <c r="DGO45" s="541"/>
      <c r="DGP45" s="541"/>
      <c r="DGQ45" s="541"/>
      <c r="DGR45" s="541"/>
      <c r="DGS45" s="541"/>
      <c r="DGT45" s="541"/>
      <c r="DGU45" s="541"/>
      <c r="DGV45" s="541"/>
      <c r="DGW45" s="541"/>
      <c r="DGX45" s="541"/>
      <c r="DGY45" s="541"/>
      <c r="DGZ45" s="541"/>
      <c r="DHA45" s="541"/>
      <c r="DHB45" s="541"/>
      <c r="DHC45" s="541"/>
      <c r="DHD45" s="541"/>
      <c r="DHE45" s="541"/>
      <c r="DHF45" s="541"/>
      <c r="DHG45" s="541"/>
      <c r="DHH45" s="541"/>
      <c r="DHI45" s="541"/>
      <c r="DHJ45" s="541"/>
      <c r="DHK45" s="541"/>
      <c r="DHL45" s="541"/>
      <c r="DHM45" s="541"/>
      <c r="DHN45" s="541"/>
      <c r="DHO45" s="541"/>
      <c r="DHP45" s="541"/>
      <c r="DHQ45" s="541"/>
      <c r="DHR45" s="541"/>
      <c r="DHS45" s="541"/>
      <c r="DHT45" s="541"/>
      <c r="DHU45" s="541"/>
      <c r="DHV45" s="541"/>
      <c r="DHW45" s="541"/>
      <c r="DHX45" s="541"/>
      <c r="DHY45" s="541"/>
      <c r="DHZ45" s="541"/>
      <c r="DIA45" s="541"/>
      <c r="DIB45" s="541"/>
      <c r="DIC45" s="541"/>
      <c r="DID45" s="541"/>
      <c r="DIE45" s="541"/>
      <c r="DIF45" s="541"/>
      <c r="DIG45" s="541"/>
      <c r="DIH45" s="541"/>
      <c r="DII45" s="541"/>
      <c r="DIJ45" s="541"/>
      <c r="DIK45" s="541"/>
      <c r="DIL45" s="541"/>
      <c r="DIM45" s="541"/>
      <c r="DIN45" s="541"/>
      <c r="DIO45" s="541"/>
      <c r="DIP45" s="541"/>
      <c r="DIQ45" s="541"/>
      <c r="DIR45" s="541"/>
      <c r="DIS45" s="541"/>
      <c r="DIT45" s="541"/>
      <c r="DIU45" s="541"/>
      <c r="DIV45" s="541"/>
      <c r="DIW45" s="541"/>
      <c r="DIX45" s="541"/>
      <c r="DIY45" s="541"/>
      <c r="DIZ45" s="541"/>
      <c r="DJA45" s="541"/>
      <c r="DJB45" s="541"/>
      <c r="DJC45" s="541"/>
      <c r="DJD45" s="541"/>
      <c r="DJE45" s="541"/>
      <c r="DJF45" s="541"/>
      <c r="DJG45" s="541"/>
      <c r="DJH45" s="541"/>
      <c r="DJI45" s="541"/>
      <c r="DJJ45" s="541"/>
      <c r="DJK45" s="541"/>
      <c r="DJL45" s="541"/>
      <c r="DJM45" s="541"/>
      <c r="DJN45" s="541"/>
      <c r="DJO45" s="541"/>
      <c r="DJP45" s="541"/>
      <c r="DJQ45" s="541"/>
      <c r="DJR45" s="541"/>
      <c r="DJS45" s="541"/>
      <c r="DJT45" s="541"/>
      <c r="DJU45" s="541"/>
      <c r="DJV45" s="541"/>
      <c r="DJW45" s="541"/>
      <c r="DJX45" s="541"/>
      <c r="DJY45" s="541"/>
      <c r="DJZ45" s="541"/>
      <c r="DKA45" s="541"/>
      <c r="DKB45" s="541"/>
      <c r="DKC45" s="541"/>
      <c r="DKD45" s="541"/>
      <c r="DKE45" s="541"/>
      <c r="DKF45" s="541"/>
      <c r="DKG45" s="541"/>
      <c r="DKH45" s="541"/>
      <c r="DKI45" s="541"/>
      <c r="DKJ45" s="541"/>
      <c r="DKK45" s="541"/>
      <c r="DKL45" s="541"/>
      <c r="DKM45" s="541"/>
      <c r="DKN45" s="541"/>
      <c r="DKO45" s="541"/>
      <c r="DKP45" s="541"/>
      <c r="DKQ45" s="541"/>
      <c r="DKR45" s="541"/>
      <c r="DKS45" s="541"/>
      <c r="DKT45" s="541"/>
      <c r="DKU45" s="541"/>
      <c r="DKV45" s="541"/>
      <c r="DKW45" s="541"/>
      <c r="DKX45" s="541"/>
      <c r="DKY45" s="541"/>
      <c r="DKZ45" s="541"/>
      <c r="DLA45" s="541"/>
      <c r="DLB45" s="541"/>
      <c r="DLC45" s="541"/>
      <c r="DLD45" s="541"/>
      <c r="DLE45" s="541"/>
      <c r="DLF45" s="541"/>
      <c r="DLG45" s="541"/>
      <c r="DLH45" s="541"/>
      <c r="DLI45" s="541"/>
      <c r="DLJ45" s="541"/>
      <c r="DLK45" s="541"/>
      <c r="DLL45" s="541"/>
      <c r="DLM45" s="541"/>
      <c r="DLN45" s="541"/>
      <c r="DLO45" s="541"/>
      <c r="DLP45" s="541"/>
      <c r="DLQ45" s="541"/>
      <c r="DLR45" s="541"/>
      <c r="DLS45" s="541"/>
      <c r="DLT45" s="541"/>
      <c r="DLU45" s="541"/>
      <c r="DLV45" s="541"/>
      <c r="DLW45" s="541"/>
      <c r="DLX45" s="541"/>
      <c r="DLY45" s="541"/>
      <c r="DLZ45" s="541"/>
      <c r="DMA45" s="541"/>
      <c r="DMB45" s="541"/>
      <c r="DMC45" s="541"/>
      <c r="DMD45" s="541"/>
      <c r="DME45" s="541"/>
      <c r="DMF45" s="541"/>
      <c r="DMG45" s="541"/>
      <c r="DMH45" s="541"/>
      <c r="DMI45" s="541"/>
      <c r="DMJ45" s="541"/>
      <c r="DMK45" s="541"/>
      <c r="DML45" s="541"/>
      <c r="DMM45" s="541"/>
      <c r="DMN45" s="541"/>
      <c r="DMO45" s="541"/>
      <c r="DMP45" s="541"/>
      <c r="DMQ45" s="541"/>
      <c r="DMR45" s="541"/>
      <c r="DMS45" s="541"/>
      <c r="DMT45" s="541"/>
      <c r="DMU45" s="541"/>
      <c r="DMV45" s="541"/>
      <c r="DMW45" s="541"/>
      <c r="DMX45" s="541"/>
      <c r="DMY45" s="541"/>
      <c r="DMZ45" s="541"/>
      <c r="DNA45" s="541"/>
      <c r="DNB45" s="541"/>
      <c r="DNC45" s="541"/>
      <c r="DND45" s="541"/>
      <c r="DNE45" s="541"/>
      <c r="DNF45" s="541"/>
      <c r="DNG45" s="541"/>
      <c r="DNH45" s="541"/>
      <c r="DNI45" s="541"/>
      <c r="DNJ45" s="541"/>
      <c r="DNK45" s="541"/>
      <c r="DNL45" s="541"/>
      <c r="DNM45" s="541"/>
      <c r="DNN45" s="541"/>
      <c r="DNO45" s="541"/>
      <c r="DNP45" s="541"/>
      <c r="DNQ45" s="541"/>
      <c r="DNR45" s="541"/>
      <c r="DNS45" s="541"/>
      <c r="DNT45" s="541"/>
      <c r="DNU45" s="541"/>
      <c r="DNV45" s="541"/>
      <c r="DNW45" s="541"/>
      <c r="DNX45" s="541"/>
      <c r="DNY45" s="541"/>
      <c r="DNZ45" s="541"/>
      <c r="DOA45" s="541"/>
      <c r="DOB45" s="541"/>
      <c r="DOC45" s="541"/>
      <c r="DOD45" s="541"/>
      <c r="DOE45" s="541"/>
      <c r="DOF45" s="541"/>
      <c r="DOG45" s="541"/>
      <c r="DOH45" s="541"/>
      <c r="DOI45" s="541"/>
      <c r="DOJ45" s="541"/>
      <c r="DOK45" s="541"/>
      <c r="DOL45" s="541"/>
      <c r="DOM45" s="541"/>
      <c r="DON45" s="541"/>
      <c r="DOO45" s="541"/>
      <c r="DOP45" s="541"/>
      <c r="DOQ45" s="541"/>
      <c r="DOR45" s="541"/>
      <c r="DOS45" s="541"/>
      <c r="DOT45" s="541"/>
      <c r="DOU45" s="541"/>
      <c r="DOV45" s="541"/>
      <c r="DOW45" s="541"/>
      <c r="DOX45" s="541"/>
      <c r="DOY45" s="541"/>
      <c r="DOZ45" s="541"/>
      <c r="DPA45" s="541"/>
      <c r="DPB45" s="541"/>
      <c r="DPC45" s="541"/>
      <c r="DPD45" s="541"/>
      <c r="DPE45" s="541"/>
      <c r="DPF45" s="541"/>
      <c r="DPG45" s="541"/>
      <c r="DPH45" s="541"/>
      <c r="DPI45" s="541"/>
      <c r="DPJ45" s="541"/>
      <c r="DPK45" s="541"/>
      <c r="DPL45" s="541"/>
      <c r="DPM45" s="541"/>
      <c r="DPN45" s="541"/>
      <c r="DPO45" s="541"/>
      <c r="DPP45" s="541"/>
      <c r="DPQ45" s="541"/>
      <c r="DPR45" s="541"/>
      <c r="DPS45" s="541"/>
      <c r="DPT45" s="541"/>
      <c r="DPU45" s="541"/>
      <c r="DPV45" s="541"/>
      <c r="DPW45" s="541"/>
      <c r="DPX45" s="541"/>
      <c r="DPY45" s="541"/>
      <c r="DPZ45" s="541"/>
      <c r="DQA45" s="541"/>
      <c r="DQB45" s="541"/>
      <c r="DQC45" s="541"/>
      <c r="DQD45" s="541"/>
      <c r="DQE45" s="541"/>
      <c r="DQF45" s="541"/>
      <c r="DQG45" s="541"/>
      <c r="DQH45" s="541"/>
      <c r="DQI45" s="541"/>
      <c r="DQJ45" s="541"/>
      <c r="DQK45" s="541"/>
      <c r="DQL45" s="541"/>
      <c r="DQM45" s="541"/>
      <c r="DQN45" s="541"/>
      <c r="DQO45" s="541"/>
      <c r="DQP45" s="541"/>
      <c r="DQQ45" s="541"/>
      <c r="DQR45" s="541"/>
      <c r="DQS45" s="541"/>
      <c r="DQT45" s="541"/>
      <c r="DQU45" s="541"/>
      <c r="DQV45" s="541"/>
      <c r="DQW45" s="541"/>
      <c r="DQX45" s="541"/>
      <c r="DQY45" s="541"/>
      <c r="DQZ45" s="541"/>
      <c r="DRA45" s="541"/>
      <c r="DRB45" s="541"/>
      <c r="DRC45" s="541"/>
      <c r="DRD45" s="541"/>
      <c r="DRE45" s="541"/>
      <c r="DRF45" s="541"/>
      <c r="DRG45" s="541"/>
      <c r="DRH45" s="541"/>
      <c r="DRI45" s="541"/>
      <c r="DRJ45" s="541"/>
      <c r="DRK45" s="541"/>
      <c r="DRL45" s="541"/>
      <c r="DRM45" s="541"/>
      <c r="DRN45" s="541"/>
      <c r="DRO45" s="541"/>
      <c r="DRP45" s="541"/>
      <c r="DRQ45" s="541"/>
      <c r="DRR45" s="541"/>
      <c r="DRS45" s="541"/>
      <c r="DRT45" s="541"/>
      <c r="DRU45" s="541"/>
      <c r="DRV45" s="541"/>
      <c r="DRW45" s="541"/>
      <c r="DRX45" s="541"/>
      <c r="DRY45" s="541"/>
      <c r="DRZ45" s="541"/>
      <c r="DSA45" s="541"/>
      <c r="DSB45" s="541"/>
      <c r="DSC45" s="541"/>
      <c r="DSD45" s="541"/>
      <c r="DSE45" s="541"/>
      <c r="DSF45" s="541"/>
      <c r="DSG45" s="541"/>
      <c r="DSH45" s="541"/>
      <c r="DSI45" s="541"/>
      <c r="DSJ45" s="541"/>
      <c r="DSK45" s="541"/>
      <c r="DSL45" s="541"/>
      <c r="DSM45" s="541"/>
      <c r="DSN45" s="541"/>
      <c r="DSO45" s="541"/>
      <c r="DSP45" s="541"/>
      <c r="DSQ45" s="541"/>
      <c r="DSR45" s="541"/>
      <c r="DSS45" s="541"/>
      <c r="DST45" s="541"/>
      <c r="DSU45" s="541"/>
      <c r="DSV45" s="541"/>
      <c r="DSW45" s="541"/>
      <c r="DSX45" s="541"/>
      <c r="DSY45" s="541"/>
      <c r="DSZ45" s="541"/>
      <c r="DTA45" s="541"/>
      <c r="DTB45" s="541"/>
      <c r="DTC45" s="541"/>
      <c r="DTD45" s="541"/>
      <c r="DTE45" s="541"/>
      <c r="DTF45" s="541"/>
      <c r="DTG45" s="541"/>
      <c r="DTH45" s="541"/>
      <c r="DTI45" s="541"/>
      <c r="DTJ45" s="541"/>
      <c r="DTK45" s="541"/>
      <c r="DTL45" s="541"/>
      <c r="DTM45" s="541"/>
      <c r="DTN45" s="541"/>
      <c r="DTO45" s="541"/>
      <c r="DTP45" s="541"/>
      <c r="DTQ45" s="541"/>
      <c r="DTR45" s="541"/>
      <c r="DTS45" s="541"/>
      <c r="DTT45" s="541"/>
      <c r="DTU45" s="541"/>
      <c r="DTV45" s="541"/>
      <c r="DTW45" s="541"/>
      <c r="DTX45" s="541"/>
      <c r="DTY45" s="541"/>
      <c r="DTZ45" s="541"/>
      <c r="DUA45" s="541"/>
      <c r="DUB45" s="541"/>
      <c r="DUC45" s="541"/>
      <c r="DUD45" s="541"/>
      <c r="DUE45" s="541"/>
      <c r="DUF45" s="541"/>
      <c r="DUG45" s="541"/>
      <c r="DUH45" s="541"/>
      <c r="DUI45" s="541"/>
      <c r="DUJ45" s="541"/>
      <c r="DUK45" s="541"/>
      <c r="DUL45" s="541"/>
      <c r="DUM45" s="541"/>
      <c r="DUN45" s="541"/>
      <c r="DUO45" s="541"/>
      <c r="DUP45" s="541"/>
      <c r="DUQ45" s="541"/>
      <c r="DUR45" s="541"/>
      <c r="DUS45" s="541"/>
      <c r="DUT45" s="541"/>
      <c r="DUU45" s="541"/>
      <c r="DUV45" s="541"/>
      <c r="DUW45" s="541"/>
      <c r="DUX45" s="541"/>
      <c r="DUY45" s="541"/>
      <c r="DUZ45" s="541"/>
      <c r="DVA45" s="541"/>
      <c r="DVB45" s="541"/>
      <c r="DVC45" s="541"/>
      <c r="DVD45" s="541"/>
      <c r="DVE45" s="541"/>
      <c r="DVF45" s="541"/>
      <c r="DVG45" s="541"/>
      <c r="DVH45" s="541"/>
      <c r="DVI45" s="541"/>
      <c r="DVJ45" s="541"/>
      <c r="DVK45" s="541"/>
      <c r="DVL45" s="541"/>
      <c r="DVM45" s="541"/>
      <c r="DVN45" s="541"/>
      <c r="DVO45" s="541"/>
      <c r="DVP45" s="541"/>
      <c r="DVQ45" s="541"/>
      <c r="DVR45" s="541"/>
      <c r="DVS45" s="541"/>
      <c r="DVT45" s="541"/>
      <c r="DVU45" s="541"/>
      <c r="DVV45" s="541"/>
      <c r="DVW45" s="541"/>
      <c r="DVX45" s="541"/>
      <c r="DVY45" s="541"/>
      <c r="DVZ45" s="541"/>
      <c r="DWA45" s="541"/>
      <c r="DWB45" s="541"/>
      <c r="DWC45" s="541"/>
      <c r="DWD45" s="541"/>
      <c r="DWE45" s="541"/>
      <c r="DWF45" s="541"/>
      <c r="DWG45" s="541"/>
      <c r="DWH45" s="541"/>
      <c r="DWI45" s="541"/>
      <c r="DWJ45" s="541"/>
      <c r="DWK45" s="541"/>
      <c r="DWL45" s="541"/>
      <c r="DWM45" s="541"/>
      <c r="DWN45" s="541"/>
      <c r="DWO45" s="541"/>
      <c r="DWP45" s="541"/>
      <c r="DWQ45" s="541"/>
      <c r="DWR45" s="541"/>
      <c r="DWS45" s="541"/>
      <c r="DWT45" s="541"/>
      <c r="DWU45" s="541"/>
      <c r="DWV45" s="541"/>
      <c r="DWW45" s="541"/>
      <c r="DWX45" s="541"/>
      <c r="DWY45" s="541"/>
      <c r="DWZ45" s="541"/>
      <c r="DXA45" s="541"/>
      <c r="DXB45" s="541"/>
      <c r="DXC45" s="541"/>
      <c r="DXD45" s="541"/>
      <c r="DXE45" s="541"/>
      <c r="DXF45" s="541"/>
      <c r="DXG45" s="541"/>
      <c r="DXH45" s="541"/>
      <c r="DXI45" s="541"/>
      <c r="DXJ45" s="541"/>
      <c r="DXK45" s="541"/>
      <c r="DXL45" s="541"/>
      <c r="DXM45" s="541"/>
      <c r="DXN45" s="541"/>
      <c r="DXO45" s="541"/>
      <c r="DXP45" s="541"/>
      <c r="DXQ45" s="541"/>
      <c r="DXR45" s="541"/>
      <c r="DXS45" s="541"/>
      <c r="DXT45" s="541"/>
      <c r="DXU45" s="541"/>
      <c r="DXV45" s="541"/>
      <c r="DXW45" s="541"/>
      <c r="DXX45" s="541"/>
      <c r="DXY45" s="541"/>
      <c r="DXZ45" s="541"/>
      <c r="DYA45" s="541"/>
      <c r="DYB45" s="541"/>
      <c r="DYC45" s="541"/>
      <c r="DYD45" s="541"/>
      <c r="DYE45" s="541"/>
      <c r="DYF45" s="541"/>
      <c r="DYG45" s="541"/>
      <c r="DYH45" s="541"/>
      <c r="DYI45" s="541"/>
      <c r="DYJ45" s="541"/>
      <c r="DYK45" s="541"/>
      <c r="DYL45" s="541"/>
      <c r="DYM45" s="541"/>
      <c r="DYN45" s="541"/>
      <c r="DYO45" s="541"/>
      <c r="DYP45" s="541"/>
      <c r="DYQ45" s="541"/>
      <c r="DYR45" s="541"/>
      <c r="DYS45" s="541"/>
      <c r="DYT45" s="541"/>
      <c r="DYU45" s="541"/>
      <c r="DYV45" s="541"/>
      <c r="DYW45" s="541"/>
      <c r="DYX45" s="541"/>
      <c r="DYY45" s="541"/>
      <c r="DYZ45" s="541"/>
      <c r="DZA45" s="541"/>
      <c r="DZB45" s="541"/>
      <c r="DZC45" s="541"/>
      <c r="DZD45" s="541"/>
      <c r="DZE45" s="541"/>
      <c r="DZF45" s="541"/>
      <c r="DZG45" s="541"/>
      <c r="DZH45" s="541"/>
      <c r="DZI45" s="541"/>
      <c r="DZJ45" s="541"/>
      <c r="DZK45" s="541"/>
      <c r="DZL45" s="541"/>
      <c r="DZM45" s="541"/>
      <c r="DZN45" s="541"/>
      <c r="DZO45" s="541"/>
      <c r="DZP45" s="541"/>
      <c r="DZQ45" s="541"/>
      <c r="DZR45" s="541"/>
      <c r="DZS45" s="541"/>
      <c r="DZT45" s="541"/>
      <c r="DZU45" s="541"/>
      <c r="DZV45" s="541"/>
      <c r="DZW45" s="541"/>
      <c r="DZX45" s="541"/>
      <c r="DZY45" s="541"/>
      <c r="DZZ45" s="541"/>
      <c r="EAA45" s="541"/>
      <c r="EAB45" s="541"/>
      <c r="EAC45" s="541"/>
      <c r="EAD45" s="541"/>
      <c r="EAE45" s="541"/>
      <c r="EAF45" s="541"/>
      <c r="EAG45" s="541"/>
      <c r="EAH45" s="541"/>
      <c r="EAI45" s="541"/>
      <c r="EAJ45" s="541"/>
      <c r="EAK45" s="541"/>
      <c r="EAL45" s="541"/>
      <c r="EAM45" s="541"/>
      <c r="EAN45" s="541"/>
      <c r="EAO45" s="541"/>
      <c r="EAP45" s="541"/>
      <c r="EAQ45" s="541"/>
      <c r="EAR45" s="541"/>
      <c r="EAS45" s="541"/>
      <c r="EAT45" s="541"/>
      <c r="EAU45" s="541"/>
      <c r="EAV45" s="541"/>
      <c r="EAW45" s="541"/>
      <c r="EAX45" s="541"/>
      <c r="EAY45" s="541"/>
      <c r="EAZ45" s="541"/>
      <c r="EBA45" s="541"/>
      <c r="EBB45" s="541"/>
      <c r="EBC45" s="541"/>
      <c r="EBD45" s="541"/>
      <c r="EBE45" s="541"/>
      <c r="EBF45" s="541"/>
      <c r="EBG45" s="541"/>
      <c r="EBH45" s="541"/>
      <c r="EBI45" s="541"/>
      <c r="EBJ45" s="541"/>
      <c r="EBK45" s="541"/>
      <c r="EBL45" s="541"/>
      <c r="EBM45" s="541"/>
      <c r="EBN45" s="541"/>
      <c r="EBO45" s="541"/>
      <c r="EBP45" s="541"/>
      <c r="EBQ45" s="541"/>
      <c r="EBR45" s="541"/>
      <c r="EBS45" s="541"/>
      <c r="EBT45" s="541"/>
      <c r="EBU45" s="541"/>
      <c r="EBV45" s="541"/>
      <c r="EBW45" s="541"/>
      <c r="EBX45" s="541"/>
      <c r="EBY45" s="541"/>
      <c r="EBZ45" s="541"/>
      <c r="ECA45" s="541"/>
      <c r="ECB45" s="541"/>
      <c r="ECC45" s="541"/>
      <c r="ECD45" s="541"/>
      <c r="ECE45" s="541"/>
      <c r="ECF45" s="541"/>
      <c r="ECG45" s="541"/>
      <c r="ECH45" s="541"/>
      <c r="ECI45" s="541"/>
      <c r="ECJ45" s="541"/>
      <c r="ECK45" s="541"/>
      <c r="ECL45" s="541"/>
      <c r="ECM45" s="541"/>
      <c r="ECN45" s="541"/>
      <c r="ECO45" s="541"/>
      <c r="ECP45" s="541"/>
      <c r="ECQ45" s="541"/>
      <c r="ECR45" s="541"/>
      <c r="ECS45" s="541"/>
      <c r="ECT45" s="541"/>
      <c r="ECU45" s="541"/>
      <c r="ECV45" s="541"/>
      <c r="ECW45" s="541"/>
      <c r="ECX45" s="541"/>
      <c r="ECY45" s="541"/>
      <c r="ECZ45" s="541"/>
      <c r="EDA45" s="541"/>
      <c r="EDB45" s="541"/>
      <c r="EDC45" s="541"/>
      <c r="EDD45" s="541"/>
      <c r="EDE45" s="541"/>
      <c r="EDF45" s="541"/>
      <c r="EDG45" s="541"/>
      <c r="EDH45" s="541"/>
      <c r="EDI45" s="541"/>
      <c r="EDJ45" s="541"/>
      <c r="EDK45" s="541"/>
      <c r="EDL45" s="541"/>
      <c r="EDM45" s="541"/>
      <c r="EDN45" s="541"/>
      <c r="EDO45" s="541"/>
      <c r="EDP45" s="541"/>
      <c r="EDQ45" s="541"/>
      <c r="EDR45" s="541"/>
      <c r="EDS45" s="541"/>
      <c r="EDT45" s="541"/>
      <c r="EDU45" s="541"/>
      <c r="EDV45" s="541"/>
      <c r="EDW45" s="541"/>
      <c r="EDX45" s="541"/>
      <c r="EDY45" s="541"/>
      <c r="EDZ45" s="541"/>
      <c r="EEA45" s="541"/>
      <c r="EEB45" s="541"/>
      <c r="EEC45" s="541"/>
      <c r="EED45" s="541"/>
      <c r="EEE45" s="541"/>
      <c r="EEF45" s="541"/>
      <c r="EEG45" s="541"/>
      <c r="EEH45" s="541"/>
      <c r="EEI45" s="541"/>
      <c r="EEJ45" s="541"/>
      <c r="EEK45" s="541"/>
      <c r="EEL45" s="541"/>
      <c r="EEM45" s="541"/>
      <c r="EEN45" s="541"/>
      <c r="EEO45" s="541"/>
      <c r="EEP45" s="541"/>
      <c r="EEQ45" s="541"/>
      <c r="EER45" s="541"/>
      <c r="EES45" s="541"/>
      <c r="EET45" s="541"/>
      <c r="EEU45" s="541"/>
      <c r="EEV45" s="541"/>
      <c r="EEW45" s="541"/>
      <c r="EEX45" s="541"/>
      <c r="EEY45" s="541"/>
      <c r="EEZ45" s="541"/>
      <c r="EFA45" s="541"/>
      <c r="EFB45" s="541"/>
      <c r="EFC45" s="541"/>
      <c r="EFD45" s="541"/>
      <c r="EFE45" s="541"/>
      <c r="EFF45" s="541"/>
      <c r="EFG45" s="541"/>
      <c r="EFH45" s="541"/>
      <c r="EFI45" s="541"/>
      <c r="EFJ45" s="541"/>
      <c r="EFK45" s="541"/>
      <c r="EFL45" s="541"/>
      <c r="EFM45" s="541"/>
      <c r="EFN45" s="541"/>
      <c r="EFO45" s="541"/>
      <c r="EFP45" s="541"/>
      <c r="EFQ45" s="541"/>
      <c r="EFR45" s="541"/>
      <c r="EFS45" s="541"/>
      <c r="EFT45" s="541"/>
      <c r="EFU45" s="541"/>
      <c r="EFV45" s="541"/>
      <c r="EFW45" s="541"/>
      <c r="EFX45" s="541"/>
      <c r="EFY45" s="541"/>
      <c r="EFZ45" s="541"/>
      <c r="EGA45" s="541"/>
      <c r="EGB45" s="541"/>
      <c r="EGC45" s="541"/>
      <c r="EGD45" s="541"/>
      <c r="EGE45" s="541"/>
      <c r="EGF45" s="541"/>
      <c r="EGG45" s="541"/>
      <c r="EGH45" s="541"/>
      <c r="EGI45" s="541"/>
      <c r="EGJ45" s="541"/>
      <c r="EGK45" s="541"/>
      <c r="EGL45" s="541"/>
      <c r="EGM45" s="541"/>
      <c r="EGN45" s="541"/>
      <c r="EGO45" s="541"/>
      <c r="EGP45" s="541"/>
      <c r="EGQ45" s="541"/>
      <c r="EGR45" s="541"/>
      <c r="EGS45" s="541"/>
      <c r="EGT45" s="541"/>
      <c r="EGU45" s="541"/>
      <c r="EGV45" s="541"/>
      <c r="EGW45" s="541"/>
      <c r="EGX45" s="541"/>
      <c r="EGY45" s="541"/>
      <c r="EGZ45" s="541"/>
      <c r="EHA45" s="541"/>
      <c r="EHB45" s="541"/>
      <c r="EHC45" s="541"/>
      <c r="EHD45" s="541"/>
      <c r="EHE45" s="541"/>
      <c r="EHF45" s="541"/>
      <c r="EHG45" s="541"/>
      <c r="EHH45" s="541"/>
      <c r="EHI45" s="541"/>
      <c r="EHJ45" s="541"/>
      <c r="EHK45" s="541"/>
      <c r="EHL45" s="541"/>
      <c r="EHM45" s="541"/>
      <c r="EHN45" s="541"/>
      <c r="EHO45" s="541"/>
      <c r="EHP45" s="541"/>
      <c r="EHQ45" s="541"/>
      <c r="EHR45" s="541"/>
      <c r="EHS45" s="541"/>
      <c r="EHT45" s="541"/>
      <c r="EHU45" s="541"/>
      <c r="EHV45" s="541"/>
      <c r="EHW45" s="541"/>
      <c r="EHX45" s="541"/>
      <c r="EHY45" s="541"/>
      <c r="EHZ45" s="541"/>
      <c r="EIA45" s="541"/>
      <c r="EIB45" s="541"/>
      <c r="EIC45" s="541"/>
      <c r="EID45" s="541"/>
      <c r="EIE45" s="541"/>
      <c r="EIF45" s="541"/>
      <c r="EIG45" s="541"/>
      <c r="EIH45" s="541"/>
      <c r="EII45" s="541"/>
      <c r="EIJ45" s="541"/>
      <c r="EIK45" s="541"/>
      <c r="EIL45" s="541"/>
      <c r="EIM45" s="541"/>
      <c r="EIN45" s="541"/>
      <c r="EIO45" s="541"/>
      <c r="EIP45" s="541"/>
      <c r="EIQ45" s="541"/>
      <c r="EIR45" s="541"/>
      <c r="EIS45" s="541"/>
      <c r="EIT45" s="541"/>
      <c r="EIU45" s="541"/>
      <c r="EIV45" s="541"/>
      <c r="EIW45" s="541"/>
      <c r="EIX45" s="541"/>
      <c r="EIY45" s="541"/>
      <c r="EIZ45" s="541"/>
      <c r="EJA45" s="541"/>
      <c r="EJB45" s="541"/>
      <c r="EJC45" s="541"/>
      <c r="EJD45" s="541"/>
      <c r="EJE45" s="541"/>
      <c r="EJF45" s="541"/>
      <c r="EJG45" s="541"/>
      <c r="EJH45" s="541"/>
      <c r="EJI45" s="541"/>
      <c r="EJJ45" s="541"/>
      <c r="EJK45" s="541"/>
      <c r="EJL45" s="541"/>
      <c r="EJM45" s="541"/>
      <c r="EJN45" s="541"/>
      <c r="EJO45" s="541"/>
      <c r="EJP45" s="541"/>
      <c r="EJQ45" s="541"/>
      <c r="EJR45" s="541"/>
      <c r="EJS45" s="541"/>
      <c r="EJT45" s="541"/>
      <c r="EJU45" s="541"/>
      <c r="EJV45" s="541"/>
      <c r="EJW45" s="541"/>
      <c r="EJX45" s="541"/>
      <c r="EJY45" s="541"/>
      <c r="EJZ45" s="541"/>
      <c r="EKA45" s="541"/>
      <c r="EKB45" s="541"/>
      <c r="EKC45" s="541"/>
      <c r="EKD45" s="541"/>
      <c r="EKE45" s="541"/>
      <c r="EKF45" s="541"/>
      <c r="EKG45" s="541"/>
      <c r="EKH45" s="541"/>
      <c r="EKI45" s="541"/>
      <c r="EKJ45" s="541"/>
      <c r="EKK45" s="541"/>
      <c r="EKL45" s="541"/>
      <c r="EKM45" s="541"/>
      <c r="EKN45" s="541"/>
      <c r="EKO45" s="541"/>
      <c r="EKP45" s="541"/>
      <c r="EKQ45" s="541"/>
      <c r="EKR45" s="541"/>
      <c r="EKS45" s="541"/>
      <c r="EKT45" s="541"/>
      <c r="EKU45" s="541"/>
      <c r="EKV45" s="541"/>
      <c r="EKW45" s="541"/>
      <c r="EKX45" s="541"/>
      <c r="EKY45" s="541"/>
      <c r="EKZ45" s="541"/>
      <c r="ELA45" s="541"/>
      <c r="ELB45" s="541"/>
      <c r="ELC45" s="541"/>
      <c r="ELD45" s="541"/>
      <c r="ELE45" s="541"/>
      <c r="ELF45" s="541"/>
      <c r="ELG45" s="541"/>
      <c r="ELH45" s="541"/>
      <c r="ELI45" s="541"/>
      <c r="ELJ45" s="541"/>
      <c r="ELK45" s="541"/>
      <c r="ELL45" s="541"/>
      <c r="ELM45" s="541"/>
      <c r="ELN45" s="541"/>
      <c r="ELO45" s="541"/>
      <c r="ELP45" s="541"/>
      <c r="ELQ45" s="541"/>
      <c r="ELR45" s="541"/>
      <c r="ELS45" s="541"/>
      <c r="ELT45" s="541"/>
      <c r="ELU45" s="541"/>
      <c r="ELV45" s="541"/>
      <c r="ELW45" s="541"/>
      <c r="ELX45" s="541"/>
      <c r="ELY45" s="541"/>
      <c r="ELZ45" s="541"/>
      <c r="EMA45" s="541"/>
      <c r="EMB45" s="541"/>
      <c r="EMC45" s="541"/>
      <c r="EMD45" s="541"/>
      <c r="EME45" s="541"/>
      <c r="EMF45" s="541"/>
      <c r="EMG45" s="541"/>
      <c r="EMH45" s="541"/>
      <c r="EMI45" s="541"/>
      <c r="EMJ45" s="541"/>
      <c r="EMK45" s="541"/>
      <c r="EML45" s="541"/>
      <c r="EMM45" s="541"/>
      <c r="EMN45" s="541"/>
      <c r="EMO45" s="541"/>
      <c r="EMP45" s="541"/>
      <c r="EMQ45" s="541"/>
      <c r="EMR45" s="541"/>
      <c r="EMS45" s="541"/>
      <c r="EMT45" s="541"/>
      <c r="EMU45" s="541"/>
      <c r="EMV45" s="541"/>
      <c r="EMW45" s="541"/>
      <c r="EMX45" s="541"/>
      <c r="EMY45" s="541"/>
      <c r="EMZ45" s="541"/>
      <c r="ENA45" s="541"/>
      <c r="ENB45" s="541"/>
      <c r="ENC45" s="541"/>
      <c r="END45" s="541"/>
      <c r="ENE45" s="541"/>
      <c r="ENF45" s="541"/>
      <c r="ENG45" s="541"/>
      <c r="ENH45" s="541"/>
      <c r="ENI45" s="541"/>
      <c r="ENJ45" s="541"/>
      <c r="ENK45" s="541"/>
      <c r="ENL45" s="541"/>
      <c r="ENM45" s="541"/>
      <c r="ENN45" s="541"/>
      <c r="ENO45" s="541"/>
      <c r="ENP45" s="541"/>
      <c r="ENQ45" s="541"/>
      <c r="ENR45" s="541"/>
      <c r="ENS45" s="541"/>
      <c r="ENT45" s="541"/>
      <c r="ENU45" s="541"/>
      <c r="ENV45" s="541"/>
      <c r="ENW45" s="541"/>
      <c r="ENX45" s="541"/>
      <c r="ENY45" s="541"/>
      <c r="ENZ45" s="541"/>
      <c r="EOA45" s="541"/>
      <c r="EOB45" s="541"/>
      <c r="EOC45" s="541"/>
      <c r="EOD45" s="541"/>
      <c r="EOE45" s="541"/>
      <c r="EOF45" s="541"/>
      <c r="EOG45" s="541"/>
      <c r="EOH45" s="541"/>
      <c r="EOI45" s="541"/>
      <c r="EOJ45" s="541"/>
      <c r="EOK45" s="541"/>
      <c r="EOL45" s="541"/>
      <c r="EOM45" s="541"/>
      <c r="EON45" s="541"/>
      <c r="EOO45" s="541"/>
      <c r="EOP45" s="541"/>
      <c r="EOQ45" s="541"/>
      <c r="EOR45" s="541"/>
      <c r="EOS45" s="541"/>
      <c r="EOT45" s="541"/>
      <c r="EOU45" s="541"/>
      <c r="EOV45" s="541"/>
      <c r="EOW45" s="541"/>
      <c r="EOX45" s="541"/>
      <c r="EOY45" s="541"/>
      <c r="EOZ45" s="541"/>
      <c r="EPA45" s="541"/>
      <c r="EPB45" s="541"/>
      <c r="EPC45" s="541"/>
      <c r="EPD45" s="541"/>
      <c r="EPE45" s="541"/>
      <c r="EPF45" s="541"/>
      <c r="EPG45" s="541"/>
      <c r="EPH45" s="541"/>
      <c r="EPI45" s="541"/>
      <c r="EPJ45" s="541"/>
      <c r="EPK45" s="541"/>
      <c r="EPL45" s="541"/>
      <c r="EPM45" s="541"/>
      <c r="EPN45" s="541"/>
      <c r="EPO45" s="541"/>
      <c r="EPP45" s="541"/>
      <c r="EPQ45" s="541"/>
      <c r="EPR45" s="541"/>
      <c r="EPS45" s="541"/>
      <c r="EPT45" s="541"/>
      <c r="EPU45" s="541"/>
      <c r="EPV45" s="541"/>
      <c r="EPW45" s="541"/>
      <c r="EPX45" s="541"/>
      <c r="EPY45" s="541"/>
      <c r="EPZ45" s="541"/>
      <c r="EQA45" s="541"/>
      <c r="EQB45" s="541"/>
      <c r="EQC45" s="541"/>
      <c r="EQD45" s="541"/>
      <c r="EQE45" s="541"/>
      <c r="EQF45" s="541"/>
      <c r="EQG45" s="541"/>
      <c r="EQH45" s="541"/>
      <c r="EQI45" s="541"/>
      <c r="EQJ45" s="541"/>
      <c r="EQK45" s="541"/>
      <c r="EQL45" s="541"/>
      <c r="EQM45" s="541"/>
      <c r="EQN45" s="541"/>
      <c r="EQO45" s="541"/>
      <c r="EQP45" s="541"/>
      <c r="EQQ45" s="541"/>
      <c r="EQR45" s="541"/>
      <c r="EQS45" s="541"/>
      <c r="EQT45" s="541"/>
      <c r="EQU45" s="541"/>
      <c r="EQV45" s="541"/>
      <c r="EQW45" s="541"/>
      <c r="EQX45" s="541"/>
      <c r="EQY45" s="541"/>
      <c r="EQZ45" s="541"/>
      <c r="ERA45" s="541"/>
      <c r="ERB45" s="541"/>
      <c r="ERC45" s="541"/>
      <c r="ERD45" s="541"/>
      <c r="ERE45" s="541"/>
      <c r="ERF45" s="541"/>
      <c r="ERG45" s="541"/>
      <c r="ERH45" s="541"/>
      <c r="ERI45" s="541"/>
      <c r="ERJ45" s="541"/>
      <c r="ERK45" s="541"/>
      <c r="ERL45" s="541"/>
      <c r="ERM45" s="541"/>
      <c r="ERN45" s="541"/>
      <c r="ERO45" s="541"/>
      <c r="ERP45" s="541"/>
      <c r="ERQ45" s="541"/>
      <c r="ERR45" s="541"/>
      <c r="ERS45" s="541"/>
      <c r="ERT45" s="541"/>
      <c r="ERU45" s="541"/>
      <c r="ERV45" s="541"/>
      <c r="ERW45" s="541"/>
      <c r="ERX45" s="541"/>
      <c r="ERY45" s="541"/>
      <c r="ERZ45" s="541"/>
      <c r="ESA45" s="541"/>
      <c r="ESB45" s="541"/>
      <c r="ESC45" s="541"/>
      <c r="ESD45" s="541"/>
      <c r="ESE45" s="541"/>
      <c r="ESF45" s="541"/>
      <c r="ESG45" s="541"/>
      <c r="ESH45" s="541"/>
      <c r="ESI45" s="541"/>
      <c r="ESJ45" s="541"/>
      <c r="ESK45" s="541"/>
      <c r="ESL45" s="541"/>
      <c r="ESM45" s="541"/>
      <c r="ESN45" s="541"/>
      <c r="ESO45" s="541"/>
      <c r="ESP45" s="541"/>
      <c r="ESQ45" s="541"/>
      <c r="ESR45" s="541"/>
      <c r="ESS45" s="541"/>
      <c r="EST45" s="541"/>
      <c r="ESU45" s="541"/>
      <c r="ESV45" s="541"/>
      <c r="ESW45" s="541"/>
      <c r="ESX45" s="541"/>
      <c r="ESY45" s="541"/>
      <c r="ESZ45" s="541"/>
      <c r="ETA45" s="541"/>
      <c r="ETB45" s="541"/>
      <c r="ETC45" s="541"/>
      <c r="ETD45" s="541"/>
      <c r="ETE45" s="541"/>
      <c r="ETF45" s="541"/>
      <c r="ETG45" s="541"/>
      <c r="ETH45" s="541"/>
      <c r="ETI45" s="541"/>
      <c r="ETJ45" s="541"/>
      <c r="ETK45" s="541"/>
      <c r="ETL45" s="541"/>
      <c r="ETM45" s="541"/>
      <c r="ETN45" s="541"/>
      <c r="ETO45" s="541"/>
      <c r="ETP45" s="541"/>
      <c r="ETQ45" s="541"/>
      <c r="ETR45" s="541"/>
      <c r="ETS45" s="541"/>
      <c r="ETT45" s="541"/>
      <c r="ETU45" s="541"/>
      <c r="ETV45" s="541"/>
      <c r="ETW45" s="541"/>
      <c r="ETX45" s="541"/>
      <c r="ETY45" s="541"/>
      <c r="ETZ45" s="541"/>
      <c r="EUA45" s="541"/>
      <c r="EUB45" s="541"/>
      <c r="EUC45" s="541"/>
      <c r="EUD45" s="541"/>
      <c r="EUE45" s="541"/>
      <c r="EUF45" s="541"/>
      <c r="EUG45" s="541"/>
      <c r="EUH45" s="541"/>
      <c r="EUI45" s="541"/>
      <c r="EUJ45" s="541"/>
      <c r="EUK45" s="541"/>
      <c r="EUL45" s="541"/>
      <c r="EUM45" s="541"/>
      <c r="EUN45" s="541"/>
      <c r="EUO45" s="541"/>
      <c r="EUP45" s="541"/>
      <c r="EUQ45" s="541"/>
      <c r="EUR45" s="541"/>
      <c r="EUS45" s="541"/>
      <c r="EUT45" s="541"/>
      <c r="EUU45" s="541"/>
      <c r="EUV45" s="541"/>
      <c r="EUW45" s="541"/>
      <c r="EUX45" s="541"/>
      <c r="EUY45" s="541"/>
      <c r="EUZ45" s="541"/>
      <c r="EVA45" s="541"/>
      <c r="EVB45" s="541"/>
      <c r="EVC45" s="541"/>
      <c r="EVD45" s="541"/>
      <c r="EVE45" s="541"/>
      <c r="EVF45" s="541"/>
      <c r="EVG45" s="541"/>
      <c r="EVH45" s="541"/>
      <c r="EVI45" s="541"/>
      <c r="EVJ45" s="541"/>
      <c r="EVK45" s="541"/>
      <c r="EVL45" s="541"/>
      <c r="EVM45" s="541"/>
      <c r="EVN45" s="541"/>
      <c r="EVO45" s="541"/>
      <c r="EVP45" s="541"/>
      <c r="EVQ45" s="541"/>
      <c r="EVR45" s="541"/>
      <c r="EVS45" s="541"/>
      <c r="EVT45" s="541"/>
      <c r="EVU45" s="541"/>
      <c r="EVV45" s="541"/>
      <c r="EVW45" s="541"/>
      <c r="EVX45" s="541"/>
      <c r="EVY45" s="541"/>
      <c r="EVZ45" s="541"/>
      <c r="EWA45" s="541"/>
      <c r="EWB45" s="541"/>
      <c r="EWC45" s="541"/>
      <c r="EWD45" s="541"/>
      <c r="EWE45" s="541"/>
      <c r="EWF45" s="541"/>
      <c r="EWG45" s="541"/>
      <c r="EWH45" s="541"/>
      <c r="EWI45" s="541"/>
      <c r="EWJ45" s="541"/>
      <c r="EWK45" s="541"/>
      <c r="EWL45" s="541"/>
      <c r="EWM45" s="541"/>
      <c r="EWN45" s="541"/>
      <c r="EWO45" s="541"/>
      <c r="EWP45" s="541"/>
      <c r="EWQ45" s="541"/>
      <c r="EWR45" s="541"/>
      <c r="EWS45" s="541"/>
      <c r="EWT45" s="541"/>
      <c r="EWU45" s="541"/>
      <c r="EWV45" s="541"/>
      <c r="EWW45" s="541"/>
      <c r="EWX45" s="541"/>
      <c r="EWY45" s="541"/>
      <c r="EWZ45" s="541"/>
      <c r="EXA45" s="541"/>
      <c r="EXB45" s="541"/>
      <c r="EXC45" s="541"/>
      <c r="EXD45" s="541"/>
      <c r="EXE45" s="541"/>
      <c r="EXF45" s="541"/>
      <c r="EXG45" s="541"/>
      <c r="EXH45" s="541"/>
      <c r="EXI45" s="541"/>
      <c r="EXJ45" s="541"/>
      <c r="EXK45" s="541"/>
      <c r="EXL45" s="541"/>
      <c r="EXM45" s="541"/>
      <c r="EXN45" s="541"/>
      <c r="EXO45" s="541"/>
      <c r="EXP45" s="541"/>
      <c r="EXQ45" s="541"/>
      <c r="EXR45" s="541"/>
      <c r="EXS45" s="541"/>
      <c r="EXT45" s="541"/>
      <c r="EXU45" s="541"/>
      <c r="EXV45" s="541"/>
      <c r="EXW45" s="541"/>
      <c r="EXX45" s="541"/>
      <c r="EXY45" s="541"/>
      <c r="EXZ45" s="541"/>
      <c r="EYA45" s="541"/>
      <c r="EYB45" s="541"/>
      <c r="EYC45" s="541"/>
      <c r="EYD45" s="541"/>
      <c r="EYE45" s="541"/>
      <c r="EYF45" s="541"/>
      <c r="EYG45" s="541"/>
      <c r="EYH45" s="541"/>
      <c r="EYI45" s="541"/>
      <c r="EYJ45" s="541"/>
      <c r="EYK45" s="541"/>
      <c r="EYL45" s="541"/>
      <c r="EYM45" s="541"/>
      <c r="EYN45" s="541"/>
      <c r="EYO45" s="541"/>
      <c r="EYP45" s="541"/>
      <c r="EYQ45" s="541"/>
      <c r="EYR45" s="541"/>
      <c r="EYS45" s="541"/>
      <c r="EYT45" s="541"/>
      <c r="EYU45" s="541"/>
      <c r="EYV45" s="541"/>
      <c r="EYW45" s="541"/>
      <c r="EYX45" s="541"/>
      <c r="EYY45" s="541"/>
      <c r="EYZ45" s="541"/>
      <c r="EZA45" s="541"/>
      <c r="EZB45" s="541"/>
      <c r="EZC45" s="541"/>
      <c r="EZD45" s="541"/>
      <c r="EZE45" s="541"/>
      <c r="EZF45" s="541"/>
      <c r="EZG45" s="541"/>
      <c r="EZH45" s="541"/>
      <c r="EZI45" s="541"/>
      <c r="EZJ45" s="541"/>
      <c r="EZK45" s="541"/>
      <c r="EZL45" s="541"/>
      <c r="EZM45" s="541"/>
      <c r="EZN45" s="541"/>
      <c r="EZO45" s="541"/>
      <c r="EZP45" s="541"/>
      <c r="EZQ45" s="541"/>
      <c r="EZR45" s="541"/>
      <c r="EZS45" s="541"/>
      <c r="EZT45" s="541"/>
      <c r="EZU45" s="541"/>
      <c r="EZV45" s="541"/>
      <c r="EZW45" s="541"/>
      <c r="EZX45" s="541"/>
      <c r="EZY45" s="541"/>
      <c r="EZZ45" s="541"/>
      <c r="FAA45" s="541"/>
      <c r="FAB45" s="541"/>
      <c r="FAC45" s="541"/>
      <c r="FAD45" s="541"/>
      <c r="FAE45" s="541"/>
      <c r="FAF45" s="541"/>
      <c r="FAG45" s="541"/>
      <c r="FAH45" s="541"/>
      <c r="FAI45" s="541"/>
      <c r="FAJ45" s="541"/>
      <c r="FAK45" s="541"/>
      <c r="FAL45" s="541"/>
      <c r="FAM45" s="541"/>
      <c r="FAN45" s="541"/>
      <c r="FAO45" s="541"/>
      <c r="FAP45" s="541"/>
      <c r="FAQ45" s="541"/>
      <c r="FAR45" s="541"/>
      <c r="FAS45" s="541"/>
      <c r="FAT45" s="541"/>
      <c r="FAU45" s="541"/>
      <c r="FAV45" s="541"/>
      <c r="FAW45" s="541"/>
      <c r="FAX45" s="541"/>
      <c r="FAY45" s="541"/>
      <c r="FAZ45" s="541"/>
      <c r="FBA45" s="541"/>
      <c r="FBB45" s="541"/>
      <c r="FBC45" s="541"/>
      <c r="FBD45" s="541"/>
      <c r="FBE45" s="541"/>
      <c r="FBF45" s="541"/>
      <c r="FBG45" s="541"/>
      <c r="FBH45" s="541"/>
      <c r="FBI45" s="541"/>
      <c r="FBJ45" s="541"/>
      <c r="FBK45" s="541"/>
      <c r="FBL45" s="541"/>
      <c r="FBM45" s="541"/>
      <c r="FBN45" s="541"/>
      <c r="FBO45" s="541"/>
      <c r="FBP45" s="541"/>
      <c r="FBQ45" s="541"/>
      <c r="FBR45" s="541"/>
      <c r="FBS45" s="541"/>
      <c r="FBT45" s="541"/>
      <c r="FBU45" s="541"/>
      <c r="FBV45" s="541"/>
      <c r="FBW45" s="541"/>
      <c r="FBX45" s="541"/>
      <c r="FBY45" s="541"/>
      <c r="FBZ45" s="541"/>
      <c r="FCA45" s="541"/>
      <c r="FCB45" s="541"/>
      <c r="FCC45" s="541"/>
      <c r="FCD45" s="541"/>
      <c r="FCE45" s="541"/>
      <c r="FCF45" s="541"/>
      <c r="FCG45" s="541"/>
      <c r="FCH45" s="541"/>
      <c r="FCI45" s="541"/>
      <c r="FCJ45" s="541"/>
      <c r="FCK45" s="541"/>
      <c r="FCL45" s="541"/>
      <c r="FCM45" s="541"/>
      <c r="FCN45" s="541"/>
      <c r="FCO45" s="541"/>
      <c r="FCP45" s="541"/>
      <c r="FCQ45" s="541"/>
      <c r="FCR45" s="541"/>
      <c r="FCS45" s="541"/>
      <c r="FCT45" s="541"/>
      <c r="FCU45" s="541"/>
      <c r="FCV45" s="541"/>
      <c r="FCW45" s="541"/>
      <c r="FCX45" s="541"/>
      <c r="FCY45" s="541"/>
      <c r="FCZ45" s="541"/>
      <c r="FDA45" s="541"/>
      <c r="FDB45" s="541"/>
      <c r="FDC45" s="541"/>
      <c r="FDD45" s="541"/>
      <c r="FDE45" s="541"/>
      <c r="FDF45" s="541"/>
      <c r="FDG45" s="541"/>
      <c r="FDH45" s="541"/>
      <c r="FDI45" s="541"/>
      <c r="FDJ45" s="541"/>
      <c r="FDK45" s="541"/>
      <c r="FDL45" s="541"/>
      <c r="FDM45" s="541"/>
      <c r="FDN45" s="541"/>
      <c r="FDO45" s="541"/>
      <c r="FDP45" s="541"/>
      <c r="FDQ45" s="541"/>
      <c r="FDR45" s="541"/>
      <c r="FDS45" s="541"/>
      <c r="FDT45" s="541"/>
      <c r="FDU45" s="541"/>
      <c r="FDV45" s="541"/>
      <c r="FDW45" s="541"/>
      <c r="FDX45" s="541"/>
      <c r="FDY45" s="541"/>
      <c r="FDZ45" s="541"/>
      <c r="FEA45" s="541"/>
      <c r="FEB45" s="541"/>
      <c r="FEC45" s="541"/>
      <c r="FED45" s="541"/>
      <c r="FEE45" s="541"/>
      <c r="FEF45" s="541"/>
      <c r="FEG45" s="541"/>
      <c r="FEH45" s="541"/>
      <c r="FEI45" s="541"/>
      <c r="FEJ45" s="541"/>
      <c r="FEK45" s="541"/>
      <c r="FEL45" s="541"/>
      <c r="FEM45" s="541"/>
      <c r="FEN45" s="541"/>
      <c r="FEO45" s="541"/>
      <c r="FEP45" s="541"/>
      <c r="FEQ45" s="541"/>
      <c r="FER45" s="541"/>
      <c r="FES45" s="541"/>
      <c r="FET45" s="541"/>
      <c r="FEU45" s="541"/>
      <c r="FEV45" s="541"/>
      <c r="FEW45" s="541"/>
      <c r="FEX45" s="541"/>
      <c r="FEY45" s="541"/>
      <c r="FEZ45" s="541"/>
      <c r="FFA45" s="541"/>
      <c r="FFB45" s="541"/>
      <c r="FFC45" s="541"/>
      <c r="FFD45" s="541"/>
      <c r="FFE45" s="541"/>
      <c r="FFF45" s="541"/>
      <c r="FFG45" s="541"/>
      <c r="FFH45" s="541"/>
      <c r="FFI45" s="541"/>
      <c r="FFJ45" s="541"/>
      <c r="FFK45" s="541"/>
      <c r="FFL45" s="541"/>
      <c r="FFM45" s="541"/>
      <c r="FFN45" s="541"/>
      <c r="FFO45" s="541"/>
      <c r="FFP45" s="541"/>
      <c r="FFQ45" s="541"/>
      <c r="FFR45" s="541"/>
      <c r="FFS45" s="541"/>
      <c r="FFT45" s="541"/>
      <c r="FFU45" s="541"/>
      <c r="FFV45" s="541"/>
      <c r="FFW45" s="541"/>
      <c r="FFX45" s="541"/>
      <c r="FFY45" s="541"/>
      <c r="FFZ45" s="541"/>
      <c r="FGA45" s="541"/>
      <c r="FGB45" s="541"/>
      <c r="FGC45" s="541"/>
      <c r="FGD45" s="541"/>
      <c r="FGE45" s="541"/>
      <c r="FGF45" s="541"/>
      <c r="FGG45" s="541"/>
      <c r="FGH45" s="541"/>
      <c r="FGI45" s="541"/>
      <c r="FGJ45" s="541"/>
      <c r="FGK45" s="541"/>
      <c r="FGL45" s="541"/>
      <c r="FGM45" s="541"/>
      <c r="FGN45" s="541"/>
      <c r="FGO45" s="541"/>
      <c r="FGP45" s="541"/>
      <c r="FGQ45" s="541"/>
      <c r="FGR45" s="541"/>
      <c r="FGS45" s="541"/>
      <c r="FGT45" s="541"/>
      <c r="FGU45" s="541"/>
      <c r="FGV45" s="541"/>
      <c r="FGW45" s="541"/>
      <c r="FGX45" s="541"/>
      <c r="FGY45" s="541"/>
      <c r="FGZ45" s="541"/>
      <c r="FHA45" s="541"/>
      <c r="FHB45" s="541"/>
      <c r="FHC45" s="541"/>
      <c r="FHD45" s="541"/>
      <c r="FHE45" s="541"/>
      <c r="FHF45" s="541"/>
      <c r="FHG45" s="541"/>
      <c r="FHH45" s="541"/>
      <c r="FHI45" s="541"/>
      <c r="FHJ45" s="541"/>
      <c r="FHK45" s="541"/>
      <c r="FHL45" s="541"/>
      <c r="FHM45" s="541"/>
      <c r="FHN45" s="541"/>
      <c r="FHO45" s="541"/>
      <c r="FHP45" s="541"/>
      <c r="FHQ45" s="541"/>
      <c r="FHR45" s="541"/>
      <c r="FHS45" s="541"/>
      <c r="FHT45" s="541"/>
      <c r="FHU45" s="541"/>
      <c r="FHV45" s="541"/>
      <c r="FHW45" s="541"/>
      <c r="FHX45" s="541"/>
      <c r="FHY45" s="541"/>
      <c r="FHZ45" s="541"/>
      <c r="FIA45" s="541"/>
      <c r="FIB45" s="541"/>
      <c r="FIC45" s="541"/>
      <c r="FID45" s="541"/>
      <c r="FIE45" s="541"/>
      <c r="FIF45" s="541"/>
      <c r="FIG45" s="541"/>
      <c r="FIH45" s="541"/>
      <c r="FII45" s="541"/>
      <c r="FIJ45" s="541"/>
      <c r="FIK45" s="541"/>
      <c r="FIL45" s="541"/>
      <c r="FIM45" s="541"/>
      <c r="FIN45" s="541"/>
      <c r="FIO45" s="541"/>
      <c r="FIP45" s="541"/>
      <c r="FIQ45" s="541"/>
      <c r="FIR45" s="541"/>
      <c r="FIS45" s="541"/>
      <c r="FIT45" s="541"/>
      <c r="FIU45" s="541"/>
      <c r="FIV45" s="541"/>
      <c r="FIW45" s="541"/>
      <c r="FIX45" s="541"/>
      <c r="FIY45" s="541"/>
      <c r="FIZ45" s="541"/>
      <c r="FJA45" s="541"/>
      <c r="FJB45" s="541"/>
      <c r="FJC45" s="541"/>
      <c r="FJD45" s="541"/>
      <c r="FJE45" s="541"/>
      <c r="FJF45" s="541"/>
      <c r="FJG45" s="541"/>
      <c r="FJH45" s="541"/>
      <c r="FJI45" s="541"/>
      <c r="FJJ45" s="541"/>
      <c r="FJK45" s="541"/>
      <c r="FJL45" s="541"/>
      <c r="FJM45" s="541"/>
      <c r="FJN45" s="541"/>
      <c r="FJO45" s="541"/>
      <c r="FJP45" s="541"/>
      <c r="FJQ45" s="541"/>
      <c r="FJR45" s="541"/>
      <c r="FJS45" s="541"/>
      <c r="FJT45" s="541"/>
      <c r="FJU45" s="541"/>
      <c r="FJV45" s="541"/>
      <c r="FJW45" s="541"/>
      <c r="FJX45" s="541"/>
      <c r="FJY45" s="541"/>
      <c r="FJZ45" s="541"/>
      <c r="FKA45" s="541"/>
      <c r="FKB45" s="541"/>
      <c r="FKC45" s="541"/>
      <c r="FKD45" s="541"/>
      <c r="FKE45" s="541"/>
      <c r="FKF45" s="541"/>
      <c r="FKG45" s="541"/>
      <c r="FKH45" s="541"/>
      <c r="FKI45" s="541"/>
      <c r="FKJ45" s="541"/>
      <c r="FKK45" s="541"/>
      <c r="FKL45" s="541"/>
      <c r="FKM45" s="541"/>
      <c r="FKN45" s="541"/>
      <c r="FKO45" s="541"/>
      <c r="FKP45" s="541"/>
      <c r="FKQ45" s="541"/>
      <c r="FKR45" s="541"/>
      <c r="FKS45" s="541"/>
      <c r="FKT45" s="541"/>
      <c r="FKU45" s="541"/>
      <c r="FKV45" s="541"/>
      <c r="FKW45" s="541"/>
      <c r="FKX45" s="541"/>
      <c r="FKY45" s="541"/>
      <c r="FKZ45" s="541"/>
      <c r="FLA45" s="541"/>
      <c r="FLB45" s="541"/>
      <c r="FLC45" s="541"/>
      <c r="FLD45" s="541"/>
      <c r="FLE45" s="541"/>
      <c r="FLF45" s="541"/>
      <c r="FLG45" s="541"/>
      <c r="FLH45" s="541"/>
      <c r="FLI45" s="541"/>
      <c r="FLJ45" s="541"/>
      <c r="FLK45" s="541"/>
      <c r="FLL45" s="541"/>
      <c r="FLM45" s="541"/>
      <c r="FLN45" s="541"/>
      <c r="FLO45" s="541"/>
      <c r="FLP45" s="541"/>
      <c r="FLQ45" s="541"/>
      <c r="FLR45" s="541"/>
      <c r="FLS45" s="541"/>
      <c r="FLT45" s="541"/>
      <c r="FLU45" s="541"/>
      <c r="FLV45" s="541"/>
      <c r="FLW45" s="541"/>
      <c r="FLX45" s="541"/>
      <c r="FLY45" s="541"/>
      <c r="FLZ45" s="541"/>
      <c r="FMA45" s="541"/>
      <c r="FMB45" s="541"/>
      <c r="FMC45" s="541"/>
      <c r="FMD45" s="541"/>
      <c r="FME45" s="541"/>
      <c r="FMF45" s="541"/>
      <c r="FMG45" s="541"/>
      <c r="FMH45" s="541"/>
      <c r="FMI45" s="541"/>
      <c r="FMJ45" s="541"/>
      <c r="FMK45" s="541"/>
      <c r="FML45" s="541"/>
      <c r="FMM45" s="541"/>
      <c r="FMN45" s="541"/>
      <c r="FMO45" s="541"/>
      <c r="FMP45" s="541"/>
      <c r="FMQ45" s="541"/>
      <c r="FMR45" s="541"/>
      <c r="FMS45" s="541"/>
      <c r="FMT45" s="541"/>
      <c r="FMU45" s="541"/>
      <c r="FMV45" s="541"/>
      <c r="FMW45" s="541"/>
      <c r="FMX45" s="541"/>
      <c r="FMY45" s="541"/>
      <c r="FMZ45" s="541"/>
      <c r="FNA45" s="541"/>
      <c r="FNB45" s="541"/>
      <c r="FNC45" s="541"/>
      <c r="FND45" s="541"/>
      <c r="FNE45" s="541"/>
      <c r="FNF45" s="541"/>
      <c r="FNG45" s="541"/>
      <c r="FNH45" s="541"/>
      <c r="FNI45" s="541"/>
      <c r="FNJ45" s="541"/>
      <c r="FNK45" s="541"/>
      <c r="FNL45" s="541"/>
      <c r="FNM45" s="541"/>
      <c r="FNN45" s="541"/>
      <c r="FNO45" s="541"/>
      <c r="FNP45" s="541"/>
      <c r="FNQ45" s="541"/>
      <c r="FNR45" s="541"/>
      <c r="FNS45" s="541"/>
      <c r="FNT45" s="541"/>
      <c r="FNU45" s="541"/>
      <c r="FNV45" s="541"/>
      <c r="FNW45" s="541"/>
      <c r="FNX45" s="541"/>
      <c r="FNY45" s="541"/>
      <c r="FNZ45" s="541"/>
      <c r="FOA45" s="541"/>
      <c r="FOB45" s="541"/>
      <c r="FOC45" s="541"/>
      <c r="FOD45" s="541"/>
      <c r="FOE45" s="541"/>
      <c r="FOF45" s="541"/>
      <c r="FOG45" s="541"/>
      <c r="FOH45" s="541"/>
      <c r="FOI45" s="541"/>
      <c r="FOJ45" s="541"/>
      <c r="FOK45" s="541"/>
      <c r="FOL45" s="541"/>
      <c r="FOM45" s="541"/>
      <c r="FON45" s="541"/>
      <c r="FOO45" s="541"/>
      <c r="FOP45" s="541"/>
      <c r="FOQ45" s="541"/>
      <c r="FOR45" s="541"/>
      <c r="FOS45" s="541"/>
      <c r="FOT45" s="541"/>
      <c r="FOU45" s="541"/>
      <c r="FOV45" s="541"/>
      <c r="FOW45" s="541"/>
      <c r="FOX45" s="541"/>
      <c r="FOY45" s="541"/>
      <c r="FOZ45" s="541"/>
      <c r="FPA45" s="541"/>
      <c r="FPB45" s="541"/>
      <c r="FPC45" s="541"/>
      <c r="FPD45" s="541"/>
      <c r="FPE45" s="541"/>
      <c r="FPF45" s="541"/>
      <c r="FPG45" s="541"/>
      <c r="FPH45" s="541"/>
      <c r="FPI45" s="541"/>
      <c r="FPJ45" s="541"/>
      <c r="FPK45" s="541"/>
      <c r="FPL45" s="541"/>
      <c r="FPM45" s="541"/>
      <c r="FPN45" s="541"/>
      <c r="FPO45" s="541"/>
      <c r="FPP45" s="541"/>
      <c r="FPQ45" s="541"/>
      <c r="FPR45" s="541"/>
      <c r="FPS45" s="541"/>
      <c r="FPT45" s="541"/>
      <c r="FPU45" s="541"/>
      <c r="FPV45" s="541"/>
      <c r="FPW45" s="541"/>
      <c r="FPX45" s="541"/>
      <c r="FPY45" s="541"/>
      <c r="FPZ45" s="541"/>
      <c r="FQA45" s="541"/>
      <c r="FQB45" s="541"/>
      <c r="FQC45" s="541"/>
      <c r="FQD45" s="541"/>
      <c r="FQE45" s="541"/>
      <c r="FQF45" s="541"/>
      <c r="FQG45" s="541"/>
      <c r="FQH45" s="541"/>
      <c r="FQI45" s="541"/>
      <c r="FQJ45" s="541"/>
      <c r="FQK45" s="541"/>
      <c r="FQL45" s="541"/>
      <c r="FQM45" s="541"/>
      <c r="FQN45" s="541"/>
      <c r="FQO45" s="541"/>
      <c r="FQP45" s="541"/>
      <c r="FQQ45" s="541"/>
      <c r="FQR45" s="541"/>
      <c r="FQS45" s="541"/>
      <c r="FQT45" s="541"/>
      <c r="FQU45" s="541"/>
      <c r="FQV45" s="541"/>
      <c r="FQW45" s="541"/>
      <c r="FQX45" s="541"/>
      <c r="FQY45" s="541"/>
      <c r="FQZ45" s="541"/>
      <c r="FRA45" s="541"/>
      <c r="FRB45" s="541"/>
      <c r="FRC45" s="541"/>
      <c r="FRD45" s="541"/>
      <c r="FRE45" s="541"/>
      <c r="FRF45" s="541"/>
      <c r="FRG45" s="541"/>
      <c r="FRH45" s="541"/>
      <c r="FRI45" s="541"/>
      <c r="FRJ45" s="541"/>
      <c r="FRK45" s="541"/>
      <c r="FRL45" s="541"/>
      <c r="FRM45" s="541"/>
      <c r="FRN45" s="541"/>
      <c r="FRO45" s="541"/>
      <c r="FRP45" s="541"/>
      <c r="FRQ45" s="541"/>
      <c r="FRR45" s="541"/>
      <c r="FRS45" s="541"/>
      <c r="FRT45" s="541"/>
      <c r="FRU45" s="541"/>
      <c r="FRV45" s="541"/>
      <c r="FRW45" s="541"/>
      <c r="FRX45" s="541"/>
      <c r="FRY45" s="541"/>
      <c r="FRZ45" s="541"/>
      <c r="FSA45" s="541"/>
      <c r="FSB45" s="541"/>
      <c r="FSC45" s="541"/>
      <c r="FSD45" s="541"/>
      <c r="FSE45" s="541"/>
      <c r="FSF45" s="541"/>
      <c r="FSG45" s="541"/>
      <c r="FSH45" s="541"/>
      <c r="FSI45" s="541"/>
      <c r="FSJ45" s="541"/>
      <c r="FSK45" s="541"/>
      <c r="FSL45" s="541"/>
      <c r="FSM45" s="541"/>
      <c r="FSN45" s="541"/>
      <c r="FSO45" s="541"/>
      <c r="FSP45" s="541"/>
      <c r="FSQ45" s="541"/>
      <c r="FSR45" s="541"/>
      <c r="FSS45" s="541"/>
      <c r="FST45" s="541"/>
      <c r="FSU45" s="541"/>
      <c r="FSV45" s="541"/>
      <c r="FSW45" s="541"/>
      <c r="FSX45" s="541"/>
      <c r="FSY45" s="541"/>
      <c r="FSZ45" s="541"/>
      <c r="FTA45" s="541"/>
      <c r="FTB45" s="541"/>
      <c r="FTC45" s="541"/>
      <c r="FTD45" s="541"/>
      <c r="FTE45" s="541"/>
      <c r="FTF45" s="541"/>
      <c r="FTG45" s="541"/>
      <c r="FTH45" s="541"/>
      <c r="FTI45" s="541"/>
      <c r="FTJ45" s="541"/>
      <c r="FTK45" s="541"/>
      <c r="FTL45" s="541"/>
      <c r="FTM45" s="541"/>
      <c r="FTN45" s="541"/>
      <c r="FTO45" s="541"/>
      <c r="FTP45" s="541"/>
      <c r="FTQ45" s="541"/>
      <c r="FTR45" s="541"/>
      <c r="FTS45" s="541"/>
      <c r="FTT45" s="541"/>
      <c r="FTU45" s="541"/>
      <c r="FTV45" s="541"/>
      <c r="FTW45" s="541"/>
      <c r="FTX45" s="541"/>
      <c r="FTY45" s="541"/>
      <c r="FTZ45" s="541"/>
      <c r="FUA45" s="541"/>
      <c r="FUB45" s="541"/>
      <c r="FUC45" s="541"/>
      <c r="FUD45" s="541"/>
      <c r="FUE45" s="541"/>
      <c r="FUF45" s="541"/>
      <c r="FUG45" s="541"/>
      <c r="FUH45" s="541"/>
      <c r="FUI45" s="541"/>
      <c r="FUJ45" s="541"/>
      <c r="FUK45" s="541"/>
      <c r="FUL45" s="541"/>
      <c r="FUM45" s="541"/>
      <c r="FUN45" s="541"/>
      <c r="FUO45" s="541"/>
      <c r="FUP45" s="541"/>
      <c r="FUQ45" s="541"/>
      <c r="FUR45" s="541"/>
      <c r="FUS45" s="541"/>
      <c r="FUT45" s="541"/>
      <c r="FUU45" s="541"/>
      <c r="FUV45" s="541"/>
      <c r="FUW45" s="541"/>
      <c r="FUX45" s="541"/>
      <c r="FUY45" s="541"/>
      <c r="FUZ45" s="541"/>
      <c r="FVA45" s="541"/>
      <c r="FVB45" s="541"/>
      <c r="FVC45" s="541"/>
      <c r="FVD45" s="541"/>
      <c r="FVE45" s="541"/>
      <c r="FVF45" s="541"/>
      <c r="FVG45" s="541"/>
      <c r="FVH45" s="541"/>
      <c r="FVI45" s="541"/>
      <c r="FVJ45" s="541"/>
      <c r="FVK45" s="541"/>
      <c r="FVL45" s="541"/>
      <c r="FVM45" s="541"/>
      <c r="FVN45" s="541"/>
      <c r="FVO45" s="541"/>
      <c r="FVP45" s="541"/>
      <c r="FVQ45" s="541"/>
      <c r="FVR45" s="541"/>
      <c r="FVS45" s="541"/>
      <c r="FVT45" s="541"/>
      <c r="FVU45" s="541"/>
      <c r="FVV45" s="541"/>
      <c r="FVW45" s="541"/>
      <c r="FVX45" s="541"/>
      <c r="FVY45" s="541"/>
      <c r="FVZ45" s="541"/>
      <c r="FWA45" s="541"/>
      <c r="FWB45" s="541"/>
      <c r="FWC45" s="541"/>
      <c r="FWD45" s="541"/>
      <c r="FWE45" s="541"/>
      <c r="FWF45" s="541"/>
      <c r="FWG45" s="541"/>
      <c r="FWH45" s="541"/>
      <c r="FWI45" s="541"/>
      <c r="FWJ45" s="541"/>
      <c r="FWK45" s="541"/>
      <c r="FWL45" s="541"/>
      <c r="FWM45" s="541"/>
      <c r="FWN45" s="541"/>
      <c r="FWO45" s="541"/>
      <c r="FWP45" s="541"/>
      <c r="FWQ45" s="541"/>
      <c r="FWR45" s="541"/>
      <c r="FWS45" s="541"/>
      <c r="FWT45" s="541"/>
      <c r="FWU45" s="541"/>
      <c r="FWV45" s="541"/>
      <c r="FWW45" s="541"/>
      <c r="FWX45" s="541"/>
      <c r="FWY45" s="541"/>
      <c r="FWZ45" s="541"/>
      <c r="FXA45" s="541"/>
      <c r="FXB45" s="541"/>
      <c r="FXC45" s="541"/>
      <c r="FXD45" s="541"/>
      <c r="FXE45" s="541"/>
      <c r="FXF45" s="541"/>
      <c r="FXG45" s="541"/>
      <c r="FXH45" s="541"/>
      <c r="FXI45" s="541"/>
      <c r="FXJ45" s="541"/>
      <c r="FXK45" s="541"/>
      <c r="FXL45" s="541"/>
      <c r="FXM45" s="541"/>
      <c r="FXN45" s="541"/>
      <c r="FXO45" s="541"/>
      <c r="FXP45" s="541"/>
      <c r="FXQ45" s="541"/>
      <c r="FXR45" s="541"/>
      <c r="FXS45" s="541"/>
      <c r="FXT45" s="541"/>
      <c r="FXU45" s="541"/>
      <c r="FXV45" s="541"/>
      <c r="FXW45" s="541"/>
      <c r="FXX45" s="541"/>
      <c r="FXY45" s="541"/>
      <c r="FXZ45" s="541"/>
      <c r="FYA45" s="541"/>
      <c r="FYB45" s="541"/>
      <c r="FYC45" s="541"/>
      <c r="FYD45" s="541"/>
      <c r="FYE45" s="541"/>
      <c r="FYF45" s="541"/>
      <c r="FYG45" s="541"/>
      <c r="FYH45" s="541"/>
      <c r="FYI45" s="541"/>
      <c r="FYJ45" s="541"/>
      <c r="FYK45" s="541"/>
      <c r="FYL45" s="541"/>
      <c r="FYM45" s="541"/>
      <c r="FYN45" s="541"/>
      <c r="FYO45" s="541"/>
      <c r="FYP45" s="541"/>
      <c r="FYQ45" s="541"/>
      <c r="FYR45" s="541"/>
      <c r="FYS45" s="541"/>
      <c r="FYT45" s="541"/>
      <c r="FYU45" s="541"/>
      <c r="FYV45" s="541"/>
      <c r="FYW45" s="541"/>
      <c r="FYX45" s="541"/>
      <c r="FYY45" s="541"/>
      <c r="FYZ45" s="541"/>
      <c r="FZA45" s="541"/>
      <c r="FZB45" s="541"/>
      <c r="FZC45" s="541"/>
      <c r="FZD45" s="541"/>
      <c r="FZE45" s="541"/>
      <c r="FZF45" s="541"/>
      <c r="FZG45" s="541"/>
      <c r="FZH45" s="541"/>
      <c r="FZI45" s="541"/>
      <c r="FZJ45" s="541"/>
      <c r="FZK45" s="541"/>
      <c r="FZL45" s="541"/>
      <c r="FZM45" s="541"/>
      <c r="FZN45" s="541"/>
      <c r="FZO45" s="541"/>
      <c r="FZP45" s="541"/>
      <c r="FZQ45" s="541"/>
      <c r="FZR45" s="541"/>
      <c r="FZS45" s="541"/>
      <c r="FZT45" s="541"/>
      <c r="FZU45" s="541"/>
      <c r="FZV45" s="541"/>
      <c r="FZW45" s="541"/>
      <c r="FZX45" s="541"/>
      <c r="FZY45" s="541"/>
      <c r="FZZ45" s="541"/>
      <c r="GAA45" s="541"/>
      <c r="GAB45" s="541"/>
      <c r="GAC45" s="541"/>
      <c r="GAD45" s="541"/>
      <c r="GAE45" s="541"/>
      <c r="GAF45" s="541"/>
      <c r="GAG45" s="541"/>
      <c r="GAH45" s="541"/>
      <c r="GAI45" s="541"/>
      <c r="GAJ45" s="541"/>
      <c r="GAK45" s="541"/>
      <c r="GAL45" s="541"/>
      <c r="GAM45" s="541"/>
      <c r="GAN45" s="541"/>
      <c r="GAO45" s="541"/>
      <c r="GAP45" s="541"/>
      <c r="GAQ45" s="541"/>
      <c r="GAR45" s="541"/>
      <c r="GAS45" s="541"/>
      <c r="GAT45" s="541"/>
      <c r="GAU45" s="541"/>
      <c r="GAV45" s="541"/>
      <c r="GAW45" s="541"/>
      <c r="GAX45" s="541"/>
      <c r="GAY45" s="541"/>
      <c r="GAZ45" s="541"/>
      <c r="GBA45" s="541"/>
      <c r="GBB45" s="541"/>
      <c r="GBC45" s="541"/>
      <c r="GBD45" s="541"/>
      <c r="GBE45" s="541"/>
      <c r="GBF45" s="541"/>
      <c r="GBG45" s="541"/>
      <c r="GBH45" s="541"/>
      <c r="GBI45" s="541"/>
      <c r="GBJ45" s="541"/>
      <c r="GBK45" s="541"/>
      <c r="GBL45" s="541"/>
      <c r="GBM45" s="541"/>
      <c r="GBN45" s="541"/>
      <c r="GBO45" s="541"/>
      <c r="GBP45" s="541"/>
      <c r="GBQ45" s="541"/>
      <c r="GBR45" s="541"/>
      <c r="GBS45" s="541"/>
      <c r="GBT45" s="541"/>
      <c r="GBU45" s="541"/>
      <c r="GBV45" s="541"/>
      <c r="GBW45" s="541"/>
      <c r="GBX45" s="541"/>
      <c r="GBY45" s="541"/>
      <c r="GBZ45" s="541"/>
      <c r="GCA45" s="541"/>
      <c r="GCB45" s="541"/>
      <c r="GCC45" s="541"/>
      <c r="GCD45" s="541"/>
      <c r="GCE45" s="541"/>
      <c r="GCF45" s="541"/>
      <c r="GCG45" s="541"/>
      <c r="GCH45" s="541"/>
      <c r="GCI45" s="541"/>
      <c r="GCJ45" s="541"/>
      <c r="GCK45" s="541"/>
      <c r="GCL45" s="541"/>
      <c r="GCM45" s="541"/>
      <c r="GCN45" s="541"/>
      <c r="GCO45" s="541"/>
      <c r="GCP45" s="541"/>
      <c r="GCQ45" s="541"/>
      <c r="GCR45" s="541"/>
      <c r="GCS45" s="541"/>
      <c r="GCT45" s="541"/>
      <c r="GCU45" s="541"/>
      <c r="GCV45" s="541"/>
      <c r="GCW45" s="541"/>
      <c r="GCX45" s="541"/>
      <c r="GCY45" s="541"/>
      <c r="GCZ45" s="541"/>
      <c r="GDA45" s="541"/>
      <c r="GDB45" s="541"/>
      <c r="GDC45" s="541"/>
      <c r="GDD45" s="541"/>
      <c r="GDE45" s="541"/>
      <c r="GDF45" s="541"/>
      <c r="GDG45" s="541"/>
      <c r="GDH45" s="541"/>
      <c r="GDI45" s="541"/>
      <c r="GDJ45" s="541"/>
      <c r="GDK45" s="541"/>
      <c r="GDL45" s="541"/>
      <c r="GDM45" s="541"/>
      <c r="GDN45" s="541"/>
      <c r="GDO45" s="541"/>
      <c r="GDP45" s="541"/>
      <c r="GDQ45" s="541"/>
      <c r="GDR45" s="541"/>
      <c r="GDS45" s="541"/>
      <c r="GDT45" s="541"/>
      <c r="GDU45" s="541"/>
      <c r="GDV45" s="541"/>
      <c r="GDW45" s="541"/>
      <c r="GDX45" s="541"/>
      <c r="GDY45" s="541"/>
      <c r="GDZ45" s="541"/>
      <c r="GEA45" s="541"/>
      <c r="GEB45" s="541"/>
      <c r="GEC45" s="541"/>
      <c r="GED45" s="541"/>
      <c r="GEE45" s="541"/>
      <c r="GEF45" s="541"/>
      <c r="GEG45" s="541"/>
      <c r="GEH45" s="541"/>
      <c r="GEI45" s="541"/>
      <c r="GEJ45" s="541"/>
      <c r="GEK45" s="541"/>
      <c r="GEL45" s="541"/>
      <c r="GEM45" s="541"/>
      <c r="GEN45" s="541"/>
      <c r="GEO45" s="541"/>
      <c r="GEP45" s="541"/>
      <c r="GEQ45" s="541"/>
      <c r="GER45" s="541"/>
      <c r="GES45" s="541"/>
      <c r="GET45" s="541"/>
      <c r="GEU45" s="541"/>
      <c r="GEV45" s="541"/>
      <c r="GEW45" s="541"/>
      <c r="GEX45" s="541"/>
      <c r="GEY45" s="541"/>
      <c r="GEZ45" s="541"/>
      <c r="GFA45" s="541"/>
      <c r="GFB45" s="541"/>
      <c r="GFC45" s="541"/>
      <c r="GFD45" s="541"/>
      <c r="GFE45" s="541"/>
      <c r="GFF45" s="541"/>
      <c r="GFG45" s="541"/>
      <c r="GFH45" s="541"/>
      <c r="GFI45" s="541"/>
      <c r="GFJ45" s="541"/>
      <c r="GFK45" s="541"/>
      <c r="GFL45" s="541"/>
      <c r="GFM45" s="541"/>
      <c r="GFN45" s="541"/>
      <c r="GFO45" s="541"/>
      <c r="GFP45" s="541"/>
      <c r="GFQ45" s="541"/>
      <c r="GFR45" s="541"/>
      <c r="GFS45" s="541"/>
      <c r="GFT45" s="541"/>
      <c r="GFU45" s="541"/>
      <c r="GFV45" s="541"/>
      <c r="GFW45" s="541"/>
      <c r="GFX45" s="541"/>
      <c r="GFY45" s="541"/>
      <c r="GFZ45" s="541"/>
      <c r="GGA45" s="541"/>
      <c r="GGB45" s="541"/>
      <c r="GGC45" s="541"/>
      <c r="GGD45" s="541"/>
      <c r="GGE45" s="541"/>
      <c r="GGF45" s="541"/>
      <c r="GGG45" s="541"/>
      <c r="GGH45" s="541"/>
      <c r="GGI45" s="541"/>
      <c r="GGJ45" s="541"/>
      <c r="GGK45" s="541"/>
      <c r="GGL45" s="541"/>
      <c r="GGM45" s="541"/>
      <c r="GGN45" s="541"/>
      <c r="GGO45" s="541"/>
      <c r="GGP45" s="541"/>
      <c r="GGQ45" s="541"/>
      <c r="GGR45" s="541"/>
      <c r="GGS45" s="541"/>
      <c r="GGT45" s="541"/>
      <c r="GGU45" s="541"/>
      <c r="GGV45" s="541"/>
      <c r="GGW45" s="541"/>
      <c r="GGX45" s="541"/>
      <c r="GGY45" s="541"/>
      <c r="GGZ45" s="541"/>
      <c r="GHA45" s="541"/>
      <c r="GHB45" s="541"/>
      <c r="GHC45" s="541"/>
      <c r="GHD45" s="541"/>
      <c r="GHE45" s="541"/>
      <c r="GHF45" s="541"/>
      <c r="GHG45" s="541"/>
      <c r="GHH45" s="541"/>
      <c r="GHI45" s="541"/>
      <c r="GHJ45" s="541"/>
      <c r="GHK45" s="541"/>
      <c r="GHL45" s="541"/>
      <c r="GHM45" s="541"/>
      <c r="GHN45" s="541"/>
      <c r="GHO45" s="541"/>
      <c r="GHP45" s="541"/>
      <c r="GHQ45" s="541"/>
      <c r="GHR45" s="541"/>
      <c r="GHS45" s="541"/>
      <c r="GHT45" s="541"/>
      <c r="GHU45" s="541"/>
      <c r="GHV45" s="541"/>
      <c r="GHW45" s="541"/>
      <c r="GHX45" s="541"/>
      <c r="GHY45" s="541"/>
      <c r="GHZ45" s="541"/>
      <c r="GIA45" s="541"/>
      <c r="GIB45" s="541"/>
      <c r="GIC45" s="541"/>
      <c r="GID45" s="541"/>
      <c r="GIE45" s="541"/>
      <c r="GIF45" s="541"/>
      <c r="GIG45" s="541"/>
      <c r="GIH45" s="541"/>
      <c r="GII45" s="541"/>
      <c r="GIJ45" s="541"/>
      <c r="GIK45" s="541"/>
      <c r="GIL45" s="541"/>
      <c r="GIM45" s="541"/>
      <c r="GIN45" s="541"/>
      <c r="GIO45" s="541"/>
      <c r="GIP45" s="541"/>
      <c r="GIQ45" s="541"/>
      <c r="GIR45" s="541"/>
      <c r="GIS45" s="541"/>
      <c r="GIT45" s="541"/>
      <c r="GIU45" s="541"/>
      <c r="GIV45" s="541"/>
      <c r="GIW45" s="541"/>
      <c r="GIX45" s="541"/>
      <c r="GIY45" s="541"/>
      <c r="GIZ45" s="541"/>
      <c r="GJA45" s="541"/>
      <c r="GJB45" s="541"/>
      <c r="GJC45" s="541"/>
      <c r="GJD45" s="541"/>
      <c r="GJE45" s="541"/>
      <c r="GJF45" s="541"/>
      <c r="GJG45" s="541"/>
      <c r="GJH45" s="541"/>
      <c r="GJI45" s="541"/>
      <c r="GJJ45" s="541"/>
      <c r="GJK45" s="541"/>
      <c r="GJL45" s="541"/>
      <c r="GJM45" s="541"/>
      <c r="GJN45" s="541"/>
      <c r="GJO45" s="541"/>
      <c r="GJP45" s="541"/>
      <c r="GJQ45" s="541"/>
      <c r="GJR45" s="541"/>
      <c r="GJS45" s="541"/>
      <c r="GJT45" s="541"/>
      <c r="GJU45" s="541"/>
      <c r="GJV45" s="541"/>
      <c r="GJW45" s="541"/>
      <c r="GJX45" s="541"/>
      <c r="GJY45" s="541"/>
      <c r="GJZ45" s="541"/>
      <c r="GKA45" s="541"/>
      <c r="GKB45" s="541"/>
      <c r="GKC45" s="541"/>
      <c r="GKD45" s="541"/>
      <c r="GKE45" s="541"/>
      <c r="GKF45" s="541"/>
      <c r="GKG45" s="541"/>
      <c r="GKH45" s="541"/>
      <c r="GKI45" s="541"/>
      <c r="GKJ45" s="541"/>
      <c r="GKK45" s="541"/>
      <c r="GKL45" s="541"/>
      <c r="GKM45" s="541"/>
      <c r="GKN45" s="541"/>
      <c r="GKO45" s="541"/>
      <c r="GKP45" s="541"/>
      <c r="GKQ45" s="541"/>
      <c r="GKR45" s="541"/>
      <c r="GKS45" s="541"/>
      <c r="GKT45" s="541"/>
      <c r="GKU45" s="541"/>
      <c r="GKV45" s="541"/>
      <c r="GKW45" s="541"/>
      <c r="GKX45" s="541"/>
      <c r="GKY45" s="541"/>
      <c r="GKZ45" s="541"/>
      <c r="GLA45" s="541"/>
      <c r="GLB45" s="541"/>
      <c r="GLC45" s="541"/>
      <c r="GLD45" s="541"/>
      <c r="GLE45" s="541"/>
      <c r="GLF45" s="541"/>
      <c r="GLG45" s="541"/>
      <c r="GLH45" s="541"/>
      <c r="GLI45" s="541"/>
      <c r="GLJ45" s="541"/>
      <c r="GLK45" s="541"/>
      <c r="GLL45" s="541"/>
      <c r="GLM45" s="541"/>
      <c r="GLN45" s="541"/>
      <c r="GLO45" s="541"/>
      <c r="GLP45" s="541"/>
      <c r="GLQ45" s="541"/>
      <c r="GLR45" s="541"/>
      <c r="GLS45" s="541"/>
      <c r="GLT45" s="541"/>
      <c r="GLU45" s="541"/>
      <c r="GLV45" s="541"/>
      <c r="GLW45" s="541"/>
      <c r="GLX45" s="541"/>
      <c r="GLY45" s="541"/>
      <c r="GLZ45" s="541"/>
      <c r="GMA45" s="541"/>
      <c r="GMB45" s="541"/>
      <c r="GMC45" s="541"/>
      <c r="GMD45" s="541"/>
      <c r="GME45" s="541"/>
      <c r="GMF45" s="541"/>
      <c r="GMG45" s="541"/>
      <c r="GMH45" s="541"/>
      <c r="GMI45" s="541"/>
      <c r="GMJ45" s="541"/>
      <c r="GMK45" s="541"/>
      <c r="GML45" s="541"/>
      <c r="GMM45" s="541"/>
      <c r="GMN45" s="541"/>
      <c r="GMO45" s="541"/>
      <c r="GMP45" s="541"/>
      <c r="GMQ45" s="541"/>
      <c r="GMR45" s="541"/>
      <c r="GMS45" s="541"/>
      <c r="GMT45" s="541"/>
      <c r="GMU45" s="541"/>
      <c r="GMV45" s="541"/>
      <c r="GMW45" s="541"/>
      <c r="GMX45" s="541"/>
      <c r="GMY45" s="541"/>
      <c r="GMZ45" s="541"/>
      <c r="GNA45" s="541"/>
      <c r="GNB45" s="541"/>
      <c r="GNC45" s="541"/>
      <c r="GND45" s="541"/>
      <c r="GNE45" s="541"/>
      <c r="GNF45" s="541"/>
      <c r="GNG45" s="541"/>
      <c r="GNH45" s="541"/>
      <c r="GNI45" s="541"/>
      <c r="GNJ45" s="541"/>
      <c r="GNK45" s="541"/>
      <c r="GNL45" s="541"/>
      <c r="GNM45" s="541"/>
      <c r="GNN45" s="541"/>
      <c r="GNO45" s="541"/>
      <c r="GNP45" s="541"/>
      <c r="GNQ45" s="541"/>
      <c r="GNR45" s="541"/>
      <c r="GNS45" s="541"/>
      <c r="GNT45" s="541"/>
      <c r="GNU45" s="541"/>
      <c r="GNV45" s="541"/>
      <c r="GNW45" s="541"/>
      <c r="GNX45" s="541"/>
      <c r="GNY45" s="541"/>
      <c r="GNZ45" s="541"/>
      <c r="GOA45" s="541"/>
      <c r="GOB45" s="541"/>
      <c r="GOC45" s="541"/>
      <c r="GOD45" s="541"/>
      <c r="GOE45" s="541"/>
      <c r="GOF45" s="541"/>
      <c r="GOG45" s="541"/>
      <c r="GOH45" s="541"/>
      <c r="GOI45" s="541"/>
      <c r="GOJ45" s="541"/>
      <c r="GOK45" s="541"/>
      <c r="GOL45" s="541"/>
      <c r="GOM45" s="541"/>
      <c r="GON45" s="541"/>
      <c r="GOO45" s="541"/>
      <c r="GOP45" s="541"/>
      <c r="GOQ45" s="541"/>
      <c r="GOR45" s="541"/>
      <c r="GOS45" s="541"/>
      <c r="GOT45" s="541"/>
      <c r="GOU45" s="541"/>
      <c r="GOV45" s="541"/>
      <c r="GOW45" s="541"/>
      <c r="GOX45" s="541"/>
      <c r="GOY45" s="541"/>
      <c r="GOZ45" s="541"/>
      <c r="GPA45" s="541"/>
      <c r="GPB45" s="541"/>
      <c r="GPC45" s="541"/>
      <c r="GPD45" s="541"/>
      <c r="GPE45" s="541"/>
      <c r="GPF45" s="541"/>
      <c r="GPG45" s="541"/>
      <c r="GPH45" s="541"/>
      <c r="GPI45" s="541"/>
      <c r="GPJ45" s="541"/>
      <c r="GPK45" s="541"/>
      <c r="GPL45" s="541"/>
      <c r="GPM45" s="541"/>
      <c r="GPN45" s="541"/>
      <c r="GPO45" s="541"/>
      <c r="GPP45" s="541"/>
      <c r="GPQ45" s="541"/>
      <c r="GPR45" s="541"/>
      <c r="GPS45" s="541"/>
      <c r="GPT45" s="541"/>
      <c r="GPU45" s="541"/>
      <c r="GPV45" s="541"/>
      <c r="GPW45" s="541"/>
      <c r="GPX45" s="541"/>
      <c r="GPY45" s="541"/>
      <c r="GPZ45" s="541"/>
      <c r="GQA45" s="541"/>
      <c r="GQB45" s="541"/>
      <c r="GQC45" s="541"/>
      <c r="GQD45" s="541"/>
      <c r="GQE45" s="541"/>
      <c r="GQF45" s="541"/>
      <c r="GQG45" s="541"/>
      <c r="GQH45" s="541"/>
      <c r="GQI45" s="541"/>
      <c r="GQJ45" s="541"/>
      <c r="GQK45" s="541"/>
      <c r="GQL45" s="541"/>
      <c r="GQM45" s="541"/>
      <c r="GQN45" s="541"/>
      <c r="GQO45" s="541"/>
      <c r="GQP45" s="541"/>
      <c r="GQQ45" s="541"/>
      <c r="GQR45" s="541"/>
      <c r="GQS45" s="541"/>
      <c r="GQT45" s="541"/>
      <c r="GQU45" s="541"/>
      <c r="GQV45" s="541"/>
      <c r="GQW45" s="541"/>
      <c r="GQX45" s="541"/>
      <c r="GQY45" s="541"/>
      <c r="GQZ45" s="541"/>
      <c r="GRA45" s="541"/>
      <c r="GRB45" s="541"/>
      <c r="GRC45" s="541"/>
      <c r="GRD45" s="541"/>
      <c r="GRE45" s="541"/>
      <c r="GRF45" s="541"/>
      <c r="GRG45" s="541"/>
      <c r="GRH45" s="541"/>
      <c r="GRI45" s="541"/>
      <c r="GRJ45" s="541"/>
      <c r="GRK45" s="541"/>
      <c r="GRL45" s="541"/>
      <c r="GRM45" s="541"/>
      <c r="GRN45" s="541"/>
      <c r="GRO45" s="541"/>
      <c r="GRP45" s="541"/>
      <c r="GRQ45" s="541"/>
      <c r="GRR45" s="541"/>
      <c r="GRS45" s="541"/>
      <c r="GRT45" s="541"/>
      <c r="GRU45" s="541"/>
      <c r="GRV45" s="541"/>
      <c r="GRW45" s="541"/>
      <c r="GRX45" s="541"/>
      <c r="GRY45" s="541"/>
      <c r="GRZ45" s="541"/>
      <c r="GSA45" s="541"/>
      <c r="GSB45" s="541"/>
      <c r="GSC45" s="541"/>
      <c r="GSD45" s="541"/>
      <c r="GSE45" s="541"/>
      <c r="GSF45" s="541"/>
      <c r="GSG45" s="541"/>
      <c r="GSH45" s="541"/>
      <c r="GSI45" s="541"/>
      <c r="GSJ45" s="541"/>
      <c r="GSK45" s="541"/>
      <c r="GSL45" s="541"/>
      <c r="GSM45" s="541"/>
      <c r="GSN45" s="541"/>
      <c r="GSO45" s="541"/>
      <c r="GSP45" s="541"/>
      <c r="GSQ45" s="541"/>
      <c r="GSR45" s="541"/>
      <c r="GSS45" s="541"/>
      <c r="GST45" s="541"/>
      <c r="GSU45" s="541"/>
      <c r="GSV45" s="541"/>
      <c r="GSW45" s="541"/>
      <c r="GSX45" s="541"/>
      <c r="GSY45" s="541"/>
      <c r="GSZ45" s="541"/>
      <c r="GTA45" s="541"/>
      <c r="GTB45" s="541"/>
      <c r="GTC45" s="541"/>
      <c r="GTD45" s="541"/>
      <c r="GTE45" s="541"/>
      <c r="GTF45" s="541"/>
      <c r="GTG45" s="541"/>
      <c r="GTH45" s="541"/>
      <c r="GTI45" s="541"/>
      <c r="GTJ45" s="541"/>
      <c r="GTK45" s="541"/>
      <c r="GTL45" s="541"/>
      <c r="GTM45" s="541"/>
      <c r="GTN45" s="541"/>
      <c r="GTO45" s="541"/>
      <c r="GTP45" s="541"/>
      <c r="GTQ45" s="541"/>
      <c r="GTR45" s="541"/>
      <c r="GTS45" s="541"/>
      <c r="GTT45" s="541"/>
      <c r="GTU45" s="541"/>
      <c r="GTV45" s="541"/>
      <c r="GTW45" s="541"/>
      <c r="GTX45" s="541"/>
      <c r="GTY45" s="541"/>
      <c r="GTZ45" s="541"/>
      <c r="GUA45" s="541"/>
      <c r="GUB45" s="541"/>
      <c r="GUC45" s="541"/>
      <c r="GUD45" s="541"/>
      <c r="GUE45" s="541"/>
      <c r="GUF45" s="541"/>
      <c r="GUG45" s="541"/>
      <c r="GUH45" s="541"/>
      <c r="GUI45" s="541"/>
      <c r="GUJ45" s="541"/>
      <c r="GUK45" s="541"/>
      <c r="GUL45" s="541"/>
      <c r="GUM45" s="541"/>
      <c r="GUN45" s="541"/>
      <c r="GUO45" s="541"/>
      <c r="GUP45" s="541"/>
      <c r="GUQ45" s="541"/>
      <c r="GUR45" s="541"/>
      <c r="GUS45" s="541"/>
      <c r="GUT45" s="541"/>
      <c r="GUU45" s="541"/>
      <c r="GUV45" s="541"/>
      <c r="GUW45" s="541"/>
      <c r="GUX45" s="541"/>
      <c r="GUY45" s="541"/>
      <c r="GUZ45" s="541"/>
      <c r="GVA45" s="541"/>
      <c r="GVB45" s="541"/>
      <c r="GVC45" s="541"/>
      <c r="GVD45" s="541"/>
      <c r="GVE45" s="541"/>
      <c r="GVF45" s="541"/>
      <c r="GVG45" s="541"/>
      <c r="GVH45" s="541"/>
      <c r="GVI45" s="541"/>
      <c r="GVJ45" s="541"/>
      <c r="GVK45" s="541"/>
      <c r="GVL45" s="541"/>
      <c r="GVM45" s="541"/>
      <c r="GVN45" s="541"/>
      <c r="GVO45" s="541"/>
      <c r="GVP45" s="541"/>
      <c r="GVQ45" s="541"/>
      <c r="GVR45" s="541"/>
      <c r="GVS45" s="541"/>
      <c r="GVT45" s="541"/>
      <c r="GVU45" s="541"/>
      <c r="GVV45" s="541"/>
      <c r="GVW45" s="541"/>
      <c r="GVX45" s="541"/>
      <c r="GVY45" s="541"/>
      <c r="GVZ45" s="541"/>
      <c r="GWA45" s="541"/>
      <c r="GWB45" s="541"/>
      <c r="GWC45" s="541"/>
      <c r="GWD45" s="541"/>
      <c r="GWE45" s="541"/>
      <c r="GWF45" s="541"/>
      <c r="GWG45" s="541"/>
      <c r="GWH45" s="541"/>
      <c r="GWI45" s="541"/>
      <c r="GWJ45" s="541"/>
      <c r="GWK45" s="541"/>
      <c r="GWL45" s="541"/>
      <c r="GWM45" s="541"/>
      <c r="GWN45" s="541"/>
      <c r="GWO45" s="541"/>
      <c r="GWP45" s="541"/>
      <c r="GWQ45" s="541"/>
      <c r="GWR45" s="541"/>
      <c r="GWS45" s="541"/>
      <c r="GWT45" s="541"/>
      <c r="GWU45" s="541"/>
      <c r="GWV45" s="541"/>
      <c r="GWW45" s="541"/>
      <c r="GWX45" s="541"/>
      <c r="GWY45" s="541"/>
      <c r="GWZ45" s="541"/>
      <c r="GXA45" s="541"/>
      <c r="GXB45" s="541"/>
      <c r="GXC45" s="541"/>
      <c r="GXD45" s="541"/>
      <c r="GXE45" s="541"/>
      <c r="GXF45" s="541"/>
      <c r="GXG45" s="541"/>
      <c r="GXH45" s="541"/>
      <c r="GXI45" s="541"/>
      <c r="GXJ45" s="541"/>
      <c r="GXK45" s="541"/>
      <c r="GXL45" s="541"/>
      <c r="GXM45" s="541"/>
      <c r="GXN45" s="541"/>
      <c r="GXO45" s="541"/>
      <c r="GXP45" s="541"/>
      <c r="GXQ45" s="541"/>
      <c r="GXR45" s="541"/>
      <c r="GXS45" s="541"/>
      <c r="GXT45" s="541"/>
      <c r="GXU45" s="541"/>
      <c r="GXV45" s="541"/>
      <c r="GXW45" s="541"/>
      <c r="GXX45" s="541"/>
      <c r="GXY45" s="541"/>
      <c r="GXZ45" s="541"/>
      <c r="GYA45" s="541"/>
      <c r="GYB45" s="541"/>
      <c r="GYC45" s="541"/>
      <c r="GYD45" s="541"/>
      <c r="GYE45" s="541"/>
      <c r="GYF45" s="541"/>
      <c r="GYG45" s="541"/>
      <c r="GYH45" s="541"/>
      <c r="GYI45" s="541"/>
      <c r="GYJ45" s="541"/>
      <c r="GYK45" s="541"/>
      <c r="GYL45" s="541"/>
      <c r="GYM45" s="541"/>
      <c r="GYN45" s="541"/>
      <c r="GYO45" s="541"/>
      <c r="GYP45" s="541"/>
      <c r="GYQ45" s="541"/>
      <c r="GYR45" s="541"/>
      <c r="GYS45" s="541"/>
      <c r="GYT45" s="541"/>
      <c r="GYU45" s="541"/>
      <c r="GYV45" s="541"/>
      <c r="GYW45" s="541"/>
      <c r="GYX45" s="541"/>
      <c r="GYY45" s="541"/>
      <c r="GYZ45" s="541"/>
      <c r="GZA45" s="541"/>
      <c r="GZB45" s="541"/>
      <c r="GZC45" s="541"/>
      <c r="GZD45" s="541"/>
      <c r="GZE45" s="541"/>
      <c r="GZF45" s="541"/>
      <c r="GZG45" s="541"/>
      <c r="GZH45" s="541"/>
      <c r="GZI45" s="541"/>
      <c r="GZJ45" s="541"/>
      <c r="GZK45" s="541"/>
      <c r="GZL45" s="541"/>
      <c r="GZM45" s="541"/>
      <c r="GZN45" s="541"/>
      <c r="GZO45" s="541"/>
      <c r="GZP45" s="541"/>
      <c r="GZQ45" s="541"/>
      <c r="GZR45" s="541"/>
      <c r="GZS45" s="541"/>
      <c r="GZT45" s="541"/>
      <c r="GZU45" s="541"/>
      <c r="GZV45" s="541"/>
      <c r="GZW45" s="541"/>
      <c r="GZX45" s="541"/>
      <c r="GZY45" s="541"/>
      <c r="GZZ45" s="541"/>
      <c r="HAA45" s="541"/>
      <c r="HAB45" s="541"/>
      <c r="HAC45" s="541"/>
      <c r="HAD45" s="541"/>
      <c r="HAE45" s="541"/>
      <c r="HAF45" s="541"/>
      <c r="HAG45" s="541"/>
      <c r="HAH45" s="541"/>
      <c r="HAI45" s="541"/>
      <c r="HAJ45" s="541"/>
      <c r="HAK45" s="541"/>
      <c r="HAL45" s="541"/>
      <c r="HAM45" s="541"/>
      <c r="HAN45" s="541"/>
      <c r="HAO45" s="541"/>
      <c r="HAP45" s="541"/>
      <c r="HAQ45" s="541"/>
      <c r="HAR45" s="541"/>
      <c r="HAS45" s="541"/>
      <c r="HAT45" s="541"/>
      <c r="HAU45" s="541"/>
      <c r="HAV45" s="541"/>
      <c r="HAW45" s="541"/>
      <c r="HAX45" s="541"/>
      <c r="HAY45" s="541"/>
      <c r="HAZ45" s="541"/>
      <c r="HBA45" s="541"/>
      <c r="HBB45" s="541"/>
      <c r="HBC45" s="541"/>
      <c r="HBD45" s="541"/>
      <c r="HBE45" s="541"/>
      <c r="HBF45" s="541"/>
      <c r="HBG45" s="541"/>
      <c r="HBH45" s="541"/>
      <c r="HBI45" s="541"/>
      <c r="HBJ45" s="541"/>
      <c r="HBK45" s="541"/>
      <c r="HBL45" s="541"/>
      <c r="HBM45" s="541"/>
      <c r="HBN45" s="541"/>
      <c r="HBO45" s="541"/>
      <c r="HBP45" s="541"/>
      <c r="HBQ45" s="541"/>
      <c r="HBR45" s="541"/>
      <c r="HBS45" s="541"/>
      <c r="HBT45" s="541"/>
      <c r="HBU45" s="541"/>
      <c r="HBV45" s="541"/>
      <c r="HBW45" s="541"/>
      <c r="HBX45" s="541"/>
      <c r="HBY45" s="541"/>
      <c r="HBZ45" s="541"/>
      <c r="HCA45" s="541"/>
      <c r="HCB45" s="541"/>
      <c r="HCC45" s="541"/>
      <c r="HCD45" s="541"/>
      <c r="HCE45" s="541"/>
      <c r="HCF45" s="541"/>
      <c r="HCG45" s="541"/>
      <c r="HCH45" s="541"/>
      <c r="HCI45" s="541"/>
      <c r="HCJ45" s="541"/>
      <c r="HCK45" s="541"/>
      <c r="HCL45" s="541"/>
      <c r="HCM45" s="541"/>
      <c r="HCN45" s="541"/>
      <c r="HCO45" s="541"/>
      <c r="HCP45" s="541"/>
      <c r="HCQ45" s="541"/>
      <c r="HCR45" s="541"/>
      <c r="HCS45" s="541"/>
      <c r="HCT45" s="541"/>
      <c r="HCU45" s="541"/>
      <c r="HCV45" s="541"/>
      <c r="HCW45" s="541"/>
      <c r="HCX45" s="541"/>
      <c r="HCY45" s="541"/>
      <c r="HCZ45" s="541"/>
      <c r="HDA45" s="541"/>
      <c r="HDB45" s="541"/>
      <c r="HDC45" s="541"/>
      <c r="HDD45" s="541"/>
      <c r="HDE45" s="541"/>
      <c r="HDF45" s="541"/>
      <c r="HDG45" s="541"/>
      <c r="HDH45" s="541"/>
      <c r="HDI45" s="541"/>
      <c r="HDJ45" s="541"/>
      <c r="HDK45" s="541"/>
      <c r="HDL45" s="541"/>
      <c r="HDM45" s="541"/>
      <c r="HDN45" s="541"/>
      <c r="HDO45" s="541"/>
      <c r="HDP45" s="541"/>
      <c r="HDQ45" s="541"/>
      <c r="HDR45" s="541"/>
      <c r="HDS45" s="541"/>
      <c r="HDT45" s="541"/>
      <c r="HDU45" s="541"/>
      <c r="HDV45" s="541"/>
      <c r="HDW45" s="541"/>
      <c r="HDX45" s="541"/>
      <c r="HDY45" s="541"/>
      <c r="HDZ45" s="541"/>
      <c r="HEA45" s="541"/>
      <c r="HEB45" s="541"/>
      <c r="HEC45" s="541"/>
      <c r="HED45" s="541"/>
      <c r="HEE45" s="541"/>
      <c r="HEF45" s="541"/>
      <c r="HEG45" s="541"/>
      <c r="HEH45" s="541"/>
      <c r="HEI45" s="541"/>
      <c r="HEJ45" s="541"/>
      <c r="HEK45" s="541"/>
      <c r="HEL45" s="541"/>
      <c r="HEM45" s="541"/>
      <c r="HEN45" s="541"/>
      <c r="HEO45" s="541"/>
      <c r="HEP45" s="541"/>
      <c r="HEQ45" s="541"/>
      <c r="HER45" s="541"/>
      <c r="HES45" s="541"/>
      <c r="HET45" s="541"/>
      <c r="HEU45" s="541"/>
      <c r="HEV45" s="541"/>
      <c r="HEW45" s="541"/>
      <c r="HEX45" s="541"/>
      <c r="HEY45" s="541"/>
      <c r="HEZ45" s="541"/>
      <c r="HFA45" s="541"/>
      <c r="HFB45" s="541"/>
      <c r="HFC45" s="541"/>
      <c r="HFD45" s="541"/>
      <c r="HFE45" s="541"/>
      <c r="HFF45" s="541"/>
      <c r="HFG45" s="541"/>
      <c r="HFH45" s="541"/>
      <c r="HFI45" s="541"/>
      <c r="HFJ45" s="541"/>
      <c r="HFK45" s="541"/>
      <c r="HFL45" s="541"/>
      <c r="HFM45" s="541"/>
      <c r="HFN45" s="541"/>
      <c r="HFO45" s="541"/>
      <c r="HFP45" s="541"/>
      <c r="HFQ45" s="541"/>
      <c r="HFR45" s="541"/>
      <c r="HFS45" s="541"/>
      <c r="HFT45" s="541"/>
      <c r="HFU45" s="541"/>
      <c r="HFV45" s="541"/>
      <c r="HFW45" s="541"/>
      <c r="HFX45" s="541"/>
      <c r="HFY45" s="541"/>
      <c r="HFZ45" s="541"/>
      <c r="HGA45" s="541"/>
      <c r="HGB45" s="541"/>
      <c r="HGC45" s="541"/>
      <c r="HGD45" s="541"/>
      <c r="HGE45" s="541"/>
      <c r="HGF45" s="541"/>
      <c r="HGG45" s="541"/>
      <c r="HGH45" s="541"/>
      <c r="HGI45" s="541"/>
      <c r="HGJ45" s="541"/>
      <c r="HGK45" s="541"/>
      <c r="HGL45" s="541"/>
      <c r="HGM45" s="541"/>
      <c r="HGN45" s="541"/>
      <c r="HGO45" s="541"/>
      <c r="HGP45" s="541"/>
      <c r="HGQ45" s="541"/>
      <c r="HGR45" s="541"/>
      <c r="HGS45" s="541"/>
      <c r="HGT45" s="541"/>
      <c r="HGU45" s="541"/>
      <c r="HGV45" s="541"/>
      <c r="HGW45" s="541"/>
      <c r="HGX45" s="541"/>
      <c r="HGY45" s="541"/>
      <c r="HGZ45" s="541"/>
      <c r="HHA45" s="541"/>
      <c r="HHB45" s="541"/>
      <c r="HHC45" s="541"/>
      <c r="HHD45" s="541"/>
      <c r="HHE45" s="541"/>
      <c r="HHF45" s="541"/>
      <c r="HHG45" s="541"/>
      <c r="HHH45" s="541"/>
      <c r="HHI45" s="541"/>
      <c r="HHJ45" s="541"/>
      <c r="HHK45" s="541"/>
      <c r="HHL45" s="541"/>
      <c r="HHM45" s="541"/>
      <c r="HHN45" s="541"/>
      <c r="HHO45" s="541"/>
      <c r="HHP45" s="541"/>
      <c r="HHQ45" s="541"/>
      <c r="HHR45" s="541"/>
      <c r="HHS45" s="541"/>
      <c r="HHT45" s="541"/>
      <c r="HHU45" s="541"/>
      <c r="HHV45" s="541"/>
      <c r="HHW45" s="541"/>
      <c r="HHX45" s="541"/>
      <c r="HHY45" s="541"/>
      <c r="HHZ45" s="541"/>
      <c r="HIA45" s="541"/>
      <c r="HIB45" s="541"/>
      <c r="HIC45" s="541"/>
      <c r="HID45" s="541"/>
      <c r="HIE45" s="541"/>
      <c r="HIF45" s="541"/>
      <c r="HIG45" s="541"/>
      <c r="HIH45" s="541"/>
      <c r="HII45" s="541"/>
      <c r="HIJ45" s="541"/>
      <c r="HIK45" s="541"/>
      <c r="HIL45" s="541"/>
      <c r="HIM45" s="541"/>
      <c r="HIN45" s="541"/>
      <c r="HIO45" s="541"/>
      <c r="HIP45" s="541"/>
      <c r="HIQ45" s="541"/>
      <c r="HIR45" s="541"/>
      <c r="HIS45" s="541"/>
      <c r="HIT45" s="541"/>
      <c r="HIU45" s="541"/>
      <c r="HIV45" s="541"/>
      <c r="HIW45" s="541"/>
      <c r="HIX45" s="541"/>
      <c r="HIY45" s="541"/>
      <c r="HIZ45" s="541"/>
      <c r="HJA45" s="541"/>
      <c r="HJB45" s="541"/>
      <c r="HJC45" s="541"/>
      <c r="HJD45" s="541"/>
      <c r="HJE45" s="541"/>
      <c r="HJF45" s="541"/>
      <c r="HJG45" s="541"/>
      <c r="HJH45" s="541"/>
      <c r="HJI45" s="541"/>
      <c r="HJJ45" s="541"/>
      <c r="HJK45" s="541"/>
      <c r="HJL45" s="541"/>
      <c r="HJM45" s="541"/>
      <c r="HJN45" s="541"/>
      <c r="HJO45" s="541"/>
      <c r="HJP45" s="541"/>
      <c r="HJQ45" s="541"/>
      <c r="HJR45" s="541"/>
      <c r="HJS45" s="541"/>
      <c r="HJT45" s="541"/>
      <c r="HJU45" s="541"/>
      <c r="HJV45" s="541"/>
      <c r="HJW45" s="541"/>
      <c r="HJX45" s="541"/>
      <c r="HJY45" s="541"/>
      <c r="HJZ45" s="541"/>
      <c r="HKA45" s="541"/>
      <c r="HKB45" s="541"/>
      <c r="HKC45" s="541"/>
      <c r="HKD45" s="541"/>
      <c r="HKE45" s="541"/>
      <c r="HKF45" s="541"/>
      <c r="HKG45" s="541"/>
      <c r="HKH45" s="541"/>
      <c r="HKI45" s="541"/>
      <c r="HKJ45" s="541"/>
      <c r="HKK45" s="541"/>
      <c r="HKL45" s="541"/>
      <c r="HKM45" s="541"/>
      <c r="HKN45" s="541"/>
      <c r="HKO45" s="541"/>
      <c r="HKP45" s="541"/>
      <c r="HKQ45" s="541"/>
      <c r="HKR45" s="541"/>
      <c r="HKS45" s="541"/>
      <c r="HKT45" s="541"/>
      <c r="HKU45" s="541"/>
      <c r="HKV45" s="541"/>
      <c r="HKW45" s="541"/>
      <c r="HKX45" s="541"/>
      <c r="HKY45" s="541"/>
      <c r="HKZ45" s="541"/>
      <c r="HLA45" s="541"/>
      <c r="HLB45" s="541"/>
      <c r="HLC45" s="541"/>
      <c r="HLD45" s="541"/>
      <c r="HLE45" s="541"/>
      <c r="HLF45" s="541"/>
      <c r="HLG45" s="541"/>
      <c r="HLH45" s="541"/>
      <c r="HLI45" s="541"/>
      <c r="HLJ45" s="541"/>
      <c r="HLK45" s="541"/>
      <c r="HLL45" s="541"/>
      <c r="HLM45" s="541"/>
      <c r="HLN45" s="541"/>
      <c r="HLO45" s="541"/>
      <c r="HLP45" s="541"/>
      <c r="HLQ45" s="541"/>
      <c r="HLR45" s="541"/>
      <c r="HLS45" s="541"/>
      <c r="HLT45" s="541"/>
      <c r="HLU45" s="541"/>
      <c r="HLV45" s="541"/>
      <c r="HLW45" s="541"/>
      <c r="HLX45" s="541"/>
      <c r="HLY45" s="541"/>
      <c r="HLZ45" s="541"/>
      <c r="HMA45" s="541"/>
      <c r="HMB45" s="541"/>
      <c r="HMC45" s="541"/>
      <c r="HMD45" s="541"/>
      <c r="HME45" s="541"/>
      <c r="HMF45" s="541"/>
      <c r="HMG45" s="541"/>
      <c r="HMH45" s="541"/>
      <c r="HMI45" s="541"/>
      <c r="HMJ45" s="541"/>
      <c r="HMK45" s="541"/>
      <c r="HML45" s="541"/>
      <c r="HMM45" s="541"/>
      <c r="HMN45" s="541"/>
      <c r="HMO45" s="541"/>
      <c r="HMP45" s="541"/>
      <c r="HMQ45" s="541"/>
      <c r="HMR45" s="541"/>
      <c r="HMS45" s="541"/>
      <c r="HMT45" s="541"/>
      <c r="HMU45" s="541"/>
      <c r="HMV45" s="541"/>
      <c r="HMW45" s="541"/>
      <c r="HMX45" s="541"/>
      <c r="HMY45" s="541"/>
      <c r="HMZ45" s="541"/>
      <c r="HNA45" s="541"/>
      <c r="HNB45" s="541"/>
      <c r="HNC45" s="541"/>
      <c r="HND45" s="541"/>
      <c r="HNE45" s="541"/>
      <c r="HNF45" s="541"/>
      <c r="HNG45" s="541"/>
      <c r="HNH45" s="541"/>
      <c r="HNI45" s="541"/>
      <c r="HNJ45" s="541"/>
      <c r="HNK45" s="541"/>
      <c r="HNL45" s="541"/>
      <c r="HNM45" s="541"/>
      <c r="HNN45" s="541"/>
      <c r="HNO45" s="541"/>
      <c r="HNP45" s="541"/>
      <c r="HNQ45" s="541"/>
      <c r="HNR45" s="541"/>
      <c r="HNS45" s="541"/>
      <c r="HNT45" s="541"/>
      <c r="HNU45" s="541"/>
      <c r="HNV45" s="541"/>
      <c r="HNW45" s="541"/>
      <c r="HNX45" s="541"/>
      <c r="HNY45" s="541"/>
      <c r="HNZ45" s="541"/>
      <c r="HOA45" s="541"/>
      <c r="HOB45" s="541"/>
      <c r="HOC45" s="541"/>
      <c r="HOD45" s="541"/>
      <c r="HOE45" s="541"/>
      <c r="HOF45" s="541"/>
      <c r="HOG45" s="541"/>
      <c r="HOH45" s="541"/>
      <c r="HOI45" s="541"/>
      <c r="HOJ45" s="541"/>
      <c r="HOK45" s="541"/>
      <c r="HOL45" s="541"/>
      <c r="HOM45" s="541"/>
      <c r="HON45" s="541"/>
      <c r="HOO45" s="541"/>
      <c r="HOP45" s="541"/>
      <c r="HOQ45" s="541"/>
      <c r="HOR45" s="541"/>
      <c r="HOS45" s="541"/>
      <c r="HOT45" s="541"/>
      <c r="HOU45" s="541"/>
      <c r="HOV45" s="541"/>
      <c r="HOW45" s="541"/>
      <c r="HOX45" s="541"/>
      <c r="HOY45" s="541"/>
      <c r="HOZ45" s="541"/>
      <c r="HPA45" s="541"/>
      <c r="HPB45" s="541"/>
      <c r="HPC45" s="541"/>
      <c r="HPD45" s="541"/>
      <c r="HPE45" s="541"/>
      <c r="HPF45" s="541"/>
      <c r="HPG45" s="541"/>
      <c r="HPH45" s="541"/>
      <c r="HPI45" s="541"/>
      <c r="HPJ45" s="541"/>
      <c r="HPK45" s="541"/>
      <c r="HPL45" s="541"/>
      <c r="HPM45" s="541"/>
      <c r="HPN45" s="541"/>
      <c r="HPO45" s="541"/>
      <c r="HPP45" s="541"/>
      <c r="HPQ45" s="541"/>
      <c r="HPR45" s="541"/>
      <c r="HPS45" s="541"/>
      <c r="HPT45" s="541"/>
      <c r="HPU45" s="541"/>
      <c r="HPV45" s="541"/>
      <c r="HPW45" s="541"/>
      <c r="HPX45" s="541"/>
      <c r="HPY45" s="541"/>
      <c r="HPZ45" s="541"/>
      <c r="HQA45" s="541"/>
      <c r="HQB45" s="541"/>
      <c r="HQC45" s="541"/>
      <c r="HQD45" s="541"/>
      <c r="HQE45" s="541"/>
      <c r="HQF45" s="541"/>
      <c r="HQG45" s="541"/>
      <c r="HQH45" s="541"/>
      <c r="HQI45" s="541"/>
      <c r="HQJ45" s="541"/>
      <c r="HQK45" s="541"/>
      <c r="HQL45" s="541"/>
      <c r="HQM45" s="541"/>
      <c r="HQN45" s="541"/>
      <c r="HQO45" s="541"/>
      <c r="HQP45" s="541"/>
      <c r="HQQ45" s="541"/>
      <c r="HQR45" s="541"/>
      <c r="HQS45" s="541"/>
      <c r="HQT45" s="541"/>
      <c r="HQU45" s="541"/>
      <c r="HQV45" s="541"/>
      <c r="HQW45" s="541"/>
      <c r="HQX45" s="541"/>
      <c r="HQY45" s="541"/>
      <c r="HQZ45" s="541"/>
      <c r="HRA45" s="541"/>
      <c r="HRB45" s="541"/>
      <c r="HRC45" s="541"/>
      <c r="HRD45" s="541"/>
      <c r="HRE45" s="541"/>
      <c r="HRF45" s="541"/>
      <c r="HRG45" s="541"/>
      <c r="HRH45" s="541"/>
      <c r="HRI45" s="541"/>
      <c r="HRJ45" s="541"/>
      <c r="HRK45" s="541"/>
      <c r="HRL45" s="541"/>
      <c r="HRM45" s="541"/>
      <c r="HRN45" s="541"/>
      <c r="HRO45" s="541"/>
      <c r="HRP45" s="541"/>
      <c r="HRQ45" s="541"/>
      <c r="HRR45" s="541"/>
      <c r="HRS45" s="541"/>
      <c r="HRT45" s="541"/>
      <c r="HRU45" s="541"/>
      <c r="HRV45" s="541"/>
      <c r="HRW45" s="541"/>
      <c r="HRX45" s="541"/>
      <c r="HRY45" s="541"/>
      <c r="HRZ45" s="541"/>
      <c r="HSA45" s="541"/>
      <c r="HSB45" s="541"/>
      <c r="HSC45" s="541"/>
      <c r="HSD45" s="541"/>
      <c r="HSE45" s="541"/>
      <c r="HSF45" s="541"/>
      <c r="HSG45" s="541"/>
      <c r="HSH45" s="541"/>
      <c r="HSI45" s="541"/>
      <c r="HSJ45" s="541"/>
      <c r="HSK45" s="541"/>
      <c r="HSL45" s="541"/>
      <c r="HSM45" s="541"/>
      <c r="HSN45" s="541"/>
      <c r="HSO45" s="541"/>
      <c r="HSP45" s="541"/>
      <c r="HSQ45" s="541"/>
      <c r="HSR45" s="541"/>
      <c r="HSS45" s="541"/>
      <c r="HST45" s="541"/>
      <c r="HSU45" s="541"/>
      <c r="HSV45" s="541"/>
      <c r="HSW45" s="541"/>
      <c r="HSX45" s="541"/>
      <c r="HSY45" s="541"/>
      <c r="HSZ45" s="541"/>
      <c r="HTA45" s="541"/>
      <c r="HTB45" s="541"/>
      <c r="HTC45" s="541"/>
      <c r="HTD45" s="541"/>
      <c r="HTE45" s="541"/>
      <c r="HTF45" s="541"/>
      <c r="HTG45" s="541"/>
      <c r="HTH45" s="541"/>
      <c r="HTI45" s="541"/>
      <c r="HTJ45" s="541"/>
      <c r="HTK45" s="541"/>
      <c r="HTL45" s="541"/>
      <c r="HTM45" s="541"/>
      <c r="HTN45" s="541"/>
      <c r="HTO45" s="541"/>
      <c r="HTP45" s="541"/>
      <c r="HTQ45" s="541"/>
      <c r="HTR45" s="541"/>
      <c r="HTS45" s="541"/>
      <c r="HTT45" s="541"/>
      <c r="HTU45" s="541"/>
      <c r="HTV45" s="541"/>
      <c r="HTW45" s="541"/>
      <c r="HTX45" s="541"/>
      <c r="HTY45" s="541"/>
      <c r="HTZ45" s="541"/>
      <c r="HUA45" s="541"/>
      <c r="HUB45" s="541"/>
      <c r="HUC45" s="541"/>
      <c r="HUD45" s="541"/>
      <c r="HUE45" s="541"/>
      <c r="HUF45" s="541"/>
      <c r="HUG45" s="541"/>
      <c r="HUH45" s="541"/>
      <c r="HUI45" s="541"/>
      <c r="HUJ45" s="541"/>
      <c r="HUK45" s="541"/>
      <c r="HUL45" s="541"/>
      <c r="HUM45" s="541"/>
      <c r="HUN45" s="541"/>
      <c r="HUO45" s="541"/>
      <c r="HUP45" s="541"/>
      <c r="HUQ45" s="541"/>
      <c r="HUR45" s="541"/>
      <c r="HUS45" s="541"/>
      <c r="HUT45" s="541"/>
      <c r="HUU45" s="541"/>
      <c r="HUV45" s="541"/>
      <c r="HUW45" s="541"/>
      <c r="HUX45" s="541"/>
      <c r="HUY45" s="541"/>
      <c r="HUZ45" s="541"/>
      <c r="HVA45" s="541"/>
      <c r="HVB45" s="541"/>
      <c r="HVC45" s="541"/>
      <c r="HVD45" s="541"/>
      <c r="HVE45" s="541"/>
      <c r="HVF45" s="541"/>
      <c r="HVG45" s="541"/>
      <c r="HVH45" s="541"/>
      <c r="HVI45" s="541"/>
      <c r="HVJ45" s="541"/>
      <c r="HVK45" s="541"/>
      <c r="HVL45" s="541"/>
      <c r="HVM45" s="541"/>
      <c r="HVN45" s="541"/>
      <c r="HVO45" s="541"/>
      <c r="HVP45" s="541"/>
      <c r="HVQ45" s="541"/>
      <c r="HVR45" s="541"/>
      <c r="HVS45" s="541"/>
      <c r="HVT45" s="541"/>
      <c r="HVU45" s="541"/>
      <c r="HVV45" s="541"/>
      <c r="HVW45" s="541"/>
      <c r="HVX45" s="541"/>
      <c r="HVY45" s="541"/>
      <c r="HVZ45" s="541"/>
      <c r="HWA45" s="541"/>
      <c r="HWB45" s="541"/>
      <c r="HWC45" s="541"/>
      <c r="HWD45" s="541"/>
      <c r="HWE45" s="541"/>
      <c r="HWF45" s="541"/>
      <c r="HWG45" s="541"/>
      <c r="HWH45" s="541"/>
      <c r="HWI45" s="541"/>
      <c r="HWJ45" s="541"/>
      <c r="HWK45" s="541"/>
      <c r="HWL45" s="541"/>
      <c r="HWM45" s="541"/>
      <c r="HWN45" s="541"/>
      <c r="HWO45" s="541"/>
      <c r="HWP45" s="541"/>
      <c r="HWQ45" s="541"/>
      <c r="HWR45" s="541"/>
      <c r="HWS45" s="541"/>
      <c r="HWT45" s="541"/>
      <c r="HWU45" s="541"/>
      <c r="HWV45" s="541"/>
      <c r="HWW45" s="541"/>
      <c r="HWX45" s="541"/>
      <c r="HWY45" s="541"/>
      <c r="HWZ45" s="541"/>
      <c r="HXA45" s="541"/>
      <c r="HXB45" s="541"/>
      <c r="HXC45" s="541"/>
      <c r="HXD45" s="541"/>
      <c r="HXE45" s="541"/>
      <c r="HXF45" s="541"/>
      <c r="HXG45" s="541"/>
      <c r="HXH45" s="541"/>
      <c r="HXI45" s="541"/>
      <c r="HXJ45" s="541"/>
      <c r="HXK45" s="541"/>
      <c r="HXL45" s="541"/>
      <c r="HXM45" s="541"/>
      <c r="HXN45" s="541"/>
      <c r="HXO45" s="541"/>
      <c r="HXP45" s="541"/>
      <c r="HXQ45" s="541"/>
      <c r="HXR45" s="541"/>
      <c r="HXS45" s="541"/>
      <c r="HXT45" s="541"/>
      <c r="HXU45" s="541"/>
      <c r="HXV45" s="541"/>
      <c r="HXW45" s="541"/>
      <c r="HXX45" s="541"/>
      <c r="HXY45" s="541"/>
      <c r="HXZ45" s="541"/>
      <c r="HYA45" s="541"/>
      <c r="HYB45" s="541"/>
      <c r="HYC45" s="541"/>
      <c r="HYD45" s="541"/>
      <c r="HYE45" s="541"/>
      <c r="HYF45" s="541"/>
      <c r="HYG45" s="541"/>
      <c r="HYH45" s="541"/>
      <c r="HYI45" s="541"/>
      <c r="HYJ45" s="541"/>
      <c r="HYK45" s="541"/>
      <c r="HYL45" s="541"/>
      <c r="HYM45" s="541"/>
      <c r="HYN45" s="541"/>
      <c r="HYO45" s="541"/>
      <c r="HYP45" s="541"/>
      <c r="HYQ45" s="541"/>
      <c r="HYR45" s="541"/>
      <c r="HYS45" s="541"/>
      <c r="HYT45" s="541"/>
      <c r="HYU45" s="541"/>
      <c r="HYV45" s="541"/>
      <c r="HYW45" s="541"/>
      <c r="HYX45" s="541"/>
      <c r="HYY45" s="541"/>
      <c r="HYZ45" s="541"/>
      <c r="HZA45" s="541"/>
      <c r="HZB45" s="541"/>
      <c r="HZC45" s="541"/>
      <c r="HZD45" s="541"/>
      <c r="HZE45" s="541"/>
      <c r="HZF45" s="541"/>
      <c r="HZG45" s="541"/>
      <c r="HZH45" s="541"/>
      <c r="HZI45" s="541"/>
      <c r="HZJ45" s="541"/>
      <c r="HZK45" s="541"/>
      <c r="HZL45" s="541"/>
      <c r="HZM45" s="541"/>
      <c r="HZN45" s="541"/>
      <c r="HZO45" s="541"/>
      <c r="HZP45" s="541"/>
      <c r="HZQ45" s="541"/>
      <c r="HZR45" s="541"/>
      <c r="HZS45" s="541"/>
      <c r="HZT45" s="541"/>
      <c r="HZU45" s="541"/>
      <c r="HZV45" s="541"/>
      <c r="HZW45" s="541"/>
      <c r="HZX45" s="541"/>
      <c r="HZY45" s="541"/>
      <c r="HZZ45" s="541"/>
      <c r="IAA45" s="541"/>
      <c r="IAB45" s="541"/>
      <c r="IAC45" s="541"/>
      <c r="IAD45" s="541"/>
      <c r="IAE45" s="541"/>
      <c r="IAF45" s="541"/>
      <c r="IAG45" s="541"/>
      <c r="IAH45" s="541"/>
      <c r="IAI45" s="541"/>
      <c r="IAJ45" s="541"/>
      <c r="IAK45" s="541"/>
      <c r="IAL45" s="541"/>
      <c r="IAM45" s="541"/>
      <c r="IAN45" s="541"/>
      <c r="IAO45" s="541"/>
      <c r="IAP45" s="541"/>
      <c r="IAQ45" s="541"/>
      <c r="IAR45" s="541"/>
      <c r="IAS45" s="541"/>
      <c r="IAT45" s="541"/>
      <c r="IAU45" s="541"/>
      <c r="IAV45" s="541"/>
      <c r="IAW45" s="541"/>
      <c r="IAX45" s="541"/>
      <c r="IAY45" s="541"/>
      <c r="IAZ45" s="541"/>
      <c r="IBA45" s="541"/>
      <c r="IBB45" s="541"/>
      <c r="IBC45" s="541"/>
      <c r="IBD45" s="541"/>
      <c r="IBE45" s="541"/>
      <c r="IBF45" s="541"/>
      <c r="IBG45" s="541"/>
      <c r="IBH45" s="541"/>
      <c r="IBI45" s="541"/>
      <c r="IBJ45" s="541"/>
      <c r="IBK45" s="541"/>
      <c r="IBL45" s="541"/>
      <c r="IBM45" s="541"/>
      <c r="IBN45" s="541"/>
      <c r="IBO45" s="541"/>
      <c r="IBP45" s="541"/>
      <c r="IBQ45" s="541"/>
      <c r="IBR45" s="541"/>
      <c r="IBS45" s="541"/>
      <c r="IBT45" s="541"/>
      <c r="IBU45" s="541"/>
      <c r="IBV45" s="541"/>
      <c r="IBW45" s="541"/>
      <c r="IBX45" s="541"/>
      <c r="IBY45" s="541"/>
      <c r="IBZ45" s="541"/>
      <c r="ICA45" s="541"/>
      <c r="ICB45" s="541"/>
      <c r="ICC45" s="541"/>
      <c r="ICD45" s="541"/>
      <c r="ICE45" s="541"/>
      <c r="ICF45" s="541"/>
      <c r="ICG45" s="541"/>
      <c r="ICH45" s="541"/>
      <c r="ICI45" s="541"/>
      <c r="ICJ45" s="541"/>
      <c r="ICK45" s="541"/>
      <c r="ICL45" s="541"/>
      <c r="ICM45" s="541"/>
      <c r="ICN45" s="541"/>
      <c r="ICO45" s="541"/>
      <c r="ICP45" s="541"/>
      <c r="ICQ45" s="541"/>
      <c r="ICR45" s="541"/>
      <c r="ICS45" s="541"/>
      <c r="ICT45" s="541"/>
      <c r="ICU45" s="541"/>
      <c r="ICV45" s="541"/>
      <c r="ICW45" s="541"/>
      <c r="ICX45" s="541"/>
      <c r="ICY45" s="541"/>
      <c r="ICZ45" s="541"/>
      <c r="IDA45" s="541"/>
      <c r="IDB45" s="541"/>
      <c r="IDC45" s="541"/>
      <c r="IDD45" s="541"/>
      <c r="IDE45" s="541"/>
      <c r="IDF45" s="541"/>
      <c r="IDG45" s="541"/>
      <c r="IDH45" s="541"/>
      <c r="IDI45" s="541"/>
      <c r="IDJ45" s="541"/>
      <c r="IDK45" s="541"/>
      <c r="IDL45" s="541"/>
      <c r="IDM45" s="541"/>
      <c r="IDN45" s="541"/>
      <c r="IDO45" s="541"/>
      <c r="IDP45" s="541"/>
      <c r="IDQ45" s="541"/>
      <c r="IDR45" s="541"/>
      <c r="IDS45" s="541"/>
      <c r="IDT45" s="541"/>
      <c r="IDU45" s="541"/>
      <c r="IDV45" s="541"/>
      <c r="IDW45" s="541"/>
      <c r="IDX45" s="541"/>
      <c r="IDY45" s="541"/>
      <c r="IDZ45" s="541"/>
      <c r="IEA45" s="541"/>
      <c r="IEB45" s="541"/>
      <c r="IEC45" s="541"/>
      <c r="IED45" s="541"/>
      <c r="IEE45" s="541"/>
      <c r="IEF45" s="541"/>
      <c r="IEG45" s="541"/>
      <c r="IEH45" s="541"/>
      <c r="IEI45" s="541"/>
      <c r="IEJ45" s="541"/>
      <c r="IEK45" s="541"/>
      <c r="IEL45" s="541"/>
      <c r="IEM45" s="541"/>
      <c r="IEN45" s="541"/>
      <c r="IEO45" s="541"/>
      <c r="IEP45" s="541"/>
      <c r="IEQ45" s="541"/>
      <c r="IER45" s="541"/>
      <c r="IES45" s="541"/>
      <c r="IET45" s="541"/>
      <c r="IEU45" s="541"/>
      <c r="IEV45" s="541"/>
      <c r="IEW45" s="541"/>
      <c r="IEX45" s="541"/>
      <c r="IEY45" s="541"/>
      <c r="IEZ45" s="541"/>
      <c r="IFA45" s="541"/>
      <c r="IFB45" s="541"/>
      <c r="IFC45" s="541"/>
      <c r="IFD45" s="541"/>
      <c r="IFE45" s="541"/>
      <c r="IFF45" s="541"/>
      <c r="IFG45" s="541"/>
      <c r="IFH45" s="541"/>
      <c r="IFI45" s="541"/>
      <c r="IFJ45" s="541"/>
      <c r="IFK45" s="541"/>
      <c r="IFL45" s="541"/>
      <c r="IFM45" s="541"/>
      <c r="IFN45" s="541"/>
      <c r="IFO45" s="541"/>
      <c r="IFP45" s="541"/>
      <c r="IFQ45" s="541"/>
      <c r="IFR45" s="541"/>
      <c r="IFS45" s="541"/>
      <c r="IFT45" s="541"/>
      <c r="IFU45" s="541"/>
      <c r="IFV45" s="541"/>
      <c r="IFW45" s="541"/>
      <c r="IFX45" s="541"/>
      <c r="IFY45" s="541"/>
      <c r="IFZ45" s="541"/>
      <c r="IGA45" s="541"/>
      <c r="IGB45" s="541"/>
      <c r="IGC45" s="541"/>
      <c r="IGD45" s="541"/>
      <c r="IGE45" s="541"/>
      <c r="IGF45" s="541"/>
      <c r="IGG45" s="541"/>
      <c r="IGH45" s="541"/>
      <c r="IGI45" s="541"/>
      <c r="IGJ45" s="541"/>
      <c r="IGK45" s="541"/>
      <c r="IGL45" s="541"/>
      <c r="IGM45" s="541"/>
      <c r="IGN45" s="541"/>
      <c r="IGO45" s="541"/>
      <c r="IGP45" s="541"/>
      <c r="IGQ45" s="541"/>
      <c r="IGR45" s="541"/>
      <c r="IGS45" s="541"/>
      <c r="IGT45" s="541"/>
      <c r="IGU45" s="541"/>
      <c r="IGV45" s="541"/>
      <c r="IGW45" s="541"/>
      <c r="IGX45" s="541"/>
      <c r="IGY45" s="541"/>
      <c r="IGZ45" s="541"/>
      <c r="IHA45" s="541"/>
      <c r="IHB45" s="541"/>
      <c r="IHC45" s="541"/>
      <c r="IHD45" s="541"/>
      <c r="IHE45" s="541"/>
      <c r="IHF45" s="541"/>
      <c r="IHG45" s="541"/>
      <c r="IHH45" s="541"/>
      <c r="IHI45" s="541"/>
      <c r="IHJ45" s="541"/>
      <c r="IHK45" s="541"/>
      <c r="IHL45" s="541"/>
      <c r="IHM45" s="541"/>
      <c r="IHN45" s="541"/>
      <c r="IHO45" s="541"/>
      <c r="IHP45" s="541"/>
      <c r="IHQ45" s="541"/>
      <c r="IHR45" s="541"/>
      <c r="IHS45" s="541"/>
      <c r="IHT45" s="541"/>
      <c r="IHU45" s="541"/>
      <c r="IHV45" s="541"/>
      <c r="IHW45" s="541"/>
      <c r="IHX45" s="541"/>
      <c r="IHY45" s="541"/>
      <c r="IHZ45" s="541"/>
      <c r="IIA45" s="541"/>
      <c r="IIB45" s="541"/>
      <c r="IIC45" s="541"/>
      <c r="IID45" s="541"/>
      <c r="IIE45" s="541"/>
      <c r="IIF45" s="541"/>
      <c r="IIG45" s="541"/>
      <c r="IIH45" s="541"/>
      <c r="III45" s="541"/>
      <c r="IIJ45" s="541"/>
      <c r="IIK45" s="541"/>
      <c r="IIL45" s="541"/>
      <c r="IIM45" s="541"/>
      <c r="IIN45" s="541"/>
      <c r="IIO45" s="541"/>
      <c r="IIP45" s="541"/>
      <c r="IIQ45" s="541"/>
      <c r="IIR45" s="541"/>
      <c r="IIS45" s="541"/>
      <c r="IIT45" s="541"/>
      <c r="IIU45" s="541"/>
      <c r="IIV45" s="541"/>
      <c r="IIW45" s="541"/>
      <c r="IIX45" s="541"/>
      <c r="IIY45" s="541"/>
      <c r="IIZ45" s="541"/>
      <c r="IJA45" s="541"/>
      <c r="IJB45" s="541"/>
      <c r="IJC45" s="541"/>
      <c r="IJD45" s="541"/>
      <c r="IJE45" s="541"/>
      <c r="IJF45" s="541"/>
      <c r="IJG45" s="541"/>
      <c r="IJH45" s="541"/>
      <c r="IJI45" s="541"/>
      <c r="IJJ45" s="541"/>
      <c r="IJK45" s="541"/>
      <c r="IJL45" s="541"/>
      <c r="IJM45" s="541"/>
      <c r="IJN45" s="541"/>
      <c r="IJO45" s="541"/>
      <c r="IJP45" s="541"/>
      <c r="IJQ45" s="541"/>
      <c r="IJR45" s="541"/>
      <c r="IJS45" s="541"/>
      <c r="IJT45" s="541"/>
      <c r="IJU45" s="541"/>
      <c r="IJV45" s="541"/>
      <c r="IJW45" s="541"/>
      <c r="IJX45" s="541"/>
      <c r="IJY45" s="541"/>
      <c r="IJZ45" s="541"/>
      <c r="IKA45" s="541"/>
      <c r="IKB45" s="541"/>
      <c r="IKC45" s="541"/>
      <c r="IKD45" s="541"/>
      <c r="IKE45" s="541"/>
      <c r="IKF45" s="541"/>
      <c r="IKG45" s="541"/>
      <c r="IKH45" s="541"/>
      <c r="IKI45" s="541"/>
      <c r="IKJ45" s="541"/>
      <c r="IKK45" s="541"/>
      <c r="IKL45" s="541"/>
      <c r="IKM45" s="541"/>
      <c r="IKN45" s="541"/>
      <c r="IKO45" s="541"/>
      <c r="IKP45" s="541"/>
      <c r="IKQ45" s="541"/>
      <c r="IKR45" s="541"/>
      <c r="IKS45" s="541"/>
      <c r="IKT45" s="541"/>
      <c r="IKU45" s="541"/>
      <c r="IKV45" s="541"/>
      <c r="IKW45" s="541"/>
      <c r="IKX45" s="541"/>
      <c r="IKY45" s="541"/>
      <c r="IKZ45" s="541"/>
      <c r="ILA45" s="541"/>
      <c r="ILB45" s="541"/>
      <c r="ILC45" s="541"/>
      <c r="ILD45" s="541"/>
      <c r="ILE45" s="541"/>
      <c r="ILF45" s="541"/>
      <c r="ILG45" s="541"/>
      <c r="ILH45" s="541"/>
      <c r="ILI45" s="541"/>
      <c r="ILJ45" s="541"/>
      <c r="ILK45" s="541"/>
      <c r="ILL45" s="541"/>
      <c r="ILM45" s="541"/>
      <c r="ILN45" s="541"/>
      <c r="ILO45" s="541"/>
      <c r="ILP45" s="541"/>
      <c r="ILQ45" s="541"/>
      <c r="ILR45" s="541"/>
      <c r="ILS45" s="541"/>
      <c r="ILT45" s="541"/>
      <c r="ILU45" s="541"/>
      <c r="ILV45" s="541"/>
      <c r="ILW45" s="541"/>
      <c r="ILX45" s="541"/>
      <c r="ILY45" s="541"/>
      <c r="ILZ45" s="541"/>
      <c r="IMA45" s="541"/>
      <c r="IMB45" s="541"/>
      <c r="IMC45" s="541"/>
      <c r="IMD45" s="541"/>
      <c r="IME45" s="541"/>
      <c r="IMF45" s="541"/>
      <c r="IMG45" s="541"/>
      <c r="IMH45" s="541"/>
      <c r="IMI45" s="541"/>
      <c r="IMJ45" s="541"/>
      <c r="IMK45" s="541"/>
      <c r="IML45" s="541"/>
      <c r="IMM45" s="541"/>
      <c r="IMN45" s="541"/>
      <c r="IMO45" s="541"/>
      <c r="IMP45" s="541"/>
      <c r="IMQ45" s="541"/>
      <c r="IMR45" s="541"/>
      <c r="IMS45" s="541"/>
      <c r="IMT45" s="541"/>
      <c r="IMU45" s="541"/>
      <c r="IMV45" s="541"/>
      <c r="IMW45" s="541"/>
      <c r="IMX45" s="541"/>
      <c r="IMY45" s="541"/>
      <c r="IMZ45" s="541"/>
      <c r="INA45" s="541"/>
      <c r="INB45" s="541"/>
      <c r="INC45" s="541"/>
      <c r="IND45" s="541"/>
      <c r="INE45" s="541"/>
      <c r="INF45" s="541"/>
      <c r="ING45" s="541"/>
      <c r="INH45" s="541"/>
      <c r="INI45" s="541"/>
      <c r="INJ45" s="541"/>
      <c r="INK45" s="541"/>
      <c r="INL45" s="541"/>
      <c r="INM45" s="541"/>
      <c r="INN45" s="541"/>
      <c r="INO45" s="541"/>
      <c r="INP45" s="541"/>
      <c r="INQ45" s="541"/>
      <c r="INR45" s="541"/>
      <c r="INS45" s="541"/>
      <c r="INT45" s="541"/>
      <c r="INU45" s="541"/>
      <c r="INV45" s="541"/>
      <c r="INW45" s="541"/>
      <c r="INX45" s="541"/>
      <c r="INY45" s="541"/>
      <c r="INZ45" s="541"/>
      <c r="IOA45" s="541"/>
      <c r="IOB45" s="541"/>
      <c r="IOC45" s="541"/>
      <c r="IOD45" s="541"/>
      <c r="IOE45" s="541"/>
      <c r="IOF45" s="541"/>
      <c r="IOG45" s="541"/>
      <c r="IOH45" s="541"/>
      <c r="IOI45" s="541"/>
      <c r="IOJ45" s="541"/>
      <c r="IOK45" s="541"/>
      <c r="IOL45" s="541"/>
      <c r="IOM45" s="541"/>
      <c r="ION45" s="541"/>
      <c r="IOO45" s="541"/>
      <c r="IOP45" s="541"/>
      <c r="IOQ45" s="541"/>
      <c r="IOR45" s="541"/>
      <c r="IOS45" s="541"/>
      <c r="IOT45" s="541"/>
      <c r="IOU45" s="541"/>
      <c r="IOV45" s="541"/>
      <c r="IOW45" s="541"/>
      <c r="IOX45" s="541"/>
      <c r="IOY45" s="541"/>
      <c r="IOZ45" s="541"/>
      <c r="IPA45" s="541"/>
      <c r="IPB45" s="541"/>
      <c r="IPC45" s="541"/>
      <c r="IPD45" s="541"/>
      <c r="IPE45" s="541"/>
      <c r="IPF45" s="541"/>
      <c r="IPG45" s="541"/>
      <c r="IPH45" s="541"/>
      <c r="IPI45" s="541"/>
      <c r="IPJ45" s="541"/>
      <c r="IPK45" s="541"/>
      <c r="IPL45" s="541"/>
      <c r="IPM45" s="541"/>
      <c r="IPN45" s="541"/>
      <c r="IPO45" s="541"/>
      <c r="IPP45" s="541"/>
      <c r="IPQ45" s="541"/>
      <c r="IPR45" s="541"/>
      <c r="IPS45" s="541"/>
      <c r="IPT45" s="541"/>
      <c r="IPU45" s="541"/>
      <c r="IPV45" s="541"/>
      <c r="IPW45" s="541"/>
      <c r="IPX45" s="541"/>
      <c r="IPY45" s="541"/>
      <c r="IPZ45" s="541"/>
      <c r="IQA45" s="541"/>
      <c r="IQB45" s="541"/>
      <c r="IQC45" s="541"/>
      <c r="IQD45" s="541"/>
      <c r="IQE45" s="541"/>
      <c r="IQF45" s="541"/>
      <c r="IQG45" s="541"/>
      <c r="IQH45" s="541"/>
      <c r="IQI45" s="541"/>
      <c r="IQJ45" s="541"/>
      <c r="IQK45" s="541"/>
      <c r="IQL45" s="541"/>
      <c r="IQM45" s="541"/>
      <c r="IQN45" s="541"/>
      <c r="IQO45" s="541"/>
      <c r="IQP45" s="541"/>
      <c r="IQQ45" s="541"/>
      <c r="IQR45" s="541"/>
      <c r="IQS45" s="541"/>
      <c r="IQT45" s="541"/>
      <c r="IQU45" s="541"/>
      <c r="IQV45" s="541"/>
      <c r="IQW45" s="541"/>
      <c r="IQX45" s="541"/>
      <c r="IQY45" s="541"/>
      <c r="IQZ45" s="541"/>
      <c r="IRA45" s="541"/>
      <c r="IRB45" s="541"/>
      <c r="IRC45" s="541"/>
      <c r="IRD45" s="541"/>
      <c r="IRE45" s="541"/>
      <c r="IRF45" s="541"/>
      <c r="IRG45" s="541"/>
      <c r="IRH45" s="541"/>
      <c r="IRI45" s="541"/>
      <c r="IRJ45" s="541"/>
      <c r="IRK45" s="541"/>
      <c r="IRL45" s="541"/>
      <c r="IRM45" s="541"/>
      <c r="IRN45" s="541"/>
      <c r="IRO45" s="541"/>
      <c r="IRP45" s="541"/>
      <c r="IRQ45" s="541"/>
      <c r="IRR45" s="541"/>
      <c r="IRS45" s="541"/>
      <c r="IRT45" s="541"/>
      <c r="IRU45" s="541"/>
      <c r="IRV45" s="541"/>
      <c r="IRW45" s="541"/>
      <c r="IRX45" s="541"/>
      <c r="IRY45" s="541"/>
      <c r="IRZ45" s="541"/>
      <c r="ISA45" s="541"/>
      <c r="ISB45" s="541"/>
      <c r="ISC45" s="541"/>
      <c r="ISD45" s="541"/>
      <c r="ISE45" s="541"/>
      <c r="ISF45" s="541"/>
      <c r="ISG45" s="541"/>
      <c r="ISH45" s="541"/>
      <c r="ISI45" s="541"/>
      <c r="ISJ45" s="541"/>
      <c r="ISK45" s="541"/>
      <c r="ISL45" s="541"/>
      <c r="ISM45" s="541"/>
      <c r="ISN45" s="541"/>
      <c r="ISO45" s="541"/>
      <c r="ISP45" s="541"/>
      <c r="ISQ45" s="541"/>
      <c r="ISR45" s="541"/>
      <c r="ISS45" s="541"/>
      <c r="IST45" s="541"/>
      <c r="ISU45" s="541"/>
      <c r="ISV45" s="541"/>
      <c r="ISW45" s="541"/>
      <c r="ISX45" s="541"/>
      <c r="ISY45" s="541"/>
      <c r="ISZ45" s="541"/>
      <c r="ITA45" s="541"/>
      <c r="ITB45" s="541"/>
      <c r="ITC45" s="541"/>
      <c r="ITD45" s="541"/>
      <c r="ITE45" s="541"/>
      <c r="ITF45" s="541"/>
      <c r="ITG45" s="541"/>
      <c r="ITH45" s="541"/>
      <c r="ITI45" s="541"/>
      <c r="ITJ45" s="541"/>
      <c r="ITK45" s="541"/>
      <c r="ITL45" s="541"/>
      <c r="ITM45" s="541"/>
      <c r="ITN45" s="541"/>
      <c r="ITO45" s="541"/>
      <c r="ITP45" s="541"/>
      <c r="ITQ45" s="541"/>
      <c r="ITR45" s="541"/>
      <c r="ITS45" s="541"/>
      <c r="ITT45" s="541"/>
      <c r="ITU45" s="541"/>
      <c r="ITV45" s="541"/>
      <c r="ITW45" s="541"/>
      <c r="ITX45" s="541"/>
      <c r="ITY45" s="541"/>
      <c r="ITZ45" s="541"/>
      <c r="IUA45" s="541"/>
      <c r="IUB45" s="541"/>
      <c r="IUC45" s="541"/>
      <c r="IUD45" s="541"/>
      <c r="IUE45" s="541"/>
      <c r="IUF45" s="541"/>
      <c r="IUG45" s="541"/>
      <c r="IUH45" s="541"/>
      <c r="IUI45" s="541"/>
      <c r="IUJ45" s="541"/>
      <c r="IUK45" s="541"/>
      <c r="IUL45" s="541"/>
      <c r="IUM45" s="541"/>
      <c r="IUN45" s="541"/>
      <c r="IUO45" s="541"/>
      <c r="IUP45" s="541"/>
      <c r="IUQ45" s="541"/>
      <c r="IUR45" s="541"/>
      <c r="IUS45" s="541"/>
      <c r="IUT45" s="541"/>
      <c r="IUU45" s="541"/>
      <c r="IUV45" s="541"/>
      <c r="IUW45" s="541"/>
      <c r="IUX45" s="541"/>
      <c r="IUY45" s="541"/>
      <c r="IUZ45" s="541"/>
      <c r="IVA45" s="541"/>
      <c r="IVB45" s="541"/>
      <c r="IVC45" s="541"/>
      <c r="IVD45" s="541"/>
      <c r="IVE45" s="541"/>
      <c r="IVF45" s="541"/>
      <c r="IVG45" s="541"/>
      <c r="IVH45" s="541"/>
      <c r="IVI45" s="541"/>
      <c r="IVJ45" s="541"/>
      <c r="IVK45" s="541"/>
      <c r="IVL45" s="541"/>
      <c r="IVM45" s="541"/>
      <c r="IVN45" s="541"/>
      <c r="IVO45" s="541"/>
      <c r="IVP45" s="541"/>
      <c r="IVQ45" s="541"/>
      <c r="IVR45" s="541"/>
      <c r="IVS45" s="541"/>
      <c r="IVT45" s="541"/>
      <c r="IVU45" s="541"/>
      <c r="IVV45" s="541"/>
      <c r="IVW45" s="541"/>
      <c r="IVX45" s="541"/>
      <c r="IVY45" s="541"/>
      <c r="IVZ45" s="541"/>
      <c r="IWA45" s="541"/>
      <c r="IWB45" s="541"/>
      <c r="IWC45" s="541"/>
      <c r="IWD45" s="541"/>
      <c r="IWE45" s="541"/>
      <c r="IWF45" s="541"/>
      <c r="IWG45" s="541"/>
      <c r="IWH45" s="541"/>
      <c r="IWI45" s="541"/>
      <c r="IWJ45" s="541"/>
      <c r="IWK45" s="541"/>
      <c r="IWL45" s="541"/>
      <c r="IWM45" s="541"/>
      <c r="IWN45" s="541"/>
      <c r="IWO45" s="541"/>
      <c r="IWP45" s="541"/>
      <c r="IWQ45" s="541"/>
      <c r="IWR45" s="541"/>
      <c r="IWS45" s="541"/>
      <c r="IWT45" s="541"/>
      <c r="IWU45" s="541"/>
      <c r="IWV45" s="541"/>
      <c r="IWW45" s="541"/>
      <c r="IWX45" s="541"/>
      <c r="IWY45" s="541"/>
      <c r="IWZ45" s="541"/>
      <c r="IXA45" s="541"/>
      <c r="IXB45" s="541"/>
      <c r="IXC45" s="541"/>
      <c r="IXD45" s="541"/>
      <c r="IXE45" s="541"/>
      <c r="IXF45" s="541"/>
      <c r="IXG45" s="541"/>
      <c r="IXH45" s="541"/>
      <c r="IXI45" s="541"/>
      <c r="IXJ45" s="541"/>
      <c r="IXK45" s="541"/>
      <c r="IXL45" s="541"/>
      <c r="IXM45" s="541"/>
      <c r="IXN45" s="541"/>
      <c r="IXO45" s="541"/>
      <c r="IXP45" s="541"/>
      <c r="IXQ45" s="541"/>
      <c r="IXR45" s="541"/>
      <c r="IXS45" s="541"/>
      <c r="IXT45" s="541"/>
      <c r="IXU45" s="541"/>
      <c r="IXV45" s="541"/>
      <c r="IXW45" s="541"/>
      <c r="IXX45" s="541"/>
      <c r="IXY45" s="541"/>
      <c r="IXZ45" s="541"/>
      <c r="IYA45" s="541"/>
      <c r="IYB45" s="541"/>
      <c r="IYC45" s="541"/>
      <c r="IYD45" s="541"/>
      <c r="IYE45" s="541"/>
      <c r="IYF45" s="541"/>
      <c r="IYG45" s="541"/>
      <c r="IYH45" s="541"/>
      <c r="IYI45" s="541"/>
      <c r="IYJ45" s="541"/>
      <c r="IYK45" s="541"/>
      <c r="IYL45" s="541"/>
      <c r="IYM45" s="541"/>
      <c r="IYN45" s="541"/>
      <c r="IYO45" s="541"/>
      <c r="IYP45" s="541"/>
      <c r="IYQ45" s="541"/>
      <c r="IYR45" s="541"/>
      <c r="IYS45" s="541"/>
      <c r="IYT45" s="541"/>
      <c r="IYU45" s="541"/>
      <c r="IYV45" s="541"/>
      <c r="IYW45" s="541"/>
      <c r="IYX45" s="541"/>
      <c r="IYY45" s="541"/>
      <c r="IYZ45" s="541"/>
      <c r="IZA45" s="541"/>
      <c r="IZB45" s="541"/>
      <c r="IZC45" s="541"/>
      <c r="IZD45" s="541"/>
      <c r="IZE45" s="541"/>
      <c r="IZF45" s="541"/>
      <c r="IZG45" s="541"/>
      <c r="IZH45" s="541"/>
      <c r="IZI45" s="541"/>
      <c r="IZJ45" s="541"/>
      <c r="IZK45" s="541"/>
      <c r="IZL45" s="541"/>
      <c r="IZM45" s="541"/>
      <c r="IZN45" s="541"/>
      <c r="IZO45" s="541"/>
      <c r="IZP45" s="541"/>
      <c r="IZQ45" s="541"/>
      <c r="IZR45" s="541"/>
      <c r="IZS45" s="541"/>
      <c r="IZT45" s="541"/>
      <c r="IZU45" s="541"/>
      <c r="IZV45" s="541"/>
      <c r="IZW45" s="541"/>
      <c r="IZX45" s="541"/>
      <c r="IZY45" s="541"/>
      <c r="IZZ45" s="541"/>
      <c r="JAA45" s="541"/>
      <c r="JAB45" s="541"/>
      <c r="JAC45" s="541"/>
      <c r="JAD45" s="541"/>
      <c r="JAE45" s="541"/>
      <c r="JAF45" s="541"/>
      <c r="JAG45" s="541"/>
      <c r="JAH45" s="541"/>
      <c r="JAI45" s="541"/>
      <c r="JAJ45" s="541"/>
      <c r="JAK45" s="541"/>
      <c r="JAL45" s="541"/>
      <c r="JAM45" s="541"/>
      <c r="JAN45" s="541"/>
      <c r="JAO45" s="541"/>
      <c r="JAP45" s="541"/>
      <c r="JAQ45" s="541"/>
      <c r="JAR45" s="541"/>
      <c r="JAS45" s="541"/>
      <c r="JAT45" s="541"/>
      <c r="JAU45" s="541"/>
      <c r="JAV45" s="541"/>
      <c r="JAW45" s="541"/>
      <c r="JAX45" s="541"/>
      <c r="JAY45" s="541"/>
      <c r="JAZ45" s="541"/>
      <c r="JBA45" s="541"/>
      <c r="JBB45" s="541"/>
      <c r="JBC45" s="541"/>
      <c r="JBD45" s="541"/>
      <c r="JBE45" s="541"/>
      <c r="JBF45" s="541"/>
      <c r="JBG45" s="541"/>
      <c r="JBH45" s="541"/>
      <c r="JBI45" s="541"/>
      <c r="JBJ45" s="541"/>
      <c r="JBK45" s="541"/>
      <c r="JBL45" s="541"/>
      <c r="JBM45" s="541"/>
      <c r="JBN45" s="541"/>
      <c r="JBO45" s="541"/>
      <c r="JBP45" s="541"/>
      <c r="JBQ45" s="541"/>
      <c r="JBR45" s="541"/>
      <c r="JBS45" s="541"/>
      <c r="JBT45" s="541"/>
      <c r="JBU45" s="541"/>
      <c r="JBV45" s="541"/>
      <c r="JBW45" s="541"/>
      <c r="JBX45" s="541"/>
      <c r="JBY45" s="541"/>
      <c r="JBZ45" s="541"/>
      <c r="JCA45" s="541"/>
      <c r="JCB45" s="541"/>
      <c r="JCC45" s="541"/>
      <c r="JCD45" s="541"/>
      <c r="JCE45" s="541"/>
      <c r="JCF45" s="541"/>
      <c r="JCG45" s="541"/>
      <c r="JCH45" s="541"/>
      <c r="JCI45" s="541"/>
      <c r="JCJ45" s="541"/>
      <c r="JCK45" s="541"/>
      <c r="JCL45" s="541"/>
      <c r="JCM45" s="541"/>
      <c r="JCN45" s="541"/>
      <c r="JCO45" s="541"/>
      <c r="JCP45" s="541"/>
      <c r="JCQ45" s="541"/>
      <c r="JCR45" s="541"/>
      <c r="JCS45" s="541"/>
      <c r="JCT45" s="541"/>
      <c r="JCU45" s="541"/>
      <c r="JCV45" s="541"/>
      <c r="JCW45" s="541"/>
      <c r="JCX45" s="541"/>
      <c r="JCY45" s="541"/>
      <c r="JCZ45" s="541"/>
      <c r="JDA45" s="541"/>
      <c r="JDB45" s="541"/>
      <c r="JDC45" s="541"/>
      <c r="JDD45" s="541"/>
      <c r="JDE45" s="541"/>
      <c r="JDF45" s="541"/>
      <c r="JDG45" s="541"/>
      <c r="JDH45" s="541"/>
      <c r="JDI45" s="541"/>
      <c r="JDJ45" s="541"/>
      <c r="JDK45" s="541"/>
      <c r="JDL45" s="541"/>
      <c r="JDM45" s="541"/>
      <c r="JDN45" s="541"/>
      <c r="JDO45" s="541"/>
      <c r="JDP45" s="541"/>
      <c r="JDQ45" s="541"/>
      <c r="JDR45" s="541"/>
      <c r="JDS45" s="541"/>
      <c r="JDT45" s="541"/>
      <c r="JDU45" s="541"/>
      <c r="JDV45" s="541"/>
      <c r="JDW45" s="541"/>
      <c r="JDX45" s="541"/>
      <c r="JDY45" s="541"/>
      <c r="JDZ45" s="541"/>
      <c r="JEA45" s="541"/>
      <c r="JEB45" s="541"/>
      <c r="JEC45" s="541"/>
      <c r="JED45" s="541"/>
      <c r="JEE45" s="541"/>
      <c r="JEF45" s="541"/>
      <c r="JEG45" s="541"/>
      <c r="JEH45" s="541"/>
      <c r="JEI45" s="541"/>
      <c r="JEJ45" s="541"/>
      <c r="JEK45" s="541"/>
      <c r="JEL45" s="541"/>
      <c r="JEM45" s="541"/>
      <c r="JEN45" s="541"/>
      <c r="JEO45" s="541"/>
      <c r="JEP45" s="541"/>
      <c r="JEQ45" s="541"/>
      <c r="JER45" s="541"/>
      <c r="JES45" s="541"/>
      <c r="JET45" s="541"/>
      <c r="JEU45" s="541"/>
      <c r="JEV45" s="541"/>
      <c r="JEW45" s="541"/>
      <c r="JEX45" s="541"/>
      <c r="JEY45" s="541"/>
      <c r="JEZ45" s="541"/>
      <c r="JFA45" s="541"/>
      <c r="JFB45" s="541"/>
      <c r="JFC45" s="541"/>
      <c r="JFD45" s="541"/>
      <c r="JFE45" s="541"/>
      <c r="JFF45" s="541"/>
      <c r="JFG45" s="541"/>
      <c r="JFH45" s="541"/>
      <c r="JFI45" s="541"/>
      <c r="JFJ45" s="541"/>
      <c r="JFK45" s="541"/>
      <c r="JFL45" s="541"/>
      <c r="JFM45" s="541"/>
      <c r="JFN45" s="541"/>
      <c r="JFO45" s="541"/>
      <c r="JFP45" s="541"/>
      <c r="JFQ45" s="541"/>
      <c r="JFR45" s="541"/>
      <c r="JFS45" s="541"/>
      <c r="JFT45" s="541"/>
      <c r="JFU45" s="541"/>
      <c r="JFV45" s="541"/>
      <c r="JFW45" s="541"/>
      <c r="JFX45" s="541"/>
      <c r="JFY45" s="541"/>
      <c r="JFZ45" s="541"/>
      <c r="JGA45" s="541"/>
      <c r="JGB45" s="541"/>
      <c r="JGC45" s="541"/>
      <c r="JGD45" s="541"/>
      <c r="JGE45" s="541"/>
      <c r="JGF45" s="541"/>
      <c r="JGG45" s="541"/>
      <c r="JGH45" s="541"/>
      <c r="JGI45" s="541"/>
      <c r="JGJ45" s="541"/>
      <c r="JGK45" s="541"/>
      <c r="JGL45" s="541"/>
      <c r="JGM45" s="541"/>
      <c r="JGN45" s="541"/>
      <c r="JGO45" s="541"/>
      <c r="JGP45" s="541"/>
      <c r="JGQ45" s="541"/>
      <c r="JGR45" s="541"/>
      <c r="JGS45" s="541"/>
      <c r="JGT45" s="541"/>
      <c r="JGU45" s="541"/>
      <c r="JGV45" s="541"/>
      <c r="JGW45" s="541"/>
      <c r="JGX45" s="541"/>
      <c r="JGY45" s="541"/>
      <c r="JGZ45" s="541"/>
      <c r="JHA45" s="541"/>
      <c r="JHB45" s="541"/>
      <c r="JHC45" s="541"/>
      <c r="JHD45" s="541"/>
      <c r="JHE45" s="541"/>
      <c r="JHF45" s="541"/>
      <c r="JHG45" s="541"/>
      <c r="JHH45" s="541"/>
      <c r="JHI45" s="541"/>
      <c r="JHJ45" s="541"/>
      <c r="JHK45" s="541"/>
      <c r="JHL45" s="541"/>
      <c r="JHM45" s="541"/>
      <c r="JHN45" s="541"/>
      <c r="JHO45" s="541"/>
      <c r="JHP45" s="541"/>
      <c r="JHQ45" s="541"/>
      <c r="JHR45" s="541"/>
      <c r="JHS45" s="541"/>
      <c r="JHT45" s="541"/>
      <c r="JHU45" s="541"/>
      <c r="JHV45" s="541"/>
      <c r="JHW45" s="541"/>
      <c r="JHX45" s="541"/>
      <c r="JHY45" s="541"/>
      <c r="JHZ45" s="541"/>
      <c r="JIA45" s="541"/>
      <c r="JIB45" s="541"/>
      <c r="JIC45" s="541"/>
      <c r="JID45" s="541"/>
      <c r="JIE45" s="541"/>
      <c r="JIF45" s="541"/>
      <c r="JIG45" s="541"/>
      <c r="JIH45" s="541"/>
      <c r="JII45" s="541"/>
      <c r="JIJ45" s="541"/>
      <c r="JIK45" s="541"/>
      <c r="JIL45" s="541"/>
      <c r="JIM45" s="541"/>
      <c r="JIN45" s="541"/>
      <c r="JIO45" s="541"/>
      <c r="JIP45" s="541"/>
      <c r="JIQ45" s="541"/>
      <c r="JIR45" s="541"/>
      <c r="JIS45" s="541"/>
      <c r="JIT45" s="541"/>
      <c r="JIU45" s="541"/>
      <c r="JIV45" s="541"/>
      <c r="JIW45" s="541"/>
      <c r="JIX45" s="541"/>
      <c r="JIY45" s="541"/>
      <c r="JIZ45" s="541"/>
      <c r="JJA45" s="541"/>
      <c r="JJB45" s="541"/>
      <c r="JJC45" s="541"/>
      <c r="JJD45" s="541"/>
      <c r="JJE45" s="541"/>
      <c r="JJF45" s="541"/>
      <c r="JJG45" s="541"/>
      <c r="JJH45" s="541"/>
      <c r="JJI45" s="541"/>
      <c r="JJJ45" s="541"/>
      <c r="JJK45" s="541"/>
      <c r="JJL45" s="541"/>
      <c r="JJM45" s="541"/>
      <c r="JJN45" s="541"/>
      <c r="JJO45" s="541"/>
      <c r="JJP45" s="541"/>
      <c r="JJQ45" s="541"/>
      <c r="JJR45" s="541"/>
      <c r="JJS45" s="541"/>
      <c r="JJT45" s="541"/>
      <c r="JJU45" s="541"/>
      <c r="JJV45" s="541"/>
      <c r="JJW45" s="541"/>
      <c r="JJX45" s="541"/>
      <c r="JJY45" s="541"/>
      <c r="JJZ45" s="541"/>
      <c r="JKA45" s="541"/>
      <c r="JKB45" s="541"/>
      <c r="JKC45" s="541"/>
      <c r="JKD45" s="541"/>
      <c r="JKE45" s="541"/>
      <c r="JKF45" s="541"/>
      <c r="JKG45" s="541"/>
      <c r="JKH45" s="541"/>
      <c r="JKI45" s="541"/>
      <c r="JKJ45" s="541"/>
      <c r="JKK45" s="541"/>
      <c r="JKL45" s="541"/>
      <c r="JKM45" s="541"/>
      <c r="JKN45" s="541"/>
      <c r="JKO45" s="541"/>
      <c r="JKP45" s="541"/>
      <c r="JKQ45" s="541"/>
      <c r="JKR45" s="541"/>
      <c r="JKS45" s="541"/>
      <c r="JKT45" s="541"/>
      <c r="JKU45" s="541"/>
      <c r="JKV45" s="541"/>
      <c r="JKW45" s="541"/>
      <c r="JKX45" s="541"/>
      <c r="JKY45" s="541"/>
      <c r="JKZ45" s="541"/>
      <c r="JLA45" s="541"/>
      <c r="JLB45" s="541"/>
      <c r="JLC45" s="541"/>
      <c r="JLD45" s="541"/>
      <c r="JLE45" s="541"/>
      <c r="JLF45" s="541"/>
      <c r="JLG45" s="541"/>
      <c r="JLH45" s="541"/>
      <c r="JLI45" s="541"/>
      <c r="JLJ45" s="541"/>
      <c r="JLK45" s="541"/>
      <c r="JLL45" s="541"/>
      <c r="JLM45" s="541"/>
      <c r="JLN45" s="541"/>
      <c r="JLO45" s="541"/>
      <c r="JLP45" s="541"/>
      <c r="JLQ45" s="541"/>
      <c r="JLR45" s="541"/>
      <c r="JLS45" s="541"/>
      <c r="JLT45" s="541"/>
      <c r="JLU45" s="541"/>
      <c r="JLV45" s="541"/>
      <c r="JLW45" s="541"/>
      <c r="JLX45" s="541"/>
      <c r="JLY45" s="541"/>
      <c r="JLZ45" s="541"/>
      <c r="JMA45" s="541"/>
      <c r="JMB45" s="541"/>
      <c r="JMC45" s="541"/>
      <c r="JMD45" s="541"/>
      <c r="JME45" s="541"/>
      <c r="JMF45" s="541"/>
      <c r="JMG45" s="541"/>
      <c r="JMH45" s="541"/>
      <c r="JMI45" s="541"/>
      <c r="JMJ45" s="541"/>
      <c r="JMK45" s="541"/>
      <c r="JML45" s="541"/>
      <c r="JMM45" s="541"/>
      <c r="JMN45" s="541"/>
      <c r="JMO45" s="541"/>
      <c r="JMP45" s="541"/>
      <c r="JMQ45" s="541"/>
      <c r="JMR45" s="541"/>
      <c r="JMS45" s="541"/>
      <c r="JMT45" s="541"/>
      <c r="JMU45" s="541"/>
      <c r="JMV45" s="541"/>
      <c r="JMW45" s="541"/>
      <c r="JMX45" s="541"/>
      <c r="JMY45" s="541"/>
      <c r="JMZ45" s="541"/>
      <c r="JNA45" s="541"/>
      <c r="JNB45" s="541"/>
      <c r="JNC45" s="541"/>
      <c r="JND45" s="541"/>
      <c r="JNE45" s="541"/>
      <c r="JNF45" s="541"/>
      <c r="JNG45" s="541"/>
      <c r="JNH45" s="541"/>
      <c r="JNI45" s="541"/>
      <c r="JNJ45" s="541"/>
      <c r="JNK45" s="541"/>
      <c r="JNL45" s="541"/>
      <c r="JNM45" s="541"/>
      <c r="JNN45" s="541"/>
      <c r="JNO45" s="541"/>
      <c r="JNP45" s="541"/>
      <c r="JNQ45" s="541"/>
      <c r="JNR45" s="541"/>
      <c r="JNS45" s="541"/>
      <c r="JNT45" s="541"/>
      <c r="JNU45" s="541"/>
      <c r="JNV45" s="541"/>
      <c r="JNW45" s="541"/>
      <c r="JNX45" s="541"/>
      <c r="JNY45" s="541"/>
      <c r="JNZ45" s="541"/>
      <c r="JOA45" s="541"/>
      <c r="JOB45" s="541"/>
      <c r="JOC45" s="541"/>
      <c r="JOD45" s="541"/>
      <c r="JOE45" s="541"/>
      <c r="JOF45" s="541"/>
      <c r="JOG45" s="541"/>
      <c r="JOH45" s="541"/>
      <c r="JOI45" s="541"/>
      <c r="JOJ45" s="541"/>
      <c r="JOK45" s="541"/>
      <c r="JOL45" s="541"/>
      <c r="JOM45" s="541"/>
      <c r="JON45" s="541"/>
      <c r="JOO45" s="541"/>
      <c r="JOP45" s="541"/>
      <c r="JOQ45" s="541"/>
      <c r="JOR45" s="541"/>
      <c r="JOS45" s="541"/>
      <c r="JOT45" s="541"/>
      <c r="JOU45" s="541"/>
      <c r="JOV45" s="541"/>
      <c r="JOW45" s="541"/>
      <c r="JOX45" s="541"/>
      <c r="JOY45" s="541"/>
      <c r="JOZ45" s="541"/>
      <c r="JPA45" s="541"/>
      <c r="JPB45" s="541"/>
      <c r="JPC45" s="541"/>
      <c r="JPD45" s="541"/>
      <c r="JPE45" s="541"/>
      <c r="JPF45" s="541"/>
      <c r="JPG45" s="541"/>
      <c r="JPH45" s="541"/>
      <c r="JPI45" s="541"/>
      <c r="JPJ45" s="541"/>
      <c r="JPK45" s="541"/>
      <c r="JPL45" s="541"/>
      <c r="JPM45" s="541"/>
      <c r="JPN45" s="541"/>
      <c r="JPO45" s="541"/>
      <c r="JPP45" s="541"/>
      <c r="JPQ45" s="541"/>
      <c r="JPR45" s="541"/>
      <c r="JPS45" s="541"/>
      <c r="JPT45" s="541"/>
      <c r="JPU45" s="541"/>
      <c r="JPV45" s="541"/>
      <c r="JPW45" s="541"/>
      <c r="JPX45" s="541"/>
      <c r="JPY45" s="541"/>
      <c r="JPZ45" s="541"/>
      <c r="JQA45" s="541"/>
      <c r="JQB45" s="541"/>
      <c r="JQC45" s="541"/>
      <c r="JQD45" s="541"/>
      <c r="JQE45" s="541"/>
      <c r="JQF45" s="541"/>
      <c r="JQG45" s="541"/>
      <c r="JQH45" s="541"/>
      <c r="JQI45" s="541"/>
      <c r="JQJ45" s="541"/>
      <c r="JQK45" s="541"/>
      <c r="JQL45" s="541"/>
      <c r="JQM45" s="541"/>
      <c r="JQN45" s="541"/>
      <c r="JQO45" s="541"/>
      <c r="JQP45" s="541"/>
      <c r="JQQ45" s="541"/>
      <c r="JQR45" s="541"/>
      <c r="JQS45" s="541"/>
      <c r="JQT45" s="541"/>
      <c r="JQU45" s="541"/>
      <c r="JQV45" s="541"/>
      <c r="JQW45" s="541"/>
      <c r="JQX45" s="541"/>
      <c r="JQY45" s="541"/>
      <c r="JQZ45" s="541"/>
      <c r="JRA45" s="541"/>
      <c r="JRB45" s="541"/>
      <c r="JRC45" s="541"/>
      <c r="JRD45" s="541"/>
      <c r="JRE45" s="541"/>
      <c r="JRF45" s="541"/>
      <c r="JRG45" s="541"/>
      <c r="JRH45" s="541"/>
      <c r="JRI45" s="541"/>
      <c r="JRJ45" s="541"/>
      <c r="JRK45" s="541"/>
      <c r="JRL45" s="541"/>
      <c r="JRM45" s="541"/>
      <c r="JRN45" s="541"/>
      <c r="JRO45" s="541"/>
      <c r="JRP45" s="541"/>
      <c r="JRQ45" s="541"/>
      <c r="JRR45" s="541"/>
      <c r="JRS45" s="541"/>
      <c r="JRT45" s="541"/>
      <c r="JRU45" s="541"/>
      <c r="JRV45" s="541"/>
      <c r="JRW45" s="541"/>
      <c r="JRX45" s="541"/>
      <c r="JRY45" s="541"/>
      <c r="JRZ45" s="541"/>
      <c r="JSA45" s="541"/>
      <c r="JSB45" s="541"/>
      <c r="JSC45" s="541"/>
      <c r="JSD45" s="541"/>
      <c r="JSE45" s="541"/>
      <c r="JSF45" s="541"/>
      <c r="JSG45" s="541"/>
      <c r="JSH45" s="541"/>
      <c r="JSI45" s="541"/>
      <c r="JSJ45" s="541"/>
      <c r="JSK45" s="541"/>
      <c r="JSL45" s="541"/>
      <c r="JSM45" s="541"/>
      <c r="JSN45" s="541"/>
      <c r="JSO45" s="541"/>
      <c r="JSP45" s="541"/>
      <c r="JSQ45" s="541"/>
      <c r="JSR45" s="541"/>
      <c r="JSS45" s="541"/>
      <c r="JST45" s="541"/>
      <c r="JSU45" s="541"/>
      <c r="JSV45" s="541"/>
      <c r="JSW45" s="541"/>
      <c r="JSX45" s="541"/>
      <c r="JSY45" s="541"/>
      <c r="JSZ45" s="541"/>
      <c r="JTA45" s="541"/>
      <c r="JTB45" s="541"/>
      <c r="JTC45" s="541"/>
      <c r="JTD45" s="541"/>
      <c r="JTE45" s="541"/>
      <c r="JTF45" s="541"/>
      <c r="JTG45" s="541"/>
      <c r="JTH45" s="541"/>
      <c r="JTI45" s="541"/>
      <c r="JTJ45" s="541"/>
      <c r="JTK45" s="541"/>
      <c r="JTL45" s="541"/>
      <c r="JTM45" s="541"/>
      <c r="JTN45" s="541"/>
      <c r="JTO45" s="541"/>
      <c r="JTP45" s="541"/>
      <c r="JTQ45" s="541"/>
      <c r="JTR45" s="541"/>
      <c r="JTS45" s="541"/>
      <c r="JTT45" s="541"/>
      <c r="JTU45" s="541"/>
      <c r="JTV45" s="541"/>
      <c r="JTW45" s="541"/>
      <c r="JTX45" s="541"/>
      <c r="JTY45" s="541"/>
      <c r="JTZ45" s="541"/>
      <c r="JUA45" s="541"/>
      <c r="JUB45" s="541"/>
      <c r="JUC45" s="541"/>
      <c r="JUD45" s="541"/>
      <c r="JUE45" s="541"/>
      <c r="JUF45" s="541"/>
      <c r="JUG45" s="541"/>
      <c r="JUH45" s="541"/>
      <c r="JUI45" s="541"/>
      <c r="JUJ45" s="541"/>
      <c r="JUK45" s="541"/>
      <c r="JUL45" s="541"/>
      <c r="JUM45" s="541"/>
      <c r="JUN45" s="541"/>
      <c r="JUO45" s="541"/>
      <c r="JUP45" s="541"/>
      <c r="JUQ45" s="541"/>
      <c r="JUR45" s="541"/>
      <c r="JUS45" s="541"/>
      <c r="JUT45" s="541"/>
      <c r="JUU45" s="541"/>
      <c r="JUV45" s="541"/>
      <c r="JUW45" s="541"/>
      <c r="JUX45" s="541"/>
      <c r="JUY45" s="541"/>
      <c r="JUZ45" s="541"/>
      <c r="JVA45" s="541"/>
      <c r="JVB45" s="541"/>
      <c r="JVC45" s="541"/>
      <c r="JVD45" s="541"/>
      <c r="JVE45" s="541"/>
      <c r="JVF45" s="541"/>
      <c r="JVG45" s="541"/>
      <c r="JVH45" s="541"/>
      <c r="JVI45" s="541"/>
      <c r="JVJ45" s="541"/>
      <c r="JVK45" s="541"/>
      <c r="JVL45" s="541"/>
      <c r="JVM45" s="541"/>
      <c r="JVN45" s="541"/>
      <c r="JVO45" s="541"/>
      <c r="JVP45" s="541"/>
      <c r="JVQ45" s="541"/>
      <c r="JVR45" s="541"/>
      <c r="JVS45" s="541"/>
      <c r="JVT45" s="541"/>
      <c r="JVU45" s="541"/>
      <c r="JVV45" s="541"/>
      <c r="JVW45" s="541"/>
      <c r="JVX45" s="541"/>
      <c r="JVY45" s="541"/>
      <c r="JVZ45" s="541"/>
      <c r="JWA45" s="541"/>
      <c r="JWB45" s="541"/>
      <c r="JWC45" s="541"/>
      <c r="JWD45" s="541"/>
      <c r="JWE45" s="541"/>
      <c r="JWF45" s="541"/>
      <c r="JWG45" s="541"/>
      <c r="JWH45" s="541"/>
      <c r="JWI45" s="541"/>
      <c r="JWJ45" s="541"/>
      <c r="JWK45" s="541"/>
      <c r="JWL45" s="541"/>
      <c r="JWM45" s="541"/>
      <c r="JWN45" s="541"/>
      <c r="JWO45" s="541"/>
      <c r="JWP45" s="541"/>
      <c r="JWQ45" s="541"/>
      <c r="JWR45" s="541"/>
      <c r="JWS45" s="541"/>
      <c r="JWT45" s="541"/>
      <c r="JWU45" s="541"/>
      <c r="JWV45" s="541"/>
      <c r="JWW45" s="541"/>
      <c r="JWX45" s="541"/>
      <c r="JWY45" s="541"/>
      <c r="JWZ45" s="541"/>
      <c r="JXA45" s="541"/>
      <c r="JXB45" s="541"/>
      <c r="JXC45" s="541"/>
      <c r="JXD45" s="541"/>
      <c r="JXE45" s="541"/>
      <c r="JXF45" s="541"/>
      <c r="JXG45" s="541"/>
      <c r="JXH45" s="541"/>
      <c r="JXI45" s="541"/>
      <c r="JXJ45" s="541"/>
      <c r="JXK45" s="541"/>
      <c r="JXL45" s="541"/>
      <c r="JXM45" s="541"/>
      <c r="JXN45" s="541"/>
      <c r="JXO45" s="541"/>
      <c r="JXP45" s="541"/>
      <c r="JXQ45" s="541"/>
      <c r="JXR45" s="541"/>
      <c r="JXS45" s="541"/>
      <c r="JXT45" s="541"/>
      <c r="JXU45" s="541"/>
      <c r="JXV45" s="541"/>
      <c r="JXW45" s="541"/>
      <c r="JXX45" s="541"/>
      <c r="JXY45" s="541"/>
      <c r="JXZ45" s="541"/>
      <c r="JYA45" s="541"/>
      <c r="JYB45" s="541"/>
      <c r="JYC45" s="541"/>
      <c r="JYD45" s="541"/>
      <c r="JYE45" s="541"/>
      <c r="JYF45" s="541"/>
      <c r="JYG45" s="541"/>
      <c r="JYH45" s="541"/>
      <c r="JYI45" s="541"/>
      <c r="JYJ45" s="541"/>
      <c r="JYK45" s="541"/>
      <c r="JYL45" s="541"/>
      <c r="JYM45" s="541"/>
      <c r="JYN45" s="541"/>
      <c r="JYO45" s="541"/>
      <c r="JYP45" s="541"/>
      <c r="JYQ45" s="541"/>
      <c r="JYR45" s="541"/>
      <c r="JYS45" s="541"/>
      <c r="JYT45" s="541"/>
      <c r="JYU45" s="541"/>
      <c r="JYV45" s="541"/>
      <c r="JYW45" s="541"/>
      <c r="JYX45" s="541"/>
      <c r="JYY45" s="541"/>
      <c r="JYZ45" s="541"/>
      <c r="JZA45" s="541"/>
      <c r="JZB45" s="541"/>
      <c r="JZC45" s="541"/>
      <c r="JZD45" s="541"/>
      <c r="JZE45" s="541"/>
      <c r="JZF45" s="541"/>
      <c r="JZG45" s="541"/>
      <c r="JZH45" s="541"/>
      <c r="JZI45" s="541"/>
      <c r="JZJ45" s="541"/>
      <c r="JZK45" s="541"/>
      <c r="JZL45" s="541"/>
      <c r="JZM45" s="541"/>
      <c r="JZN45" s="541"/>
      <c r="JZO45" s="541"/>
      <c r="JZP45" s="541"/>
      <c r="JZQ45" s="541"/>
      <c r="JZR45" s="541"/>
      <c r="JZS45" s="541"/>
      <c r="JZT45" s="541"/>
      <c r="JZU45" s="541"/>
      <c r="JZV45" s="541"/>
      <c r="JZW45" s="541"/>
      <c r="JZX45" s="541"/>
      <c r="JZY45" s="541"/>
      <c r="JZZ45" s="541"/>
      <c r="KAA45" s="541"/>
      <c r="KAB45" s="541"/>
      <c r="KAC45" s="541"/>
      <c r="KAD45" s="541"/>
      <c r="KAE45" s="541"/>
      <c r="KAF45" s="541"/>
      <c r="KAG45" s="541"/>
      <c r="KAH45" s="541"/>
      <c r="KAI45" s="541"/>
      <c r="KAJ45" s="541"/>
      <c r="KAK45" s="541"/>
      <c r="KAL45" s="541"/>
      <c r="KAM45" s="541"/>
      <c r="KAN45" s="541"/>
      <c r="KAO45" s="541"/>
      <c r="KAP45" s="541"/>
      <c r="KAQ45" s="541"/>
      <c r="KAR45" s="541"/>
      <c r="KAS45" s="541"/>
      <c r="KAT45" s="541"/>
      <c r="KAU45" s="541"/>
      <c r="KAV45" s="541"/>
      <c r="KAW45" s="541"/>
      <c r="KAX45" s="541"/>
      <c r="KAY45" s="541"/>
      <c r="KAZ45" s="541"/>
      <c r="KBA45" s="541"/>
      <c r="KBB45" s="541"/>
      <c r="KBC45" s="541"/>
      <c r="KBD45" s="541"/>
      <c r="KBE45" s="541"/>
      <c r="KBF45" s="541"/>
      <c r="KBG45" s="541"/>
      <c r="KBH45" s="541"/>
      <c r="KBI45" s="541"/>
      <c r="KBJ45" s="541"/>
      <c r="KBK45" s="541"/>
      <c r="KBL45" s="541"/>
      <c r="KBM45" s="541"/>
      <c r="KBN45" s="541"/>
      <c r="KBO45" s="541"/>
      <c r="KBP45" s="541"/>
      <c r="KBQ45" s="541"/>
      <c r="KBR45" s="541"/>
      <c r="KBS45" s="541"/>
      <c r="KBT45" s="541"/>
      <c r="KBU45" s="541"/>
      <c r="KBV45" s="541"/>
      <c r="KBW45" s="541"/>
      <c r="KBX45" s="541"/>
      <c r="KBY45" s="541"/>
      <c r="KBZ45" s="541"/>
      <c r="KCA45" s="541"/>
      <c r="KCB45" s="541"/>
      <c r="KCC45" s="541"/>
      <c r="KCD45" s="541"/>
      <c r="KCE45" s="541"/>
      <c r="KCF45" s="541"/>
      <c r="KCG45" s="541"/>
      <c r="KCH45" s="541"/>
      <c r="KCI45" s="541"/>
      <c r="KCJ45" s="541"/>
      <c r="KCK45" s="541"/>
      <c r="KCL45" s="541"/>
      <c r="KCM45" s="541"/>
      <c r="KCN45" s="541"/>
      <c r="KCO45" s="541"/>
      <c r="KCP45" s="541"/>
      <c r="KCQ45" s="541"/>
      <c r="KCR45" s="541"/>
      <c r="KCS45" s="541"/>
      <c r="KCT45" s="541"/>
      <c r="KCU45" s="541"/>
      <c r="KCV45" s="541"/>
      <c r="KCW45" s="541"/>
      <c r="KCX45" s="541"/>
      <c r="KCY45" s="541"/>
      <c r="KCZ45" s="541"/>
      <c r="KDA45" s="541"/>
      <c r="KDB45" s="541"/>
      <c r="KDC45" s="541"/>
      <c r="KDD45" s="541"/>
      <c r="KDE45" s="541"/>
      <c r="KDF45" s="541"/>
      <c r="KDG45" s="541"/>
      <c r="KDH45" s="541"/>
      <c r="KDI45" s="541"/>
      <c r="KDJ45" s="541"/>
      <c r="KDK45" s="541"/>
      <c r="KDL45" s="541"/>
      <c r="KDM45" s="541"/>
      <c r="KDN45" s="541"/>
      <c r="KDO45" s="541"/>
      <c r="KDP45" s="541"/>
      <c r="KDQ45" s="541"/>
      <c r="KDR45" s="541"/>
      <c r="KDS45" s="541"/>
      <c r="KDT45" s="541"/>
      <c r="KDU45" s="541"/>
      <c r="KDV45" s="541"/>
      <c r="KDW45" s="541"/>
      <c r="KDX45" s="541"/>
      <c r="KDY45" s="541"/>
      <c r="KDZ45" s="541"/>
      <c r="KEA45" s="541"/>
      <c r="KEB45" s="541"/>
      <c r="KEC45" s="541"/>
      <c r="KED45" s="541"/>
      <c r="KEE45" s="541"/>
      <c r="KEF45" s="541"/>
      <c r="KEG45" s="541"/>
      <c r="KEH45" s="541"/>
      <c r="KEI45" s="541"/>
      <c r="KEJ45" s="541"/>
      <c r="KEK45" s="541"/>
      <c r="KEL45" s="541"/>
      <c r="KEM45" s="541"/>
      <c r="KEN45" s="541"/>
      <c r="KEO45" s="541"/>
      <c r="KEP45" s="541"/>
      <c r="KEQ45" s="541"/>
      <c r="KER45" s="541"/>
      <c r="KES45" s="541"/>
      <c r="KET45" s="541"/>
      <c r="KEU45" s="541"/>
      <c r="KEV45" s="541"/>
      <c r="KEW45" s="541"/>
      <c r="KEX45" s="541"/>
      <c r="KEY45" s="541"/>
      <c r="KEZ45" s="541"/>
      <c r="KFA45" s="541"/>
      <c r="KFB45" s="541"/>
      <c r="KFC45" s="541"/>
      <c r="KFD45" s="541"/>
      <c r="KFE45" s="541"/>
      <c r="KFF45" s="541"/>
      <c r="KFG45" s="541"/>
      <c r="KFH45" s="541"/>
      <c r="KFI45" s="541"/>
      <c r="KFJ45" s="541"/>
      <c r="KFK45" s="541"/>
      <c r="KFL45" s="541"/>
      <c r="KFM45" s="541"/>
      <c r="KFN45" s="541"/>
      <c r="KFO45" s="541"/>
      <c r="KFP45" s="541"/>
      <c r="KFQ45" s="541"/>
      <c r="KFR45" s="541"/>
      <c r="KFS45" s="541"/>
      <c r="KFT45" s="541"/>
      <c r="KFU45" s="541"/>
      <c r="KFV45" s="541"/>
      <c r="KFW45" s="541"/>
      <c r="KFX45" s="541"/>
      <c r="KFY45" s="541"/>
      <c r="KFZ45" s="541"/>
      <c r="KGA45" s="541"/>
      <c r="KGB45" s="541"/>
      <c r="KGC45" s="541"/>
      <c r="KGD45" s="541"/>
      <c r="KGE45" s="541"/>
      <c r="KGF45" s="541"/>
      <c r="KGG45" s="541"/>
      <c r="KGH45" s="541"/>
      <c r="KGI45" s="541"/>
      <c r="KGJ45" s="541"/>
      <c r="KGK45" s="541"/>
      <c r="KGL45" s="541"/>
      <c r="KGM45" s="541"/>
      <c r="KGN45" s="541"/>
      <c r="KGO45" s="541"/>
      <c r="KGP45" s="541"/>
      <c r="KGQ45" s="541"/>
      <c r="KGR45" s="541"/>
      <c r="KGS45" s="541"/>
      <c r="KGT45" s="541"/>
      <c r="KGU45" s="541"/>
      <c r="KGV45" s="541"/>
      <c r="KGW45" s="541"/>
      <c r="KGX45" s="541"/>
      <c r="KGY45" s="541"/>
      <c r="KGZ45" s="541"/>
      <c r="KHA45" s="541"/>
      <c r="KHB45" s="541"/>
      <c r="KHC45" s="541"/>
      <c r="KHD45" s="541"/>
      <c r="KHE45" s="541"/>
      <c r="KHF45" s="541"/>
      <c r="KHG45" s="541"/>
      <c r="KHH45" s="541"/>
      <c r="KHI45" s="541"/>
      <c r="KHJ45" s="541"/>
      <c r="KHK45" s="541"/>
      <c r="KHL45" s="541"/>
      <c r="KHM45" s="541"/>
      <c r="KHN45" s="541"/>
      <c r="KHO45" s="541"/>
      <c r="KHP45" s="541"/>
      <c r="KHQ45" s="541"/>
      <c r="KHR45" s="541"/>
      <c r="KHS45" s="541"/>
      <c r="KHT45" s="541"/>
      <c r="KHU45" s="541"/>
      <c r="KHV45" s="541"/>
      <c r="KHW45" s="541"/>
      <c r="KHX45" s="541"/>
      <c r="KHY45" s="541"/>
      <c r="KHZ45" s="541"/>
      <c r="KIA45" s="541"/>
      <c r="KIB45" s="541"/>
      <c r="KIC45" s="541"/>
      <c r="KID45" s="541"/>
      <c r="KIE45" s="541"/>
      <c r="KIF45" s="541"/>
      <c r="KIG45" s="541"/>
      <c r="KIH45" s="541"/>
      <c r="KII45" s="541"/>
      <c r="KIJ45" s="541"/>
      <c r="KIK45" s="541"/>
      <c r="KIL45" s="541"/>
      <c r="KIM45" s="541"/>
      <c r="KIN45" s="541"/>
      <c r="KIO45" s="541"/>
      <c r="KIP45" s="541"/>
      <c r="KIQ45" s="541"/>
      <c r="KIR45" s="541"/>
      <c r="KIS45" s="541"/>
      <c r="KIT45" s="541"/>
      <c r="KIU45" s="541"/>
      <c r="KIV45" s="541"/>
      <c r="KIW45" s="541"/>
      <c r="KIX45" s="541"/>
      <c r="KIY45" s="541"/>
      <c r="KIZ45" s="541"/>
      <c r="KJA45" s="541"/>
      <c r="KJB45" s="541"/>
      <c r="KJC45" s="541"/>
      <c r="KJD45" s="541"/>
      <c r="KJE45" s="541"/>
      <c r="KJF45" s="541"/>
      <c r="KJG45" s="541"/>
      <c r="KJH45" s="541"/>
      <c r="KJI45" s="541"/>
      <c r="KJJ45" s="541"/>
      <c r="KJK45" s="541"/>
      <c r="KJL45" s="541"/>
      <c r="KJM45" s="541"/>
      <c r="KJN45" s="541"/>
      <c r="KJO45" s="541"/>
      <c r="KJP45" s="541"/>
      <c r="KJQ45" s="541"/>
      <c r="KJR45" s="541"/>
      <c r="KJS45" s="541"/>
      <c r="KJT45" s="541"/>
      <c r="KJU45" s="541"/>
      <c r="KJV45" s="541"/>
      <c r="KJW45" s="541"/>
      <c r="KJX45" s="541"/>
      <c r="KJY45" s="541"/>
      <c r="KJZ45" s="541"/>
      <c r="KKA45" s="541"/>
      <c r="KKB45" s="541"/>
      <c r="KKC45" s="541"/>
      <c r="KKD45" s="541"/>
      <c r="KKE45" s="541"/>
      <c r="KKF45" s="541"/>
      <c r="KKG45" s="541"/>
      <c r="KKH45" s="541"/>
      <c r="KKI45" s="541"/>
      <c r="KKJ45" s="541"/>
      <c r="KKK45" s="541"/>
      <c r="KKL45" s="541"/>
      <c r="KKM45" s="541"/>
      <c r="KKN45" s="541"/>
      <c r="KKO45" s="541"/>
      <c r="KKP45" s="541"/>
      <c r="KKQ45" s="541"/>
      <c r="KKR45" s="541"/>
      <c r="KKS45" s="541"/>
      <c r="KKT45" s="541"/>
      <c r="KKU45" s="541"/>
      <c r="KKV45" s="541"/>
      <c r="KKW45" s="541"/>
      <c r="KKX45" s="541"/>
      <c r="KKY45" s="541"/>
      <c r="KKZ45" s="541"/>
      <c r="KLA45" s="541"/>
      <c r="KLB45" s="541"/>
      <c r="KLC45" s="541"/>
      <c r="KLD45" s="541"/>
      <c r="KLE45" s="541"/>
      <c r="KLF45" s="541"/>
      <c r="KLG45" s="541"/>
      <c r="KLH45" s="541"/>
      <c r="KLI45" s="541"/>
      <c r="KLJ45" s="541"/>
      <c r="KLK45" s="541"/>
      <c r="KLL45" s="541"/>
      <c r="KLM45" s="541"/>
      <c r="KLN45" s="541"/>
      <c r="KLO45" s="541"/>
      <c r="KLP45" s="541"/>
      <c r="KLQ45" s="541"/>
      <c r="KLR45" s="541"/>
      <c r="KLS45" s="541"/>
      <c r="KLT45" s="541"/>
      <c r="KLU45" s="541"/>
      <c r="KLV45" s="541"/>
      <c r="KLW45" s="541"/>
      <c r="KLX45" s="541"/>
      <c r="KLY45" s="541"/>
      <c r="KLZ45" s="541"/>
      <c r="KMA45" s="541"/>
      <c r="KMB45" s="541"/>
      <c r="KMC45" s="541"/>
      <c r="KMD45" s="541"/>
      <c r="KME45" s="541"/>
      <c r="KMF45" s="541"/>
      <c r="KMG45" s="541"/>
      <c r="KMH45" s="541"/>
      <c r="KMI45" s="541"/>
      <c r="KMJ45" s="541"/>
      <c r="KMK45" s="541"/>
      <c r="KML45" s="541"/>
      <c r="KMM45" s="541"/>
      <c r="KMN45" s="541"/>
      <c r="KMO45" s="541"/>
      <c r="KMP45" s="541"/>
      <c r="KMQ45" s="541"/>
      <c r="KMR45" s="541"/>
      <c r="KMS45" s="541"/>
      <c r="KMT45" s="541"/>
      <c r="KMU45" s="541"/>
      <c r="KMV45" s="541"/>
      <c r="KMW45" s="541"/>
      <c r="KMX45" s="541"/>
      <c r="KMY45" s="541"/>
      <c r="KMZ45" s="541"/>
      <c r="KNA45" s="541"/>
      <c r="KNB45" s="541"/>
      <c r="KNC45" s="541"/>
      <c r="KND45" s="541"/>
      <c r="KNE45" s="541"/>
      <c r="KNF45" s="541"/>
      <c r="KNG45" s="541"/>
      <c r="KNH45" s="541"/>
      <c r="KNI45" s="541"/>
      <c r="KNJ45" s="541"/>
      <c r="KNK45" s="541"/>
      <c r="KNL45" s="541"/>
      <c r="KNM45" s="541"/>
      <c r="KNN45" s="541"/>
      <c r="KNO45" s="541"/>
      <c r="KNP45" s="541"/>
      <c r="KNQ45" s="541"/>
      <c r="KNR45" s="541"/>
      <c r="KNS45" s="541"/>
      <c r="KNT45" s="541"/>
      <c r="KNU45" s="541"/>
      <c r="KNV45" s="541"/>
      <c r="KNW45" s="541"/>
      <c r="KNX45" s="541"/>
      <c r="KNY45" s="541"/>
      <c r="KNZ45" s="541"/>
      <c r="KOA45" s="541"/>
      <c r="KOB45" s="541"/>
      <c r="KOC45" s="541"/>
      <c r="KOD45" s="541"/>
      <c r="KOE45" s="541"/>
      <c r="KOF45" s="541"/>
      <c r="KOG45" s="541"/>
      <c r="KOH45" s="541"/>
      <c r="KOI45" s="541"/>
      <c r="KOJ45" s="541"/>
      <c r="KOK45" s="541"/>
      <c r="KOL45" s="541"/>
      <c r="KOM45" s="541"/>
      <c r="KON45" s="541"/>
      <c r="KOO45" s="541"/>
      <c r="KOP45" s="541"/>
      <c r="KOQ45" s="541"/>
      <c r="KOR45" s="541"/>
      <c r="KOS45" s="541"/>
      <c r="KOT45" s="541"/>
      <c r="KOU45" s="541"/>
      <c r="KOV45" s="541"/>
      <c r="KOW45" s="541"/>
      <c r="KOX45" s="541"/>
      <c r="KOY45" s="541"/>
      <c r="KOZ45" s="541"/>
      <c r="KPA45" s="541"/>
      <c r="KPB45" s="541"/>
      <c r="KPC45" s="541"/>
      <c r="KPD45" s="541"/>
      <c r="KPE45" s="541"/>
      <c r="KPF45" s="541"/>
      <c r="KPG45" s="541"/>
      <c r="KPH45" s="541"/>
      <c r="KPI45" s="541"/>
      <c r="KPJ45" s="541"/>
      <c r="KPK45" s="541"/>
      <c r="KPL45" s="541"/>
      <c r="KPM45" s="541"/>
      <c r="KPN45" s="541"/>
      <c r="KPO45" s="541"/>
      <c r="KPP45" s="541"/>
      <c r="KPQ45" s="541"/>
      <c r="KPR45" s="541"/>
      <c r="KPS45" s="541"/>
      <c r="KPT45" s="541"/>
      <c r="KPU45" s="541"/>
      <c r="KPV45" s="541"/>
      <c r="KPW45" s="541"/>
      <c r="KPX45" s="541"/>
      <c r="KPY45" s="541"/>
      <c r="KPZ45" s="541"/>
      <c r="KQA45" s="541"/>
      <c r="KQB45" s="541"/>
      <c r="KQC45" s="541"/>
      <c r="KQD45" s="541"/>
      <c r="KQE45" s="541"/>
      <c r="KQF45" s="541"/>
      <c r="KQG45" s="541"/>
      <c r="KQH45" s="541"/>
      <c r="KQI45" s="541"/>
      <c r="KQJ45" s="541"/>
      <c r="KQK45" s="541"/>
      <c r="KQL45" s="541"/>
      <c r="KQM45" s="541"/>
      <c r="KQN45" s="541"/>
      <c r="KQO45" s="541"/>
      <c r="KQP45" s="541"/>
      <c r="KQQ45" s="541"/>
      <c r="KQR45" s="541"/>
      <c r="KQS45" s="541"/>
      <c r="KQT45" s="541"/>
      <c r="KQU45" s="541"/>
      <c r="KQV45" s="541"/>
      <c r="KQW45" s="541"/>
      <c r="KQX45" s="541"/>
      <c r="KQY45" s="541"/>
      <c r="KQZ45" s="541"/>
      <c r="KRA45" s="541"/>
      <c r="KRB45" s="541"/>
      <c r="KRC45" s="541"/>
      <c r="KRD45" s="541"/>
      <c r="KRE45" s="541"/>
      <c r="KRF45" s="541"/>
      <c r="KRG45" s="541"/>
      <c r="KRH45" s="541"/>
      <c r="KRI45" s="541"/>
      <c r="KRJ45" s="541"/>
      <c r="KRK45" s="541"/>
      <c r="KRL45" s="541"/>
      <c r="KRM45" s="541"/>
      <c r="KRN45" s="541"/>
      <c r="KRO45" s="541"/>
      <c r="KRP45" s="541"/>
      <c r="KRQ45" s="541"/>
      <c r="KRR45" s="541"/>
      <c r="KRS45" s="541"/>
      <c r="KRT45" s="541"/>
      <c r="KRU45" s="541"/>
      <c r="KRV45" s="541"/>
      <c r="KRW45" s="541"/>
      <c r="KRX45" s="541"/>
      <c r="KRY45" s="541"/>
      <c r="KRZ45" s="541"/>
      <c r="KSA45" s="541"/>
      <c r="KSB45" s="541"/>
      <c r="KSC45" s="541"/>
      <c r="KSD45" s="541"/>
      <c r="KSE45" s="541"/>
      <c r="KSF45" s="541"/>
      <c r="KSG45" s="541"/>
      <c r="KSH45" s="541"/>
      <c r="KSI45" s="541"/>
      <c r="KSJ45" s="541"/>
      <c r="KSK45" s="541"/>
      <c r="KSL45" s="541"/>
      <c r="KSM45" s="541"/>
      <c r="KSN45" s="541"/>
      <c r="KSO45" s="541"/>
      <c r="KSP45" s="541"/>
      <c r="KSQ45" s="541"/>
      <c r="KSR45" s="541"/>
      <c r="KSS45" s="541"/>
      <c r="KST45" s="541"/>
      <c r="KSU45" s="541"/>
      <c r="KSV45" s="541"/>
      <c r="KSW45" s="541"/>
      <c r="KSX45" s="541"/>
      <c r="KSY45" s="541"/>
      <c r="KSZ45" s="541"/>
      <c r="KTA45" s="541"/>
      <c r="KTB45" s="541"/>
      <c r="KTC45" s="541"/>
      <c r="KTD45" s="541"/>
      <c r="KTE45" s="541"/>
      <c r="KTF45" s="541"/>
      <c r="KTG45" s="541"/>
      <c r="KTH45" s="541"/>
      <c r="KTI45" s="541"/>
      <c r="KTJ45" s="541"/>
      <c r="KTK45" s="541"/>
      <c r="KTL45" s="541"/>
      <c r="KTM45" s="541"/>
      <c r="KTN45" s="541"/>
      <c r="KTO45" s="541"/>
      <c r="KTP45" s="541"/>
      <c r="KTQ45" s="541"/>
      <c r="KTR45" s="541"/>
      <c r="KTS45" s="541"/>
      <c r="KTT45" s="541"/>
      <c r="KTU45" s="541"/>
      <c r="KTV45" s="541"/>
      <c r="KTW45" s="541"/>
      <c r="KTX45" s="541"/>
      <c r="KTY45" s="541"/>
      <c r="KTZ45" s="541"/>
      <c r="KUA45" s="541"/>
      <c r="KUB45" s="541"/>
      <c r="KUC45" s="541"/>
      <c r="KUD45" s="541"/>
      <c r="KUE45" s="541"/>
      <c r="KUF45" s="541"/>
      <c r="KUG45" s="541"/>
      <c r="KUH45" s="541"/>
      <c r="KUI45" s="541"/>
      <c r="KUJ45" s="541"/>
      <c r="KUK45" s="541"/>
      <c r="KUL45" s="541"/>
      <c r="KUM45" s="541"/>
      <c r="KUN45" s="541"/>
      <c r="KUO45" s="541"/>
      <c r="KUP45" s="541"/>
      <c r="KUQ45" s="541"/>
      <c r="KUR45" s="541"/>
      <c r="KUS45" s="541"/>
      <c r="KUT45" s="541"/>
      <c r="KUU45" s="541"/>
      <c r="KUV45" s="541"/>
      <c r="KUW45" s="541"/>
      <c r="KUX45" s="541"/>
      <c r="KUY45" s="541"/>
      <c r="KUZ45" s="541"/>
      <c r="KVA45" s="541"/>
      <c r="KVB45" s="541"/>
      <c r="KVC45" s="541"/>
      <c r="KVD45" s="541"/>
      <c r="KVE45" s="541"/>
      <c r="KVF45" s="541"/>
      <c r="KVG45" s="541"/>
      <c r="KVH45" s="541"/>
      <c r="KVI45" s="541"/>
      <c r="KVJ45" s="541"/>
      <c r="KVK45" s="541"/>
      <c r="KVL45" s="541"/>
      <c r="KVM45" s="541"/>
      <c r="KVN45" s="541"/>
      <c r="KVO45" s="541"/>
      <c r="KVP45" s="541"/>
      <c r="KVQ45" s="541"/>
      <c r="KVR45" s="541"/>
      <c r="KVS45" s="541"/>
      <c r="KVT45" s="541"/>
      <c r="KVU45" s="541"/>
      <c r="KVV45" s="541"/>
      <c r="KVW45" s="541"/>
      <c r="KVX45" s="541"/>
      <c r="KVY45" s="541"/>
      <c r="KVZ45" s="541"/>
      <c r="KWA45" s="541"/>
      <c r="KWB45" s="541"/>
      <c r="KWC45" s="541"/>
      <c r="KWD45" s="541"/>
      <c r="KWE45" s="541"/>
      <c r="KWF45" s="541"/>
      <c r="KWG45" s="541"/>
      <c r="KWH45" s="541"/>
      <c r="KWI45" s="541"/>
      <c r="KWJ45" s="541"/>
      <c r="KWK45" s="541"/>
      <c r="KWL45" s="541"/>
      <c r="KWM45" s="541"/>
      <c r="KWN45" s="541"/>
      <c r="KWO45" s="541"/>
      <c r="KWP45" s="541"/>
      <c r="KWQ45" s="541"/>
      <c r="KWR45" s="541"/>
      <c r="KWS45" s="541"/>
      <c r="KWT45" s="541"/>
      <c r="KWU45" s="541"/>
      <c r="KWV45" s="541"/>
      <c r="KWW45" s="541"/>
      <c r="KWX45" s="541"/>
      <c r="KWY45" s="541"/>
      <c r="KWZ45" s="541"/>
      <c r="KXA45" s="541"/>
      <c r="KXB45" s="541"/>
      <c r="KXC45" s="541"/>
      <c r="KXD45" s="541"/>
      <c r="KXE45" s="541"/>
      <c r="KXF45" s="541"/>
      <c r="KXG45" s="541"/>
      <c r="KXH45" s="541"/>
      <c r="KXI45" s="541"/>
      <c r="KXJ45" s="541"/>
      <c r="KXK45" s="541"/>
      <c r="KXL45" s="541"/>
      <c r="KXM45" s="541"/>
      <c r="KXN45" s="541"/>
      <c r="KXO45" s="541"/>
      <c r="KXP45" s="541"/>
      <c r="KXQ45" s="541"/>
      <c r="KXR45" s="541"/>
      <c r="KXS45" s="541"/>
      <c r="KXT45" s="541"/>
      <c r="KXU45" s="541"/>
      <c r="KXV45" s="541"/>
      <c r="KXW45" s="541"/>
      <c r="KXX45" s="541"/>
      <c r="KXY45" s="541"/>
      <c r="KXZ45" s="541"/>
      <c r="KYA45" s="541"/>
      <c r="KYB45" s="541"/>
      <c r="KYC45" s="541"/>
      <c r="KYD45" s="541"/>
      <c r="KYE45" s="541"/>
      <c r="KYF45" s="541"/>
      <c r="KYG45" s="541"/>
      <c r="KYH45" s="541"/>
      <c r="KYI45" s="541"/>
      <c r="KYJ45" s="541"/>
      <c r="KYK45" s="541"/>
      <c r="KYL45" s="541"/>
      <c r="KYM45" s="541"/>
      <c r="KYN45" s="541"/>
      <c r="KYO45" s="541"/>
      <c r="KYP45" s="541"/>
      <c r="KYQ45" s="541"/>
      <c r="KYR45" s="541"/>
      <c r="KYS45" s="541"/>
      <c r="KYT45" s="541"/>
      <c r="KYU45" s="541"/>
      <c r="KYV45" s="541"/>
      <c r="KYW45" s="541"/>
      <c r="KYX45" s="541"/>
      <c r="KYY45" s="541"/>
      <c r="KYZ45" s="541"/>
      <c r="KZA45" s="541"/>
      <c r="KZB45" s="541"/>
      <c r="KZC45" s="541"/>
      <c r="KZD45" s="541"/>
      <c r="KZE45" s="541"/>
      <c r="KZF45" s="541"/>
      <c r="KZG45" s="541"/>
      <c r="KZH45" s="541"/>
      <c r="KZI45" s="541"/>
      <c r="KZJ45" s="541"/>
      <c r="KZK45" s="541"/>
      <c r="KZL45" s="541"/>
      <c r="KZM45" s="541"/>
      <c r="KZN45" s="541"/>
      <c r="KZO45" s="541"/>
      <c r="KZP45" s="541"/>
      <c r="KZQ45" s="541"/>
      <c r="KZR45" s="541"/>
      <c r="KZS45" s="541"/>
      <c r="KZT45" s="541"/>
      <c r="KZU45" s="541"/>
      <c r="KZV45" s="541"/>
      <c r="KZW45" s="541"/>
      <c r="KZX45" s="541"/>
      <c r="KZY45" s="541"/>
      <c r="KZZ45" s="541"/>
      <c r="LAA45" s="541"/>
      <c r="LAB45" s="541"/>
      <c r="LAC45" s="541"/>
      <c r="LAD45" s="541"/>
      <c r="LAE45" s="541"/>
      <c r="LAF45" s="541"/>
      <c r="LAG45" s="541"/>
      <c r="LAH45" s="541"/>
      <c r="LAI45" s="541"/>
      <c r="LAJ45" s="541"/>
      <c r="LAK45" s="541"/>
      <c r="LAL45" s="541"/>
      <c r="LAM45" s="541"/>
      <c r="LAN45" s="541"/>
      <c r="LAO45" s="541"/>
      <c r="LAP45" s="541"/>
      <c r="LAQ45" s="541"/>
      <c r="LAR45" s="541"/>
      <c r="LAS45" s="541"/>
      <c r="LAT45" s="541"/>
      <c r="LAU45" s="541"/>
      <c r="LAV45" s="541"/>
      <c r="LAW45" s="541"/>
      <c r="LAX45" s="541"/>
      <c r="LAY45" s="541"/>
      <c r="LAZ45" s="541"/>
      <c r="LBA45" s="541"/>
      <c r="LBB45" s="541"/>
      <c r="LBC45" s="541"/>
      <c r="LBD45" s="541"/>
      <c r="LBE45" s="541"/>
      <c r="LBF45" s="541"/>
      <c r="LBG45" s="541"/>
      <c r="LBH45" s="541"/>
      <c r="LBI45" s="541"/>
      <c r="LBJ45" s="541"/>
      <c r="LBK45" s="541"/>
      <c r="LBL45" s="541"/>
      <c r="LBM45" s="541"/>
      <c r="LBN45" s="541"/>
      <c r="LBO45" s="541"/>
      <c r="LBP45" s="541"/>
      <c r="LBQ45" s="541"/>
      <c r="LBR45" s="541"/>
      <c r="LBS45" s="541"/>
      <c r="LBT45" s="541"/>
      <c r="LBU45" s="541"/>
      <c r="LBV45" s="541"/>
      <c r="LBW45" s="541"/>
      <c r="LBX45" s="541"/>
      <c r="LBY45" s="541"/>
      <c r="LBZ45" s="541"/>
      <c r="LCA45" s="541"/>
      <c r="LCB45" s="541"/>
      <c r="LCC45" s="541"/>
      <c r="LCD45" s="541"/>
      <c r="LCE45" s="541"/>
      <c r="LCF45" s="541"/>
      <c r="LCG45" s="541"/>
      <c r="LCH45" s="541"/>
      <c r="LCI45" s="541"/>
      <c r="LCJ45" s="541"/>
      <c r="LCK45" s="541"/>
      <c r="LCL45" s="541"/>
      <c r="LCM45" s="541"/>
      <c r="LCN45" s="541"/>
      <c r="LCO45" s="541"/>
      <c r="LCP45" s="541"/>
      <c r="LCQ45" s="541"/>
      <c r="LCR45" s="541"/>
      <c r="LCS45" s="541"/>
      <c r="LCT45" s="541"/>
      <c r="LCU45" s="541"/>
      <c r="LCV45" s="541"/>
      <c r="LCW45" s="541"/>
      <c r="LCX45" s="541"/>
      <c r="LCY45" s="541"/>
      <c r="LCZ45" s="541"/>
      <c r="LDA45" s="541"/>
      <c r="LDB45" s="541"/>
      <c r="LDC45" s="541"/>
      <c r="LDD45" s="541"/>
      <c r="LDE45" s="541"/>
      <c r="LDF45" s="541"/>
      <c r="LDG45" s="541"/>
      <c r="LDH45" s="541"/>
      <c r="LDI45" s="541"/>
      <c r="LDJ45" s="541"/>
      <c r="LDK45" s="541"/>
      <c r="LDL45" s="541"/>
      <c r="LDM45" s="541"/>
      <c r="LDN45" s="541"/>
      <c r="LDO45" s="541"/>
      <c r="LDP45" s="541"/>
      <c r="LDQ45" s="541"/>
      <c r="LDR45" s="541"/>
      <c r="LDS45" s="541"/>
      <c r="LDT45" s="541"/>
      <c r="LDU45" s="541"/>
      <c r="LDV45" s="541"/>
      <c r="LDW45" s="541"/>
      <c r="LDX45" s="541"/>
      <c r="LDY45" s="541"/>
      <c r="LDZ45" s="541"/>
      <c r="LEA45" s="541"/>
      <c r="LEB45" s="541"/>
      <c r="LEC45" s="541"/>
      <c r="LED45" s="541"/>
      <c r="LEE45" s="541"/>
      <c r="LEF45" s="541"/>
      <c r="LEG45" s="541"/>
      <c r="LEH45" s="541"/>
      <c r="LEI45" s="541"/>
      <c r="LEJ45" s="541"/>
      <c r="LEK45" s="541"/>
      <c r="LEL45" s="541"/>
      <c r="LEM45" s="541"/>
      <c r="LEN45" s="541"/>
      <c r="LEO45" s="541"/>
      <c r="LEP45" s="541"/>
      <c r="LEQ45" s="541"/>
      <c r="LER45" s="541"/>
      <c r="LES45" s="541"/>
      <c r="LET45" s="541"/>
      <c r="LEU45" s="541"/>
      <c r="LEV45" s="541"/>
      <c r="LEW45" s="541"/>
      <c r="LEX45" s="541"/>
      <c r="LEY45" s="541"/>
      <c r="LEZ45" s="541"/>
      <c r="LFA45" s="541"/>
      <c r="LFB45" s="541"/>
      <c r="LFC45" s="541"/>
      <c r="LFD45" s="541"/>
      <c r="LFE45" s="541"/>
      <c r="LFF45" s="541"/>
      <c r="LFG45" s="541"/>
      <c r="LFH45" s="541"/>
      <c r="LFI45" s="541"/>
      <c r="LFJ45" s="541"/>
      <c r="LFK45" s="541"/>
      <c r="LFL45" s="541"/>
      <c r="LFM45" s="541"/>
      <c r="LFN45" s="541"/>
      <c r="LFO45" s="541"/>
      <c r="LFP45" s="541"/>
      <c r="LFQ45" s="541"/>
      <c r="LFR45" s="541"/>
      <c r="LFS45" s="541"/>
      <c r="LFT45" s="541"/>
      <c r="LFU45" s="541"/>
      <c r="LFV45" s="541"/>
      <c r="LFW45" s="541"/>
      <c r="LFX45" s="541"/>
      <c r="LFY45" s="541"/>
      <c r="LFZ45" s="541"/>
      <c r="LGA45" s="541"/>
      <c r="LGB45" s="541"/>
      <c r="LGC45" s="541"/>
      <c r="LGD45" s="541"/>
      <c r="LGE45" s="541"/>
      <c r="LGF45" s="541"/>
      <c r="LGG45" s="541"/>
      <c r="LGH45" s="541"/>
      <c r="LGI45" s="541"/>
      <c r="LGJ45" s="541"/>
      <c r="LGK45" s="541"/>
      <c r="LGL45" s="541"/>
      <c r="LGM45" s="541"/>
      <c r="LGN45" s="541"/>
      <c r="LGO45" s="541"/>
      <c r="LGP45" s="541"/>
      <c r="LGQ45" s="541"/>
      <c r="LGR45" s="541"/>
      <c r="LGS45" s="541"/>
      <c r="LGT45" s="541"/>
      <c r="LGU45" s="541"/>
      <c r="LGV45" s="541"/>
      <c r="LGW45" s="541"/>
      <c r="LGX45" s="541"/>
      <c r="LGY45" s="541"/>
      <c r="LGZ45" s="541"/>
      <c r="LHA45" s="541"/>
      <c r="LHB45" s="541"/>
      <c r="LHC45" s="541"/>
      <c r="LHD45" s="541"/>
      <c r="LHE45" s="541"/>
      <c r="LHF45" s="541"/>
      <c r="LHG45" s="541"/>
      <c r="LHH45" s="541"/>
      <c r="LHI45" s="541"/>
      <c r="LHJ45" s="541"/>
      <c r="LHK45" s="541"/>
      <c r="LHL45" s="541"/>
      <c r="LHM45" s="541"/>
      <c r="LHN45" s="541"/>
      <c r="LHO45" s="541"/>
      <c r="LHP45" s="541"/>
      <c r="LHQ45" s="541"/>
      <c r="LHR45" s="541"/>
      <c r="LHS45" s="541"/>
      <c r="LHT45" s="541"/>
      <c r="LHU45" s="541"/>
      <c r="LHV45" s="541"/>
      <c r="LHW45" s="541"/>
      <c r="LHX45" s="541"/>
      <c r="LHY45" s="541"/>
      <c r="LHZ45" s="541"/>
      <c r="LIA45" s="541"/>
      <c r="LIB45" s="541"/>
      <c r="LIC45" s="541"/>
      <c r="LID45" s="541"/>
      <c r="LIE45" s="541"/>
      <c r="LIF45" s="541"/>
      <c r="LIG45" s="541"/>
      <c r="LIH45" s="541"/>
      <c r="LII45" s="541"/>
      <c r="LIJ45" s="541"/>
      <c r="LIK45" s="541"/>
      <c r="LIL45" s="541"/>
      <c r="LIM45" s="541"/>
      <c r="LIN45" s="541"/>
      <c r="LIO45" s="541"/>
      <c r="LIP45" s="541"/>
      <c r="LIQ45" s="541"/>
      <c r="LIR45" s="541"/>
      <c r="LIS45" s="541"/>
      <c r="LIT45" s="541"/>
      <c r="LIU45" s="541"/>
      <c r="LIV45" s="541"/>
      <c r="LIW45" s="541"/>
      <c r="LIX45" s="541"/>
      <c r="LIY45" s="541"/>
      <c r="LIZ45" s="541"/>
      <c r="LJA45" s="541"/>
      <c r="LJB45" s="541"/>
      <c r="LJC45" s="541"/>
      <c r="LJD45" s="541"/>
      <c r="LJE45" s="541"/>
      <c r="LJF45" s="541"/>
      <c r="LJG45" s="541"/>
      <c r="LJH45" s="541"/>
      <c r="LJI45" s="541"/>
      <c r="LJJ45" s="541"/>
      <c r="LJK45" s="541"/>
      <c r="LJL45" s="541"/>
      <c r="LJM45" s="541"/>
      <c r="LJN45" s="541"/>
      <c r="LJO45" s="541"/>
      <c r="LJP45" s="541"/>
      <c r="LJQ45" s="541"/>
      <c r="LJR45" s="541"/>
      <c r="LJS45" s="541"/>
      <c r="LJT45" s="541"/>
      <c r="LJU45" s="541"/>
      <c r="LJV45" s="541"/>
      <c r="LJW45" s="541"/>
      <c r="LJX45" s="541"/>
      <c r="LJY45" s="541"/>
      <c r="LJZ45" s="541"/>
      <c r="LKA45" s="541"/>
      <c r="LKB45" s="541"/>
      <c r="LKC45" s="541"/>
      <c r="LKD45" s="541"/>
      <c r="LKE45" s="541"/>
      <c r="LKF45" s="541"/>
      <c r="LKG45" s="541"/>
      <c r="LKH45" s="541"/>
      <c r="LKI45" s="541"/>
      <c r="LKJ45" s="541"/>
      <c r="LKK45" s="541"/>
      <c r="LKL45" s="541"/>
      <c r="LKM45" s="541"/>
      <c r="LKN45" s="541"/>
      <c r="LKO45" s="541"/>
      <c r="LKP45" s="541"/>
      <c r="LKQ45" s="541"/>
      <c r="LKR45" s="541"/>
      <c r="LKS45" s="541"/>
      <c r="LKT45" s="541"/>
      <c r="LKU45" s="541"/>
      <c r="LKV45" s="541"/>
      <c r="LKW45" s="541"/>
      <c r="LKX45" s="541"/>
      <c r="LKY45" s="541"/>
      <c r="LKZ45" s="541"/>
      <c r="LLA45" s="541"/>
      <c r="LLB45" s="541"/>
      <c r="LLC45" s="541"/>
      <c r="LLD45" s="541"/>
      <c r="LLE45" s="541"/>
      <c r="LLF45" s="541"/>
      <c r="LLG45" s="541"/>
      <c r="LLH45" s="541"/>
      <c r="LLI45" s="541"/>
      <c r="LLJ45" s="541"/>
      <c r="LLK45" s="541"/>
      <c r="LLL45" s="541"/>
      <c r="LLM45" s="541"/>
      <c r="LLN45" s="541"/>
      <c r="LLO45" s="541"/>
      <c r="LLP45" s="541"/>
      <c r="LLQ45" s="541"/>
      <c r="LLR45" s="541"/>
      <c r="LLS45" s="541"/>
      <c r="LLT45" s="541"/>
      <c r="LLU45" s="541"/>
      <c r="LLV45" s="541"/>
      <c r="LLW45" s="541"/>
      <c r="LLX45" s="541"/>
      <c r="LLY45" s="541"/>
      <c r="LLZ45" s="541"/>
      <c r="LMA45" s="541"/>
      <c r="LMB45" s="541"/>
      <c r="LMC45" s="541"/>
      <c r="LMD45" s="541"/>
      <c r="LME45" s="541"/>
      <c r="LMF45" s="541"/>
      <c r="LMG45" s="541"/>
      <c r="LMH45" s="541"/>
      <c r="LMI45" s="541"/>
      <c r="LMJ45" s="541"/>
      <c r="LMK45" s="541"/>
      <c r="LML45" s="541"/>
      <c r="LMM45" s="541"/>
      <c r="LMN45" s="541"/>
      <c r="LMO45" s="541"/>
      <c r="LMP45" s="541"/>
      <c r="LMQ45" s="541"/>
      <c r="LMR45" s="541"/>
      <c r="LMS45" s="541"/>
      <c r="LMT45" s="541"/>
      <c r="LMU45" s="541"/>
      <c r="LMV45" s="541"/>
      <c r="LMW45" s="541"/>
      <c r="LMX45" s="541"/>
      <c r="LMY45" s="541"/>
      <c r="LMZ45" s="541"/>
      <c r="LNA45" s="541"/>
      <c r="LNB45" s="541"/>
      <c r="LNC45" s="541"/>
      <c r="LND45" s="541"/>
      <c r="LNE45" s="541"/>
      <c r="LNF45" s="541"/>
      <c r="LNG45" s="541"/>
      <c r="LNH45" s="541"/>
      <c r="LNI45" s="541"/>
      <c r="LNJ45" s="541"/>
      <c r="LNK45" s="541"/>
      <c r="LNL45" s="541"/>
      <c r="LNM45" s="541"/>
      <c r="LNN45" s="541"/>
      <c r="LNO45" s="541"/>
      <c r="LNP45" s="541"/>
      <c r="LNQ45" s="541"/>
      <c r="LNR45" s="541"/>
      <c r="LNS45" s="541"/>
      <c r="LNT45" s="541"/>
      <c r="LNU45" s="541"/>
      <c r="LNV45" s="541"/>
      <c r="LNW45" s="541"/>
      <c r="LNX45" s="541"/>
      <c r="LNY45" s="541"/>
      <c r="LNZ45" s="541"/>
      <c r="LOA45" s="541"/>
      <c r="LOB45" s="541"/>
      <c r="LOC45" s="541"/>
      <c r="LOD45" s="541"/>
      <c r="LOE45" s="541"/>
      <c r="LOF45" s="541"/>
      <c r="LOG45" s="541"/>
      <c r="LOH45" s="541"/>
      <c r="LOI45" s="541"/>
      <c r="LOJ45" s="541"/>
      <c r="LOK45" s="541"/>
      <c r="LOL45" s="541"/>
      <c r="LOM45" s="541"/>
      <c r="LON45" s="541"/>
      <c r="LOO45" s="541"/>
      <c r="LOP45" s="541"/>
      <c r="LOQ45" s="541"/>
      <c r="LOR45" s="541"/>
      <c r="LOS45" s="541"/>
      <c r="LOT45" s="541"/>
      <c r="LOU45" s="541"/>
      <c r="LOV45" s="541"/>
      <c r="LOW45" s="541"/>
      <c r="LOX45" s="541"/>
      <c r="LOY45" s="541"/>
      <c r="LOZ45" s="541"/>
      <c r="LPA45" s="541"/>
      <c r="LPB45" s="541"/>
      <c r="LPC45" s="541"/>
      <c r="LPD45" s="541"/>
      <c r="LPE45" s="541"/>
      <c r="LPF45" s="541"/>
      <c r="LPG45" s="541"/>
      <c r="LPH45" s="541"/>
      <c r="LPI45" s="541"/>
      <c r="LPJ45" s="541"/>
      <c r="LPK45" s="541"/>
      <c r="LPL45" s="541"/>
      <c r="LPM45" s="541"/>
      <c r="LPN45" s="541"/>
      <c r="LPO45" s="541"/>
      <c r="LPP45" s="541"/>
      <c r="LPQ45" s="541"/>
      <c r="LPR45" s="541"/>
      <c r="LPS45" s="541"/>
      <c r="LPT45" s="541"/>
      <c r="LPU45" s="541"/>
      <c r="LPV45" s="541"/>
      <c r="LPW45" s="541"/>
      <c r="LPX45" s="541"/>
      <c r="LPY45" s="541"/>
      <c r="LPZ45" s="541"/>
      <c r="LQA45" s="541"/>
      <c r="LQB45" s="541"/>
      <c r="LQC45" s="541"/>
      <c r="LQD45" s="541"/>
      <c r="LQE45" s="541"/>
      <c r="LQF45" s="541"/>
      <c r="LQG45" s="541"/>
      <c r="LQH45" s="541"/>
      <c r="LQI45" s="541"/>
      <c r="LQJ45" s="541"/>
      <c r="LQK45" s="541"/>
      <c r="LQL45" s="541"/>
      <c r="LQM45" s="541"/>
      <c r="LQN45" s="541"/>
      <c r="LQO45" s="541"/>
      <c r="LQP45" s="541"/>
      <c r="LQQ45" s="541"/>
      <c r="LQR45" s="541"/>
      <c r="LQS45" s="541"/>
      <c r="LQT45" s="541"/>
      <c r="LQU45" s="541"/>
      <c r="LQV45" s="541"/>
      <c r="LQW45" s="541"/>
      <c r="LQX45" s="541"/>
      <c r="LQY45" s="541"/>
      <c r="LQZ45" s="541"/>
      <c r="LRA45" s="541"/>
      <c r="LRB45" s="541"/>
      <c r="LRC45" s="541"/>
      <c r="LRD45" s="541"/>
      <c r="LRE45" s="541"/>
      <c r="LRF45" s="541"/>
      <c r="LRG45" s="541"/>
      <c r="LRH45" s="541"/>
      <c r="LRI45" s="541"/>
      <c r="LRJ45" s="541"/>
      <c r="LRK45" s="541"/>
      <c r="LRL45" s="541"/>
      <c r="LRM45" s="541"/>
      <c r="LRN45" s="541"/>
      <c r="LRO45" s="541"/>
      <c r="LRP45" s="541"/>
      <c r="LRQ45" s="541"/>
      <c r="LRR45" s="541"/>
      <c r="LRS45" s="541"/>
      <c r="LRT45" s="541"/>
      <c r="LRU45" s="541"/>
      <c r="LRV45" s="541"/>
      <c r="LRW45" s="541"/>
      <c r="LRX45" s="541"/>
      <c r="LRY45" s="541"/>
      <c r="LRZ45" s="541"/>
      <c r="LSA45" s="541"/>
      <c r="LSB45" s="541"/>
      <c r="LSC45" s="541"/>
      <c r="LSD45" s="541"/>
      <c r="LSE45" s="541"/>
      <c r="LSF45" s="541"/>
      <c r="LSG45" s="541"/>
      <c r="LSH45" s="541"/>
      <c r="LSI45" s="541"/>
      <c r="LSJ45" s="541"/>
      <c r="LSK45" s="541"/>
      <c r="LSL45" s="541"/>
      <c r="LSM45" s="541"/>
      <c r="LSN45" s="541"/>
      <c r="LSO45" s="541"/>
      <c r="LSP45" s="541"/>
      <c r="LSQ45" s="541"/>
      <c r="LSR45" s="541"/>
      <c r="LSS45" s="541"/>
      <c r="LST45" s="541"/>
      <c r="LSU45" s="541"/>
      <c r="LSV45" s="541"/>
      <c r="LSW45" s="541"/>
      <c r="LSX45" s="541"/>
      <c r="LSY45" s="541"/>
      <c r="LSZ45" s="541"/>
      <c r="LTA45" s="541"/>
      <c r="LTB45" s="541"/>
      <c r="LTC45" s="541"/>
      <c r="LTD45" s="541"/>
      <c r="LTE45" s="541"/>
      <c r="LTF45" s="541"/>
      <c r="LTG45" s="541"/>
      <c r="LTH45" s="541"/>
      <c r="LTI45" s="541"/>
      <c r="LTJ45" s="541"/>
      <c r="LTK45" s="541"/>
      <c r="LTL45" s="541"/>
      <c r="LTM45" s="541"/>
      <c r="LTN45" s="541"/>
      <c r="LTO45" s="541"/>
      <c r="LTP45" s="541"/>
      <c r="LTQ45" s="541"/>
      <c r="LTR45" s="541"/>
      <c r="LTS45" s="541"/>
      <c r="LTT45" s="541"/>
      <c r="LTU45" s="541"/>
      <c r="LTV45" s="541"/>
      <c r="LTW45" s="541"/>
      <c r="LTX45" s="541"/>
      <c r="LTY45" s="541"/>
      <c r="LTZ45" s="541"/>
      <c r="LUA45" s="541"/>
      <c r="LUB45" s="541"/>
      <c r="LUC45" s="541"/>
      <c r="LUD45" s="541"/>
      <c r="LUE45" s="541"/>
      <c r="LUF45" s="541"/>
      <c r="LUG45" s="541"/>
      <c r="LUH45" s="541"/>
      <c r="LUI45" s="541"/>
      <c r="LUJ45" s="541"/>
      <c r="LUK45" s="541"/>
      <c r="LUL45" s="541"/>
      <c r="LUM45" s="541"/>
      <c r="LUN45" s="541"/>
      <c r="LUO45" s="541"/>
      <c r="LUP45" s="541"/>
      <c r="LUQ45" s="541"/>
      <c r="LUR45" s="541"/>
      <c r="LUS45" s="541"/>
      <c r="LUT45" s="541"/>
      <c r="LUU45" s="541"/>
      <c r="LUV45" s="541"/>
      <c r="LUW45" s="541"/>
      <c r="LUX45" s="541"/>
      <c r="LUY45" s="541"/>
      <c r="LUZ45" s="541"/>
      <c r="LVA45" s="541"/>
      <c r="LVB45" s="541"/>
      <c r="LVC45" s="541"/>
      <c r="LVD45" s="541"/>
      <c r="LVE45" s="541"/>
      <c r="LVF45" s="541"/>
      <c r="LVG45" s="541"/>
      <c r="LVH45" s="541"/>
      <c r="LVI45" s="541"/>
      <c r="LVJ45" s="541"/>
      <c r="LVK45" s="541"/>
      <c r="LVL45" s="541"/>
      <c r="LVM45" s="541"/>
      <c r="LVN45" s="541"/>
      <c r="LVO45" s="541"/>
      <c r="LVP45" s="541"/>
      <c r="LVQ45" s="541"/>
      <c r="LVR45" s="541"/>
      <c r="LVS45" s="541"/>
      <c r="LVT45" s="541"/>
      <c r="LVU45" s="541"/>
      <c r="LVV45" s="541"/>
      <c r="LVW45" s="541"/>
      <c r="LVX45" s="541"/>
      <c r="LVY45" s="541"/>
      <c r="LVZ45" s="541"/>
      <c r="LWA45" s="541"/>
      <c r="LWB45" s="541"/>
      <c r="LWC45" s="541"/>
      <c r="LWD45" s="541"/>
      <c r="LWE45" s="541"/>
      <c r="LWF45" s="541"/>
      <c r="LWG45" s="541"/>
      <c r="LWH45" s="541"/>
      <c r="LWI45" s="541"/>
      <c r="LWJ45" s="541"/>
      <c r="LWK45" s="541"/>
      <c r="LWL45" s="541"/>
      <c r="LWM45" s="541"/>
      <c r="LWN45" s="541"/>
      <c r="LWO45" s="541"/>
      <c r="LWP45" s="541"/>
      <c r="LWQ45" s="541"/>
      <c r="LWR45" s="541"/>
      <c r="LWS45" s="541"/>
      <c r="LWT45" s="541"/>
      <c r="LWU45" s="541"/>
      <c r="LWV45" s="541"/>
      <c r="LWW45" s="541"/>
      <c r="LWX45" s="541"/>
      <c r="LWY45" s="541"/>
      <c r="LWZ45" s="541"/>
      <c r="LXA45" s="541"/>
      <c r="LXB45" s="541"/>
      <c r="LXC45" s="541"/>
      <c r="LXD45" s="541"/>
      <c r="LXE45" s="541"/>
      <c r="LXF45" s="541"/>
      <c r="LXG45" s="541"/>
      <c r="LXH45" s="541"/>
      <c r="LXI45" s="541"/>
      <c r="LXJ45" s="541"/>
      <c r="LXK45" s="541"/>
      <c r="LXL45" s="541"/>
      <c r="LXM45" s="541"/>
      <c r="LXN45" s="541"/>
      <c r="LXO45" s="541"/>
      <c r="LXP45" s="541"/>
      <c r="LXQ45" s="541"/>
      <c r="LXR45" s="541"/>
      <c r="LXS45" s="541"/>
      <c r="LXT45" s="541"/>
      <c r="LXU45" s="541"/>
      <c r="LXV45" s="541"/>
      <c r="LXW45" s="541"/>
      <c r="LXX45" s="541"/>
      <c r="LXY45" s="541"/>
      <c r="LXZ45" s="541"/>
      <c r="LYA45" s="541"/>
      <c r="LYB45" s="541"/>
      <c r="LYC45" s="541"/>
      <c r="LYD45" s="541"/>
      <c r="LYE45" s="541"/>
      <c r="LYF45" s="541"/>
      <c r="LYG45" s="541"/>
      <c r="LYH45" s="541"/>
      <c r="LYI45" s="541"/>
      <c r="LYJ45" s="541"/>
      <c r="LYK45" s="541"/>
      <c r="LYL45" s="541"/>
      <c r="LYM45" s="541"/>
      <c r="LYN45" s="541"/>
      <c r="LYO45" s="541"/>
      <c r="LYP45" s="541"/>
      <c r="LYQ45" s="541"/>
      <c r="LYR45" s="541"/>
      <c r="LYS45" s="541"/>
      <c r="LYT45" s="541"/>
      <c r="LYU45" s="541"/>
      <c r="LYV45" s="541"/>
      <c r="LYW45" s="541"/>
      <c r="LYX45" s="541"/>
      <c r="LYY45" s="541"/>
      <c r="LYZ45" s="541"/>
      <c r="LZA45" s="541"/>
      <c r="LZB45" s="541"/>
      <c r="LZC45" s="541"/>
      <c r="LZD45" s="541"/>
      <c r="LZE45" s="541"/>
      <c r="LZF45" s="541"/>
      <c r="LZG45" s="541"/>
      <c r="LZH45" s="541"/>
      <c r="LZI45" s="541"/>
      <c r="LZJ45" s="541"/>
      <c r="LZK45" s="541"/>
      <c r="LZL45" s="541"/>
      <c r="LZM45" s="541"/>
      <c r="LZN45" s="541"/>
      <c r="LZO45" s="541"/>
      <c r="LZP45" s="541"/>
      <c r="LZQ45" s="541"/>
      <c r="LZR45" s="541"/>
      <c r="LZS45" s="541"/>
      <c r="LZT45" s="541"/>
      <c r="LZU45" s="541"/>
      <c r="LZV45" s="541"/>
      <c r="LZW45" s="541"/>
      <c r="LZX45" s="541"/>
      <c r="LZY45" s="541"/>
      <c r="LZZ45" s="541"/>
      <c r="MAA45" s="541"/>
      <c r="MAB45" s="541"/>
      <c r="MAC45" s="541"/>
      <c r="MAD45" s="541"/>
      <c r="MAE45" s="541"/>
      <c r="MAF45" s="541"/>
      <c r="MAG45" s="541"/>
      <c r="MAH45" s="541"/>
      <c r="MAI45" s="541"/>
      <c r="MAJ45" s="541"/>
      <c r="MAK45" s="541"/>
      <c r="MAL45" s="541"/>
      <c r="MAM45" s="541"/>
      <c r="MAN45" s="541"/>
      <c r="MAO45" s="541"/>
      <c r="MAP45" s="541"/>
      <c r="MAQ45" s="541"/>
      <c r="MAR45" s="541"/>
      <c r="MAS45" s="541"/>
      <c r="MAT45" s="541"/>
      <c r="MAU45" s="541"/>
      <c r="MAV45" s="541"/>
      <c r="MAW45" s="541"/>
      <c r="MAX45" s="541"/>
      <c r="MAY45" s="541"/>
      <c r="MAZ45" s="541"/>
      <c r="MBA45" s="541"/>
      <c r="MBB45" s="541"/>
      <c r="MBC45" s="541"/>
      <c r="MBD45" s="541"/>
      <c r="MBE45" s="541"/>
      <c r="MBF45" s="541"/>
      <c r="MBG45" s="541"/>
      <c r="MBH45" s="541"/>
      <c r="MBI45" s="541"/>
      <c r="MBJ45" s="541"/>
      <c r="MBK45" s="541"/>
      <c r="MBL45" s="541"/>
      <c r="MBM45" s="541"/>
      <c r="MBN45" s="541"/>
      <c r="MBO45" s="541"/>
      <c r="MBP45" s="541"/>
      <c r="MBQ45" s="541"/>
      <c r="MBR45" s="541"/>
      <c r="MBS45" s="541"/>
      <c r="MBT45" s="541"/>
      <c r="MBU45" s="541"/>
      <c r="MBV45" s="541"/>
      <c r="MBW45" s="541"/>
      <c r="MBX45" s="541"/>
      <c r="MBY45" s="541"/>
      <c r="MBZ45" s="541"/>
      <c r="MCA45" s="541"/>
      <c r="MCB45" s="541"/>
      <c r="MCC45" s="541"/>
      <c r="MCD45" s="541"/>
      <c r="MCE45" s="541"/>
      <c r="MCF45" s="541"/>
      <c r="MCG45" s="541"/>
      <c r="MCH45" s="541"/>
      <c r="MCI45" s="541"/>
      <c r="MCJ45" s="541"/>
      <c r="MCK45" s="541"/>
      <c r="MCL45" s="541"/>
      <c r="MCM45" s="541"/>
      <c r="MCN45" s="541"/>
      <c r="MCO45" s="541"/>
      <c r="MCP45" s="541"/>
      <c r="MCQ45" s="541"/>
      <c r="MCR45" s="541"/>
      <c r="MCS45" s="541"/>
      <c r="MCT45" s="541"/>
      <c r="MCU45" s="541"/>
      <c r="MCV45" s="541"/>
      <c r="MCW45" s="541"/>
      <c r="MCX45" s="541"/>
      <c r="MCY45" s="541"/>
      <c r="MCZ45" s="541"/>
      <c r="MDA45" s="541"/>
      <c r="MDB45" s="541"/>
      <c r="MDC45" s="541"/>
      <c r="MDD45" s="541"/>
      <c r="MDE45" s="541"/>
      <c r="MDF45" s="541"/>
      <c r="MDG45" s="541"/>
      <c r="MDH45" s="541"/>
      <c r="MDI45" s="541"/>
      <c r="MDJ45" s="541"/>
      <c r="MDK45" s="541"/>
      <c r="MDL45" s="541"/>
      <c r="MDM45" s="541"/>
      <c r="MDN45" s="541"/>
      <c r="MDO45" s="541"/>
      <c r="MDP45" s="541"/>
      <c r="MDQ45" s="541"/>
      <c r="MDR45" s="541"/>
      <c r="MDS45" s="541"/>
      <c r="MDT45" s="541"/>
      <c r="MDU45" s="541"/>
      <c r="MDV45" s="541"/>
      <c r="MDW45" s="541"/>
      <c r="MDX45" s="541"/>
      <c r="MDY45" s="541"/>
      <c r="MDZ45" s="541"/>
      <c r="MEA45" s="541"/>
      <c r="MEB45" s="541"/>
      <c r="MEC45" s="541"/>
      <c r="MED45" s="541"/>
      <c r="MEE45" s="541"/>
      <c r="MEF45" s="541"/>
      <c r="MEG45" s="541"/>
      <c r="MEH45" s="541"/>
      <c r="MEI45" s="541"/>
      <c r="MEJ45" s="541"/>
      <c r="MEK45" s="541"/>
      <c r="MEL45" s="541"/>
      <c r="MEM45" s="541"/>
      <c r="MEN45" s="541"/>
      <c r="MEO45" s="541"/>
      <c r="MEP45" s="541"/>
      <c r="MEQ45" s="541"/>
      <c r="MER45" s="541"/>
      <c r="MES45" s="541"/>
      <c r="MET45" s="541"/>
      <c r="MEU45" s="541"/>
      <c r="MEV45" s="541"/>
      <c r="MEW45" s="541"/>
      <c r="MEX45" s="541"/>
      <c r="MEY45" s="541"/>
      <c r="MEZ45" s="541"/>
      <c r="MFA45" s="541"/>
      <c r="MFB45" s="541"/>
      <c r="MFC45" s="541"/>
      <c r="MFD45" s="541"/>
      <c r="MFE45" s="541"/>
      <c r="MFF45" s="541"/>
      <c r="MFG45" s="541"/>
      <c r="MFH45" s="541"/>
      <c r="MFI45" s="541"/>
      <c r="MFJ45" s="541"/>
      <c r="MFK45" s="541"/>
      <c r="MFL45" s="541"/>
      <c r="MFM45" s="541"/>
      <c r="MFN45" s="541"/>
      <c r="MFO45" s="541"/>
      <c r="MFP45" s="541"/>
      <c r="MFQ45" s="541"/>
      <c r="MFR45" s="541"/>
      <c r="MFS45" s="541"/>
      <c r="MFT45" s="541"/>
      <c r="MFU45" s="541"/>
      <c r="MFV45" s="541"/>
      <c r="MFW45" s="541"/>
      <c r="MFX45" s="541"/>
      <c r="MFY45" s="541"/>
      <c r="MFZ45" s="541"/>
      <c r="MGA45" s="541"/>
      <c r="MGB45" s="541"/>
      <c r="MGC45" s="541"/>
      <c r="MGD45" s="541"/>
      <c r="MGE45" s="541"/>
      <c r="MGF45" s="541"/>
      <c r="MGG45" s="541"/>
      <c r="MGH45" s="541"/>
      <c r="MGI45" s="541"/>
      <c r="MGJ45" s="541"/>
      <c r="MGK45" s="541"/>
      <c r="MGL45" s="541"/>
      <c r="MGM45" s="541"/>
      <c r="MGN45" s="541"/>
      <c r="MGO45" s="541"/>
      <c r="MGP45" s="541"/>
      <c r="MGQ45" s="541"/>
      <c r="MGR45" s="541"/>
      <c r="MGS45" s="541"/>
      <c r="MGT45" s="541"/>
      <c r="MGU45" s="541"/>
      <c r="MGV45" s="541"/>
      <c r="MGW45" s="541"/>
      <c r="MGX45" s="541"/>
      <c r="MGY45" s="541"/>
      <c r="MGZ45" s="541"/>
      <c r="MHA45" s="541"/>
      <c r="MHB45" s="541"/>
      <c r="MHC45" s="541"/>
      <c r="MHD45" s="541"/>
      <c r="MHE45" s="541"/>
      <c r="MHF45" s="541"/>
      <c r="MHG45" s="541"/>
      <c r="MHH45" s="541"/>
      <c r="MHI45" s="541"/>
      <c r="MHJ45" s="541"/>
      <c r="MHK45" s="541"/>
      <c r="MHL45" s="541"/>
      <c r="MHM45" s="541"/>
      <c r="MHN45" s="541"/>
      <c r="MHO45" s="541"/>
      <c r="MHP45" s="541"/>
      <c r="MHQ45" s="541"/>
      <c r="MHR45" s="541"/>
      <c r="MHS45" s="541"/>
      <c r="MHT45" s="541"/>
      <c r="MHU45" s="541"/>
      <c r="MHV45" s="541"/>
      <c r="MHW45" s="541"/>
      <c r="MHX45" s="541"/>
      <c r="MHY45" s="541"/>
      <c r="MHZ45" s="541"/>
      <c r="MIA45" s="541"/>
      <c r="MIB45" s="541"/>
      <c r="MIC45" s="541"/>
      <c r="MID45" s="541"/>
      <c r="MIE45" s="541"/>
      <c r="MIF45" s="541"/>
      <c r="MIG45" s="541"/>
      <c r="MIH45" s="541"/>
      <c r="MII45" s="541"/>
      <c r="MIJ45" s="541"/>
      <c r="MIK45" s="541"/>
      <c r="MIL45" s="541"/>
      <c r="MIM45" s="541"/>
      <c r="MIN45" s="541"/>
      <c r="MIO45" s="541"/>
      <c r="MIP45" s="541"/>
      <c r="MIQ45" s="541"/>
      <c r="MIR45" s="541"/>
      <c r="MIS45" s="541"/>
      <c r="MIT45" s="541"/>
      <c r="MIU45" s="541"/>
      <c r="MIV45" s="541"/>
      <c r="MIW45" s="541"/>
      <c r="MIX45" s="541"/>
      <c r="MIY45" s="541"/>
      <c r="MIZ45" s="541"/>
      <c r="MJA45" s="541"/>
      <c r="MJB45" s="541"/>
      <c r="MJC45" s="541"/>
      <c r="MJD45" s="541"/>
      <c r="MJE45" s="541"/>
      <c r="MJF45" s="541"/>
      <c r="MJG45" s="541"/>
      <c r="MJH45" s="541"/>
      <c r="MJI45" s="541"/>
      <c r="MJJ45" s="541"/>
      <c r="MJK45" s="541"/>
      <c r="MJL45" s="541"/>
      <c r="MJM45" s="541"/>
      <c r="MJN45" s="541"/>
      <c r="MJO45" s="541"/>
      <c r="MJP45" s="541"/>
      <c r="MJQ45" s="541"/>
      <c r="MJR45" s="541"/>
      <c r="MJS45" s="541"/>
      <c r="MJT45" s="541"/>
      <c r="MJU45" s="541"/>
      <c r="MJV45" s="541"/>
      <c r="MJW45" s="541"/>
      <c r="MJX45" s="541"/>
      <c r="MJY45" s="541"/>
      <c r="MJZ45" s="541"/>
      <c r="MKA45" s="541"/>
      <c r="MKB45" s="541"/>
      <c r="MKC45" s="541"/>
      <c r="MKD45" s="541"/>
      <c r="MKE45" s="541"/>
      <c r="MKF45" s="541"/>
      <c r="MKG45" s="541"/>
      <c r="MKH45" s="541"/>
      <c r="MKI45" s="541"/>
      <c r="MKJ45" s="541"/>
      <c r="MKK45" s="541"/>
      <c r="MKL45" s="541"/>
      <c r="MKM45" s="541"/>
      <c r="MKN45" s="541"/>
      <c r="MKO45" s="541"/>
      <c r="MKP45" s="541"/>
      <c r="MKQ45" s="541"/>
      <c r="MKR45" s="541"/>
      <c r="MKS45" s="541"/>
      <c r="MKT45" s="541"/>
      <c r="MKU45" s="541"/>
      <c r="MKV45" s="541"/>
      <c r="MKW45" s="541"/>
      <c r="MKX45" s="541"/>
      <c r="MKY45" s="541"/>
      <c r="MKZ45" s="541"/>
      <c r="MLA45" s="541"/>
      <c r="MLB45" s="541"/>
      <c r="MLC45" s="541"/>
      <c r="MLD45" s="541"/>
      <c r="MLE45" s="541"/>
      <c r="MLF45" s="541"/>
      <c r="MLG45" s="541"/>
      <c r="MLH45" s="541"/>
      <c r="MLI45" s="541"/>
      <c r="MLJ45" s="541"/>
      <c r="MLK45" s="541"/>
      <c r="MLL45" s="541"/>
      <c r="MLM45" s="541"/>
      <c r="MLN45" s="541"/>
      <c r="MLO45" s="541"/>
      <c r="MLP45" s="541"/>
      <c r="MLQ45" s="541"/>
      <c r="MLR45" s="541"/>
      <c r="MLS45" s="541"/>
      <c r="MLT45" s="541"/>
      <c r="MLU45" s="541"/>
      <c r="MLV45" s="541"/>
      <c r="MLW45" s="541"/>
      <c r="MLX45" s="541"/>
      <c r="MLY45" s="541"/>
      <c r="MLZ45" s="541"/>
      <c r="MMA45" s="541"/>
      <c r="MMB45" s="541"/>
      <c r="MMC45" s="541"/>
      <c r="MMD45" s="541"/>
      <c r="MME45" s="541"/>
      <c r="MMF45" s="541"/>
      <c r="MMG45" s="541"/>
      <c r="MMH45" s="541"/>
      <c r="MMI45" s="541"/>
      <c r="MMJ45" s="541"/>
      <c r="MMK45" s="541"/>
      <c r="MML45" s="541"/>
      <c r="MMM45" s="541"/>
      <c r="MMN45" s="541"/>
      <c r="MMO45" s="541"/>
      <c r="MMP45" s="541"/>
      <c r="MMQ45" s="541"/>
      <c r="MMR45" s="541"/>
      <c r="MMS45" s="541"/>
      <c r="MMT45" s="541"/>
      <c r="MMU45" s="541"/>
      <c r="MMV45" s="541"/>
      <c r="MMW45" s="541"/>
      <c r="MMX45" s="541"/>
      <c r="MMY45" s="541"/>
      <c r="MMZ45" s="541"/>
      <c r="MNA45" s="541"/>
      <c r="MNB45" s="541"/>
      <c r="MNC45" s="541"/>
      <c r="MND45" s="541"/>
      <c r="MNE45" s="541"/>
      <c r="MNF45" s="541"/>
      <c r="MNG45" s="541"/>
      <c r="MNH45" s="541"/>
      <c r="MNI45" s="541"/>
      <c r="MNJ45" s="541"/>
      <c r="MNK45" s="541"/>
      <c r="MNL45" s="541"/>
      <c r="MNM45" s="541"/>
      <c r="MNN45" s="541"/>
      <c r="MNO45" s="541"/>
      <c r="MNP45" s="541"/>
      <c r="MNQ45" s="541"/>
      <c r="MNR45" s="541"/>
      <c r="MNS45" s="541"/>
      <c r="MNT45" s="541"/>
      <c r="MNU45" s="541"/>
      <c r="MNV45" s="541"/>
      <c r="MNW45" s="541"/>
      <c r="MNX45" s="541"/>
      <c r="MNY45" s="541"/>
      <c r="MNZ45" s="541"/>
      <c r="MOA45" s="541"/>
      <c r="MOB45" s="541"/>
      <c r="MOC45" s="541"/>
      <c r="MOD45" s="541"/>
      <c r="MOE45" s="541"/>
      <c r="MOF45" s="541"/>
      <c r="MOG45" s="541"/>
      <c r="MOH45" s="541"/>
      <c r="MOI45" s="541"/>
      <c r="MOJ45" s="541"/>
      <c r="MOK45" s="541"/>
      <c r="MOL45" s="541"/>
      <c r="MOM45" s="541"/>
      <c r="MON45" s="541"/>
      <c r="MOO45" s="541"/>
      <c r="MOP45" s="541"/>
      <c r="MOQ45" s="541"/>
      <c r="MOR45" s="541"/>
      <c r="MOS45" s="541"/>
      <c r="MOT45" s="541"/>
      <c r="MOU45" s="541"/>
      <c r="MOV45" s="541"/>
      <c r="MOW45" s="541"/>
      <c r="MOX45" s="541"/>
      <c r="MOY45" s="541"/>
      <c r="MOZ45" s="541"/>
      <c r="MPA45" s="541"/>
      <c r="MPB45" s="541"/>
      <c r="MPC45" s="541"/>
      <c r="MPD45" s="541"/>
      <c r="MPE45" s="541"/>
      <c r="MPF45" s="541"/>
      <c r="MPG45" s="541"/>
      <c r="MPH45" s="541"/>
      <c r="MPI45" s="541"/>
      <c r="MPJ45" s="541"/>
      <c r="MPK45" s="541"/>
      <c r="MPL45" s="541"/>
      <c r="MPM45" s="541"/>
      <c r="MPN45" s="541"/>
      <c r="MPO45" s="541"/>
      <c r="MPP45" s="541"/>
      <c r="MPQ45" s="541"/>
      <c r="MPR45" s="541"/>
      <c r="MPS45" s="541"/>
      <c r="MPT45" s="541"/>
      <c r="MPU45" s="541"/>
      <c r="MPV45" s="541"/>
      <c r="MPW45" s="541"/>
      <c r="MPX45" s="541"/>
      <c r="MPY45" s="541"/>
      <c r="MPZ45" s="541"/>
      <c r="MQA45" s="541"/>
      <c r="MQB45" s="541"/>
      <c r="MQC45" s="541"/>
      <c r="MQD45" s="541"/>
      <c r="MQE45" s="541"/>
      <c r="MQF45" s="541"/>
      <c r="MQG45" s="541"/>
      <c r="MQH45" s="541"/>
      <c r="MQI45" s="541"/>
      <c r="MQJ45" s="541"/>
      <c r="MQK45" s="541"/>
      <c r="MQL45" s="541"/>
      <c r="MQM45" s="541"/>
      <c r="MQN45" s="541"/>
      <c r="MQO45" s="541"/>
      <c r="MQP45" s="541"/>
      <c r="MQQ45" s="541"/>
      <c r="MQR45" s="541"/>
      <c r="MQS45" s="541"/>
      <c r="MQT45" s="541"/>
      <c r="MQU45" s="541"/>
      <c r="MQV45" s="541"/>
      <c r="MQW45" s="541"/>
      <c r="MQX45" s="541"/>
      <c r="MQY45" s="541"/>
      <c r="MQZ45" s="541"/>
      <c r="MRA45" s="541"/>
      <c r="MRB45" s="541"/>
      <c r="MRC45" s="541"/>
      <c r="MRD45" s="541"/>
      <c r="MRE45" s="541"/>
      <c r="MRF45" s="541"/>
      <c r="MRG45" s="541"/>
      <c r="MRH45" s="541"/>
      <c r="MRI45" s="541"/>
      <c r="MRJ45" s="541"/>
      <c r="MRK45" s="541"/>
      <c r="MRL45" s="541"/>
      <c r="MRM45" s="541"/>
      <c r="MRN45" s="541"/>
      <c r="MRO45" s="541"/>
      <c r="MRP45" s="541"/>
      <c r="MRQ45" s="541"/>
      <c r="MRR45" s="541"/>
      <c r="MRS45" s="541"/>
      <c r="MRT45" s="541"/>
      <c r="MRU45" s="541"/>
      <c r="MRV45" s="541"/>
      <c r="MRW45" s="541"/>
      <c r="MRX45" s="541"/>
      <c r="MRY45" s="541"/>
      <c r="MRZ45" s="541"/>
      <c r="MSA45" s="541"/>
      <c r="MSB45" s="541"/>
      <c r="MSC45" s="541"/>
      <c r="MSD45" s="541"/>
      <c r="MSE45" s="541"/>
      <c r="MSF45" s="541"/>
      <c r="MSG45" s="541"/>
      <c r="MSH45" s="541"/>
      <c r="MSI45" s="541"/>
      <c r="MSJ45" s="541"/>
      <c r="MSK45" s="541"/>
      <c r="MSL45" s="541"/>
      <c r="MSM45" s="541"/>
      <c r="MSN45" s="541"/>
      <c r="MSO45" s="541"/>
      <c r="MSP45" s="541"/>
      <c r="MSQ45" s="541"/>
      <c r="MSR45" s="541"/>
      <c r="MSS45" s="541"/>
      <c r="MST45" s="541"/>
      <c r="MSU45" s="541"/>
      <c r="MSV45" s="541"/>
      <c r="MSW45" s="541"/>
      <c r="MSX45" s="541"/>
      <c r="MSY45" s="541"/>
      <c r="MSZ45" s="541"/>
      <c r="MTA45" s="541"/>
      <c r="MTB45" s="541"/>
      <c r="MTC45" s="541"/>
      <c r="MTD45" s="541"/>
      <c r="MTE45" s="541"/>
      <c r="MTF45" s="541"/>
      <c r="MTG45" s="541"/>
      <c r="MTH45" s="541"/>
      <c r="MTI45" s="541"/>
      <c r="MTJ45" s="541"/>
      <c r="MTK45" s="541"/>
      <c r="MTL45" s="541"/>
      <c r="MTM45" s="541"/>
      <c r="MTN45" s="541"/>
      <c r="MTO45" s="541"/>
      <c r="MTP45" s="541"/>
      <c r="MTQ45" s="541"/>
      <c r="MTR45" s="541"/>
      <c r="MTS45" s="541"/>
      <c r="MTT45" s="541"/>
      <c r="MTU45" s="541"/>
      <c r="MTV45" s="541"/>
      <c r="MTW45" s="541"/>
      <c r="MTX45" s="541"/>
      <c r="MTY45" s="541"/>
      <c r="MTZ45" s="541"/>
      <c r="MUA45" s="541"/>
      <c r="MUB45" s="541"/>
      <c r="MUC45" s="541"/>
      <c r="MUD45" s="541"/>
      <c r="MUE45" s="541"/>
      <c r="MUF45" s="541"/>
      <c r="MUG45" s="541"/>
      <c r="MUH45" s="541"/>
      <c r="MUI45" s="541"/>
      <c r="MUJ45" s="541"/>
      <c r="MUK45" s="541"/>
      <c r="MUL45" s="541"/>
      <c r="MUM45" s="541"/>
      <c r="MUN45" s="541"/>
      <c r="MUO45" s="541"/>
      <c r="MUP45" s="541"/>
      <c r="MUQ45" s="541"/>
      <c r="MUR45" s="541"/>
      <c r="MUS45" s="541"/>
      <c r="MUT45" s="541"/>
      <c r="MUU45" s="541"/>
      <c r="MUV45" s="541"/>
      <c r="MUW45" s="541"/>
      <c r="MUX45" s="541"/>
      <c r="MUY45" s="541"/>
      <c r="MUZ45" s="541"/>
      <c r="MVA45" s="541"/>
      <c r="MVB45" s="541"/>
      <c r="MVC45" s="541"/>
      <c r="MVD45" s="541"/>
      <c r="MVE45" s="541"/>
      <c r="MVF45" s="541"/>
      <c r="MVG45" s="541"/>
      <c r="MVH45" s="541"/>
      <c r="MVI45" s="541"/>
      <c r="MVJ45" s="541"/>
      <c r="MVK45" s="541"/>
      <c r="MVL45" s="541"/>
      <c r="MVM45" s="541"/>
      <c r="MVN45" s="541"/>
      <c r="MVO45" s="541"/>
      <c r="MVP45" s="541"/>
      <c r="MVQ45" s="541"/>
      <c r="MVR45" s="541"/>
      <c r="MVS45" s="541"/>
      <c r="MVT45" s="541"/>
      <c r="MVU45" s="541"/>
      <c r="MVV45" s="541"/>
      <c r="MVW45" s="541"/>
      <c r="MVX45" s="541"/>
      <c r="MVY45" s="541"/>
      <c r="MVZ45" s="541"/>
      <c r="MWA45" s="541"/>
      <c r="MWB45" s="541"/>
      <c r="MWC45" s="541"/>
      <c r="MWD45" s="541"/>
      <c r="MWE45" s="541"/>
      <c r="MWF45" s="541"/>
      <c r="MWG45" s="541"/>
      <c r="MWH45" s="541"/>
      <c r="MWI45" s="541"/>
      <c r="MWJ45" s="541"/>
      <c r="MWK45" s="541"/>
      <c r="MWL45" s="541"/>
      <c r="MWM45" s="541"/>
      <c r="MWN45" s="541"/>
      <c r="MWO45" s="541"/>
      <c r="MWP45" s="541"/>
      <c r="MWQ45" s="541"/>
      <c r="MWR45" s="541"/>
      <c r="MWS45" s="541"/>
      <c r="MWT45" s="541"/>
      <c r="MWU45" s="541"/>
      <c r="MWV45" s="541"/>
      <c r="MWW45" s="541"/>
      <c r="MWX45" s="541"/>
      <c r="MWY45" s="541"/>
      <c r="MWZ45" s="541"/>
      <c r="MXA45" s="541"/>
      <c r="MXB45" s="541"/>
      <c r="MXC45" s="541"/>
      <c r="MXD45" s="541"/>
      <c r="MXE45" s="541"/>
      <c r="MXF45" s="541"/>
      <c r="MXG45" s="541"/>
      <c r="MXH45" s="541"/>
      <c r="MXI45" s="541"/>
      <c r="MXJ45" s="541"/>
      <c r="MXK45" s="541"/>
      <c r="MXL45" s="541"/>
      <c r="MXM45" s="541"/>
      <c r="MXN45" s="541"/>
      <c r="MXO45" s="541"/>
      <c r="MXP45" s="541"/>
      <c r="MXQ45" s="541"/>
      <c r="MXR45" s="541"/>
      <c r="MXS45" s="541"/>
      <c r="MXT45" s="541"/>
      <c r="MXU45" s="541"/>
      <c r="MXV45" s="541"/>
      <c r="MXW45" s="541"/>
      <c r="MXX45" s="541"/>
      <c r="MXY45" s="541"/>
      <c r="MXZ45" s="541"/>
      <c r="MYA45" s="541"/>
      <c r="MYB45" s="541"/>
      <c r="MYC45" s="541"/>
      <c r="MYD45" s="541"/>
      <c r="MYE45" s="541"/>
      <c r="MYF45" s="541"/>
      <c r="MYG45" s="541"/>
      <c r="MYH45" s="541"/>
      <c r="MYI45" s="541"/>
      <c r="MYJ45" s="541"/>
      <c r="MYK45" s="541"/>
      <c r="MYL45" s="541"/>
      <c r="MYM45" s="541"/>
      <c r="MYN45" s="541"/>
      <c r="MYO45" s="541"/>
      <c r="MYP45" s="541"/>
      <c r="MYQ45" s="541"/>
      <c r="MYR45" s="541"/>
      <c r="MYS45" s="541"/>
      <c r="MYT45" s="541"/>
      <c r="MYU45" s="541"/>
      <c r="MYV45" s="541"/>
      <c r="MYW45" s="541"/>
      <c r="MYX45" s="541"/>
      <c r="MYY45" s="541"/>
      <c r="MYZ45" s="541"/>
      <c r="MZA45" s="541"/>
      <c r="MZB45" s="541"/>
      <c r="MZC45" s="541"/>
      <c r="MZD45" s="541"/>
      <c r="MZE45" s="541"/>
      <c r="MZF45" s="541"/>
      <c r="MZG45" s="541"/>
      <c r="MZH45" s="541"/>
      <c r="MZI45" s="541"/>
      <c r="MZJ45" s="541"/>
      <c r="MZK45" s="541"/>
      <c r="MZL45" s="541"/>
      <c r="MZM45" s="541"/>
      <c r="MZN45" s="541"/>
      <c r="MZO45" s="541"/>
      <c r="MZP45" s="541"/>
      <c r="MZQ45" s="541"/>
      <c r="MZR45" s="541"/>
      <c r="MZS45" s="541"/>
      <c r="MZT45" s="541"/>
      <c r="MZU45" s="541"/>
      <c r="MZV45" s="541"/>
      <c r="MZW45" s="541"/>
      <c r="MZX45" s="541"/>
      <c r="MZY45" s="541"/>
      <c r="MZZ45" s="541"/>
      <c r="NAA45" s="541"/>
      <c r="NAB45" s="541"/>
      <c r="NAC45" s="541"/>
      <c r="NAD45" s="541"/>
      <c r="NAE45" s="541"/>
      <c r="NAF45" s="541"/>
      <c r="NAG45" s="541"/>
      <c r="NAH45" s="541"/>
      <c r="NAI45" s="541"/>
      <c r="NAJ45" s="541"/>
      <c r="NAK45" s="541"/>
      <c r="NAL45" s="541"/>
      <c r="NAM45" s="541"/>
      <c r="NAN45" s="541"/>
      <c r="NAO45" s="541"/>
      <c r="NAP45" s="541"/>
      <c r="NAQ45" s="541"/>
      <c r="NAR45" s="541"/>
      <c r="NAS45" s="541"/>
      <c r="NAT45" s="541"/>
      <c r="NAU45" s="541"/>
      <c r="NAV45" s="541"/>
      <c r="NAW45" s="541"/>
      <c r="NAX45" s="541"/>
      <c r="NAY45" s="541"/>
      <c r="NAZ45" s="541"/>
      <c r="NBA45" s="541"/>
      <c r="NBB45" s="541"/>
      <c r="NBC45" s="541"/>
      <c r="NBD45" s="541"/>
      <c r="NBE45" s="541"/>
      <c r="NBF45" s="541"/>
      <c r="NBG45" s="541"/>
      <c r="NBH45" s="541"/>
      <c r="NBI45" s="541"/>
      <c r="NBJ45" s="541"/>
      <c r="NBK45" s="541"/>
      <c r="NBL45" s="541"/>
      <c r="NBM45" s="541"/>
      <c r="NBN45" s="541"/>
      <c r="NBO45" s="541"/>
      <c r="NBP45" s="541"/>
      <c r="NBQ45" s="541"/>
      <c r="NBR45" s="541"/>
      <c r="NBS45" s="541"/>
      <c r="NBT45" s="541"/>
      <c r="NBU45" s="541"/>
      <c r="NBV45" s="541"/>
      <c r="NBW45" s="541"/>
      <c r="NBX45" s="541"/>
      <c r="NBY45" s="541"/>
      <c r="NBZ45" s="541"/>
      <c r="NCA45" s="541"/>
      <c r="NCB45" s="541"/>
      <c r="NCC45" s="541"/>
      <c r="NCD45" s="541"/>
      <c r="NCE45" s="541"/>
      <c r="NCF45" s="541"/>
      <c r="NCG45" s="541"/>
      <c r="NCH45" s="541"/>
      <c r="NCI45" s="541"/>
      <c r="NCJ45" s="541"/>
      <c r="NCK45" s="541"/>
      <c r="NCL45" s="541"/>
      <c r="NCM45" s="541"/>
      <c r="NCN45" s="541"/>
      <c r="NCO45" s="541"/>
      <c r="NCP45" s="541"/>
      <c r="NCQ45" s="541"/>
      <c r="NCR45" s="541"/>
      <c r="NCS45" s="541"/>
      <c r="NCT45" s="541"/>
      <c r="NCU45" s="541"/>
      <c r="NCV45" s="541"/>
      <c r="NCW45" s="541"/>
      <c r="NCX45" s="541"/>
      <c r="NCY45" s="541"/>
      <c r="NCZ45" s="541"/>
      <c r="NDA45" s="541"/>
      <c r="NDB45" s="541"/>
      <c r="NDC45" s="541"/>
      <c r="NDD45" s="541"/>
      <c r="NDE45" s="541"/>
      <c r="NDF45" s="541"/>
      <c r="NDG45" s="541"/>
      <c r="NDH45" s="541"/>
      <c r="NDI45" s="541"/>
      <c r="NDJ45" s="541"/>
      <c r="NDK45" s="541"/>
      <c r="NDL45" s="541"/>
      <c r="NDM45" s="541"/>
      <c r="NDN45" s="541"/>
      <c r="NDO45" s="541"/>
      <c r="NDP45" s="541"/>
      <c r="NDQ45" s="541"/>
      <c r="NDR45" s="541"/>
      <c r="NDS45" s="541"/>
      <c r="NDT45" s="541"/>
      <c r="NDU45" s="541"/>
      <c r="NDV45" s="541"/>
      <c r="NDW45" s="541"/>
      <c r="NDX45" s="541"/>
      <c r="NDY45" s="541"/>
      <c r="NDZ45" s="541"/>
      <c r="NEA45" s="541"/>
      <c r="NEB45" s="541"/>
      <c r="NEC45" s="541"/>
      <c r="NED45" s="541"/>
      <c r="NEE45" s="541"/>
      <c r="NEF45" s="541"/>
      <c r="NEG45" s="541"/>
      <c r="NEH45" s="541"/>
      <c r="NEI45" s="541"/>
      <c r="NEJ45" s="541"/>
      <c r="NEK45" s="541"/>
      <c r="NEL45" s="541"/>
      <c r="NEM45" s="541"/>
      <c r="NEN45" s="541"/>
      <c r="NEO45" s="541"/>
      <c r="NEP45" s="541"/>
      <c r="NEQ45" s="541"/>
      <c r="NER45" s="541"/>
      <c r="NES45" s="541"/>
      <c r="NET45" s="541"/>
      <c r="NEU45" s="541"/>
      <c r="NEV45" s="541"/>
      <c r="NEW45" s="541"/>
      <c r="NEX45" s="541"/>
      <c r="NEY45" s="541"/>
      <c r="NEZ45" s="541"/>
      <c r="NFA45" s="541"/>
      <c r="NFB45" s="541"/>
      <c r="NFC45" s="541"/>
      <c r="NFD45" s="541"/>
      <c r="NFE45" s="541"/>
      <c r="NFF45" s="541"/>
      <c r="NFG45" s="541"/>
      <c r="NFH45" s="541"/>
      <c r="NFI45" s="541"/>
      <c r="NFJ45" s="541"/>
      <c r="NFK45" s="541"/>
      <c r="NFL45" s="541"/>
      <c r="NFM45" s="541"/>
      <c r="NFN45" s="541"/>
      <c r="NFO45" s="541"/>
      <c r="NFP45" s="541"/>
      <c r="NFQ45" s="541"/>
      <c r="NFR45" s="541"/>
      <c r="NFS45" s="541"/>
      <c r="NFT45" s="541"/>
      <c r="NFU45" s="541"/>
      <c r="NFV45" s="541"/>
      <c r="NFW45" s="541"/>
      <c r="NFX45" s="541"/>
      <c r="NFY45" s="541"/>
      <c r="NFZ45" s="541"/>
      <c r="NGA45" s="541"/>
      <c r="NGB45" s="541"/>
      <c r="NGC45" s="541"/>
      <c r="NGD45" s="541"/>
      <c r="NGE45" s="541"/>
      <c r="NGF45" s="541"/>
      <c r="NGG45" s="541"/>
      <c r="NGH45" s="541"/>
      <c r="NGI45" s="541"/>
      <c r="NGJ45" s="541"/>
      <c r="NGK45" s="541"/>
      <c r="NGL45" s="541"/>
      <c r="NGM45" s="541"/>
      <c r="NGN45" s="541"/>
      <c r="NGO45" s="541"/>
      <c r="NGP45" s="541"/>
      <c r="NGQ45" s="541"/>
      <c r="NGR45" s="541"/>
      <c r="NGS45" s="541"/>
      <c r="NGT45" s="541"/>
      <c r="NGU45" s="541"/>
      <c r="NGV45" s="541"/>
      <c r="NGW45" s="541"/>
      <c r="NGX45" s="541"/>
      <c r="NGY45" s="541"/>
      <c r="NGZ45" s="541"/>
      <c r="NHA45" s="541"/>
      <c r="NHB45" s="541"/>
      <c r="NHC45" s="541"/>
      <c r="NHD45" s="541"/>
      <c r="NHE45" s="541"/>
      <c r="NHF45" s="541"/>
      <c r="NHG45" s="541"/>
      <c r="NHH45" s="541"/>
      <c r="NHI45" s="541"/>
      <c r="NHJ45" s="541"/>
      <c r="NHK45" s="541"/>
      <c r="NHL45" s="541"/>
      <c r="NHM45" s="541"/>
      <c r="NHN45" s="541"/>
      <c r="NHO45" s="541"/>
      <c r="NHP45" s="541"/>
      <c r="NHQ45" s="541"/>
      <c r="NHR45" s="541"/>
      <c r="NHS45" s="541"/>
      <c r="NHT45" s="541"/>
      <c r="NHU45" s="541"/>
      <c r="NHV45" s="541"/>
      <c r="NHW45" s="541"/>
      <c r="NHX45" s="541"/>
      <c r="NHY45" s="541"/>
      <c r="NHZ45" s="541"/>
      <c r="NIA45" s="541"/>
      <c r="NIB45" s="541"/>
      <c r="NIC45" s="541"/>
      <c r="NID45" s="541"/>
      <c r="NIE45" s="541"/>
      <c r="NIF45" s="541"/>
      <c r="NIG45" s="541"/>
      <c r="NIH45" s="541"/>
      <c r="NII45" s="541"/>
      <c r="NIJ45" s="541"/>
      <c r="NIK45" s="541"/>
      <c r="NIL45" s="541"/>
      <c r="NIM45" s="541"/>
      <c r="NIN45" s="541"/>
      <c r="NIO45" s="541"/>
      <c r="NIP45" s="541"/>
      <c r="NIQ45" s="541"/>
      <c r="NIR45" s="541"/>
      <c r="NIS45" s="541"/>
      <c r="NIT45" s="541"/>
      <c r="NIU45" s="541"/>
      <c r="NIV45" s="541"/>
      <c r="NIW45" s="541"/>
      <c r="NIX45" s="541"/>
      <c r="NIY45" s="541"/>
      <c r="NIZ45" s="541"/>
      <c r="NJA45" s="541"/>
      <c r="NJB45" s="541"/>
      <c r="NJC45" s="541"/>
      <c r="NJD45" s="541"/>
      <c r="NJE45" s="541"/>
      <c r="NJF45" s="541"/>
      <c r="NJG45" s="541"/>
      <c r="NJH45" s="541"/>
      <c r="NJI45" s="541"/>
      <c r="NJJ45" s="541"/>
      <c r="NJK45" s="541"/>
      <c r="NJL45" s="541"/>
      <c r="NJM45" s="541"/>
      <c r="NJN45" s="541"/>
      <c r="NJO45" s="541"/>
      <c r="NJP45" s="541"/>
      <c r="NJQ45" s="541"/>
      <c r="NJR45" s="541"/>
      <c r="NJS45" s="541"/>
      <c r="NJT45" s="541"/>
      <c r="NJU45" s="541"/>
      <c r="NJV45" s="541"/>
      <c r="NJW45" s="541"/>
      <c r="NJX45" s="541"/>
      <c r="NJY45" s="541"/>
      <c r="NJZ45" s="541"/>
      <c r="NKA45" s="541"/>
      <c r="NKB45" s="541"/>
      <c r="NKC45" s="541"/>
      <c r="NKD45" s="541"/>
      <c r="NKE45" s="541"/>
      <c r="NKF45" s="541"/>
      <c r="NKG45" s="541"/>
      <c r="NKH45" s="541"/>
      <c r="NKI45" s="541"/>
      <c r="NKJ45" s="541"/>
      <c r="NKK45" s="541"/>
      <c r="NKL45" s="541"/>
      <c r="NKM45" s="541"/>
      <c r="NKN45" s="541"/>
      <c r="NKO45" s="541"/>
      <c r="NKP45" s="541"/>
      <c r="NKQ45" s="541"/>
      <c r="NKR45" s="541"/>
      <c r="NKS45" s="541"/>
      <c r="NKT45" s="541"/>
      <c r="NKU45" s="541"/>
      <c r="NKV45" s="541"/>
      <c r="NKW45" s="541"/>
      <c r="NKX45" s="541"/>
      <c r="NKY45" s="541"/>
      <c r="NKZ45" s="541"/>
      <c r="NLA45" s="541"/>
      <c r="NLB45" s="541"/>
      <c r="NLC45" s="541"/>
      <c r="NLD45" s="541"/>
      <c r="NLE45" s="541"/>
      <c r="NLF45" s="541"/>
      <c r="NLG45" s="541"/>
      <c r="NLH45" s="541"/>
      <c r="NLI45" s="541"/>
      <c r="NLJ45" s="541"/>
      <c r="NLK45" s="541"/>
      <c r="NLL45" s="541"/>
      <c r="NLM45" s="541"/>
      <c r="NLN45" s="541"/>
      <c r="NLO45" s="541"/>
      <c r="NLP45" s="541"/>
      <c r="NLQ45" s="541"/>
      <c r="NLR45" s="541"/>
      <c r="NLS45" s="541"/>
      <c r="NLT45" s="541"/>
      <c r="NLU45" s="541"/>
      <c r="NLV45" s="541"/>
      <c r="NLW45" s="541"/>
      <c r="NLX45" s="541"/>
      <c r="NLY45" s="541"/>
      <c r="NLZ45" s="541"/>
      <c r="NMA45" s="541"/>
      <c r="NMB45" s="541"/>
      <c r="NMC45" s="541"/>
      <c r="NMD45" s="541"/>
      <c r="NME45" s="541"/>
      <c r="NMF45" s="541"/>
      <c r="NMG45" s="541"/>
      <c r="NMH45" s="541"/>
      <c r="NMI45" s="541"/>
      <c r="NMJ45" s="541"/>
      <c r="NMK45" s="541"/>
      <c r="NML45" s="541"/>
      <c r="NMM45" s="541"/>
      <c r="NMN45" s="541"/>
      <c r="NMO45" s="541"/>
      <c r="NMP45" s="541"/>
      <c r="NMQ45" s="541"/>
      <c r="NMR45" s="541"/>
      <c r="NMS45" s="541"/>
      <c r="NMT45" s="541"/>
      <c r="NMU45" s="541"/>
      <c r="NMV45" s="541"/>
      <c r="NMW45" s="541"/>
      <c r="NMX45" s="541"/>
      <c r="NMY45" s="541"/>
      <c r="NMZ45" s="541"/>
      <c r="NNA45" s="541"/>
      <c r="NNB45" s="541"/>
      <c r="NNC45" s="541"/>
      <c r="NND45" s="541"/>
      <c r="NNE45" s="541"/>
      <c r="NNF45" s="541"/>
      <c r="NNG45" s="541"/>
      <c r="NNH45" s="541"/>
      <c r="NNI45" s="541"/>
      <c r="NNJ45" s="541"/>
      <c r="NNK45" s="541"/>
      <c r="NNL45" s="541"/>
      <c r="NNM45" s="541"/>
      <c r="NNN45" s="541"/>
      <c r="NNO45" s="541"/>
      <c r="NNP45" s="541"/>
      <c r="NNQ45" s="541"/>
      <c r="NNR45" s="541"/>
      <c r="NNS45" s="541"/>
      <c r="NNT45" s="541"/>
      <c r="NNU45" s="541"/>
      <c r="NNV45" s="541"/>
      <c r="NNW45" s="541"/>
      <c r="NNX45" s="541"/>
      <c r="NNY45" s="541"/>
      <c r="NNZ45" s="541"/>
      <c r="NOA45" s="541"/>
      <c r="NOB45" s="541"/>
      <c r="NOC45" s="541"/>
      <c r="NOD45" s="541"/>
      <c r="NOE45" s="541"/>
      <c r="NOF45" s="541"/>
      <c r="NOG45" s="541"/>
      <c r="NOH45" s="541"/>
      <c r="NOI45" s="541"/>
      <c r="NOJ45" s="541"/>
      <c r="NOK45" s="541"/>
      <c r="NOL45" s="541"/>
      <c r="NOM45" s="541"/>
      <c r="NON45" s="541"/>
      <c r="NOO45" s="541"/>
      <c r="NOP45" s="541"/>
      <c r="NOQ45" s="541"/>
      <c r="NOR45" s="541"/>
      <c r="NOS45" s="541"/>
      <c r="NOT45" s="541"/>
      <c r="NOU45" s="541"/>
      <c r="NOV45" s="541"/>
      <c r="NOW45" s="541"/>
      <c r="NOX45" s="541"/>
      <c r="NOY45" s="541"/>
      <c r="NOZ45" s="541"/>
      <c r="NPA45" s="541"/>
      <c r="NPB45" s="541"/>
      <c r="NPC45" s="541"/>
      <c r="NPD45" s="541"/>
      <c r="NPE45" s="541"/>
      <c r="NPF45" s="541"/>
      <c r="NPG45" s="541"/>
      <c r="NPH45" s="541"/>
      <c r="NPI45" s="541"/>
      <c r="NPJ45" s="541"/>
      <c r="NPK45" s="541"/>
      <c r="NPL45" s="541"/>
      <c r="NPM45" s="541"/>
      <c r="NPN45" s="541"/>
      <c r="NPO45" s="541"/>
      <c r="NPP45" s="541"/>
      <c r="NPQ45" s="541"/>
      <c r="NPR45" s="541"/>
      <c r="NPS45" s="541"/>
      <c r="NPT45" s="541"/>
      <c r="NPU45" s="541"/>
      <c r="NPV45" s="541"/>
      <c r="NPW45" s="541"/>
      <c r="NPX45" s="541"/>
      <c r="NPY45" s="541"/>
      <c r="NPZ45" s="541"/>
      <c r="NQA45" s="541"/>
      <c r="NQB45" s="541"/>
      <c r="NQC45" s="541"/>
      <c r="NQD45" s="541"/>
      <c r="NQE45" s="541"/>
      <c r="NQF45" s="541"/>
      <c r="NQG45" s="541"/>
      <c r="NQH45" s="541"/>
      <c r="NQI45" s="541"/>
      <c r="NQJ45" s="541"/>
      <c r="NQK45" s="541"/>
      <c r="NQL45" s="541"/>
      <c r="NQM45" s="541"/>
      <c r="NQN45" s="541"/>
      <c r="NQO45" s="541"/>
      <c r="NQP45" s="541"/>
      <c r="NQQ45" s="541"/>
      <c r="NQR45" s="541"/>
      <c r="NQS45" s="541"/>
      <c r="NQT45" s="541"/>
      <c r="NQU45" s="541"/>
      <c r="NQV45" s="541"/>
      <c r="NQW45" s="541"/>
      <c r="NQX45" s="541"/>
      <c r="NQY45" s="541"/>
      <c r="NQZ45" s="541"/>
      <c r="NRA45" s="541"/>
      <c r="NRB45" s="541"/>
      <c r="NRC45" s="541"/>
      <c r="NRD45" s="541"/>
      <c r="NRE45" s="541"/>
      <c r="NRF45" s="541"/>
      <c r="NRG45" s="541"/>
      <c r="NRH45" s="541"/>
      <c r="NRI45" s="541"/>
      <c r="NRJ45" s="541"/>
      <c r="NRK45" s="541"/>
      <c r="NRL45" s="541"/>
      <c r="NRM45" s="541"/>
      <c r="NRN45" s="541"/>
      <c r="NRO45" s="541"/>
      <c r="NRP45" s="541"/>
      <c r="NRQ45" s="541"/>
      <c r="NRR45" s="541"/>
      <c r="NRS45" s="541"/>
      <c r="NRT45" s="541"/>
      <c r="NRU45" s="541"/>
      <c r="NRV45" s="541"/>
      <c r="NRW45" s="541"/>
      <c r="NRX45" s="541"/>
      <c r="NRY45" s="541"/>
      <c r="NRZ45" s="541"/>
      <c r="NSA45" s="541"/>
      <c r="NSB45" s="541"/>
      <c r="NSC45" s="541"/>
      <c r="NSD45" s="541"/>
      <c r="NSE45" s="541"/>
      <c r="NSF45" s="541"/>
      <c r="NSG45" s="541"/>
      <c r="NSH45" s="541"/>
      <c r="NSI45" s="541"/>
      <c r="NSJ45" s="541"/>
      <c r="NSK45" s="541"/>
      <c r="NSL45" s="541"/>
      <c r="NSM45" s="541"/>
      <c r="NSN45" s="541"/>
      <c r="NSO45" s="541"/>
      <c r="NSP45" s="541"/>
      <c r="NSQ45" s="541"/>
      <c r="NSR45" s="541"/>
      <c r="NSS45" s="541"/>
      <c r="NST45" s="541"/>
      <c r="NSU45" s="541"/>
      <c r="NSV45" s="541"/>
      <c r="NSW45" s="541"/>
      <c r="NSX45" s="541"/>
      <c r="NSY45" s="541"/>
      <c r="NSZ45" s="541"/>
      <c r="NTA45" s="541"/>
      <c r="NTB45" s="541"/>
      <c r="NTC45" s="541"/>
      <c r="NTD45" s="541"/>
      <c r="NTE45" s="541"/>
      <c r="NTF45" s="541"/>
      <c r="NTG45" s="541"/>
      <c r="NTH45" s="541"/>
      <c r="NTI45" s="541"/>
      <c r="NTJ45" s="541"/>
      <c r="NTK45" s="541"/>
      <c r="NTL45" s="541"/>
      <c r="NTM45" s="541"/>
      <c r="NTN45" s="541"/>
      <c r="NTO45" s="541"/>
      <c r="NTP45" s="541"/>
      <c r="NTQ45" s="541"/>
      <c r="NTR45" s="541"/>
      <c r="NTS45" s="541"/>
      <c r="NTT45" s="541"/>
      <c r="NTU45" s="541"/>
      <c r="NTV45" s="541"/>
      <c r="NTW45" s="541"/>
      <c r="NTX45" s="541"/>
      <c r="NTY45" s="541"/>
      <c r="NTZ45" s="541"/>
      <c r="NUA45" s="541"/>
      <c r="NUB45" s="541"/>
      <c r="NUC45" s="541"/>
      <c r="NUD45" s="541"/>
      <c r="NUE45" s="541"/>
      <c r="NUF45" s="541"/>
      <c r="NUG45" s="541"/>
      <c r="NUH45" s="541"/>
      <c r="NUI45" s="541"/>
      <c r="NUJ45" s="541"/>
      <c r="NUK45" s="541"/>
      <c r="NUL45" s="541"/>
      <c r="NUM45" s="541"/>
      <c r="NUN45" s="541"/>
      <c r="NUO45" s="541"/>
      <c r="NUP45" s="541"/>
      <c r="NUQ45" s="541"/>
      <c r="NUR45" s="541"/>
      <c r="NUS45" s="541"/>
      <c r="NUT45" s="541"/>
      <c r="NUU45" s="541"/>
      <c r="NUV45" s="541"/>
      <c r="NUW45" s="541"/>
      <c r="NUX45" s="541"/>
      <c r="NUY45" s="541"/>
      <c r="NUZ45" s="541"/>
      <c r="NVA45" s="541"/>
      <c r="NVB45" s="541"/>
      <c r="NVC45" s="541"/>
      <c r="NVD45" s="541"/>
      <c r="NVE45" s="541"/>
      <c r="NVF45" s="541"/>
      <c r="NVG45" s="541"/>
      <c r="NVH45" s="541"/>
      <c r="NVI45" s="541"/>
      <c r="NVJ45" s="541"/>
      <c r="NVK45" s="541"/>
      <c r="NVL45" s="541"/>
      <c r="NVM45" s="541"/>
      <c r="NVN45" s="541"/>
      <c r="NVO45" s="541"/>
      <c r="NVP45" s="541"/>
      <c r="NVQ45" s="541"/>
      <c r="NVR45" s="541"/>
      <c r="NVS45" s="541"/>
      <c r="NVT45" s="541"/>
      <c r="NVU45" s="541"/>
      <c r="NVV45" s="541"/>
      <c r="NVW45" s="541"/>
      <c r="NVX45" s="541"/>
      <c r="NVY45" s="541"/>
      <c r="NVZ45" s="541"/>
      <c r="NWA45" s="541"/>
      <c r="NWB45" s="541"/>
      <c r="NWC45" s="541"/>
      <c r="NWD45" s="541"/>
      <c r="NWE45" s="541"/>
      <c r="NWF45" s="541"/>
      <c r="NWG45" s="541"/>
      <c r="NWH45" s="541"/>
      <c r="NWI45" s="541"/>
      <c r="NWJ45" s="541"/>
      <c r="NWK45" s="541"/>
      <c r="NWL45" s="541"/>
      <c r="NWM45" s="541"/>
      <c r="NWN45" s="541"/>
      <c r="NWO45" s="541"/>
      <c r="NWP45" s="541"/>
      <c r="NWQ45" s="541"/>
      <c r="NWR45" s="541"/>
      <c r="NWS45" s="541"/>
      <c r="NWT45" s="541"/>
      <c r="NWU45" s="541"/>
      <c r="NWV45" s="541"/>
      <c r="NWW45" s="541"/>
      <c r="NWX45" s="541"/>
      <c r="NWY45" s="541"/>
      <c r="NWZ45" s="541"/>
      <c r="NXA45" s="541"/>
      <c r="NXB45" s="541"/>
      <c r="NXC45" s="541"/>
      <c r="NXD45" s="541"/>
      <c r="NXE45" s="541"/>
      <c r="NXF45" s="541"/>
      <c r="NXG45" s="541"/>
      <c r="NXH45" s="541"/>
      <c r="NXI45" s="541"/>
      <c r="NXJ45" s="541"/>
      <c r="NXK45" s="541"/>
      <c r="NXL45" s="541"/>
      <c r="NXM45" s="541"/>
      <c r="NXN45" s="541"/>
      <c r="NXO45" s="541"/>
      <c r="NXP45" s="541"/>
      <c r="NXQ45" s="541"/>
      <c r="NXR45" s="541"/>
      <c r="NXS45" s="541"/>
      <c r="NXT45" s="541"/>
      <c r="NXU45" s="541"/>
      <c r="NXV45" s="541"/>
      <c r="NXW45" s="541"/>
      <c r="NXX45" s="541"/>
      <c r="NXY45" s="541"/>
      <c r="NXZ45" s="541"/>
      <c r="NYA45" s="541"/>
      <c r="NYB45" s="541"/>
      <c r="NYC45" s="541"/>
      <c r="NYD45" s="541"/>
      <c r="NYE45" s="541"/>
      <c r="NYF45" s="541"/>
      <c r="NYG45" s="541"/>
      <c r="NYH45" s="541"/>
      <c r="NYI45" s="541"/>
      <c r="NYJ45" s="541"/>
      <c r="NYK45" s="541"/>
      <c r="NYL45" s="541"/>
      <c r="NYM45" s="541"/>
      <c r="NYN45" s="541"/>
      <c r="NYO45" s="541"/>
      <c r="NYP45" s="541"/>
      <c r="NYQ45" s="541"/>
      <c r="NYR45" s="541"/>
      <c r="NYS45" s="541"/>
      <c r="NYT45" s="541"/>
      <c r="NYU45" s="541"/>
      <c r="NYV45" s="541"/>
      <c r="NYW45" s="541"/>
      <c r="NYX45" s="541"/>
      <c r="NYY45" s="541"/>
      <c r="NYZ45" s="541"/>
      <c r="NZA45" s="541"/>
      <c r="NZB45" s="541"/>
      <c r="NZC45" s="541"/>
      <c r="NZD45" s="541"/>
      <c r="NZE45" s="541"/>
      <c r="NZF45" s="541"/>
      <c r="NZG45" s="541"/>
      <c r="NZH45" s="541"/>
      <c r="NZI45" s="541"/>
      <c r="NZJ45" s="541"/>
      <c r="NZK45" s="541"/>
      <c r="NZL45" s="541"/>
      <c r="NZM45" s="541"/>
      <c r="NZN45" s="541"/>
      <c r="NZO45" s="541"/>
      <c r="NZP45" s="541"/>
      <c r="NZQ45" s="541"/>
      <c r="NZR45" s="541"/>
      <c r="NZS45" s="541"/>
      <c r="NZT45" s="541"/>
      <c r="NZU45" s="541"/>
      <c r="NZV45" s="541"/>
      <c r="NZW45" s="541"/>
      <c r="NZX45" s="541"/>
      <c r="NZY45" s="541"/>
      <c r="NZZ45" s="541"/>
      <c r="OAA45" s="541"/>
      <c r="OAB45" s="541"/>
      <c r="OAC45" s="541"/>
      <c r="OAD45" s="541"/>
      <c r="OAE45" s="541"/>
      <c r="OAF45" s="541"/>
      <c r="OAG45" s="541"/>
      <c r="OAH45" s="541"/>
      <c r="OAI45" s="541"/>
      <c r="OAJ45" s="541"/>
      <c r="OAK45" s="541"/>
      <c r="OAL45" s="541"/>
      <c r="OAM45" s="541"/>
      <c r="OAN45" s="541"/>
      <c r="OAO45" s="541"/>
      <c r="OAP45" s="541"/>
      <c r="OAQ45" s="541"/>
      <c r="OAR45" s="541"/>
      <c r="OAS45" s="541"/>
      <c r="OAT45" s="541"/>
      <c r="OAU45" s="541"/>
      <c r="OAV45" s="541"/>
      <c r="OAW45" s="541"/>
      <c r="OAX45" s="541"/>
      <c r="OAY45" s="541"/>
      <c r="OAZ45" s="541"/>
      <c r="OBA45" s="541"/>
      <c r="OBB45" s="541"/>
      <c r="OBC45" s="541"/>
      <c r="OBD45" s="541"/>
      <c r="OBE45" s="541"/>
      <c r="OBF45" s="541"/>
      <c r="OBG45" s="541"/>
      <c r="OBH45" s="541"/>
      <c r="OBI45" s="541"/>
      <c r="OBJ45" s="541"/>
      <c r="OBK45" s="541"/>
      <c r="OBL45" s="541"/>
      <c r="OBM45" s="541"/>
      <c r="OBN45" s="541"/>
      <c r="OBO45" s="541"/>
      <c r="OBP45" s="541"/>
      <c r="OBQ45" s="541"/>
      <c r="OBR45" s="541"/>
      <c r="OBS45" s="541"/>
      <c r="OBT45" s="541"/>
      <c r="OBU45" s="541"/>
      <c r="OBV45" s="541"/>
      <c r="OBW45" s="541"/>
      <c r="OBX45" s="541"/>
      <c r="OBY45" s="541"/>
      <c r="OBZ45" s="541"/>
      <c r="OCA45" s="541"/>
      <c r="OCB45" s="541"/>
      <c r="OCC45" s="541"/>
      <c r="OCD45" s="541"/>
      <c r="OCE45" s="541"/>
      <c r="OCF45" s="541"/>
      <c r="OCG45" s="541"/>
      <c r="OCH45" s="541"/>
      <c r="OCI45" s="541"/>
      <c r="OCJ45" s="541"/>
      <c r="OCK45" s="541"/>
      <c r="OCL45" s="541"/>
      <c r="OCM45" s="541"/>
      <c r="OCN45" s="541"/>
      <c r="OCO45" s="541"/>
      <c r="OCP45" s="541"/>
      <c r="OCQ45" s="541"/>
      <c r="OCR45" s="541"/>
      <c r="OCS45" s="541"/>
      <c r="OCT45" s="541"/>
      <c r="OCU45" s="541"/>
      <c r="OCV45" s="541"/>
      <c r="OCW45" s="541"/>
      <c r="OCX45" s="541"/>
      <c r="OCY45" s="541"/>
      <c r="OCZ45" s="541"/>
      <c r="ODA45" s="541"/>
      <c r="ODB45" s="541"/>
      <c r="ODC45" s="541"/>
      <c r="ODD45" s="541"/>
      <c r="ODE45" s="541"/>
      <c r="ODF45" s="541"/>
      <c r="ODG45" s="541"/>
      <c r="ODH45" s="541"/>
      <c r="ODI45" s="541"/>
      <c r="ODJ45" s="541"/>
      <c r="ODK45" s="541"/>
      <c r="ODL45" s="541"/>
      <c r="ODM45" s="541"/>
      <c r="ODN45" s="541"/>
      <c r="ODO45" s="541"/>
      <c r="ODP45" s="541"/>
      <c r="ODQ45" s="541"/>
      <c r="ODR45" s="541"/>
      <c r="ODS45" s="541"/>
      <c r="ODT45" s="541"/>
      <c r="ODU45" s="541"/>
      <c r="ODV45" s="541"/>
      <c r="ODW45" s="541"/>
      <c r="ODX45" s="541"/>
      <c r="ODY45" s="541"/>
      <c r="ODZ45" s="541"/>
      <c r="OEA45" s="541"/>
      <c r="OEB45" s="541"/>
      <c r="OEC45" s="541"/>
      <c r="OED45" s="541"/>
      <c r="OEE45" s="541"/>
      <c r="OEF45" s="541"/>
      <c r="OEG45" s="541"/>
      <c r="OEH45" s="541"/>
      <c r="OEI45" s="541"/>
      <c r="OEJ45" s="541"/>
      <c r="OEK45" s="541"/>
      <c r="OEL45" s="541"/>
      <c r="OEM45" s="541"/>
      <c r="OEN45" s="541"/>
      <c r="OEO45" s="541"/>
      <c r="OEP45" s="541"/>
      <c r="OEQ45" s="541"/>
      <c r="OER45" s="541"/>
      <c r="OES45" s="541"/>
      <c r="OET45" s="541"/>
      <c r="OEU45" s="541"/>
      <c r="OEV45" s="541"/>
      <c r="OEW45" s="541"/>
      <c r="OEX45" s="541"/>
      <c r="OEY45" s="541"/>
      <c r="OEZ45" s="541"/>
      <c r="OFA45" s="541"/>
      <c r="OFB45" s="541"/>
      <c r="OFC45" s="541"/>
      <c r="OFD45" s="541"/>
      <c r="OFE45" s="541"/>
      <c r="OFF45" s="541"/>
      <c r="OFG45" s="541"/>
      <c r="OFH45" s="541"/>
      <c r="OFI45" s="541"/>
      <c r="OFJ45" s="541"/>
      <c r="OFK45" s="541"/>
      <c r="OFL45" s="541"/>
      <c r="OFM45" s="541"/>
      <c r="OFN45" s="541"/>
      <c r="OFO45" s="541"/>
      <c r="OFP45" s="541"/>
      <c r="OFQ45" s="541"/>
      <c r="OFR45" s="541"/>
      <c r="OFS45" s="541"/>
      <c r="OFT45" s="541"/>
      <c r="OFU45" s="541"/>
      <c r="OFV45" s="541"/>
      <c r="OFW45" s="541"/>
      <c r="OFX45" s="541"/>
      <c r="OFY45" s="541"/>
      <c r="OFZ45" s="541"/>
      <c r="OGA45" s="541"/>
      <c r="OGB45" s="541"/>
      <c r="OGC45" s="541"/>
      <c r="OGD45" s="541"/>
      <c r="OGE45" s="541"/>
      <c r="OGF45" s="541"/>
      <c r="OGG45" s="541"/>
      <c r="OGH45" s="541"/>
      <c r="OGI45" s="541"/>
      <c r="OGJ45" s="541"/>
      <c r="OGK45" s="541"/>
      <c r="OGL45" s="541"/>
      <c r="OGM45" s="541"/>
      <c r="OGN45" s="541"/>
      <c r="OGO45" s="541"/>
      <c r="OGP45" s="541"/>
      <c r="OGQ45" s="541"/>
      <c r="OGR45" s="541"/>
      <c r="OGS45" s="541"/>
      <c r="OGT45" s="541"/>
      <c r="OGU45" s="541"/>
      <c r="OGV45" s="541"/>
      <c r="OGW45" s="541"/>
      <c r="OGX45" s="541"/>
      <c r="OGY45" s="541"/>
      <c r="OGZ45" s="541"/>
      <c r="OHA45" s="541"/>
      <c r="OHB45" s="541"/>
      <c r="OHC45" s="541"/>
      <c r="OHD45" s="541"/>
      <c r="OHE45" s="541"/>
      <c r="OHF45" s="541"/>
      <c r="OHG45" s="541"/>
      <c r="OHH45" s="541"/>
      <c r="OHI45" s="541"/>
      <c r="OHJ45" s="541"/>
      <c r="OHK45" s="541"/>
      <c r="OHL45" s="541"/>
      <c r="OHM45" s="541"/>
      <c r="OHN45" s="541"/>
      <c r="OHO45" s="541"/>
      <c r="OHP45" s="541"/>
      <c r="OHQ45" s="541"/>
      <c r="OHR45" s="541"/>
      <c r="OHS45" s="541"/>
      <c r="OHT45" s="541"/>
      <c r="OHU45" s="541"/>
      <c r="OHV45" s="541"/>
      <c r="OHW45" s="541"/>
      <c r="OHX45" s="541"/>
      <c r="OHY45" s="541"/>
      <c r="OHZ45" s="541"/>
      <c r="OIA45" s="541"/>
      <c r="OIB45" s="541"/>
      <c r="OIC45" s="541"/>
      <c r="OID45" s="541"/>
      <c r="OIE45" s="541"/>
      <c r="OIF45" s="541"/>
      <c r="OIG45" s="541"/>
      <c r="OIH45" s="541"/>
      <c r="OII45" s="541"/>
      <c r="OIJ45" s="541"/>
      <c r="OIK45" s="541"/>
      <c r="OIL45" s="541"/>
      <c r="OIM45" s="541"/>
      <c r="OIN45" s="541"/>
      <c r="OIO45" s="541"/>
      <c r="OIP45" s="541"/>
      <c r="OIQ45" s="541"/>
      <c r="OIR45" s="541"/>
      <c r="OIS45" s="541"/>
      <c r="OIT45" s="541"/>
      <c r="OIU45" s="541"/>
      <c r="OIV45" s="541"/>
      <c r="OIW45" s="541"/>
      <c r="OIX45" s="541"/>
      <c r="OIY45" s="541"/>
      <c r="OIZ45" s="541"/>
      <c r="OJA45" s="541"/>
      <c r="OJB45" s="541"/>
      <c r="OJC45" s="541"/>
      <c r="OJD45" s="541"/>
      <c r="OJE45" s="541"/>
      <c r="OJF45" s="541"/>
      <c r="OJG45" s="541"/>
      <c r="OJH45" s="541"/>
      <c r="OJI45" s="541"/>
      <c r="OJJ45" s="541"/>
      <c r="OJK45" s="541"/>
      <c r="OJL45" s="541"/>
      <c r="OJM45" s="541"/>
      <c r="OJN45" s="541"/>
      <c r="OJO45" s="541"/>
      <c r="OJP45" s="541"/>
      <c r="OJQ45" s="541"/>
      <c r="OJR45" s="541"/>
      <c r="OJS45" s="541"/>
      <c r="OJT45" s="541"/>
      <c r="OJU45" s="541"/>
      <c r="OJV45" s="541"/>
      <c r="OJW45" s="541"/>
      <c r="OJX45" s="541"/>
      <c r="OJY45" s="541"/>
      <c r="OJZ45" s="541"/>
      <c r="OKA45" s="541"/>
      <c r="OKB45" s="541"/>
      <c r="OKC45" s="541"/>
      <c r="OKD45" s="541"/>
      <c r="OKE45" s="541"/>
      <c r="OKF45" s="541"/>
      <c r="OKG45" s="541"/>
      <c r="OKH45" s="541"/>
      <c r="OKI45" s="541"/>
      <c r="OKJ45" s="541"/>
      <c r="OKK45" s="541"/>
      <c r="OKL45" s="541"/>
      <c r="OKM45" s="541"/>
      <c r="OKN45" s="541"/>
      <c r="OKO45" s="541"/>
      <c r="OKP45" s="541"/>
      <c r="OKQ45" s="541"/>
      <c r="OKR45" s="541"/>
      <c r="OKS45" s="541"/>
      <c r="OKT45" s="541"/>
      <c r="OKU45" s="541"/>
      <c r="OKV45" s="541"/>
      <c r="OKW45" s="541"/>
      <c r="OKX45" s="541"/>
      <c r="OKY45" s="541"/>
      <c r="OKZ45" s="541"/>
      <c r="OLA45" s="541"/>
      <c r="OLB45" s="541"/>
      <c r="OLC45" s="541"/>
      <c r="OLD45" s="541"/>
      <c r="OLE45" s="541"/>
      <c r="OLF45" s="541"/>
      <c r="OLG45" s="541"/>
      <c r="OLH45" s="541"/>
      <c r="OLI45" s="541"/>
      <c r="OLJ45" s="541"/>
      <c r="OLK45" s="541"/>
      <c r="OLL45" s="541"/>
      <c r="OLM45" s="541"/>
      <c r="OLN45" s="541"/>
      <c r="OLO45" s="541"/>
      <c r="OLP45" s="541"/>
      <c r="OLQ45" s="541"/>
      <c r="OLR45" s="541"/>
      <c r="OLS45" s="541"/>
      <c r="OLT45" s="541"/>
      <c r="OLU45" s="541"/>
      <c r="OLV45" s="541"/>
      <c r="OLW45" s="541"/>
      <c r="OLX45" s="541"/>
      <c r="OLY45" s="541"/>
      <c r="OLZ45" s="541"/>
      <c r="OMA45" s="541"/>
      <c r="OMB45" s="541"/>
      <c r="OMC45" s="541"/>
      <c r="OMD45" s="541"/>
      <c r="OME45" s="541"/>
      <c r="OMF45" s="541"/>
      <c r="OMG45" s="541"/>
      <c r="OMH45" s="541"/>
      <c r="OMI45" s="541"/>
      <c r="OMJ45" s="541"/>
      <c r="OMK45" s="541"/>
      <c r="OML45" s="541"/>
      <c r="OMM45" s="541"/>
      <c r="OMN45" s="541"/>
      <c r="OMO45" s="541"/>
      <c r="OMP45" s="541"/>
      <c r="OMQ45" s="541"/>
      <c r="OMR45" s="541"/>
      <c r="OMS45" s="541"/>
      <c r="OMT45" s="541"/>
      <c r="OMU45" s="541"/>
      <c r="OMV45" s="541"/>
      <c r="OMW45" s="541"/>
      <c r="OMX45" s="541"/>
      <c r="OMY45" s="541"/>
      <c r="OMZ45" s="541"/>
      <c r="ONA45" s="541"/>
      <c r="ONB45" s="541"/>
      <c r="ONC45" s="541"/>
      <c r="OND45" s="541"/>
      <c r="ONE45" s="541"/>
      <c r="ONF45" s="541"/>
      <c r="ONG45" s="541"/>
      <c r="ONH45" s="541"/>
      <c r="ONI45" s="541"/>
      <c r="ONJ45" s="541"/>
      <c r="ONK45" s="541"/>
      <c r="ONL45" s="541"/>
      <c r="ONM45" s="541"/>
      <c r="ONN45" s="541"/>
      <c r="ONO45" s="541"/>
      <c r="ONP45" s="541"/>
      <c r="ONQ45" s="541"/>
      <c r="ONR45" s="541"/>
      <c r="ONS45" s="541"/>
      <c r="ONT45" s="541"/>
      <c r="ONU45" s="541"/>
      <c r="ONV45" s="541"/>
      <c r="ONW45" s="541"/>
      <c r="ONX45" s="541"/>
      <c r="ONY45" s="541"/>
      <c r="ONZ45" s="541"/>
      <c r="OOA45" s="541"/>
      <c r="OOB45" s="541"/>
      <c r="OOC45" s="541"/>
      <c r="OOD45" s="541"/>
      <c r="OOE45" s="541"/>
      <c r="OOF45" s="541"/>
      <c r="OOG45" s="541"/>
      <c r="OOH45" s="541"/>
      <c r="OOI45" s="541"/>
      <c r="OOJ45" s="541"/>
      <c r="OOK45" s="541"/>
      <c r="OOL45" s="541"/>
      <c r="OOM45" s="541"/>
      <c r="OON45" s="541"/>
      <c r="OOO45" s="541"/>
      <c r="OOP45" s="541"/>
      <c r="OOQ45" s="541"/>
      <c r="OOR45" s="541"/>
      <c r="OOS45" s="541"/>
      <c r="OOT45" s="541"/>
      <c r="OOU45" s="541"/>
      <c r="OOV45" s="541"/>
      <c r="OOW45" s="541"/>
      <c r="OOX45" s="541"/>
      <c r="OOY45" s="541"/>
      <c r="OOZ45" s="541"/>
      <c r="OPA45" s="541"/>
      <c r="OPB45" s="541"/>
      <c r="OPC45" s="541"/>
      <c r="OPD45" s="541"/>
      <c r="OPE45" s="541"/>
      <c r="OPF45" s="541"/>
      <c r="OPG45" s="541"/>
      <c r="OPH45" s="541"/>
      <c r="OPI45" s="541"/>
      <c r="OPJ45" s="541"/>
      <c r="OPK45" s="541"/>
      <c r="OPL45" s="541"/>
      <c r="OPM45" s="541"/>
      <c r="OPN45" s="541"/>
      <c r="OPO45" s="541"/>
      <c r="OPP45" s="541"/>
      <c r="OPQ45" s="541"/>
      <c r="OPR45" s="541"/>
      <c r="OPS45" s="541"/>
      <c r="OPT45" s="541"/>
      <c r="OPU45" s="541"/>
      <c r="OPV45" s="541"/>
      <c r="OPW45" s="541"/>
      <c r="OPX45" s="541"/>
      <c r="OPY45" s="541"/>
      <c r="OPZ45" s="541"/>
      <c r="OQA45" s="541"/>
      <c r="OQB45" s="541"/>
      <c r="OQC45" s="541"/>
      <c r="OQD45" s="541"/>
      <c r="OQE45" s="541"/>
      <c r="OQF45" s="541"/>
      <c r="OQG45" s="541"/>
      <c r="OQH45" s="541"/>
      <c r="OQI45" s="541"/>
      <c r="OQJ45" s="541"/>
      <c r="OQK45" s="541"/>
      <c r="OQL45" s="541"/>
      <c r="OQM45" s="541"/>
      <c r="OQN45" s="541"/>
      <c r="OQO45" s="541"/>
      <c r="OQP45" s="541"/>
      <c r="OQQ45" s="541"/>
      <c r="OQR45" s="541"/>
      <c r="OQS45" s="541"/>
      <c r="OQT45" s="541"/>
      <c r="OQU45" s="541"/>
      <c r="OQV45" s="541"/>
      <c r="OQW45" s="541"/>
      <c r="OQX45" s="541"/>
      <c r="OQY45" s="541"/>
      <c r="OQZ45" s="541"/>
      <c r="ORA45" s="541"/>
      <c r="ORB45" s="541"/>
      <c r="ORC45" s="541"/>
      <c r="ORD45" s="541"/>
      <c r="ORE45" s="541"/>
      <c r="ORF45" s="541"/>
      <c r="ORG45" s="541"/>
      <c r="ORH45" s="541"/>
      <c r="ORI45" s="541"/>
      <c r="ORJ45" s="541"/>
      <c r="ORK45" s="541"/>
      <c r="ORL45" s="541"/>
      <c r="ORM45" s="541"/>
      <c r="ORN45" s="541"/>
      <c r="ORO45" s="541"/>
      <c r="ORP45" s="541"/>
      <c r="ORQ45" s="541"/>
      <c r="ORR45" s="541"/>
      <c r="ORS45" s="541"/>
      <c r="ORT45" s="541"/>
      <c r="ORU45" s="541"/>
      <c r="ORV45" s="541"/>
      <c r="ORW45" s="541"/>
      <c r="ORX45" s="541"/>
      <c r="ORY45" s="541"/>
      <c r="ORZ45" s="541"/>
      <c r="OSA45" s="541"/>
      <c r="OSB45" s="541"/>
      <c r="OSC45" s="541"/>
      <c r="OSD45" s="541"/>
      <c r="OSE45" s="541"/>
      <c r="OSF45" s="541"/>
      <c r="OSG45" s="541"/>
      <c r="OSH45" s="541"/>
      <c r="OSI45" s="541"/>
      <c r="OSJ45" s="541"/>
      <c r="OSK45" s="541"/>
      <c r="OSL45" s="541"/>
      <c r="OSM45" s="541"/>
      <c r="OSN45" s="541"/>
      <c r="OSO45" s="541"/>
      <c r="OSP45" s="541"/>
      <c r="OSQ45" s="541"/>
      <c r="OSR45" s="541"/>
      <c r="OSS45" s="541"/>
      <c r="OST45" s="541"/>
      <c r="OSU45" s="541"/>
      <c r="OSV45" s="541"/>
      <c r="OSW45" s="541"/>
      <c r="OSX45" s="541"/>
      <c r="OSY45" s="541"/>
      <c r="OSZ45" s="541"/>
      <c r="OTA45" s="541"/>
      <c r="OTB45" s="541"/>
      <c r="OTC45" s="541"/>
      <c r="OTD45" s="541"/>
      <c r="OTE45" s="541"/>
      <c r="OTF45" s="541"/>
      <c r="OTG45" s="541"/>
      <c r="OTH45" s="541"/>
      <c r="OTI45" s="541"/>
      <c r="OTJ45" s="541"/>
      <c r="OTK45" s="541"/>
      <c r="OTL45" s="541"/>
      <c r="OTM45" s="541"/>
      <c r="OTN45" s="541"/>
      <c r="OTO45" s="541"/>
      <c r="OTP45" s="541"/>
      <c r="OTQ45" s="541"/>
      <c r="OTR45" s="541"/>
      <c r="OTS45" s="541"/>
      <c r="OTT45" s="541"/>
      <c r="OTU45" s="541"/>
      <c r="OTV45" s="541"/>
      <c r="OTW45" s="541"/>
      <c r="OTX45" s="541"/>
      <c r="OTY45" s="541"/>
      <c r="OTZ45" s="541"/>
      <c r="OUA45" s="541"/>
      <c r="OUB45" s="541"/>
      <c r="OUC45" s="541"/>
      <c r="OUD45" s="541"/>
      <c r="OUE45" s="541"/>
      <c r="OUF45" s="541"/>
      <c r="OUG45" s="541"/>
      <c r="OUH45" s="541"/>
      <c r="OUI45" s="541"/>
      <c r="OUJ45" s="541"/>
      <c r="OUK45" s="541"/>
      <c r="OUL45" s="541"/>
      <c r="OUM45" s="541"/>
      <c r="OUN45" s="541"/>
      <c r="OUO45" s="541"/>
      <c r="OUP45" s="541"/>
      <c r="OUQ45" s="541"/>
      <c r="OUR45" s="541"/>
      <c r="OUS45" s="541"/>
      <c r="OUT45" s="541"/>
      <c r="OUU45" s="541"/>
      <c r="OUV45" s="541"/>
      <c r="OUW45" s="541"/>
      <c r="OUX45" s="541"/>
      <c r="OUY45" s="541"/>
      <c r="OUZ45" s="541"/>
      <c r="OVA45" s="541"/>
      <c r="OVB45" s="541"/>
      <c r="OVC45" s="541"/>
      <c r="OVD45" s="541"/>
      <c r="OVE45" s="541"/>
      <c r="OVF45" s="541"/>
      <c r="OVG45" s="541"/>
      <c r="OVH45" s="541"/>
      <c r="OVI45" s="541"/>
      <c r="OVJ45" s="541"/>
      <c r="OVK45" s="541"/>
      <c r="OVL45" s="541"/>
      <c r="OVM45" s="541"/>
      <c r="OVN45" s="541"/>
      <c r="OVO45" s="541"/>
      <c r="OVP45" s="541"/>
      <c r="OVQ45" s="541"/>
      <c r="OVR45" s="541"/>
      <c r="OVS45" s="541"/>
      <c r="OVT45" s="541"/>
      <c r="OVU45" s="541"/>
      <c r="OVV45" s="541"/>
      <c r="OVW45" s="541"/>
      <c r="OVX45" s="541"/>
      <c r="OVY45" s="541"/>
      <c r="OVZ45" s="541"/>
      <c r="OWA45" s="541"/>
      <c r="OWB45" s="541"/>
      <c r="OWC45" s="541"/>
      <c r="OWD45" s="541"/>
      <c r="OWE45" s="541"/>
      <c r="OWF45" s="541"/>
      <c r="OWG45" s="541"/>
      <c r="OWH45" s="541"/>
      <c r="OWI45" s="541"/>
      <c r="OWJ45" s="541"/>
      <c r="OWK45" s="541"/>
      <c r="OWL45" s="541"/>
      <c r="OWM45" s="541"/>
      <c r="OWN45" s="541"/>
      <c r="OWO45" s="541"/>
      <c r="OWP45" s="541"/>
      <c r="OWQ45" s="541"/>
      <c r="OWR45" s="541"/>
      <c r="OWS45" s="541"/>
      <c r="OWT45" s="541"/>
      <c r="OWU45" s="541"/>
      <c r="OWV45" s="541"/>
      <c r="OWW45" s="541"/>
      <c r="OWX45" s="541"/>
      <c r="OWY45" s="541"/>
      <c r="OWZ45" s="541"/>
      <c r="OXA45" s="541"/>
      <c r="OXB45" s="541"/>
      <c r="OXC45" s="541"/>
      <c r="OXD45" s="541"/>
      <c r="OXE45" s="541"/>
      <c r="OXF45" s="541"/>
      <c r="OXG45" s="541"/>
      <c r="OXH45" s="541"/>
      <c r="OXI45" s="541"/>
      <c r="OXJ45" s="541"/>
      <c r="OXK45" s="541"/>
      <c r="OXL45" s="541"/>
      <c r="OXM45" s="541"/>
      <c r="OXN45" s="541"/>
      <c r="OXO45" s="541"/>
      <c r="OXP45" s="541"/>
      <c r="OXQ45" s="541"/>
      <c r="OXR45" s="541"/>
      <c r="OXS45" s="541"/>
      <c r="OXT45" s="541"/>
      <c r="OXU45" s="541"/>
      <c r="OXV45" s="541"/>
      <c r="OXW45" s="541"/>
      <c r="OXX45" s="541"/>
      <c r="OXY45" s="541"/>
      <c r="OXZ45" s="541"/>
      <c r="OYA45" s="541"/>
      <c r="OYB45" s="541"/>
      <c r="OYC45" s="541"/>
      <c r="OYD45" s="541"/>
      <c r="OYE45" s="541"/>
      <c r="OYF45" s="541"/>
      <c r="OYG45" s="541"/>
      <c r="OYH45" s="541"/>
      <c r="OYI45" s="541"/>
      <c r="OYJ45" s="541"/>
      <c r="OYK45" s="541"/>
      <c r="OYL45" s="541"/>
      <c r="OYM45" s="541"/>
      <c r="OYN45" s="541"/>
      <c r="OYO45" s="541"/>
      <c r="OYP45" s="541"/>
      <c r="OYQ45" s="541"/>
      <c r="OYR45" s="541"/>
      <c r="OYS45" s="541"/>
      <c r="OYT45" s="541"/>
      <c r="OYU45" s="541"/>
      <c r="OYV45" s="541"/>
      <c r="OYW45" s="541"/>
      <c r="OYX45" s="541"/>
      <c r="OYY45" s="541"/>
      <c r="OYZ45" s="541"/>
      <c r="OZA45" s="541"/>
      <c r="OZB45" s="541"/>
      <c r="OZC45" s="541"/>
      <c r="OZD45" s="541"/>
      <c r="OZE45" s="541"/>
      <c r="OZF45" s="541"/>
      <c r="OZG45" s="541"/>
      <c r="OZH45" s="541"/>
      <c r="OZI45" s="541"/>
      <c r="OZJ45" s="541"/>
      <c r="OZK45" s="541"/>
      <c r="OZL45" s="541"/>
      <c r="OZM45" s="541"/>
      <c r="OZN45" s="541"/>
      <c r="OZO45" s="541"/>
      <c r="OZP45" s="541"/>
      <c r="OZQ45" s="541"/>
      <c r="OZR45" s="541"/>
      <c r="OZS45" s="541"/>
      <c r="OZT45" s="541"/>
      <c r="OZU45" s="541"/>
      <c r="OZV45" s="541"/>
      <c r="OZW45" s="541"/>
      <c r="OZX45" s="541"/>
      <c r="OZY45" s="541"/>
      <c r="OZZ45" s="541"/>
      <c r="PAA45" s="541"/>
      <c r="PAB45" s="541"/>
      <c r="PAC45" s="541"/>
      <c r="PAD45" s="541"/>
      <c r="PAE45" s="541"/>
      <c r="PAF45" s="541"/>
      <c r="PAG45" s="541"/>
      <c r="PAH45" s="541"/>
      <c r="PAI45" s="541"/>
      <c r="PAJ45" s="541"/>
      <c r="PAK45" s="541"/>
      <c r="PAL45" s="541"/>
      <c r="PAM45" s="541"/>
      <c r="PAN45" s="541"/>
      <c r="PAO45" s="541"/>
      <c r="PAP45" s="541"/>
      <c r="PAQ45" s="541"/>
      <c r="PAR45" s="541"/>
      <c r="PAS45" s="541"/>
      <c r="PAT45" s="541"/>
      <c r="PAU45" s="541"/>
      <c r="PAV45" s="541"/>
      <c r="PAW45" s="541"/>
      <c r="PAX45" s="541"/>
      <c r="PAY45" s="541"/>
      <c r="PAZ45" s="541"/>
      <c r="PBA45" s="541"/>
      <c r="PBB45" s="541"/>
      <c r="PBC45" s="541"/>
      <c r="PBD45" s="541"/>
      <c r="PBE45" s="541"/>
      <c r="PBF45" s="541"/>
      <c r="PBG45" s="541"/>
      <c r="PBH45" s="541"/>
      <c r="PBI45" s="541"/>
      <c r="PBJ45" s="541"/>
      <c r="PBK45" s="541"/>
      <c r="PBL45" s="541"/>
      <c r="PBM45" s="541"/>
      <c r="PBN45" s="541"/>
      <c r="PBO45" s="541"/>
      <c r="PBP45" s="541"/>
      <c r="PBQ45" s="541"/>
      <c r="PBR45" s="541"/>
      <c r="PBS45" s="541"/>
      <c r="PBT45" s="541"/>
      <c r="PBU45" s="541"/>
      <c r="PBV45" s="541"/>
      <c r="PBW45" s="541"/>
      <c r="PBX45" s="541"/>
      <c r="PBY45" s="541"/>
      <c r="PBZ45" s="541"/>
      <c r="PCA45" s="541"/>
      <c r="PCB45" s="541"/>
      <c r="PCC45" s="541"/>
      <c r="PCD45" s="541"/>
      <c r="PCE45" s="541"/>
      <c r="PCF45" s="541"/>
      <c r="PCG45" s="541"/>
      <c r="PCH45" s="541"/>
      <c r="PCI45" s="541"/>
      <c r="PCJ45" s="541"/>
      <c r="PCK45" s="541"/>
      <c r="PCL45" s="541"/>
      <c r="PCM45" s="541"/>
      <c r="PCN45" s="541"/>
      <c r="PCO45" s="541"/>
      <c r="PCP45" s="541"/>
      <c r="PCQ45" s="541"/>
      <c r="PCR45" s="541"/>
      <c r="PCS45" s="541"/>
      <c r="PCT45" s="541"/>
      <c r="PCU45" s="541"/>
      <c r="PCV45" s="541"/>
      <c r="PCW45" s="541"/>
      <c r="PCX45" s="541"/>
      <c r="PCY45" s="541"/>
      <c r="PCZ45" s="541"/>
      <c r="PDA45" s="541"/>
      <c r="PDB45" s="541"/>
      <c r="PDC45" s="541"/>
      <c r="PDD45" s="541"/>
      <c r="PDE45" s="541"/>
      <c r="PDF45" s="541"/>
      <c r="PDG45" s="541"/>
      <c r="PDH45" s="541"/>
      <c r="PDI45" s="541"/>
      <c r="PDJ45" s="541"/>
      <c r="PDK45" s="541"/>
      <c r="PDL45" s="541"/>
      <c r="PDM45" s="541"/>
      <c r="PDN45" s="541"/>
      <c r="PDO45" s="541"/>
      <c r="PDP45" s="541"/>
      <c r="PDQ45" s="541"/>
      <c r="PDR45" s="541"/>
      <c r="PDS45" s="541"/>
      <c r="PDT45" s="541"/>
      <c r="PDU45" s="541"/>
      <c r="PDV45" s="541"/>
      <c r="PDW45" s="541"/>
      <c r="PDX45" s="541"/>
      <c r="PDY45" s="541"/>
      <c r="PDZ45" s="541"/>
      <c r="PEA45" s="541"/>
      <c r="PEB45" s="541"/>
      <c r="PEC45" s="541"/>
      <c r="PED45" s="541"/>
      <c r="PEE45" s="541"/>
      <c r="PEF45" s="541"/>
      <c r="PEG45" s="541"/>
      <c r="PEH45" s="541"/>
      <c r="PEI45" s="541"/>
      <c r="PEJ45" s="541"/>
      <c r="PEK45" s="541"/>
      <c r="PEL45" s="541"/>
      <c r="PEM45" s="541"/>
      <c r="PEN45" s="541"/>
      <c r="PEO45" s="541"/>
      <c r="PEP45" s="541"/>
      <c r="PEQ45" s="541"/>
      <c r="PER45" s="541"/>
      <c r="PES45" s="541"/>
      <c r="PET45" s="541"/>
      <c r="PEU45" s="541"/>
      <c r="PEV45" s="541"/>
      <c r="PEW45" s="541"/>
      <c r="PEX45" s="541"/>
      <c r="PEY45" s="541"/>
      <c r="PEZ45" s="541"/>
      <c r="PFA45" s="541"/>
      <c r="PFB45" s="541"/>
      <c r="PFC45" s="541"/>
      <c r="PFD45" s="541"/>
      <c r="PFE45" s="541"/>
      <c r="PFF45" s="541"/>
      <c r="PFG45" s="541"/>
      <c r="PFH45" s="541"/>
      <c r="PFI45" s="541"/>
      <c r="PFJ45" s="541"/>
      <c r="PFK45" s="541"/>
      <c r="PFL45" s="541"/>
      <c r="PFM45" s="541"/>
      <c r="PFN45" s="541"/>
      <c r="PFO45" s="541"/>
      <c r="PFP45" s="541"/>
      <c r="PFQ45" s="541"/>
      <c r="PFR45" s="541"/>
      <c r="PFS45" s="541"/>
      <c r="PFT45" s="541"/>
      <c r="PFU45" s="541"/>
      <c r="PFV45" s="541"/>
      <c r="PFW45" s="541"/>
      <c r="PFX45" s="541"/>
      <c r="PFY45" s="541"/>
      <c r="PFZ45" s="541"/>
      <c r="PGA45" s="541"/>
      <c r="PGB45" s="541"/>
      <c r="PGC45" s="541"/>
      <c r="PGD45" s="541"/>
      <c r="PGE45" s="541"/>
      <c r="PGF45" s="541"/>
      <c r="PGG45" s="541"/>
      <c r="PGH45" s="541"/>
      <c r="PGI45" s="541"/>
      <c r="PGJ45" s="541"/>
      <c r="PGK45" s="541"/>
      <c r="PGL45" s="541"/>
      <c r="PGM45" s="541"/>
      <c r="PGN45" s="541"/>
      <c r="PGO45" s="541"/>
      <c r="PGP45" s="541"/>
      <c r="PGQ45" s="541"/>
      <c r="PGR45" s="541"/>
      <c r="PGS45" s="541"/>
      <c r="PGT45" s="541"/>
      <c r="PGU45" s="541"/>
      <c r="PGV45" s="541"/>
      <c r="PGW45" s="541"/>
      <c r="PGX45" s="541"/>
      <c r="PGY45" s="541"/>
      <c r="PGZ45" s="541"/>
      <c r="PHA45" s="541"/>
      <c r="PHB45" s="541"/>
      <c r="PHC45" s="541"/>
      <c r="PHD45" s="541"/>
      <c r="PHE45" s="541"/>
      <c r="PHF45" s="541"/>
      <c r="PHG45" s="541"/>
      <c r="PHH45" s="541"/>
      <c r="PHI45" s="541"/>
      <c r="PHJ45" s="541"/>
      <c r="PHK45" s="541"/>
      <c r="PHL45" s="541"/>
      <c r="PHM45" s="541"/>
      <c r="PHN45" s="541"/>
      <c r="PHO45" s="541"/>
      <c r="PHP45" s="541"/>
      <c r="PHQ45" s="541"/>
      <c r="PHR45" s="541"/>
      <c r="PHS45" s="541"/>
      <c r="PHT45" s="541"/>
      <c r="PHU45" s="541"/>
      <c r="PHV45" s="541"/>
      <c r="PHW45" s="541"/>
      <c r="PHX45" s="541"/>
      <c r="PHY45" s="541"/>
      <c r="PHZ45" s="541"/>
      <c r="PIA45" s="541"/>
      <c r="PIB45" s="541"/>
      <c r="PIC45" s="541"/>
      <c r="PID45" s="541"/>
      <c r="PIE45" s="541"/>
      <c r="PIF45" s="541"/>
      <c r="PIG45" s="541"/>
      <c r="PIH45" s="541"/>
      <c r="PII45" s="541"/>
      <c r="PIJ45" s="541"/>
      <c r="PIK45" s="541"/>
      <c r="PIL45" s="541"/>
      <c r="PIM45" s="541"/>
      <c r="PIN45" s="541"/>
      <c r="PIO45" s="541"/>
      <c r="PIP45" s="541"/>
      <c r="PIQ45" s="541"/>
      <c r="PIR45" s="541"/>
      <c r="PIS45" s="541"/>
      <c r="PIT45" s="541"/>
      <c r="PIU45" s="541"/>
      <c r="PIV45" s="541"/>
      <c r="PIW45" s="541"/>
      <c r="PIX45" s="541"/>
      <c r="PIY45" s="541"/>
      <c r="PIZ45" s="541"/>
      <c r="PJA45" s="541"/>
      <c r="PJB45" s="541"/>
      <c r="PJC45" s="541"/>
      <c r="PJD45" s="541"/>
      <c r="PJE45" s="541"/>
      <c r="PJF45" s="541"/>
      <c r="PJG45" s="541"/>
      <c r="PJH45" s="541"/>
      <c r="PJI45" s="541"/>
      <c r="PJJ45" s="541"/>
      <c r="PJK45" s="541"/>
      <c r="PJL45" s="541"/>
      <c r="PJM45" s="541"/>
      <c r="PJN45" s="541"/>
      <c r="PJO45" s="541"/>
      <c r="PJP45" s="541"/>
      <c r="PJQ45" s="541"/>
      <c r="PJR45" s="541"/>
      <c r="PJS45" s="541"/>
      <c r="PJT45" s="541"/>
      <c r="PJU45" s="541"/>
      <c r="PJV45" s="541"/>
      <c r="PJW45" s="541"/>
      <c r="PJX45" s="541"/>
      <c r="PJY45" s="541"/>
      <c r="PJZ45" s="541"/>
      <c r="PKA45" s="541"/>
      <c r="PKB45" s="541"/>
      <c r="PKC45" s="541"/>
      <c r="PKD45" s="541"/>
      <c r="PKE45" s="541"/>
      <c r="PKF45" s="541"/>
      <c r="PKG45" s="541"/>
      <c r="PKH45" s="541"/>
      <c r="PKI45" s="541"/>
      <c r="PKJ45" s="541"/>
      <c r="PKK45" s="541"/>
      <c r="PKL45" s="541"/>
      <c r="PKM45" s="541"/>
      <c r="PKN45" s="541"/>
      <c r="PKO45" s="541"/>
      <c r="PKP45" s="541"/>
      <c r="PKQ45" s="541"/>
      <c r="PKR45" s="541"/>
      <c r="PKS45" s="541"/>
      <c r="PKT45" s="541"/>
      <c r="PKU45" s="541"/>
      <c r="PKV45" s="541"/>
      <c r="PKW45" s="541"/>
      <c r="PKX45" s="541"/>
      <c r="PKY45" s="541"/>
      <c r="PKZ45" s="541"/>
      <c r="PLA45" s="541"/>
      <c r="PLB45" s="541"/>
      <c r="PLC45" s="541"/>
      <c r="PLD45" s="541"/>
      <c r="PLE45" s="541"/>
      <c r="PLF45" s="541"/>
      <c r="PLG45" s="541"/>
      <c r="PLH45" s="541"/>
      <c r="PLI45" s="541"/>
      <c r="PLJ45" s="541"/>
      <c r="PLK45" s="541"/>
      <c r="PLL45" s="541"/>
      <c r="PLM45" s="541"/>
      <c r="PLN45" s="541"/>
      <c r="PLO45" s="541"/>
      <c r="PLP45" s="541"/>
      <c r="PLQ45" s="541"/>
      <c r="PLR45" s="541"/>
      <c r="PLS45" s="541"/>
      <c r="PLT45" s="541"/>
      <c r="PLU45" s="541"/>
      <c r="PLV45" s="541"/>
      <c r="PLW45" s="541"/>
      <c r="PLX45" s="541"/>
      <c r="PLY45" s="541"/>
      <c r="PLZ45" s="541"/>
      <c r="PMA45" s="541"/>
      <c r="PMB45" s="541"/>
      <c r="PMC45" s="541"/>
      <c r="PMD45" s="541"/>
      <c r="PME45" s="541"/>
      <c r="PMF45" s="541"/>
      <c r="PMG45" s="541"/>
      <c r="PMH45" s="541"/>
      <c r="PMI45" s="541"/>
      <c r="PMJ45" s="541"/>
      <c r="PMK45" s="541"/>
      <c r="PML45" s="541"/>
      <c r="PMM45" s="541"/>
      <c r="PMN45" s="541"/>
      <c r="PMO45" s="541"/>
      <c r="PMP45" s="541"/>
      <c r="PMQ45" s="541"/>
      <c r="PMR45" s="541"/>
      <c r="PMS45" s="541"/>
      <c r="PMT45" s="541"/>
      <c r="PMU45" s="541"/>
      <c r="PMV45" s="541"/>
      <c r="PMW45" s="541"/>
      <c r="PMX45" s="541"/>
      <c r="PMY45" s="541"/>
      <c r="PMZ45" s="541"/>
      <c r="PNA45" s="541"/>
      <c r="PNB45" s="541"/>
      <c r="PNC45" s="541"/>
      <c r="PND45" s="541"/>
      <c r="PNE45" s="541"/>
      <c r="PNF45" s="541"/>
      <c r="PNG45" s="541"/>
      <c r="PNH45" s="541"/>
      <c r="PNI45" s="541"/>
      <c r="PNJ45" s="541"/>
      <c r="PNK45" s="541"/>
      <c r="PNL45" s="541"/>
      <c r="PNM45" s="541"/>
      <c r="PNN45" s="541"/>
      <c r="PNO45" s="541"/>
      <c r="PNP45" s="541"/>
      <c r="PNQ45" s="541"/>
      <c r="PNR45" s="541"/>
      <c r="PNS45" s="541"/>
      <c r="PNT45" s="541"/>
      <c r="PNU45" s="541"/>
      <c r="PNV45" s="541"/>
      <c r="PNW45" s="541"/>
      <c r="PNX45" s="541"/>
      <c r="PNY45" s="541"/>
      <c r="PNZ45" s="541"/>
      <c r="POA45" s="541"/>
      <c r="POB45" s="541"/>
      <c r="POC45" s="541"/>
      <c r="POD45" s="541"/>
      <c r="POE45" s="541"/>
      <c r="POF45" s="541"/>
      <c r="POG45" s="541"/>
      <c r="POH45" s="541"/>
      <c r="POI45" s="541"/>
      <c r="POJ45" s="541"/>
      <c r="POK45" s="541"/>
      <c r="POL45" s="541"/>
      <c r="POM45" s="541"/>
      <c r="PON45" s="541"/>
      <c r="POO45" s="541"/>
      <c r="POP45" s="541"/>
      <c r="POQ45" s="541"/>
      <c r="POR45" s="541"/>
      <c r="POS45" s="541"/>
      <c r="POT45" s="541"/>
      <c r="POU45" s="541"/>
      <c r="POV45" s="541"/>
      <c r="POW45" s="541"/>
      <c r="POX45" s="541"/>
      <c r="POY45" s="541"/>
      <c r="POZ45" s="541"/>
      <c r="PPA45" s="541"/>
      <c r="PPB45" s="541"/>
      <c r="PPC45" s="541"/>
      <c r="PPD45" s="541"/>
      <c r="PPE45" s="541"/>
      <c r="PPF45" s="541"/>
      <c r="PPG45" s="541"/>
      <c r="PPH45" s="541"/>
      <c r="PPI45" s="541"/>
      <c r="PPJ45" s="541"/>
      <c r="PPK45" s="541"/>
      <c r="PPL45" s="541"/>
      <c r="PPM45" s="541"/>
      <c r="PPN45" s="541"/>
      <c r="PPO45" s="541"/>
      <c r="PPP45" s="541"/>
      <c r="PPQ45" s="541"/>
      <c r="PPR45" s="541"/>
      <c r="PPS45" s="541"/>
      <c r="PPT45" s="541"/>
      <c r="PPU45" s="541"/>
      <c r="PPV45" s="541"/>
      <c r="PPW45" s="541"/>
      <c r="PPX45" s="541"/>
      <c r="PPY45" s="541"/>
      <c r="PPZ45" s="541"/>
      <c r="PQA45" s="541"/>
      <c r="PQB45" s="541"/>
      <c r="PQC45" s="541"/>
      <c r="PQD45" s="541"/>
      <c r="PQE45" s="541"/>
      <c r="PQF45" s="541"/>
      <c r="PQG45" s="541"/>
      <c r="PQH45" s="541"/>
      <c r="PQI45" s="541"/>
      <c r="PQJ45" s="541"/>
      <c r="PQK45" s="541"/>
      <c r="PQL45" s="541"/>
      <c r="PQM45" s="541"/>
      <c r="PQN45" s="541"/>
      <c r="PQO45" s="541"/>
      <c r="PQP45" s="541"/>
      <c r="PQQ45" s="541"/>
      <c r="PQR45" s="541"/>
      <c r="PQS45" s="541"/>
      <c r="PQT45" s="541"/>
      <c r="PQU45" s="541"/>
      <c r="PQV45" s="541"/>
      <c r="PQW45" s="541"/>
      <c r="PQX45" s="541"/>
      <c r="PQY45" s="541"/>
      <c r="PQZ45" s="541"/>
      <c r="PRA45" s="541"/>
      <c r="PRB45" s="541"/>
      <c r="PRC45" s="541"/>
      <c r="PRD45" s="541"/>
      <c r="PRE45" s="541"/>
      <c r="PRF45" s="541"/>
      <c r="PRG45" s="541"/>
      <c r="PRH45" s="541"/>
      <c r="PRI45" s="541"/>
      <c r="PRJ45" s="541"/>
      <c r="PRK45" s="541"/>
      <c r="PRL45" s="541"/>
      <c r="PRM45" s="541"/>
      <c r="PRN45" s="541"/>
      <c r="PRO45" s="541"/>
      <c r="PRP45" s="541"/>
      <c r="PRQ45" s="541"/>
      <c r="PRR45" s="541"/>
      <c r="PRS45" s="541"/>
      <c r="PRT45" s="541"/>
      <c r="PRU45" s="541"/>
      <c r="PRV45" s="541"/>
      <c r="PRW45" s="541"/>
      <c r="PRX45" s="541"/>
      <c r="PRY45" s="541"/>
      <c r="PRZ45" s="541"/>
      <c r="PSA45" s="541"/>
      <c r="PSB45" s="541"/>
      <c r="PSC45" s="541"/>
      <c r="PSD45" s="541"/>
      <c r="PSE45" s="541"/>
      <c r="PSF45" s="541"/>
      <c r="PSG45" s="541"/>
      <c r="PSH45" s="541"/>
      <c r="PSI45" s="541"/>
      <c r="PSJ45" s="541"/>
      <c r="PSK45" s="541"/>
      <c r="PSL45" s="541"/>
      <c r="PSM45" s="541"/>
      <c r="PSN45" s="541"/>
      <c r="PSO45" s="541"/>
      <c r="PSP45" s="541"/>
      <c r="PSQ45" s="541"/>
      <c r="PSR45" s="541"/>
      <c r="PSS45" s="541"/>
      <c r="PST45" s="541"/>
      <c r="PSU45" s="541"/>
      <c r="PSV45" s="541"/>
      <c r="PSW45" s="541"/>
      <c r="PSX45" s="541"/>
      <c r="PSY45" s="541"/>
      <c r="PSZ45" s="541"/>
      <c r="PTA45" s="541"/>
      <c r="PTB45" s="541"/>
      <c r="PTC45" s="541"/>
      <c r="PTD45" s="541"/>
      <c r="PTE45" s="541"/>
      <c r="PTF45" s="541"/>
      <c r="PTG45" s="541"/>
      <c r="PTH45" s="541"/>
      <c r="PTI45" s="541"/>
      <c r="PTJ45" s="541"/>
      <c r="PTK45" s="541"/>
      <c r="PTL45" s="541"/>
      <c r="PTM45" s="541"/>
      <c r="PTN45" s="541"/>
      <c r="PTO45" s="541"/>
      <c r="PTP45" s="541"/>
      <c r="PTQ45" s="541"/>
      <c r="PTR45" s="541"/>
      <c r="PTS45" s="541"/>
      <c r="PTT45" s="541"/>
      <c r="PTU45" s="541"/>
      <c r="PTV45" s="541"/>
      <c r="PTW45" s="541"/>
      <c r="PTX45" s="541"/>
      <c r="PTY45" s="541"/>
      <c r="PTZ45" s="541"/>
      <c r="PUA45" s="541"/>
      <c r="PUB45" s="541"/>
      <c r="PUC45" s="541"/>
      <c r="PUD45" s="541"/>
      <c r="PUE45" s="541"/>
      <c r="PUF45" s="541"/>
      <c r="PUG45" s="541"/>
      <c r="PUH45" s="541"/>
      <c r="PUI45" s="541"/>
      <c r="PUJ45" s="541"/>
      <c r="PUK45" s="541"/>
      <c r="PUL45" s="541"/>
      <c r="PUM45" s="541"/>
      <c r="PUN45" s="541"/>
      <c r="PUO45" s="541"/>
      <c r="PUP45" s="541"/>
      <c r="PUQ45" s="541"/>
      <c r="PUR45" s="541"/>
      <c r="PUS45" s="541"/>
      <c r="PUT45" s="541"/>
      <c r="PUU45" s="541"/>
      <c r="PUV45" s="541"/>
      <c r="PUW45" s="541"/>
      <c r="PUX45" s="541"/>
      <c r="PUY45" s="541"/>
      <c r="PUZ45" s="541"/>
      <c r="PVA45" s="541"/>
      <c r="PVB45" s="541"/>
      <c r="PVC45" s="541"/>
      <c r="PVD45" s="541"/>
      <c r="PVE45" s="541"/>
      <c r="PVF45" s="541"/>
      <c r="PVG45" s="541"/>
      <c r="PVH45" s="541"/>
      <c r="PVI45" s="541"/>
      <c r="PVJ45" s="541"/>
      <c r="PVK45" s="541"/>
      <c r="PVL45" s="541"/>
      <c r="PVM45" s="541"/>
      <c r="PVN45" s="541"/>
      <c r="PVO45" s="541"/>
      <c r="PVP45" s="541"/>
      <c r="PVQ45" s="541"/>
      <c r="PVR45" s="541"/>
      <c r="PVS45" s="541"/>
      <c r="PVT45" s="541"/>
      <c r="PVU45" s="541"/>
      <c r="PVV45" s="541"/>
      <c r="PVW45" s="541"/>
      <c r="PVX45" s="541"/>
      <c r="PVY45" s="541"/>
      <c r="PVZ45" s="541"/>
      <c r="PWA45" s="541"/>
      <c r="PWB45" s="541"/>
      <c r="PWC45" s="541"/>
      <c r="PWD45" s="541"/>
      <c r="PWE45" s="541"/>
      <c r="PWF45" s="541"/>
      <c r="PWG45" s="541"/>
      <c r="PWH45" s="541"/>
      <c r="PWI45" s="541"/>
      <c r="PWJ45" s="541"/>
      <c r="PWK45" s="541"/>
      <c r="PWL45" s="541"/>
      <c r="PWM45" s="541"/>
      <c r="PWN45" s="541"/>
      <c r="PWO45" s="541"/>
      <c r="PWP45" s="541"/>
      <c r="PWQ45" s="541"/>
      <c r="PWR45" s="541"/>
      <c r="PWS45" s="541"/>
      <c r="PWT45" s="541"/>
      <c r="PWU45" s="541"/>
      <c r="PWV45" s="541"/>
      <c r="PWW45" s="541"/>
      <c r="PWX45" s="541"/>
      <c r="PWY45" s="541"/>
      <c r="PWZ45" s="541"/>
      <c r="PXA45" s="541"/>
      <c r="PXB45" s="541"/>
      <c r="PXC45" s="541"/>
      <c r="PXD45" s="541"/>
      <c r="PXE45" s="541"/>
      <c r="PXF45" s="541"/>
      <c r="PXG45" s="541"/>
      <c r="PXH45" s="541"/>
      <c r="PXI45" s="541"/>
      <c r="PXJ45" s="541"/>
      <c r="PXK45" s="541"/>
      <c r="PXL45" s="541"/>
      <c r="PXM45" s="541"/>
      <c r="PXN45" s="541"/>
      <c r="PXO45" s="541"/>
      <c r="PXP45" s="541"/>
      <c r="PXQ45" s="541"/>
      <c r="PXR45" s="541"/>
      <c r="PXS45" s="541"/>
      <c r="PXT45" s="541"/>
      <c r="PXU45" s="541"/>
      <c r="PXV45" s="541"/>
      <c r="PXW45" s="541"/>
      <c r="PXX45" s="541"/>
      <c r="PXY45" s="541"/>
      <c r="PXZ45" s="541"/>
      <c r="PYA45" s="541"/>
      <c r="PYB45" s="541"/>
      <c r="PYC45" s="541"/>
      <c r="PYD45" s="541"/>
      <c r="PYE45" s="541"/>
      <c r="PYF45" s="541"/>
      <c r="PYG45" s="541"/>
      <c r="PYH45" s="541"/>
      <c r="PYI45" s="541"/>
      <c r="PYJ45" s="541"/>
      <c r="PYK45" s="541"/>
      <c r="PYL45" s="541"/>
      <c r="PYM45" s="541"/>
      <c r="PYN45" s="541"/>
      <c r="PYO45" s="541"/>
      <c r="PYP45" s="541"/>
      <c r="PYQ45" s="541"/>
      <c r="PYR45" s="541"/>
      <c r="PYS45" s="541"/>
      <c r="PYT45" s="541"/>
      <c r="PYU45" s="541"/>
      <c r="PYV45" s="541"/>
      <c r="PYW45" s="541"/>
      <c r="PYX45" s="541"/>
      <c r="PYY45" s="541"/>
      <c r="PYZ45" s="541"/>
      <c r="PZA45" s="541"/>
      <c r="PZB45" s="541"/>
      <c r="PZC45" s="541"/>
      <c r="PZD45" s="541"/>
      <c r="PZE45" s="541"/>
      <c r="PZF45" s="541"/>
      <c r="PZG45" s="541"/>
      <c r="PZH45" s="541"/>
      <c r="PZI45" s="541"/>
      <c r="PZJ45" s="541"/>
      <c r="PZK45" s="541"/>
      <c r="PZL45" s="541"/>
      <c r="PZM45" s="541"/>
      <c r="PZN45" s="541"/>
      <c r="PZO45" s="541"/>
      <c r="PZP45" s="541"/>
      <c r="PZQ45" s="541"/>
      <c r="PZR45" s="541"/>
      <c r="PZS45" s="541"/>
      <c r="PZT45" s="541"/>
      <c r="PZU45" s="541"/>
      <c r="PZV45" s="541"/>
      <c r="PZW45" s="541"/>
      <c r="PZX45" s="541"/>
      <c r="PZY45" s="541"/>
      <c r="PZZ45" s="541"/>
      <c r="QAA45" s="541"/>
      <c r="QAB45" s="541"/>
      <c r="QAC45" s="541"/>
      <c r="QAD45" s="541"/>
      <c r="QAE45" s="541"/>
      <c r="QAF45" s="541"/>
      <c r="QAG45" s="541"/>
      <c r="QAH45" s="541"/>
      <c r="QAI45" s="541"/>
      <c r="QAJ45" s="541"/>
      <c r="QAK45" s="541"/>
      <c r="QAL45" s="541"/>
      <c r="QAM45" s="541"/>
      <c r="QAN45" s="541"/>
      <c r="QAO45" s="541"/>
      <c r="QAP45" s="541"/>
      <c r="QAQ45" s="541"/>
      <c r="QAR45" s="541"/>
      <c r="QAS45" s="541"/>
      <c r="QAT45" s="541"/>
      <c r="QAU45" s="541"/>
      <c r="QAV45" s="541"/>
      <c r="QAW45" s="541"/>
      <c r="QAX45" s="541"/>
      <c r="QAY45" s="541"/>
      <c r="QAZ45" s="541"/>
      <c r="QBA45" s="541"/>
      <c r="QBB45" s="541"/>
      <c r="QBC45" s="541"/>
      <c r="QBD45" s="541"/>
      <c r="QBE45" s="541"/>
      <c r="QBF45" s="541"/>
      <c r="QBG45" s="541"/>
      <c r="QBH45" s="541"/>
      <c r="QBI45" s="541"/>
      <c r="QBJ45" s="541"/>
      <c r="QBK45" s="541"/>
      <c r="QBL45" s="541"/>
      <c r="QBM45" s="541"/>
      <c r="QBN45" s="541"/>
      <c r="QBO45" s="541"/>
      <c r="QBP45" s="541"/>
      <c r="QBQ45" s="541"/>
      <c r="QBR45" s="541"/>
      <c r="QBS45" s="541"/>
      <c r="QBT45" s="541"/>
      <c r="QBU45" s="541"/>
      <c r="QBV45" s="541"/>
      <c r="QBW45" s="541"/>
      <c r="QBX45" s="541"/>
      <c r="QBY45" s="541"/>
      <c r="QBZ45" s="541"/>
      <c r="QCA45" s="541"/>
      <c r="QCB45" s="541"/>
      <c r="QCC45" s="541"/>
      <c r="QCD45" s="541"/>
      <c r="QCE45" s="541"/>
      <c r="QCF45" s="541"/>
      <c r="QCG45" s="541"/>
      <c r="QCH45" s="541"/>
      <c r="QCI45" s="541"/>
      <c r="QCJ45" s="541"/>
      <c r="QCK45" s="541"/>
      <c r="QCL45" s="541"/>
      <c r="QCM45" s="541"/>
      <c r="QCN45" s="541"/>
      <c r="QCO45" s="541"/>
      <c r="QCP45" s="541"/>
      <c r="QCQ45" s="541"/>
      <c r="QCR45" s="541"/>
      <c r="QCS45" s="541"/>
      <c r="QCT45" s="541"/>
      <c r="QCU45" s="541"/>
      <c r="QCV45" s="541"/>
      <c r="QCW45" s="541"/>
      <c r="QCX45" s="541"/>
      <c r="QCY45" s="541"/>
      <c r="QCZ45" s="541"/>
      <c r="QDA45" s="541"/>
      <c r="QDB45" s="541"/>
      <c r="QDC45" s="541"/>
      <c r="QDD45" s="541"/>
      <c r="QDE45" s="541"/>
      <c r="QDF45" s="541"/>
      <c r="QDG45" s="541"/>
      <c r="QDH45" s="541"/>
      <c r="QDI45" s="541"/>
      <c r="QDJ45" s="541"/>
      <c r="QDK45" s="541"/>
      <c r="QDL45" s="541"/>
      <c r="QDM45" s="541"/>
      <c r="QDN45" s="541"/>
      <c r="QDO45" s="541"/>
      <c r="QDP45" s="541"/>
      <c r="QDQ45" s="541"/>
      <c r="QDR45" s="541"/>
      <c r="QDS45" s="541"/>
      <c r="QDT45" s="541"/>
      <c r="QDU45" s="541"/>
      <c r="QDV45" s="541"/>
      <c r="QDW45" s="541"/>
      <c r="QDX45" s="541"/>
      <c r="QDY45" s="541"/>
      <c r="QDZ45" s="541"/>
      <c r="QEA45" s="541"/>
      <c r="QEB45" s="541"/>
      <c r="QEC45" s="541"/>
      <c r="QED45" s="541"/>
      <c r="QEE45" s="541"/>
      <c r="QEF45" s="541"/>
      <c r="QEG45" s="541"/>
      <c r="QEH45" s="541"/>
      <c r="QEI45" s="541"/>
      <c r="QEJ45" s="541"/>
      <c r="QEK45" s="541"/>
      <c r="QEL45" s="541"/>
      <c r="QEM45" s="541"/>
      <c r="QEN45" s="541"/>
      <c r="QEO45" s="541"/>
      <c r="QEP45" s="541"/>
      <c r="QEQ45" s="541"/>
      <c r="QER45" s="541"/>
      <c r="QES45" s="541"/>
      <c r="QET45" s="541"/>
      <c r="QEU45" s="541"/>
      <c r="QEV45" s="541"/>
      <c r="QEW45" s="541"/>
      <c r="QEX45" s="541"/>
      <c r="QEY45" s="541"/>
      <c r="QEZ45" s="541"/>
      <c r="QFA45" s="541"/>
      <c r="QFB45" s="541"/>
      <c r="QFC45" s="541"/>
      <c r="QFD45" s="541"/>
      <c r="QFE45" s="541"/>
      <c r="QFF45" s="541"/>
      <c r="QFG45" s="541"/>
      <c r="QFH45" s="541"/>
      <c r="QFI45" s="541"/>
      <c r="QFJ45" s="541"/>
      <c r="QFK45" s="541"/>
      <c r="QFL45" s="541"/>
      <c r="QFM45" s="541"/>
      <c r="QFN45" s="541"/>
      <c r="QFO45" s="541"/>
      <c r="QFP45" s="541"/>
      <c r="QFQ45" s="541"/>
      <c r="QFR45" s="541"/>
      <c r="QFS45" s="541"/>
      <c r="QFT45" s="541"/>
      <c r="QFU45" s="541"/>
      <c r="QFV45" s="541"/>
      <c r="QFW45" s="541"/>
      <c r="QFX45" s="541"/>
      <c r="QFY45" s="541"/>
      <c r="QFZ45" s="541"/>
      <c r="QGA45" s="541"/>
      <c r="QGB45" s="541"/>
      <c r="QGC45" s="541"/>
      <c r="QGD45" s="541"/>
      <c r="QGE45" s="541"/>
      <c r="QGF45" s="541"/>
      <c r="QGG45" s="541"/>
      <c r="QGH45" s="541"/>
      <c r="QGI45" s="541"/>
      <c r="QGJ45" s="541"/>
      <c r="QGK45" s="541"/>
      <c r="QGL45" s="541"/>
      <c r="QGM45" s="541"/>
      <c r="QGN45" s="541"/>
      <c r="QGO45" s="541"/>
      <c r="QGP45" s="541"/>
      <c r="QGQ45" s="541"/>
      <c r="QGR45" s="541"/>
      <c r="QGS45" s="541"/>
      <c r="QGT45" s="541"/>
      <c r="QGU45" s="541"/>
      <c r="QGV45" s="541"/>
      <c r="QGW45" s="541"/>
      <c r="QGX45" s="541"/>
      <c r="QGY45" s="541"/>
      <c r="QGZ45" s="541"/>
      <c r="QHA45" s="541"/>
      <c r="QHB45" s="541"/>
      <c r="QHC45" s="541"/>
      <c r="QHD45" s="541"/>
      <c r="QHE45" s="541"/>
      <c r="QHF45" s="541"/>
      <c r="QHG45" s="541"/>
      <c r="QHH45" s="541"/>
      <c r="QHI45" s="541"/>
      <c r="QHJ45" s="541"/>
      <c r="QHK45" s="541"/>
      <c r="QHL45" s="541"/>
      <c r="QHM45" s="541"/>
      <c r="QHN45" s="541"/>
      <c r="QHO45" s="541"/>
      <c r="QHP45" s="541"/>
      <c r="QHQ45" s="541"/>
      <c r="QHR45" s="541"/>
      <c r="QHS45" s="541"/>
      <c r="QHT45" s="541"/>
      <c r="QHU45" s="541"/>
      <c r="QHV45" s="541"/>
      <c r="QHW45" s="541"/>
      <c r="QHX45" s="541"/>
      <c r="QHY45" s="541"/>
      <c r="QHZ45" s="541"/>
      <c r="QIA45" s="541"/>
      <c r="QIB45" s="541"/>
      <c r="QIC45" s="541"/>
      <c r="QID45" s="541"/>
      <c r="QIE45" s="541"/>
      <c r="QIF45" s="541"/>
      <c r="QIG45" s="541"/>
      <c r="QIH45" s="541"/>
      <c r="QII45" s="541"/>
      <c r="QIJ45" s="541"/>
      <c r="QIK45" s="541"/>
      <c r="QIL45" s="541"/>
      <c r="QIM45" s="541"/>
      <c r="QIN45" s="541"/>
      <c r="QIO45" s="541"/>
      <c r="QIP45" s="541"/>
      <c r="QIQ45" s="541"/>
      <c r="QIR45" s="541"/>
      <c r="QIS45" s="541"/>
      <c r="QIT45" s="541"/>
      <c r="QIU45" s="541"/>
      <c r="QIV45" s="541"/>
      <c r="QIW45" s="541"/>
      <c r="QIX45" s="541"/>
      <c r="QIY45" s="541"/>
      <c r="QIZ45" s="541"/>
      <c r="QJA45" s="541"/>
      <c r="QJB45" s="541"/>
      <c r="QJC45" s="541"/>
      <c r="QJD45" s="541"/>
      <c r="QJE45" s="541"/>
      <c r="QJF45" s="541"/>
      <c r="QJG45" s="541"/>
      <c r="QJH45" s="541"/>
      <c r="QJI45" s="541"/>
      <c r="QJJ45" s="541"/>
      <c r="QJK45" s="541"/>
      <c r="QJL45" s="541"/>
      <c r="QJM45" s="541"/>
      <c r="QJN45" s="541"/>
      <c r="QJO45" s="541"/>
      <c r="QJP45" s="541"/>
      <c r="QJQ45" s="541"/>
      <c r="QJR45" s="541"/>
      <c r="QJS45" s="541"/>
      <c r="QJT45" s="541"/>
      <c r="QJU45" s="541"/>
      <c r="QJV45" s="541"/>
      <c r="QJW45" s="541"/>
      <c r="QJX45" s="541"/>
      <c r="QJY45" s="541"/>
      <c r="QJZ45" s="541"/>
      <c r="QKA45" s="541"/>
      <c r="QKB45" s="541"/>
      <c r="QKC45" s="541"/>
      <c r="QKD45" s="541"/>
      <c r="QKE45" s="541"/>
      <c r="QKF45" s="541"/>
      <c r="QKG45" s="541"/>
      <c r="QKH45" s="541"/>
      <c r="QKI45" s="541"/>
      <c r="QKJ45" s="541"/>
      <c r="QKK45" s="541"/>
      <c r="QKL45" s="541"/>
      <c r="QKM45" s="541"/>
      <c r="QKN45" s="541"/>
      <c r="QKO45" s="541"/>
      <c r="QKP45" s="541"/>
      <c r="QKQ45" s="541"/>
      <c r="QKR45" s="541"/>
      <c r="QKS45" s="541"/>
      <c r="QKT45" s="541"/>
      <c r="QKU45" s="541"/>
      <c r="QKV45" s="541"/>
      <c r="QKW45" s="541"/>
      <c r="QKX45" s="541"/>
      <c r="QKY45" s="541"/>
      <c r="QKZ45" s="541"/>
      <c r="QLA45" s="541"/>
      <c r="QLB45" s="541"/>
      <c r="QLC45" s="541"/>
      <c r="QLD45" s="541"/>
      <c r="QLE45" s="541"/>
      <c r="QLF45" s="541"/>
      <c r="QLG45" s="541"/>
      <c r="QLH45" s="541"/>
      <c r="QLI45" s="541"/>
      <c r="QLJ45" s="541"/>
      <c r="QLK45" s="541"/>
      <c r="QLL45" s="541"/>
      <c r="QLM45" s="541"/>
      <c r="QLN45" s="541"/>
      <c r="QLO45" s="541"/>
      <c r="QLP45" s="541"/>
      <c r="QLQ45" s="541"/>
      <c r="QLR45" s="541"/>
      <c r="QLS45" s="541"/>
      <c r="QLT45" s="541"/>
      <c r="QLU45" s="541"/>
      <c r="QLV45" s="541"/>
      <c r="QLW45" s="541"/>
      <c r="QLX45" s="541"/>
      <c r="QLY45" s="541"/>
      <c r="QLZ45" s="541"/>
      <c r="QMA45" s="541"/>
      <c r="QMB45" s="541"/>
      <c r="QMC45" s="541"/>
      <c r="QMD45" s="541"/>
      <c r="QME45" s="541"/>
      <c r="QMF45" s="541"/>
      <c r="QMG45" s="541"/>
      <c r="QMH45" s="541"/>
      <c r="QMI45" s="541"/>
      <c r="QMJ45" s="541"/>
      <c r="QMK45" s="541"/>
      <c r="QML45" s="541"/>
      <c r="QMM45" s="541"/>
      <c r="QMN45" s="541"/>
      <c r="QMO45" s="541"/>
      <c r="QMP45" s="541"/>
      <c r="QMQ45" s="541"/>
      <c r="QMR45" s="541"/>
      <c r="QMS45" s="541"/>
      <c r="QMT45" s="541"/>
      <c r="QMU45" s="541"/>
      <c r="QMV45" s="541"/>
      <c r="QMW45" s="541"/>
      <c r="QMX45" s="541"/>
      <c r="QMY45" s="541"/>
      <c r="QMZ45" s="541"/>
      <c r="QNA45" s="541"/>
      <c r="QNB45" s="541"/>
      <c r="QNC45" s="541"/>
      <c r="QND45" s="541"/>
      <c r="QNE45" s="541"/>
      <c r="QNF45" s="541"/>
      <c r="QNG45" s="541"/>
      <c r="QNH45" s="541"/>
      <c r="QNI45" s="541"/>
      <c r="QNJ45" s="541"/>
      <c r="QNK45" s="541"/>
      <c r="QNL45" s="541"/>
      <c r="QNM45" s="541"/>
      <c r="QNN45" s="541"/>
      <c r="QNO45" s="541"/>
      <c r="QNP45" s="541"/>
      <c r="QNQ45" s="541"/>
      <c r="QNR45" s="541"/>
      <c r="QNS45" s="541"/>
      <c r="QNT45" s="541"/>
      <c r="QNU45" s="541"/>
      <c r="QNV45" s="541"/>
      <c r="QNW45" s="541"/>
      <c r="QNX45" s="541"/>
      <c r="QNY45" s="541"/>
      <c r="QNZ45" s="541"/>
      <c r="QOA45" s="541"/>
      <c r="QOB45" s="541"/>
      <c r="QOC45" s="541"/>
      <c r="QOD45" s="541"/>
      <c r="QOE45" s="541"/>
      <c r="QOF45" s="541"/>
      <c r="QOG45" s="541"/>
      <c r="QOH45" s="541"/>
      <c r="QOI45" s="541"/>
      <c r="QOJ45" s="541"/>
      <c r="QOK45" s="541"/>
      <c r="QOL45" s="541"/>
      <c r="QOM45" s="541"/>
      <c r="QON45" s="541"/>
      <c r="QOO45" s="541"/>
      <c r="QOP45" s="541"/>
      <c r="QOQ45" s="541"/>
      <c r="QOR45" s="541"/>
      <c r="QOS45" s="541"/>
      <c r="QOT45" s="541"/>
      <c r="QOU45" s="541"/>
      <c r="QOV45" s="541"/>
      <c r="QOW45" s="541"/>
      <c r="QOX45" s="541"/>
      <c r="QOY45" s="541"/>
      <c r="QOZ45" s="541"/>
      <c r="QPA45" s="541"/>
      <c r="QPB45" s="541"/>
      <c r="QPC45" s="541"/>
      <c r="QPD45" s="541"/>
      <c r="QPE45" s="541"/>
      <c r="QPF45" s="541"/>
      <c r="QPG45" s="541"/>
      <c r="QPH45" s="541"/>
      <c r="QPI45" s="541"/>
      <c r="QPJ45" s="541"/>
      <c r="QPK45" s="541"/>
      <c r="QPL45" s="541"/>
      <c r="QPM45" s="541"/>
      <c r="QPN45" s="541"/>
      <c r="QPO45" s="541"/>
      <c r="QPP45" s="541"/>
      <c r="QPQ45" s="541"/>
      <c r="QPR45" s="541"/>
      <c r="QPS45" s="541"/>
      <c r="QPT45" s="541"/>
      <c r="QPU45" s="541"/>
      <c r="QPV45" s="541"/>
      <c r="QPW45" s="541"/>
      <c r="QPX45" s="541"/>
      <c r="QPY45" s="541"/>
      <c r="QPZ45" s="541"/>
      <c r="QQA45" s="541"/>
      <c r="QQB45" s="541"/>
      <c r="QQC45" s="541"/>
      <c r="QQD45" s="541"/>
      <c r="QQE45" s="541"/>
      <c r="QQF45" s="541"/>
      <c r="QQG45" s="541"/>
      <c r="QQH45" s="541"/>
      <c r="QQI45" s="541"/>
      <c r="QQJ45" s="541"/>
      <c r="QQK45" s="541"/>
      <c r="QQL45" s="541"/>
      <c r="QQM45" s="541"/>
      <c r="QQN45" s="541"/>
      <c r="QQO45" s="541"/>
      <c r="QQP45" s="541"/>
      <c r="QQQ45" s="541"/>
      <c r="QQR45" s="541"/>
      <c r="QQS45" s="541"/>
      <c r="QQT45" s="541"/>
      <c r="QQU45" s="541"/>
      <c r="QQV45" s="541"/>
      <c r="QQW45" s="541"/>
      <c r="QQX45" s="541"/>
      <c r="QQY45" s="541"/>
      <c r="QQZ45" s="541"/>
      <c r="QRA45" s="541"/>
      <c r="QRB45" s="541"/>
      <c r="QRC45" s="541"/>
      <c r="QRD45" s="541"/>
      <c r="QRE45" s="541"/>
      <c r="QRF45" s="541"/>
      <c r="QRG45" s="541"/>
      <c r="QRH45" s="541"/>
      <c r="QRI45" s="541"/>
      <c r="QRJ45" s="541"/>
      <c r="QRK45" s="541"/>
      <c r="QRL45" s="541"/>
      <c r="QRM45" s="541"/>
      <c r="QRN45" s="541"/>
      <c r="QRO45" s="541"/>
      <c r="QRP45" s="541"/>
      <c r="QRQ45" s="541"/>
      <c r="QRR45" s="541"/>
      <c r="QRS45" s="541"/>
      <c r="QRT45" s="541"/>
      <c r="QRU45" s="541"/>
      <c r="QRV45" s="541"/>
      <c r="QRW45" s="541"/>
      <c r="QRX45" s="541"/>
      <c r="QRY45" s="541"/>
      <c r="QRZ45" s="541"/>
      <c r="QSA45" s="541"/>
      <c r="QSB45" s="541"/>
      <c r="QSC45" s="541"/>
      <c r="QSD45" s="541"/>
      <c r="QSE45" s="541"/>
      <c r="QSF45" s="541"/>
      <c r="QSG45" s="541"/>
      <c r="QSH45" s="541"/>
      <c r="QSI45" s="541"/>
      <c r="QSJ45" s="541"/>
      <c r="QSK45" s="541"/>
      <c r="QSL45" s="541"/>
      <c r="QSM45" s="541"/>
      <c r="QSN45" s="541"/>
      <c r="QSO45" s="541"/>
      <c r="QSP45" s="541"/>
      <c r="QSQ45" s="541"/>
      <c r="QSR45" s="541"/>
      <c r="QSS45" s="541"/>
      <c r="QST45" s="541"/>
      <c r="QSU45" s="541"/>
      <c r="QSV45" s="541"/>
      <c r="QSW45" s="541"/>
      <c r="QSX45" s="541"/>
      <c r="QSY45" s="541"/>
      <c r="QSZ45" s="541"/>
      <c r="QTA45" s="541"/>
      <c r="QTB45" s="541"/>
      <c r="QTC45" s="541"/>
      <c r="QTD45" s="541"/>
      <c r="QTE45" s="541"/>
      <c r="QTF45" s="541"/>
      <c r="QTG45" s="541"/>
      <c r="QTH45" s="541"/>
      <c r="QTI45" s="541"/>
      <c r="QTJ45" s="541"/>
      <c r="QTK45" s="541"/>
      <c r="QTL45" s="541"/>
      <c r="QTM45" s="541"/>
      <c r="QTN45" s="541"/>
      <c r="QTO45" s="541"/>
      <c r="QTP45" s="541"/>
      <c r="QTQ45" s="541"/>
      <c r="QTR45" s="541"/>
      <c r="QTS45" s="541"/>
      <c r="QTT45" s="541"/>
      <c r="QTU45" s="541"/>
      <c r="QTV45" s="541"/>
      <c r="QTW45" s="541"/>
      <c r="QTX45" s="541"/>
      <c r="QTY45" s="541"/>
      <c r="QTZ45" s="541"/>
      <c r="QUA45" s="541"/>
      <c r="QUB45" s="541"/>
      <c r="QUC45" s="541"/>
      <c r="QUD45" s="541"/>
      <c r="QUE45" s="541"/>
      <c r="QUF45" s="541"/>
      <c r="QUG45" s="541"/>
      <c r="QUH45" s="541"/>
      <c r="QUI45" s="541"/>
      <c r="QUJ45" s="541"/>
      <c r="QUK45" s="541"/>
      <c r="QUL45" s="541"/>
      <c r="QUM45" s="541"/>
      <c r="QUN45" s="541"/>
      <c r="QUO45" s="541"/>
      <c r="QUP45" s="541"/>
      <c r="QUQ45" s="541"/>
      <c r="QUR45" s="541"/>
      <c r="QUS45" s="541"/>
      <c r="QUT45" s="541"/>
      <c r="QUU45" s="541"/>
      <c r="QUV45" s="541"/>
      <c r="QUW45" s="541"/>
      <c r="QUX45" s="541"/>
      <c r="QUY45" s="541"/>
      <c r="QUZ45" s="541"/>
      <c r="QVA45" s="541"/>
      <c r="QVB45" s="541"/>
      <c r="QVC45" s="541"/>
      <c r="QVD45" s="541"/>
      <c r="QVE45" s="541"/>
      <c r="QVF45" s="541"/>
      <c r="QVG45" s="541"/>
      <c r="QVH45" s="541"/>
      <c r="QVI45" s="541"/>
      <c r="QVJ45" s="541"/>
      <c r="QVK45" s="541"/>
      <c r="QVL45" s="541"/>
      <c r="QVM45" s="541"/>
      <c r="QVN45" s="541"/>
      <c r="QVO45" s="541"/>
      <c r="QVP45" s="541"/>
      <c r="QVQ45" s="541"/>
      <c r="QVR45" s="541"/>
      <c r="QVS45" s="541"/>
      <c r="QVT45" s="541"/>
      <c r="QVU45" s="541"/>
      <c r="QVV45" s="541"/>
      <c r="QVW45" s="541"/>
      <c r="QVX45" s="541"/>
      <c r="QVY45" s="541"/>
      <c r="QVZ45" s="541"/>
      <c r="QWA45" s="541"/>
      <c r="QWB45" s="541"/>
      <c r="QWC45" s="541"/>
      <c r="QWD45" s="541"/>
      <c r="QWE45" s="541"/>
      <c r="QWF45" s="541"/>
      <c r="QWG45" s="541"/>
      <c r="QWH45" s="541"/>
      <c r="QWI45" s="541"/>
      <c r="QWJ45" s="541"/>
      <c r="QWK45" s="541"/>
      <c r="QWL45" s="541"/>
      <c r="QWM45" s="541"/>
      <c r="QWN45" s="541"/>
      <c r="QWO45" s="541"/>
      <c r="QWP45" s="541"/>
      <c r="QWQ45" s="541"/>
      <c r="QWR45" s="541"/>
      <c r="QWS45" s="541"/>
      <c r="QWT45" s="541"/>
      <c r="QWU45" s="541"/>
      <c r="QWV45" s="541"/>
      <c r="QWW45" s="541"/>
      <c r="QWX45" s="541"/>
      <c r="QWY45" s="541"/>
      <c r="QWZ45" s="541"/>
      <c r="QXA45" s="541"/>
      <c r="QXB45" s="541"/>
      <c r="QXC45" s="541"/>
      <c r="QXD45" s="541"/>
      <c r="QXE45" s="541"/>
      <c r="QXF45" s="541"/>
      <c r="QXG45" s="541"/>
      <c r="QXH45" s="541"/>
      <c r="QXI45" s="541"/>
      <c r="QXJ45" s="541"/>
      <c r="QXK45" s="541"/>
      <c r="QXL45" s="541"/>
      <c r="QXM45" s="541"/>
      <c r="QXN45" s="541"/>
      <c r="QXO45" s="541"/>
      <c r="QXP45" s="541"/>
      <c r="QXQ45" s="541"/>
      <c r="QXR45" s="541"/>
      <c r="QXS45" s="541"/>
      <c r="QXT45" s="541"/>
      <c r="QXU45" s="541"/>
      <c r="QXV45" s="541"/>
      <c r="QXW45" s="541"/>
      <c r="QXX45" s="541"/>
      <c r="QXY45" s="541"/>
      <c r="QXZ45" s="541"/>
      <c r="QYA45" s="541"/>
      <c r="QYB45" s="541"/>
      <c r="QYC45" s="541"/>
      <c r="QYD45" s="541"/>
      <c r="QYE45" s="541"/>
      <c r="QYF45" s="541"/>
      <c r="QYG45" s="541"/>
      <c r="QYH45" s="541"/>
      <c r="QYI45" s="541"/>
      <c r="QYJ45" s="541"/>
      <c r="QYK45" s="541"/>
      <c r="QYL45" s="541"/>
      <c r="QYM45" s="541"/>
      <c r="QYN45" s="541"/>
      <c r="QYO45" s="541"/>
      <c r="QYP45" s="541"/>
      <c r="QYQ45" s="541"/>
      <c r="QYR45" s="541"/>
      <c r="QYS45" s="541"/>
      <c r="QYT45" s="541"/>
      <c r="QYU45" s="541"/>
      <c r="QYV45" s="541"/>
      <c r="QYW45" s="541"/>
      <c r="QYX45" s="541"/>
      <c r="QYY45" s="541"/>
      <c r="QYZ45" s="541"/>
      <c r="QZA45" s="541"/>
      <c r="QZB45" s="541"/>
      <c r="QZC45" s="541"/>
      <c r="QZD45" s="541"/>
      <c r="QZE45" s="541"/>
      <c r="QZF45" s="541"/>
      <c r="QZG45" s="541"/>
      <c r="QZH45" s="541"/>
      <c r="QZI45" s="541"/>
      <c r="QZJ45" s="541"/>
      <c r="QZK45" s="541"/>
      <c r="QZL45" s="541"/>
      <c r="QZM45" s="541"/>
      <c r="QZN45" s="541"/>
      <c r="QZO45" s="541"/>
      <c r="QZP45" s="541"/>
      <c r="QZQ45" s="541"/>
      <c r="QZR45" s="541"/>
      <c r="QZS45" s="541"/>
      <c r="QZT45" s="541"/>
      <c r="QZU45" s="541"/>
      <c r="QZV45" s="541"/>
      <c r="QZW45" s="541"/>
      <c r="QZX45" s="541"/>
      <c r="QZY45" s="541"/>
      <c r="QZZ45" s="541"/>
      <c r="RAA45" s="541"/>
      <c r="RAB45" s="541"/>
      <c r="RAC45" s="541"/>
      <c r="RAD45" s="541"/>
      <c r="RAE45" s="541"/>
      <c r="RAF45" s="541"/>
      <c r="RAG45" s="541"/>
      <c r="RAH45" s="541"/>
      <c r="RAI45" s="541"/>
      <c r="RAJ45" s="541"/>
      <c r="RAK45" s="541"/>
      <c r="RAL45" s="541"/>
      <c r="RAM45" s="541"/>
      <c r="RAN45" s="541"/>
      <c r="RAO45" s="541"/>
      <c r="RAP45" s="541"/>
      <c r="RAQ45" s="541"/>
      <c r="RAR45" s="541"/>
      <c r="RAS45" s="541"/>
      <c r="RAT45" s="541"/>
      <c r="RAU45" s="541"/>
      <c r="RAV45" s="541"/>
      <c r="RAW45" s="541"/>
      <c r="RAX45" s="541"/>
      <c r="RAY45" s="541"/>
      <c r="RAZ45" s="541"/>
      <c r="RBA45" s="541"/>
      <c r="RBB45" s="541"/>
      <c r="RBC45" s="541"/>
      <c r="RBD45" s="541"/>
      <c r="RBE45" s="541"/>
      <c r="RBF45" s="541"/>
      <c r="RBG45" s="541"/>
      <c r="RBH45" s="541"/>
      <c r="RBI45" s="541"/>
      <c r="RBJ45" s="541"/>
      <c r="RBK45" s="541"/>
      <c r="RBL45" s="541"/>
      <c r="RBM45" s="541"/>
      <c r="RBN45" s="541"/>
      <c r="RBO45" s="541"/>
      <c r="RBP45" s="541"/>
      <c r="RBQ45" s="541"/>
      <c r="RBR45" s="541"/>
      <c r="RBS45" s="541"/>
      <c r="RBT45" s="541"/>
      <c r="RBU45" s="541"/>
      <c r="RBV45" s="541"/>
      <c r="RBW45" s="541"/>
      <c r="RBX45" s="541"/>
      <c r="RBY45" s="541"/>
      <c r="RBZ45" s="541"/>
      <c r="RCA45" s="541"/>
      <c r="RCB45" s="541"/>
      <c r="RCC45" s="541"/>
      <c r="RCD45" s="541"/>
      <c r="RCE45" s="541"/>
      <c r="RCF45" s="541"/>
      <c r="RCG45" s="541"/>
      <c r="RCH45" s="541"/>
      <c r="RCI45" s="541"/>
      <c r="RCJ45" s="541"/>
      <c r="RCK45" s="541"/>
      <c r="RCL45" s="541"/>
      <c r="RCM45" s="541"/>
      <c r="RCN45" s="541"/>
      <c r="RCO45" s="541"/>
      <c r="RCP45" s="541"/>
      <c r="RCQ45" s="541"/>
      <c r="RCR45" s="541"/>
      <c r="RCS45" s="541"/>
      <c r="RCT45" s="541"/>
      <c r="RCU45" s="541"/>
      <c r="RCV45" s="541"/>
      <c r="RCW45" s="541"/>
      <c r="RCX45" s="541"/>
      <c r="RCY45" s="541"/>
      <c r="RCZ45" s="541"/>
      <c r="RDA45" s="541"/>
      <c r="RDB45" s="541"/>
      <c r="RDC45" s="541"/>
      <c r="RDD45" s="541"/>
      <c r="RDE45" s="541"/>
      <c r="RDF45" s="541"/>
      <c r="RDG45" s="541"/>
      <c r="RDH45" s="541"/>
      <c r="RDI45" s="541"/>
      <c r="RDJ45" s="541"/>
      <c r="RDK45" s="541"/>
      <c r="RDL45" s="541"/>
      <c r="RDM45" s="541"/>
      <c r="RDN45" s="541"/>
      <c r="RDO45" s="541"/>
      <c r="RDP45" s="541"/>
      <c r="RDQ45" s="541"/>
      <c r="RDR45" s="541"/>
      <c r="RDS45" s="541"/>
      <c r="RDT45" s="541"/>
      <c r="RDU45" s="541"/>
      <c r="RDV45" s="541"/>
      <c r="RDW45" s="541"/>
      <c r="RDX45" s="541"/>
      <c r="RDY45" s="541"/>
      <c r="RDZ45" s="541"/>
      <c r="REA45" s="541"/>
      <c r="REB45" s="541"/>
      <c r="REC45" s="541"/>
      <c r="RED45" s="541"/>
      <c r="REE45" s="541"/>
      <c r="REF45" s="541"/>
      <c r="REG45" s="541"/>
      <c r="REH45" s="541"/>
      <c r="REI45" s="541"/>
      <c r="REJ45" s="541"/>
      <c r="REK45" s="541"/>
      <c r="REL45" s="541"/>
      <c r="REM45" s="541"/>
      <c r="REN45" s="541"/>
      <c r="REO45" s="541"/>
      <c r="REP45" s="541"/>
      <c r="REQ45" s="541"/>
      <c r="RER45" s="541"/>
      <c r="RES45" s="541"/>
      <c r="RET45" s="541"/>
      <c r="REU45" s="541"/>
      <c r="REV45" s="541"/>
      <c r="REW45" s="541"/>
      <c r="REX45" s="541"/>
      <c r="REY45" s="541"/>
      <c r="REZ45" s="541"/>
      <c r="RFA45" s="541"/>
      <c r="RFB45" s="541"/>
      <c r="RFC45" s="541"/>
      <c r="RFD45" s="541"/>
      <c r="RFE45" s="541"/>
      <c r="RFF45" s="541"/>
      <c r="RFG45" s="541"/>
      <c r="RFH45" s="541"/>
      <c r="RFI45" s="541"/>
      <c r="RFJ45" s="541"/>
      <c r="RFK45" s="541"/>
      <c r="RFL45" s="541"/>
      <c r="RFM45" s="541"/>
      <c r="RFN45" s="541"/>
      <c r="RFO45" s="541"/>
      <c r="RFP45" s="541"/>
      <c r="RFQ45" s="541"/>
      <c r="RFR45" s="541"/>
      <c r="RFS45" s="541"/>
      <c r="RFT45" s="541"/>
      <c r="RFU45" s="541"/>
      <c r="RFV45" s="541"/>
      <c r="RFW45" s="541"/>
      <c r="RFX45" s="541"/>
      <c r="RFY45" s="541"/>
      <c r="RFZ45" s="541"/>
      <c r="RGA45" s="541"/>
      <c r="RGB45" s="541"/>
      <c r="RGC45" s="541"/>
      <c r="RGD45" s="541"/>
      <c r="RGE45" s="541"/>
      <c r="RGF45" s="541"/>
      <c r="RGG45" s="541"/>
      <c r="RGH45" s="541"/>
      <c r="RGI45" s="541"/>
      <c r="RGJ45" s="541"/>
      <c r="RGK45" s="541"/>
      <c r="RGL45" s="541"/>
      <c r="RGM45" s="541"/>
      <c r="RGN45" s="541"/>
      <c r="RGO45" s="541"/>
      <c r="RGP45" s="541"/>
      <c r="RGQ45" s="541"/>
      <c r="RGR45" s="541"/>
      <c r="RGS45" s="541"/>
      <c r="RGT45" s="541"/>
      <c r="RGU45" s="541"/>
      <c r="RGV45" s="541"/>
      <c r="RGW45" s="541"/>
      <c r="RGX45" s="541"/>
      <c r="RGY45" s="541"/>
      <c r="RGZ45" s="541"/>
      <c r="RHA45" s="541"/>
      <c r="RHB45" s="541"/>
      <c r="RHC45" s="541"/>
      <c r="RHD45" s="541"/>
      <c r="RHE45" s="541"/>
      <c r="RHF45" s="541"/>
      <c r="RHG45" s="541"/>
      <c r="RHH45" s="541"/>
      <c r="RHI45" s="541"/>
      <c r="RHJ45" s="541"/>
      <c r="RHK45" s="541"/>
      <c r="RHL45" s="541"/>
      <c r="RHM45" s="541"/>
      <c r="RHN45" s="541"/>
      <c r="RHO45" s="541"/>
      <c r="RHP45" s="541"/>
      <c r="RHQ45" s="541"/>
      <c r="RHR45" s="541"/>
      <c r="RHS45" s="541"/>
      <c r="RHT45" s="541"/>
      <c r="RHU45" s="541"/>
      <c r="RHV45" s="541"/>
      <c r="RHW45" s="541"/>
      <c r="RHX45" s="541"/>
      <c r="RHY45" s="541"/>
      <c r="RHZ45" s="541"/>
      <c r="RIA45" s="541"/>
      <c r="RIB45" s="541"/>
      <c r="RIC45" s="541"/>
      <c r="RID45" s="541"/>
      <c r="RIE45" s="541"/>
      <c r="RIF45" s="541"/>
      <c r="RIG45" s="541"/>
      <c r="RIH45" s="541"/>
      <c r="RII45" s="541"/>
      <c r="RIJ45" s="541"/>
      <c r="RIK45" s="541"/>
      <c r="RIL45" s="541"/>
      <c r="RIM45" s="541"/>
      <c r="RIN45" s="541"/>
      <c r="RIO45" s="541"/>
      <c r="RIP45" s="541"/>
      <c r="RIQ45" s="541"/>
      <c r="RIR45" s="541"/>
      <c r="RIS45" s="541"/>
      <c r="RIT45" s="541"/>
      <c r="RIU45" s="541"/>
      <c r="RIV45" s="541"/>
      <c r="RIW45" s="541"/>
      <c r="RIX45" s="541"/>
      <c r="RIY45" s="541"/>
      <c r="RIZ45" s="541"/>
      <c r="RJA45" s="541"/>
      <c r="RJB45" s="541"/>
      <c r="RJC45" s="541"/>
      <c r="RJD45" s="541"/>
      <c r="RJE45" s="541"/>
      <c r="RJF45" s="541"/>
      <c r="RJG45" s="541"/>
      <c r="RJH45" s="541"/>
      <c r="RJI45" s="541"/>
      <c r="RJJ45" s="541"/>
      <c r="RJK45" s="541"/>
      <c r="RJL45" s="541"/>
      <c r="RJM45" s="541"/>
      <c r="RJN45" s="541"/>
      <c r="RJO45" s="541"/>
      <c r="RJP45" s="541"/>
      <c r="RJQ45" s="541"/>
      <c r="RJR45" s="541"/>
      <c r="RJS45" s="541"/>
      <c r="RJT45" s="541"/>
      <c r="RJU45" s="541"/>
      <c r="RJV45" s="541"/>
      <c r="RJW45" s="541"/>
      <c r="RJX45" s="541"/>
      <c r="RJY45" s="541"/>
      <c r="RJZ45" s="541"/>
      <c r="RKA45" s="541"/>
      <c r="RKB45" s="541"/>
      <c r="RKC45" s="541"/>
      <c r="RKD45" s="541"/>
      <c r="RKE45" s="541"/>
      <c r="RKF45" s="541"/>
      <c r="RKG45" s="541"/>
      <c r="RKH45" s="541"/>
      <c r="RKI45" s="541"/>
      <c r="RKJ45" s="541"/>
      <c r="RKK45" s="541"/>
      <c r="RKL45" s="541"/>
      <c r="RKM45" s="541"/>
      <c r="RKN45" s="541"/>
      <c r="RKO45" s="541"/>
      <c r="RKP45" s="541"/>
      <c r="RKQ45" s="541"/>
      <c r="RKR45" s="541"/>
      <c r="RKS45" s="541"/>
      <c r="RKT45" s="541"/>
      <c r="RKU45" s="541"/>
      <c r="RKV45" s="541"/>
      <c r="RKW45" s="541"/>
      <c r="RKX45" s="541"/>
      <c r="RKY45" s="541"/>
      <c r="RKZ45" s="541"/>
      <c r="RLA45" s="541"/>
      <c r="RLB45" s="541"/>
      <c r="RLC45" s="541"/>
      <c r="RLD45" s="541"/>
      <c r="RLE45" s="541"/>
      <c r="RLF45" s="541"/>
      <c r="RLG45" s="541"/>
      <c r="RLH45" s="541"/>
      <c r="RLI45" s="541"/>
      <c r="RLJ45" s="541"/>
      <c r="RLK45" s="541"/>
      <c r="RLL45" s="541"/>
      <c r="RLM45" s="541"/>
      <c r="RLN45" s="541"/>
      <c r="RLO45" s="541"/>
      <c r="RLP45" s="541"/>
      <c r="RLQ45" s="541"/>
      <c r="RLR45" s="541"/>
      <c r="RLS45" s="541"/>
      <c r="RLT45" s="541"/>
      <c r="RLU45" s="541"/>
      <c r="RLV45" s="541"/>
      <c r="RLW45" s="541"/>
      <c r="RLX45" s="541"/>
      <c r="RLY45" s="541"/>
      <c r="RLZ45" s="541"/>
      <c r="RMA45" s="541"/>
      <c r="RMB45" s="541"/>
      <c r="RMC45" s="541"/>
      <c r="RMD45" s="541"/>
      <c r="RME45" s="541"/>
      <c r="RMF45" s="541"/>
      <c r="RMG45" s="541"/>
      <c r="RMH45" s="541"/>
      <c r="RMI45" s="541"/>
      <c r="RMJ45" s="541"/>
      <c r="RMK45" s="541"/>
      <c r="RML45" s="541"/>
      <c r="RMM45" s="541"/>
      <c r="RMN45" s="541"/>
      <c r="RMO45" s="541"/>
      <c r="RMP45" s="541"/>
      <c r="RMQ45" s="541"/>
      <c r="RMR45" s="541"/>
      <c r="RMS45" s="541"/>
      <c r="RMT45" s="541"/>
      <c r="RMU45" s="541"/>
      <c r="RMV45" s="541"/>
      <c r="RMW45" s="541"/>
      <c r="RMX45" s="541"/>
      <c r="RMY45" s="541"/>
      <c r="RMZ45" s="541"/>
      <c r="RNA45" s="541"/>
      <c r="RNB45" s="541"/>
      <c r="RNC45" s="541"/>
      <c r="RND45" s="541"/>
      <c r="RNE45" s="541"/>
      <c r="RNF45" s="541"/>
      <c r="RNG45" s="541"/>
      <c r="RNH45" s="541"/>
      <c r="RNI45" s="541"/>
      <c r="RNJ45" s="541"/>
      <c r="RNK45" s="541"/>
      <c r="RNL45" s="541"/>
      <c r="RNM45" s="541"/>
      <c r="RNN45" s="541"/>
      <c r="RNO45" s="541"/>
      <c r="RNP45" s="541"/>
      <c r="RNQ45" s="541"/>
      <c r="RNR45" s="541"/>
      <c r="RNS45" s="541"/>
      <c r="RNT45" s="541"/>
      <c r="RNU45" s="541"/>
      <c r="RNV45" s="541"/>
      <c r="RNW45" s="541"/>
      <c r="RNX45" s="541"/>
      <c r="RNY45" s="541"/>
      <c r="RNZ45" s="541"/>
      <c r="ROA45" s="541"/>
      <c r="ROB45" s="541"/>
      <c r="ROC45" s="541"/>
      <c r="ROD45" s="541"/>
      <c r="ROE45" s="541"/>
      <c r="ROF45" s="541"/>
      <c r="ROG45" s="541"/>
      <c r="ROH45" s="541"/>
      <c r="ROI45" s="541"/>
      <c r="ROJ45" s="541"/>
      <c r="ROK45" s="541"/>
      <c r="ROL45" s="541"/>
      <c r="ROM45" s="541"/>
      <c r="RON45" s="541"/>
      <c r="ROO45" s="541"/>
      <c r="ROP45" s="541"/>
      <c r="ROQ45" s="541"/>
      <c r="ROR45" s="541"/>
      <c r="ROS45" s="541"/>
      <c r="ROT45" s="541"/>
      <c r="ROU45" s="541"/>
      <c r="ROV45" s="541"/>
      <c r="ROW45" s="541"/>
      <c r="ROX45" s="541"/>
      <c r="ROY45" s="541"/>
      <c r="ROZ45" s="541"/>
      <c r="RPA45" s="541"/>
      <c r="RPB45" s="541"/>
      <c r="RPC45" s="541"/>
      <c r="RPD45" s="541"/>
      <c r="RPE45" s="541"/>
      <c r="RPF45" s="541"/>
      <c r="RPG45" s="541"/>
      <c r="RPH45" s="541"/>
      <c r="RPI45" s="541"/>
      <c r="RPJ45" s="541"/>
      <c r="RPK45" s="541"/>
      <c r="RPL45" s="541"/>
      <c r="RPM45" s="541"/>
      <c r="RPN45" s="541"/>
      <c r="RPO45" s="541"/>
      <c r="RPP45" s="541"/>
      <c r="RPQ45" s="541"/>
      <c r="RPR45" s="541"/>
      <c r="RPS45" s="541"/>
      <c r="RPT45" s="541"/>
      <c r="RPU45" s="541"/>
      <c r="RPV45" s="541"/>
      <c r="RPW45" s="541"/>
      <c r="RPX45" s="541"/>
      <c r="RPY45" s="541"/>
      <c r="RPZ45" s="541"/>
      <c r="RQA45" s="541"/>
      <c r="RQB45" s="541"/>
      <c r="RQC45" s="541"/>
      <c r="RQD45" s="541"/>
      <c r="RQE45" s="541"/>
      <c r="RQF45" s="541"/>
      <c r="RQG45" s="541"/>
      <c r="RQH45" s="541"/>
      <c r="RQI45" s="541"/>
      <c r="RQJ45" s="541"/>
      <c r="RQK45" s="541"/>
      <c r="RQL45" s="541"/>
      <c r="RQM45" s="541"/>
      <c r="RQN45" s="541"/>
      <c r="RQO45" s="541"/>
      <c r="RQP45" s="541"/>
      <c r="RQQ45" s="541"/>
      <c r="RQR45" s="541"/>
      <c r="RQS45" s="541"/>
      <c r="RQT45" s="541"/>
      <c r="RQU45" s="541"/>
      <c r="RQV45" s="541"/>
      <c r="RQW45" s="541"/>
      <c r="RQX45" s="541"/>
      <c r="RQY45" s="541"/>
      <c r="RQZ45" s="541"/>
      <c r="RRA45" s="541"/>
      <c r="RRB45" s="541"/>
      <c r="RRC45" s="541"/>
      <c r="RRD45" s="541"/>
      <c r="RRE45" s="541"/>
      <c r="RRF45" s="541"/>
      <c r="RRG45" s="541"/>
      <c r="RRH45" s="541"/>
      <c r="RRI45" s="541"/>
      <c r="RRJ45" s="541"/>
      <c r="RRK45" s="541"/>
      <c r="RRL45" s="541"/>
      <c r="RRM45" s="541"/>
      <c r="RRN45" s="541"/>
      <c r="RRO45" s="541"/>
      <c r="RRP45" s="541"/>
      <c r="RRQ45" s="541"/>
      <c r="RRR45" s="541"/>
      <c r="RRS45" s="541"/>
      <c r="RRT45" s="541"/>
      <c r="RRU45" s="541"/>
      <c r="RRV45" s="541"/>
      <c r="RRW45" s="541"/>
      <c r="RRX45" s="541"/>
      <c r="RRY45" s="541"/>
      <c r="RRZ45" s="541"/>
      <c r="RSA45" s="541"/>
      <c r="RSB45" s="541"/>
      <c r="RSC45" s="541"/>
      <c r="RSD45" s="541"/>
      <c r="RSE45" s="541"/>
      <c r="RSF45" s="541"/>
      <c r="RSG45" s="541"/>
      <c r="RSH45" s="541"/>
      <c r="RSI45" s="541"/>
      <c r="RSJ45" s="541"/>
      <c r="RSK45" s="541"/>
      <c r="RSL45" s="541"/>
      <c r="RSM45" s="541"/>
      <c r="RSN45" s="541"/>
      <c r="RSO45" s="541"/>
      <c r="RSP45" s="541"/>
      <c r="RSQ45" s="541"/>
      <c r="RSR45" s="541"/>
      <c r="RSS45" s="541"/>
      <c r="RST45" s="541"/>
      <c r="RSU45" s="541"/>
      <c r="RSV45" s="541"/>
      <c r="RSW45" s="541"/>
      <c r="RSX45" s="541"/>
      <c r="RSY45" s="541"/>
      <c r="RSZ45" s="541"/>
      <c r="RTA45" s="541"/>
      <c r="RTB45" s="541"/>
      <c r="RTC45" s="541"/>
      <c r="RTD45" s="541"/>
      <c r="RTE45" s="541"/>
      <c r="RTF45" s="541"/>
      <c r="RTG45" s="541"/>
      <c r="RTH45" s="541"/>
      <c r="RTI45" s="541"/>
      <c r="RTJ45" s="541"/>
      <c r="RTK45" s="541"/>
      <c r="RTL45" s="541"/>
      <c r="RTM45" s="541"/>
      <c r="RTN45" s="541"/>
      <c r="RTO45" s="541"/>
      <c r="RTP45" s="541"/>
      <c r="RTQ45" s="541"/>
      <c r="RTR45" s="541"/>
      <c r="RTS45" s="541"/>
      <c r="RTT45" s="541"/>
      <c r="RTU45" s="541"/>
      <c r="RTV45" s="541"/>
      <c r="RTW45" s="541"/>
      <c r="RTX45" s="541"/>
      <c r="RTY45" s="541"/>
      <c r="RTZ45" s="541"/>
      <c r="RUA45" s="541"/>
      <c r="RUB45" s="541"/>
      <c r="RUC45" s="541"/>
      <c r="RUD45" s="541"/>
      <c r="RUE45" s="541"/>
      <c r="RUF45" s="541"/>
      <c r="RUG45" s="541"/>
      <c r="RUH45" s="541"/>
      <c r="RUI45" s="541"/>
      <c r="RUJ45" s="541"/>
      <c r="RUK45" s="541"/>
      <c r="RUL45" s="541"/>
      <c r="RUM45" s="541"/>
      <c r="RUN45" s="541"/>
      <c r="RUO45" s="541"/>
      <c r="RUP45" s="541"/>
      <c r="RUQ45" s="541"/>
      <c r="RUR45" s="541"/>
      <c r="RUS45" s="541"/>
      <c r="RUT45" s="541"/>
      <c r="RUU45" s="541"/>
      <c r="RUV45" s="541"/>
      <c r="RUW45" s="541"/>
      <c r="RUX45" s="541"/>
      <c r="RUY45" s="541"/>
      <c r="RUZ45" s="541"/>
      <c r="RVA45" s="541"/>
      <c r="RVB45" s="541"/>
      <c r="RVC45" s="541"/>
      <c r="RVD45" s="541"/>
      <c r="RVE45" s="541"/>
      <c r="RVF45" s="541"/>
      <c r="RVG45" s="541"/>
      <c r="RVH45" s="541"/>
      <c r="RVI45" s="541"/>
      <c r="RVJ45" s="541"/>
      <c r="RVK45" s="541"/>
      <c r="RVL45" s="541"/>
      <c r="RVM45" s="541"/>
      <c r="RVN45" s="541"/>
      <c r="RVO45" s="541"/>
      <c r="RVP45" s="541"/>
      <c r="RVQ45" s="541"/>
      <c r="RVR45" s="541"/>
      <c r="RVS45" s="541"/>
      <c r="RVT45" s="541"/>
      <c r="RVU45" s="541"/>
      <c r="RVV45" s="541"/>
      <c r="RVW45" s="541"/>
      <c r="RVX45" s="541"/>
      <c r="RVY45" s="541"/>
      <c r="RVZ45" s="541"/>
      <c r="RWA45" s="541"/>
      <c r="RWB45" s="541"/>
      <c r="RWC45" s="541"/>
      <c r="RWD45" s="541"/>
      <c r="RWE45" s="541"/>
      <c r="RWF45" s="541"/>
      <c r="RWG45" s="541"/>
      <c r="RWH45" s="541"/>
      <c r="RWI45" s="541"/>
      <c r="RWJ45" s="541"/>
      <c r="RWK45" s="541"/>
      <c r="RWL45" s="541"/>
      <c r="RWM45" s="541"/>
      <c r="RWN45" s="541"/>
      <c r="RWO45" s="541"/>
      <c r="RWP45" s="541"/>
      <c r="RWQ45" s="541"/>
      <c r="RWR45" s="541"/>
      <c r="RWS45" s="541"/>
      <c r="RWT45" s="541"/>
      <c r="RWU45" s="541"/>
      <c r="RWV45" s="541"/>
      <c r="RWW45" s="541"/>
      <c r="RWX45" s="541"/>
      <c r="RWY45" s="541"/>
      <c r="RWZ45" s="541"/>
      <c r="RXA45" s="541"/>
      <c r="RXB45" s="541"/>
      <c r="RXC45" s="541"/>
      <c r="RXD45" s="541"/>
      <c r="RXE45" s="541"/>
      <c r="RXF45" s="541"/>
      <c r="RXG45" s="541"/>
      <c r="RXH45" s="541"/>
      <c r="RXI45" s="541"/>
      <c r="RXJ45" s="541"/>
      <c r="RXK45" s="541"/>
      <c r="RXL45" s="541"/>
      <c r="RXM45" s="541"/>
      <c r="RXN45" s="541"/>
      <c r="RXO45" s="541"/>
      <c r="RXP45" s="541"/>
      <c r="RXQ45" s="541"/>
      <c r="RXR45" s="541"/>
      <c r="RXS45" s="541"/>
      <c r="RXT45" s="541"/>
      <c r="RXU45" s="541"/>
      <c r="RXV45" s="541"/>
      <c r="RXW45" s="541"/>
      <c r="RXX45" s="541"/>
      <c r="RXY45" s="541"/>
      <c r="RXZ45" s="541"/>
      <c r="RYA45" s="541"/>
      <c r="RYB45" s="541"/>
      <c r="RYC45" s="541"/>
      <c r="RYD45" s="541"/>
      <c r="RYE45" s="541"/>
      <c r="RYF45" s="541"/>
      <c r="RYG45" s="541"/>
      <c r="RYH45" s="541"/>
      <c r="RYI45" s="541"/>
      <c r="RYJ45" s="541"/>
      <c r="RYK45" s="541"/>
      <c r="RYL45" s="541"/>
      <c r="RYM45" s="541"/>
      <c r="RYN45" s="541"/>
      <c r="RYO45" s="541"/>
      <c r="RYP45" s="541"/>
      <c r="RYQ45" s="541"/>
      <c r="RYR45" s="541"/>
      <c r="RYS45" s="541"/>
      <c r="RYT45" s="541"/>
      <c r="RYU45" s="541"/>
      <c r="RYV45" s="541"/>
      <c r="RYW45" s="541"/>
      <c r="RYX45" s="541"/>
      <c r="RYY45" s="541"/>
      <c r="RYZ45" s="541"/>
      <c r="RZA45" s="541"/>
      <c r="RZB45" s="541"/>
      <c r="RZC45" s="541"/>
      <c r="RZD45" s="541"/>
      <c r="RZE45" s="541"/>
      <c r="RZF45" s="541"/>
      <c r="RZG45" s="541"/>
      <c r="RZH45" s="541"/>
      <c r="RZI45" s="541"/>
      <c r="RZJ45" s="541"/>
      <c r="RZK45" s="541"/>
      <c r="RZL45" s="541"/>
      <c r="RZM45" s="541"/>
      <c r="RZN45" s="541"/>
      <c r="RZO45" s="541"/>
      <c r="RZP45" s="541"/>
      <c r="RZQ45" s="541"/>
      <c r="RZR45" s="541"/>
      <c r="RZS45" s="541"/>
      <c r="RZT45" s="541"/>
      <c r="RZU45" s="541"/>
      <c r="RZV45" s="541"/>
      <c r="RZW45" s="541"/>
      <c r="RZX45" s="541"/>
      <c r="RZY45" s="541"/>
      <c r="RZZ45" s="541"/>
      <c r="SAA45" s="541"/>
      <c r="SAB45" s="541"/>
      <c r="SAC45" s="541"/>
      <c r="SAD45" s="541"/>
      <c r="SAE45" s="541"/>
      <c r="SAF45" s="541"/>
      <c r="SAG45" s="541"/>
      <c r="SAH45" s="541"/>
      <c r="SAI45" s="541"/>
      <c r="SAJ45" s="541"/>
      <c r="SAK45" s="541"/>
      <c r="SAL45" s="541"/>
      <c r="SAM45" s="541"/>
      <c r="SAN45" s="541"/>
      <c r="SAO45" s="541"/>
      <c r="SAP45" s="541"/>
      <c r="SAQ45" s="541"/>
      <c r="SAR45" s="541"/>
      <c r="SAS45" s="541"/>
      <c r="SAT45" s="541"/>
      <c r="SAU45" s="541"/>
      <c r="SAV45" s="541"/>
      <c r="SAW45" s="541"/>
      <c r="SAX45" s="541"/>
      <c r="SAY45" s="541"/>
      <c r="SAZ45" s="541"/>
      <c r="SBA45" s="541"/>
      <c r="SBB45" s="541"/>
      <c r="SBC45" s="541"/>
      <c r="SBD45" s="541"/>
      <c r="SBE45" s="541"/>
      <c r="SBF45" s="541"/>
      <c r="SBG45" s="541"/>
      <c r="SBH45" s="541"/>
      <c r="SBI45" s="541"/>
      <c r="SBJ45" s="541"/>
      <c r="SBK45" s="541"/>
      <c r="SBL45" s="541"/>
      <c r="SBM45" s="541"/>
      <c r="SBN45" s="541"/>
      <c r="SBO45" s="541"/>
      <c r="SBP45" s="541"/>
      <c r="SBQ45" s="541"/>
      <c r="SBR45" s="541"/>
      <c r="SBS45" s="541"/>
      <c r="SBT45" s="541"/>
      <c r="SBU45" s="541"/>
      <c r="SBV45" s="541"/>
      <c r="SBW45" s="541"/>
      <c r="SBX45" s="541"/>
      <c r="SBY45" s="541"/>
      <c r="SBZ45" s="541"/>
      <c r="SCA45" s="541"/>
      <c r="SCB45" s="541"/>
      <c r="SCC45" s="541"/>
      <c r="SCD45" s="541"/>
      <c r="SCE45" s="541"/>
      <c r="SCF45" s="541"/>
      <c r="SCG45" s="541"/>
      <c r="SCH45" s="541"/>
      <c r="SCI45" s="541"/>
      <c r="SCJ45" s="541"/>
      <c r="SCK45" s="541"/>
      <c r="SCL45" s="541"/>
      <c r="SCM45" s="541"/>
      <c r="SCN45" s="541"/>
      <c r="SCO45" s="541"/>
      <c r="SCP45" s="541"/>
      <c r="SCQ45" s="541"/>
      <c r="SCR45" s="541"/>
      <c r="SCS45" s="541"/>
      <c r="SCT45" s="541"/>
      <c r="SCU45" s="541"/>
      <c r="SCV45" s="541"/>
      <c r="SCW45" s="541"/>
      <c r="SCX45" s="541"/>
      <c r="SCY45" s="541"/>
      <c r="SCZ45" s="541"/>
      <c r="SDA45" s="541"/>
      <c r="SDB45" s="541"/>
      <c r="SDC45" s="541"/>
      <c r="SDD45" s="541"/>
      <c r="SDE45" s="541"/>
      <c r="SDF45" s="541"/>
      <c r="SDG45" s="541"/>
      <c r="SDH45" s="541"/>
      <c r="SDI45" s="541"/>
      <c r="SDJ45" s="541"/>
      <c r="SDK45" s="541"/>
      <c r="SDL45" s="541"/>
      <c r="SDM45" s="541"/>
      <c r="SDN45" s="541"/>
      <c r="SDO45" s="541"/>
      <c r="SDP45" s="541"/>
      <c r="SDQ45" s="541"/>
      <c r="SDR45" s="541"/>
      <c r="SDS45" s="541"/>
      <c r="SDT45" s="541"/>
      <c r="SDU45" s="541"/>
      <c r="SDV45" s="541"/>
      <c r="SDW45" s="541"/>
      <c r="SDX45" s="541"/>
      <c r="SDY45" s="541"/>
      <c r="SDZ45" s="541"/>
      <c r="SEA45" s="541"/>
      <c r="SEB45" s="541"/>
      <c r="SEC45" s="541"/>
      <c r="SED45" s="541"/>
      <c r="SEE45" s="541"/>
      <c r="SEF45" s="541"/>
      <c r="SEG45" s="541"/>
      <c r="SEH45" s="541"/>
      <c r="SEI45" s="541"/>
      <c r="SEJ45" s="541"/>
      <c r="SEK45" s="541"/>
      <c r="SEL45" s="541"/>
      <c r="SEM45" s="541"/>
      <c r="SEN45" s="541"/>
      <c r="SEO45" s="541"/>
      <c r="SEP45" s="541"/>
      <c r="SEQ45" s="541"/>
      <c r="SER45" s="541"/>
      <c r="SES45" s="541"/>
      <c r="SET45" s="541"/>
      <c r="SEU45" s="541"/>
      <c r="SEV45" s="541"/>
      <c r="SEW45" s="541"/>
      <c r="SEX45" s="541"/>
      <c r="SEY45" s="541"/>
      <c r="SEZ45" s="541"/>
      <c r="SFA45" s="541"/>
      <c r="SFB45" s="541"/>
      <c r="SFC45" s="541"/>
      <c r="SFD45" s="541"/>
      <c r="SFE45" s="541"/>
      <c r="SFF45" s="541"/>
      <c r="SFG45" s="541"/>
      <c r="SFH45" s="541"/>
      <c r="SFI45" s="541"/>
      <c r="SFJ45" s="541"/>
      <c r="SFK45" s="541"/>
      <c r="SFL45" s="541"/>
      <c r="SFM45" s="541"/>
      <c r="SFN45" s="541"/>
      <c r="SFO45" s="541"/>
      <c r="SFP45" s="541"/>
      <c r="SFQ45" s="541"/>
      <c r="SFR45" s="541"/>
      <c r="SFS45" s="541"/>
      <c r="SFT45" s="541"/>
      <c r="SFU45" s="541"/>
      <c r="SFV45" s="541"/>
      <c r="SFW45" s="541"/>
      <c r="SFX45" s="541"/>
      <c r="SFY45" s="541"/>
      <c r="SFZ45" s="541"/>
      <c r="SGA45" s="541"/>
      <c r="SGB45" s="541"/>
      <c r="SGC45" s="541"/>
      <c r="SGD45" s="541"/>
      <c r="SGE45" s="541"/>
      <c r="SGF45" s="541"/>
      <c r="SGG45" s="541"/>
      <c r="SGH45" s="541"/>
      <c r="SGI45" s="541"/>
      <c r="SGJ45" s="541"/>
      <c r="SGK45" s="541"/>
      <c r="SGL45" s="541"/>
      <c r="SGM45" s="541"/>
      <c r="SGN45" s="541"/>
      <c r="SGO45" s="541"/>
      <c r="SGP45" s="541"/>
      <c r="SGQ45" s="541"/>
      <c r="SGR45" s="541"/>
      <c r="SGS45" s="541"/>
      <c r="SGT45" s="541"/>
      <c r="SGU45" s="541"/>
      <c r="SGV45" s="541"/>
      <c r="SGW45" s="541"/>
      <c r="SGX45" s="541"/>
      <c r="SGY45" s="541"/>
      <c r="SGZ45" s="541"/>
      <c r="SHA45" s="541"/>
      <c r="SHB45" s="541"/>
      <c r="SHC45" s="541"/>
      <c r="SHD45" s="541"/>
      <c r="SHE45" s="541"/>
      <c r="SHF45" s="541"/>
      <c r="SHG45" s="541"/>
      <c r="SHH45" s="541"/>
      <c r="SHI45" s="541"/>
      <c r="SHJ45" s="541"/>
      <c r="SHK45" s="541"/>
      <c r="SHL45" s="541"/>
      <c r="SHM45" s="541"/>
      <c r="SHN45" s="541"/>
      <c r="SHO45" s="541"/>
      <c r="SHP45" s="541"/>
      <c r="SHQ45" s="541"/>
      <c r="SHR45" s="541"/>
      <c r="SHS45" s="541"/>
      <c r="SHT45" s="541"/>
      <c r="SHU45" s="541"/>
      <c r="SHV45" s="541"/>
      <c r="SHW45" s="541"/>
      <c r="SHX45" s="541"/>
      <c r="SHY45" s="541"/>
      <c r="SHZ45" s="541"/>
      <c r="SIA45" s="541"/>
      <c r="SIB45" s="541"/>
      <c r="SIC45" s="541"/>
      <c r="SID45" s="541"/>
      <c r="SIE45" s="541"/>
      <c r="SIF45" s="541"/>
      <c r="SIG45" s="541"/>
      <c r="SIH45" s="541"/>
      <c r="SII45" s="541"/>
      <c r="SIJ45" s="541"/>
      <c r="SIK45" s="541"/>
      <c r="SIL45" s="541"/>
      <c r="SIM45" s="541"/>
      <c r="SIN45" s="541"/>
      <c r="SIO45" s="541"/>
      <c r="SIP45" s="541"/>
      <c r="SIQ45" s="541"/>
      <c r="SIR45" s="541"/>
      <c r="SIS45" s="541"/>
      <c r="SIT45" s="541"/>
      <c r="SIU45" s="541"/>
      <c r="SIV45" s="541"/>
      <c r="SIW45" s="541"/>
      <c r="SIX45" s="541"/>
      <c r="SIY45" s="541"/>
      <c r="SIZ45" s="541"/>
      <c r="SJA45" s="541"/>
      <c r="SJB45" s="541"/>
      <c r="SJC45" s="541"/>
      <c r="SJD45" s="541"/>
      <c r="SJE45" s="541"/>
      <c r="SJF45" s="541"/>
      <c r="SJG45" s="541"/>
      <c r="SJH45" s="541"/>
      <c r="SJI45" s="541"/>
      <c r="SJJ45" s="541"/>
      <c r="SJK45" s="541"/>
      <c r="SJL45" s="541"/>
      <c r="SJM45" s="541"/>
      <c r="SJN45" s="541"/>
      <c r="SJO45" s="541"/>
      <c r="SJP45" s="541"/>
      <c r="SJQ45" s="541"/>
      <c r="SJR45" s="541"/>
      <c r="SJS45" s="541"/>
      <c r="SJT45" s="541"/>
      <c r="SJU45" s="541"/>
      <c r="SJV45" s="541"/>
      <c r="SJW45" s="541"/>
      <c r="SJX45" s="541"/>
      <c r="SJY45" s="541"/>
      <c r="SJZ45" s="541"/>
      <c r="SKA45" s="541"/>
      <c r="SKB45" s="541"/>
      <c r="SKC45" s="541"/>
      <c r="SKD45" s="541"/>
      <c r="SKE45" s="541"/>
      <c r="SKF45" s="541"/>
      <c r="SKG45" s="541"/>
      <c r="SKH45" s="541"/>
      <c r="SKI45" s="541"/>
      <c r="SKJ45" s="541"/>
      <c r="SKK45" s="541"/>
      <c r="SKL45" s="541"/>
      <c r="SKM45" s="541"/>
      <c r="SKN45" s="541"/>
      <c r="SKO45" s="541"/>
      <c r="SKP45" s="541"/>
      <c r="SKQ45" s="541"/>
      <c r="SKR45" s="541"/>
      <c r="SKS45" s="541"/>
      <c r="SKT45" s="541"/>
      <c r="SKU45" s="541"/>
      <c r="SKV45" s="541"/>
      <c r="SKW45" s="541"/>
      <c r="SKX45" s="541"/>
      <c r="SKY45" s="541"/>
      <c r="SKZ45" s="541"/>
      <c r="SLA45" s="541"/>
      <c r="SLB45" s="541"/>
      <c r="SLC45" s="541"/>
      <c r="SLD45" s="541"/>
      <c r="SLE45" s="541"/>
      <c r="SLF45" s="541"/>
      <c r="SLG45" s="541"/>
      <c r="SLH45" s="541"/>
      <c r="SLI45" s="541"/>
      <c r="SLJ45" s="541"/>
      <c r="SLK45" s="541"/>
      <c r="SLL45" s="541"/>
      <c r="SLM45" s="541"/>
      <c r="SLN45" s="541"/>
      <c r="SLO45" s="541"/>
      <c r="SLP45" s="541"/>
      <c r="SLQ45" s="541"/>
      <c r="SLR45" s="541"/>
      <c r="SLS45" s="541"/>
      <c r="SLT45" s="541"/>
      <c r="SLU45" s="541"/>
      <c r="SLV45" s="541"/>
      <c r="SLW45" s="541"/>
      <c r="SLX45" s="541"/>
      <c r="SLY45" s="541"/>
      <c r="SLZ45" s="541"/>
      <c r="SMA45" s="541"/>
      <c r="SMB45" s="541"/>
      <c r="SMC45" s="541"/>
      <c r="SMD45" s="541"/>
      <c r="SME45" s="541"/>
      <c r="SMF45" s="541"/>
      <c r="SMG45" s="541"/>
      <c r="SMH45" s="541"/>
      <c r="SMI45" s="541"/>
      <c r="SMJ45" s="541"/>
      <c r="SMK45" s="541"/>
      <c r="SML45" s="541"/>
      <c r="SMM45" s="541"/>
      <c r="SMN45" s="541"/>
      <c r="SMO45" s="541"/>
      <c r="SMP45" s="541"/>
      <c r="SMQ45" s="541"/>
      <c r="SMR45" s="541"/>
      <c r="SMS45" s="541"/>
      <c r="SMT45" s="541"/>
      <c r="SMU45" s="541"/>
      <c r="SMV45" s="541"/>
      <c r="SMW45" s="541"/>
      <c r="SMX45" s="541"/>
      <c r="SMY45" s="541"/>
      <c r="SMZ45" s="541"/>
      <c r="SNA45" s="541"/>
      <c r="SNB45" s="541"/>
      <c r="SNC45" s="541"/>
      <c r="SND45" s="541"/>
      <c r="SNE45" s="541"/>
      <c r="SNF45" s="541"/>
      <c r="SNG45" s="541"/>
      <c r="SNH45" s="541"/>
      <c r="SNI45" s="541"/>
      <c r="SNJ45" s="541"/>
      <c r="SNK45" s="541"/>
      <c r="SNL45" s="541"/>
      <c r="SNM45" s="541"/>
      <c r="SNN45" s="541"/>
      <c r="SNO45" s="541"/>
      <c r="SNP45" s="541"/>
      <c r="SNQ45" s="541"/>
      <c r="SNR45" s="541"/>
      <c r="SNS45" s="541"/>
      <c r="SNT45" s="541"/>
      <c r="SNU45" s="541"/>
      <c r="SNV45" s="541"/>
      <c r="SNW45" s="541"/>
      <c r="SNX45" s="541"/>
      <c r="SNY45" s="541"/>
      <c r="SNZ45" s="541"/>
      <c r="SOA45" s="541"/>
      <c r="SOB45" s="541"/>
      <c r="SOC45" s="541"/>
      <c r="SOD45" s="541"/>
      <c r="SOE45" s="541"/>
      <c r="SOF45" s="541"/>
      <c r="SOG45" s="541"/>
      <c r="SOH45" s="541"/>
      <c r="SOI45" s="541"/>
      <c r="SOJ45" s="541"/>
      <c r="SOK45" s="541"/>
      <c r="SOL45" s="541"/>
      <c r="SOM45" s="541"/>
      <c r="SON45" s="541"/>
      <c r="SOO45" s="541"/>
      <c r="SOP45" s="541"/>
      <c r="SOQ45" s="541"/>
      <c r="SOR45" s="541"/>
      <c r="SOS45" s="541"/>
      <c r="SOT45" s="541"/>
      <c r="SOU45" s="541"/>
      <c r="SOV45" s="541"/>
      <c r="SOW45" s="541"/>
      <c r="SOX45" s="541"/>
      <c r="SOY45" s="541"/>
      <c r="SOZ45" s="541"/>
      <c r="SPA45" s="541"/>
      <c r="SPB45" s="541"/>
      <c r="SPC45" s="541"/>
      <c r="SPD45" s="541"/>
      <c r="SPE45" s="541"/>
      <c r="SPF45" s="541"/>
      <c r="SPG45" s="541"/>
      <c r="SPH45" s="541"/>
      <c r="SPI45" s="541"/>
      <c r="SPJ45" s="541"/>
      <c r="SPK45" s="541"/>
      <c r="SPL45" s="541"/>
      <c r="SPM45" s="541"/>
      <c r="SPN45" s="541"/>
      <c r="SPO45" s="541"/>
      <c r="SPP45" s="541"/>
      <c r="SPQ45" s="541"/>
      <c r="SPR45" s="541"/>
      <c r="SPS45" s="541"/>
      <c r="SPT45" s="541"/>
      <c r="SPU45" s="541"/>
      <c r="SPV45" s="541"/>
      <c r="SPW45" s="541"/>
      <c r="SPX45" s="541"/>
      <c r="SPY45" s="541"/>
      <c r="SPZ45" s="541"/>
      <c r="SQA45" s="541"/>
      <c r="SQB45" s="541"/>
      <c r="SQC45" s="541"/>
      <c r="SQD45" s="541"/>
      <c r="SQE45" s="541"/>
      <c r="SQF45" s="541"/>
      <c r="SQG45" s="541"/>
      <c r="SQH45" s="541"/>
      <c r="SQI45" s="541"/>
      <c r="SQJ45" s="541"/>
      <c r="SQK45" s="541"/>
      <c r="SQL45" s="541"/>
      <c r="SQM45" s="541"/>
      <c r="SQN45" s="541"/>
      <c r="SQO45" s="541"/>
      <c r="SQP45" s="541"/>
      <c r="SQQ45" s="541"/>
      <c r="SQR45" s="541"/>
      <c r="SQS45" s="541"/>
      <c r="SQT45" s="541"/>
      <c r="SQU45" s="541"/>
      <c r="SQV45" s="541"/>
      <c r="SQW45" s="541"/>
      <c r="SQX45" s="541"/>
      <c r="SQY45" s="541"/>
      <c r="SQZ45" s="541"/>
      <c r="SRA45" s="541"/>
      <c r="SRB45" s="541"/>
      <c r="SRC45" s="541"/>
      <c r="SRD45" s="541"/>
      <c r="SRE45" s="541"/>
      <c r="SRF45" s="541"/>
      <c r="SRG45" s="541"/>
      <c r="SRH45" s="541"/>
      <c r="SRI45" s="541"/>
      <c r="SRJ45" s="541"/>
      <c r="SRK45" s="541"/>
      <c r="SRL45" s="541"/>
      <c r="SRM45" s="541"/>
      <c r="SRN45" s="541"/>
      <c r="SRO45" s="541"/>
      <c r="SRP45" s="541"/>
      <c r="SRQ45" s="541"/>
      <c r="SRR45" s="541"/>
      <c r="SRS45" s="541"/>
      <c r="SRT45" s="541"/>
      <c r="SRU45" s="541"/>
      <c r="SRV45" s="541"/>
      <c r="SRW45" s="541"/>
      <c r="SRX45" s="541"/>
      <c r="SRY45" s="541"/>
      <c r="SRZ45" s="541"/>
      <c r="SSA45" s="541"/>
      <c r="SSB45" s="541"/>
      <c r="SSC45" s="541"/>
      <c r="SSD45" s="541"/>
      <c r="SSE45" s="541"/>
      <c r="SSF45" s="541"/>
      <c r="SSG45" s="541"/>
      <c r="SSH45" s="541"/>
      <c r="SSI45" s="541"/>
      <c r="SSJ45" s="541"/>
      <c r="SSK45" s="541"/>
      <c r="SSL45" s="541"/>
      <c r="SSM45" s="541"/>
      <c r="SSN45" s="541"/>
      <c r="SSO45" s="541"/>
      <c r="SSP45" s="541"/>
      <c r="SSQ45" s="541"/>
      <c r="SSR45" s="541"/>
      <c r="SSS45" s="541"/>
      <c r="SST45" s="541"/>
      <c r="SSU45" s="541"/>
      <c r="SSV45" s="541"/>
      <c r="SSW45" s="541"/>
      <c r="SSX45" s="541"/>
      <c r="SSY45" s="541"/>
      <c r="SSZ45" s="541"/>
      <c r="STA45" s="541"/>
      <c r="STB45" s="541"/>
      <c r="STC45" s="541"/>
      <c r="STD45" s="541"/>
      <c r="STE45" s="541"/>
      <c r="STF45" s="541"/>
      <c r="STG45" s="541"/>
      <c r="STH45" s="541"/>
      <c r="STI45" s="541"/>
      <c r="STJ45" s="541"/>
      <c r="STK45" s="541"/>
      <c r="STL45" s="541"/>
      <c r="STM45" s="541"/>
      <c r="STN45" s="541"/>
      <c r="STO45" s="541"/>
      <c r="STP45" s="541"/>
      <c r="STQ45" s="541"/>
      <c r="STR45" s="541"/>
      <c r="STS45" s="541"/>
      <c r="STT45" s="541"/>
      <c r="STU45" s="541"/>
      <c r="STV45" s="541"/>
      <c r="STW45" s="541"/>
      <c r="STX45" s="541"/>
      <c r="STY45" s="541"/>
      <c r="STZ45" s="541"/>
      <c r="SUA45" s="541"/>
      <c r="SUB45" s="541"/>
      <c r="SUC45" s="541"/>
      <c r="SUD45" s="541"/>
      <c r="SUE45" s="541"/>
      <c r="SUF45" s="541"/>
      <c r="SUG45" s="541"/>
      <c r="SUH45" s="541"/>
      <c r="SUI45" s="541"/>
      <c r="SUJ45" s="541"/>
      <c r="SUK45" s="541"/>
      <c r="SUL45" s="541"/>
      <c r="SUM45" s="541"/>
      <c r="SUN45" s="541"/>
      <c r="SUO45" s="541"/>
      <c r="SUP45" s="541"/>
      <c r="SUQ45" s="541"/>
      <c r="SUR45" s="541"/>
      <c r="SUS45" s="541"/>
      <c r="SUT45" s="541"/>
      <c r="SUU45" s="541"/>
      <c r="SUV45" s="541"/>
      <c r="SUW45" s="541"/>
      <c r="SUX45" s="541"/>
      <c r="SUY45" s="541"/>
      <c r="SUZ45" s="541"/>
      <c r="SVA45" s="541"/>
      <c r="SVB45" s="541"/>
      <c r="SVC45" s="541"/>
      <c r="SVD45" s="541"/>
      <c r="SVE45" s="541"/>
      <c r="SVF45" s="541"/>
      <c r="SVG45" s="541"/>
      <c r="SVH45" s="541"/>
      <c r="SVI45" s="541"/>
      <c r="SVJ45" s="541"/>
      <c r="SVK45" s="541"/>
      <c r="SVL45" s="541"/>
      <c r="SVM45" s="541"/>
      <c r="SVN45" s="541"/>
      <c r="SVO45" s="541"/>
      <c r="SVP45" s="541"/>
      <c r="SVQ45" s="541"/>
      <c r="SVR45" s="541"/>
      <c r="SVS45" s="541"/>
      <c r="SVT45" s="541"/>
      <c r="SVU45" s="541"/>
      <c r="SVV45" s="541"/>
      <c r="SVW45" s="541"/>
      <c r="SVX45" s="541"/>
      <c r="SVY45" s="541"/>
      <c r="SVZ45" s="541"/>
      <c r="SWA45" s="541"/>
      <c r="SWB45" s="541"/>
      <c r="SWC45" s="541"/>
      <c r="SWD45" s="541"/>
      <c r="SWE45" s="541"/>
      <c r="SWF45" s="541"/>
      <c r="SWG45" s="541"/>
      <c r="SWH45" s="541"/>
      <c r="SWI45" s="541"/>
      <c r="SWJ45" s="541"/>
      <c r="SWK45" s="541"/>
      <c r="SWL45" s="541"/>
      <c r="SWM45" s="541"/>
      <c r="SWN45" s="541"/>
      <c r="SWO45" s="541"/>
      <c r="SWP45" s="541"/>
      <c r="SWQ45" s="541"/>
      <c r="SWR45" s="541"/>
      <c r="SWS45" s="541"/>
      <c r="SWT45" s="541"/>
      <c r="SWU45" s="541"/>
      <c r="SWV45" s="541"/>
      <c r="SWW45" s="541"/>
      <c r="SWX45" s="541"/>
      <c r="SWY45" s="541"/>
      <c r="SWZ45" s="541"/>
      <c r="SXA45" s="541"/>
      <c r="SXB45" s="541"/>
      <c r="SXC45" s="541"/>
      <c r="SXD45" s="541"/>
      <c r="SXE45" s="541"/>
      <c r="SXF45" s="541"/>
      <c r="SXG45" s="541"/>
      <c r="SXH45" s="541"/>
      <c r="SXI45" s="541"/>
      <c r="SXJ45" s="541"/>
      <c r="SXK45" s="541"/>
      <c r="SXL45" s="541"/>
      <c r="SXM45" s="541"/>
      <c r="SXN45" s="541"/>
      <c r="SXO45" s="541"/>
      <c r="SXP45" s="541"/>
      <c r="SXQ45" s="541"/>
      <c r="SXR45" s="541"/>
      <c r="SXS45" s="541"/>
      <c r="SXT45" s="541"/>
      <c r="SXU45" s="541"/>
      <c r="SXV45" s="541"/>
      <c r="SXW45" s="541"/>
      <c r="SXX45" s="541"/>
      <c r="SXY45" s="541"/>
      <c r="SXZ45" s="541"/>
      <c r="SYA45" s="541"/>
      <c r="SYB45" s="541"/>
      <c r="SYC45" s="541"/>
      <c r="SYD45" s="541"/>
      <c r="SYE45" s="541"/>
      <c r="SYF45" s="541"/>
      <c r="SYG45" s="541"/>
      <c r="SYH45" s="541"/>
      <c r="SYI45" s="541"/>
      <c r="SYJ45" s="541"/>
      <c r="SYK45" s="541"/>
      <c r="SYL45" s="541"/>
      <c r="SYM45" s="541"/>
      <c r="SYN45" s="541"/>
      <c r="SYO45" s="541"/>
      <c r="SYP45" s="541"/>
      <c r="SYQ45" s="541"/>
      <c r="SYR45" s="541"/>
      <c r="SYS45" s="541"/>
      <c r="SYT45" s="541"/>
      <c r="SYU45" s="541"/>
      <c r="SYV45" s="541"/>
      <c r="SYW45" s="541"/>
      <c r="SYX45" s="541"/>
      <c r="SYY45" s="541"/>
      <c r="SYZ45" s="541"/>
      <c r="SZA45" s="541"/>
      <c r="SZB45" s="541"/>
      <c r="SZC45" s="541"/>
      <c r="SZD45" s="541"/>
      <c r="SZE45" s="541"/>
      <c r="SZF45" s="541"/>
      <c r="SZG45" s="541"/>
      <c r="SZH45" s="541"/>
      <c r="SZI45" s="541"/>
      <c r="SZJ45" s="541"/>
      <c r="SZK45" s="541"/>
      <c r="SZL45" s="541"/>
      <c r="SZM45" s="541"/>
      <c r="SZN45" s="541"/>
      <c r="SZO45" s="541"/>
      <c r="SZP45" s="541"/>
      <c r="SZQ45" s="541"/>
      <c r="SZR45" s="541"/>
      <c r="SZS45" s="541"/>
      <c r="SZT45" s="541"/>
      <c r="SZU45" s="541"/>
      <c r="SZV45" s="541"/>
      <c r="SZW45" s="541"/>
      <c r="SZX45" s="541"/>
      <c r="SZY45" s="541"/>
      <c r="SZZ45" s="541"/>
      <c r="TAA45" s="541"/>
      <c r="TAB45" s="541"/>
      <c r="TAC45" s="541"/>
      <c r="TAD45" s="541"/>
      <c r="TAE45" s="541"/>
      <c r="TAF45" s="541"/>
      <c r="TAG45" s="541"/>
      <c r="TAH45" s="541"/>
      <c r="TAI45" s="541"/>
      <c r="TAJ45" s="541"/>
      <c r="TAK45" s="541"/>
      <c r="TAL45" s="541"/>
      <c r="TAM45" s="541"/>
      <c r="TAN45" s="541"/>
      <c r="TAO45" s="541"/>
      <c r="TAP45" s="541"/>
      <c r="TAQ45" s="541"/>
      <c r="TAR45" s="541"/>
      <c r="TAS45" s="541"/>
      <c r="TAT45" s="541"/>
      <c r="TAU45" s="541"/>
      <c r="TAV45" s="541"/>
      <c r="TAW45" s="541"/>
      <c r="TAX45" s="541"/>
      <c r="TAY45" s="541"/>
      <c r="TAZ45" s="541"/>
      <c r="TBA45" s="541"/>
      <c r="TBB45" s="541"/>
      <c r="TBC45" s="541"/>
      <c r="TBD45" s="541"/>
      <c r="TBE45" s="541"/>
      <c r="TBF45" s="541"/>
      <c r="TBG45" s="541"/>
      <c r="TBH45" s="541"/>
      <c r="TBI45" s="541"/>
      <c r="TBJ45" s="541"/>
      <c r="TBK45" s="541"/>
      <c r="TBL45" s="541"/>
      <c r="TBM45" s="541"/>
      <c r="TBN45" s="541"/>
      <c r="TBO45" s="541"/>
      <c r="TBP45" s="541"/>
      <c r="TBQ45" s="541"/>
      <c r="TBR45" s="541"/>
      <c r="TBS45" s="541"/>
      <c r="TBT45" s="541"/>
      <c r="TBU45" s="541"/>
      <c r="TBV45" s="541"/>
      <c r="TBW45" s="541"/>
      <c r="TBX45" s="541"/>
      <c r="TBY45" s="541"/>
      <c r="TBZ45" s="541"/>
      <c r="TCA45" s="541"/>
      <c r="TCB45" s="541"/>
      <c r="TCC45" s="541"/>
      <c r="TCD45" s="541"/>
      <c r="TCE45" s="541"/>
      <c r="TCF45" s="541"/>
      <c r="TCG45" s="541"/>
      <c r="TCH45" s="541"/>
      <c r="TCI45" s="541"/>
      <c r="TCJ45" s="541"/>
      <c r="TCK45" s="541"/>
      <c r="TCL45" s="541"/>
      <c r="TCM45" s="541"/>
      <c r="TCN45" s="541"/>
      <c r="TCO45" s="541"/>
      <c r="TCP45" s="541"/>
      <c r="TCQ45" s="541"/>
      <c r="TCR45" s="541"/>
      <c r="TCS45" s="541"/>
      <c r="TCT45" s="541"/>
      <c r="TCU45" s="541"/>
      <c r="TCV45" s="541"/>
      <c r="TCW45" s="541"/>
      <c r="TCX45" s="541"/>
      <c r="TCY45" s="541"/>
      <c r="TCZ45" s="541"/>
      <c r="TDA45" s="541"/>
      <c r="TDB45" s="541"/>
      <c r="TDC45" s="541"/>
      <c r="TDD45" s="541"/>
      <c r="TDE45" s="541"/>
      <c r="TDF45" s="541"/>
      <c r="TDG45" s="541"/>
      <c r="TDH45" s="541"/>
      <c r="TDI45" s="541"/>
      <c r="TDJ45" s="541"/>
      <c r="TDK45" s="541"/>
      <c r="TDL45" s="541"/>
      <c r="TDM45" s="541"/>
      <c r="TDN45" s="541"/>
      <c r="TDO45" s="541"/>
      <c r="TDP45" s="541"/>
      <c r="TDQ45" s="541"/>
      <c r="TDR45" s="541"/>
      <c r="TDS45" s="541"/>
      <c r="TDT45" s="541"/>
      <c r="TDU45" s="541"/>
      <c r="TDV45" s="541"/>
      <c r="TDW45" s="541"/>
      <c r="TDX45" s="541"/>
      <c r="TDY45" s="541"/>
      <c r="TDZ45" s="541"/>
      <c r="TEA45" s="541"/>
      <c r="TEB45" s="541"/>
      <c r="TEC45" s="541"/>
      <c r="TED45" s="541"/>
      <c r="TEE45" s="541"/>
      <c r="TEF45" s="541"/>
      <c r="TEG45" s="541"/>
      <c r="TEH45" s="541"/>
      <c r="TEI45" s="541"/>
      <c r="TEJ45" s="541"/>
      <c r="TEK45" s="541"/>
      <c r="TEL45" s="541"/>
      <c r="TEM45" s="541"/>
      <c r="TEN45" s="541"/>
      <c r="TEO45" s="541"/>
      <c r="TEP45" s="541"/>
      <c r="TEQ45" s="541"/>
      <c r="TER45" s="541"/>
      <c r="TES45" s="541"/>
      <c r="TET45" s="541"/>
      <c r="TEU45" s="541"/>
      <c r="TEV45" s="541"/>
      <c r="TEW45" s="541"/>
      <c r="TEX45" s="541"/>
      <c r="TEY45" s="541"/>
      <c r="TEZ45" s="541"/>
      <c r="TFA45" s="541"/>
      <c r="TFB45" s="541"/>
      <c r="TFC45" s="541"/>
      <c r="TFD45" s="541"/>
      <c r="TFE45" s="541"/>
      <c r="TFF45" s="541"/>
      <c r="TFG45" s="541"/>
      <c r="TFH45" s="541"/>
      <c r="TFI45" s="541"/>
      <c r="TFJ45" s="541"/>
      <c r="TFK45" s="541"/>
      <c r="TFL45" s="541"/>
      <c r="TFM45" s="541"/>
      <c r="TFN45" s="541"/>
      <c r="TFO45" s="541"/>
      <c r="TFP45" s="541"/>
      <c r="TFQ45" s="541"/>
      <c r="TFR45" s="541"/>
      <c r="TFS45" s="541"/>
      <c r="TFT45" s="541"/>
      <c r="TFU45" s="541"/>
      <c r="TFV45" s="541"/>
      <c r="TFW45" s="541"/>
      <c r="TFX45" s="541"/>
      <c r="TFY45" s="541"/>
      <c r="TFZ45" s="541"/>
      <c r="TGA45" s="541"/>
      <c r="TGB45" s="541"/>
      <c r="TGC45" s="541"/>
      <c r="TGD45" s="541"/>
      <c r="TGE45" s="541"/>
      <c r="TGF45" s="541"/>
      <c r="TGG45" s="541"/>
      <c r="TGH45" s="541"/>
      <c r="TGI45" s="541"/>
      <c r="TGJ45" s="541"/>
      <c r="TGK45" s="541"/>
      <c r="TGL45" s="541"/>
      <c r="TGM45" s="541"/>
      <c r="TGN45" s="541"/>
      <c r="TGO45" s="541"/>
      <c r="TGP45" s="541"/>
      <c r="TGQ45" s="541"/>
      <c r="TGR45" s="541"/>
      <c r="TGS45" s="541"/>
      <c r="TGT45" s="541"/>
      <c r="TGU45" s="541"/>
      <c r="TGV45" s="541"/>
      <c r="TGW45" s="541"/>
      <c r="TGX45" s="541"/>
      <c r="TGY45" s="541"/>
      <c r="TGZ45" s="541"/>
      <c r="THA45" s="541"/>
      <c r="THB45" s="541"/>
      <c r="THC45" s="541"/>
      <c r="THD45" s="541"/>
      <c r="THE45" s="541"/>
      <c r="THF45" s="541"/>
      <c r="THG45" s="541"/>
      <c r="THH45" s="541"/>
      <c r="THI45" s="541"/>
      <c r="THJ45" s="541"/>
      <c r="THK45" s="541"/>
      <c r="THL45" s="541"/>
      <c r="THM45" s="541"/>
      <c r="THN45" s="541"/>
      <c r="THO45" s="541"/>
      <c r="THP45" s="541"/>
      <c r="THQ45" s="541"/>
      <c r="THR45" s="541"/>
      <c r="THS45" s="541"/>
      <c r="THT45" s="541"/>
      <c r="THU45" s="541"/>
      <c r="THV45" s="541"/>
      <c r="THW45" s="541"/>
      <c r="THX45" s="541"/>
      <c r="THY45" s="541"/>
      <c r="THZ45" s="541"/>
      <c r="TIA45" s="541"/>
      <c r="TIB45" s="541"/>
      <c r="TIC45" s="541"/>
      <c r="TID45" s="541"/>
      <c r="TIE45" s="541"/>
      <c r="TIF45" s="541"/>
      <c r="TIG45" s="541"/>
      <c r="TIH45" s="541"/>
      <c r="TII45" s="541"/>
      <c r="TIJ45" s="541"/>
      <c r="TIK45" s="541"/>
      <c r="TIL45" s="541"/>
      <c r="TIM45" s="541"/>
      <c r="TIN45" s="541"/>
      <c r="TIO45" s="541"/>
      <c r="TIP45" s="541"/>
      <c r="TIQ45" s="541"/>
      <c r="TIR45" s="541"/>
      <c r="TIS45" s="541"/>
      <c r="TIT45" s="541"/>
      <c r="TIU45" s="541"/>
      <c r="TIV45" s="541"/>
      <c r="TIW45" s="541"/>
      <c r="TIX45" s="541"/>
      <c r="TIY45" s="541"/>
      <c r="TIZ45" s="541"/>
      <c r="TJA45" s="541"/>
      <c r="TJB45" s="541"/>
      <c r="TJC45" s="541"/>
      <c r="TJD45" s="541"/>
      <c r="TJE45" s="541"/>
      <c r="TJF45" s="541"/>
      <c r="TJG45" s="541"/>
      <c r="TJH45" s="541"/>
      <c r="TJI45" s="541"/>
      <c r="TJJ45" s="541"/>
      <c r="TJK45" s="541"/>
      <c r="TJL45" s="541"/>
      <c r="TJM45" s="541"/>
      <c r="TJN45" s="541"/>
      <c r="TJO45" s="541"/>
      <c r="TJP45" s="541"/>
      <c r="TJQ45" s="541"/>
      <c r="TJR45" s="541"/>
      <c r="TJS45" s="541"/>
      <c r="TJT45" s="541"/>
      <c r="TJU45" s="541"/>
      <c r="TJV45" s="541"/>
      <c r="TJW45" s="541"/>
      <c r="TJX45" s="541"/>
      <c r="TJY45" s="541"/>
      <c r="TJZ45" s="541"/>
      <c r="TKA45" s="541"/>
      <c r="TKB45" s="541"/>
      <c r="TKC45" s="541"/>
      <c r="TKD45" s="541"/>
      <c r="TKE45" s="541"/>
      <c r="TKF45" s="541"/>
      <c r="TKG45" s="541"/>
      <c r="TKH45" s="541"/>
      <c r="TKI45" s="541"/>
      <c r="TKJ45" s="541"/>
      <c r="TKK45" s="541"/>
      <c r="TKL45" s="541"/>
      <c r="TKM45" s="541"/>
      <c r="TKN45" s="541"/>
      <c r="TKO45" s="541"/>
      <c r="TKP45" s="541"/>
      <c r="TKQ45" s="541"/>
      <c r="TKR45" s="541"/>
      <c r="TKS45" s="541"/>
      <c r="TKT45" s="541"/>
      <c r="TKU45" s="541"/>
      <c r="TKV45" s="541"/>
      <c r="TKW45" s="541"/>
      <c r="TKX45" s="541"/>
      <c r="TKY45" s="541"/>
      <c r="TKZ45" s="541"/>
      <c r="TLA45" s="541"/>
      <c r="TLB45" s="541"/>
      <c r="TLC45" s="541"/>
      <c r="TLD45" s="541"/>
      <c r="TLE45" s="541"/>
      <c r="TLF45" s="541"/>
      <c r="TLG45" s="541"/>
      <c r="TLH45" s="541"/>
      <c r="TLI45" s="541"/>
      <c r="TLJ45" s="541"/>
      <c r="TLK45" s="541"/>
      <c r="TLL45" s="541"/>
      <c r="TLM45" s="541"/>
      <c r="TLN45" s="541"/>
      <c r="TLO45" s="541"/>
      <c r="TLP45" s="541"/>
      <c r="TLQ45" s="541"/>
      <c r="TLR45" s="541"/>
      <c r="TLS45" s="541"/>
      <c r="TLT45" s="541"/>
      <c r="TLU45" s="541"/>
      <c r="TLV45" s="541"/>
      <c r="TLW45" s="541"/>
      <c r="TLX45" s="541"/>
      <c r="TLY45" s="541"/>
      <c r="TLZ45" s="541"/>
      <c r="TMA45" s="541"/>
      <c r="TMB45" s="541"/>
      <c r="TMC45" s="541"/>
      <c r="TMD45" s="541"/>
      <c r="TME45" s="541"/>
      <c r="TMF45" s="541"/>
      <c r="TMG45" s="541"/>
      <c r="TMH45" s="541"/>
      <c r="TMI45" s="541"/>
      <c r="TMJ45" s="541"/>
      <c r="TMK45" s="541"/>
      <c r="TML45" s="541"/>
      <c r="TMM45" s="541"/>
      <c r="TMN45" s="541"/>
      <c r="TMO45" s="541"/>
      <c r="TMP45" s="541"/>
      <c r="TMQ45" s="541"/>
      <c r="TMR45" s="541"/>
      <c r="TMS45" s="541"/>
      <c r="TMT45" s="541"/>
      <c r="TMU45" s="541"/>
      <c r="TMV45" s="541"/>
      <c r="TMW45" s="541"/>
      <c r="TMX45" s="541"/>
      <c r="TMY45" s="541"/>
      <c r="TMZ45" s="541"/>
      <c r="TNA45" s="541"/>
      <c r="TNB45" s="541"/>
      <c r="TNC45" s="541"/>
      <c r="TND45" s="541"/>
      <c r="TNE45" s="541"/>
      <c r="TNF45" s="541"/>
      <c r="TNG45" s="541"/>
      <c r="TNH45" s="541"/>
      <c r="TNI45" s="541"/>
      <c r="TNJ45" s="541"/>
      <c r="TNK45" s="541"/>
      <c r="TNL45" s="541"/>
      <c r="TNM45" s="541"/>
      <c r="TNN45" s="541"/>
      <c r="TNO45" s="541"/>
      <c r="TNP45" s="541"/>
      <c r="TNQ45" s="541"/>
      <c r="TNR45" s="541"/>
      <c r="TNS45" s="541"/>
      <c r="TNT45" s="541"/>
      <c r="TNU45" s="541"/>
      <c r="TNV45" s="541"/>
      <c r="TNW45" s="541"/>
      <c r="TNX45" s="541"/>
      <c r="TNY45" s="541"/>
      <c r="TNZ45" s="541"/>
      <c r="TOA45" s="541"/>
      <c r="TOB45" s="541"/>
      <c r="TOC45" s="541"/>
      <c r="TOD45" s="541"/>
      <c r="TOE45" s="541"/>
      <c r="TOF45" s="541"/>
      <c r="TOG45" s="541"/>
      <c r="TOH45" s="541"/>
      <c r="TOI45" s="541"/>
      <c r="TOJ45" s="541"/>
      <c r="TOK45" s="541"/>
      <c r="TOL45" s="541"/>
      <c r="TOM45" s="541"/>
      <c r="TON45" s="541"/>
      <c r="TOO45" s="541"/>
      <c r="TOP45" s="541"/>
      <c r="TOQ45" s="541"/>
      <c r="TOR45" s="541"/>
      <c r="TOS45" s="541"/>
      <c r="TOT45" s="541"/>
      <c r="TOU45" s="541"/>
      <c r="TOV45" s="541"/>
      <c r="TOW45" s="541"/>
      <c r="TOX45" s="541"/>
      <c r="TOY45" s="541"/>
      <c r="TOZ45" s="541"/>
      <c r="TPA45" s="541"/>
      <c r="TPB45" s="541"/>
      <c r="TPC45" s="541"/>
      <c r="TPD45" s="541"/>
      <c r="TPE45" s="541"/>
      <c r="TPF45" s="541"/>
      <c r="TPG45" s="541"/>
      <c r="TPH45" s="541"/>
      <c r="TPI45" s="541"/>
      <c r="TPJ45" s="541"/>
      <c r="TPK45" s="541"/>
      <c r="TPL45" s="541"/>
      <c r="TPM45" s="541"/>
      <c r="TPN45" s="541"/>
      <c r="TPO45" s="541"/>
      <c r="TPP45" s="541"/>
      <c r="TPQ45" s="541"/>
      <c r="TPR45" s="541"/>
      <c r="TPS45" s="541"/>
      <c r="TPT45" s="541"/>
      <c r="TPU45" s="541"/>
      <c r="TPV45" s="541"/>
      <c r="TPW45" s="541"/>
      <c r="TPX45" s="541"/>
      <c r="TPY45" s="541"/>
      <c r="TPZ45" s="541"/>
      <c r="TQA45" s="541"/>
      <c r="TQB45" s="541"/>
      <c r="TQC45" s="541"/>
      <c r="TQD45" s="541"/>
      <c r="TQE45" s="541"/>
      <c r="TQF45" s="541"/>
      <c r="TQG45" s="541"/>
      <c r="TQH45" s="541"/>
      <c r="TQI45" s="541"/>
      <c r="TQJ45" s="541"/>
      <c r="TQK45" s="541"/>
      <c r="TQL45" s="541"/>
      <c r="TQM45" s="541"/>
      <c r="TQN45" s="541"/>
      <c r="TQO45" s="541"/>
      <c r="TQP45" s="541"/>
      <c r="TQQ45" s="541"/>
      <c r="TQR45" s="541"/>
      <c r="TQS45" s="541"/>
      <c r="TQT45" s="541"/>
      <c r="TQU45" s="541"/>
      <c r="TQV45" s="541"/>
      <c r="TQW45" s="541"/>
      <c r="TQX45" s="541"/>
      <c r="TQY45" s="541"/>
      <c r="TQZ45" s="541"/>
      <c r="TRA45" s="541"/>
      <c r="TRB45" s="541"/>
      <c r="TRC45" s="541"/>
      <c r="TRD45" s="541"/>
      <c r="TRE45" s="541"/>
      <c r="TRF45" s="541"/>
      <c r="TRG45" s="541"/>
      <c r="TRH45" s="541"/>
      <c r="TRI45" s="541"/>
      <c r="TRJ45" s="541"/>
      <c r="TRK45" s="541"/>
      <c r="TRL45" s="541"/>
      <c r="TRM45" s="541"/>
      <c r="TRN45" s="541"/>
      <c r="TRO45" s="541"/>
      <c r="TRP45" s="541"/>
      <c r="TRQ45" s="541"/>
      <c r="TRR45" s="541"/>
      <c r="TRS45" s="541"/>
      <c r="TRT45" s="541"/>
      <c r="TRU45" s="541"/>
      <c r="TRV45" s="541"/>
      <c r="TRW45" s="541"/>
      <c r="TRX45" s="541"/>
      <c r="TRY45" s="541"/>
      <c r="TRZ45" s="541"/>
      <c r="TSA45" s="541"/>
      <c r="TSB45" s="541"/>
      <c r="TSC45" s="541"/>
      <c r="TSD45" s="541"/>
      <c r="TSE45" s="541"/>
      <c r="TSF45" s="541"/>
      <c r="TSG45" s="541"/>
      <c r="TSH45" s="541"/>
      <c r="TSI45" s="541"/>
      <c r="TSJ45" s="541"/>
      <c r="TSK45" s="541"/>
      <c r="TSL45" s="541"/>
      <c r="TSM45" s="541"/>
      <c r="TSN45" s="541"/>
      <c r="TSO45" s="541"/>
      <c r="TSP45" s="541"/>
      <c r="TSQ45" s="541"/>
      <c r="TSR45" s="541"/>
      <c r="TSS45" s="541"/>
      <c r="TST45" s="541"/>
      <c r="TSU45" s="541"/>
      <c r="TSV45" s="541"/>
      <c r="TSW45" s="541"/>
      <c r="TSX45" s="541"/>
      <c r="TSY45" s="541"/>
      <c r="TSZ45" s="541"/>
      <c r="TTA45" s="541"/>
      <c r="TTB45" s="541"/>
      <c r="TTC45" s="541"/>
      <c r="TTD45" s="541"/>
      <c r="TTE45" s="541"/>
      <c r="TTF45" s="541"/>
      <c r="TTG45" s="541"/>
      <c r="TTH45" s="541"/>
      <c r="TTI45" s="541"/>
      <c r="TTJ45" s="541"/>
      <c r="TTK45" s="541"/>
      <c r="TTL45" s="541"/>
      <c r="TTM45" s="541"/>
      <c r="TTN45" s="541"/>
      <c r="TTO45" s="541"/>
      <c r="TTP45" s="541"/>
      <c r="TTQ45" s="541"/>
      <c r="TTR45" s="541"/>
      <c r="TTS45" s="541"/>
      <c r="TTT45" s="541"/>
      <c r="TTU45" s="541"/>
      <c r="TTV45" s="541"/>
      <c r="TTW45" s="541"/>
      <c r="TTX45" s="541"/>
      <c r="TTY45" s="541"/>
      <c r="TTZ45" s="541"/>
      <c r="TUA45" s="541"/>
      <c r="TUB45" s="541"/>
      <c r="TUC45" s="541"/>
      <c r="TUD45" s="541"/>
      <c r="TUE45" s="541"/>
      <c r="TUF45" s="541"/>
      <c r="TUG45" s="541"/>
      <c r="TUH45" s="541"/>
      <c r="TUI45" s="541"/>
      <c r="TUJ45" s="541"/>
      <c r="TUK45" s="541"/>
      <c r="TUL45" s="541"/>
      <c r="TUM45" s="541"/>
      <c r="TUN45" s="541"/>
      <c r="TUO45" s="541"/>
      <c r="TUP45" s="541"/>
      <c r="TUQ45" s="541"/>
      <c r="TUR45" s="541"/>
      <c r="TUS45" s="541"/>
      <c r="TUT45" s="541"/>
      <c r="TUU45" s="541"/>
      <c r="TUV45" s="541"/>
      <c r="TUW45" s="541"/>
      <c r="TUX45" s="541"/>
      <c r="TUY45" s="541"/>
      <c r="TUZ45" s="541"/>
      <c r="TVA45" s="541"/>
      <c r="TVB45" s="541"/>
      <c r="TVC45" s="541"/>
      <c r="TVD45" s="541"/>
      <c r="TVE45" s="541"/>
      <c r="TVF45" s="541"/>
      <c r="TVG45" s="541"/>
      <c r="TVH45" s="541"/>
      <c r="TVI45" s="541"/>
      <c r="TVJ45" s="541"/>
      <c r="TVK45" s="541"/>
      <c r="TVL45" s="541"/>
      <c r="TVM45" s="541"/>
      <c r="TVN45" s="541"/>
      <c r="TVO45" s="541"/>
      <c r="TVP45" s="541"/>
      <c r="TVQ45" s="541"/>
      <c r="TVR45" s="541"/>
      <c r="TVS45" s="541"/>
      <c r="TVT45" s="541"/>
      <c r="TVU45" s="541"/>
      <c r="TVV45" s="541"/>
      <c r="TVW45" s="541"/>
      <c r="TVX45" s="541"/>
      <c r="TVY45" s="541"/>
      <c r="TVZ45" s="541"/>
      <c r="TWA45" s="541"/>
      <c r="TWB45" s="541"/>
      <c r="TWC45" s="541"/>
      <c r="TWD45" s="541"/>
      <c r="TWE45" s="541"/>
      <c r="TWF45" s="541"/>
      <c r="TWG45" s="541"/>
      <c r="TWH45" s="541"/>
      <c r="TWI45" s="541"/>
      <c r="TWJ45" s="541"/>
      <c r="TWK45" s="541"/>
      <c r="TWL45" s="541"/>
      <c r="TWM45" s="541"/>
      <c r="TWN45" s="541"/>
      <c r="TWO45" s="541"/>
      <c r="TWP45" s="541"/>
      <c r="TWQ45" s="541"/>
      <c r="TWR45" s="541"/>
      <c r="TWS45" s="541"/>
      <c r="TWT45" s="541"/>
      <c r="TWU45" s="541"/>
      <c r="TWV45" s="541"/>
      <c r="TWW45" s="541"/>
      <c r="TWX45" s="541"/>
      <c r="TWY45" s="541"/>
      <c r="TWZ45" s="541"/>
      <c r="TXA45" s="541"/>
      <c r="TXB45" s="541"/>
      <c r="TXC45" s="541"/>
      <c r="TXD45" s="541"/>
      <c r="TXE45" s="541"/>
      <c r="TXF45" s="541"/>
      <c r="TXG45" s="541"/>
      <c r="TXH45" s="541"/>
      <c r="TXI45" s="541"/>
      <c r="TXJ45" s="541"/>
      <c r="TXK45" s="541"/>
      <c r="TXL45" s="541"/>
      <c r="TXM45" s="541"/>
      <c r="TXN45" s="541"/>
      <c r="TXO45" s="541"/>
      <c r="TXP45" s="541"/>
      <c r="TXQ45" s="541"/>
      <c r="TXR45" s="541"/>
      <c r="TXS45" s="541"/>
      <c r="TXT45" s="541"/>
      <c r="TXU45" s="541"/>
      <c r="TXV45" s="541"/>
      <c r="TXW45" s="541"/>
      <c r="TXX45" s="541"/>
      <c r="TXY45" s="541"/>
      <c r="TXZ45" s="541"/>
      <c r="TYA45" s="541"/>
      <c r="TYB45" s="541"/>
      <c r="TYC45" s="541"/>
      <c r="TYD45" s="541"/>
      <c r="TYE45" s="541"/>
      <c r="TYF45" s="541"/>
      <c r="TYG45" s="541"/>
      <c r="TYH45" s="541"/>
      <c r="TYI45" s="541"/>
      <c r="TYJ45" s="541"/>
      <c r="TYK45" s="541"/>
      <c r="TYL45" s="541"/>
      <c r="TYM45" s="541"/>
      <c r="TYN45" s="541"/>
      <c r="TYO45" s="541"/>
      <c r="TYP45" s="541"/>
      <c r="TYQ45" s="541"/>
      <c r="TYR45" s="541"/>
      <c r="TYS45" s="541"/>
      <c r="TYT45" s="541"/>
      <c r="TYU45" s="541"/>
      <c r="TYV45" s="541"/>
      <c r="TYW45" s="541"/>
      <c r="TYX45" s="541"/>
      <c r="TYY45" s="541"/>
      <c r="TYZ45" s="541"/>
      <c r="TZA45" s="541"/>
      <c r="TZB45" s="541"/>
      <c r="TZC45" s="541"/>
      <c r="TZD45" s="541"/>
      <c r="TZE45" s="541"/>
      <c r="TZF45" s="541"/>
      <c r="TZG45" s="541"/>
      <c r="TZH45" s="541"/>
      <c r="TZI45" s="541"/>
      <c r="TZJ45" s="541"/>
      <c r="TZK45" s="541"/>
      <c r="TZL45" s="541"/>
      <c r="TZM45" s="541"/>
      <c r="TZN45" s="541"/>
      <c r="TZO45" s="541"/>
      <c r="TZP45" s="541"/>
      <c r="TZQ45" s="541"/>
      <c r="TZR45" s="541"/>
      <c r="TZS45" s="541"/>
      <c r="TZT45" s="541"/>
      <c r="TZU45" s="541"/>
      <c r="TZV45" s="541"/>
      <c r="TZW45" s="541"/>
      <c r="TZX45" s="541"/>
      <c r="TZY45" s="541"/>
      <c r="TZZ45" s="541"/>
      <c r="UAA45" s="541"/>
      <c r="UAB45" s="541"/>
      <c r="UAC45" s="541"/>
      <c r="UAD45" s="541"/>
      <c r="UAE45" s="541"/>
      <c r="UAF45" s="541"/>
      <c r="UAG45" s="541"/>
      <c r="UAH45" s="541"/>
      <c r="UAI45" s="541"/>
      <c r="UAJ45" s="541"/>
      <c r="UAK45" s="541"/>
      <c r="UAL45" s="541"/>
      <c r="UAM45" s="541"/>
      <c r="UAN45" s="541"/>
      <c r="UAO45" s="541"/>
      <c r="UAP45" s="541"/>
      <c r="UAQ45" s="541"/>
      <c r="UAR45" s="541"/>
      <c r="UAS45" s="541"/>
      <c r="UAT45" s="541"/>
      <c r="UAU45" s="541"/>
      <c r="UAV45" s="541"/>
      <c r="UAW45" s="541"/>
      <c r="UAX45" s="541"/>
      <c r="UAY45" s="541"/>
      <c r="UAZ45" s="541"/>
      <c r="UBA45" s="541"/>
      <c r="UBB45" s="541"/>
      <c r="UBC45" s="541"/>
      <c r="UBD45" s="541"/>
      <c r="UBE45" s="541"/>
      <c r="UBF45" s="541"/>
      <c r="UBG45" s="541"/>
      <c r="UBH45" s="541"/>
      <c r="UBI45" s="541"/>
      <c r="UBJ45" s="541"/>
      <c r="UBK45" s="541"/>
      <c r="UBL45" s="541"/>
      <c r="UBM45" s="541"/>
      <c r="UBN45" s="541"/>
      <c r="UBO45" s="541"/>
      <c r="UBP45" s="541"/>
      <c r="UBQ45" s="541"/>
      <c r="UBR45" s="541"/>
      <c r="UBS45" s="541"/>
      <c r="UBT45" s="541"/>
      <c r="UBU45" s="541"/>
      <c r="UBV45" s="541"/>
      <c r="UBW45" s="541"/>
      <c r="UBX45" s="541"/>
      <c r="UBY45" s="541"/>
      <c r="UBZ45" s="541"/>
      <c r="UCA45" s="541"/>
      <c r="UCB45" s="541"/>
      <c r="UCC45" s="541"/>
      <c r="UCD45" s="541"/>
      <c r="UCE45" s="541"/>
      <c r="UCF45" s="541"/>
      <c r="UCG45" s="541"/>
      <c r="UCH45" s="541"/>
      <c r="UCI45" s="541"/>
      <c r="UCJ45" s="541"/>
      <c r="UCK45" s="541"/>
      <c r="UCL45" s="541"/>
      <c r="UCM45" s="541"/>
      <c r="UCN45" s="541"/>
      <c r="UCO45" s="541"/>
      <c r="UCP45" s="541"/>
      <c r="UCQ45" s="541"/>
      <c r="UCR45" s="541"/>
      <c r="UCS45" s="541"/>
      <c r="UCT45" s="541"/>
      <c r="UCU45" s="541"/>
      <c r="UCV45" s="541"/>
      <c r="UCW45" s="541"/>
      <c r="UCX45" s="541"/>
      <c r="UCY45" s="541"/>
      <c r="UCZ45" s="541"/>
      <c r="UDA45" s="541"/>
      <c r="UDB45" s="541"/>
      <c r="UDC45" s="541"/>
      <c r="UDD45" s="541"/>
      <c r="UDE45" s="541"/>
      <c r="UDF45" s="541"/>
      <c r="UDG45" s="541"/>
      <c r="UDH45" s="541"/>
      <c r="UDI45" s="541"/>
      <c r="UDJ45" s="541"/>
      <c r="UDK45" s="541"/>
      <c r="UDL45" s="541"/>
      <c r="UDM45" s="541"/>
      <c r="UDN45" s="541"/>
      <c r="UDO45" s="541"/>
      <c r="UDP45" s="541"/>
      <c r="UDQ45" s="541"/>
      <c r="UDR45" s="541"/>
      <c r="UDS45" s="541"/>
      <c r="UDT45" s="541"/>
      <c r="UDU45" s="541"/>
      <c r="UDV45" s="541"/>
      <c r="UDW45" s="541"/>
      <c r="UDX45" s="541"/>
      <c r="UDY45" s="541"/>
      <c r="UDZ45" s="541"/>
      <c r="UEA45" s="541"/>
      <c r="UEB45" s="541"/>
      <c r="UEC45" s="541"/>
      <c r="UED45" s="541"/>
      <c r="UEE45" s="541"/>
      <c r="UEF45" s="541"/>
      <c r="UEG45" s="541"/>
      <c r="UEH45" s="541"/>
      <c r="UEI45" s="541"/>
      <c r="UEJ45" s="541"/>
      <c r="UEK45" s="541"/>
      <c r="UEL45" s="541"/>
      <c r="UEM45" s="541"/>
      <c r="UEN45" s="541"/>
      <c r="UEO45" s="541"/>
      <c r="UEP45" s="541"/>
      <c r="UEQ45" s="541"/>
      <c r="UER45" s="541"/>
      <c r="UES45" s="541"/>
      <c r="UET45" s="541"/>
      <c r="UEU45" s="541"/>
      <c r="UEV45" s="541"/>
      <c r="UEW45" s="541"/>
      <c r="UEX45" s="541"/>
      <c r="UEY45" s="541"/>
      <c r="UEZ45" s="541"/>
      <c r="UFA45" s="541"/>
      <c r="UFB45" s="541"/>
      <c r="UFC45" s="541"/>
      <c r="UFD45" s="541"/>
      <c r="UFE45" s="541"/>
      <c r="UFF45" s="541"/>
      <c r="UFG45" s="541"/>
      <c r="UFH45" s="541"/>
      <c r="UFI45" s="541"/>
      <c r="UFJ45" s="541"/>
      <c r="UFK45" s="541"/>
      <c r="UFL45" s="541"/>
      <c r="UFM45" s="541"/>
      <c r="UFN45" s="541"/>
      <c r="UFO45" s="541"/>
      <c r="UFP45" s="541"/>
      <c r="UFQ45" s="541"/>
      <c r="UFR45" s="541"/>
      <c r="UFS45" s="541"/>
      <c r="UFT45" s="541"/>
      <c r="UFU45" s="541"/>
      <c r="UFV45" s="541"/>
      <c r="UFW45" s="541"/>
      <c r="UFX45" s="541"/>
      <c r="UFY45" s="541"/>
      <c r="UFZ45" s="541"/>
      <c r="UGA45" s="541"/>
      <c r="UGB45" s="541"/>
      <c r="UGC45" s="541"/>
      <c r="UGD45" s="541"/>
      <c r="UGE45" s="541"/>
      <c r="UGF45" s="541"/>
      <c r="UGG45" s="541"/>
      <c r="UGH45" s="541"/>
      <c r="UGI45" s="541"/>
      <c r="UGJ45" s="541"/>
      <c r="UGK45" s="541"/>
      <c r="UGL45" s="541"/>
      <c r="UGM45" s="541"/>
      <c r="UGN45" s="541"/>
      <c r="UGO45" s="541"/>
      <c r="UGP45" s="541"/>
      <c r="UGQ45" s="541"/>
      <c r="UGR45" s="541"/>
      <c r="UGS45" s="541"/>
      <c r="UGT45" s="541"/>
      <c r="UGU45" s="541"/>
      <c r="UGV45" s="541"/>
      <c r="UGW45" s="541"/>
      <c r="UGX45" s="541"/>
      <c r="UGY45" s="541"/>
      <c r="UGZ45" s="541"/>
      <c r="UHA45" s="541"/>
      <c r="UHB45" s="541"/>
      <c r="UHC45" s="541"/>
      <c r="UHD45" s="541"/>
      <c r="UHE45" s="541"/>
      <c r="UHF45" s="541"/>
      <c r="UHG45" s="541"/>
      <c r="UHH45" s="541"/>
      <c r="UHI45" s="541"/>
      <c r="UHJ45" s="541"/>
      <c r="UHK45" s="541"/>
      <c r="UHL45" s="541"/>
      <c r="UHM45" s="541"/>
      <c r="UHN45" s="541"/>
      <c r="UHO45" s="541"/>
      <c r="UHP45" s="541"/>
      <c r="UHQ45" s="541"/>
      <c r="UHR45" s="541"/>
      <c r="UHS45" s="541"/>
      <c r="UHT45" s="541"/>
      <c r="UHU45" s="541"/>
      <c r="UHV45" s="541"/>
      <c r="UHW45" s="541"/>
      <c r="UHX45" s="541"/>
      <c r="UHY45" s="541"/>
      <c r="UHZ45" s="541"/>
      <c r="UIA45" s="541"/>
      <c r="UIB45" s="541"/>
      <c r="UIC45" s="541"/>
      <c r="UID45" s="541"/>
      <c r="UIE45" s="541"/>
      <c r="UIF45" s="541"/>
      <c r="UIG45" s="541"/>
      <c r="UIH45" s="541"/>
      <c r="UII45" s="541"/>
      <c r="UIJ45" s="541"/>
      <c r="UIK45" s="541"/>
      <c r="UIL45" s="541"/>
      <c r="UIM45" s="541"/>
      <c r="UIN45" s="541"/>
      <c r="UIO45" s="541"/>
      <c r="UIP45" s="541"/>
      <c r="UIQ45" s="541"/>
      <c r="UIR45" s="541"/>
      <c r="UIS45" s="541"/>
      <c r="UIT45" s="541"/>
      <c r="UIU45" s="541"/>
      <c r="UIV45" s="541"/>
      <c r="UIW45" s="541"/>
      <c r="UIX45" s="541"/>
      <c r="UIY45" s="541"/>
      <c r="UIZ45" s="541"/>
      <c r="UJA45" s="541"/>
      <c r="UJB45" s="541"/>
      <c r="UJC45" s="541"/>
      <c r="UJD45" s="541"/>
      <c r="UJE45" s="541"/>
      <c r="UJF45" s="541"/>
      <c r="UJG45" s="541"/>
      <c r="UJH45" s="541"/>
      <c r="UJI45" s="541"/>
      <c r="UJJ45" s="541"/>
      <c r="UJK45" s="541"/>
      <c r="UJL45" s="541"/>
      <c r="UJM45" s="541"/>
      <c r="UJN45" s="541"/>
      <c r="UJO45" s="541"/>
      <c r="UJP45" s="541"/>
      <c r="UJQ45" s="541"/>
      <c r="UJR45" s="541"/>
      <c r="UJS45" s="541"/>
      <c r="UJT45" s="541"/>
      <c r="UJU45" s="541"/>
      <c r="UJV45" s="541"/>
      <c r="UJW45" s="541"/>
      <c r="UJX45" s="541"/>
      <c r="UJY45" s="541"/>
      <c r="UJZ45" s="541"/>
      <c r="UKA45" s="541"/>
      <c r="UKB45" s="541"/>
      <c r="UKC45" s="541"/>
      <c r="UKD45" s="541"/>
      <c r="UKE45" s="541"/>
      <c r="UKF45" s="541"/>
      <c r="UKG45" s="541"/>
      <c r="UKH45" s="541"/>
      <c r="UKI45" s="541"/>
      <c r="UKJ45" s="541"/>
      <c r="UKK45" s="541"/>
      <c r="UKL45" s="541"/>
      <c r="UKM45" s="541"/>
      <c r="UKN45" s="541"/>
      <c r="UKO45" s="541"/>
      <c r="UKP45" s="541"/>
      <c r="UKQ45" s="541"/>
      <c r="UKR45" s="541"/>
      <c r="UKS45" s="541"/>
      <c r="UKT45" s="541"/>
      <c r="UKU45" s="541"/>
      <c r="UKV45" s="541"/>
      <c r="UKW45" s="541"/>
      <c r="UKX45" s="541"/>
      <c r="UKY45" s="541"/>
      <c r="UKZ45" s="541"/>
      <c r="ULA45" s="541"/>
      <c r="ULB45" s="541"/>
      <c r="ULC45" s="541"/>
      <c r="ULD45" s="541"/>
      <c r="ULE45" s="541"/>
      <c r="ULF45" s="541"/>
      <c r="ULG45" s="541"/>
      <c r="ULH45" s="541"/>
      <c r="ULI45" s="541"/>
      <c r="ULJ45" s="541"/>
      <c r="ULK45" s="541"/>
      <c r="ULL45" s="541"/>
      <c r="ULM45" s="541"/>
      <c r="ULN45" s="541"/>
      <c r="ULO45" s="541"/>
      <c r="ULP45" s="541"/>
      <c r="ULQ45" s="541"/>
      <c r="ULR45" s="541"/>
      <c r="ULS45" s="541"/>
      <c r="ULT45" s="541"/>
      <c r="ULU45" s="541"/>
      <c r="ULV45" s="541"/>
      <c r="ULW45" s="541"/>
      <c r="ULX45" s="541"/>
      <c r="ULY45" s="541"/>
      <c r="ULZ45" s="541"/>
      <c r="UMA45" s="541"/>
      <c r="UMB45" s="541"/>
      <c r="UMC45" s="541"/>
      <c r="UMD45" s="541"/>
      <c r="UME45" s="541"/>
      <c r="UMF45" s="541"/>
      <c r="UMG45" s="541"/>
      <c r="UMH45" s="541"/>
      <c r="UMI45" s="541"/>
      <c r="UMJ45" s="541"/>
      <c r="UMK45" s="541"/>
      <c r="UML45" s="541"/>
      <c r="UMM45" s="541"/>
      <c r="UMN45" s="541"/>
      <c r="UMO45" s="541"/>
      <c r="UMP45" s="541"/>
      <c r="UMQ45" s="541"/>
      <c r="UMR45" s="541"/>
      <c r="UMS45" s="541"/>
      <c r="UMT45" s="541"/>
      <c r="UMU45" s="541"/>
      <c r="UMV45" s="541"/>
      <c r="UMW45" s="541"/>
      <c r="UMX45" s="541"/>
      <c r="UMY45" s="541"/>
      <c r="UMZ45" s="541"/>
      <c r="UNA45" s="541"/>
      <c r="UNB45" s="541"/>
      <c r="UNC45" s="541"/>
      <c r="UND45" s="541"/>
      <c r="UNE45" s="541"/>
      <c r="UNF45" s="541"/>
      <c r="UNG45" s="541"/>
      <c r="UNH45" s="541"/>
      <c r="UNI45" s="541"/>
      <c r="UNJ45" s="541"/>
      <c r="UNK45" s="541"/>
      <c r="UNL45" s="541"/>
      <c r="UNM45" s="541"/>
      <c r="UNN45" s="541"/>
      <c r="UNO45" s="541"/>
      <c r="UNP45" s="541"/>
      <c r="UNQ45" s="541"/>
      <c r="UNR45" s="541"/>
      <c r="UNS45" s="541"/>
      <c r="UNT45" s="541"/>
      <c r="UNU45" s="541"/>
      <c r="UNV45" s="541"/>
      <c r="UNW45" s="541"/>
      <c r="UNX45" s="541"/>
      <c r="UNY45" s="541"/>
      <c r="UNZ45" s="541"/>
      <c r="UOA45" s="541"/>
      <c r="UOB45" s="541"/>
      <c r="UOC45" s="541"/>
      <c r="UOD45" s="541"/>
      <c r="UOE45" s="541"/>
      <c r="UOF45" s="541"/>
      <c r="UOG45" s="541"/>
      <c r="UOH45" s="541"/>
      <c r="UOI45" s="541"/>
      <c r="UOJ45" s="541"/>
      <c r="UOK45" s="541"/>
      <c r="UOL45" s="541"/>
      <c r="UOM45" s="541"/>
      <c r="UON45" s="541"/>
      <c r="UOO45" s="541"/>
      <c r="UOP45" s="541"/>
      <c r="UOQ45" s="541"/>
      <c r="UOR45" s="541"/>
      <c r="UOS45" s="541"/>
      <c r="UOT45" s="541"/>
      <c r="UOU45" s="541"/>
      <c r="UOV45" s="541"/>
      <c r="UOW45" s="541"/>
      <c r="UOX45" s="541"/>
      <c r="UOY45" s="541"/>
      <c r="UOZ45" s="541"/>
      <c r="UPA45" s="541"/>
      <c r="UPB45" s="541"/>
      <c r="UPC45" s="541"/>
      <c r="UPD45" s="541"/>
      <c r="UPE45" s="541"/>
      <c r="UPF45" s="541"/>
      <c r="UPG45" s="541"/>
      <c r="UPH45" s="541"/>
      <c r="UPI45" s="541"/>
      <c r="UPJ45" s="541"/>
      <c r="UPK45" s="541"/>
      <c r="UPL45" s="541"/>
      <c r="UPM45" s="541"/>
      <c r="UPN45" s="541"/>
      <c r="UPO45" s="541"/>
      <c r="UPP45" s="541"/>
      <c r="UPQ45" s="541"/>
      <c r="UPR45" s="541"/>
      <c r="UPS45" s="541"/>
      <c r="UPT45" s="541"/>
      <c r="UPU45" s="541"/>
      <c r="UPV45" s="541"/>
      <c r="UPW45" s="541"/>
      <c r="UPX45" s="541"/>
      <c r="UPY45" s="541"/>
      <c r="UPZ45" s="541"/>
      <c r="UQA45" s="541"/>
      <c r="UQB45" s="541"/>
      <c r="UQC45" s="541"/>
      <c r="UQD45" s="541"/>
      <c r="UQE45" s="541"/>
      <c r="UQF45" s="541"/>
      <c r="UQG45" s="541"/>
      <c r="UQH45" s="541"/>
      <c r="UQI45" s="541"/>
      <c r="UQJ45" s="541"/>
      <c r="UQK45" s="541"/>
      <c r="UQL45" s="541"/>
      <c r="UQM45" s="541"/>
      <c r="UQN45" s="541"/>
      <c r="UQO45" s="541"/>
      <c r="UQP45" s="541"/>
      <c r="UQQ45" s="541"/>
      <c r="UQR45" s="541"/>
      <c r="UQS45" s="541"/>
      <c r="UQT45" s="541"/>
      <c r="UQU45" s="541"/>
      <c r="UQV45" s="541"/>
      <c r="UQW45" s="541"/>
      <c r="UQX45" s="541"/>
      <c r="UQY45" s="541"/>
      <c r="UQZ45" s="541"/>
      <c r="URA45" s="541"/>
      <c r="URB45" s="541"/>
      <c r="URC45" s="541"/>
      <c r="URD45" s="541"/>
      <c r="URE45" s="541"/>
      <c r="URF45" s="541"/>
      <c r="URG45" s="541"/>
      <c r="URH45" s="541"/>
      <c r="URI45" s="541"/>
      <c r="URJ45" s="541"/>
      <c r="URK45" s="541"/>
      <c r="URL45" s="541"/>
      <c r="URM45" s="541"/>
      <c r="URN45" s="541"/>
      <c r="URO45" s="541"/>
      <c r="URP45" s="541"/>
      <c r="URQ45" s="541"/>
      <c r="URR45" s="541"/>
      <c r="URS45" s="541"/>
      <c r="URT45" s="541"/>
      <c r="URU45" s="541"/>
      <c r="URV45" s="541"/>
      <c r="URW45" s="541"/>
      <c r="URX45" s="541"/>
      <c r="URY45" s="541"/>
      <c r="URZ45" s="541"/>
      <c r="USA45" s="541"/>
      <c r="USB45" s="541"/>
      <c r="USC45" s="541"/>
      <c r="USD45" s="541"/>
      <c r="USE45" s="541"/>
      <c r="USF45" s="541"/>
      <c r="USG45" s="541"/>
      <c r="USH45" s="541"/>
      <c r="USI45" s="541"/>
      <c r="USJ45" s="541"/>
      <c r="USK45" s="541"/>
      <c r="USL45" s="541"/>
      <c r="USM45" s="541"/>
      <c r="USN45" s="541"/>
      <c r="USO45" s="541"/>
      <c r="USP45" s="541"/>
      <c r="USQ45" s="541"/>
      <c r="USR45" s="541"/>
      <c r="USS45" s="541"/>
      <c r="UST45" s="541"/>
      <c r="USU45" s="541"/>
      <c r="USV45" s="541"/>
      <c r="USW45" s="541"/>
      <c r="USX45" s="541"/>
      <c r="USY45" s="541"/>
      <c r="USZ45" s="541"/>
      <c r="UTA45" s="541"/>
      <c r="UTB45" s="541"/>
      <c r="UTC45" s="541"/>
      <c r="UTD45" s="541"/>
      <c r="UTE45" s="541"/>
      <c r="UTF45" s="541"/>
      <c r="UTG45" s="541"/>
      <c r="UTH45" s="541"/>
      <c r="UTI45" s="541"/>
      <c r="UTJ45" s="541"/>
      <c r="UTK45" s="541"/>
      <c r="UTL45" s="541"/>
      <c r="UTM45" s="541"/>
      <c r="UTN45" s="541"/>
      <c r="UTO45" s="541"/>
      <c r="UTP45" s="541"/>
      <c r="UTQ45" s="541"/>
      <c r="UTR45" s="541"/>
      <c r="UTS45" s="541"/>
      <c r="UTT45" s="541"/>
      <c r="UTU45" s="541"/>
      <c r="UTV45" s="541"/>
      <c r="UTW45" s="541"/>
      <c r="UTX45" s="541"/>
      <c r="UTY45" s="541"/>
      <c r="UTZ45" s="541"/>
      <c r="UUA45" s="541"/>
      <c r="UUB45" s="541"/>
      <c r="UUC45" s="541"/>
      <c r="UUD45" s="541"/>
      <c r="UUE45" s="541"/>
      <c r="UUF45" s="541"/>
      <c r="UUG45" s="541"/>
      <c r="UUH45" s="541"/>
      <c r="UUI45" s="541"/>
      <c r="UUJ45" s="541"/>
      <c r="UUK45" s="541"/>
      <c r="UUL45" s="541"/>
      <c r="UUM45" s="541"/>
      <c r="UUN45" s="541"/>
      <c r="UUO45" s="541"/>
      <c r="UUP45" s="541"/>
      <c r="UUQ45" s="541"/>
      <c r="UUR45" s="541"/>
      <c r="UUS45" s="541"/>
      <c r="UUT45" s="541"/>
      <c r="UUU45" s="541"/>
      <c r="UUV45" s="541"/>
      <c r="UUW45" s="541"/>
      <c r="UUX45" s="541"/>
      <c r="UUY45" s="541"/>
      <c r="UUZ45" s="541"/>
      <c r="UVA45" s="541"/>
      <c r="UVB45" s="541"/>
      <c r="UVC45" s="541"/>
      <c r="UVD45" s="541"/>
      <c r="UVE45" s="541"/>
      <c r="UVF45" s="541"/>
      <c r="UVG45" s="541"/>
      <c r="UVH45" s="541"/>
      <c r="UVI45" s="541"/>
      <c r="UVJ45" s="541"/>
      <c r="UVK45" s="541"/>
      <c r="UVL45" s="541"/>
      <c r="UVM45" s="541"/>
      <c r="UVN45" s="541"/>
      <c r="UVO45" s="541"/>
      <c r="UVP45" s="541"/>
      <c r="UVQ45" s="541"/>
      <c r="UVR45" s="541"/>
      <c r="UVS45" s="541"/>
      <c r="UVT45" s="541"/>
      <c r="UVU45" s="541"/>
      <c r="UVV45" s="541"/>
      <c r="UVW45" s="541"/>
      <c r="UVX45" s="541"/>
      <c r="UVY45" s="541"/>
      <c r="UVZ45" s="541"/>
      <c r="UWA45" s="541"/>
      <c r="UWB45" s="541"/>
      <c r="UWC45" s="541"/>
      <c r="UWD45" s="541"/>
      <c r="UWE45" s="541"/>
      <c r="UWF45" s="541"/>
      <c r="UWG45" s="541"/>
      <c r="UWH45" s="541"/>
      <c r="UWI45" s="541"/>
      <c r="UWJ45" s="541"/>
      <c r="UWK45" s="541"/>
      <c r="UWL45" s="541"/>
      <c r="UWM45" s="541"/>
      <c r="UWN45" s="541"/>
      <c r="UWO45" s="541"/>
      <c r="UWP45" s="541"/>
      <c r="UWQ45" s="541"/>
      <c r="UWR45" s="541"/>
      <c r="UWS45" s="541"/>
      <c r="UWT45" s="541"/>
      <c r="UWU45" s="541"/>
      <c r="UWV45" s="541"/>
      <c r="UWW45" s="541"/>
      <c r="UWX45" s="541"/>
      <c r="UWY45" s="541"/>
      <c r="UWZ45" s="541"/>
      <c r="UXA45" s="541"/>
      <c r="UXB45" s="541"/>
      <c r="UXC45" s="541"/>
      <c r="UXD45" s="541"/>
      <c r="UXE45" s="541"/>
      <c r="UXF45" s="541"/>
      <c r="UXG45" s="541"/>
      <c r="UXH45" s="541"/>
      <c r="UXI45" s="541"/>
      <c r="UXJ45" s="541"/>
      <c r="UXK45" s="541"/>
      <c r="UXL45" s="541"/>
      <c r="UXM45" s="541"/>
      <c r="UXN45" s="541"/>
      <c r="UXO45" s="541"/>
      <c r="UXP45" s="541"/>
      <c r="UXQ45" s="541"/>
      <c r="UXR45" s="541"/>
      <c r="UXS45" s="541"/>
      <c r="UXT45" s="541"/>
      <c r="UXU45" s="541"/>
      <c r="UXV45" s="541"/>
      <c r="UXW45" s="541"/>
      <c r="UXX45" s="541"/>
      <c r="UXY45" s="541"/>
      <c r="UXZ45" s="541"/>
      <c r="UYA45" s="541"/>
      <c r="UYB45" s="541"/>
      <c r="UYC45" s="541"/>
      <c r="UYD45" s="541"/>
      <c r="UYE45" s="541"/>
      <c r="UYF45" s="541"/>
      <c r="UYG45" s="541"/>
      <c r="UYH45" s="541"/>
      <c r="UYI45" s="541"/>
      <c r="UYJ45" s="541"/>
      <c r="UYK45" s="541"/>
      <c r="UYL45" s="541"/>
      <c r="UYM45" s="541"/>
      <c r="UYN45" s="541"/>
      <c r="UYO45" s="541"/>
      <c r="UYP45" s="541"/>
      <c r="UYQ45" s="541"/>
      <c r="UYR45" s="541"/>
      <c r="UYS45" s="541"/>
      <c r="UYT45" s="541"/>
      <c r="UYU45" s="541"/>
      <c r="UYV45" s="541"/>
      <c r="UYW45" s="541"/>
      <c r="UYX45" s="541"/>
      <c r="UYY45" s="541"/>
      <c r="UYZ45" s="541"/>
      <c r="UZA45" s="541"/>
      <c r="UZB45" s="541"/>
      <c r="UZC45" s="541"/>
      <c r="UZD45" s="541"/>
      <c r="UZE45" s="541"/>
      <c r="UZF45" s="541"/>
      <c r="UZG45" s="541"/>
      <c r="UZH45" s="541"/>
      <c r="UZI45" s="541"/>
      <c r="UZJ45" s="541"/>
      <c r="UZK45" s="541"/>
      <c r="UZL45" s="541"/>
      <c r="UZM45" s="541"/>
      <c r="UZN45" s="541"/>
      <c r="UZO45" s="541"/>
      <c r="UZP45" s="541"/>
      <c r="UZQ45" s="541"/>
      <c r="UZR45" s="541"/>
      <c r="UZS45" s="541"/>
      <c r="UZT45" s="541"/>
      <c r="UZU45" s="541"/>
      <c r="UZV45" s="541"/>
      <c r="UZW45" s="541"/>
      <c r="UZX45" s="541"/>
      <c r="UZY45" s="541"/>
      <c r="UZZ45" s="541"/>
      <c r="VAA45" s="541"/>
      <c r="VAB45" s="541"/>
      <c r="VAC45" s="541"/>
      <c r="VAD45" s="541"/>
      <c r="VAE45" s="541"/>
      <c r="VAF45" s="541"/>
      <c r="VAG45" s="541"/>
      <c r="VAH45" s="541"/>
      <c r="VAI45" s="541"/>
      <c r="VAJ45" s="541"/>
      <c r="VAK45" s="541"/>
      <c r="VAL45" s="541"/>
      <c r="VAM45" s="541"/>
      <c r="VAN45" s="541"/>
      <c r="VAO45" s="541"/>
      <c r="VAP45" s="541"/>
      <c r="VAQ45" s="541"/>
      <c r="VAR45" s="541"/>
      <c r="VAS45" s="541"/>
      <c r="VAT45" s="541"/>
      <c r="VAU45" s="541"/>
      <c r="VAV45" s="541"/>
      <c r="VAW45" s="541"/>
      <c r="VAX45" s="541"/>
      <c r="VAY45" s="541"/>
      <c r="VAZ45" s="541"/>
      <c r="VBA45" s="541"/>
      <c r="VBB45" s="541"/>
      <c r="VBC45" s="541"/>
      <c r="VBD45" s="541"/>
      <c r="VBE45" s="541"/>
      <c r="VBF45" s="541"/>
      <c r="VBG45" s="541"/>
      <c r="VBH45" s="541"/>
      <c r="VBI45" s="541"/>
      <c r="VBJ45" s="541"/>
      <c r="VBK45" s="541"/>
      <c r="VBL45" s="541"/>
      <c r="VBM45" s="541"/>
      <c r="VBN45" s="541"/>
      <c r="VBO45" s="541"/>
      <c r="VBP45" s="541"/>
      <c r="VBQ45" s="541"/>
      <c r="VBR45" s="541"/>
      <c r="VBS45" s="541"/>
      <c r="VBT45" s="541"/>
      <c r="VBU45" s="541"/>
      <c r="VBV45" s="541"/>
      <c r="VBW45" s="541"/>
      <c r="VBX45" s="541"/>
      <c r="VBY45" s="541"/>
      <c r="VBZ45" s="541"/>
      <c r="VCA45" s="541"/>
      <c r="VCB45" s="541"/>
      <c r="VCC45" s="541"/>
      <c r="VCD45" s="541"/>
      <c r="VCE45" s="541"/>
      <c r="VCF45" s="541"/>
      <c r="VCG45" s="541"/>
      <c r="VCH45" s="541"/>
      <c r="VCI45" s="541"/>
      <c r="VCJ45" s="541"/>
      <c r="VCK45" s="541"/>
      <c r="VCL45" s="541"/>
      <c r="VCM45" s="541"/>
      <c r="VCN45" s="541"/>
      <c r="VCO45" s="541"/>
      <c r="VCP45" s="541"/>
      <c r="VCQ45" s="541"/>
      <c r="VCR45" s="541"/>
      <c r="VCS45" s="541"/>
      <c r="VCT45" s="541"/>
      <c r="VCU45" s="541"/>
      <c r="VCV45" s="541"/>
      <c r="VCW45" s="541"/>
      <c r="VCX45" s="541"/>
      <c r="VCY45" s="541"/>
      <c r="VCZ45" s="541"/>
      <c r="VDA45" s="541"/>
      <c r="VDB45" s="541"/>
      <c r="VDC45" s="541"/>
      <c r="VDD45" s="541"/>
      <c r="VDE45" s="541"/>
      <c r="VDF45" s="541"/>
      <c r="VDG45" s="541"/>
      <c r="VDH45" s="541"/>
      <c r="VDI45" s="541"/>
      <c r="VDJ45" s="541"/>
      <c r="VDK45" s="541"/>
      <c r="VDL45" s="541"/>
      <c r="VDM45" s="541"/>
      <c r="VDN45" s="541"/>
      <c r="VDO45" s="541"/>
      <c r="VDP45" s="541"/>
      <c r="VDQ45" s="541"/>
      <c r="VDR45" s="541"/>
      <c r="VDS45" s="541"/>
      <c r="VDT45" s="541"/>
      <c r="VDU45" s="541"/>
      <c r="VDV45" s="541"/>
      <c r="VDW45" s="541"/>
      <c r="VDX45" s="541"/>
      <c r="VDY45" s="541"/>
      <c r="VDZ45" s="541"/>
      <c r="VEA45" s="541"/>
      <c r="VEB45" s="541"/>
      <c r="VEC45" s="541"/>
      <c r="VED45" s="541"/>
      <c r="VEE45" s="541"/>
      <c r="VEF45" s="541"/>
      <c r="VEG45" s="541"/>
      <c r="VEH45" s="541"/>
      <c r="VEI45" s="541"/>
      <c r="VEJ45" s="541"/>
      <c r="VEK45" s="541"/>
      <c r="VEL45" s="541"/>
      <c r="VEM45" s="541"/>
      <c r="VEN45" s="541"/>
      <c r="VEO45" s="541"/>
      <c r="VEP45" s="541"/>
      <c r="VEQ45" s="541"/>
      <c r="VER45" s="541"/>
      <c r="VES45" s="541"/>
      <c r="VET45" s="541"/>
      <c r="VEU45" s="541"/>
      <c r="VEV45" s="541"/>
      <c r="VEW45" s="541"/>
      <c r="VEX45" s="541"/>
      <c r="VEY45" s="541"/>
      <c r="VEZ45" s="541"/>
      <c r="VFA45" s="541"/>
      <c r="VFB45" s="541"/>
      <c r="VFC45" s="541"/>
      <c r="VFD45" s="541"/>
      <c r="VFE45" s="541"/>
      <c r="VFF45" s="541"/>
      <c r="VFG45" s="541"/>
      <c r="VFH45" s="541"/>
      <c r="VFI45" s="541"/>
      <c r="VFJ45" s="541"/>
      <c r="VFK45" s="541"/>
      <c r="VFL45" s="541"/>
      <c r="VFM45" s="541"/>
      <c r="VFN45" s="541"/>
      <c r="VFO45" s="541"/>
      <c r="VFP45" s="541"/>
      <c r="VFQ45" s="541"/>
      <c r="VFR45" s="541"/>
      <c r="VFS45" s="541"/>
      <c r="VFT45" s="541"/>
      <c r="VFU45" s="541"/>
      <c r="VFV45" s="541"/>
      <c r="VFW45" s="541"/>
      <c r="VFX45" s="541"/>
      <c r="VFY45" s="541"/>
      <c r="VFZ45" s="541"/>
      <c r="VGA45" s="541"/>
      <c r="VGB45" s="541"/>
      <c r="VGC45" s="541"/>
      <c r="VGD45" s="541"/>
      <c r="VGE45" s="541"/>
      <c r="VGF45" s="541"/>
      <c r="VGG45" s="541"/>
      <c r="VGH45" s="541"/>
      <c r="VGI45" s="541"/>
      <c r="VGJ45" s="541"/>
      <c r="VGK45" s="541"/>
      <c r="VGL45" s="541"/>
      <c r="VGM45" s="541"/>
      <c r="VGN45" s="541"/>
      <c r="VGO45" s="541"/>
      <c r="VGP45" s="541"/>
      <c r="VGQ45" s="541"/>
      <c r="VGR45" s="541"/>
      <c r="VGS45" s="541"/>
      <c r="VGT45" s="541"/>
      <c r="VGU45" s="541"/>
      <c r="VGV45" s="541"/>
      <c r="VGW45" s="541"/>
      <c r="VGX45" s="541"/>
      <c r="VGY45" s="541"/>
      <c r="VGZ45" s="541"/>
      <c r="VHA45" s="541"/>
      <c r="VHB45" s="541"/>
      <c r="VHC45" s="541"/>
      <c r="VHD45" s="541"/>
      <c r="VHE45" s="541"/>
      <c r="VHF45" s="541"/>
      <c r="VHG45" s="541"/>
      <c r="VHH45" s="541"/>
      <c r="VHI45" s="541"/>
      <c r="VHJ45" s="541"/>
      <c r="VHK45" s="541"/>
      <c r="VHL45" s="541"/>
      <c r="VHM45" s="541"/>
      <c r="VHN45" s="541"/>
      <c r="VHO45" s="541"/>
      <c r="VHP45" s="541"/>
      <c r="VHQ45" s="541"/>
      <c r="VHR45" s="541"/>
      <c r="VHS45" s="541"/>
      <c r="VHT45" s="541"/>
      <c r="VHU45" s="541"/>
      <c r="VHV45" s="541"/>
      <c r="VHW45" s="541"/>
      <c r="VHX45" s="541"/>
      <c r="VHY45" s="541"/>
      <c r="VHZ45" s="541"/>
      <c r="VIA45" s="541"/>
      <c r="VIB45" s="541"/>
      <c r="VIC45" s="541"/>
      <c r="VID45" s="541"/>
      <c r="VIE45" s="541"/>
      <c r="VIF45" s="541"/>
      <c r="VIG45" s="541"/>
      <c r="VIH45" s="541"/>
      <c r="VII45" s="541"/>
      <c r="VIJ45" s="541"/>
      <c r="VIK45" s="541"/>
      <c r="VIL45" s="541"/>
      <c r="VIM45" s="541"/>
      <c r="VIN45" s="541"/>
      <c r="VIO45" s="541"/>
      <c r="VIP45" s="541"/>
      <c r="VIQ45" s="541"/>
      <c r="VIR45" s="541"/>
      <c r="VIS45" s="541"/>
      <c r="VIT45" s="541"/>
      <c r="VIU45" s="541"/>
      <c r="VIV45" s="541"/>
      <c r="VIW45" s="541"/>
      <c r="VIX45" s="541"/>
      <c r="VIY45" s="541"/>
      <c r="VIZ45" s="541"/>
      <c r="VJA45" s="541"/>
      <c r="VJB45" s="541"/>
      <c r="VJC45" s="541"/>
      <c r="VJD45" s="541"/>
      <c r="VJE45" s="541"/>
      <c r="VJF45" s="541"/>
      <c r="VJG45" s="541"/>
      <c r="VJH45" s="541"/>
      <c r="VJI45" s="541"/>
      <c r="VJJ45" s="541"/>
      <c r="VJK45" s="541"/>
      <c r="VJL45" s="541"/>
      <c r="VJM45" s="541"/>
      <c r="VJN45" s="541"/>
      <c r="VJO45" s="541"/>
      <c r="VJP45" s="541"/>
      <c r="VJQ45" s="541"/>
      <c r="VJR45" s="541"/>
      <c r="VJS45" s="541"/>
      <c r="VJT45" s="541"/>
      <c r="VJU45" s="541"/>
      <c r="VJV45" s="541"/>
      <c r="VJW45" s="541"/>
      <c r="VJX45" s="541"/>
      <c r="VJY45" s="541"/>
      <c r="VJZ45" s="541"/>
      <c r="VKA45" s="541"/>
      <c r="VKB45" s="541"/>
      <c r="VKC45" s="541"/>
      <c r="VKD45" s="541"/>
      <c r="VKE45" s="541"/>
      <c r="VKF45" s="541"/>
      <c r="VKG45" s="541"/>
      <c r="VKH45" s="541"/>
      <c r="VKI45" s="541"/>
      <c r="VKJ45" s="541"/>
      <c r="VKK45" s="541"/>
      <c r="VKL45" s="541"/>
      <c r="VKM45" s="541"/>
      <c r="VKN45" s="541"/>
      <c r="VKO45" s="541"/>
      <c r="VKP45" s="541"/>
      <c r="VKQ45" s="541"/>
      <c r="VKR45" s="541"/>
      <c r="VKS45" s="541"/>
      <c r="VKT45" s="541"/>
      <c r="VKU45" s="541"/>
      <c r="VKV45" s="541"/>
      <c r="VKW45" s="541"/>
      <c r="VKX45" s="541"/>
      <c r="VKY45" s="541"/>
      <c r="VKZ45" s="541"/>
      <c r="VLA45" s="541"/>
      <c r="VLB45" s="541"/>
      <c r="VLC45" s="541"/>
      <c r="VLD45" s="541"/>
      <c r="VLE45" s="541"/>
      <c r="VLF45" s="541"/>
      <c r="VLG45" s="541"/>
      <c r="VLH45" s="541"/>
      <c r="VLI45" s="541"/>
      <c r="VLJ45" s="541"/>
      <c r="VLK45" s="541"/>
      <c r="VLL45" s="541"/>
      <c r="VLM45" s="541"/>
      <c r="VLN45" s="541"/>
      <c r="VLO45" s="541"/>
      <c r="VLP45" s="541"/>
      <c r="VLQ45" s="541"/>
      <c r="VLR45" s="541"/>
      <c r="VLS45" s="541"/>
      <c r="VLT45" s="541"/>
      <c r="VLU45" s="541"/>
      <c r="VLV45" s="541"/>
      <c r="VLW45" s="541"/>
      <c r="VLX45" s="541"/>
      <c r="VLY45" s="541"/>
      <c r="VLZ45" s="541"/>
      <c r="VMA45" s="541"/>
      <c r="VMB45" s="541"/>
      <c r="VMC45" s="541"/>
      <c r="VMD45" s="541"/>
      <c r="VME45" s="541"/>
      <c r="VMF45" s="541"/>
      <c r="VMG45" s="541"/>
      <c r="VMH45" s="541"/>
      <c r="VMI45" s="541"/>
      <c r="VMJ45" s="541"/>
      <c r="VMK45" s="541"/>
      <c r="VML45" s="541"/>
      <c r="VMM45" s="541"/>
      <c r="VMN45" s="541"/>
      <c r="VMO45" s="541"/>
      <c r="VMP45" s="541"/>
      <c r="VMQ45" s="541"/>
      <c r="VMR45" s="541"/>
      <c r="VMS45" s="541"/>
      <c r="VMT45" s="541"/>
      <c r="VMU45" s="541"/>
      <c r="VMV45" s="541"/>
      <c r="VMW45" s="541"/>
      <c r="VMX45" s="541"/>
      <c r="VMY45" s="541"/>
      <c r="VMZ45" s="541"/>
      <c r="VNA45" s="541"/>
      <c r="VNB45" s="541"/>
      <c r="VNC45" s="541"/>
      <c r="VND45" s="541"/>
      <c r="VNE45" s="541"/>
      <c r="VNF45" s="541"/>
      <c r="VNG45" s="541"/>
      <c r="VNH45" s="541"/>
      <c r="VNI45" s="541"/>
      <c r="VNJ45" s="541"/>
      <c r="VNK45" s="541"/>
      <c r="VNL45" s="541"/>
      <c r="VNM45" s="541"/>
      <c r="VNN45" s="541"/>
      <c r="VNO45" s="541"/>
      <c r="VNP45" s="541"/>
      <c r="VNQ45" s="541"/>
      <c r="VNR45" s="541"/>
      <c r="VNS45" s="541"/>
      <c r="VNT45" s="541"/>
      <c r="VNU45" s="541"/>
      <c r="VNV45" s="541"/>
      <c r="VNW45" s="541"/>
      <c r="VNX45" s="541"/>
      <c r="VNY45" s="541"/>
      <c r="VNZ45" s="541"/>
      <c r="VOA45" s="541"/>
      <c r="VOB45" s="541"/>
      <c r="VOC45" s="541"/>
      <c r="VOD45" s="541"/>
      <c r="VOE45" s="541"/>
      <c r="VOF45" s="541"/>
      <c r="VOG45" s="541"/>
      <c r="VOH45" s="541"/>
      <c r="VOI45" s="541"/>
      <c r="VOJ45" s="541"/>
      <c r="VOK45" s="541"/>
      <c r="VOL45" s="541"/>
      <c r="VOM45" s="541"/>
      <c r="VON45" s="541"/>
      <c r="VOO45" s="541"/>
      <c r="VOP45" s="541"/>
      <c r="VOQ45" s="541"/>
      <c r="VOR45" s="541"/>
      <c r="VOS45" s="541"/>
      <c r="VOT45" s="541"/>
      <c r="VOU45" s="541"/>
      <c r="VOV45" s="541"/>
      <c r="VOW45" s="541"/>
      <c r="VOX45" s="541"/>
      <c r="VOY45" s="541"/>
      <c r="VOZ45" s="541"/>
      <c r="VPA45" s="541"/>
      <c r="VPB45" s="541"/>
      <c r="VPC45" s="541"/>
      <c r="VPD45" s="541"/>
      <c r="VPE45" s="541"/>
      <c r="VPF45" s="541"/>
      <c r="VPG45" s="541"/>
      <c r="VPH45" s="541"/>
      <c r="VPI45" s="541"/>
      <c r="VPJ45" s="541"/>
      <c r="VPK45" s="541"/>
      <c r="VPL45" s="541"/>
      <c r="VPM45" s="541"/>
      <c r="VPN45" s="541"/>
      <c r="VPO45" s="541"/>
      <c r="VPP45" s="541"/>
      <c r="VPQ45" s="541"/>
      <c r="VPR45" s="541"/>
      <c r="VPS45" s="541"/>
      <c r="VPT45" s="541"/>
      <c r="VPU45" s="541"/>
      <c r="VPV45" s="541"/>
      <c r="VPW45" s="541"/>
      <c r="VPX45" s="541"/>
      <c r="VPY45" s="541"/>
      <c r="VPZ45" s="541"/>
      <c r="VQA45" s="541"/>
      <c r="VQB45" s="541"/>
      <c r="VQC45" s="541"/>
      <c r="VQD45" s="541"/>
      <c r="VQE45" s="541"/>
      <c r="VQF45" s="541"/>
      <c r="VQG45" s="541"/>
      <c r="VQH45" s="541"/>
      <c r="VQI45" s="541"/>
      <c r="VQJ45" s="541"/>
      <c r="VQK45" s="541"/>
      <c r="VQL45" s="541"/>
      <c r="VQM45" s="541"/>
      <c r="VQN45" s="541"/>
      <c r="VQO45" s="541"/>
      <c r="VQP45" s="541"/>
      <c r="VQQ45" s="541"/>
      <c r="VQR45" s="541"/>
      <c r="VQS45" s="541"/>
      <c r="VQT45" s="541"/>
      <c r="VQU45" s="541"/>
      <c r="VQV45" s="541"/>
      <c r="VQW45" s="541"/>
      <c r="VQX45" s="541"/>
      <c r="VQY45" s="541"/>
      <c r="VQZ45" s="541"/>
      <c r="VRA45" s="541"/>
      <c r="VRB45" s="541"/>
      <c r="VRC45" s="541"/>
      <c r="VRD45" s="541"/>
      <c r="VRE45" s="541"/>
      <c r="VRF45" s="541"/>
      <c r="VRG45" s="541"/>
      <c r="VRH45" s="541"/>
      <c r="VRI45" s="541"/>
      <c r="VRJ45" s="541"/>
      <c r="VRK45" s="541"/>
      <c r="VRL45" s="541"/>
      <c r="VRM45" s="541"/>
      <c r="VRN45" s="541"/>
      <c r="VRO45" s="541"/>
      <c r="VRP45" s="541"/>
      <c r="VRQ45" s="541"/>
      <c r="VRR45" s="541"/>
      <c r="VRS45" s="541"/>
      <c r="VRT45" s="541"/>
      <c r="VRU45" s="541"/>
      <c r="VRV45" s="541"/>
      <c r="VRW45" s="541"/>
      <c r="VRX45" s="541"/>
      <c r="VRY45" s="541"/>
      <c r="VRZ45" s="541"/>
      <c r="VSA45" s="541"/>
      <c r="VSB45" s="541"/>
      <c r="VSC45" s="541"/>
      <c r="VSD45" s="541"/>
      <c r="VSE45" s="541"/>
      <c r="VSF45" s="541"/>
      <c r="VSG45" s="541"/>
      <c r="VSH45" s="541"/>
      <c r="VSI45" s="541"/>
      <c r="VSJ45" s="541"/>
      <c r="VSK45" s="541"/>
      <c r="VSL45" s="541"/>
      <c r="VSM45" s="541"/>
      <c r="VSN45" s="541"/>
      <c r="VSO45" s="541"/>
      <c r="VSP45" s="541"/>
      <c r="VSQ45" s="541"/>
      <c r="VSR45" s="541"/>
      <c r="VSS45" s="541"/>
      <c r="VST45" s="541"/>
      <c r="VSU45" s="541"/>
      <c r="VSV45" s="541"/>
      <c r="VSW45" s="541"/>
      <c r="VSX45" s="541"/>
      <c r="VSY45" s="541"/>
      <c r="VSZ45" s="541"/>
      <c r="VTA45" s="541"/>
      <c r="VTB45" s="541"/>
      <c r="VTC45" s="541"/>
      <c r="VTD45" s="541"/>
      <c r="VTE45" s="541"/>
      <c r="VTF45" s="541"/>
      <c r="VTG45" s="541"/>
      <c r="VTH45" s="541"/>
      <c r="VTI45" s="541"/>
      <c r="VTJ45" s="541"/>
      <c r="VTK45" s="541"/>
      <c r="VTL45" s="541"/>
      <c r="VTM45" s="541"/>
      <c r="VTN45" s="541"/>
      <c r="VTO45" s="541"/>
      <c r="VTP45" s="541"/>
      <c r="VTQ45" s="541"/>
      <c r="VTR45" s="541"/>
      <c r="VTS45" s="541"/>
      <c r="VTT45" s="541"/>
      <c r="VTU45" s="541"/>
      <c r="VTV45" s="541"/>
      <c r="VTW45" s="541"/>
      <c r="VTX45" s="541"/>
      <c r="VTY45" s="541"/>
      <c r="VTZ45" s="541"/>
      <c r="VUA45" s="541"/>
      <c r="VUB45" s="541"/>
      <c r="VUC45" s="541"/>
      <c r="VUD45" s="541"/>
      <c r="VUE45" s="541"/>
      <c r="VUF45" s="541"/>
      <c r="VUG45" s="541"/>
      <c r="VUH45" s="541"/>
      <c r="VUI45" s="541"/>
      <c r="VUJ45" s="541"/>
      <c r="VUK45" s="541"/>
      <c r="VUL45" s="541"/>
      <c r="VUM45" s="541"/>
      <c r="VUN45" s="541"/>
      <c r="VUO45" s="541"/>
      <c r="VUP45" s="541"/>
      <c r="VUQ45" s="541"/>
      <c r="VUR45" s="541"/>
      <c r="VUS45" s="541"/>
      <c r="VUT45" s="541"/>
      <c r="VUU45" s="541"/>
      <c r="VUV45" s="541"/>
      <c r="VUW45" s="541"/>
      <c r="VUX45" s="541"/>
      <c r="VUY45" s="541"/>
      <c r="VUZ45" s="541"/>
      <c r="VVA45" s="541"/>
      <c r="VVB45" s="541"/>
      <c r="VVC45" s="541"/>
      <c r="VVD45" s="541"/>
      <c r="VVE45" s="541"/>
      <c r="VVF45" s="541"/>
      <c r="VVG45" s="541"/>
      <c r="VVH45" s="541"/>
      <c r="VVI45" s="541"/>
      <c r="VVJ45" s="541"/>
      <c r="VVK45" s="541"/>
      <c r="VVL45" s="541"/>
      <c r="VVM45" s="541"/>
      <c r="VVN45" s="541"/>
      <c r="VVO45" s="541"/>
      <c r="VVP45" s="541"/>
      <c r="VVQ45" s="541"/>
      <c r="VVR45" s="541"/>
      <c r="VVS45" s="541"/>
      <c r="VVT45" s="541"/>
      <c r="VVU45" s="541"/>
      <c r="VVV45" s="541"/>
      <c r="VVW45" s="541"/>
      <c r="VVX45" s="541"/>
      <c r="VVY45" s="541"/>
      <c r="VVZ45" s="541"/>
      <c r="VWA45" s="541"/>
      <c r="VWB45" s="541"/>
      <c r="VWC45" s="541"/>
      <c r="VWD45" s="541"/>
      <c r="VWE45" s="541"/>
      <c r="VWF45" s="541"/>
      <c r="VWG45" s="541"/>
      <c r="VWH45" s="541"/>
      <c r="VWI45" s="541"/>
      <c r="VWJ45" s="541"/>
      <c r="VWK45" s="541"/>
      <c r="VWL45" s="541"/>
      <c r="VWM45" s="541"/>
      <c r="VWN45" s="541"/>
      <c r="VWO45" s="541"/>
      <c r="VWP45" s="541"/>
      <c r="VWQ45" s="541"/>
      <c r="VWR45" s="541"/>
      <c r="VWS45" s="541"/>
      <c r="VWT45" s="541"/>
      <c r="VWU45" s="541"/>
      <c r="VWV45" s="541"/>
      <c r="VWW45" s="541"/>
      <c r="VWX45" s="541"/>
      <c r="VWY45" s="541"/>
      <c r="VWZ45" s="541"/>
      <c r="VXA45" s="541"/>
      <c r="VXB45" s="541"/>
      <c r="VXC45" s="541"/>
      <c r="VXD45" s="541"/>
      <c r="VXE45" s="541"/>
      <c r="VXF45" s="541"/>
      <c r="VXG45" s="541"/>
      <c r="VXH45" s="541"/>
      <c r="VXI45" s="541"/>
      <c r="VXJ45" s="541"/>
      <c r="VXK45" s="541"/>
      <c r="VXL45" s="541"/>
      <c r="VXM45" s="541"/>
      <c r="VXN45" s="541"/>
      <c r="VXO45" s="541"/>
      <c r="VXP45" s="541"/>
      <c r="VXQ45" s="541"/>
      <c r="VXR45" s="541"/>
      <c r="VXS45" s="541"/>
      <c r="VXT45" s="541"/>
      <c r="VXU45" s="541"/>
      <c r="VXV45" s="541"/>
      <c r="VXW45" s="541"/>
      <c r="VXX45" s="541"/>
      <c r="VXY45" s="541"/>
      <c r="VXZ45" s="541"/>
      <c r="VYA45" s="541"/>
      <c r="VYB45" s="541"/>
      <c r="VYC45" s="541"/>
      <c r="VYD45" s="541"/>
      <c r="VYE45" s="541"/>
      <c r="VYF45" s="541"/>
      <c r="VYG45" s="541"/>
      <c r="VYH45" s="541"/>
      <c r="VYI45" s="541"/>
      <c r="VYJ45" s="541"/>
      <c r="VYK45" s="541"/>
      <c r="VYL45" s="541"/>
      <c r="VYM45" s="541"/>
      <c r="VYN45" s="541"/>
      <c r="VYO45" s="541"/>
      <c r="VYP45" s="541"/>
      <c r="VYQ45" s="541"/>
      <c r="VYR45" s="541"/>
      <c r="VYS45" s="541"/>
      <c r="VYT45" s="541"/>
      <c r="VYU45" s="541"/>
      <c r="VYV45" s="541"/>
      <c r="VYW45" s="541"/>
      <c r="VYX45" s="541"/>
      <c r="VYY45" s="541"/>
      <c r="VYZ45" s="541"/>
      <c r="VZA45" s="541"/>
      <c r="VZB45" s="541"/>
      <c r="VZC45" s="541"/>
      <c r="VZD45" s="541"/>
      <c r="VZE45" s="541"/>
      <c r="VZF45" s="541"/>
      <c r="VZG45" s="541"/>
      <c r="VZH45" s="541"/>
      <c r="VZI45" s="541"/>
      <c r="VZJ45" s="541"/>
      <c r="VZK45" s="541"/>
      <c r="VZL45" s="541"/>
      <c r="VZM45" s="541"/>
      <c r="VZN45" s="541"/>
      <c r="VZO45" s="541"/>
      <c r="VZP45" s="541"/>
      <c r="VZQ45" s="541"/>
      <c r="VZR45" s="541"/>
      <c r="VZS45" s="541"/>
      <c r="VZT45" s="541"/>
      <c r="VZU45" s="541"/>
      <c r="VZV45" s="541"/>
      <c r="VZW45" s="541"/>
      <c r="VZX45" s="541"/>
      <c r="VZY45" s="541"/>
      <c r="VZZ45" s="541"/>
      <c r="WAA45" s="541"/>
      <c r="WAB45" s="541"/>
      <c r="WAC45" s="541"/>
      <c r="WAD45" s="541"/>
      <c r="WAE45" s="541"/>
      <c r="WAF45" s="541"/>
      <c r="WAG45" s="541"/>
      <c r="WAH45" s="541"/>
      <c r="WAI45" s="541"/>
      <c r="WAJ45" s="541"/>
      <c r="WAK45" s="541"/>
      <c r="WAL45" s="541"/>
      <c r="WAM45" s="541"/>
      <c r="WAN45" s="541"/>
      <c r="WAO45" s="541"/>
      <c r="WAP45" s="541"/>
      <c r="WAQ45" s="541"/>
      <c r="WAR45" s="541"/>
      <c r="WAS45" s="541"/>
      <c r="WAT45" s="541"/>
      <c r="WAU45" s="541"/>
      <c r="WAV45" s="541"/>
      <c r="WAW45" s="541"/>
      <c r="WAX45" s="541"/>
      <c r="WAY45" s="541"/>
      <c r="WAZ45" s="541"/>
      <c r="WBA45" s="541"/>
      <c r="WBB45" s="541"/>
      <c r="WBC45" s="541"/>
      <c r="WBD45" s="541"/>
      <c r="WBE45" s="541"/>
      <c r="WBF45" s="541"/>
      <c r="WBG45" s="541"/>
      <c r="WBH45" s="541"/>
      <c r="WBI45" s="541"/>
      <c r="WBJ45" s="541"/>
      <c r="WBK45" s="541"/>
      <c r="WBL45" s="541"/>
      <c r="WBM45" s="541"/>
      <c r="WBN45" s="541"/>
      <c r="WBO45" s="541"/>
      <c r="WBP45" s="541"/>
      <c r="WBQ45" s="541"/>
      <c r="WBR45" s="541"/>
      <c r="WBS45" s="541"/>
      <c r="WBT45" s="541"/>
      <c r="WBU45" s="541"/>
      <c r="WBV45" s="541"/>
      <c r="WBW45" s="541"/>
      <c r="WBX45" s="541"/>
      <c r="WBY45" s="541"/>
      <c r="WBZ45" s="541"/>
      <c r="WCA45" s="541"/>
      <c r="WCB45" s="541"/>
      <c r="WCC45" s="541"/>
      <c r="WCD45" s="541"/>
      <c r="WCE45" s="541"/>
      <c r="WCF45" s="541"/>
      <c r="WCG45" s="541"/>
      <c r="WCH45" s="541"/>
      <c r="WCI45" s="541"/>
      <c r="WCJ45" s="541"/>
      <c r="WCK45" s="541"/>
      <c r="WCL45" s="541"/>
      <c r="WCM45" s="541"/>
      <c r="WCN45" s="541"/>
      <c r="WCO45" s="541"/>
      <c r="WCP45" s="541"/>
      <c r="WCQ45" s="541"/>
      <c r="WCR45" s="541"/>
      <c r="WCS45" s="541"/>
      <c r="WCT45" s="541"/>
      <c r="WCU45" s="541"/>
      <c r="WCV45" s="541"/>
      <c r="WCW45" s="541"/>
      <c r="WCX45" s="541"/>
      <c r="WCY45" s="541"/>
      <c r="WCZ45" s="541"/>
      <c r="WDA45" s="541"/>
      <c r="WDB45" s="541"/>
      <c r="WDC45" s="541"/>
      <c r="WDD45" s="541"/>
      <c r="WDE45" s="541"/>
      <c r="WDF45" s="541"/>
      <c r="WDG45" s="541"/>
      <c r="WDH45" s="541"/>
      <c r="WDI45" s="541"/>
      <c r="WDJ45" s="541"/>
      <c r="WDK45" s="541"/>
      <c r="WDL45" s="541"/>
      <c r="WDM45" s="541"/>
      <c r="WDN45" s="541"/>
      <c r="WDO45" s="541"/>
      <c r="WDP45" s="541"/>
      <c r="WDQ45" s="541"/>
      <c r="WDR45" s="541"/>
      <c r="WDS45" s="541"/>
      <c r="WDT45" s="541"/>
      <c r="WDU45" s="541"/>
      <c r="WDV45" s="541"/>
      <c r="WDW45" s="541"/>
      <c r="WDX45" s="541"/>
      <c r="WDY45" s="541"/>
      <c r="WDZ45" s="541"/>
      <c r="WEA45" s="541"/>
      <c r="WEB45" s="541"/>
      <c r="WEC45" s="541"/>
      <c r="WED45" s="541"/>
      <c r="WEE45" s="541"/>
      <c r="WEF45" s="541"/>
      <c r="WEG45" s="541"/>
      <c r="WEH45" s="541"/>
      <c r="WEI45" s="541"/>
      <c r="WEJ45" s="541"/>
      <c r="WEK45" s="541"/>
      <c r="WEL45" s="541"/>
      <c r="WEM45" s="541"/>
      <c r="WEN45" s="541"/>
      <c r="WEO45" s="541"/>
      <c r="WEP45" s="541"/>
      <c r="WEQ45" s="541"/>
      <c r="WER45" s="541"/>
      <c r="WES45" s="541"/>
      <c r="WET45" s="541"/>
      <c r="WEU45" s="541"/>
      <c r="WEV45" s="541"/>
      <c r="WEW45" s="541"/>
      <c r="WEX45" s="541"/>
      <c r="WEY45" s="541"/>
      <c r="WEZ45" s="541"/>
      <c r="WFA45" s="541"/>
      <c r="WFB45" s="541"/>
      <c r="WFC45" s="541"/>
      <c r="WFD45" s="541"/>
      <c r="WFE45" s="541"/>
      <c r="WFF45" s="541"/>
      <c r="WFG45" s="541"/>
      <c r="WFH45" s="541"/>
      <c r="WFI45" s="541"/>
      <c r="WFJ45" s="541"/>
      <c r="WFK45" s="541"/>
      <c r="WFL45" s="541"/>
      <c r="WFM45" s="541"/>
      <c r="WFN45" s="541"/>
      <c r="WFO45" s="541"/>
      <c r="WFP45" s="541"/>
      <c r="WFQ45" s="541"/>
      <c r="WFR45" s="541"/>
      <c r="WFS45" s="541"/>
      <c r="WFT45" s="541"/>
      <c r="WFU45" s="541"/>
      <c r="WFV45" s="541"/>
      <c r="WFW45" s="541"/>
      <c r="WFX45" s="541"/>
      <c r="WFY45" s="541"/>
      <c r="WFZ45" s="541"/>
      <c r="WGA45" s="541"/>
      <c r="WGB45" s="541"/>
      <c r="WGC45" s="541"/>
      <c r="WGD45" s="541"/>
      <c r="WGE45" s="541"/>
      <c r="WGF45" s="541"/>
      <c r="WGG45" s="541"/>
      <c r="WGH45" s="541"/>
      <c r="WGI45" s="541"/>
      <c r="WGJ45" s="541"/>
      <c r="WGK45" s="541"/>
      <c r="WGL45" s="541"/>
      <c r="WGM45" s="541"/>
      <c r="WGN45" s="541"/>
      <c r="WGO45" s="541"/>
      <c r="WGP45" s="541"/>
      <c r="WGQ45" s="541"/>
      <c r="WGR45" s="541"/>
      <c r="WGS45" s="541"/>
      <c r="WGT45" s="541"/>
      <c r="WGU45" s="541"/>
      <c r="WGV45" s="541"/>
      <c r="WGW45" s="541"/>
      <c r="WGX45" s="541"/>
      <c r="WGY45" s="541"/>
      <c r="WGZ45" s="541"/>
      <c r="WHA45" s="541"/>
      <c r="WHB45" s="541"/>
      <c r="WHC45" s="541"/>
      <c r="WHD45" s="541"/>
      <c r="WHE45" s="541"/>
      <c r="WHF45" s="541"/>
      <c r="WHG45" s="541"/>
      <c r="WHH45" s="541"/>
      <c r="WHI45" s="541"/>
      <c r="WHJ45" s="541"/>
      <c r="WHK45" s="541"/>
      <c r="WHL45" s="541"/>
      <c r="WHM45" s="541"/>
      <c r="WHN45" s="541"/>
      <c r="WHO45" s="541"/>
      <c r="WHP45" s="541"/>
      <c r="WHQ45" s="541"/>
      <c r="WHR45" s="541"/>
      <c r="WHS45" s="541"/>
      <c r="WHT45" s="541"/>
      <c r="WHU45" s="541"/>
      <c r="WHV45" s="541"/>
      <c r="WHW45" s="541"/>
      <c r="WHX45" s="541"/>
      <c r="WHY45" s="541"/>
      <c r="WHZ45" s="541"/>
      <c r="WIA45" s="541"/>
      <c r="WIB45" s="541"/>
      <c r="WIC45" s="541"/>
      <c r="WID45" s="541"/>
      <c r="WIE45" s="541"/>
      <c r="WIF45" s="541"/>
      <c r="WIG45" s="541"/>
      <c r="WIH45" s="541"/>
      <c r="WII45" s="541"/>
      <c r="WIJ45" s="541"/>
      <c r="WIK45" s="541"/>
      <c r="WIL45" s="541"/>
      <c r="WIM45" s="541"/>
      <c r="WIN45" s="541"/>
      <c r="WIO45" s="541"/>
      <c r="WIP45" s="541"/>
      <c r="WIQ45" s="541"/>
      <c r="WIR45" s="541"/>
      <c r="WIS45" s="541"/>
      <c r="WIT45" s="541"/>
      <c r="WIU45" s="541"/>
      <c r="WIV45" s="541"/>
      <c r="WIW45" s="541"/>
      <c r="WIX45" s="541"/>
      <c r="WIY45" s="541"/>
      <c r="WIZ45" s="541"/>
      <c r="WJA45" s="541"/>
      <c r="WJB45" s="541"/>
      <c r="WJC45" s="541"/>
      <c r="WJD45" s="541"/>
      <c r="WJE45" s="541"/>
      <c r="WJF45" s="541"/>
      <c r="WJG45" s="541"/>
      <c r="WJH45" s="541"/>
      <c r="WJI45" s="541"/>
      <c r="WJJ45" s="541"/>
      <c r="WJK45" s="541"/>
      <c r="WJL45" s="541"/>
      <c r="WJM45" s="541"/>
      <c r="WJN45" s="541"/>
      <c r="WJO45" s="541"/>
      <c r="WJP45" s="541"/>
      <c r="WJQ45" s="541"/>
      <c r="WJR45" s="541"/>
      <c r="WJS45" s="541"/>
      <c r="WJT45" s="541"/>
      <c r="WJU45" s="541"/>
      <c r="WJV45" s="541"/>
      <c r="WJW45" s="541"/>
      <c r="WJX45" s="541"/>
      <c r="WJY45" s="541"/>
      <c r="WJZ45" s="541"/>
      <c r="WKA45" s="541"/>
      <c r="WKB45" s="541"/>
      <c r="WKC45" s="541"/>
      <c r="WKD45" s="541"/>
      <c r="WKE45" s="541"/>
      <c r="WKF45" s="541"/>
      <c r="WKG45" s="541"/>
      <c r="WKH45" s="541"/>
      <c r="WKI45" s="541"/>
      <c r="WKJ45" s="541"/>
      <c r="WKK45" s="541"/>
      <c r="WKL45" s="541"/>
      <c r="WKM45" s="541"/>
      <c r="WKN45" s="541"/>
      <c r="WKO45" s="541"/>
      <c r="WKP45" s="541"/>
      <c r="WKQ45" s="541"/>
      <c r="WKR45" s="541"/>
      <c r="WKS45" s="541"/>
      <c r="WKT45" s="541"/>
      <c r="WKU45" s="541"/>
      <c r="WKV45" s="541"/>
      <c r="WKW45" s="541"/>
      <c r="WKX45" s="541"/>
      <c r="WKY45" s="541"/>
      <c r="WKZ45" s="541"/>
      <c r="WLA45" s="541"/>
      <c r="WLB45" s="541"/>
      <c r="WLC45" s="541"/>
      <c r="WLD45" s="541"/>
      <c r="WLE45" s="541"/>
      <c r="WLF45" s="541"/>
      <c r="WLG45" s="541"/>
      <c r="WLH45" s="541"/>
      <c r="WLI45" s="541"/>
      <c r="WLJ45" s="541"/>
      <c r="WLK45" s="541"/>
      <c r="WLL45" s="541"/>
      <c r="WLM45" s="541"/>
      <c r="WLN45" s="541"/>
      <c r="WLO45" s="541"/>
      <c r="WLP45" s="541"/>
      <c r="WLQ45" s="541"/>
      <c r="WLR45" s="541"/>
      <c r="WLS45" s="541"/>
      <c r="WLT45" s="541"/>
      <c r="WLU45" s="541"/>
      <c r="WLV45" s="541"/>
      <c r="WLW45" s="541"/>
      <c r="WLX45" s="541"/>
      <c r="WLY45" s="541"/>
      <c r="WLZ45" s="541"/>
      <c r="WMA45" s="541"/>
      <c r="WMB45" s="541"/>
      <c r="WMC45" s="541"/>
      <c r="WMD45" s="541"/>
      <c r="WME45" s="541"/>
      <c r="WMF45" s="541"/>
      <c r="WMG45" s="541"/>
      <c r="WMH45" s="541"/>
      <c r="WMI45" s="541"/>
      <c r="WMJ45" s="541"/>
      <c r="WMK45" s="541"/>
      <c r="WML45" s="541"/>
      <c r="WMM45" s="541"/>
      <c r="WMN45" s="541"/>
      <c r="WMO45" s="541"/>
      <c r="WMP45" s="541"/>
      <c r="WMQ45" s="541"/>
      <c r="WMR45" s="541"/>
      <c r="WMS45" s="541"/>
      <c r="WMT45" s="541"/>
      <c r="WMU45" s="541"/>
      <c r="WMV45" s="541"/>
      <c r="WMW45" s="541"/>
      <c r="WMX45" s="541"/>
      <c r="WMY45" s="541"/>
      <c r="WMZ45" s="541"/>
      <c r="WNA45" s="541"/>
      <c r="WNB45" s="541"/>
      <c r="WNC45" s="541"/>
      <c r="WND45" s="541"/>
      <c r="WNE45" s="541"/>
      <c r="WNF45" s="541"/>
      <c r="WNG45" s="541"/>
      <c r="WNH45" s="541"/>
      <c r="WNI45" s="541"/>
      <c r="WNJ45" s="541"/>
      <c r="WNK45" s="541"/>
      <c r="WNL45" s="541"/>
      <c r="WNM45" s="541"/>
      <c r="WNN45" s="541"/>
      <c r="WNO45" s="541"/>
      <c r="WNP45" s="541"/>
      <c r="WNQ45" s="541"/>
      <c r="WNR45" s="541"/>
      <c r="WNS45" s="541"/>
      <c r="WNT45" s="541"/>
      <c r="WNU45" s="541"/>
      <c r="WNV45" s="541"/>
      <c r="WNW45" s="541"/>
      <c r="WNX45" s="541"/>
      <c r="WNY45" s="541"/>
      <c r="WNZ45" s="541"/>
      <c r="WOA45" s="541"/>
      <c r="WOB45" s="541"/>
      <c r="WOC45" s="541"/>
      <c r="WOD45" s="541"/>
      <c r="WOE45" s="541"/>
      <c r="WOF45" s="541"/>
      <c r="WOG45" s="541"/>
      <c r="WOH45" s="541"/>
      <c r="WOI45" s="541"/>
      <c r="WOJ45" s="541"/>
      <c r="WOK45" s="541"/>
      <c r="WOL45" s="541"/>
      <c r="WOM45" s="541"/>
      <c r="WON45" s="541"/>
      <c r="WOO45" s="541"/>
      <c r="WOP45" s="541"/>
      <c r="WOQ45" s="541"/>
      <c r="WOR45" s="541"/>
      <c r="WOS45" s="541"/>
      <c r="WOT45" s="541"/>
      <c r="WOU45" s="541"/>
      <c r="WOV45" s="541"/>
      <c r="WOW45" s="541"/>
      <c r="WOX45" s="541"/>
      <c r="WOY45" s="541"/>
      <c r="WOZ45" s="541"/>
      <c r="WPA45" s="541"/>
      <c r="WPB45" s="541"/>
      <c r="WPC45" s="541"/>
      <c r="WPD45" s="541"/>
      <c r="WPE45" s="541"/>
      <c r="WPF45" s="541"/>
      <c r="WPG45" s="541"/>
      <c r="WPH45" s="541"/>
      <c r="WPI45" s="541"/>
      <c r="WPJ45" s="541"/>
      <c r="WPK45" s="541"/>
      <c r="WPL45" s="541"/>
      <c r="WPM45" s="541"/>
      <c r="WPN45" s="541"/>
      <c r="WPO45" s="541"/>
      <c r="WPP45" s="541"/>
      <c r="WPQ45" s="541"/>
      <c r="WPR45" s="541"/>
      <c r="WPS45" s="541"/>
      <c r="WPT45" s="541"/>
      <c r="WPU45" s="541"/>
      <c r="WPV45" s="541"/>
      <c r="WPW45" s="541"/>
      <c r="WPX45" s="541"/>
      <c r="WPY45" s="541"/>
      <c r="WPZ45" s="541"/>
      <c r="WQA45" s="541"/>
      <c r="WQB45" s="541"/>
      <c r="WQC45" s="541"/>
      <c r="WQD45" s="541"/>
      <c r="WQE45" s="541"/>
      <c r="WQF45" s="541"/>
      <c r="WQG45" s="541"/>
      <c r="WQH45" s="541"/>
      <c r="WQI45" s="541"/>
      <c r="WQJ45" s="541"/>
      <c r="WQK45" s="541"/>
      <c r="WQL45" s="541"/>
      <c r="WQM45" s="541"/>
      <c r="WQN45" s="541"/>
      <c r="WQO45" s="541"/>
      <c r="WQP45" s="541"/>
      <c r="WQQ45" s="541"/>
      <c r="WQR45" s="541"/>
      <c r="WQS45" s="541"/>
      <c r="WQT45" s="541"/>
      <c r="WQU45" s="541"/>
      <c r="WQV45" s="541"/>
      <c r="WQW45" s="541"/>
      <c r="WQX45" s="541"/>
      <c r="WQY45" s="541"/>
      <c r="WQZ45" s="541"/>
      <c r="WRA45" s="541"/>
      <c r="WRB45" s="541"/>
      <c r="WRC45" s="541"/>
      <c r="WRD45" s="541"/>
      <c r="WRE45" s="541"/>
      <c r="WRF45" s="541"/>
      <c r="WRG45" s="541"/>
      <c r="WRH45" s="541"/>
      <c r="WRI45" s="541"/>
      <c r="WRJ45" s="541"/>
      <c r="WRK45" s="541"/>
      <c r="WRL45" s="541"/>
      <c r="WRM45" s="541"/>
      <c r="WRN45" s="541"/>
      <c r="WRO45" s="541"/>
      <c r="WRP45" s="541"/>
      <c r="WRQ45" s="541"/>
      <c r="WRR45" s="541"/>
      <c r="WRS45" s="541"/>
      <c r="WRT45" s="541"/>
      <c r="WRU45" s="541"/>
      <c r="WRV45" s="541"/>
      <c r="WRW45" s="541"/>
      <c r="WRX45" s="541"/>
      <c r="WRY45" s="541"/>
      <c r="WRZ45" s="541"/>
      <c r="WSA45" s="541"/>
      <c r="WSB45" s="541"/>
      <c r="WSC45" s="541"/>
      <c r="WSD45" s="541"/>
      <c r="WSE45" s="541"/>
      <c r="WSF45" s="541"/>
      <c r="WSG45" s="541"/>
      <c r="WSH45" s="541"/>
      <c r="WSI45" s="541"/>
      <c r="WSJ45" s="541"/>
      <c r="WSK45" s="541"/>
      <c r="WSL45" s="541"/>
      <c r="WSM45" s="541"/>
      <c r="WSN45" s="541"/>
      <c r="WSO45" s="541"/>
      <c r="WSP45" s="541"/>
      <c r="WSQ45" s="541"/>
      <c r="WSR45" s="541"/>
      <c r="WSS45" s="541"/>
      <c r="WST45" s="541"/>
      <c r="WSU45" s="541"/>
      <c r="WSV45" s="541"/>
      <c r="WSW45" s="541"/>
      <c r="WSX45" s="541"/>
      <c r="WSY45" s="541"/>
      <c r="WSZ45" s="541"/>
      <c r="WTA45" s="541"/>
      <c r="WTB45" s="541"/>
      <c r="WTC45" s="541"/>
      <c r="WTD45" s="541"/>
      <c r="WTE45" s="541"/>
      <c r="WTF45" s="541"/>
      <c r="WTG45" s="541"/>
      <c r="WTH45" s="541"/>
      <c r="WTI45" s="541"/>
      <c r="WTJ45" s="541"/>
      <c r="WTK45" s="541"/>
      <c r="WTL45" s="541"/>
      <c r="WTM45" s="541"/>
      <c r="WTN45" s="541"/>
      <c r="WTO45" s="541"/>
      <c r="WTP45" s="541"/>
      <c r="WTQ45" s="541"/>
      <c r="WTR45" s="541"/>
      <c r="WTS45" s="541"/>
      <c r="WTT45" s="541"/>
      <c r="WTU45" s="541"/>
      <c r="WTV45" s="541"/>
      <c r="WTW45" s="541"/>
      <c r="WTX45" s="541"/>
      <c r="WTY45" s="541"/>
      <c r="WTZ45" s="541"/>
      <c r="WUA45" s="541"/>
      <c r="WUB45" s="541"/>
      <c r="WUC45" s="541"/>
      <c r="WUD45" s="541"/>
      <c r="WUE45" s="541"/>
      <c r="WUF45" s="541"/>
      <c r="WUG45" s="541"/>
      <c r="WUH45" s="541"/>
      <c r="WUI45" s="541"/>
      <c r="WUJ45" s="541"/>
      <c r="WUK45" s="541"/>
      <c r="WUL45" s="541"/>
      <c r="WUM45" s="541"/>
      <c r="WUN45" s="541"/>
      <c r="WUO45" s="541"/>
      <c r="WUP45" s="541"/>
      <c r="WUQ45" s="541"/>
      <c r="WUR45" s="541"/>
      <c r="WUS45" s="541"/>
      <c r="WUT45" s="541"/>
      <c r="WUU45" s="541"/>
      <c r="WUV45" s="541"/>
      <c r="WUW45" s="541"/>
      <c r="WUX45" s="541"/>
      <c r="WUY45" s="541"/>
      <c r="WUZ45" s="541"/>
      <c r="WVA45" s="541"/>
      <c r="WVB45" s="541"/>
      <c r="WVC45" s="541"/>
      <c r="WVD45" s="541"/>
      <c r="WVE45" s="541"/>
      <c r="WVF45" s="541"/>
      <c r="WVG45" s="541"/>
      <c r="WVH45" s="541"/>
      <c r="WVI45" s="541"/>
      <c r="WVJ45" s="541"/>
      <c r="WVK45" s="541"/>
      <c r="WVL45" s="541"/>
      <c r="WVM45" s="541"/>
      <c r="WVN45" s="541"/>
      <c r="WVO45" s="541"/>
      <c r="WVP45" s="541"/>
      <c r="WVQ45" s="541"/>
      <c r="WVR45" s="541"/>
      <c r="WVS45" s="541"/>
      <c r="WVT45" s="541"/>
      <c r="WVU45" s="541"/>
      <c r="WVV45" s="541"/>
      <c r="WVW45" s="541"/>
      <c r="WVX45" s="541"/>
      <c r="WVY45" s="541"/>
      <c r="WVZ45" s="541"/>
      <c r="WWA45" s="541"/>
      <c r="WWB45" s="541"/>
      <c r="WWC45" s="541"/>
      <c r="WWD45" s="541"/>
      <c r="WWE45" s="541"/>
      <c r="WWF45" s="541"/>
      <c r="WWG45" s="541"/>
      <c r="WWH45" s="541"/>
      <c r="WWI45" s="541"/>
      <c r="WWJ45" s="541"/>
      <c r="WWK45" s="541"/>
      <c r="WWL45" s="541"/>
      <c r="WWM45" s="541"/>
      <c r="WWN45" s="541"/>
      <c r="WWO45" s="541"/>
      <c r="WWP45" s="541"/>
      <c r="WWQ45" s="541"/>
      <c r="WWR45" s="541"/>
      <c r="WWS45" s="541"/>
      <c r="WWT45" s="541"/>
      <c r="WWU45" s="541"/>
      <c r="WWV45" s="541"/>
      <c r="WWW45" s="541"/>
      <c r="WWX45" s="541"/>
      <c r="WWY45" s="541"/>
      <c r="WWZ45" s="541"/>
      <c r="WXA45" s="541"/>
      <c r="WXB45" s="541"/>
      <c r="WXC45" s="541"/>
      <c r="WXD45" s="541"/>
      <c r="WXE45" s="541"/>
      <c r="WXF45" s="541"/>
      <c r="WXG45" s="541"/>
      <c r="WXH45" s="541"/>
      <c r="WXI45" s="541"/>
      <c r="WXJ45" s="541"/>
      <c r="WXK45" s="541"/>
      <c r="WXL45" s="541"/>
      <c r="WXM45" s="541"/>
      <c r="WXN45" s="541"/>
      <c r="WXO45" s="541"/>
      <c r="WXP45" s="541"/>
      <c r="WXQ45" s="541"/>
      <c r="WXR45" s="541"/>
      <c r="WXS45" s="541"/>
      <c r="WXT45" s="541"/>
      <c r="WXU45" s="541"/>
      <c r="WXV45" s="541"/>
      <c r="WXW45" s="541"/>
      <c r="WXX45" s="541"/>
      <c r="WXY45" s="541"/>
      <c r="WXZ45" s="541"/>
      <c r="WYA45" s="541"/>
      <c r="WYB45" s="541"/>
      <c r="WYC45" s="541"/>
      <c r="WYD45" s="541"/>
      <c r="WYE45" s="541"/>
      <c r="WYF45" s="541"/>
      <c r="WYG45" s="541"/>
      <c r="WYH45" s="541"/>
      <c r="WYI45" s="541"/>
      <c r="WYJ45" s="541"/>
      <c r="WYK45" s="541"/>
      <c r="WYL45" s="541"/>
      <c r="WYM45" s="541"/>
      <c r="WYN45" s="541"/>
      <c r="WYO45" s="541"/>
      <c r="WYP45" s="541"/>
      <c r="WYQ45" s="541"/>
      <c r="WYR45" s="541"/>
      <c r="WYS45" s="541"/>
      <c r="WYT45" s="541"/>
      <c r="WYU45" s="541"/>
      <c r="WYV45" s="541"/>
      <c r="WYW45" s="541"/>
      <c r="WYX45" s="541"/>
      <c r="WYY45" s="541"/>
      <c r="WYZ45" s="541"/>
      <c r="WZA45" s="541"/>
      <c r="WZB45" s="541"/>
      <c r="WZC45" s="541"/>
      <c r="WZD45" s="541"/>
      <c r="WZE45" s="541"/>
      <c r="WZF45" s="541"/>
      <c r="WZG45" s="541"/>
      <c r="WZH45" s="541"/>
      <c r="WZI45" s="541"/>
      <c r="WZJ45" s="541"/>
      <c r="WZK45" s="541"/>
      <c r="WZL45" s="541"/>
      <c r="WZM45" s="541"/>
      <c r="WZN45" s="541"/>
      <c r="WZO45" s="541"/>
      <c r="WZP45" s="541"/>
      <c r="WZQ45" s="541"/>
      <c r="WZR45" s="541"/>
      <c r="WZS45" s="541"/>
      <c r="WZT45" s="541"/>
      <c r="WZU45" s="541"/>
      <c r="WZV45" s="541"/>
      <c r="WZW45" s="541"/>
      <c r="WZX45" s="541"/>
      <c r="WZY45" s="541"/>
      <c r="WZZ45" s="541"/>
      <c r="XAA45" s="541"/>
      <c r="XAB45" s="541"/>
      <c r="XAC45" s="541"/>
      <c r="XAD45" s="541"/>
      <c r="XAE45" s="541"/>
      <c r="XAF45" s="541"/>
      <c r="XAG45" s="541"/>
      <c r="XAH45" s="541"/>
      <c r="XAI45" s="541"/>
      <c r="XAJ45" s="541"/>
      <c r="XAK45" s="541"/>
      <c r="XAL45" s="541"/>
      <c r="XAM45" s="541"/>
      <c r="XAN45" s="541"/>
      <c r="XAO45" s="541"/>
      <c r="XAP45" s="541"/>
      <c r="XAQ45" s="541"/>
      <c r="XAR45" s="541"/>
      <c r="XAS45" s="541"/>
      <c r="XAT45" s="541"/>
      <c r="XAU45" s="541"/>
      <c r="XAV45" s="541"/>
      <c r="XAW45" s="541"/>
      <c r="XAX45" s="541"/>
      <c r="XAY45" s="541"/>
      <c r="XAZ45" s="541"/>
      <c r="XBA45" s="541"/>
      <c r="XBB45" s="541"/>
      <c r="XBC45" s="541"/>
      <c r="XBD45" s="541"/>
      <c r="XBE45" s="541"/>
      <c r="XBF45" s="541"/>
      <c r="XBG45" s="541"/>
      <c r="XBH45" s="541"/>
      <c r="XBI45" s="541"/>
      <c r="XBJ45" s="541"/>
      <c r="XBK45" s="541"/>
      <c r="XBL45" s="541"/>
      <c r="XBM45" s="541"/>
      <c r="XBN45" s="541"/>
      <c r="XBO45" s="541"/>
      <c r="XBP45" s="541"/>
      <c r="XBQ45" s="541"/>
      <c r="XBR45" s="541"/>
      <c r="XBS45" s="541"/>
      <c r="XBT45" s="541"/>
      <c r="XBU45" s="541"/>
      <c r="XBV45" s="541"/>
      <c r="XBW45" s="541"/>
      <c r="XBX45" s="541"/>
      <c r="XBY45" s="541"/>
      <c r="XBZ45" s="541"/>
      <c r="XCA45" s="541"/>
      <c r="XCB45" s="541"/>
      <c r="XCC45" s="541"/>
      <c r="XCD45" s="541"/>
      <c r="XCE45" s="541"/>
      <c r="XCF45" s="541"/>
      <c r="XCG45" s="541"/>
      <c r="XCH45" s="541"/>
      <c r="XCI45" s="541"/>
      <c r="XCJ45" s="541"/>
      <c r="XCK45" s="541"/>
      <c r="XCL45" s="541"/>
      <c r="XCM45" s="541"/>
      <c r="XCN45" s="541"/>
      <c r="XCO45" s="541"/>
      <c r="XCP45" s="541"/>
      <c r="XCQ45" s="541"/>
      <c r="XCR45" s="541"/>
      <c r="XCS45" s="541"/>
      <c r="XCT45" s="541"/>
      <c r="XCU45" s="541"/>
      <c r="XCV45" s="541"/>
      <c r="XCW45" s="541"/>
      <c r="XCX45" s="541"/>
      <c r="XCY45" s="541"/>
      <c r="XCZ45" s="541"/>
      <c r="XDA45" s="541"/>
      <c r="XDB45" s="541"/>
      <c r="XDC45" s="541"/>
      <c r="XDD45" s="541"/>
      <c r="XDE45" s="541"/>
      <c r="XDF45" s="541"/>
      <c r="XDG45" s="541"/>
      <c r="XDH45" s="541"/>
      <c r="XDI45" s="541"/>
      <c r="XDJ45" s="541"/>
      <c r="XDK45" s="541"/>
      <c r="XDL45" s="541"/>
      <c r="XDM45" s="541"/>
      <c r="XDN45" s="541"/>
      <c r="XDO45" s="541"/>
      <c r="XDP45" s="541"/>
      <c r="XDQ45" s="541"/>
      <c r="XDR45" s="541"/>
      <c r="XDS45" s="541"/>
      <c r="XDT45" s="541"/>
      <c r="XDU45" s="541"/>
      <c r="XDV45" s="541"/>
      <c r="XDW45" s="541"/>
      <c r="XDX45" s="541"/>
      <c r="XDY45" s="541"/>
      <c r="XDZ45" s="541"/>
      <c r="XEA45" s="541"/>
      <c r="XEB45" s="541"/>
      <c r="XEC45" s="541"/>
      <c r="XED45" s="541"/>
      <c r="XEE45" s="541"/>
      <c r="XEF45" s="541"/>
      <c r="XEG45" s="541"/>
      <c r="XEH45" s="541"/>
      <c r="XEI45" s="541"/>
      <c r="XEJ45" s="541"/>
      <c r="XEK45" s="541"/>
      <c r="XEL45" s="541"/>
      <c r="XEM45" s="541"/>
      <c r="XEN45" s="541"/>
      <c r="XEO45" s="541"/>
      <c r="XEP45" s="541"/>
      <c r="XEQ45" s="541"/>
      <c r="XER45" s="541"/>
      <c r="XES45" s="541"/>
      <c r="XET45" s="541"/>
      <c r="XEU45" s="541"/>
      <c r="XEV45" s="541"/>
      <c r="XEW45" s="541"/>
      <c r="XEX45" s="541"/>
      <c r="XEY45" s="541"/>
      <c r="XEZ45" s="541"/>
      <c r="XFA45" s="541"/>
      <c r="XFB45" s="541"/>
      <c r="XFC45" s="541"/>
      <c r="XFD45" s="541"/>
    </row>
    <row r="46" spans="1:16384" ht="15.75" x14ac:dyDescent="0.25">
      <c r="A46" s="542" t="s">
        <v>35</v>
      </c>
      <c r="B46" s="542"/>
      <c r="C46" s="542"/>
      <c r="D46" s="542"/>
      <c r="E46" s="542"/>
      <c r="F46" s="542"/>
      <c r="G46" s="542"/>
      <c r="H46" s="542"/>
      <c r="I46" s="541"/>
      <c r="J46" s="541"/>
      <c r="K46" s="541"/>
      <c r="L46" s="541"/>
      <c r="M46" s="541"/>
      <c r="N46" s="541"/>
      <c r="O46" s="541"/>
      <c r="P46" s="541"/>
      <c r="Q46" s="541"/>
      <c r="R46" s="541"/>
      <c r="S46" s="541"/>
      <c r="T46" s="541"/>
      <c r="U46" s="541"/>
      <c r="V46" s="541"/>
      <c r="W46" s="541"/>
      <c r="X46" s="541"/>
      <c r="Y46" s="541"/>
      <c r="Z46" s="541"/>
      <c r="AA46" s="541"/>
      <c r="AB46" s="541"/>
      <c r="AC46" s="541"/>
      <c r="AD46" s="541"/>
      <c r="AE46" s="541"/>
      <c r="AF46" s="541"/>
      <c r="AG46" s="541"/>
      <c r="AH46" s="541"/>
      <c r="AI46" s="541"/>
      <c r="AJ46" s="541"/>
      <c r="AK46" s="541"/>
      <c r="AL46" s="541"/>
      <c r="AM46" s="541"/>
      <c r="AN46" s="541"/>
      <c r="AO46" s="541"/>
      <c r="AP46" s="541"/>
      <c r="AQ46" s="541"/>
      <c r="AR46" s="541"/>
      <c r="AS46" s="541"/>
      <c r="AT46" s="541"/>
      <c r="AU46" s="541"/>
      <c r="AV46" s="541"/>
      <c r="AW46" s="541"/>
      <c r="AX46" s="541"/>
      <c r="AY46" s="541"/>
      <c r="AZ46" s="541"/>
      <c r="BA46" s="541"/>
      <c r="BB46" s="541"/>
      <c r="BC46" s="541"/>
      <c r="BD46" s="541"/>
      <c r="BE46" s="541"/>
      <c r="BF46" s="541"/>
      <c r="BG46" s="541"/>
      <c r="BH46" s="541"/>
      <c r="BI46" s="541"/>
      <c r="BJ46" s="541"/>
      <c r="BK46" s="541"/>
      <c r="BL46" s="541"/>
      <c r="BM46" s="541"/>
      <c r="BN46" s="541"/>
      <c r="BO46" s="541"/>
      <c r="BP46" s="541"/>
      <c r="BQ46" s="541"/>
      <c r="BR46" s="541"/>
      <c r="BS46" s="541"/>
      <c r="BT46" s="541"/>
      <c r="BU46" s="541"/>
      <c r="BV46" s="541"/>
      <c r="BW46" s="541"/>
      <c r="BX46" s="541"/>
      <c r="BY46" s="541"/>
      <c r="BZ46" s="541"/>
      <c r="CA46" s="541"/>
      <c r="CB46" s="541"/>
      <c r="CC46" s="541"/>
      <c r="CD46" s="541"/>
      <c r="CE46" s="541"/>
      <c r="CF46" s="541"/>
      <c r="CG46" s="541"/>
      <c r="CH46" s="541"/>
      <c r="CI46" s="541"/>
      <c r="CJ46" s="541"/>
      <c r="CK46" s="541"/>
      <c r="CL46" s="541"/>
      <c r="CM46" s="541"/>
      <c r="CN46" s="541"/>
      <c r="CO46" s="541"/>
      <c r="CP46" s="541"/>
      <c r="CQ46" s="541"/>
      <c r="CR46" s="541"/>
      <c r="CS46" s="541"/>
      <c r="CT46" s="541"/>
      <c r="CU46" s="541"/>
      <c r="CV46" s="541"/>
      <c r="CW46" s="541"/>
      <c r="CX46" s="541"/>
      <c r="CY46" s="541"/>
      <c r="CZ46" s="541"/>
      <c r="DA46" s="541"/>
      <c r="DB46" s="541"/>
      <c r="DC46" s="541"/>
      <c r="DD46" s="541"/>
      <c r="DE46" s="541"/>
      <c r="DF46" s="541"/>
      <c r="DG46" s="541"/>
      <c r="DH46" s="541"/>
      <c r="DI46" s="541"/>
      <c r="DJ46" s="541"/>
      <c r="DK46" s="541"/>
      <c r="DL46" s="541"/>
      <c r="DM46" s="541"/>
      <c r="DN46" s="541"/>
      <c r="DO46" s="541"/>
      <c r="DP46" s="541"/>
      <c r="DQ46" s="541"/>
      <c r="DR46" s="541"/>
      <c r="DS46" s="541"/>
      <c r="DT46" s="541"/>
      <c r="DU46" s="541"/>
      <c r="DV46" s="541"/>
      <c r="DW46" s="541"/>
      <c r="DX46" s="541"/>
      <c r="DY46" s="541"/>
      <c r="DZ46" s="541"/>
      <c r="EA46" s="541"/>
      <c r="EB46" s="541"/>
      <c r="EC46" s="541"/>
      <c r="ED46" s="541"/>
      <c r="EE46" s="541"/>
      <c r="EF46" s="541"/>
      <c r="EG46" s="541"/>
      <c r="EH46" s="541"/>
      <c r="EI46" s="541"/>
      <c r="EJ46" s="541"/>
      <c r="EK46" s="541"/>
      <c r="EL46" s="541"/>
      <c r="EM46" s="541"/>
      <c r="EN46" s="541"/>
      <c r="EO46" s="541"/>
      <c r="EP46" s="541"/>
      <c r="EQ46" s="541"/>
      <c r="ER46" s="541"/>
      <c r="ES46" s="541"/>
      <c r="ET46" s="541"/>
      <c r="EU46" s="541"/>
      <c r="EV46" s="541"/>
      <c r="EW46" s="541"/>
      <c r="EX46" s="541"/>
      <c r="EY46" s="541"/>
      <c r="EZ46" s="541"/>
      <c r="FA46" s="541"/>
      <c r="FB46" s="541"/>
      <c r="FC46" s="541"/>
      <c r="FD46" s="541"/>
      <c r="FE46" s="541"/>
      <c r="FF46" s="541"/>
      <c r="FG46" s="541"/>
      <c r="FH46" s="541"/>
      <c r="FI46" s="541"/>
      <c r="FJ46" s="541"/>
      <c r="FK46" s="541"/>
      <c r="FL46" s="541"/>
      <c r="FM46" s="541"/>
      <c r="FN46" s="541"/>
      <c r="FO46" s="541"/>
      <c r="FP46" s="541"/>
      <c r="FQ46" s="541"/>
      <c r="FR46" s="541"/>
      <c r="FS46" s="541"/>
      <c r="FT46" s="541"/>
      <c r="FU46" s="541"/>
      <c r="FV46" s="541"/>
      <c r="FW46" s="541"/>
      <c r="FX46" s="541"/>
      <c r="FY46" s="541"/>
      <c r="FZ46" s="541"/>
      <c r="GA46" s="541"/>
      <c r="GB46" s="541"/>
      <c r="GC46" s="541"/>
      <c r="GD46" s="541"/>
      <c r="GE46" s="541"/>
      <c r="GF46" s="541"/>
      <c r="GG46" s="541"/>
      <c r="GH46" s="541"/>
      <c r="GI46" s="541"/>
      <c r="GJ46" s="541"/>
      <c r="GK46" s="541"/>
      <c r="GL46" s="541"/>
      <c r="GM46" s="541"/>
      <c r="GN46" s="541"/>
      <c r="GO46" s="541"/>
      <c r="GP46" s="541"/>
      <c r="GQ46" s="541"/>
      <c r="GR46" s="541"/>
      <c r="GS46" s="541"/>
      <c r="GT46" s="541"/>
      <c r="GU46" s="541"/>
      <c r="GV46" s="541"/>
      <c r="GW46" s="541"/>
      <c r="GX46" s="541"/>
      <c r="GY46" s="541"/>
      <c r="GZ46" s="541"/>
      <c r="HA46" s="541"/>
      <c r="HB46" s="541"/>
      <c r="HC46" s="541"/>
      <c r="HD46" s="541"/>
      <c r="HE46" s="541"/>
      <c r="HF46" s="541"/>
      <c r="HG46" s="541"/>
      <c r="HH46" s="541"/>
      <c r="HI46" s="541"/>
      <c r="HJ46" s="541"/>
      <c r="HK46" s="541"/>
      <c r="HL46" s="541"/>
      <c r="HM46" s="541"/>
      <c r="HN46" s="541"/>
      <c r="HO46" s="541"/>
      <c r="HP46" s="541"/>
      <c r="HQ46" s="541"/>
      <c r="HR46" s="541"/>
      <c r="HS46" s="541"/>
      <c r="HT46" s="541"/>
      <c r="HU46" s="541"/>
      <c r="HV46" s="541"/>
      <c r="HW46" s="541"/>
      <c r="HX46" s="541"/>
      <c r="HY46" s="541"/>
      <c r="HZ46" s="541"/>
      <c r="IA46" s="541"/>
      <c r="IB46" s="541"/>
      <c r="IC46" s="541"/>
      <c r="ID46" s="541"/>
      <c r="IE46" s="541"/>
      <c r="IF46" s="541"/>
      <c r="IG46" s="541"/>
      <c r="IH46" s="541"/>
      <c r="II46" s="541"/>
      <c r="IJ46" s="541"/>
      <c r="IK46" s="541"/>
      <c r="IL46" s="541"/>
      <c r="IM46" s="541"/>
      <c r="IN46" s="541"/>
      <c r="IO46" s="541"/>
      <c r="IP46" s="541"/>
      <c r="IQ46" s="541"/>
      <c r="IR46" s="541"/>
      <c r="IS46" s="541"/>
      <c r="IT46" s="541"/>
      <c r="IU46" s="541"/>
      <c r="IV46" s="541"/>
      <c r="IW46" s="541"/>
      <c r="IX46" s="541"/>
      <c r="IY46" s="541"/>
      <c r="IZ46" s="541"/>
      <c r="JA46" s="541"/>
      <c r="JB46" s="541"/>
      <c r="JC46" s="541"/>
      <c r="JD46" s="541"/>
      <c r="JE46" s="541"/>
      <c r="JF46" s="541"/>
      <c r="JG46" s="541"/>
      <c r="JH46" s="541"/>
      <c r="JI46" s="541"/>
      <c r="JJ46" s="541"/>
      <c r="JK46" s="541"/>
      <c r="JL46" s="541"/>
      <c r="JM46" s="541"/>
      <c r="JN46" s="541"/>
      <c r="JO46" s="541"/>
      <c r="JP46" s="541"/>
      <c r="JQ46" s="541"/>
      <c r="JR46" s="541"/>
      <c r="JS46" s="541"/>
      <c r="JT46" s="541"/>
      <c r="JU46" s="541"/>
      <c r="JV46" s="541"/>
      <c r="JW46" s="541"/>
      <c r="JX46" s="541"/>
      <c r="JY46" s="541"/>
      <c r="JZ46" s="541"/>
      <c r="KA46" s="541"/>
      <c r="KB46" s="541"/>
      <c r="KC46" s="541"/>
      <c r="KD46" s="541"/>
      <c r="KE46" s="541"/>
      <c r="KF46" s="541"/>
      <c r="KG46" s="541"/>
      <c r="KH46" s="541"/>
      <c r="KI46" s="541"/>
      <c r="KJ46" s="541"/>
      <c r="KK46" s="541"/>
      <c r="KL46" s="541"/>
      <c r="KM46" s="541"/>
      <c r="KN46" s="541"/>
      <c r="KO46" s="541"/>
      <c r="KP46" s="541"/>
      <c r="KQ46" s="541"/>
      <c r="KR46" s="541"/>
      <c r="KS46" s="541"/>
      <c r="KT46" s="541"/>
      <c r="KU46" s="541"/>
      <c r="KV46" s="541"/>
      <c r="KW46" s="541"/>
      <c r="KX46" s="541"/>
      <c r="KY46" s="541"/>
      <c r="KZ46" s="541"/>
      <c r="LA46" s="541"/>
      <c r="LB46" s="541"/>
      <c r="LC46" s="541"/>
      <c r="LD46" s="541"/>
      <c r="LE46" s="541"/>
      <c r="LF46" s="541"/>
      <c r="LG46" s="541"/>
      <c r="LH46" s="541"/>
      <c r="LI46" s="541"/>
      <c r="LJ46" s="541"/>
      <c r="LK46" s="541"/>
      <c r="LL46" s="541"/>
      <c r="LM46" s="541"/>
      <c r="LN46" s="541"/>
      <c r="LO46" s="541"/>
      <c r="LP46" s="541"/>
      <c r="LQ46" s="541"/>
      <c r="LR46" s="541"/>
      <c r="LS46" s="541"/>
      <c r="LT46" s="541"/>
      <c r="LU46" s="541"/>
      <c r="LV46" s="541"/>
      <c r="LW46" s="541"/>
      <c r="LX46" s="541"/>
      <c r="LY46" s="541"/>
      <c r="LZ46" s="541"/>
      <c r="MA46" s="541"/>
      <c r="MB46" s="541"/>
      <c r="MC46" s="541"/>
      <c r="MD46" s="541"/>
      <c r="ME46" s="541"/>
      <c r="MF46" s="541"/>
      <c r="MG46" s="541"/>
      <c r="MH46" s="541"/>
      <c r="MI46" s="541"/>
      <c r="MJ46" s="541"/>
      <c r="MK46" s="541"/>
      <c r="ML46" s="541"/>
      <c r="MM46" s="541"/>
      <c r="MN46" s="541"/>
      <c r="MO46" s="541"/>
      <c r="MP46" s="541"/>
      <c r="MQ46" s="541"/>
      <c r="MR46" s="541"/>
      <c r="MS46" s="541"/>
      <c r="MT46" s="541"/>
      <c r="MU46" s="541"/>
      <c r="MV46" s="541"/>
      <c r="MW46" s="541"/>
      <c r="MX46" s="541"/>
      <c r="MY46" s="541"/>
      <c r="MZ46" s="541"/>
      <c r="NA46" s="541"/>
      <c r="NB46" s="541"/>
      <c r="NC46" s="541"/>
      <c r="ND46" s="541"/>
      <c r="NE46" s="541"/>
      <c r="NF46" s="541"/>
      <c r="NG46" s="541"/>
      <c r="NH46" s="541"/>
      <c r="NI46" s="541"/>
      <c r="NJ46" s="541"/>
      <c r="NK46" s="541"/>
      <c r="NL46" s="541"/>
      <c r="NM46" s="541"/>
      <c r="NN46" s="541"/>
      <c r="NO46" s="541"/>
      <c r="NP46" s="541"/>
      <c r="NQ46" s="541"/>
      <c r="NR46" s="541"/>
      <c r="NS46" s="541"/>
      <c r="NT46" s="541"/>
      <c r="NU46" s="541"/>
      <c r="NV46" s="541"/>
      <c r="NW46" s="541"/>
      <c r="NX46" s="541"/>
      <c r="NY46" s="541"/>
      <c r="NZ46" s="541"/>
      <c r="OA46" s="541"/>
      <c r="OB46" s="541"/>
      <c r="OC46" s="541"/>
      <c r="OD46" s="541"/>
      <c r="OE46" s="541"/>
      <c r="OF46" s="541"/>
      <c r="OG46" s="541"/>
      <c r="OH46" s="541"/>
      <c r="OI46" s="541"/>
      <c r="OJ46" s="541"/>
      <c r="OK46" s="541"/>
      <c r="OL46" s="541"/>
      <c r="OM46" s="541"/>
      <c r="ON46" s="541"/>
      <c r="OO46" s="541"/>
      <c r="OP46" s="541"/>
      <c r="OQ46" s="541"/>
      <c r="OR46" s="541"/>
      <c r="OS46" s="541"/>
      <c r="OT46" s="541"/>
      <c r="OU46" s="541"/>
      <c r="OV46" s="541"/>
      <c r="OW46" s="541"/>
      <c r="OX46" s="541"/>
      <c r="OY46" s="541"/>
      <c r="OZ46" s="541"/>
      <c r="PA46" s="541"/>
      <c r="PB46" s="541"/>
      <c r="PC46" s="541"/>
      <c r="PD46" s="541"/>
      <c r="PE46" s="541"/>
      <c r="PF46" s="541"/>
      <c r="PG46" s="541"/>
      <c r="PH46" s="541"/>
      <c r="PI46" s="541"/>
      <c r="PJ46" s="541"/>
      <c r="PK46" s="541"/>
      <c r="PL46" s="541"/>
      <c r="PM46" s="541"/>
      <c r="PN46" s="541"/>
      <c r="PO46" s="541"/>
      <c r="PP46" s="541"/>
      <c r="PQ46" s="541"/>
      <c r="PR46" s="541"/>
      <c r="PS46" s="541"/>
      <c r="PT46" s="541"/>
      <c r="PU46" s="541"/>
      <c r="PV46" s="541"/>
      <c r="PW46" s="541"/>
      <c r="PX46" s="541"/>
      <c r="PY46" s="541"/>
      <c r="PZ46" s="541"/>
      <c r="QA46" s="541"/>
      <c r="QB46" s="541"/>
      <c r="QC46" s="541"/>
      <c r="QD46" s="541"/>
      <c r="QE46" s="541"/>
      <c r="QF46" s="541"/>
      <c r="QG46" s="541"/>
      <c r="QH46" s="541"/>
      <c r="QI46" s="541"/>
      <c r="QJ46" s="541"/>
      <c r="QK46" s="541"/>
      <c r="QL46" s="541"/>
      <c r="QM46" s="541"/>
      <c r="QN46" s="541"/>
      <c r="QO46" s="541"/>
      <c r="QP46" s="541"/>
      <c r="QQ46" s="541"/>
      <c r="QR46" s="541"/>
      <c r="QS46" s="541"/>
      <c r="QT46" s="541"/>
      <c r="QU46" s="541"/>
      <c r="QV46" s="541"/>
      <c r="QW46" s="541"/>
      <c r="QX46" s="541"/>
      <c r="QY46" s="541"/>
      <c r="QZ46" s="541"/>
      <c r="RA46" s="541"/>
      <c r="RB46" s="541"/>
      <c r="RC46" s="541"/>
      <c r="RD46" s="541"/>
      <c r="RE46" s="541"/>
      <c r="RF46" s="541"/>
      <c r="RG46" s="541"/>
      <c r="RH46" s="541"/>
      <c r="RI46" s="541"/>
      <c r="RJ46" s="541"/>
      <c r="RK46" s="541"/>
      <c r="RL46" s="541"/>
      <c r="RM46" s="541"/>
      <c r="RN46" s="541"/>
      <c r="RO46" s="541"/>
      <c r="RP46" s="541"/>
      <c r="RQ46" s="541"/>
      <c r="RR46" s="541"/>
      <c r="RS46" s="541"/>
      <c r="RT46" s="541"/>
      <c r="RU46" s="541"/>
      <c r="RV46" s="541"/>
      <c r="RW46" s="541"/>
      <c r="RX46" s="541"/>
      <c r="RY46" s="541"/>
      <c r="RZ46" s="541"/>
      <c r="SA46" s="541"/>
      <c r="SB46" s="541"/>
      <c r="SC46" s="541"/>
      <c r="SD46" s="541"/>
      <c r="SE46" s="541"/>
      <c r="SF46" s="541"/>
      <c r="SG46" s="541"/>
      <c r="SH46" s="541"/>
      <c r="SI46" s="541"/>
      <c r="SJ46" s="541"/>
      <c r="SK46" s="541"/>
      <c r="SL46" s="541"/>
      <c r="SM46" s="541"/>
      <c r="SN46" s="541"/>
      <c r="SO46" s="541"/>
      <c r="SP46" s="541"/>
      <c r="SQ46" s="541"/>
      <c r="SR46" s="541"/>
      <c r="SS46" s="541"/>
      <c r="ST46" s="541"/>
      <c r="SU46" s="541"/>
      <c r="SV46" s="541"/>
      <c r="SW46" s="541"/>
      <c r="SX46" s="541"/>
      <c r="SY46" s="541"/>
      <c r="SZ46" s="541"/>
      <c r="TA46" s="541"/>
      <c r="TB46" s="541"/>
      <c r="TC46" s="541"/>
      <c r="TD46" s="541"/>
      <c r="TE46" s="541"/>
      <c r="TF46" s="541"/>
      <c r="TG46" s="541"/>
      <c r="TH46" s="541"/>
      <c r="TI46" s="541"/>
      <c r="TJ46" s="541"/>
      <c r="TK46" s="541"/>
      <c r="TL46" s="541"/>
      <c r="TM46" s="541"/>
      <c r="TN46" s="541"/>
      <c r="TO46" s="541"/>
      <c r="TP46" s="541"/>
      <c r="TQ46" s="541"/>
      <c r="TR46" s="541"/>
      <c r="TS46" s="541"/>
      <c r="TT46" s="541"/>
      <c r="TU46" s="541"/>
      <c r="TV46" s="541"/>
      <c r="TW46" s="541"/>
      <c r="TX46" s="541"/>
      <c r="TY46" s="541"/>
      <c r="TZ46" s="541"/>
      <c r="UA46" s="541"/>
      <c r="UB46" s="541"/>
      <c r="UC46" s="541"/>
      <c r="UD46" s="541"/>
      <c r="UE46" s="541"/>
      <c r="UF46" s="541"/>
      <c r="UG46" s="541"/>
      <c r="UH46" s="541"/>
      <c r="UI46" s="541"/>
      <c r="UJ46" s="541"/>
      <c r="UK46" s="541"/>
      <c r="UL46" s="541"/>
      <c r="UM46" s="541"/>
      <c r="UN46" s="541"/>
      <c r="UO46" s="541"/>
      <c r="UP46" s="541"/>
      <c r="UQ46" s="541"/>
      <c r="UR46" s="541"/>
      <c r="US46" s="541"/>
      <c r="UT46" s="541"/>
      <c r="UU46" s="541"/>
      <c r="UV46" s="541"/>
      <c r="UW46" s="541"/>
      <c r="UX46" s="541"/>
      <c r="UY46" s="541"/>
      <c r="UZ46" s="541"/>
      <c r="VA46" s="541"/>
      <c r="VB46" s="541"/>
      <c r="VC46" s="541"/>
      <c r="VD46" s="541"/>
      <c r="VE46" s="541"/>
      <c r="VF46" s="541"/>
      <c r="VG46" s="541"/>
      <c r="VH46" s="541"/>
      <c r="VI46" s="541"/>
      <c r="VJ46" s="541"/>
      <c r="VK46" s="541"/>
      <c r="VL46" s="541"/>
      <c r="VM46" s="541"/>
      <c r="VN46" s="541"/>
      <c r="VO46" s="541"/>
      <c r="VP46" s="541"/>
      <c r="VQ46" s="541"/>
      <c r="VR46" s="541"/>
      <c r="VS46" s="541"/>
      <c r="VT46" s="541"/>
      <c r="VU46" s="541"/>
      <c r="VV46" s="541"/>
      <c r="VW46" s="541"/>
      <c r="VX46" s="541"/>
      <c r="VY46" s="541"/>
      <c r="VZ46" s="541"/>
      <c r="WA46" s="541"/>
      <c r="WB46" s="541"/>
      <c r="WC46" s="541"/>
      <c r="WD46" s="541"/>
      <c r="WE46" s="541"/>
      <c r="WF46" s="541"/>
      <c r="WG46" s="541"/>
      <c r="WH46" s="541"/>
      <c r="WI46" s="541"/>
      <c r="WJ46" s="541"/>
      <c r="WK46" s="541"/>
      <c r="WL46" s="541"/>
      <c r="WM46" s="541"/>
      <c r="WN46" s="541"/>
      <c r="WO46" s="541"/>
      <c r="WP46" s="541"/>
      <c r="WQ46" s="541"/>
      <c r="WR46" s="541"/>
      <c r="WS46" s="541"/>
      <c r="WT46" s="541"/>
      <c r="WU46" s="541"/>
      <c r="WV46" s="541"/>
      <c r="WW46" s="541"/>
      <c r="WX46" s="541"/>
      <c r="WY46" s="541"/>
      <c r="WZ46" s="541"/>
      <c r="XA46" s="541"/>
      <c r="XB46" s="541"/>
      <c r="XC46" s="541"/>
      <c r="XD46" s="541"/>
      <c r="XE46" s="541"/>
      <c r="XF46" s="541"/>
      <c r="XG46" s="541"/>
      <c r="XH46" s="541"/>
      <c r="XI46" s="541"/>
      <c r="XJ46" s="541"/>
      <c r="XK46" s="541"/>
      <c r="XL46" s="541"/>
      <c r="XM46" s="541"/>
      <c r="XN46" s="541"/>
      <c r="XO46" s="541"/>
      <c r="XP46" s="541"/>
      <c r="XQ46" s="541"/>
      <c r="XR46" s="541"/>
      <c r="XS46" s="541"/>
      <c r="XT46" s="541"/>
      <c r="XU46" s="541"/>
      <c r="XV46" s="541"/>
      <c r="XW46" s="541"/>
      <c r="XX46" s="541"/>
      <c r="XY46" s="541"/>
      <c r="XZ46" s="541"/>
      <c r="YA46" s="541"/>
      <c r="YB46" s="541"/>
      <c r="YC46" s="541"/>
      <c r="YD46" s="541"/>
      <c r="YE46" s="541"/>
      <c r="YF46" s="541"/>
      <c r="YG46" s="541"/>
      <c r="YH46" s="541"/>
      <c r="YI46" s="541"/>
      <c r="YJ46" s="541"/>
      <c r="YK46" s="541"/>
      <c r="YL46" s="541"/>
      <c r="YM46" s="541"/>
      <c r="YN46" s="541"/>
      <c r="YO46" s="541"/>
      <c r="YP46" s="541"/>
      <c r="YQ46" s="541"/>
      <c r="YR46" s="541"/>
      <c r="YS46" s="541"/>
      <c r="YT46" s="541"/>
      <c r="YU46" s="541"/>
      <c r="YV46" s="541"/>
      <c r="YW46" s="541"/>
      <c r="YX46" s="541"/>
      <c r="YY46" s="541"/>
      <c r="YZ46" s="541"/>
      <c r="ZA46" s="541"/>
      <c r="ZB46" s="541"/>
      <c r="ZC46" s="541"/>
      <c r="ZD46" s="541"/>
      <c r="ZE46" s="541"/>
      <c r="ZF46" s="541"/>
      <c r="ZG46" s="541"/>
      <c r="ZH46" s="541"/>
      <c r="ZI46" s="541"/>
      <c r="ZJ46" s="541"/>
      <c r="ZK46" s="541"/>
      <c r="ZL46" s="541"/>
      <c r="ZM46" s="541"/>
      <c r="ZN46" s="541"/>
      <c r="ZO46" s="541"/>
      <c r="ZP46" s="541"/>
      <c r="ZQ46" s="541"/>
      <c r="ZR46" s="541"/>
      <c r="ZS46" s="541"/>
      <c r="ZT46" s="541"/>
      <c r="ZU46" s="541"/>
      <c r="ZV46" s="541"/>
      <c r="ZW46" s="541"/>
      <c r="ZX46" s="541"/>
      <c r="ZY46" s="541"/>
      <c r="ZZ46" s="541"/>
      <c r="AAA46" s="541"/>
      <c r="AAB46" s="541"/>
      <c r="AAC46" s="541"/>
      <c r="AAD46" s="541"/>
      <c r="AAE46" s="541"/>
      <c r="AAF46" s="541"/>
      <c r="AAG46" s="541"/>
      <c r="AAH46" s="541"/>
      <c r="AAI46" s="541"/>
      <c r="AAJ46" s="541"/>
      <c r="AAK46" s="541"/>
      <c r="AAL46" s="541"/>
      <c r="AAM46" s="541"/>
      <c r="AAN46" s="541"/>
      <c r="AAO46" s="541"/>
      <c r="AAP46" s="541"/>
      <c r="AAQ46" s="541"/>
      <c r="AAR46" s="541"/>
      <c r="AAS46" s="541"/>
      <c r="AAT46" s="541"/>
      <c r="AAU46" s="541"/>
      <c r="AAV46" s="541"/>
      <c r="AAW46" s="541"/>
      <c r="AAX46" s="541"/>
      <c r="AAY46" s="541"/>
      <c r="AAZ46" s="541"/>
      <c r="ABA46" s="541"/>
      <c r="ABB46" s="541"/>
      <c r="ABC46" s="541"/>
      <c r="ABD46" s="541"/>
      <c r="ABE46" s="541"/>
      <c r="ABF46" s="541"/>
      <c r="ABG46" s="541"/>
      <c r="ABH46" s="541"/>
      <c r="ABI46" s="541"/>
      <c r="ABJ46" s="541"/>
      <c r="ABK46" s="541"/>
      <c r="ABL46" s="541"/>
      <c r="ABM46" s="541"/>
      <c r="ABN46" s="541"/>
      <c r="ABO46" s="541"/>
      <c r="ABP46" s="541"/>
      <c r="ABQ46" s="541"/>
      <c r="ABR46" s="541"/>
      <c r="ABS46" s="541"/>
      <c r="ABT46" s="541"/>
      <c r="ABU46" s="541"/>
      <c r="ABV46" s="541"/>
      <c r="ABW46" s="541"/>
      <c r="ABX46" s="541"/>
      <c r="ABY46" s="541"/>
      <c r="ABZ46" s="541"/>
      <c r="ACA46" s="541"/>
      <c r="ACB46" s="541"/>
      <c r="ACC46" s="541"/>
      <c r="ACD46" s="541"/>
      <c r="ACE46" s="541"/>
      <c r="ACF46" s="541"/>
      <c r="ACG46" s="541"/>
      <c r="ACH46" s="541"/>
      <c r="ACI46" s="541"/>
      <c r="ACJ46" s="541"/>
      <c r="ACK46" s="541"/>
      <c r="ACL46" s="541"/>
      <c r="ACM46" s="541"/>
      <c r="ACN46" s="541"/>
      <c r="ACO46" s="541"/>
      <c r="ACP46" s="541"/>
      <c r="ACQ46" s="541"/>
      <c r="ACR46" s="541"/>
      <c r="ACS46" s="541"/>
      <c r="ACT46" s="541"/>
      <c r="ACU46" s="541"/>
      <c r="ACV46" s="541"/>
      <c r="ACW46" s="541"/>
      <c r="ACX46" s="541"/>
      <c r="ACY46" s="541"/>
      <c r="ACZ46" s="541"/>
      <c r="ADA46" s="541"/>
      <c r="ADB46" s="541"/>
      <c r="ADC46" s="541"/>
      <c r="ADD46" s="541"/>
      <c r="ADE46" s="541"/>
      <c r="ADF46" s="541"/>
      <c r="ADG46" s="541"/>
      <c r="ADH46" s="541"/>
      <c r="ADI46" s="541"/>
      <c r="ADJ46" s="541"/>
      <c r="ADK46" s="541"/>
      <c r="ADL46" s="541"/>
      <c r="ADM46" s="541"/>
      <c r="ADN46" s="541"/>
      <c r="ADO46" s="541"/>
      <c r="ADP46" s="541"/>
      <c r="ADQ46" s="541"/>
      <c r="ADR46" s="541"/>
      <c r="ADS46" s="541"/>
      <c r="ADT46" s="541"/>
      <c r="ADU46" s="541"/>
      <c r="ADV46" s="541"/>
      <c r="ADW46" s="541"/>
      <c r="ADX46" s="541"/>
      <c r="ADY46" s="541"/>
      <c r="ADZ46" s="541"/>
      <c r="AEA46" s="541"/>
      <c r="AEB46" s="541"/>
      <c r="AEC46" s="541"/>
      <c r="AED46" s="541"/>
      <c r="AEE46" s="541"/>
      <c r="AEF46" s="541"/>
      <c r="AEG46" s="541"/>
      <c r="AEH46" s="541"/>
      <c r="AEI46" s="541"/>
      <c r="AEJ46" s="541"/>
      <c r="AEK46" s="541"/>
      <c r="AEL46" s="541"/>
      <c r="AEM46" s="541"/>
      <c r="AEN46" s="541"/>
      <c r="AEO46" s="541"/>
      <c r="AEP46" s="541"/>
      <c r="AEQ46" s="541"/>
      <c r="AER46" s="541"/>
      <c r="AES46" s="541"/>
      <c r="AET46" s="541"/>
      <c r="AEU46" s="541"/>
      <c r="AEV46" s="541"/>
      <c r="AEW46" s="541"/>
      <c r="AEX46" s="541"/>
      <c r="AEY46" s="541"/>
      <c r="AEZ46" s="541"/>
      <c r="AFA46" s="541"/>
      <c r="AFB46" s="541"/>
      <c r="AFC46" s="541"/>
      <c r="AFD46" s="541"/>
      <c r="AFE46" s="541"/>
      <c r="AFF46" s="541"/>
      <c r="AFG46" s="541"/>
      <c r="AFH46" s="541"/>
      <c r="AFI46" s="541"/>
      <c r="AFJ46" s="541"/>
      <c r="AFK46" s="541"/>
      <c r="AFL46" s="541"/>
      <c r="AFM46" s="541"/>
      <c r="AFN46" s="541"/>
      <c r="AFO46" s="541"/>
      <c r="AFP46" s="541"/>
      <c r="AFQ46" s="541"/>
      <c r="AFR46" s="541"/>
      <c r="AFS46" s="541"/>
      <c r="AFT46" s="541"/>
      <c r="AFU46" s="541"/>
      <c r="AFV46" s="541"/>
      <c r="AFW46" s="541"/>
      <c r="AFX46" s="541"/>
      <c r="AFY46" s="541"/>
      <c r="AFZ46" s="541"/>
      <c r="AGA46" s="541"/>
      <c r="AGB46" s="541"/>
      <c r="AGC46" s="541"/>
      <c r="AGD46" s="541"/>
      <c r="AGE46" s="541"/>
      <c r="AGF46" s="541"/>
      <c r="AGG46" s="541"/>
      <c r="AGH46" s="541"/>
      <c r="AGI46" s="541"/>
      <c r="AGJ46" s="541"/>
      <c r="AGK46" s="541"/>
      <c r="AGL46" s="541"/>
      <c r="AGM46" s="541"/>
      <c r="AGN46" s="541"/>
      <c r="AGO46" s="541"/>
      <c r="AGP46" s="541"/>
      <c r="AGQ46" s="541"/>
      <c r="AGR46" s="541"/>
      <c r="AGS46" s="541"/>
      <c r="AGT46" s="541"/>
      <c r="AGU46" s="541"/>
      <c r="AGV46" s="541"/>
      <c r="AGW46" s="541"/>
      <c r="AGX46" s="541"/>
      <c r="AGY46" s="541"/>
      <c r="AGZ46" s="541"/>
      <c r="AHA46" s="541"/>
      <c r="AHB46" s="541"/>
      <c r="AHC46" s="541"/>
      <c r="AHD46" s="541"/>
      <c r="AHE46" s="541"/>
      <c r="AHF46" s="541"/>
      <c r="AHG46" s="541"/>
      <c r="AHH46" s="541"/>
      <c r="AHI46" s="541"/>
      <c r="AHJ46" s="541"/>
      <c r="AHK46" s="541"/>
      <c r="AHL46" s="541"/>
      <c r="AHM46" s="541"/>
      <c r="AHN46" s="541"/>
      <c r="AHO46" s="541"/>
      <c r="AHP46" s="541"/>
      <c r="AHQ46" s="541"/>
      <c r="AHR46" s="541"/>
      <c r="AHS46" s="541"/>
      <c r="AHT46" s="541"/>
      <c r="AHU46" s="541"/>
      <c r="AHV46" s="541"/>
      <c r="AHW46" s="541"/>
      <c r="AHX46" s="541"/>
      <c r="AHY46" s="541"/>
      <c r="AHZ46" s="541"/>
      <c r="AIA46" s="541"/>
      <c r="AIB46" s="541"/>
      <c r="AIC46" s="541"/>
      <c r="AID46" s="541"/>
      <c r="AIE46" s="541"/>
      <c r="AIF46" s="541"/>
      <c r="AIG46" s="541"/>
      <c r="AIH46" s="541"/>
      <c r="AII46" s="541"/>
      <c r="AIJ46" s="541"/>
      <c r="AIK46" s="541"/>
      <c r="AIL46" s="541"/>
      <c r="AIM46" s="541"/>
      <c r="AIN46" s="541"/>
      <c r="AIO46" s="541"/>
      <c r="AIP46" s="541"/>
      <c r="AIQ46" s="541"/>
      <c r="AIR46" s="541"/>
      <c r="AIS46" s="541"/>
      <c r="AIT46" s="541"/>
      <c r="AIU46" s="541"/>
      <c r="AIV46" s="541"/>
      <c r="AIW46" s="541"/>
      <c r="AIX46" s="541"/>
      <c r="AIY46" s="541"/>
      <c r="AIZ46" s="541"/>
      <c r="AJA46" s="541"/>
      <c r="AJB46" s="541"/>
      <c r="AJC46" s="541"/>
      <c r="AJD46" s="541"/>
      <c r="AJE46" s="541"/>
      <c r="AJF46" s="541"/>
      <c r="AJG46" s="541"/>
      <c r="AJH46" s="541"/>
      <c r="AJI46" s="541"/>
      <c r="AJJ46" s="541"/>
      <c r="AJK46" s="541"/>
      <c r="AJL46" s="541"/>
      <c r="AJM46" s="541"/>
      <c r="AJN46" s="541"/>
      <c r="AJO46" s="541"/>
      <c r="AJP46" s="541"/>
      <c r="AJQ46" s="541"/>
      <c r="AJR46" s="541"/>
      <c r="AJS46" s="541"/>
      <c r="AJT46" s="541"/>
      <c r="AJU46" s="541"/>
      <c r="AJV46" s="541"/>
      <c r="AJW46" s="541"/>
      <c r="AJX46" s="541"/>
      <c r="AJY46" s="541"/>
      <c r="AJZ46" s="541"/>
      <c r="AKA46" s="541"/>
      <c r="AKB46" s="541"/>
      <c r="AKC46" s="541"/>
      <c r="AKD46" s="541"/>
      <c r="AKE46" s="541"/>
      <c r="AKF46" s="541"/>
      <c r="AKG46" s="541"/>
      <c r="AKH46" s="541"/>
      <c r="AKI46" s="541"/>
      <c r="AKJ46" s="541"/>
      <c r="AKK46" s="541"/>
      <c r="AKL46" s="541"/>
      <c r="AKM46" s="541"/>
      <c r="AKN46" s="541"/>
      <c r="AKO46" s="541"/>
      <c r="AKP46" s="541"/>
      <c r="AKQ46" s="541"/>
      <c r="AKR46" s="541"/>
      <c r="AKS46" s="541"/>
      <c r="AKT46" s="541"/>
      <c r="AKU46" s="541"/>
      <c r="AKV46" s="541"/>
      <c r="AKW46" s="541"/>
      <c r="AKX46" s="541"/>
      <c r="AKY46" s="541"/>
      <c r="AKZ46" s="541"/>
      <c r="ALA46" s="541"/>
      <c r="ALB46" s="541"/>
      <c r="ALC46" s="541"/>
      <c r="ALD46" s="541"/>
      <c r="ALE46" s="541"/>
      <c r="ALF46" s="541"/>
      <c r="ALG46" s="541"/>
      <c r="ALH46" s="541"/>
      <c r="ALI46" s="541"/>
      <c r="ALJ46" s="541"/>
      <c r="ALK46" s="541"/>
      <c r="ALL46" s="541"/>
      <c r="ALM46" s="541"/>
      <c r="ALN46" s="541"/>
      <c r="ALO46" s="541"/>
      <c r="ALP46" s="541"/>
      <c r="ALQ46" s="541"/>
      <c r="ALR46" s="541"/>
      <c r="ALS46" s="541"/>
      <c r="ALT46" s="541"/>
      <c r="ALU46" s="541"/>
      <c r="ALV46" s="541"/>
      <c r="ALW46" s="541"/>
      <c r="ALX46" s="541"/>
      <c r="ALY46" s="541"/>
      <c r="ALZ46" s="541"/>
      <c r="AMA46" s="541"/>
      <c r="AMB46" s="541"/>
      <c r="AMC46" s="541"/>
      <c r="AMD46" s="541"/>
      <c r="AME46" s="541"/>
      <c r="AMF46" s="541"/>
      <c r="AMG46" s="541"/>
      <c r="AMH46" s="541"/>
      <c r="AMI46" s="541"/>
      <c r="AMJ46" s="541"/>
      <c r="AMK46" s="541"/>
      <c r="AML46" s="541"/>
      <c r="AMM46" s="541"/>
      <c r="AMN46" s="541"/>
      <c r="AMO46" s="541"/>
      <c r="AMP46" s="541"/>
      <c r="AMQ46" s="541"/>
      <c r="AMR46" s="541"/>
      <c r="AMS46" s="541"/>
      <c r="AMT46" s="541"/>
      <c r="AMU46" s="541"/>
      <c r="AMV46" s="541"/>
      <c r="AMW46" s="541"/>
      <c r="AMX46" s="541"/>
      <c r="AMY46" s="541"/>
      <c r="AMZ46" s="541"/>
      <c r="ANA46" s="541"/>
      <c r="ANB46" s="541"/>
      <c r="ANC46" s="541"/>
      <c r="AND46" s="541"/>
      <c r="ANE46" s="541"/>
      <c r="ANF46" s="541"/>
      <c r="ANG46" s="541"/>
      <c r="ANH46" s="541"/>
      <c r="ANI46" s="541"/>
      <c r="ANJ46" s="541"/>
      <c r="ANK46" s="541"/>
      <c r="ANL46" s="541"/>
      <c r="ANM46" s="541"/>
      <c r="ANN46" s="541"/>
      <c r="ANO46" s="541"/>
      <c r="ANP46" s="541"/>
      <c r="ANQ46" s="541"/>
      <c r="ANR46" s="541"/>
      <c r="ANS46" s="541"/>
      <c r="ANT46" s="541"/>
      <c r="ANU46" s="541"/>
      <c r="ANV46" s="541"/>
      <c r="ANW46" s="541"/>
      <c r="ANX46" s="541"/>
      <c r="ANY46" s="541"/>
      <c r="ANZ46" s="541"/>
      <c r="AOA46" s="541"/>
      <c r="AOB46" s="541"/>
      <c r="AOC46" s="541"/>
      <c r="AOD46" s="541"/>
      <c r="AOE46" s="541"/>
      <c r="AOF46" s="541"/>
      <c r="AOG46" s="541"/>
      <c r="AOH46" s="541"/>
      <c r="AOI46" s="541"/>
      <c r="AOJ46" s="541"/>
      <c r="AOK46" s="541"/>
      <c r="AOL46" s="541"/>
      <c r="AOM46" s="541"/>
      <c r="AON46" s="541"/>
      <c r="AOO46" s="541"/>
      <c r="AOP46" s="541"/>
      <c r="AOQ46" s="541"/>
      <c r="AOR46" s="541"/>
      <c r="AOS46" s="541"/>
      <c r="AOT46" s="541"/>
      <c r="AOU46" s="541"/>
      <c r="AOV46" s="541"/>
      <c r="AOW46" s="541"/>
      <c r="AOX46" s="541"/>
      <c r="AOY46" s="541"/>
      <c r="AOZ46" s="541"/>
      <c r="APA46" s="541"/>
      <c r="APB46" s="541"/>
      <c r="APC46" s="541"/>
      <c r="APD46" s="541"/>
      <c r="APE46" s="541"/>
      <c r="APF46" s="541"/>
      <c r="APG46" s="541"/>
      <c r="APH46" s="541"/>
      <c r="API46" s="541"/>
      <c r="APJ46" s="541"/>
      <c r="APK46" s="541"/>
      <c r="APL46" s="541"/>
      <c r="APM46" s="541"/>
      <c r="APN46" s="541"/>
      <c r="APO46" s="541"/>
      <c r="APP46" s="541"/>
      <c r="APQ46" s="541"/>
      <c r="APR46" s="541"/>
      <c r="APS46" s="541"/>
      <c r="APT46" s="541"/>
      <c r="APU46" s="541"/>
      <c r="APV46" s="541"/>
      <c r="APW46" s="541"/>
      <c r="APX46" s="541"/>
      <c r="APY46" s="541"/>
      <c r="APZ46" s="541"/>
      <c r="AQA46" s="541"/>
      <c r="AQB46" s="541"/>
      <c r="AQC46" s="541"/>
      <c r="AQD46" s="541"/>
      <c r="AQE46" s="541"/>
      <c r="AQF46" s="541"/>
      <c r="AQG46" s="541"/>
      <c r="AQH46" s="541"/>
      <c r="AQI46" s="541"/>
      <c r="AQJ46" s="541"/>
      <c r="AQK46" s="541"/>
      <c r="AQL46" s="541"/>
      <c r="AQM46" s="541"/>
      <c r="AQN46" s="541"/>
      <c r="AQO46" s="541"/>
      <c r="AQP46" s="541"/>
      <c r="AQQ46" s="541"/>
      <c r="AQR46" s="541"/>
      <c r="AQS46" s="541"/>
      <c r="AQT46" s="541"/>
      <c r="AQU46" s="541"/>
      <c r="AQV46" s="541"/>
      <c r="AQW46" s="541"/>
      <c r="AQX46" s="541"/>
      <c r="AQY46" s="541"/>
      <c r="AQZ46" s="541"/>
      <c r="ARA46" s="541"/>
      <c r="ARB46" s="541"/>
      <c r="ARC46" s="541"/>
      <c r="ARD46" s="541"/>
      <c r="ARE46" s="541"/>
      <c r="ARF46" s="541"/>
      <c r="ARG46" s="541"/>
      <c r="ARH46" s="541"/>
      <c r="ARI46" s="541"/>
      <c r="ARJ46" s="541"/>
      <c r="ARK46" s="541"/>
      <c r="ARL46" s="541"/>
      <c r="ARM46" s="541"/>
      <c r="ARN46" s="541"/>
      <c r="ARO46" s="541"/>
      <c r="ARP46" s="541"/>
      <c r="ARQ46" s="541"/>
      <c r="ARR46" s="541"/>
      <c r="ARS46" s="541"/>
      <c r="ART46" s="541"/>
      <c r="ARU46" s="541"/>
      <c r="ARV46" s="541"/>
      <c r="ARW46" s="541"/>
      <c r="ARX46" s="541"/>
      <c r="ARY46" s="541"/>
      <c r="ARZ46" s="541"/>
      <c r="ASA46" s="541"/>
      <c r="ASB46" s="541"/>
      <c r="ASC46" s="541"/>
      <c r="ASD46" s="541"/>
      <c r="ASE46" s="541"/>
      <c r="ASF46" s="541"/>
      <c r="ASG46" s="541"/>
      <c r="ASH46" s="541"/>
      <c r="ASI46" s="541"/>
      <c r="ASJ46" s="541"/>
      <c r="ASK46" s="541"/>
      <c r="ASL46" s="541"/>
      <c r="ASM46" s="541"/>
      <c r="ASN46" s="541"/>
      <c r="ASO46" s="541"/>
      <c r="ASP46" s="541"/>
      <c r="ASQ46" s="541"/>
      <c r="ASR46" s="541"/>
      <c r="ASS46" s="541"/>
      <c r="AST46" s="541"/>
      <c r="ASU46" s="541"/>
      <c r="ASV46" s="541"/>
      <c r="ASW46" s="541"/>
      <c r="ASX46" s="541"/>
      <c r="ASY46" s="541"/>
      <c r="ASZ46" s="541"/>
      <c r="ATA46" s="541"/>
      <c r="ATB46" s="541"/>
      <c r="ATC46" s="541"/>
      <c r="ATD46" s="541"/>
      <c r="ATE46" s="541"/>
      <c r="ATF46" s="541"/>
      <c r="ATG46" s="541"/>
      <c r="ATH46" s="541"/>
      <c r="ATI46" s="541"/>
      <c r="ATJ46" s="541"/>
      <c r="ATK46" s="541"/>
      <c r="ATL46" s="541"/>
      <c r="ATM46" s="541"/>
      <c r="ATN46" s="541"/>
      <c r="ATO46" s="541"/>
      <c r="ATP46" s="541"/>
      <c r="ATQ46" s="541"/>
      <c r="ATR46" s="541"/>
      <c r="ATS46" s="541"/>
      <c r="ATT46" s="541"/>
      <c r="ATU46" s="541"/>
      <c r="ATV46" s="541"/>
      <c r="ATW46" s="541"/>
      <c r="ATX46" s="541"/>
      <c r="ATY46" s="541"/>
      <c r="ATZ46" s="541"/>
      <c r="AUA46" s="541"/>
      <c r="AUB46" s="541"/>
      <c r="AUC46" s="541"/>
      <c r="AUD46" s="541"/>
      <c r="AUE46" s="541"/>
      <c r="AUF46" s="541"/>
      <c r="AUG46" s="541"/>
      <c r="AUH46" s="541"/>
      <c r="AUI46" s="541"/>
      <c r="AUJ46" s="541"/>
      <c r="AUK46" s="541"/>
      <c r="AUL46" s="541"/>
      <c r="AUM46" s="541"/>
      <c r="AUN46" s="541"/>
      <c r="AUO46" s="541"/>
      <c r="AUP46" s="541"/>
      <c r="AUQ46" s="541"/>
      <c r="AUR46" s="541"/>
      <c r="AUS46" s="541"/>
      <c r="AUT46" s="541"/>
      <c r="AUU46" s="541"/>
      <c r="AUV46" s="541"/>
      <c r="AUW46" s="541"/>
      <c r="AUX46" s="541"/>
      <c r="AUY46" s="541"/>
      <c r="AUZ46" s="541"/>
      <c r="AVA46" s="541"/>
      <c r="AVB46" s="541"/>
      <c r="AVC46" s="541"/>
      <c r="AVD46" s="541"/>
      <c r="AVE46" s="541"/>
      <c r="AVF46" s="541"/>
      <c r="AVG46" s="541"/>
      <c r="AVH46" s="541"/>
      <c r="AVI46" s="541"/>
      <c r="AVJ46" s="541"/>
      <c r="AVK46" s="541"/>
      <c r="AVL46" s="541"/>
      <c r="AVM46" s="541"/>
      <c r="AVN46" s="541"/>
      <c r="AVO46" s="541"/>
      <c r="AVP46" s="541"/>
      <c r="AVQ46" s="541"/>
      <c r="AVR46" s="541"/>
      <c r="AVS46" s="541"/>
      <c r="AVT46" s="541"/>
      <c r="AVU46" s="541"/>
      <c r="AVV46" s="541"/>
      <c r="AVW46" s="541"/>
      <c r="AVX46" s="541"/>
      <c r="AVY46" s="541"/>
      <c r="AVZ46" s="541"/>
      <c r="AWA46" s="541"/>
      <c r="AWB46" s="541"/>
      <c r="AWC46" s="541"/>
      <c r="AWD46" s="541"/>
      <c r="AWE46" s="541"/>
      <c r="AWF46" s="541"/>
      <c r="AWG46" s="541"/>
      <c r="AWH46" s="541"/>
      <c r="AWI46" s="541"/>
      <c r="AWJ46" s="541"/>
      <c r="AWK46" s="541"/>
      <c r="AWL46" s="541"/>
      <c r="AWM46" s="541"/>
      <c r="AWN46" s="541"/>
      <c r="AWO46" s="541"/>
      <c r="AWP46" s="541"/>
      <c r="AWQ46" s="541"/>
      <c r="AWR46" s="541"/>
      <c r="AWS46" s="541"/>
      <c r="AWT46" s="541"/>
      <c r="AWU46" s="541"/>
      <c r="AWV46" s="541"/>
      <c r="AWW46" s="541"/>
      <c r="AWX46" s="541"/>
      <c r="AWY46" s="541"/>
      <c r="AWZ46" s="541"/>
      <c r="AXA46" s="541"/>
      <c r="AXB46" s="541"/>
      <c r="AXC46" s="541"/>
      <c r="AXD46" s="541"/>
      <c r="AXE46" s="541"/>
      <c r="AXF46" s="541"/>
      <c r="AXG46" s="541"/>
      <c r="AXH46" s="541"/>
      <c r="AXI46" s="541"/>
      <c r="AXJ46" s="541"/>
      <c r="AXK46" s="541"/>
      <c r="AXL46" s="541"/>
      <c r="AXM46" s="541"/>
      <c r="AXN46" s="541"/>
      <c r="AXO46" s="541"/>
      <c r="AXP46" s="541"/>
      <c r="AXQ46" s="541"/>
      <c r="AXR46" s="541"/>
      <c r="AXS46" s="541"/>
      <c r="AXT46" s="541"/>
      <c r="AXU46" s="541"/>
      <c r="AXV46" s="541"/>
      <c r="AXW46" s="541"/>
      <c r="AXX46" s="541"/>
      <c r="AXY46" s="541"/>
      <c r="AXZ46" s="541"/>
      <c r="AYA46" s="541"/>
      <c r="AYB46" s="541"/>
      <c r="AYC46" s="541"/>
      <c r="AYD46" s="541"/>
      <c r="AYE46" s="541"/>
      <c r="AYF46" s="541"/>
      <c r="AYG46" s="541"/>
      <c r="AYH46" s="541"/>
      <c r="AYI46" s="541"/>
      <c r="AYJ46" s="541"/>
      <c r="AYK46" s="541"/>
      <c r="AYL46" s="541"/>
      <c r="AYM46" s="541"/>
      <c r="AYN46" s="541"/>
      <c r="AYO46" s="541"/>
      <c r="AYP46" s="541"/>
      <c r="AYQ46" s="541"/>
      <c r="AYR46" s="541"/>
      <c r="AYS46" s="541"/>
      <c r="AYT46" s="541"/>
      <c r="AYU46" s="541"/>
      <c r="AYV46" s="541"/>
      <c r="AYW46" s="541"/>
      <c r="AYX46" s="541"/>
      <c r="AYY46" s="541"/>
      <c r="AYZ46" s="541"/>
      <c r="AZA46" s="541"/>
      <c r="AZB46" s="541"/>
      <c r="AZC46" s="541"/>
      <c r="AZD46" s="541"/>
      <c r="AZE46" s="541"/>
      <c r="AZF46" s="541"/>
      <c r="AZG46" s="541"/>
      <c r="AZH46" s="541"/>
      <c r="AZI46" s="541"/>
      <c r="AZJ46" s="541"/>
      <c r="AZK46" s="541"/>
      <c r="AZL46" s="541"/>
      <c r="AZM46" s="541"/>
      <c r="AZN46" s="541"/>
      <c r="AZO46" s="541"/>
      <c r="AZP46" s="541"/>
      <c r="AZQ46" s="541"/>
      <c r="AZR46" s="541"/>
      <c r="AZS46" s="541"/>
      <c r="AZT46" s="541"/>
      <c r="AZU46" s="541"/>
      <c r="AZV46" s="541"/>
      <c r="AZW46" s="541"/>
      <c r="AZX46" s="541"/>
      <c r="AZY46" s="541"/>
      <c r="AZZ46" s="541"/>
      <c r="BAA46" s="541"/>
      <c r="BAB46" s="541"/>
      <c r="BAC46" s="541"/>
      <c r="BAD46" s="541"/>
      <c r="BAE46" s="541"/>
      <c r="BAF46" s="541"/>
      <c r="BAG46" s="541"/>
      <c r="BAH46" s="541"/>
      <c r="BAI46" s="541"/>
      <c r="BAJ46" s="541"/>
      <c r="BAK46" s="541"/>
      <c r="BAL46" s="541"/>
      <c r="BAM46" s="541"/>
      <c r="BAN46" s="541"/>
      <c r="BAO46" s="541"/>
      <c r="BAP46" s="541"/>
      <c r="BAQ46" s="541"/>
      <c r="BAR46" s="541"/>
      <c r="BAS46" s="541"/>
      <c r="BAT46" s="541"/>
      <c r="BAU46" s="541"/>
      <c r="BAV46" s="541"/>
      <c r="BAW46" s="541"/>
      <c r="BAX46" s="541"/>
      <c r="BAY46" s="541"/>
      <c r="BAZ46" s="541"/>
      <c r="BBA46" s="541"/>
      <c r="BBB46" s="541"/>
      <c r="BBC46" s="541"/>
      <c r="BBD46" s="541"/>
      <c r="BBE46" s="541"/>
      <c r="BBF46" s="541"/>
      <c r="BBG46" s="541"/>
      <c r="BBH46" s="541"/>
      <c r="BBI46" s="541"/>
      <c r="BBJ46" s="541"/>
      <c r="BBK46" s="541"/>
      <c r="BBL46" s="541"/>
      <c r="BBM46" s="541"/>
      <c r="BBN46" s="541"/>
      <c r="BBO46" s="541"/>
      <c r="BBP46" s="541"/>
      <c r="BBQ46" s="541"/>
      <c r="BBR46" s="541"/>
      <c r="BBS46" s="541"/>
      <c r="BBT46" s="541"/>
      <c r="BBU46" s="541"/>
      <c r="BBV46" s="541"/>
      <c r="BBW46" s="541"/>
      <c r="BBX46" s="541"/>
      <c r="BBY46" s="541"/>
      <c r="BBZ46" s="541"/>
      <c r="BCA46" s="541"/>
      <c r="BCB46" s="541"/>
      <c r="BCC46" s="541"/>
      <c r="BCD46" s="541"/>
      <c r="BCE46" s="541"/>
      <c r="BCF46" s="541"/>
      <c r="BCG46" s="541"/>
      <c r="BCH46" s="541"/>
      <c r="BCI46" s="541"/>
      <c r="BCJ46" s="541"/>
      <c r="BCK46" s="541"/>
      <c r="BCL46" s="541"/>
      <c r="BCM46" s="541"/>
      <c r="BCN46" s="541"/>
      <c r="BCO46" s="541"/>
      <c r="BCP46" s="541"/>
      <c r="BCQ46" s="541"/>
      <c r="BCR46" s="541"/>
      <c r="BCS46" s="541"/>
      <c r="BCT46" s="541"/>
      <c r="BCU46" s="541"/>
      <c r="BCV46" s="541"/>
      <c r="BCW46" s="541"/>
      <c r="BCX46" s="541"/>
      <c r="BCY46" s="541"/>
      <c r="BCZ46" s="541"/>
      <c r="BDA46" s="541"/>
      <c r="BDB46" s="541"/>
      <c r="BDC46" s="541"/>
      <c r="BDD46" s="541"/>
      <c r="BDE46" s="541"/>
      <c r="BDF46" s="541"/>
      <c r="BDG46" s="541"/>
      <c r="BDH46" s="541"/>
      <c r="BDI46" s="541"/>
      <c r="BDJ46" s="541"/>
      <c r="BDK46" s="541"/>
      <c r="BDL46" s="541"/>
      <c r="BDM46" s="541"/>
      <c r="BDN46" s="541"/>
      <c r="BDO46" s="541"/>
      <c r="BDP46" s="541"/>
      <c r="BDQ46" s="541"/>
      <c r="BDR46" s="541"/>
      <c r="BDS46" s="541"/>
      <c r="BDT46" s="541"/>
      <c r="BDU46" s="541"/>
      <c r="BDV46" s="541"/>
      <c r="BDW46" s="541"/>
      <c r="BDX46" s="541"/>
      <c r="BDY46" s="541"/>
      <c r="BDZ46" s="541"/>
      <c r="BEA46" s="541"/>
      <c r="BEB46" s="541"/>
      <c r="BEC46" s="541"/>
      <c r="BED46" s="541"/>
      <c r="BEE46" s="541"/>
      <c r="BEF46" s="541"/>
      <c r="BEG46" s="541"/>
      <c r="BEH46" s="541"/>
      <c r="BEI46" s="541"/>
      <c r="BEJ46" s="541"/>
      <c r="BEK46" s="541"/>
      <c r="BEL46" s="541"/>
      <c r="BEM46" s="541"/>
      <c r="BEN46" s="541"/>
      <c r="BEO46" s="541"/>
      <c r="BEP46" s="541"/>
      <c r="BEQ46" s="541"/>
      <c r="BER46" s="541"/>
      <c r="BES46" s="541"/>
      <c r="BET46" s="541"/>
      <c r="BEU46" s="541"/>
      <c r="BEV46" s="541"/>
      <c r="BEW46" s="541"/>
      <c r="BEX46" s="541"/>
      <c r="BEY46" s="541"/>
      <c r="BEZ46" s="541"/>
      <c r="BFA46" s="541"/>
      <c r="BFB46" s="541"/>
      <c r="BFC46" s="541"/>
      <c r="BFD46" s="541"/>
      <c r="BFE46" s="541"/>
      <c r="BFF46" s="541"/>
      <c r="BFG46" s="541"/>
      <c r="BFH46" s="541"/>
      <c r="BFI46" s="541"/>
      <c r="BFJ46" s="541"/>
      <c r="BFK46" s="541"/>
      <c r="BFL46" s="541"/>
      <c r="BFM46" s="541"/>
      <c r="BFN46" s="541"/>
      <c r="BFO46" s="541"/>
      <c r="BFP46" s="541"/>
      <c r="BFQ46" s="541"/>
      <c r="BFR46" s="541"/>
      <c r="BFS46" s="541"/>
      <c r="BFT46" s="541"/>
      <c r="BFU46" s="541"/>
      <c r="BFV46" s="541"/>
      <c r="BFW46" s="541"/>
      <c r="BFX46" s="541"/>
      <c r="BFY46" s="541"/>
      <c r="BFZ46" s="541"/>
      <c r="BGA46" s="541"/>
      <c r="BGB46" s="541"/>
      <c r="BGC46" s="541"/>
      <c r="BGD46" s="541"/>
      <c r="BGE46" s="541"/>
      <c r="BGF46" s="541"/>
      <c r="BGG46" s="541"/>
      <c r="BGH46" s="541"/>
      <c r="BGI46" s="541"/>
      <c r="BGJ46" s="541"/>
      <c r="BGK46" s="541"/>
      <c r="BGL46" s="541"/>
      <c r="BGM46" s="541"/>
      <c r="BGN46" s="541"/>
      <c r="BGO46" s="541"/>
      <c r="BGP46" s="541"/>
      <c r="BGQ46" s="541"/>
      <c r="BGR46" s="541"/>
      <c r="BGS46" s="541"/>
      <c r="BGT46" s="541"/>
      <c r="BGU46" s="541"/>
      <c r="BGV46" s="541"/>
      <c r="BGW46" s="541"/>
      <c r="BGX46" s="541"/>
      <c r="BGY46" s="541"/>
      <c r="BGZ46" s="541"/>
      <c r="BHA46" s="541"/>
      <c r="BHB46" s="541"/>
      <c r="BHC46" s="541"/>
      <c r="BHD46" s="541"/>
      <c r="BHE46" s="541"/>
      <c r="BHF46" s="541"/>
      <c r="BHG46" s="541"/>
      <c r="BHH46" s="541"/>
      <c r="BHI46" s="541"/>
      <c r="BHJ46" s="541"/>
      <c r="BHK46" s="541"/>
      <c r="BHL46" s="541"/>
      <c r="BHM46" s="541"/>
      <c r="BHN46" s="541"/>
      <c r="BHO46" s="541"/>
      <c r="BHP46" s="541"/>
      <c r="BHQ46" s="541"/>
      <c r="BHR46" s="541"/>
      <c r="BHS46" s="541"/>
      <c r="BHT46" s="541"/>
      <c r="BHU46" s="541"/>
      <c r="BHV46" s="541"/>
      <c r="BHW46" s="541"/>
      <c r="BHX46" s="541"/>
      <c r="BHY46" s="541"/>
      <c r="BHZ46" s="541"/>
      <c r="BIA46" s="541"/>
      <c r="BIB46" s="541"/>
      <c r="BIC46" s="541"/>
      <c r="BID46" s="541"/>
      <c r="BIE46" s="541"/>
      <c r="BIF46" s="541"/>
      <c r="BIG46" s="541"/>
      <c r="BIH46" s="541"/>
      <c r="BII46" s="541"/>
      <c r="BIJ46" s="541"/>
      <c r="BIK46" s="541"/>
      <c r="BIL46" s="541"/>
      <c r="BIM46" s="541"/>
      <c r="BIN46" s="541"/>
      <c r="BIO46" s="541"/>
      <c r="BIP46" s="541"/>
      <c r="BIQ46" s="541"/>
      <c r="BIR46" s="541"/>
      <c r="BIS46" s="541"/>
      <c r="BIT46" s="541"/>
      <c r="BIU46" s="541"/>
      <c r="BIV46" s="541"/>
      <c r="BIW46" s="541"/>
      <c r="BIX46" s="541"/>
      <c r="BIY46" s="541"/>
      <c r="BIZ46" s="541"/>
      <c r="BJA46" s="541"/>
      <c r="BJB46" s="541"/>
      <c r="BJC46" s="541"/>
      <c r="BJD46" s="541"/>
      <c r="BJE46" s="541"/>
      <c r="BJF46" s="541"/>
      <c r="BJG46" s="541"/>
      <c r="BJH46" s="541"/>
      <c r="BJI46" s="541"/>
      <c r="BJJ46" s="541"/>
      <c r="BJK46" s="541"/>
      <c r="BJL46" s="541"/>
      <c r="BJM46" s="541"/>
      <c r="BJN46" s="541"/>
      <c r="BJO46" s="541"/>
      <c r="BJP46" s="541"/>
      <c r="BJQ46" s="541"/>
      <c r="BJR46" s="541"/>
      <c r="BJS46" s="541"/>
      <c r="BJT46" s="541"/>
      <c r="BJU46" s="541"/>
      <c r="BJV46" s="541"/>
      <c r="BJW46" s="541"/>
      <c r="BJX46" s="541"/>
      <c r="BJY46" s="541"/>
      <c r="BJZ46" s="541"/>
      <c r="BKA46" s="541"/>
      <c r="BKB46" s="541"/>
      <c r="BKC46" s="541"/>
      <c r="BKD46" s="541"/>
      <c r="BKE46" s="541"/>
      <c r="BKF46" s="541"/>
      <c r="BKG46" s="541"/>
      <c r="BKH46" s="541"/>
      <c r="BKI46" s="541"/>
      <c r="BKJ46" s="541"/>
      <c r="BKK46" s="541"/>
      <c r="BKL46" s="541"/>
      <c r="BKM46" s="541"/>
      <c r="BKN46" s="541"/>
      <c r="BKO46" s="541"/>
      <c r="BKP46" s="541"/>
      <c r="BKQ46" s="541"/>
      <c r="BKR46" s="541"/>
      <c r="BKS46" s="541"/>
      <c r="BKT46" s="541"/>
      <c r="BKU46" s="541"/>
      <c r="BKV46" s="541"/>
      <c r="BKW46" s="541"/>
      <c r="BKX46" s="541"/>
      <c r="BKY46" s="541"/>
      <c r="BKZ46" s="541"/>
      <c r="BLA46" s="541"/>
      <c r="BLB46" s="541"/>
      <c r="BLC46" s="541"/>
      <c r="BLD46" s="541"/>
      <c r="BLE46" s="541"/>
      <c r="BLF46" s="541"/>
      <c r="BLG46" s="541"/>
      <c r="BLH46" s="541"/>
      <c r="BLI46" s="541"/>
      <c r="BLJ46" s="541"/>
      <c r="BLK46" s="541"/>
      <c r="BLL46" s="541"/>
      <c r="BLM46" s="541"/>
      <c r="BLN46" s="541"/>
      <c r="BLO46" s="541"/>
      <c r="BLP46" s="541"/>
      <c r="BLQ46" s="541"/>
      <c r="BLR46" s="541"/>
      <c r="BLS46" s="541"/>
      <c r="BLT46" s="541"/>
      <c r="BLU46" s="541"/>
      <c r="BLV46" s="541"/>
      <c r="BLW46" s="541"/>
      <c r="BLX46" s="541"/>
      <c r="BLY46" s="541"/>
      <c r="BLZ46" s="541"/>
      <c r="BMA46" s="541"/>
      <c r="BMB46" s="541"/>
      <c r="BMC46" s="541"/>
      <c r="BMD46" s="541"/>
      <c r="BME46" s="541"/>
      <c r="BMF46" s="541"/>
      <c r="BMG46" s="541"/>
      <c r="BMH46" s="541"/>
      <c r="BMI46" s="541"/>
      <c r="BMJ46" s="541"/>
      <c r="BMK46" s="541"/>
      <c r="BML46" s="541"/>
      <c r="BMM46" s="541"/>
      <c r="BMN46" s="541"/>
      <c r="BMO46" s="541"/>
      <c r="BMP46" s="541"/>
      <c r="BMQ46" s="541"/>
      <c r="BMR46" s="541"/>
      <c r="BMS46" s="541"/>
      <c r="BMT46" s="541"/>
      <c r="BMU46" s="541"/>
      <c r="BMV46" s="541"/>
      <c r="BMW46" s="541"/>
      <c r="BMX46" s="541"/>
      <c r="BMY46" s="541"/>
      <c r="BMZ46" s="541"/>
      <c r="BNA46" s="541"/>
      <c r="BNB46" s="541"/>
      <c r="BNC46" s="541"/>
      <c r="BND46" s="541"/>
      <c r="BNE46" s="541"/>
      <c r="BNF46" s="541"/>
      <c r="BNG46" s="541"/>
      <c r="BNH46" s="541"/>
      <c r="BNI46" s="541"/>
      <c r="BNJ46" s="541"/>
      <c r="BNK46" s="541"/>
      <c r="BNL46" s="541"/>
      <c r="BNM46" s="541"/>
      <c r="BNN46" s="541"/>
      <c r="BNO46" s="541"/>
      <c r="BNP46" s="541"/>
      <c r="BNQ46" s="541"/>
      <c r="BNR46" s="541"/>
      <c r="BNS46" s="541"/>
      <c r="BNT46" s="541"/>
      <c r="BNU46" s="541"/>
      <c r="BNV46" s="541"/>
      <c r="BNW46" s="541"/>
      <c r="BNX46" s="541"/>
      <c r="BNY46" s="541"/>
      <c r="BNZ46" s="541"/>
      <c r="BOA46" s="541"/>
      <c r="BOB46" s="541"/>
      <c r="BOC46" s="541"/>
      <c r="BOD46" s="541"/>
      <c r="BOE46" s="541"/>
      <c r="BOF46" s="541"/>
      <c r="BOG46" s="541"/>
      <c r="BOH46" s="541"/>
      <c r="BOI46" s="541"/>
      <c r="BOJ46" s="541"/>
      <c r="BOK46" s="541"/>
      <c r="BOL46" s="541"/>
      <c r="BOM46" s="541"/>
      <c r="BON46" s="541"/>
      <c r="BOO46" s="541"/>
      <c r="BOP46" s="541"/>
      <c r="BOQ46" s="541"/>
      <c r="BOR46" s="541"/>
      <c r="BOS46" s="541"/>
      <c r="BOT46" s="541"/>
      <c r="BOU46" s="541"/>
      <c r="BOV46" s="541"/>
      <c r="BOW46" s="541"/>
      <c r="BOX46" s="541"/>
      <c r="BOY46" s="541"/>
      <c r="BOZ46" s="541"/>
      <c r="BPA46" s="541"/>
      <c r="BPB46" s="541"/>
      <c r="BPC46" s="541"/>
      <c r="BPD46" s="541"/>
      <c r="BPE46" s="541"/>
      <c r="BPF46" s="541"/>
      <c r="BPG46" s="541"/>
      <c r="BPH46" s="541"/>
      <c r="BPI46" s="541"/>
      <c r="BPJ46" s="541"/>
      <c r="BPK46" s="541"/>
      <c r="BPL46" s="541"/>
      <c r="BPM46" s="541"/>
      <c r="BPN46" s="541"/>
      <c r="BPO46" s="541"/>
      <c r="BPP46" s="541"/>
      <c r="BPQ46" s="541"/>
      <c r="BPR46" s="541"/>
      <c r="BPS46" s="541"/>
      <c r="BPT46" s="541"/>
      <c r="BPU46" s="541"/>
      <c r="BPV46" s="541"/>
      <c r="BPW46" s="541"/>
      <c r="BPX46" s="541"/>
      <c r="BPY46" s="541"/>
      <c r="BPZ46" s="541"/>
      <c r="BQA46" s="541"/>
      <c r="BQB46" s="541"/>
      <c r="BQC46" s="541"/>
      <c r="BQD46" s="541"/>
      <c r="BQE46" s="541"/>
      <c r="BQF46" s="541"/>
      <c r="BQG46" s="541"/>
      <c r="BQH46" s="541"/>
      <c r="BQI46" s="541"/>
      <c r="BQJ46" s="541"/>
      <c r="BQK46" s="541"/>
      <c r="BQL46" s="541"/>
      <c r="BQM46" s="541"/>
      <c r="BQN46" s="541"/>
      <c r="BQO46" s="541"/>
      <c r="BQP46" s="541"/>
      <c r="BQQ46" s="541"/>
      <c r="BQR46" s="541"/>
      <c r="BQS46" s="541"/>
      <c r="BQT46" s="541"/>
      <c r="BQU46" s="541"/>
      <c r="BQV46" s="541"/>
      <c r="BQW46" s="541"/>
      <c r="BQX46" s="541"/>
      <c r="BQY46" s="541"/>
      <c r="BQZ46" s="541"/>
      <c r="BRA46" s="541"/>
      <c r="BRB46" s="541"/>
      <c r="BRC46" s="541"/>
      <c r="BRD46" s="541"/>
      <c r="BRE46" s="541"/>
      <c r="BRF46" s="541"/>
      <c r="BRG46" s="541"/>
      <c r="BRH46" s="541"/>
      <c r="BRI46" s="541"/>
      <c r="BRJ46" s="541"/>
      <c r="BRK46" s="541"/>
      <c r="BRL46" s="541"/>
      <c r="BRM46" s="541"/>
      <c r="BRN46" s="541"/>
      <c r="BRO46" s="541"/>
      <c r="BRP46" s="541"/>
      <c r="BRQ46" s="541"/>
      <c r="BRR46" s="541"/>
      <c r="BRS46" s="541"/>
      <c r="BRT46" s="541"/>
      <c r="BRU46" s="541"/>
      <c r="BRV46" s="541"/>
      <c r="BRW46" s="541"/>
      <c r="BRX46" s="541"/>
      <c r="BRY46" s="541"/>
      <c r="BRZ46" s="541"/>
      <c r="BSA46" s="541"/>
      <c r="BSB46" s="541"/>
      <c r="BSC46" s="541"/>
      <c r="BSD46" s="541"/>
      <c r="BSE46" s="541"/>
      <c r="BSF46" s="541"/>
      <c r="BSG46" s="541"/>
      <c r="BSH46" s="541"/>
      <c r="BSI46" s="541"/>
      <c r="BSJ46" s="541"/>
      <c r="BSK46" s="541"/>
      <c r="BSL46" s="541"/>
      <c r="BSM46" s="541"/>
      <c r="BSN46" s="541"/>
      <c r="BSO46" s="541"/>
      <c r="BSP46" s="541"/>
      <c r="BSQ46" s="541"/>
      <c r="BSR46" s="541"/>
      <c r="BSS46" s="541"/>
      <c r="BST46" s="541"/>
      <c r="BSU46" s="541"/>
      <c r="BSV46" s="541"/>
      <c r="BSW46" s="541"/>
      <c r="BSX46" s="541"/>
      <c r="BSY46" s="541"/>
      <c r="BSZ46" s="541"/>
      <c r="BTA46" s="541"/>
      <c r="BTB46" s="541"/>
      <c r="BTC46" s="541"/>
      <c r="BTD46" s="541"/>
      <c r="BTE46" s="541"/>
      <c r="BTF46" s="541"/>
      <c r="BTG46" s="541"/>
      <c r="BTH46" s="541"/>
      <c r="BTI46" s="541"/>
      <c r="BTJ46" s="541"/>
      <c r="BTK46" s="541"/>
      <c r="BTL46" s="541"/>
      <c r="BTM46" s="541"/>
      <c r="BTN46" s="541"/>
      <c r="BTO46" s="541"/>
      <c r="BTP46" s="541"/>
      <c r="BTQ46" s="541"/>
      <c r="BTR46" s="541"/>
      <c r="BTS46" s="541"/>
      <c r="BTT46" s="541"/>
      <c r="BTU46" s="541"/>
      <c r="BTV46" s="541"/>
      <c r="BTW46" s="541"/>
      <c r="BTX46" s="541"/>
      <c r="BTY46" s="541"/>
      <c r="BTZ46" s="541"/>
      <c r="BUA46" s="541"/>
      <c r="BUB46" s="541"/>
      <c r="BUC46" s="541"/>
      <c r="BUD46" s="541"/>
      <c r="BUE46" s="541"/>
      <c r="BUF46" s="541"/>
      <c r="BUG46" s="541"/>
      <c r="BUH46" s="541"/>
      <c r="BUI46" s="541"/>
      <c r="BUJ46" s="541"/>
      <c r="BUK46" s="541"/>
      <c r="BUL46" s="541"/>
      <c r="BUM46" s="541"/>
      <c r="BUN46" s="541"/>
      <c r="BUO46" s="541"/>
      <c r="BUP46" s="541"/>
      <c r="BUQ46" s="541"/>
      <c r="BUR46" s="541"/>
      <c r="BUS46" s="541"/>
      <c r="BUT46" s="541"/>
      <c r="BUU46" s="541"/>
      <c r="BUV46" s="541"/>
      <c r="BUW46" s="541"/>
      <c r="BUX46" s="541"/>
      <c r="BUY46" s="541"/>
      <c r="BUZ46" s="541"/>
      <c r="BVA46" s="541"/>
      <c r="BVB46" s="541"/>
      <c r="BVC46" s="541"/>
      <c r="BVD46" s="541"/>
      <c r="BVE46" s="541"/>
      <c r="BVF46" s="541"/>
      <c r="BVG46" s="541"/>
      <c r="BVH46" s="541"/>
      <c r="BVI46" s="541"/>
      <c r="BVJ46" s="541"/>
      <c r="BVK46" s="541"/>
      <c r="BVL46" s="541"/>
      <c r="BVM46" s="541"/>
      <c r="BVN46" s="541"/>
      <c r="BVO46" s="541"/>
      <c r="BVP46" s="541"/>
      <c r="BVQ46" s="541"/>
      <c r="BVR46" s="541"/>
      <c r="BVS46" s="541"/>
      <c r="BVT46" s="541"/>
      <c r="BVU46" s="541"/>
      <c r="BVV46" s="541"/>
      <c r="BVW46" s="541"/>
      <c r="BVX46" s="541"/>
      <c r="BVY46" s="541"/>
      <c r="BVZ46" s="541"/>
      <c r="BWA46" s="541"/>
      <c r="BWB46" s="541"/>
      <c r="BWC46" s="541"/>
      <c r="BWD46" s="541"/>
      <c r="BWE46" s="541"/>
      <c r="BWF46" s="541"/>
      <c r="BWG46" s="541"/>
      <c r="BWH46" s="541"/>
      <c r="BWI46" s="541"/>
      <c r="BWJ46" s="541"/>
      <c r="BWK46" s="541"/>
      <c r="BWL46" s="541"/>
      <c r="BWM46" s="541"/>
      <c r="BWN46" s="541"/>
      <c r="BWO46" s="541"/>
      <c r="BWP46" s="541"/>
      <c r="BWQ46" s="541"/>
      <c r="BWR46" s="541"/>
      <c r="BWS46" s="541"/>
      <c r="BWT46" s="541"/>
      <c r="BWU46" s="541"/>
      <c r="BWV46" s="541"/>
      <c r="BWW46" s="541"/>
      <c r="BWX46" s="541"/>
      <c r="BWY46" s="541"/>
      <c r="BWZ46" s="541"/>
      <c r="BXA46" s="541"/>
      <c r="BXB46" s="541"/>
      <c r="BXC46" s="541"/>
      <c r="BXD46" s="541"/>
      <c r="BXE46" s="541"/>
      <c r="BXF46" s="541"/>
      <c r="BXG46" s="541"/>
      <c r="BXH46" s="541"/>
      <c r="BXI46" s="541"/>
      <c r="BXJ46" s="541"/>
      <c r="BXK46" s="541"/>
      <c r="BXL46" s="541"/>
      <c r="BXM46" s="541"/>
      <c r="BXN46" s="541"/>
      <c r="BXO46" s="541"/>
      <c r="BXP46" s="541"/>
      <c r="BXQ46" s="541"/>
      <c r="BXR46" s="541"/>
      <c r="BXS46" s="541"/>
      <c r="BXT46" s="541"/>
      <c r="BXU46" s="541"/>
      <c r="BXV46" s="541"/>
      <c r="BXW46" s="541"/>
      <c r="BXX46" s="541"/>
      <c r="BXY46" s="541"/>
      <c r="BXZ46" s="541"/>
      <c r="BYA46" s="541"/>
      <c r="BYB46" s="541"/>
      <c r="BYC46" s="541"/>
      <c r="BYD46" s="541"/>
      <c r="BYE46" s="541"/>
      <c r="BYF46" s="541"/>
      <c r="BYG46" s="541"/>
      <c r="BYH46" s="541"/>
      <c r="BYI46" s="541"/>
      <c r="BYJ46" s="541"/>
      <c r="BYK46" s="541"/>
      <c r="BYL46" s="541"/>
      <c r="BYM46" s="541"/>
      <c r="BYN46" s="541"/>
      <c r="BYO46" s="541"/>
      <c r="BYP46" s="541"/>
      <c r="BYQ46" s="541"/>
      <c r="BYR46" s="541"/>
      <c r="BYS46" s="541"/>
      <c r="BYT46" s="541"/>
      <c r="BYU46" s="541"/>
      <c r="BYV46" s="541"/>
      <c r="BYW46" s="541"/>
      <c r="BYX46" s="541"/>
      <c r="BYY46" s="541"/>
      <c r="BYZ46" s="541"/>
      <c r="BZA46" s="541"/>
      <c r="BZB46" s="541"/>
      <c r="BZC46" s="541"/>
      <c r="BZD46" s="541"/>
      <c r="BZE46" s="541"/>
      <c r="BZF46" s="541"/>
      <c r="BZG46" s="541"/>
      <c r="BZH46" s="541"/>
      <c r="BZI46" s="541"/>
      <c r="BZJ46" s="541"/>
      <c r="BZK46" s="541"/>
      <c r="BZL46" s="541"/>
      <c r="BZM46" s="541"/>
      <c r="BZN46" s="541"/>
      <c r="BZO46" s="541"/>
      <c r="BZP46" s="541"/>
      <c r="BZQ46" s="541"/>
      <c r="BZR46" s="541"/>
      <c r="BZS46" s="541"/>
      <c r="BZT46" s="541"/>
      <c r="BZU46" s="541"/>
      <c r="BZV46" s="541"/>
      <c r="BZW46" s="541"/>
      <c r="BZX46" s="541"/>
      <c r="BZY46" s="541"/>
      <c r="BZZ46" s="541"/>
      <c r="CAA46" s="541"/>
      <c r="CAB46" s="541"/>
      <c r="CAC46" s="541"/>
      <c r="CAD46" s="541"/>
      <c r="CAE46" s="541"/>
      <c r="CAF46" s="541"/>
      <c r="CAG46" s="541"/>
      <c r="CAH46" s="541"/>
      <c r="CAI46" s="541"/>
      <c r="CAJ46" s="541"/>
      <c r="CAK46" s="541"/>
      <c r="CAL46" s="541"/>
      <c r="CAM46" s="541"/>
      <c r="CAN46" s="541"/>
      <c r="CAO46" s="541"/>
      <c r="CAP46" s="541"/>
      <c r="CAQ46" s="541"/>
      <c r="CAR46" s="541"/>
      <c r="CAS46" s="541"/>
      <c r="CAT46" s="541"/>
      <c r="CAU46" s="541"/>
      <c r="CAV46" s="541"/>
      <c r="CAW46" s="541"/>
      <c r="CAX46" s="541"/>
      <c r="CAY46" s="541"/>
      <c r="CAZ46" s="541"/>
      <c r="CBA46" s="541"/>
      <c r="CBB46" s="541"/>
      <c r="CBC46" s="541"/>
      <c r="CBD46" s="541"/>
      <c r="CBE46" s="541"/>
      <c r="CBF46" s="541"/>
      <c r="CBG46" s="541"/>
      <c r="CBH46" s="541"/>
      <c r="CBI46" s="541"/>
      <c r="CBJ46" s="541"/>
      <c r="CBK46" s="541"/>
      <c r="CBL46" s="541"/>
      <c r="CBM46" s="541"/>
      <c r="CBN46" s="541"/>
      <c r="CBO46" s="541"/>
      <c r="CBP46" s="541"/>
      <c r="CBQ46" s="541"/>
      <c r="CBR46" s="541"/>
      <c r="CBS46" s="541"/>
      <c r="CBT46" s="541"/>
      <c r="CBU46" s="541"/>
      <c r="CBV46" s="541"/>
      <c r="CBW46" s="541"/>
      <c r="CBX46" s="541"/>
      <c r="CBY46" s="541"/>
      <c r="CBZ46" s="541"/>
      <c r="CCA46" s="541"/>
      <c r="CCB46" s="541"/>
      <c r="CCC46" s="541"/>
      <c r="CCD46" s="541"/>
      <c r="CCE46" s="541"/>
      <c r="CCF46" s="541"/>
      <c r="CCG46" s="541"/>
      <c r="CCH46" s="541"/>
      <c r="CCI46" s="541"/>
      <c r="CCJ46" s="541"/>
      <c r="CCK46" s="541"/>
      <c r="CCL46" s="541"/>
      <c r="CCM46" s="541"/>
      <c r="CCN46" s="541"/>
      <c r="CCO46" s="541"/>
      <c r="CCP46" s="541"/>
      <c r="CCQ46" s="541"/>
      <c r="CCR46" s="541"/>
      <c r="CCS46" s="541"/>
      <c r="CCT46" s="541"/>
      <c r="CCU46" s="541"/>
      <c r="CCV46" s="541"/>
      <c r="CCW46" s="541"/>
      <c r="CCX46" s="541"/>
      <c r="CCY46" s="541"/>
      <c r="CCZ46" s="541"/>
      <c r="CDA46" s="541"/>
      <c r="CDB46" s="541"/>
      <c r="CDC46" s="541"/>
      <c r="CDD46" s="541"/>
      <c r="CDE46" s="541"/>
      <c r="CDF46" s="541"/>
      <c r="CDG46" s="541"/>
      <c r="CDH46" s="541"/>
      <c r="CDI46" s="541"/>
      <c r="CDJ46" s="541"/>
      <c r="CDK46" s="541"/>
      <c r="CDL46" s="541"/>
      <c r="CDM46" s="541"/>
      <c r="CDN46" s="541"/>
      <c r="CDO46" s="541"/>
      <c r="CDP46" s="541"/>
      <c r="CDQ46" s="541"/>
      <c r="CDR46" s="541"/>
      <c r="CDS46" s="541"/>
      <c r="CDT46" s="541"/>
      <c r="CDU46" s="541"/>
      <c r="CDV46" s="541"/>
      <c r="CDW46" s="541"/>
      <c r="CDX46" s="541"/>
      <c r="CDY46" s="541"/>
      <c r="CDZ46" s="541"/>
      <c r="CEA46" s="541"/>
      <c r="CEB46" s="541"/>
      <c r="CEC46" s="541"/>
      <c r="CED46" s="541"/>
      <c r="CEE46" s="541"/>
      <c r="CEF46" s="541"/>
      <c r="CEG46" s="541"/>
      <c r="CEH46" s="541"/>
      <c r="CEI46" s="541"/>
      <c r="CEJ46" s="541"/>
      <c r="CEK46" s="541"/>
      <c r="CEL46" s="541"/>
      <c r="CEM46" s="541"/>
      <c r="CEN46" s="541"/>
      <c r="CEO46" s="541"/>
      <c r="CEP46" s="541"/>
      <c r="CEQ46" s="541"/>
      <c r="CER46" s="541"/>
      <c r="CES46" s="541"/>
      <c r="CET46" s="541"/>
      <c r="CEU46" s="541"/>
      <c r="CEV46" s="541"/>
      <c r="CEW46" s="541"/>
      <c r="CEX46" s="541"/>
      <c r="CEY46" s="541"/>
      <c r="CEZ46" s="541"/>
      <c r="CFA46" s="541"/>
      <c r="CFB46" s="541"/>
      <c r="CFC46" s="541"/>
      <c r="CFD46" s="541"/>
      <c r="CFE46" s="541"/>
      <c r="CFF46" s="541"/>
      <c r="CFG46" s="541"/>
      <c r="CFH46" s="541"/>
      <c r="CFI46" s="541"/>
      <c r="CFJ46" s="541"/>
      <c r="CFK46" s="541"/>
      <c r="CFL46" s="541"/>
      <c r="CFM46" s="541"/>
      <c r="CFN46" s="541"/>
      <c r="CFO46" s="541"/>
      <c r="CFP46" s="541"/>
      <c r="CFQ46" s="541"/>
      <c r="CFR46" s="541"/>
      <c r="CFS46" s="541"/>
      <c r="CFT46" s="541"/>
      <c r="CFU46" s="541"/>
      <c r="CFV46" s="541"/>
      <c r="CFW46" s="541"/>
      <c r="CFX46" s="541"/>
      <c r="CFY46" s="541"/>
      <c r="CFZ46" s="541"/>
      <c r="CGA46" s="541"/>
      <c r="CGB46" s="541"/>
      <c r="CGC46" s="541"/>
      <c r="CGD46" s="541"/>
      <c r="CGE46" s="541"/>
      <c r="CGF46" s="541"/>
      <c r="CGG46" s="541"/>
      <c r="CGH46" s="541"/>
      <c r="CGI46" s="541"/>
      <c r="CGJ46" s="541"/>
      <c r="CGK46" s="541"/>
      <c r="CGL46" s="541"/>
      <c r="CGM46" s="541"/>
      <c r="CGN46" s="541"/>
      <c r="CGO46" s="541"/>
      <c r="CGP46" s="541"/>
      <c r="CGQ46" s="541"/>
      <c r="CGR46" s="541"/>
      <c r="CGS46" s="541"/>
      <c r="CGT46" s="541"/>
      <c r="CGU46" s="541"/>
      <c r="CGV46" s="541"/>
      <c r="CGW46" s="541"/>
      <c r="CGX46" s="541"/>
      <c r="CGY46" s="541"/>
      <c r="CGZ46" s="541"/>
      <c r="CHA46" s="541"/>
      <c r="CHB46" s="541"/>
      <c r="CHC46" s="541"/>
      <c r="CHD46" s="541"/>
      <c r="CHE46" s="541"/>
      <c r="CHF46" s="541"/>
      <c r="CHG46" s="541"/>
      <c r="CHH46" s="541"/>
      <c r="CHI46" s="541"/>
      <c r="CHJ46" s="541"/>
      <c r="CHK46" s="541"/>
      <c r="CHL46" s="541"/>
      <c r="CHM46" s="541"/>
      <c r="CHN46" s="541"/>
      <c r="CHO46" s="541"/>
      <c r="CHP46" s="541"/>
      <c r="CHQ46" s="541"/>
      <c r="CHR46" s="541"/>
      <c r="CHS46" s="541"/>
      <c r="CHT46" s="541"/>
      <c r="CHU46" s="541"/>
      <c r="CHV46" s="541"/>
      <c r="CHW46" s="541"/>
      <c r="CHX46" s="541"/>
      <c r="CHY46" s="541"/>
      <c r="CHZ46" s="541"/>
      <c r="CIA46" s="541"/>
      <c r="CIB46" s="541"/>
      <c r="CIC46" s="541"/>
      <c r="CID46" s="541"/>
      <c r="CIE46" s="541"/>
      <c r="CIF46" s="541"/>
      <c r="CIG46" s="541"/>
      <c r="CIH46" s="541"/>
      <c r="CII46" s="541"/>
      <c r="CIJ46" s="541"/>
      <c r="CIK46" s="541"/>
      <c r="CIL46" s="541"/>
      <c r="CIM46" s="541"/>
      <c r="CIN46" s="541"/>
      <c r="CIO46" s="541"/>
      <c r="CIP46" s="541"/>
      <c r="CIQ46" s="541"/>
      <c r="CIR46" s="541"/>
      <c r="CIS46" s="541"/>
      <c r="CIT46" s="541"/>
      <c r="CIU46" s="541"/>
      <c r="CIV46" s="541"/>
      <c r="CIW46" s="541"/>
      <c r="CIX46" s="541"/>
      <c r="CIY46" s="541"/>
      <c r="CIZ46" s="541"/>
      <c r="CJA46" s="541"/>
      <c r="CJB46" s="541"/>
      <c r="CJC46" s="541"/>
      <c r="CJD46" s="541"/>
      <c r="CJE46" s="541"/>
      <c r="CJF46" s="541"/>
      <c r="CJG46" s="541"/>
      <c r="CJH46" s="541"/>
      <c r="CJI46" s="541"/>
      <c r="CJJ46" s="541"/>
      <c r="CJK46" s="541"/>
      <c r="CJL46" s="541"/>
      <c r="CJM46" s="541"/>
      <c r="CJN46" s="541"/>
      <c r="CJO46" s="541"/>
      <c r="CJP46" s="541"/>
      <c r="CJQ46" s="541"/>
      <c r="CJR46" s="541"/>
      <c r="CJS46" s="541"/>
      <c r="CJT46" s="541"/>
      <c r="CJU46" s="541"/>
      <c r="CJV46" s="541"/>
      <c r="CJW46" s="541"/>
      <c r="CJX46" s="541"/>
      <c r="CJY46" s="541"/>
      <c r="CJZ46" s="541"/>
      <c r="CKA46" s="541"/>
      <c r="CKB46" s="541"/>
      <c r="CKC46" s="541"/>
      <c r="CKD46" s="541"/>
      <c r="CKE46" s="541"/>
      <c r="CKF46" s="541"/>
      <c r="CKG46" s="541"/>
      <c r="CKH46" s="541"/>
      <c r="CKI46" s="541"/>
      <c r="CKJ46" s="541"/>
      <c r="CKK46" s="541"/>
      <c r="CKL46" s="541"/>
      <c r="CKM46" s="541"/>
      <c r="CKN46" s="541"/>
      <c r="CKO46" s="541"/>
      <c r="CKP46" s="541"/>
      <c r="CKQ46" s="541"/>
      <c r="CKR46" s="541"/>
      <c r="CKS46" s="541"/>
      <c r="CKT46" s="541"/>
      <c r="CKU46" s="541"/>
      <c r="CKV46" s="541"/>
      <c r="CKW46" s="541"/>
      <c r="CKX46" s="541"/>
      <c r="CKY46" s="541"/>
      <c r="CKZ46" s="541"/>
      <c r="CLA46" s="541"/>
      <c r="CLB46" s="541"/>
      <c r="CLC46" s="541"/>
      <c r="CLD46" s="541"/>
      <c r="CLE46" s="541"/>
      <c r="CLF46" s="541"/>
      <c r="CLG46" s="541"/>
      <c r="CLH46" s="541"/>
      <c r="CLI46" s="541"/>
      <c r="CLJ46" s="541"/>
      <c r="CLK46" s="541"/>
      <c r="CLL46" s="541"/>
      <c r="CLM46" s="541"/>
      <c r="CLN46" s="541"/>
      <c r="CLO46" s="541"/>
      <c r="CLP46" s="541"/>
      <c r="CLQ46" s="541"/>
      <c r="CLR46" s="541"/>
      <c r="CLS46" s="541"/>
      <c r="CLT46" s="541"/>
      <c r="CLU46" s="541"/>
      <c r="CLV46" s="541"/>
      <c r="CLW46" s="541"/>
      <c r="CLX46" s="541"/>
      <c r="CLY46" s="541"/>
      <c r="CLZ46" s="541"/>
      <c r="CMA46" s="541"/>
      <c r="CMB46" s="541"/>
      <c r="CMC46" s="541"/>
      <c r="CMD46" s="541"/>
      <c r="CME46" s="541"/>
      <c r="CMF46" s="541"/>
      <c r="CMG46" s="541"/>
      <c r="CMH46" s="541"/>
      <c r="CMI46" s="541"/>
      <c r="CMJ46" s="541"/>
      <c r="CMK46" s="541"/>
      <c r="CML46" s="541"/>
      <c r="CMM46" s="541"/>
      <c r="CMN46" s="541"/>
      <c r="CMO46" s="541"/>
      <c r="CMP46" s="541"/>
      <c r="CMQ46" s="541"/>
      <c r="CMR46" s="541"/>
      <c r="CMS46" s="541"/>
      <c r="CMT46" s="541"/>
      <c r="CMU46" s="541"/>
      <c r="CMV46" s="541"/>
      <c r="CMW46" s="541"/>
      <c r="CMX46" s="541"/>
      <c r="CMY46" s="541"/>
      <c r="CMZ46" s="541"/>
      <c r="CNA46" s="541"/>
      <c r="CNB46" s="541"/>
      <c r="CNC46" s="541"/>
      <c r="CND46" s="541"/>
      <c r="CNE46" s="541"/>
      <c r="CNF46" s="541"/>
      <c r="CNG46" s="541"/>
      <c r="CNH46" s="541"/>
      <c r="CNI46" s="541"/>
      <c r="CNJ46" s="541"/>
      <c r="CNK46" s="541"/>
      <c r="CNL46" s="541"/>
      <c r="CNM46" s="541"/>
      <c r="CNN46" s="541"/>
      <c r="CNO46" s="541"/>
      <c r="CNP46" s="541"/>
      <c r="CNQ46" s="541"/>
      <c r="CNR46" s="541"/>
      <c r="CNS46" s="541"/>
      <c r="CNT46" s="541"/>
      <c r="CNU46" s="541"/>
      <c r="CNV46" s="541"/>
      <c r="CNW46" s="541"/>
      <c r="CNX46" s="541"/>
      <c r="CNY46" s="541"/>
      <c r="CNZ46" s="541"/>
      <c r="COA46" s="541"/>
      <c r="COB46" s="541"/>
      <c r="COC46" s="541"/>
      <c r="COD46" s="541"/>
      <c r="COE46" s="541"/>
      <c r="COF46" s="541"/>
      <c r="COG46" s="541"/>
      <c r="COH46" s="541"/>
      <c r="COI46" s="541"/>
      <c r="COJ46" s="541"/>
      <c r="COK46" s="541"/>
      <c r="COL46" s="541"/>
      <c r="COM46" s="541"/>
      <c r="CON46" s="541"/>
      <c r="COO46" s="541"/>
      <c r="COP46" s="541"/>
      <c r="COQ46" s="541"/>
      <c r="COR46" s="541"/>
      <c r="COS46" s="541"/>
      <c r="COT46" s="541"/>
      <c r="COU46" s="541"/>
      <c r="COV46" s="541"/>
      <c r="COW46" s="541"/>
      <c r="COX46" s="541"/>
      <c r="COY46" s="541"/>
      <c r="COZ46" s="541"/>
      <c r="CPA46" s="541"/>
      <c r="CPB46" s="541"/>
      <c r="CPC46" s="541"/>
      <c r="CPD46" s="541"/>
      <c r="CPE46" s="541"/>
      <c r="CPF46" s="541"/>
      <c r="CPG46" s="541"/>
      <c r="CPH46" s="541"/>
      <c r="CPI46" s="541"/>
      <c r="CPJ46" s="541"/>
      <c r="CPK46" s="541"/>
      <c r="CPL46" s="541"/>
      <c r="CPM46" s="541"/>
      <c r="CPN46" s="541"/>
      <c r="CPO46" s="541"/>
      <c r="CPP46" s="541"/>
      <c r="CPQ46" s="541"/>
      <c r="CPR46" s="541"/>
      <c r="CPS46" s="541"/>
      <c r="CPT46" s="541"/>
      <c r="CPU46" s="541"/>
      <c r="CPV46" s="541"/>
      <c r="CPW46" s="541"/>
      <c r="CPX46" s="541"/>
      <c r="CPY46" s="541"/>
      <c r="CPZ46" s="541"/>
      <c r="CQA46" s="541"/>
      <c r="CQB46" s="541"/>
      <c r="CQC46" s="541"/>
      <c r="CQD46" s="541"/>
      <c r="CQE46" s="541"/>
      <c r="CQF46" s="541"/>
      <c r="CQG46" s="541"/>
      <c r="CQH46" s="541"/>
      <c r="CQI46" s="541"/>
      <c r="CQJ46" s="541"/>
      <c r="CQK46" s="541"/>
      <c r="CQL46" s="541"/>
      <c r="CQM46" s="541"/>
      <c r="CQN46" s="541"/>
      <c r="CQO46" s="541"/>
      <c r="CQP46" s="541"/>
      <c r="CQQ46" s="541"/>
      <c r="CQR46" s="541"/>
      <c r="CQS46" s="541"/>
      <c r="CQT46" s="541"/>
      <c r="CQU46" s="541"/>
      <c r="CQV46" s="541"/>
      <c r="CQW46" s="541"/>
      <c r="CQX46" s="541"/>
      <c r="CQY46" s="541"/>
      <c r="CQZ46" s="541"/>
      <c r="CRA46" s="541"/>
      <c r="CRB46" s="541"/>
      <c r="CRC46" s="541"/>
      <c r="CRD46" s="541"/>
      <c r="CRE46" s="541"/>
      <c r="CRF46" s="541"/>
      <c r="CRG46" s="541"/>
      <c r="CRH46" s="541"/>
      <c r="CRI46" s="541"/>
      <c r="CRJ46" s="541"/>
      <c r="CRK46" s="541"/>
      <c r="CRL46" s="541"/>
      <c r="CRM46" s="541"/>
      <c r="CRN46" s="541"/>
      <c r="CRO46" s="541"/>
      <c r="CRP46" s="541"/>
      <c r="CRQ46" s="541"/>
      <c r="CRR46" s="541"/>
      <c r="CRS46" s="541"/>
      <c r="CRT46" s="541"/>
      <c r="CRU46" s="541"/>
      <c r="CRV46" s="541"/>
      <c r="CRW46" s="541"/>
      <c r="CRX46" s="541"/>
      <c r="CRY46" s="541"/>
      <c r="CRZ46" s="541"/>
      <c r="CSA46" s="541"/>
      <c r="CSB46" s="541"/>
      <c r="CSC46" s="541"/>
      <c r="CSD46" s="541"/>
      <c r="CSE46" s="541"/>
      <c r="CSF46" s="541"/>
      <c r="CSG46" s="541"/>
      <c r="CSH46" s="541"/>
      <c r="CSI46" s="541"/>
      <c r="CSJ46" s="541"/>
      <c r="CSK46" s="541"/>
      <c r="CSL46" s="541"/>
      <c r="CSM46" s="541"/>
      <c r="CSN46" s="541"/>
      <c r="CSO46" s="541"/>
      <c r="CSP46" s="541"/>
      <c r="CSQ46" s="541"/>
      <c r="CSR46" s="541"/>
      <c r="CSS46" s="541"/>
      <c r="CST46" s="541"/>
      <c r="CSU46" s="541"/>
      <c r="CSV46" s="541"/>
      <c r="CSW46" s="541"/>
      <c r="CSX46" s="541"/>
      <c r="CSY46" s="541"/>
      <c r="CSZ46" s="541"/>
      <c r="CTA46" s="541"/>
      <c r="CTB46" s="541"/>
      <c r="CTC46" s="541"/>
      <c r="CTD46" s="541"/>
      <c r="CTE46" s="541"/>
      <c r="CTF46" s="541"/>
      <c r="CTG46" s="541"/>
      <c r="CTH46" s="541"/>
      <c r="CTI46" s="541"/>
      <c r="CTJ46" s="541"/>
      <c r="CTK46" s="541"/>
      <c r="CTL46" s="541"/>
      <c r="CTM46" s="541"/>
      <c r="CTN46" s="541"/>
      <c r="CTO46" s="541"/>
      <c r="CTP46" s="541"/>
      <c r="CTQ46" s="541"/>
      <c r="CTR46" s="541"/>
      <c r="CTS46" s="541"/>
      <c r="CTT46" s="541"/>
      <c r="CTU46" s="541"/>
      <c r="CTV46" s="541"/>
      <c r="CTW46" s="541"/>
      <c r="CTX46" s="541"/>
      <c r="CTY46" s="541"/>
      <c r="CTZ46" s="541"/>
      <c r="CUA46" s="541"/>
      <c r="CUB46" s="541"/>
      <c r="CUC46" s="541"/>
      <c r="CUD46" s="541"/>
      <c r="CUE46" s="541"/>
      <c r="CUF46" s="541"/>
      <c r="CUG46" s="541"/>
      <c r="CUH46" s="541"/>
      <c r="CUI46" s="541"/>
      <c r="CUJ46" s="541"/>
      <c r="CUK46" s="541"/>
      <c r="CUL46" s="541"/>
      <c r="CUM46" s="541"/>
      <c r="CUN46" s="541"/>
      <c r="CUO46" s="541"/>
      <c r="CUP46" s="541"/>
      <c r="CUQ46" s="541"/>
      <c r="CUR46" s="541"/>
      <c r="CUS46" s="541"/>
      <c r="CUT46" s="541"/>
      <c r="CUU46" s="541"/>
      <c r="CUV46" s="541"/>
      <c r="CUW46" s="541"/>
      <c r="CUX46" s="541"/>
      <c r="CUY46" s="541"/>
      <c r="CUZ46" s="541"/>
      <c r="CVA46" s="541"/>
      <c r="CVB46" s="541"/>
      <c r="CVC46" s="541"/>
      <c r="CVD46" s="541"/>
      <c r="CVE46" s="541"/>
      <c r="CVF46" s="541"/>
      <c r="CVG46" s="541"/>
      <c r="CVH46" s="541"/>
      <c r="CVI46" s="541"/>
      <c r="CVJ46" s="541"/>
      <c r="CVK46" s="541"/>
      <c r="CVL46" s="541"/>
      <c r="CVM46" s="541"/>
      <c r="CVN46" s="541"/>
      <c r="CVO46" s="541"/>
      <c r="CVP46" s="541"/>
      <c r="CVQ46" s="541"/>
      <c r="CVR46" s="541"/>
      <c r="CVS46" s="541"/>
      <c r="CVT46" s="541"/>
      <c r="CVU46" s="541"/>
      <c r="CVV46" s="541"/>
      <c r="CVW46" s="541"/>
      <c r="CVX46" s="541"/>
      <c r="CVY46" s="541"/>
      <c r="CVZ46" s="541"/>
      <c r="CWA46" s="541"/>
      <c r="CWB46" s="541"/>
      <c r="CWC46" s="541"/>
      <c r="CWD46" s="541"/>
      <c r="CWE46" s="541"/>
      <c r="CWF46" s="541"/>
      <c r="CWG46" s="541"/>
      <c r="CWH46" s="541"/>
      <c r="CWI46" s="541"/>
      <c r="CWJ46" s="541"/>
      <c r="CWK46" s="541"/>
      <c r="CWL46" s="541"/>
      <c r="CWM46" s="541"/>
      <c r="CWN46" s="541"/>
      <c r="CWO46" s="541"/>
      <c r="CWP46" s="541"/>
      <c r="CWQ46" s="541"/>
      <c r="CWR46" s="541"/>
      <c r="CWS46" s="541"/>
      <c r="CWT46" s="541"/>
      <c r="CWU46" s="541"/>
      <c r="CWV46" s="541"/>
      <c r="CWW46" s="541"/>
      <c r="CWX46" s="541"/>
      <c r="CWY46" s="541"/>
      <c r="CWZ46" s="541"/>
      <c r="CXA46" s="541"/>
      <c r="CXB46" s="541"/>
      <c r="CXC46" s="541"/>
      <c r="CXD46" s="541"/>
      <c r="CXE46" s="541"/>
      <c r="CXF46" s="541"/>
      <c r="CXG46" s="541"/>
      <c r="CXH46" s="541"/>
      <c r="CXI46" s="541"/>
      <c r="CXJ46" s="541"/>
      <c r="CXK46" s="541"/>
      <c r="CXL46" s="541"/>
      <c r="CXM46" s="541"/>
      <c r="CXN46" s="541"/>
      <c r="CXO46" s="541"/>
      <c r="CXP46" s="541"/>
      <c r="CXQ46" s="541"/>
      <c r="CXR46" s="541"/>
      <c r="CXS46" s="541"/>
      <c r="CXT46" s="541"/>
      <c r="CXU46" s="541"/>
      <c r="CXV46" s="541"/>
      <c r="CXW46" s="541"/>
      <c r="CXX46" s="541"/>
      <c r="CXY46" s="541"/>
      <c r="CXZ46" s="541"/>
      <c r="CYA46" s="541"/>
      <c r="CYB46" s="541"/>
      <c r="CYC46" s="541"/>
      <c r="CYD46" s="541"/>
      <c r="CYE46" s="541"/>
      <c r="CYF46" s="541"/>
      <c r="CYG46" s="541"/>
      <c r="CYH46" s="541"/>
      <c r="CYI46" s="541"/>
      <c r="CYJ46" s="541"/>
      <c r="CYK46" s="541"/>
      <c r="CYL46" s="541"/>
      <c r="CYM46" s="541"/>
      <c r="CYN46" s="541"/>
      <c r="CYO46" s="541"/>
      <c r="CYP46" s="541"/>
      <c r="CYQ46" s="541"/>
      <c r="CYR46" s="541"/>
      <c r="CYS46" s="541"/>
      <c r="CYT46" s="541"/>
      <c r="CYU46" s="541"/>
      <c r="CYV46" s="541"/>
      <c r="CYW46" s="541"/>
      <c r="CYX46" s="541"/>
      <c r="CYY46" s="541"/>
      <c r="CYZ46" s="541"/>
      <c r="CZA46" s="541"/>
      <c r="CZB46" s="541"/>
      <c r="CZC46" s="541"/>
      <c r="CZD46" s="541"/>
      <c r="CZE46" s="541"/>
      <c r="CZF46" s="541"/>
      <c r="CZG46" s="541"/>
      <c r="CZH46" s="541"/>
      <c r="CZI46" s="541"/>
      <c r="CZJ46" s="541"/>
      <c r="CZK46" s="541"/>
      <c r="CZL46" s="541"/>
      <c r="CZM46" s="541"/>
      <c r="CZN46" s="541"/>
      <c r="CZO46" s="541"/>
      <c r="CZP46" s="541"/>
      <c r="CZQ46" s="541"/>
      <c r="CZR46" s="541"/>
      <c r="CZS46" s="541"/>
      <c r="CZT46" s="541"/>
      <c r="CZU46" s="541"/>
      <c r="CZV46" s="541"/>
      <c r="CZW46" s="541"/>
      <c r="CZX46" s="541"/>
      <c r="CZY46" s="541"/>
      <c r="CZZ46" s="541"/>
      <c r="DAA46" s="541"/>
      <c r="DAB46" s="541"/>
      <c r="DAC46" s="541"/>
      <c r="DAD46" s="541"/>
      <c r="DAE46" s="541"/>
      <c r="DAF46" s="541"/>
      <c r="DAG46" s="541"/>
      <c r="DAH46" s="541"/>
      <c r="DAI46" s="541"/>
      <c r="DAJ46" s="541"/>
      <c r="DAK46" s="541"/>
      <c r="DAL46" s="541"/>
      <c r="DAM46" s="541"/>
      <c r="DAN46" s="541"/>
      <c r="DAO46" s="541"/>
      <c r="DAP46" s="541"/>
      <c r="DAQ46" s="541"/>
      <c r="DAR46" s="541"/>
      <c r="DAS46" s="541"/>
      <c r="DAT46" s="541"/>
      <c r="DAU46" s="541"/>
      <c r="DAV46" s="541"/>
      <c r="DAW46" s="541"/>
      <c r="DAX46" s="541"/>
      <c r="DAY46" s="541"/>
      <c r="DAZ46" s="541"/>
      <c r="DBA46" s="541"/>
      <c r="DBB46" s="541"/>
      <c r="DBC46" s="541"/>
      <c r="DBD46" s="541"/>
      <c r="DBE46" s="541"/>
      <c r="DBF46" s="541"/>
      <c r="DBG46" s="541"/>
      <c r="DBH46" s="541"/>
      <c r="DBI46" s="541"/>
      <c r="DBJ46" s="541"/>
      <c r="DBK46" s="541"/>
      <c r="DBL46" s="541"/>
      <c r="DBM46" s="541"/>
      <c r="DBN46" s="541"/>
      <c r="DBO46" s="541"/>
      <c r="DBP46" s="541"/>
      <c r="DBQ46" s="541"/>
      <c r="DBR46" s="541"/>
      <c r="DBS46" s="541"/>
      <c r="DBT46" s="541"/>
      <c r="DBU46" s="541"/>
      <c r="DBV46" s="541"/>
      <c r="DBW46" s="541"/>
      <c r="DBX46" s="541"/>
      <c r="DBY46" s="541"/>
      <c r="DBZ46" s="541"/>
      <c r="DCA46" s="541"/>
      <c r="DCB46" s="541"/>
      <c r="DCC46" s="541"/>
      <c r="DCD46" s="541"/>
      <c r="DCE46" s="541"/>
      <c r="DCF46" s="541"/>
      <c r="DCG46" s="541"/>
      <c r="DCH46" s="541"/>
      <c r="DCI46" s="541"/>
      <c r="DCJ46" s="541"/>
      <c r="DCK46" s="541"/>
      <c r="DCL46" s="541"/>
      <c r="DCM46" s="541"/>
      <c r="DCN46" s="541"/>
      <c r="DCO46" s="541"/>
      <c r="DCP46" s="541"/>
      <c r="DCQ46" s="541"/>
      <c r="DCR46" s="541"/>
      <c r="DCS46" s="541"/>
      <c r="DCT46" s="541"/>
      <c r="DCU46" s="541"/>
      <c r="DCV46" s="541"/>
      <c r="DCW46" s="541"/>
      <c r="DCX46" s="541"/>
      <c r="DCY46" s="541"/>
      <c r="DCZ46" s="541"/>
      <c r="DDA46" s="541"/>
      <c r="DDB46" s="541"/>
      <c r="DDC46" s="541"/>
      <c r="DDD46" s="541"/>
      <c r="DDE46" s="541"/>
      <c r="DDF46" s="541"/>
      <c r="DDG46" s="541"/>
      <c r="DDH46" s="541"/>
      <c r="DDI46" s="541"/>
      <c r="DDJ46" s="541"/>
      <c r="DDK46" s="541"/>
      <c r="DDL46" s="541"/>
      <c r="DDM46" s="541"/>
      <c r="DDN46" s="541"/>
      <c r="DDO46" s="541"/>
      <c r="DDP46" s="541"/>
      <c r="DDQ46" s="541"/>
      <c r="DDR46" s="541"/>
      <c r="DDS46" s="541"/>
      <c r="DDT46" s="541"/>
      <c r="DDU46" s="541"/>
      <c r="DDV46" s="541"/>
      <c r="DDW46" s="541"/>
      <c r="DDX46" s="541"/>
      <c r="DDY46" s="541"/>
      <c r="DDZ46" s="541"/>
      <c r="DEA46" s="541"/>
      <c r="DEB46" s="541"/>
      <c r="DEC46" s="541"/>
      <c r="DED46" s="541"/>
      <c r="DEE46" s="541"/>
      <c r="DEF46" s="541"/>
      <c r="DEG46" s="541"/>
      <c r="DEH46" s="541"/>
      <c r="DEI46" s="541"/>
      <c r="DEJ46" s="541"/>
      <c r="DEK46" s="541"/>
      <c r="DEL46" s="541"/>
      <c r="DEM46" s="541"/>
      <c r="DEN46" s="541"/>
      <c r="DEO46" s="541"/>
      <c r="DEP46" s="541"/>
      <c r="DEQ46" s="541"/>
      <c r="DER46" s="541"/>
      <c r="DES46" s="541"/>
      <c r="DET46" s="541"/>
      <c r="DEU46" s="541"/>
      <c r="DEV46" s="541"/>
      <c r="DEW46" s="541"/>
      <c r="DEX46" s="541"/>
      <c r="DEY46" s="541"/>
      <c r="DEZ46" s="541"/>
      <c r="DFA46" s="541"/>
      <c r="DFB46" s="541"/>
      <c r="DFC46" s="541"/>
      <c r="DFD46" s="541"/>
      <c r="DFE46" s="541"/>
      <c r="DFF46" s="541"/>
      <c r="DFG46" s="541"/>
      <c r="DFH46" s="541"/>
      <c r="DFI46" s="541"/>
      <c r="DFJ46" s="541"/>
      <c r="DFK46" s="541"/>
      <c r="DFL46" s="541"/>
      <c r="DFM46" s="541"/>
      <c r="DFN46" s="541"/>
      <c r="DFO46" s="541"/>
      <c r="DFP46" s="541"/>
      <c r="DFQ46" s="541"/>
      <c r="DFR46" s="541"/>
      <c r="DFS46" s="541"/>
      <c r="DFT46" s="541"/>
      <c r="DFU46" s="541"/>
      <c r="DFV46" s="541"/>
      <c r="DFW46" s="541"/>
      <c r="DFX46" s="541"/>
      <c r="DFY46" s="541"/>
      <c r="DFZ46" s="541"/>
      <c r="DGA46" s="541"/>
      <c r="DGB46" s="541"/>
      <c r="DGC46" s="541"/>
      <c r="DGD46" s="541"/>
      <c r="DGE46" s="541"/>
      <c r="DGF46" s="541"/>
      <c r="DGG46" s="541"/>
      <c r="DGH46" s="541"/>
      <c r="DGI46" s="541"/>
      <c r="DGJ46" s="541"/>
      <c r="DGK46" s="541"/>
      <c r="DGL46" s="541"/>
      <c r="DGM46" s="541"/>
      <c r="DGN46" s="541"/>
      <c r="DGO46" s="541"/>
      <c r="DGP46" s="541"/>
      <c r="DGQ46" s="541"/>
      <c r="DGR46" s="541"/>
      <c r="DGS46" s="541"/>
      <c r="DGT46" s="541"/>
      <c r="DGU46" s="541"/>
      <c r="DGV46" s="541"/>
      <c r="DGW46" s="541"/>
      <c r="DGX46" s="541"/>
      <c r="DGY46" s="541"/>
      <c r="DGZ46" s="541"/>
      <c r="DHA46" s="541"/>
      <c r="DHB46" s="541"/>
      <c r="DHC46" s="541"/>
      <c r="DHD46" s="541"/>
      <c r="DHE46" s="541"/>
      <c r="DHF46" s="541"/>
      <c r="DHG46" s="541"/>
      <c r="DHH46" s="541"/>
      <c r="DHI46" s="541"/>
      <c r="DHJ46" s="541"/>
      <c r="DHK46" s="541"/>
      <c r="DHL46" s="541"/>
      <c r="DHM46" s="541"/>
      <c r="DHN46" s="541"/>
      <c r="DHO46" s="541"/>
      <c r="DHP46" s="541"/>
      <c r="DHQ46" s="541"/>
      <c r="DHR46" s="541"/>
      <c r="DHS46" s="541"/>
      <c r="DHT46" s="541"/>
      <c r="DHU46" s="541"/>
      <c r="DHV46" s="541"/>
      <c r="DHW46" s="541"/>
      <c r="DHX46" s="541"/>
      <c r="DHY46" s="541"/>
      <c r="DHZ46" s="541"/>
      <c r="DIA46" s="541"/>
      <c r="DIB46" s="541"/>
      <c r="DIC46" s="541"/>
      <c r="DID46" s="541"/>
      <c r="DIE46" s="541"/>
      <c r="DIF46" s="541"/>
      <c r="DIG46" s="541"/>
      <c r="DIH46" s="541"/>
      <c r="DII46" s="541"/>
      <c r="DIJ46" s="541"/>
      <c r="DIK46" s="541"/>
      <c r="DIL46" s="541"/>
      <c r="DIM46" s="541"/>
      <c r="DIN46" s="541"/>
      <c r="DIO46" s="541"/>
      <c r="DIP46" s="541"/>
      <c r="DIQ46" s="541"/>
      <c r="DIR46" s="541"/>
      <c r="DIS46" s="541"/>
      <c r="DIT46" s="541"/>
      <c r="DIU46" s="541"/>
      <c r="DIV46" s="541"/>
      <c r="DIW46" s="541"/>
      <c r="DIX46" s="541"/>
      <c r="DIY46" s="541"/>
      <c r="DIZ46" s="541"/>
      <c r="DJA46" s="541"/>
      <c r="DJB46" s="541"/>
      <c r="DJC46" s="541"/>
      <c r="DJD46" s="541"/>
      <c r="DJE46" s="541"/>
      <c r="DJF46" s="541"/>
      <c r="DJG46" s="541"/>
      <c r="DJH46" s="541"/>
      <c r="DJI46" s="541"/>
      <c r="DJJ46" s="541"/>
      <c r="DJK46" s="541"/>
      <c r="DJL46" s="541"/>
      <c r="DJM46" s="541"/>
      <c r="DJN46" s="541"/>
      <c r="DJO46" s="541"/>
      <c r="DJP46" s="541"/>
      <c r="DJQ46" s="541"/>
      <c r="DJR46" s="541"/>
      <c r="DJS46" s="541"/>
      <c r="DJT46" s="541"/>
      <c r="DJU46" s="541"/>
      <c r="DJV46" s="541"/>
      <c r="DJW46" s="541"/>
      <c r="DJX46" s="541"/>
      <c r="DJY46" s="541"/>
      <c r="DJZ46" s="541"/>
      <c r="DKA46" s="541"/>
      <c r="DKB46" s="541"/>
      <c r="DKC46" s="541"/>
      <c r="DKD46" s="541"/>
      <c r="DKE46" s="541"/>
      <c r="DKF46" s="541"/>
      <c r="DKG46" s="541"/>
      <c r="DKH46" s="541"/>
      <c r="DKI46" s="541"/>
      <c r="DKJ46" s="541"/>
      <c r="DKK46" s="541"/>
      <c r="DKL46" s="541"/>
      <c r="DKM46" s="541"/>
      <c r="DKN46" s="541"/>
      <c r="DKO46" s="541"/>
      <c r="DKP46" s="541"/>
      <c r="DKQ46" s="541"/>
      <c r="DKR46" s="541"/>
      <c r="DKS46" s="541"/>
      <c r="DKT46" s="541"/>
      <c r="DKU46" s="541"/>
      <c r="DKV46" s="541"/>
      <c r="DKW46" s="541"/>
      <c r="DKX46" s="541"/>
      <c r="DKY46" s="541"/>
      <c r="DKZ46" s="541"/>
      <c r="DLA46" s="541"/>
      <c r="DLB46" s="541"/>
      <c r="DLC46" s="541"/>
      <c r="DLD46" s="541"/>
      <c r="DLE46" s="541"/>
      <c r="DLF46" s="541"/>
      <c r="DLG46" s="541"/>
      <c r="DLH46" s="541"/>
      <c r="DLI46" s="541"/>
      <c r="DLJ46" s="541"/>
      <c r="DLK46" s="541"/>
      <c r="DLL46" s="541"/>
      <c r="DLM46" s="541"/>
      <c r="DLN46" s="541"/>
      <c r="DLO46" s="541"/>
      <c r="DLP46" s="541"/>
      <c r="DLQ46" s="541"/>
      <c r="DLR46" s="541"/>
      <c r="DLS46" s="541"/>
      <c r="DLT46" s="541"/>
      <c r="DLU46" s="541"/>
      <c r="DLV46" s="541"/>
      <c r="DLW46" s="541"/>
      <c r="DLX46" s="541"/>
      <c r="DLY46" s="541"/>
      <c r="DLZ46" s="541"/>
      <c r="DMA46" s="541"/>
      <c r="DMB46" s="541"/>
      <c r="DMC46" s="541"/>
      <c r="DMD46" s="541"/>
      <c r="DME46" s="541"/>
      <c r="DMF46" s="541"/>
      <c r="DMG46" s="541"/>
      <c r="DMH46" s="541"/>
      <c r="DMI46" s="541"/>
      <c r="DMJ46" s="541"/>
      <c r="DMK46" s="541"/>
      <c r="DML46" s="541"/>
      <c r="DMM46" s="541"/>
      <c r="DMN46" s="541"/>
      <c r="DMO46" s="541"/>
      <c r="DMP46" s="541"/>
      <c r="DMQ46" s="541"/>
      <c r="DMR46" s="541"/>
      <c r="DMS46" s="541"/>
      <c r="DMT46" s="541"/>
      <c r="DMU46" s="541"/>
      <c r="DMV46" s="541"/>
      <c r="DMW46" s="541"/>
      <c r="DMX46" s="541"/>
      <c r="DMY46" s="541"/>
      <c r="DMZ46" s="541"/>
      <c r="DNA46" s="541"/>
      <c r="DNB46" s="541"/>
      <c r="DNC46" s="541"/>
      <c r="DND46" s="541"/>
      <c r="DNE46" s="541"/>
      <c r="DNF46" s="541"/>
      <c r="DNG46" s="541"/>
      <c r="DNH46" s="541"/>
      <c r="DNI46" s="541"/>
      <c r="DNJ46" s="541"/>
      <c r="DNK46" s="541"/>
      <c r="DNL46" s="541"/>
      <c r="DNM46" s="541"/>
      <c r="DNN46" s="541"/>
      <c r="DNO46" s="541"/>
      <c r="DNP46" s="541"/>
      <c r="DNQ46" s="541"/>
      <c r="DNR46" s="541"/>
      <c r="DNS46" s="541"/>
      <c r="DNT46" s="541"/>
      <c r="DNU46" s="541"/>
      <c r="DNV46" s="541"/>
      <c r="DNW46" s="541"/>
      <c r="DNX46" s="541"/>
      <c r="DNY46" s="541"/>
      <c r="DNZ46" s="541"/>
      <c r="DOA46" s="541"/>
      <c r="DOB46" s="541"/>
      <c r="DOC46" s="541"/>
      <c r="DOD46" s="541"/>
      <c r="DOE46" s="541"/>
      <c r="DOF46" s="541"/>
      <c r="DOG46" s="541"/>
      <c r="DOH46" s="541"/>
      <c r="DOI46" s="541"/>
      <c r="DOJ46" s="541"/>
      <c r="DOK46" s="541"/>
      <c r="DOL46" s="541"/>
      <c r="DOM46" s="541"/>
      <c r="DON46" s="541"/>
      <c r="DOO46" s="541"/>
      <c r="DOP46" s="541"/>
      <c r="DOQ46" s="541"/>
      <c r="DOR46" s="541"/>
      <c r="DOS46" s="541"/>
      <c r="DOT46" s="541"/>
      <c r="DOU46" s="541"/>
      <c r="DOV46" s="541"/>
      <c r="DOW46" s="541"/>
      <c r="DOX46" s="541"/>
      <c r="DOY46" s="541"/>
      <c r="DOZ46" s="541"/>
      <c r="DPA46" s="541"/>
      <c r="DPB46" s="541"/>
      <c r="DPC46" s="541"/>
      <c r="DPD46" s="541"/>
      <c r="DPE46" s="541"/>
      <c r="DPF46" s="541"/>
      <c r="DPG46" s="541"/>
      <c r="DPH46" s="541"/>
      <c r="DPI46" s="541"/>
      <c r="DPJ46" s="541"/>
      <c r="DPK46" s="541"/>
      <c r="DPL46" s="541"/>
      <c r="DPM46" s="541"/>
      <c r="DPN46" s="541"/>
      <c r="DPO46" s="541"/>
      <c r="DPP46" s="541"/>
      <c r="DPQ46" s="541"/>
      <c r="DPR46" s="541"/>
      <c r="DPS46" s="541"/>
      <c r="DPT46" s="541"/>
      <c r="DPU46" s="541"/>
      <c r="DPV46" s="541"/>
      <c r="DPW46" s="541"/>
      <c r="DPX46" s="541"/>
      <c r="DPY46" s="541"/>
      <c r="DPZ46" s="541"/>
      <c r="DQA46" s="541"/>
      <c r="DQB46" s="541"/>
      <c r="DQC46" s="541"/>
      <c r="DQD46" s="541"/>
      <c r="DQE46" s="541"/>
      <c r="DQF46" s="541"/>
      <c r="DQG46" s="541"/>
      <c r="DQH46" s="541"/>
      <c r="DQI46" s="541"/>
      <c r="DQJ46" s="541"/>
      <c r="DQK46" s="541"/>
      <c r="DQL46" s="541"/>
      <c r="DQM46" s="541"/>
      <c r="DQN46" s="541"/>
      <c r="DQO46" s="541"/>
      <c r="DQP46" s="541"/>
      <c r="DQQ46" s="541"/>
      <c r="DQR46" s="541"/>
      <c r="DQS46" s="541"/>
      <c r="DQT46" s="541"/>
      <c r="DQU46" s="541"/>
      <c r="DQV46" s="541"/>
      <c r="DQW46" s="541"/>
      <c r="DQX46" s="541"/>
      <c r="DQY46" s="541"/>
      <c r="DQZ46" s="541"/>
      <c r="DRA46" s="541"/>
      <c r="DRB46" s="541"/>
      <c r="DRC46" s="541"/>
      <c r="DRD46" s="541"/>
      <c r="DRE46" s="541"/>
      <c r="DRF46" s="541"/>
      <c r="DRG46" s="541"/>
      <c r="DRH46" s="541"/>
      <c r="DRI46" s="541"/>
      <c r="DRJ46" s="541"/>
      <c r="DRK46" s="541"/>
      <c r="DRL46" s="541"/>
      <c r="DRM46" s="541"/>
      <c r="DRN46" s="541"/>
      <c r="DRO46" s="541"/>
      <c r="DRP46" s="541"/>
      <c r="DRQ46" s="541"/>
      <c r="DRR46" s="541"/>
      <c r="DRS46" s="541"/>
      <c r="DRT46" s="541"/>
      <c r="DRU46" s="541"/>
      <c r="DRV46" s="541"/>
      <c r="DRW46" s="541"/>
      <c r="DRX46" s="541"/>
      <c r="DRY46" s="541"/>
      <c r="DRZ46" s="541"/>
      <c r="DSA46" s="541"/>
      <c r="DSB46" s="541"/>
      <c r="DSC46" s="541"/>
      <c r="DSD46" s="541"/>
      <c r="DSE46" s="541"/>
      <c r="DSF46" s="541"/>
      <c r="DSG46" s="541"/>
      <c r="DSH46" s="541"/>
      <c r="DSI46" s="541"/>
      <c r="DSJ46" s="541"/>
      <c r="DSK46" s="541"/>
      <c r="DSL46" s="541"/>
      <c r="DSM46" s="541"/>
      <c r="DSN46" s="541"/>
      <c r="DSO46" s="541"/>
      <c r="DSP46" s="541"/>
      <c r="DSQ46" s="541"/>
      <c r="DSR46" s="541"/>
      <c r="DSS46" s="541"/>
      <c r="DST46" s="541"/>
      <c r="DSU46" s="541"/>
      <c r="DSV46" s="541"/>
      <c r="DSW46" s="541"/>
      <c r="DSX46" s="541"/>
      <c r="DSY46" s="541"/>
      <c r="DSZ46" s="541"/>
      <c r="DTA46" s="541"/>
      <c r="DTB46" s="541"/>
      <c r="DTC46" s="541"/>
      <c r="DTD46" s="541"/>
      <c r="DTE46" s="541"/>
      <c r="DTF46" s="541"/>
      <c r="DTG46" s="541"/>
      <c r="DTH46" s="541"/>
      <c r="DTI46" s="541"/>
      <c r="DTJ46" s="541"/>
      <c r="DTK46" s="541"/>
      <c r="DTL46" s="541"/>
      <c r="DTM46" s="541"/>
      <c r="DTN46" s="541"/>
      <c r="DTO46" s="541"/>
      <c r="DTP46" s="541"/>
      <c r="DTQ46" s="541"/>
      <c r="DTR46" s="541"/>
      <c r="DTS46" s="541"/>
      <c r="DTT46" s="541"/>
      <c r="DTU46" s="541"/>
      <c r="DTV46" s="541"/>
      <c r="DTW46" s="541"/>
      <c r="DTX46" s="541"/>
      <c r="DTY46" s="541"/>
      <c r="DTZ46" s="541"/>
      <c r="DUA46" s="541"/>
      <c r="DUB46" s="541"/>
      <c r="DUC46" s="541"/>
      <c r="DUD46" s="541"/>
      <c r="DUE46" s="541"/>
      <c r="DUF46" s="541"/>
      <c r="DUG46" s="541"/>
      <c r="DUH46" s="541"/>
      <c r="DUI46" s="541"/>
      <c r="DUJ46" s="541"/>
      <c r="DUK46" s="541"/>
      <c r="DUL46" s="541"/>
      <c r="DUM46" s="541"/>
      <c r="DUN46" s="541"/>
      <c r="DUO46" s="541"/>
      <c r="DUP46" s="541"/>
      <c r="DUQ46" s="541"/>
      <c r="DUR46" s="541"/>
      <c r="DUS46" s="541"/>
      <c r="DUT46" s="541"/>
      <c r="DUU46" s="541"/>
      <c r="DUV46" s="541"/>
      <c r="DUW46" s="541"/>
      <c r="DUX46" s="541"/>
      <c r="DUY46" s="541"/>
      <c r="DUZ46" s="541"/>
      <c r="DVA46" s="541"/>
      <c r="DVB46" s="541"/>
      <c r="DVC46" s="541"/>
      <c r="DVD46" s="541"/>
      <c r="DVE46" s="541"/>
      <c r="DVF46" s="541"/>
      <c r="DVG46" s="541"/>
      <c r="DVH46" s="541"/>
      <c r="DVI46" s="541"/>
      <c r="DVJ46" s="541"/>
      <c r="DVK46" s="541"/>
      <c r="DVL46" s="541"/>
      <c r="DVM46" s="541"/>
      <c r="DVN46" s="541"/>
      <c r="DVO46" s="541"/>
      <c r="DVP46" s="541"/>
      <c r="DVQ46" s="541"/>
      <c r="DVR46" s="541"/>
      <c r="DVS46" s="541"/>
      <c r="DVT46" s="541"/>
      <c r="DVU46" s="541"/>
      <c r="DVV46" s="541"/>
      <c r="DVW46" s="541"/>
      <c r="DVX46" s="541"/>
      <c r="DVY46" s="541"/>
      <c r="DVZ46" s="541"/>
      <c r="DWA46" s="541"/>
      <c r="DWB46" s="541"/>
      <c r="DWC46" s="541"/>
      <c r="DWD46" s="541"/>
      <c r="DWE46" s="541"/>
      <c r="DWF46" s="541"/>
      <c r="DWG46" s="541"/>
      <c r="DWH46" s="541"/>
      <c r="DWI46" s="541"/>
      <c r="DWJ46" s="541"/>
      <c r="DWK46" s="541"/>
      <c r="DWL46" s="541"/>
      <c r="DWM46" s="541"/>
      <c r="DWN46" s="541"/>
      <c r="DWO46" s="541"/>
      <c r="DWP46" s="541"/>
      <c r="DWQ46" s="541"/>
      <c r="DWR46" s="541"/>
      <c r="DWS46" s="541"/>
      <c r="DWT46" s="541"/>
      <c r="DWU46" s="541"/>
      <c r="DWV46" s="541"/>
      <c r="DWW46" s="541"/>
      <c r="DWX46" s="541"/>
      <c r="DWY46" s="541"/>
      <c r="DWZ46" s="541"/>
      <c r="DXA46" s="541"/>
      <c r="DXB46" s="541"/>
      <c r="DXC46" s="541"/>
      <c r="DXD46" s="541"/>
      <c r="DXE46" s="541"/>
      <c r="DXF46" s="541"/>
      <c r="DXG46" s="541"/>
      <c r="DXH46" s="541"/>
      <c r="DXI46" s="541"/>
      <c r="DXJ46" s="541"/>
      <c r="DXK46" s="541"/>
      <c r="DXL46" s="541"/>
      <c r="DXM46" s="541"/>
      <c r="DXN46" s="541"/>
      <c r="DXO46" s="541"/>
      <c r="DXP46" s="541"/>
      <c r="DXQ46" s="541"/>
      <c r="DXR46" s="541"/>
      <c r="DXS46" s="541"/>
      <c r="DXT46" s="541"/>
      <c r="DXU46" s="541"/>
      <c r="DXV46" s="541"/>
      <c r="DXW46" s="541"/>
      <c r="DXX46" s="541"/>
      <c r="DXY46" s="541"/>
      <c r="DXZ46" s="541"/>
      <c r="DYA46" s="541"/>
      <c r="DYB46" s="541"/>
      <c r="DYC46" s="541"/>
      <c r="DYD46" s="541"/>
      <c r="DYE46" s="541"/>
      <c r="DYF46" s="541"/>
      <c r="DYG46" s="541"/>
      <c r="DYH46" s="541"/>
      <c r="DYI46" s="541"/>
      <c r="DYJ46" s="541"/>
      <c r="DYK46" s="541"/>
      <c r="DYL46" s="541"/>
      <c r="DYM46" s="541"/>
      <c r="DYN46" s="541"/>
      <c r="DYO46" s="541"/>
      <c r="DYP46" s="541"/>
      <c r="DYQ46" s="541"/>
      <c r="DYR46" s="541"/>
      <c r="DYS46" s="541"/>
      <c r="DYT46" s="541"/>
      <c r="DYU46" s="541"/>
      <c r="DYV46" s="541"/>
      <c r="DYW46" s="541"/>
      <c r="DYX46" s="541"/>
      <c r="DYY46" s="541"/>
      <c r="DYZ46" s="541"/>
      <c r="DZA46" s="541"/>
      <c r="DZB46" s="541"/>
      <c r="DZC46" s="541"/>
      <c r="DZD46" s="541"/>
      <c r="DZE46" s="541"/>
      <c r="DZF46" s="541"/>
      <c r="DZG46" s="541"/>
      <c r="DZH46" s="541"/>
      <c r="DZI46" s="541"/>
      <c r="DZJ46" s="541"/>
      <c r="DZK46" s="541"/>
      <c r="DZL46" s="541"/>
      <c r="DZM46" s="541"/>
      <c r="DZN46" s="541"/>
      <c r="DZO46" s="541"/>
      <c r="DZP46" s="541"/>
      <c r="DZQ46" s="541"/>
      <c r="DZR46" s="541"/>
      <c r="DZS46" s="541"/>
      <c r="DZT46" s="541"/>
      <c r="DZU46" s="541"/>
      <c r="DZV46" s="541"/>
      <c r="DZW46" s="541"/>
      <c r="DZX46" s="541"/>
      <c r="DZY46" s="541"/>
      <c r="DZZ46" s="541"/>
      <c r="EAA46" s="541"/>
      <c r="EAB46" s="541"/>
      <c r="EAC46" s="541"/>
      <c r="EAD46" s="541"/>
      <c r="EAE46" s="541"/>
      <c r="EAF46" s="541"/>
      <c r="EAG46" s="541"/>
      <c r="EAH46" s="541"/>
      <c r="EAI46" s="541"/>
      <c r="EAJ46" s="541"/>
      <c r="EAK46" s="541"/>
      <c r="EAL46" s="541"/>
      <c r="EAM46" s="541"/>
      <c r="EAN46" s="541"/>
      <c r="EAO46" s="541"/>
      <c r="EAP46" s="541"/>
      <c r="EAQ46" s="541"/>
      <c r="EAR46" s="541"/>
      <c r="EAS46" s="541"/>
      <c r="EAT46" s="541"/>
      <c r="EAU46" s="541"/>
      <c r="EAV46" s="541"/>
      <c r="EAW46" s="541"/>
      <c r="EAX46" s="541"/>
      <c r="EAY46" s="541"/>
      <c r="EAZ46" s="541"/>
      <c r="EBA46" s="541"/>
      <c r="EBB46" s="541"/>
      <c r="EBC46" s="541"/>
      <c r="EBD46" s="541"/>
      <c r="EBE46" s="541"/>
      <c r="EBF46" s="541"/>
      <c r="EBG46" s="541"/>
      <c r="EBH46" s="541"/>
      <c r="EBI46" s="541"/>
      <c r="EBJ46" s="541"/>
      <c r="EBK46" s="541"/>
      <c r="EBL46" s="541"/>
      <c r="EBM46" s="541"/>
      <c r="EBN46" s="541"/>
      <c r="EBO46" s="541"/>
      <c r="EBP46" s="541"/>
      <c r="EBQ46" s="541"/>
      <c r="EBR46" s="541"/>
      <c r="EBS46" s="541"/>
      <c r="EBT46" s="541"/>
      <c r="EBU46" s="541"/>
      <c r="EBV46" s="541"/>
      <c r="EBW46" s="541"/>
      <c r="EBX46" s="541"/>
      <c r="EBY46" s="541"/>
      <c r="EBZ46" s="541"/>
      <c r="ECA46" s="541"/>
      <c r="ECB46" s="541"/>
      <c r="ECC46" s="541"/>
      <c r="ECD46" s="541"/>
      <c r="ECE46" s="541"/>
      <c r="ECF46" s="541"/>
      <c r="ECG46" s="541"/>
      <c r="ECH46" s="541"/>
      <c r="ECI46" s="541"/>
      <c r="ECJ46" s="541"/>
      <c r="ECK46" s="541"/>
      <c r="ECL46" s="541"/>
      <c r="ECM46" s="541"/>
      <c r="ECN46" s="541"/>
      <c r="ECO46" s="541"/>
      <c r="ECP46" s="541"/>
      <c r="ECQ46" s="541"/>
      <c r="ECR46" s="541"/>
      <c r="ECS46" s="541"/>
      <c r="ECT46" s="541"/>
      <c r="ECU46" s="541"/>
      <c r="ECV46" s="541"/>
      <c r="ECW46" s="541"/>
      <c r="ECX46" s="541"/>
      <c r="ECY46" s="541"/>
      <c r="ECZ46" s="541"/>
      <c r="EDA46" s="541"/>
      <c r="EDB46" s="541"/>
      <c r="EDC46" s="541"/>
      <c r="EDD46" s="541"/>
      <c r="EDE46" s="541"/>
      <c r="EDF46" s="541"/>
      <c r="EDG46" s="541"/>
      <c r="EDH46" s="541"/>
      <c r="EDI46" s="541"/>
      <c r="EDJ46" s="541"/>
      <c r="EDK46" s="541"/>
      <c r="EDL46" s="541"/>
      <c r="EDM46" s="541"/>
      <c r="EDN46" s="541"/>
      <c r="EDO46" s="541"/>
      <c r="EDP46" s="541"/>
      <c r="EDQ46" s="541"/>
      <c r="EDR46" s="541"/>
      <c r="EDS46" s="541"/>
      <c r="EDT46" s="541"/>
      <c r="EDU46" s="541"/>
      <c r="EDV46" s="541"/>
      <c r="EDW46" s="541"/>
      <c r="EDX46" s="541"/>
      <c r="EDY46" s="541"/>
      <c r="EDZ46" s="541"/>
      <c r="EEA46" s="541"/>
      <c r="EEB46" s="541"/>
      <c r="EEC46" s="541"/>
      <c r="EED46" s="541"/>
      <c r="EEE46" s="541"/>
      <c r="EEF46" s="541"/>
      <c r="EEG46" s="541"/>
      <c r="EEH46" s="541"/>
      <c r="EEI46" s="541"/>
      <c r="EEJ46" s="541"/>
      <c r="EEK46" s="541"/>
      <c r="EEL46" s="541"/>
      <c r="EEM46" s="541"/>
      <c r="EEN46" s="541"/>
      <c r="EEO46" s="541"/>
      <c r="EEP46" s="541"/>
      <c r="EEQ46" s="541"/>
      <c r="EER46" s="541"/>
      <c r="EES46" s="541"/>
      <c r="EET46" s="541"/>
      <c r="EEU46" s="541"/>
      <c r="EEV46" s="541"/>
      <c r="EEW46" s="541"/>
      <c r="EEX46" s="541"/>
      <c r="EEY46" s="541"/>
      <c r="EEZ46" s="541"/>
      <c r="EFA46" s="541"/>
      <c r="EFB46" s="541"/>
      <c r="EFC46" s="541"/>
      <c r="EFD46" s="541"/>
      <c r="EFE46" s="541"/>
      <c r="EFF46" s="541"/>
      <c r="EFG46" s="541"/>
      <c r="EFH46" s="541"/>
      <c r="EFI46" s="541"/>
      <c r="EFJ46" s="541"/>
      <c r="EFK46" s="541"/>
      <c r="EFL46" s="541"/>
      <c r="EFM46" s="541"/>
      <c r="EFN46" s="541"/>
      <c r="EFO46" s="541"/>
      <c r="EFP46" s="541"/>
      <c r="EFQ46" s="541"/>
      <c r="EFR46" s="541"/>
      <c r="EFS46" s="541"/>
      <c r="EFT46" s="541"/>
      <c r="EFU46" s="541"/>
      <c r="EFV46" s="541"/>
      <c r="EFW46" s="541"/>
      <c r="EFX46" s="541"/>
      <c r="EFY46" s="541"/>
      <c r="EFZ46" s="541"/>
      <c r="EGA46" s="541"/>
      <c r="EGB46" s="541"/>
      <c r="EGC46" s="541"/>
      <c r="EGD46" s="541"/>
      <c r="EGE46" s="541"/>
      <c r="EGF46" s="541"/>
      <c r="EGG46" s="541"/>
      <c r="EGH46" s="541"/>
      <c r="EGI46" s="541"/>
      <c r="EGJ46" s="541"/>
      <c r="EGK46" s="541"/>
      <c r="EGL46" s="541"/>
      <c r="EGM46" s="541"/>
      <c r="EGN46" s="541"/>
      <c r="EGO46" s="541"/>
      <c r="EGP46" s="541"/>
      <c r="EGQ46" s="541"/>
      <c r="EGR46" s="541"/>
      <c r="EGS46" s="541"/>
      <c r="EGT46" s="541"/>
      <c r="EGU46" s="541"/>
      <c r="EGV46" s="541"/>
      <c r="EGW46" s="541"/>
      <c r="EGX46" s="541"/>
      <c r="EGY46" s="541"/>
      <c r="EGZ46" s="541"/>
      <c r="EHA46" s="541"/>
      <c r="EHB46" s="541"/>
      <c r="EHC46" s="541"/>
      <c r="EHD46" s="541"/>
      <c r="EHE46" s="541"/>
      <c r="EHF46" s="541"/>
      <c r="EHG46" s="541"/>
      <c r="EHH46" s="541"/>
      <c r="EHI46" s="541"/>
      <c r="EHJ46" s="541"/>
      <c r="EHK46" s="541"/>
      <c r="EHL46" s="541"/>
      <c r="EHM46" s="541"/>
      <c r="EHN46" s="541"/>
      <c r="EHO46" s="541"/>
      <c r="EHP46" s="541"/>
      <c r="EHQ46" s="541"/>
      <c r="EHR46" s="541"/>
      <c r="EHS46" s="541"/>
      <c r="EHT46" s="541"/>
      <c r="EHU46" s="541"/>
      <c r="EHV46" s="541"/>
      <c r="EHW46" s="541"/>
      <c r="EHX46" s="541"/>
      <c r="EHY46" s="541"/>
      <c r="EHZ46" s="541"/>
      <c r="EIA46" s="541"/>
      <c r="EIB46" s="541"/>
      <c r="EIC46" s="541"/>
      <c r="EID46" s="541"/>
      <c r="EIE46" s="541"/>
      <c r="EIF46" s="541"/>
      <c r="EIG46" s="541"/>
      <c r="EIH46" s="541"/>
      <c r="EII46" s="541"/>
      <c r="EIJ46" s="541"/>
      <c r="EIK46" s="541"/>
      <c r="EIL46" s="541"/>
      <c r="EIM46" s="541"/>
      <c r="EIN46" s="541"/>
      <c r="EIO46" s="541"/>
      <c r="EIP46" s="541"/>
      <c r="EIQ46" s="541"/>
      <c r="EIR46" s="541"/>
      <c r="EIS46" s="541"/>
      <c r="EIT46" s="541"/>
      <c r="EIU46" s="541"/>
      <c r="EIV46" s="541"/>
      <c r="EIW46" s="541"/>
      <c r="EIX46" s="541"/>
      <c r="EIY46" s="541"/>
      <c r="EIZ46" s="541"/>
      <c r="EJA46" s="541"/>
      <c r="EJB46" s="541"/>
      <c r="EJC46" s="541"/>
      <c r="EJD46" s="541"/>
      <c r="EJE46" s="541"/>
      <c r="EJF46" s="541"/>
      <c r="EJG46" s="541"/>
      <c r="EJH46" s="541"/>
      <c r="EJI46" s="541"/>
      <c r="EJJ46" s="541"/>
      <c r="EJK46" s="541"/>
      <c r="EJL46" s="541"/>
      <c r="EJM46" s="541"/>
      <c r="EJN46" s="541"/>
      <c r="EJO46" s="541"/>
      <c r="EJP46" s="541"/>
      <c r="EJQ46" s="541"/>
      <c r="EJR46" s="541"/>
      <c r="EJS46" s="541"/>
      <c r="EJT46" s="541"/>
      <c r="EJU46" s="541"/>
      <c r="EJV46" s="541"/>
      <c r="EJW46" s="541"/>
      <c r="EJX46" s="541"/>
      <c r="EJY46" s="541"/>
      <c r="EJZ46" s="541"/>
      <c r="EKA46" s="541"/>
      <c r="EKB46" s="541"/>
      <c r="EKC46" s="541"/>
      <c r="EKD46" s="541"/>
      <c r="EKE46" s="541"/>
      <c r="EKF46" s="541"/>
      <c r="EKG46" s="541"/>
      <c r="EKH46" s="541"/>
      <c r="EKI46" s="541"/>
      <c r="EKJ46" s="541"/>
      <c r="EKK46" s="541"/>
      <c r="EKL46" s="541"/>
      <c r="EKM46" s="541"/>
      <c r="EKN46" s="541"/>
      <c r="EKO46" s="541"/>
      <c r="EKP46" s="541"/>
      <c r="EKQ46" s="541"/>
      <c r="EKR46" s="541"/>
      <c r="EKS46" s="541"/>
      <c r="EKT46" s="541"/>
      <c r="EKU46" s="541"/>
      <c r="EKV46" s="541"/>
      <c r="EKW46" s="541"/>
      <c r="EKX46" s="541"/>
      <c r="EKY46" s="541"/>
      <c r="EKZ46" s="541"/>
      <c r="ELA46" s="541"/>
      <c r="ELB46" s="541"/>
      <c r="ELC46" s="541"/>
      <c r="ELD46" s="541"/>
      <c r="ELE46" s="541"/>
      <c r="ELF46" s="541"/>
      <c r="ELG46" s="541"/>
      <c r="ELH46" s="541"/>
      <c r="ELI46" s="541"/>
      <c r="ELJ46" s="541"/>
      <c r="ELK46" s="541"/>
      <c r="ELL46" s="541"/>
      <c r="ELM46" s="541"/>
      <c r="ELN46" s="541"/>
      <c r="ELO46" s="541"/>
      <c r="ELP46" s="541"/>
      <c r="ELQ46" s="541"/>
      <c r="ELR46" s="541"/>
      <c r="ELS46" s="541"/>
      <c r="ELT46" s="541"/>
      <c r="ELU46" s="541"/>
      <c r="ELV46" s="541"/>
      <c r="ELW46" s="541"/>
      <c r="ELX46" s="541"/>
      <c r="ELY46" s="541"/>
      <c r="ELZ46" s="541"/>
      <c r="EMA46" s="541"/>
      <c r="EMB46" s="541"/>
      <c r="EMC46" s="541"/>
      <c r="EMD46" s="541"/>
      <c r="EME46" s="541"/>
      <c r="EMF46" s="541"/>
      <c r="EMG46" s="541"/>
      <c r="EMH46" s="541"/>
      <c r="EMI46" s="541"/>
      <c r="EMJ46" s="541"/>
      <c r="EMK46" s="541"/>
      <c r="EML46" s="541"/>
      <c r="EMM46" s="541"/>
      <c r="EMN46" s="541"/>
      <c r="EMO46" s="541"/>
      <c r="EMP46" s="541"/>
      <c r="EMQ46" s="541"/>
      <c r="EMR46" s="541"/>
      <c r="EMS46" s="541"/>
      <c r="EMT46" s="541"/>
      <c r="EMU46" s="541"/>
      <c r="EMV46" s="541"/>
      <c r="EMW46" s="541"/>
      <c r="EMX46" s="541"/>
      <c r="EMY46" s="541"/>
      <c r="EMZ46" s="541"/>
      <c r="ENA46" s="541"/>
      <c r="ENB46" s="541"/>
      <c r="ENC46" s="541"/>
      <c r="END46" s="541"/>
      <c r="ENE46" s="541"/>
      <c r="ENF46" s="541"/>
      <c r="ENG46" s="541"/>
      <c r="ENH46" s="541"/>
      <c r="ENI46" s="541"/>
      <c r="ENJ46" s="541"/>
      <c r="ENK46" s="541"/>
      <c r="ENL46" s="541"/>
      <c r="ENM46" s="541"/>
      <c r="ENN46" s="541"/>
      <c r="ENO46" s="541"/>
      <c r="ENP46" s="541"/>
      <c r="ENQ46" s="541"/>
      <c r="ENR46" s="541"/>
      <c r="ENS46" s="541"/>
      <c r="ENT46" s="541"/>
      <c r="ENU46" s="541"/>
      <c r="ENV46" s="541"/>
      <c r="ENW46" s="541"/>
      <c r="ENX46" s="541"/>
      <c r="ENY46" s="541"/>
      <c r="ENZ46" s="541"/>
      <c r="EOA46" s="541"/>
      <c r="EOB46" s="541"/>
      <c r="EOC46" s="541"/>
      <c r="EOD46" s="541"/>
      <c r="EOE46" s="541"/>
      <c r="EOF46" s="541"/>
      <c r="EOG46" s="541"/>
      <c r="EOH46" s="541"/>
      <c r="EOI46" s="541"/>
      <c r="EOJ46" s="541"/>
      <c r="EOK46" s="541"/>
      <c r="EOL46" s="541"/>
      <c r="EOM46" s="541"/>
      <c r="EON46" s="541"/>
      <c r="EOO46" s="541"/>
      <c r="EOP46" s="541"/>
      <c r="EOQ46" s="541"/>
      <c r="EOR46" s="541"/>
      <c r="EOS46" s="541"/>
      <c r="EOT46" s="541"/>
      <c r="EOU46" s="541"/>
      <c r="EOV46" s="541"/>
      <c r="EOW46" s="541"/>
      <c r="EOX46" s="541"/>
      <c r="EOY46" s="541"/>
      <c r="EOZ46" s="541"/>
      <c r="EPA46" s="541"/>
      <c r="EPB46" s="541"/>
      <c r="EPC46" s="541"/>
      <c r="EPD46" s="541"/>
      <c r="EPE46" s="541"/>
      <c r="EPF46" s="541"/>
      <c r="EPG46" s="541"/>
      <c r="EPH46" s="541"/>
      <c r="EPI46" s="541"/>
      <c r="EPJ46" s="541"/>
      <c r="EPK46" s="541"/>
      <c r="EPL46" s="541"/>
      <c r="EPM46" s="541"/>
      <c r="EPN46" s="541"/>
      <c r="EPO46" s="541"/>
      <c r="EPP46" s="541"/>
      <c r="EPQ46" s="541"/>
      <c r="EPR46" s="541"/>
      <c r="EPS46" s="541"/>
      <c r="EPT46" s="541"/>
      <c r="EPU46" s="541"/>
      <c r="EPV46" s="541"/>
      <c r="EPW46" s="541"/>
      <c r="EPX46" s="541"/>
      <c r="EPY46" s="541"/>
      <c r="EPZ46" s="541"/>
      <c r="EQA46" s="541"/>
      <c r="EQB46" s="541"/>
      <c r="EQC46" s="541"/>
      <c r="EQD46" s="541"/>
      <c r="EQE46" s="541"/>
      <c r="EQF46" s="541"/>
      <c r="EQG46" s="541"/>
      <c r="EQH46" s="541"/>
      <c r="EQI46" s="541"/>
      <c r="EQJ46" s="541"/>
      <c r="EQK46" s="541"/>
      <c r="EQL46" s="541"/>
      <c r="EQM46" s="541"/>
      <c r="EQN46" s="541"/>
      <c r="EQO46" s="541"/>
      <c r="EQP46" s="541"/>
      <c r="EQQ46" s="541"/>
      <c r="EQR46" s="541"/>
      <c r="EQS46" s="541"/>
      <c r="EQT46" s="541"/>
      <c r="EQU46" s="541"/>
      <c r="EQV46" s="541"/>
      <c r="EQW46" s="541"/>
      <c r="EQX46" s="541"/>
      <c r="EQY46" s="541"/>
      <c r="EQZ46" s="541"/>
      <c r="ERA46" s="541"/>
      <c r="ERB46" s="541"/>
      <c r="ERC46" s="541"/>
      <c r="ERD46" s="541"/>
      <c r="ERE46" s="541"/>
      <c r="ERF46" s="541"/>
      <c r="ERG46" s="541"/>
      <c r="ERH46" s="541"/>
      <c r="ERI46" s="541"/>
      <c r="ERJ46" s="541"/>
      <c r="ERK46" s="541"/>
      <c r="ERL46" s="541"/>
      <c r="ERM46" s="541"/>
      <c r="ERN46" s="541"/>
      <c r="ERO46" s="541"/>
      <c r="ERP46" s="541"/>
      <c r="ERQ46" s="541"/>
      <c r="ERR46" s="541"/>
      <c r="ERS46" s="541"/>
      <c r="ERT46" s="541"/>
      <c r="ERU46" s="541"/>
      <c r="ERV46" s="541"/>
      <c r="ERW46" s="541"/>
      <c r="ERX46" s="541"/>
      <c r="ERY46" s="541"/>
      <c r="ERZ46" s="541"/>
      <c r="ESA46" s="541"/>
      <c r="ESB46" s="541"/>
      <c r="ESC46" s="541"/>
      <c r="ESD46" s="541"/>
      <c r="ESE46" s="541"/>
      <c r="ESF46" s="541"/>
      <c r="ESG46" s="541"/>
      <c r="ESH46" s="541"/>
      <c r="ESI46" s="541"/>
      <c r="ESJ46" s="541"/>
      <c r="ESK46" s="541"/>
      <c r="ESL46" s="541"/>
      <c r="ESM46" s="541"/>
      <c r="ESN46" s="541"/>
      <c r="ESO46" s="541"/>
      <c r="ESP46" s="541"/>
      <c r="ESQ46" s="541"/>
      <c r="ESR46" s="541"/>
      <c r="ESS46" s="541"/>
      <c r="EST46" s="541"/>
      <c r="ESU46" s="541"/>
      <c r="ESV46" s="541"/>
      <c r="ESW46" s="541"/>
      <c r="ESX46" s="541"/>
      <c r="ESY46" s="541"/>
      <c r="ESZ46" s="541"/>
      <c r="ETA46" s="541"/>
      <c r="ETB46" s="541"/>
      <c r="ETC46" s="541"/>
      <c r="ETD46" s="541"/>
      <c r="ETE46" s="541"/>
      <c r="ETF46" s="541"/>
      <c r="ETG46" s="541"/>
      <c r="ETH46" s="541"/>
      <c r="ETI46" s="541"/>
      <c r="ETJ46" s="541"/>
      <c r="ETK46" s="541"/>
      <c r="ETL46" s="541"/>
      <c r="ETM46" s="541"/>
      <c r="ETN46" s="541"/>
      <c r="ETO46" s="541"/>
      <c r="ETP46" s="541"/>
      <c r="ETQ46" s="541"/>
      <c r="ETR46" s="541"/>
      <c r="ETS46" s="541"/>
      <c r="ETT46" s="541"/>
      <c r="ETU46" s="541"/>
      <c r="ETV46" s="541"/>
      <c r="ETW46" s="541"/>
      <c r="ETX46" s="541"/>
      <c r="ETY46" s="541"/>
      <c r="ETZ46" s="541"/>
      <c r="EUA46" s="541"/>
      <c r="EUB46" s="541"/>
      <c r="EUC46" s="541"/>
      <c r="EUD46" s="541"/>
      <c r="EUE46" s="541"/>
      <c r="EUF46" s="541"/>
      <c r="EUG46" s="541"/>
      <c r="EUH46" s="541"/>
      <c r="EUI46" s="541"/>
      <c r="EUJ46" s="541"/>
      <c r="EUK46" s="541"/>
      <c r="EUL46" s="541"/>
      <c r="EUM46" s="541"/>
      <c r="EUN46" s="541"/>
      <c r="EUO46" s="541"/>
      <c r="EUP46" s="541"/>
      <c r="EUQ46" s="541"/>
      <c r="EUR46" s="541"/>
      <c r="EUS46" s="541"/>
      <c r="EUT46" s="541"/>
      <c r="EUU46" s="541"/>
      <c r="EUV46" s="541"/>
      <c r="EUW46" s="541"/>
      <c r="EUX46" s="541"/>
      <c r="EUY46" s="541"/>
      <c r="EUZ46" s="541"/>
      <c r="EVA46" s="541"/>
      <c r="EVB46" s="541"/>
      <c r="EVC46" s="541"/>
      <c r="EVD46" s="541"/>
      <c r="EVE46" s="541"/>
      <c r="EVF46" s="541"/>
      <c r="EVG46" s="541"/>
      <c r="EVH46" s="541"/>
      <c r="EVI46" s="541"/>
      <c r="EVJ46" s="541"/>
      <c r="EVK46" s="541"/>
      <c r="EVL46" s="541"/>
      <c r="EVM46" s="541"/>
      <c r="EVN46" s="541"/>
      <c r="EVO46" s="541"/>
      <c r="EVP46" s="541"/>
      <c r="EVQ46" s="541"/>
      <c r="EVR46" s="541"/>
      <c r="EVS46" s="541"/>
      <c r="EVT46" s="541"/>
      <c r="EVU46" s="541"/>
      <c r="EVV46" s="541"/>
      <c r="EVW46" s="541"/>
      <c r="EVX46" s="541"/>
      <c r="EVY46" s="541"/>
      <c r="EVZ46" s="541"/>
      <c r="EWA46" s="541"/>
      <c r="EWB46" s="541"/>
      <c r="EWC46" s="541"/>
      <c r="EWD46" s="541"/>
      <c r="EWE46" s="541"/>
      <c r="EWF46" s="541"/>
      <c r="EWG46" s="541"/>
      <c r="EWH46" s="541"/>
      <c r="EWI46" s="541"/>
      <c r="EWJ46" s="541"/>
      <c r="EWK46" s="541"/>
      <c r="EWL46" s="541"/>
      <c r="EWM46" s="541"/>
      <c r="EWN46" s="541"/>
      <c r="EWO46" s="541"/>
      <c r="EWP46" s="541"/>
      <c r="EWQ46" s="541"/>
      <c r="EWR46" s="541"/>
      <c r="EWS46" s="541"/>
      <c r="EWT46" s="541"/>
      <c r="EWU46" s="541"/>
      <c r="EWV46" s="541"/>
      <c r="EWW46" s="541"/>
      <c r="EWX46" s="541"/>
      <c r="EWY46" s="541"/>
      <c r="EWZ46" s="541"/>
      <c r="EXA46" s="541"/>
      <c r="EXB46" s="541"/>
      <c r="EXC46" s="541"/>
      <c r="EXD46" s="541"/>
      <c r="EXE46" s="541"/>
      <c r="EXF46" s="541"/>
      <c r="EXG46" s="541"/>
      <c r="EXH46" s="541"/>
      <c r="EXI46" s="541"/>
      <c r="EXJ46" s="541"/>
      <c r="EXK46" s="541"/>
      <c r="EXL46" s="541"/>
      <c r="EXM46" s="541"/>
      <c r="EXN46" s="541"/>
      <c r="EXO46" s="541"/>
      <c r="EXP46" s="541"/>
      <c r="EXQ46" s="541"/>
      <c r="EXR46" s="541"/>
      <c r="EXS46" s="541"/>
      <c r="EXT46" s="541"/>
      <c r="EXU46" s="541"/>
      <c r="EXV46" s="541"/>
      <c r="EXW46" s="541"/>
      <c r="EXX46" s="541"/>
      <c r="EXY46" s="541"/>
      <c r="EXZ46" s="541"/>
      <c r="EYA46" s="541"/>
      <c r="EYB46" s="541"/>
      <c r="EYC46" s="541"/>
      <c r="EYD46" s="541"/>
      <c r="EYE46" s="541"/>
      <c r="EYF46" s="541"/>
      <c r="EYG46" s="541"/>
      <c r="EYH46" s="541"/>
      <c r="EYI46" s="541"/>
      <c r="EYJ46" s="541"/>
      <c r="EYK46" s="541"/>
      <c r="EYL46" s="541"/>
      <c r="EYM46" s="541"/>
      <c r="EYN46" s="541"/>
      <c r="EYO46" s="541"/>
      <c r="EYP46" s="541"/>
      <c r="EYQ46" s="541"/>
      <c r="EYR46" s="541"/>
      <c r="EYS46" s="541"/>
      <c r="EYT46" s="541"/>
      <c r="EYU46" s="541"/>
      <c r="EYV46" s="541"/>
      <c r="EYW46" s="541"/>
      <c r="EYX46" s="541"/>
      <c r="EYY46" s="541"/>
      <c r="EYZ46" s="541"/>
      <c r="EZA46" s="541"/>
      <c r="EZB46" s="541"/>
      <c r="EZC46" s="541"/>
      <c r="EZD46" s="541"/>
      <c r="EZE46" s="541"/>
      <c r="EZF46" s="541"/>
      <c r="EZG46" s="541"/>
      <c r="EZH46" s="541"/>
      <c r="EZI46" s="541"/>
      <c r="EZJ46" s="541"/>
      <c r="EZK46" s="541"/>
      <c r="EZL46" s="541"/>
      <c r="EZM46" s="541"/>
      <c r="EZN46" s="541"/>
      <c r="EZO46" s="541"/>
      <c r="EZP46" s="541"/>
      <c r="EZQ46" s="541"/>
      <c r="EZR46" s="541"/>
      <c r="EZS46" s="541"/>
      <c r="EZT46" s="541"/>
      <c r="EZU46" s="541"/>
      <c r="EZV46" s="541"/>
      <c r="EZW46" s="541"/>
      <c r="EZX46" s="541"/>
      <c r="EZY46" s="541"/>
      <c r="EZZ46" s="541"/>
      <c r="FAA46" s="541"/>
      <c r="FAB46" s="541"/>
      <c r="FAC46" s="541"/>
      <c r="FAD46" s="541"/>
      <c r="FAE46" s="541"/>
      <c r="FAF46" s="541"/>
      <c r="FAG46" s="541"/>
      <c r="FAH46" s="541"/>
      <c r="FAI46" s="541"/>
      <c r="FAJ46" s="541"/>
      <c r="FAK46" s="541"/>
      <c r="FAL46" s="541"/>
      <c r="FAM46" s="541"/>
      <c r="FAN46" s="541"/>
      <c r="FAO46" s="541"/>
      <c r="FAP46" s="541"/>
      <c r="FAQ46" s="541"/>
      <c r="FAR46" s="541"/>
      <c r="FAS46" s="541"/>
      <c r="FAT46" s="541"/>
      <c r="FAU46" s="541"/>
      <c r="FAV46" s="541"/>
      <c r="FAW46" s="541"/>
      <c r="FAX46" s="541"/>
      <c r="FAY46" s="541"/>
      <c r="FAZ46" s="541"/>
      <c r="FBA46" s="541"/>
      <c r="FBB46" s="541"/>
      <c r="FBC46" s="541"/>
      <c r="FBD46" s="541"/>
      <c r="FBE46" s="541"/>
      <c r="FBF46" s="541"/>
      <c r="FBG46" s="541"/>
      <c r="FBH46" s="541"/>
      <c r="FBI46" s="541"/>
      <c r="FBJ46" s="541"/>
      <c r="FBK46" s="541"/>
      <c r="FBL46" s="541"/>
      <c r="FBM46" s="541"/>
      <c r="FBN46" s="541"/>
      <c r="FBO46" s="541"/>
      <c r="FBP46" s="541"/>
      <c r="FBQ46" s="541"/>
      <c r="FBR46" s="541"/>
      <c r="FBS46" s="541"/>
      <c r="FBT46" s="541"/>
      <c r="FBU46" s="541"/>
      <c r="FBV46" s="541"/>
      <c r="FBW46" s="541"/>
      <c r="FBX46" s="541"/>
      <c r="FBY46" s="541"/>
      <c r="FBZ46" s="541"/>
      <c r="FCA46" s="541"/>
      <c r="FCB46" s="541"/>
      <c r="FCC46" s="541"/>
      <c r="FCD46" s="541"/>
      <c r="FCE46" s="541"/>
      <c r="FCF46" s="541"/>
      <c r="FCG46" s="541"/>
      <c r="FCH46" s="541"/>
      <c r="FCI46" s="541"/>
      <c r="FCJ46" s="541"/>
      <c r="FCK46" s="541"/>
      <c r="FCL46" s="541"/>
      <c r="FCM46" s="541"/>
      <c r="FCN46" s="541"/>
      <c r="FCO46" s="541"/>
      <c r="FCP46" s="541"/>
      <c r="FCQ46" s="541"/>
      <c r="FCR46" s="541"/>
      <c r="FCS46" s="541"/>
      <c r="FCT46" s="541"/>
      <c r="FCU46" s="541"/>
      <c r="FCV46" s="541"/>
      <c r="FCW46" s="541"/>
      <c r="FCX46" s="541"/>
      <c r="FCY46" s="541"/>
      <c r="FCZ46" s="541"/>
      <c r="FDA46" s="541"/>
      <c r="FDB46" s="541"/>
      <c r="FDC46" s="541"/>
      <c r="FDD46" s="541"/>
      <c r="FDE46" s="541"/>
      <c r="FDF46" s="541"/>
      <c r="FDG46" s="541"/>
      <c r="FDH46" s="541"/>
      <c r="FDI46" s="541"/>
      <c r="FDJ46" s="541"/>
      <c r="FDK46" s="541"/>
      <c r="FDL46" s="541"/>
      <c r="FDM46" s="541"/>
      <c r="FDN46" s="541"/>
      <c r="FDO46" s="541"/>
      <c r="FDP46" s="541"/>
      <c r="FDQ46" s="541"/>
      <c r="FDR46" s="541"/>
      <c r="FDS46" s="541"/>
      <c r="FDT46" s="541"/>
      <c r="FDU46" s="541"/>
      <c r="FDV46" s="541"/>
      <c r="FDW46" s="541"/>
      <c r="FDX46" s="541"/>
      <c r="FDY46" s="541"/>
      <c r="FDZ46" s="541"/>
      <c r="FEA46" s="541"/>
      <c r="FEB46" s="541"/>
      <c r="FEC46" s="541"/>
      <c r="FED46" s="541"/>
      <c r="FEE46" s="541"/>
      <c r="FEF46" s="541"/>
      <c r="FEG46" s="541"/>
      <c r="FEH46" s="541"/>
      <c r="FEI46" s="541"/>
      <c r="FEJ46" s="541"/>
      <c r="FEK46" s="541"/>
      <c r="FEL46" s="541"/>
      <c r="FEM46" s="541"/>
      <c r="FEN46" s="541"/>
      <c r="FEO46" s="541"/>
      <c r="FEP46" s="541"/>
      <c r="FEQ46" s="541"/>
      <c r="FER46" s="541"/>
      <c r="FES46" s="541"/>
      <c r="FET46" s="541"/>
      <c r="FEU46" s="541"/>
      <c r="FEV46" s="541"/>
      <c r="FEW46" s="541"/>
      <c r="FEX46" s="541"/>
      <c r="FEY46" s="541"/>
      <c r="FEZ46" s="541"/>
      <c r="FFA46" s="541"/>
      <c r="FFB46" s="541"/>
      <c r="FFC46" s="541"/>
      <c r="FFD46" s="541"/>
      <c r="FFE46" s="541"/>
      <c r="FFF46" s="541"/>
      <c r="FFG46" s="541"/>
      <c r="FFH46" s="541"/>
      <c r="FFI46" s="541"/>
      <c r="FFJ46" s="541"/>
      <c r="FFK46" s="541"/>
      <c r="FFL46" s="541"/>
      <c r="FFM46" s="541"/>
      <c r="FFN46" s="541"/>
      <c r="FFO46" s="541"/>
      <c r="FFP46" s="541"/>
      <c r="FFQ46" s="541"/>
      <c r="FFR46" s="541"/>
      <c r="FFS46" s="541"/>
      <c r="FFT46" s="541"/>
      <c r="FFU46" s="541"/>
      <c r="FFV46" s="541"/>
      <c r="FFW46" s="541"/>
      <c r="FFX46" s="541"/>
      <c r="FFY46" s="541"/>
      <c r="FFZ46" s="541"/>
      <c r="FGA46" s="541"/>
      <c r="FGB46" s="541"/>
      <c r="FGC46" s="541"/>
      <c r="FGD46" s="541"/>
      <c r="FGE46" s="541"/>
      <c r="FGF46" s="541"/>
      <c r="FGG46" s="541"/>
      <c r="FGH46" s="541"/>
      <c r="FGI46" s="541"/>
      <c r="FGJ46" s="541"/>
      <c r="FGK46" s="541"/>
      <c r="FGL46" s="541"/>
      <c r="FGM46" s="541"/>
      <c r="FGN46" s="541"/>
      <c r="FGO46" s="541"/>
      <c r="FGP46" s="541"/>
      <c r="FGQ46" s="541"/>
      <c r="FGR46" s="541"/>
      <c r="FGS46" s="541"/>
      <c r="FGT46" s="541"/>
      <c r="FGU46" s="541"/>
      <c r="FGV46" s="541"/>
      <c r="FGW46" s="541"/>
      <c r="FGX46" s="541"/>
      <c r="FGY46" s="541"/>
      <c r="FGZ46" s="541"/>
      <c r="FHA46" s="541"/>
      <c r="FHB46" s="541"/>
      <c r="FHC46" s="541"/>
      <c r="FHD46" s="541"/>
      <c r="FHE46" s="541"/>
      <c r="FHF46" s="541"/>
      <c r="FHG46" s="541"/>
      <c r="FHH46" s="541"/>
      <c r="FHI46" s="541"/>
      <c r="FHJ46" s="541"/>
      <c r="FHK46" s="541"/>
      <c r="FHL46" s="541"/>
      <c r="FHM46" s="541"/>
      <c r="FHN46" s="541"/>
      <c r="FHO46" s="541"/>
      <c r="FHP46" s="541"/>
      <c r="FHQ46" s="541"/>
      <c r="FHR46" s="541"/>
      <c r="FHS46" s="541"/>
      <c r="FHT46" s="541"/>
      <c r="FHU46" s="541"/>
      <c r="FHV46" s="541"/>
      <c r="FHW46" s="541"/>
      <c r="FHX46" s="541"/>
      <c r="FHY46" s="541"/>
      <c r="FHZ46" s="541"/>
      <c r="FIA46" s="541"/>
      <c r="FIB46" s="541"/>
      <c r="FIC46" s="541"/>
      <c r="FID46" s="541"/>
      <c r="FIE46" s="541"/>
      <c r="FIF46" s="541"/>
      <c r="FIG46" s="541"/>
      <c r="FIH46" s="541"/>
      <c r="FII46" s="541"/>
      <c r="FIJ46" s="541"/>
      <c r="FIK46" s="541"/>
      <c r="FIL46" s="541"/>
      <c r="FIM46" s="541"/>
      <c r="FIN46" s="541"/>
      <c r="FIO46" s="541"/>
      <c r="FIP46" s="541"/>
      <c r="FIQ46" s="541"/>
      <c r="FIR46" s="541"/>
      <c r="FIS46" s="541"/>
      <c r="FIT46" s="541"/>
      <c r="FIU46" s="541"/>
      <c r="FIV46" s="541"/>
      <c r="FIW46" s="541"/>
      <c r="FIX46" s="541"/>
      <c r="FIY46" s="541"/>
      <c r="FIZ46" s="541"/>
      <c r="FJA46" s="541"/>
      <c r="FJB46" s="541"/>
      <c r="FJC46" s="541"/>
      <c r="FJD46" s="541"/>
      <c r="FJE46" s="541"/>
      <c r="FJF46" s="541"/>
      <c r="FJG46" s="541"/>
      <c r="FJH46" s="541"/>
      <c r="FJI46" s="541"/>
      <c r="FJJ46" s="541"/>
      <c r="FJK46" s="541"/>
      <c r="FJL46" s="541"/>
      <c r="FJM46" s="541"/>
      <c r="FJN46" s="541"/>
      <c r="FJO46" s="541"/>
      <c r="FJP46" s="541"/>
      <c r="FJQ46" s="541"/>
      <c r="FJR46" s="541"/>
      <c r="FJS46" s="541"/>
      <c r="FJT46" s="541"/>
      <c r="FJU46" s="541"/>
      <c r="FJV46" s="541"/>
      <c r="FJW46" s="541"/>
      <c r="FJX46" s="541"/>
      <c r="FJY46" s="541"/>
      <c r="FJZ46" s="541"/>
      <c r="FKA46" s="541"/>
      <c r="FKB46" s="541"/>
      <c r="FKC46" s="541"/>
      <c r="FKD46" s="541"/>
      <c r="FKE46" s="541"/>
      <c r="FKF46" s="541"/>
      <c r="FKG46" s="541"/>
      <c r="FKH46" s="541"/>
      <c r="FKI46" s="541"/>
      <c r="FKJ46" s="541"/>
      <c r="FKK46" s="541"/>
      <c r="FKL46" s="541"/>
      <c r="FKM46" s="541"/>
      <c r="FKN46" s="541"/>
      <c r="FKO46" s="541"/>
      <c r="FKP46" s="541"/>
      <c r="FKQ46" s="541"/>
      <c r="FKR46" s="541"/>
      <c r="FKS46" s="541"/>
      <c r="FKT46" s="541"/>
      <c r="FKU46" s="541"/>
      <c r="FKV46" s="541"/>
      <c r="FKW46" s="541"/>
      <c r="FKX46" s="541"/>
      <c r="FKY46" s="541"/>
      <c r="FKZ46" s="541"/>
      <c r="FLA46" s="541"/>
      <c r="FLB46" s="541"/>
      <c r="FLC46" s="541"/>
      <c r="FLD46" s="541"/>
      <c r="FLE46" s="541"/>
      <c r="FLF46" s="541"/>
      <c r="FLG46" s="541"/>
      <c r="FLH46" s="541"/>
      <c r="FLI46" s="541"/>
      <c r="FLJ46" s="541"/>
      <c r="FLK46" s="541"/>
      <c r="FLL46" s="541"/>
      <c r="FLM46" s="541"/>
      <c r="FLN46" s="541"/>
      <c r="FLO46" s="541"/>
      <c r="FLP46" s="541"/>
      <c r="FLQ46" s="541"/>
      <c r="FLR46" s="541"/>
      <c r="FLS46" s="541"/>
      <c r="FLT46" s="541"/>
      <c r="FLU46" s="541"/>
      <c r="FLV46" s="541"/>
      <c r="FLW46" s="541"/>
      <c r="FLX46" s="541"/>
      <c r="FLY46" s="541"/>
      <c r="FLZ46" s="541"/>
      <c r="FMA46" s="541"/>
      <c r="FMB46" s="541"/>
      <c r="FMC46" s="541"/>
      <c r="FMD46" s="541"/>
      <c r="FME46" s="541"/>
      <c r="FMF46" s="541"/>
      <c r="FMG46" s="541"/>
      <c r="FMH46" s="541"/>
      <c r="FMI46" s="541"/>
      <c r="FMJ46" s="541"/>
      <c r="FMK46" s="541"/>
      <c r="FML46" s="541"/>
      <c r="FMM46" s="541"/>
      <c r="FMN46" s="541"/>
      <c r="FMO46" s="541"/>
      <c r="FMP46" s="541"/>
      <c r="FMQ46" s="541"/>
      <c r="FMR46" s="541"/>
      <c r="FMS46" s="541"/>
      <c r="FMT46" s="541"/>
      <c r="FMU46" s="541"/>
      <c r="FMV46" s="541"/>
      <c r="FMW46" s="541"/>
      <c r="FMX46" s="541"/>
      <c r="FMY46" s="541"/>
      <c r="FMZ46" s="541"/>
      <c r="FNA46" s="541"/>
      <c r="FNB46" s="541"/>
      <c r="FNC46" s="541"/>
      <c r="FND46" s="541"/>
      <c r="FNE46" s="541"/>
      <c r="FNF46" s="541"/>
      <c r="FNG46" s="541"/>
      <c r="FNH46" s="541"/>
      <c r="FNI46" s="541"/>
      <c r="FNJ46" s="541"/>
      <c r="FNK46" s="541"/>
      <c r="FNL46" s="541"/>
      <c r="FNM46" s="541"/>
      <c r="FNN46" s="541"/>
      <c r="FNO46" s="541"/>
      <c r="FNP46" s="541"/>
      <c r="FNQ46" s="541"/>
      <c r="FNR46" s="541"/>
      <c r="FNS46" s="541"/>
      <c r="FNT46" s="541"/>
      <c r="FNU46" s="541"/>
      <c r="FNV46" s="541"/>
      <c r="FNW46" s="541"/>
      <c r="FNX46" s="541"/>
      <c r="FNY46" s="541"/>
      <c r="FNZ46" s="541"/>
      <c r="FOA46" s="541"/>
      <c r="FOB46" s="541"/>
      <c r="FOC46" s="541"/>
      <c r="FOD46" s="541"/>
      <c r="FOE46" s="541"/>
      <c r="FOF46" s="541"/>
      <c r="FOG46" s="541"/>
      <c r="FOH46" s="541"/>
      <c r="FOI46" s="541"/>
      <c r="FOJ46" s="541"/>
      <c r="FOK46" s="541"/>
      <c r="FOL46" s="541"/>
      <c r="FOM46" s="541"/>
      <c r="FON46" s="541"/>
      <c r="FOO46" s="541"/>
      <c r="FOP46" s="541"/>
      <c r="FOQ46" s="541"/>
      <c r="FOR46" s="541"/>
      <c r="FOS46" s="541"/>
      <c r="FOT46" s="541"/>
      <c r="FOU46" s="541"/>
      <c r="FOV46" s="541"/>
      <c r="FOW46" s="541"/>
      <c r="FOX46" s="541"/>
      <c r="FOY46" s="541"/>
      <c r="FOZ46" s="541"/>
      <c r="FPA46" s="541"/>
      <c r="FPB46" s="541"/>
      <c r="FPC46" s="541"/>
      <c r="FPD46" s="541"/>
      <c r="FPE46" s="541"/>
      <c r="FPF46" s="541"/>
      <c r="FPG46" s="541"/>
      <c r="FPH46" s="541"/>
      <c r="FPI46" s="541"/>
      <c r="FPJ46" s="541"/>
      <c r="FPK46" s="541"/>
      <c r="FPL46" s="541"/>
      <c r="FPM46" s="541"/>
      <c r="FPN46" s="541"/>
      <c r="FPO46" s="541"/>
      <c r="FPP46" s="541"/>
      <c r="FPQ46" s="541"/>
      <c r="FPR46" s="541"/>
      <c r="FPS46" s="541"/>
      <c r="FPT46" s="541"/>
      <c r="FPU46" s="541"/>
      <c r="FPV46" s="541"/>
      <c r="FPW46" s="541"/>
      <c r="FPX46" s="541"/>
      <c r="FPY46" s="541"/>
      <c r="FPZ46" s="541"/>
      <c r="FQA46" s="541"/>
      <c r="FQB46" s="541"/>
      <c r="FQC46" s="541"/>
      <c r="FQD46" s="541"/>
      <c r="FQE46" s="541"/>
      <c r="FQF46" s="541"/>
      <c r="FQG46" s="541"/>
      <c r="FQH46" s="541"/>
      <c r="FQI46" s="541"/>
      <c r="FQJ46" s="541"/>
      <c r="FQK46" s="541"/>
      <c r="FQL46" s="541"/>
      <c r="FQM46" s="541"/>
      <c r="FQN46" s="541"/>
      <c r="FQO46" s="541"/>
      <c r="FQP46" s="541"/>
      <c r="FQQ46" s="541"/>
      <c r="FQR46" s="541"/>
      <c r="FQS46" s="541"/>
      <c r="FQT46" s="541"/>
      <c r="FQU46" s="541"/>
      <c r="FQV46" s="541"/>
      <c r="FQW46" s="541"/>
      <c r="FQX46" s="541"/>
      <c r="FQY46" s="541"/>
      <c r="FQZ46" s="541"/>
      <c r="FRA46" s="541"/>
      <c r="FRB46" s="541"/>
      <c r="FRC46" s="541"/>
      <c r="FRD46" s="541"/>
      <c r="FRE46" s="541"/>
      <c r="FRF46" s="541"/>
      <c r="FRG46" s="541"/>
      <c r="FRH46" s="541"/>
      <c r="FRI46" s="541"/>
      <c r="FRJ46" s="541"/>
      <c r="FRK46" s="541"/>
      <c r="FRL46" s="541"/>
      <c r="FRM46" s="541"/>
      <c r="FRN46" s="541"/>
      <c r="FRO46" s="541"/>
      <c r="FRP46" s="541"/>
      <c r="FRQ46" s="541"/>
      <c r="FRR46" s="541"/>
      <c r="FRS46" s="541"/>
      <c r="FRT46" s="541"/>
      <c r="FRU46" s="541"/>
      <c r="FRV46" s="541"/>
      <c r="FRW46" s="541"/>
      <c r="FRX46" s="541"/>
      <c r="FRY46" s="541"/>
      <c r="FRZ46" s="541"/>
      <c r="FSA46" s="541"/>
      <c r="FSB46" s="541"/>
      <c r="FSC46" s="541"/>
      <c r="FSD46" s="541"/>
      <c r="FSE46" s="541"/>
      <c r="FSF46" s="541"/>
      <c r="FSG46" s="541"/>
      <c r="FSH46" s="541"/>
      <c r="FSI46" s="541"/>
      <c r="FSJ46" s="541"/>
      <c r="FSK46" s="541"/>
      <c r="FSL46" s="541"/>
      <c r="FSM46" s="541"/>
      <c r="FSN46" s="541"/>
      <c r="FSO46" s="541"/>
      <c r="FSP46" s="541"/>
      <c r="FSQ46" s="541"/>
      <c r="FSR46" s="541"/>
      <c r="FSS46" s="541"/>
      <c r="FST46" s="541"/>
      <c r="FSU46" s="541"/>
      <c r="FSV46" s="541"/>
      <c r="FSW46" s="541"/>
      <c r="FSX46" s="541"/>
      <c r="FSY46" s="541"/>
      <c r="FSZ46" s="541"/>
      <c r="FTA46" s="541"/>
      <c r="FTB46" s="541"/>
      <c r="FTC46" s="541"/>
      <c r="FTD46" s="541"/>
      <c r="FTE46" s="541"/>
      <c r="FTF46" s="541"/>
      <c r="FTG46" s="541"/>
      <c r="FTH46" s="541"/>
      <c r="FTI46" s="541"/>
      <c r="FTJ46" s="541"/>
      <c r="FTK46" s="541"/>
      <c r="FTL46" s="541"/>
      <c r="FTM46" s="541"/>
      <c r="FTN46" s="541"/>
      <c r="FTO46" s="541"/>
      <c r="FTP46" s="541"/>
      <c r="FTQ46" s="541"/>
      <c r="FTR46" s="541"/>
      <c r="FTS46" s="541"/>
      <c r="FTT46" s="541"/>
      <c r="FTU46" s="541"/>
      <c r="FTV46" s="541"/>
      <c r="FTW46" s="541"/>
      <c r="FTX46" s="541"/>
      <c r="FTY46" s="541"/>
      <c r="FTZ46" s="541"/>
      <c r="FUA46" s="541"/>
      <c r="FUB46" s="541"/>
      <c r="FUC46" s="541"/>
      <c r="FUD46" s="541"/>
      <c r="FUE46" s="541"/>
      <c r="FUF46" s="541"/>
      <c r="FUG46" s="541"/>
      <c r="FUH46" s="541"/>
      <c r="FUI46" s="541"/>
      <c r="FUJ46" s="541"/>
      <c r="FUK46" s="541"/>
      <c r="FUL46" s="541"/>
      <c r="FUM46" s="541"/>
      <c r="FUN46" s="541"/>
      <c r="FUO46" s="541"/>
      <c r="FUP46" s="541"/>
      <c r="FUQ46" s="541"/>
      <c r="FUR46" s="541"/>
      <c r="FUS46" s="541"/>
      <c r="FUT46" s="541"/>
      <c r="FUU46" s="541"/>
      <c r="FUV46" s="541"/>
      <c r="FUW46" s="541"/>
      <c r="FUX46" s="541"/>
      <c r="FUY46" s="541"/>
      <c r="FUZ46" s="541"/>
      <c r="FVA46" s="541"/>
      <c r="FVB46" s="541"/>
      <c r="FVC46" s="541"/>
      <c r="FVD46" s="541"/>
      <c r="FVE46" s="541"/>
      <c r="FVF46" s="541"/>
      <c r="FVG46" s="541"/>
      <c r="FVH46" s="541"/>
      <c r="FVI46" s="541"/>
      <c r="FVJ46" s="541"/>
      <c r="FVK46" s="541"/>
      <c r="FVL46" s="541"/>
      <c r="FVM46" s="541"/>
      <c r="FVN46" s="541"/>
      <c r="FVO46" s="541"/>
      <c r="FVP46" s="541"/>
      <c r="FVQ46" s="541"/>
      <c r="FVR46" s="541"/>
      <c r="FVS46" s="541"/>
      <c r="FVT46" s="541"/>
      <c r="FVU46" s="541"/>
      <c r="FVV46" s="541"/>
      <c r="FVW46" s="541"/>
      <c r="FVX46" s="541"/>
      <c r="FVY46" s="541"/>
      <c r="FVZ46" s="541"/>
      <c r="FWA46" s="541"/>
      <c r="FWB46" s="541"/>
      <c r="FWC46" s="541"/>
      <c r="FWD46" s="541"/>
      <c r="FWE46" s="541"/>
      <c r="FWF46" s="541"/>
      <c r="FWG46" s="541"/>
      <c r="FWH46" s="541"/>
      <c r="FWI46" s="541"/>
      <c r="FWJ46" s="541"/>
      <c r="FWK46" s="541"/>
      <c r="FWL46" s="541"/>
      <c r="FWM46" s="541"/>
      <c r="FWN46" s="541"/>
      <c r="FWO46" s="541"/>
      <c r="FWP46" s="541"/>
      <c r="FWQ46" s="541"/>
      <c r="FWR46" s="541"/>
      <c r="FWS46" s="541"/>
      <c r="FWT46" s="541"/>
      <c r="FWU46" s="541"/>
      <c r="FWV46" s="541"/>
      <c r="FWW46" s="541"/>
      <c r="FWX46" s="541"/>
      <c r="FWY46" s="541"/>
      <c r="FWZ46" s="541"/>
      <c r="FXA46" s="541"/>
      <c r="FXB46" s="541"/>
      <c r="FXC46" s="541"/>
      <c r="FXD46" s="541"/>
      <c r="FXE46" s="541"/>
      <c r="FXF46" s="541"/>
      <c r="FXG46" s="541"/>
      <c r="FXH46" s="541"/>
      <c r="FXI46" s="541"/>
      <c r="FXJ46" s="541"/>
      <c r="FXK46" s="541"/>
      <c r="FXL46" s="541"/>
      <c r="FXM46" s="541"/>
      <c r="FXN46" s="541"/>
      <c r="FXO46" s="541"/>
      <c r="FXP46" s="541"/>
      <c r="FXQ46" s="541"/>
      <c r="FXR46" s="541"/>
      <c r="FXS46" s="541"/>
      <c r="FXT46" s="541"/>
      <c r="FXU46" s="541"/>
      <c r="FXV46" s="541"/>
      <c r="FXW46" s="541"/>
      <c r="FXX46" s="541"/>
      <c r="FXY46" s="541"/>
      <c r="FXZ46" s="541"/>
      <c r="FYA46" s="541"/>
      <c r="FYB46" s="541"/>
      <c r="FYC46" s="541"/>
      <c r="FYD46" s="541"/>
      <c r="FYE46" s="541"/>
      <c r="FYF46" s="541"/>
      <c r="FYG46" s="541"/>
      <c r="FYH46" s="541"/>
      <c r="FYI46" s="541"/>
      <c r="FYJ46" s="541"/>
      <c r="FYK46" s="541"/>
      <c r="FYL46" s="541"/>
      <c r="FYM46" s="541"/>
      <c r="FYN46" s="541"/>
      <c r="FYO46" s="541"/>
      <c r="FYP46" s="541"/>
      <c r="FYQ46" s="541"/>
      <c r="FYR46" s="541"/>
      <c r="FYS46" s="541"/>
      <c r="FYT46" s="541"/>
      <c r="FYU46" s="541"/>
      <c r="FYV46" s="541"/>
      <c r="FYW46" s="541"/>
      <c r="FYX46" s="541"/>
      <c r="FYY46" s="541"/>
      <c r="FYZ46" s="541"/>
      <c r="FZA46" s="541"/>
      <c r="FZB46" s="541"/>
      <c r="FZC46" s="541"/>
      <c r="FZD46" s="541"/>
      <c r="FZE46" s="541"/>
      <c r="FZF46" s="541"/>
      <c r="FZG46" s="541"/>
      <c r="FZH46" s="541"/>
      <c r="FZI46" s="541"/>
      <c r="FZJ46" s="541"/>
      <c r="FZK46" s="541"/>
      <c r="FZL46" s="541"/>
      <c r="FZM46" s="541"/>
      <c r="FZN46" s="541"/>
      <c r="FZO46" s="541"/>
      <c r="FZP46" s="541"/>
      <c r="FZQ46" s="541"/>
      <c r="FZR46" s="541"/>
      <c r="FZS46" s="541"/>
      <c r="FZT46" s="541"/>
      <c r="FZU46" s="541"/>
      <c r="FZV46" s="541"/>
      <c r="FZW46" s="541"/>
      <c r="FZX46" s="541"/>
      <c r="FZY46" s="541"/>
      <c r="FZZ46" s="541"/>
      <c r="GAA46" s="541"/>
      <c r="GAB46" s="541"/>
      <c r="GAC46" s="541"/>
      <c r="GAD46" s="541"/>
      <c r="GAE46" s="541"/>
      <c r="GAF46" s="541"/>
      <c r="GAG46" s="541"/>
      <c r="GAH46" s="541"/>
      <c r="GAI46" s="541"/>
      <c r="GAJ46" s="541"/>
      <c r="GAK46" s="541"/>
      <c r="GAL46" s="541"/>
      <c r="GAM46" s="541"/>
      <c r="GAN46" s="541"/>
      <c r="GAO46" s="541"/>
      <c r="GAP46" s="541"/>
      <c r="GAQ46" s="541"/>
      <c r="GAR46" s="541"/>
      <c r="GAS46" s="541"/>
      <c r="GAT46" s="541"/>
      <c r="GAU46" s="541"/>
      <c r="GAV46" s="541"/>
      <c r="GAW46" s="541"/>
      <c r="GAX46" s="541"/>
      <c r="GAY46" s="541"/>
      <c r="GAZ46" s="541"/>
      <c r="GBA46" s="541"/>
      <c r="GBB46" s="541"/>
      <c r="GBC46" s="541"/>
      <c r="GBD46" s="541"/>
      <c r="GBE46" s="541"/>
      <c r="GBF46" s="541"/>
      <c r="GBG46" s="541"/>
      <c r="GBH46" s="541"/>
      <c r="GBI46" s="541"/>
      <c r="GBJ46" s="541"/>
      <c r="GBK46" s="541"/>
      <c r="GBL46" s="541"/>
      <c r="GBM46" s="541"/>
      <c r="GBN46" s="541"/>
      <c r="GBO46" s="541"/>
      <c r="GBP46" s="541"/>
      <c r="GBQ46" s="541"/>
      <c r="GBR46" s="541"/>
      <c r="GBS46" s="541"/>
      <c r="GBT46" s="541"/>
      <c r="GBU46" s="541"/>
      <c r="GBV46" s="541"/>
      <c r="GBW46" s="541"/>
      <c r="GBX46" s="541"/>
      <c r="GBY46" s="541"/>
      <c r="GBZ46" s="541"/>
      <c r="GCA46" s="541"/>
      <c r="GCB46" s="541"/>
      <c r="GCC46" s="541"/>
      <c r="GCD46" s="541"/>
      <c r="GCE46" s="541"/>
      <c r="GCF46" s="541"/>
      <c r="GCG46" s="541"/>
      <c r="GCH46" s="541"/>
      <c r="GCI46" s="541"/>
      <c r="GCJ46" s="541"/>
      <c r="GCK46" s="541"/>
      <c r="GCL46" s="541"/>
      <c r="GCM46" s="541"/>
      <c r="GCN46" s="541"/>
      <c r="GCO46" s="541"/>
      <c r="GCP46" s="541"/>
      <c r="GCQ46" s="541"/>
      <c r="GCR46" s="541"/>
      <c r="GCS46" s="541"/>
      <c r="GCT46" s="541"/>
      <c r="GCU46" s="541"/>
      <c r="GCV46" s="541"/>
      <c r="GCW46" s="541"/>
      <c r="GCX46" s="541"/>
      <c r="GCY46" s="541"/>
      <c r="GCZ46" s="541"/>
      <c r="GDA46" s="541"/>
      <c r="GDB46" s="541"/>
      <c r="GDC46" s="541"/>
      <c r="GDD46" s="541"/>
      <c r="GDE46" s="541"/>
      <c r="GDF46" s="541"/>
      <c r="GDG46" s="541"/>
      <c r="GDH46" s="541"/>
      <c r="GDI46" s="541"/>
      <c r="GDJ46" s="541"/>
      <c r="GDK46" s="541"/>
      <c r="GDL46" s="541"/>
      <c r="GDM46" s="541"/>
      <c r="GDN46" s="541"/>
      <c r="GDO46" s="541"/>
      <c r="GDP46" s="541"/>
      <c r="GDQ46" s="541"/>
      <c r="GDR46" s="541"/>
      <c r="GDS46" s="541"/>
      <c r="GDT46" s="541"/>
      <c r="GDU46" s="541"/>
      <c r="GDV46" s="541"/>
      <c r="GDW46" s="541"/>
      <c r="GDX46" s="541"/>
      <c r="GDY46" s="541"/>
      <c r="GDZ46" s="541"/>
      <c r="GEA46" s="541"/>
      <c r="GEB46" s="541"/>
      <c r="GEC46" s="541"/>
      <c r="GED46" s="541"/>
      <c r="GEE46" s="541"/>
      <c r="GEF46" s="541"/>
      <c r="GEG46" s="541"/>
      <c r="GEH46" s="541"/>
      <c r="GEI46" s="541"/>
      <c r="GEJ46" s="541"/>
      <c r="GEK46" s="541"/>
      <c r="GEL46" s="541"/>
      <c r="GEM46" s="541"/>
      <c r="GEN46" s="541"/>
      <c r="GEO46" s="541"/>
      <c r="GEP46" s="541"/>
      <c r="GEQ46" s="541"/>
      <c r="GER46" s="541"/>
      <c r="GES46" s="541"/>
      <c r="GET46" s="541"/>
      <c r="GEU46" s="541"/>
      <c r="GEV46" s="541"/>
      <c r="GEW46" s="541"/>
      <c r="GEX46" s="541"/>
      <c r="GEY46" s="541"/>
      <c r="GEZ46" s="541"/>
      <c r="GFA46" s="541"/>
      <c r="GFB46" s="541"/>
      <c r="GFC46" s="541"/>
      <c r="GFD46" s="541"/>
      <c r="GFE46" s="541"/>
      <c r="GFF46" s="541"/>
      <c r="GFG46" s="541"/>
      <c r="GFH46" s="541"/>
      <c r="GFI46" s="541"/>
      <c r="GFJ46" s="541"/>
      <c r="GFK46" s="541"/>
      <c r="GFL46" s="541"/>
      <c r="GFM46" s="541"/>
      <c r="GFN46" s="541"/>
      <c r="GFO46" s="541"/>
      <c r="GFP46" s="541"/>
      <c r="GFQ46" s="541"/>
      <c r="GFR46" s="541"/>
      <c r="GFS46" s="541"/>
      <c r="GFT46" s="541"/>
      <c r="GFU46" s="541"/>
      <c r="GFV46" s="541"/>
      <c r="GFW46" s="541"/>
      <c r="GFX46" s="541"/>
      <c r="GFY46" s="541"/>
      <c r="GFZ46" s="541"/>
      <c r="GGA46" s="541"/>
      <c r="GGB46" s="541"/>
      <c r="GGC46" s="541"/>
      <c r="GGD46" s="541"/>
      <c r="GGE46" s="541"/>
      <c r="GGF46" s="541"/>
      <c r="GGG46" s="541"/>
      <c r="GGH46" s="541"/>
      <c r="GGI46" s="541"/>
      <c r="GGJ46" s="541"/>
      <c r="GGK46" s="541"/>
      <c r="GGL46" s="541"/>
      <c r="GGM46" s="541"/>
      <c r="GGN46" s="541"/>
      <c r="GGO46" s="541"/>
      <c r="GGP46" s="541"/>
      <c r="GGQ46" s="541"/>
      <c r="GGR46" s="541"/>
      <c r="GGS46" s="541"/>
      <c r="GGT46" s="541"/>
      <c r="GGU46" s="541"/>
      <c r="GGV46" s="541"/>
      <c r="GGW46" s="541"/>
      <c r="GGX46" s="541"/>
      <c r="GGY46" s="541"/>
      <c r="GGZ46" s="541"/>
      <c r="GHA46" s="541"/>
      <c r="GHB46" s="541"/>
      <c r="GHC46" s="541"/>
      <c r="GHD46" s="541"/>
      <c r="GHE46" s="541"/>
      <c r="GHF46" s="541"/>
      <c r="GHG46" s="541"/>
      <c r="GHH46" s="541"/>
      <c r="GHI46" s="541"/>
      <c r="GHJ46" s="541"/>
      <c r="GHK46" s="541"/>
      <c r="GHL46" s="541"/>
      <c r="GHM46" s="541"/>
      <c r="GHN46" s="541"/>
      <c r="GHO46" s="541"/>
      <c r="GHP46" s="541"/>
      <c r="GHQ46" s="541"/>
      <c r="GHR46" s="541"/>
      <c r="GHS46" s="541"/>
      <c r="GHT46" s="541"/>
      <c r="GHU46" s="541"/>
      <c r="GHV46" s="541"/>
      <c r="GHW46" s="541"/>
      <c r="GHX46" s="541"/>
      <c r="GHY46" s="541"/>
      <c r="GHZ46" s="541"/>
      <c r="GIA46" s="541"/>
      <c r="GIB46" s="541"/>
      <c r="GIC46" s="541"/>
      <c r="GID46" s="541"/>
      <c r="GIE46" s="541"/>
      <c r="GIF46" s="541"/>
      <c r="GIG46" s="541"/>
      <c r="GIH46" s="541"/>
      <c r="GII46" s="541"/>
      <c r="GIJ46" s="541"/>
      <c r="GIK46" s="541"/>
      <c r="GIL46" s="541"/>
      <c r="GIM46" s="541"/>
      <c r="GIN46" s="541"/>
      <c r="GIO46" s="541"/>
      <c r="GIP46" s="541"/>
      <c r="GIQ46" s="541"/>
      <c r="GIR46" s="541"/>
      <c r="GIS46" s="541"/>
      <c r="GIT46" s="541"/>
      <c r="GIU46" s="541"/>
      <c r="GIV46" s="541"/>
      <c r="GIW46" s="541"/>
      <c r="GIX46" s="541"/>
      <c r="GIY46" s="541"/>
      <c r="GIZ46" s="541"/>
      <c r="GJA46" s="541"/>
      <c r="GJB46" s="541"/>
      <c r="GJC46" s="541"/>
      <c r="GJD46" s="541"/>
      <c r="GJE46" s="541"/>
      <c r="GJF46" s="541"/>
      <c r="GJG46" s="541"/>
      <c r="GJH46" s="541"/>
      <c r="GJI46" s="541"/>
      <c r="GJJ46" s="541"/>
      <c r="GJK46" s="541"/>
      <c r="GJL46" s="541"/>
      <c r="GJM46" s="541"/>
      <c r="GJN46" s="541"/>
      <c r="GJO46" s="541"/>
      <c r="GJP46" s="541"/>
      <c r="GJQ46" s="541"/>
      <c r="GJR46" s="541"/>
      <c r="GJS46" s="541"/>
      <c r="GJT46" s="541"/>
      <c r="GJU46" s="541"/>
      <c r="GJV46" s="541"/>
      <c r="GJW46" s="541"/>
      <c r="GJX46" s="541"/>
      <c r="GJY46" s="541"/>
      <c r="GJZ46" s="541"/>
      <c r="GKA46" s="541"/>
      <c r="GKB46" s="541"/>
      <c r="GKC46" s="541"/>
      <c r="GKD46" s="541"/>
      <c r="GKE46" s="541"/>
      <c r="GKF46" s="541"/>
      <c r="GKG46" s="541"/>
      <c r="GKH46" s="541"/>
      <c r="GKI46" s="541"/>
      <c r="GKJ46" s="541"/>
      <c r="GKK46" s="541"/>
      <c r="GKL46" s="541"/>
      <c r="GKM46" s="541"/>
      <c r="GKN46" s="541"/>
      <c r="GKO46" s="541"/>
      <c r="GKP46" s="541"/>
      <c r="GKQ46" s="541"/>
      <c r="GKR46" s="541"/>
      <c r="GKS46" s="541"/>
      <c r="GKT46" s="541"/>
      <c r="GKU46" s="541"/>
      <c r="GKV46" s="541"/>
      <c r="GKW46" s="541"/>
      <c r="GKX46" s="541"/>
      <c r="GKY46" s="541"/>
      <c r="GKZ46" s="541"/>
      <c r="GLA46" s="541"/>
      <c r="GLB46" s="541"/>
      <c r="GLC46" s="541"/>
      <c r="GLD46" s="541"/>
      <c r="GLE46" s="541"/>
      <c r="GLF46" s="541"/>
      <c r="GLG46" s="541"/>
      <c r="GLH46" s="541"/>
      <c r="GLI46" s="541"/>
      <c r="GLJ46" s="541"/>
      <c r="GLK46" s="541"/>
      <c r="GLL46" s="541"/>
      <c r="GLM46" s="541"/>
      <c r="GLN46" s="541"/>
      <c r="GLO46" s="541"/>
      <c r="GLP46" s="541"/>
      <c r="GLQ46" s="541"/>
      <c r="GLR46" s="541"/>
      <c r="GLS46" s="541"/>
      <c r="GLT46" s="541"/>
      <c r="GLU46" s="541"/>
      <c r="GLV46" s="541"/>
      <c r="GLW46" s="541"/>
      <c r="GLX46" s="541"/>
      <c r="GLY46" s="541"/>
      <c r="GLZ46" s="541"/>
      <c r="GMA46" s="541"/>
      <c r="GMB46" s="541"/>
      <c r="GMC46" s="541"/>
      <c r="GMD46" s="541"/>
      <c r="GME46" s="541"/>
      <c r="GMF46" s="541"/>
      <c r="GMG46" s="541"/>
      <c r="GMH46" s="541"/>
      <c r="GMI46" s="541"/>
      <c r="GMJ46" s="541"/>
      <c r="GMK46" s="541"/>
      <c r="GML46" s="541"/>
      <c r="GMM46" s="541"/>
      <c r="GMN46" s="541"/>
      <c r="GMO46" s="541"/>
      <c r="GMP46" s="541"/>
      <c r="GMQ46" s="541"/>
      <c r="GMR46" s="541"/>
      <c r="GMS46" s="541"/>
      <c r="GMT46" s="541"/>
      <c r="GMU46" s="541"/>
      <c r="GMV46" s="541"/>
      <c r="GMW46" s="541"/>
      <c r="GMX46" s="541"/>
      <c r="GMY46" s="541"/>
      <c r="GMZ46" s="541"/>
      <c r="GNA46" s="541"/>
      <c r="GNB46" s="541"/>
      <c r="GNC46" s="541"/>
      <c r="GND46" s="541"/>
      <c r="GNE46" s="541"/>
      <c r="GNF46" s="541"/>
      <c r="GNG46" s="541"/>
      <c r="GNH46" s="541"/>
      <c r="GNI46" s="541"/>
      <c r="GNJ46" s="541"/>
      <c r="GNK46" s="541"/>
      <c r="GNL46" s="541"/>
      <c r="GNM46" s="541"/>
      <c r="GNN46" s="541"/>
      <c r="GNO46" s="541"/>
      <c r="GNP46" s="541"/>
      <c r="GNQ46" s="541"/>
      <c r="GNR46" s="541"/>
      <c r="GNS46" s="541"/>
      <c r="GNT46" s="541"/>
      <c r="GNU46" s="541"/>
      <c r="GNV46" s="541"/>
      <c r="GNW46" s="541"/>
      <c r="GNX46" s="541"/>
      <c r="GNY46" s="541"/>
      <c r="GNZ46" s="541"/>
      <c r="GOA46" s="541"/>
      <c r="GOB46" s="541"/>
      <c r="GOC46" s="541"/>
      <c r="GOD46" s="541"/>
      <c r="GOE46" s="541"/>
      <c r="GOF46" s="541"/>
      <c r="GOG46" s="541"/>
      <c r="GOH46" s="541"/>
      <c r="GOI46" s="541"/>
      <c r="GOJ46" s="541"/>
      <c r="GOK46" s="541"/>
      <c r="GOL46" s="541"/>
      <c r="GOM46" s="541"/>
      <c r="GON46" s="541"/>
      <c r="GOO46" s="541"/>
      <c r="GOP46" s="541"/>
      <c r="GOQ46" s="541"/>
      <c r="GOR46" s="541"/>
      <c r="GOS46" s="541"/>
      <c r="GOT46" s="541"/>
      <c r="GOU46" s="541"/>
      <c r="GOV46" s="541"/>
      <c r="GOW46" s="541"/>
      <c r="GOX46" s="541"/>
      <c r="GOY46" s="541"/>
      <c r="GOZ46" s="541"/>
      <c r="GPA46" s="541"/>
      <c r="GPB46" s="541"/>
      <c r="GPC46" s="541"/>
      <c r="GPD46" s="541"/>
      <c r="GPE46" s="541"/>
      <c r="GPF46" s="541"/>
      <c r="GPG46" s="541"/>
      <c r="GPH46" s="541"/>
      <c r="GPI46" s="541"/>
      <c r="GPJ46" s="541"/>
      <c r="GPK46" s="541"/>
      <c r="GPL46" s="541"/>
      <c r="GPM46" s="541"/>
      <c r="GPN46" s="541"/>
      <c r="GPO46" s="541"/>
      <c r="GPP46" s="541"/>
      <c r="GPQ46" s="541"/>
      <c r="GPR46" s="541"/>
      <c r="GPS46" s="541"/>
      <c r="GPT46" s="541"/>
      <c r="GPU46" s="541"/>
      <c r="GPV46" s="541"/>
      <c r="GPW46" s="541"/>
      <c r="GPX46" s="541"/>
      <c r="GPY46" s="541"/>
      <c r="GPZ46" s="541"/>
      <c r="GQA46" s="541"/>
      <c r="GQB46" s="541"/>
      <c r="GQC46" s="541"/>
      <c r="GQD46" s="541"/>
      <c r="GQE46" s="541"/>
      <c r="GQF46" s="541"/>
      <c r="GQG46" s="541"/>
      <c r="GQH46" s="541"/>
      <c r="GQI46" s="541"/>
      <c r="GQJ46" s="541"/>
      <c r="GQK46" s="541"/>
      <c r="GQL46" s="541"/>
      <c r="GQM46" s="541"/>
      <c r="GQN46" s="541"/>
      <c r="GQO46" s="541"/>
      <c r="GQP46" s="541"/>
      <c r="GQQ46" s="541"/>
      <c r="GQR46" s="541"/>
      <c r="GQS46" s="541"/>
      <c r="GQT46" s="541"/>
      <c r="GQU46" s="541"/>
      <c r="GQV46" s="541"/>
      <c r="GQW46" s="541"/>
      <c r="GQX46" s="541"/>
      <c r="GQY46" s="541"/>
      <c r="GQZ46" s="541"/>
      <c r="GRA46" s="541"/>
      <c r="GRB46" s="541"/>
      <c r="GRC46" s="541"/>
      <c r="GRD46" s="541"/>
      <c r="GRE46" s="541"/>
      <c r="GRF46" s="541"/>
      <c r="GRG46" s="541"/>
      <c r="GRH46" s="541"/>
      <c r="GRI46" s="541"/>
      <c r="GRJ46" s="541"/>
      <c r="GRK46" s="541"/>
      <c r="GRL46" s="541"/>
      <c r="GRM46" s="541"/>
      <c r="GRN46" s="541"/>
      <c r="GRO46" s="541"/>
      <c r="GRP46" s="541"/>
      <c r="GRQ46" s="541"/>
      <c r="GRR46" s="541"/>
      <c r="GRS46" s="541"/>
      <c r="GRT46" s="541"/>
      <c r="GRU46" s="541"/>
      <c r="GRV46" s="541"/>
      <c r="GRW46" s="541"/>
      <c r="GRX46" s="541"/>
      <c r="GRY46" s="541"/>
      <c r="GRZ46" s="541"/>
      <c r="GSA46" s="541"/>
      <c r="GSB46" s="541"/>
      <c r="GSC46" s="541"/>
      <c r="GSD46" s="541"/>
      <c r="GSE46" s="541"/>
      <c r="GSF46" s="541"/>
      <c r="GSG46" s="541"/>
      <c r="GSH46" s="541"/>
      <c r="GSI46" s="541"/>
      <c r="GSJ46" s="541"/>
      <c r="GSK46" s="541"/>
      <c r="GSL46" s="541"/>
      <c r="GSM46" s="541"/>
      <c r="GSN46" s="541"/>
      <c r="GSO46" s="541"/>
      <c r="GSP46" s="541"/>
      <c r="GSQ46" s="541"/>
      <c r="GSR46" s="541"/>
      <c r="GSS46" s="541"/>
      <c r="GST46" s="541"/>
      <c r="GSU46" s="541"/>
      <c r="GSV46" s="541"/>
      <c r="GSW46" s="541"/>
      <c r="GSX46" s="541"/>
      <c r="GSY46" s="541"/>
      <c r="GSZ46" s="541"/>
      <c r="GTA46" s="541"/>
      <c r="GTB46" s="541"/>
      <c r="GTC46" s="541"/>
      <c r="GTD46" s="541"/>
      <c r="GTE46" s="541"/>
      <c r="GTF46" s="541"/>
      <c r="GTG46" s="541"/>
      <c r="GTH46" s="541"/>
      <c r="GTI46" s="541"/>
      <c r="GTJ46" s="541"/>
      <c r="GTK46" s="541"/>
      <c r="GTL46" s="541"/>
      <c r="GTM46" s="541"/>
      <c r="GTN46" s="541"/>
      <c r="GTO46" s="541"/>
      <c r="GTP46" s="541"/>
      <c r="GTQ46" s="541"/>
      <c r="GTR46" s="541"/>
      <c r="GTS46" s="541"/>
      <c r="GTT46" s="541"/>
      <c r="GTU46" s="541"/>
      <c r="GTV46" s="541"/>
      <c r="GTW46" s="541"/>
      <c r="GTX46" s="541"/>
      <c r="GTY46" s="541"/>
      <c r="GTZ46" s="541"/>
      <c r="GUA46" s="541"/>
      <c r="GUB46" s="541"/>
      <c r="GUC46" s="541"/>
      <c r="GUD46" s="541"/>
      <c r="GUE46" s="541"/>
      <c r="GUF46" s="541"/>
      <c r="GUG46" s="541"/>
      <c r="GUH46" s="541"/>
      <c r="GUI46" s="541"/>
      <c r="GUJ46" s="541"/>
      <c r="GUK46" s="541"/>
      <c r="GUL46" s="541"/>
      <c r="GUM46" s="541"/>
      <c r="GUN46" s="541"/>
      <c r="GUO46" s="541"/>
      <c r="GUP46" s="541"/>
      <c r="GUQ46" s="541"/>
      <c r="GUR46" s="541"/>
      <c r="GUS46" s="541"/>
      <c r="GUT46" s="541"/>
      <c r="GUU46" s="541"/>
      <c r="GUV46" s="541"/>
      <c r="GUW46" s="541"/>
      <c r="GUX46" s="541"/>
      <c r="GUY46" s="541"/>
      <c r="GUZ46" s="541"/>
      <c r="GVA46" s="541"/>
      <c r="GVB46" s="541"/>
      <c r="GVC46" s="541"/>
      <c r="GVD46" s="541"/>
      <c r="GVE46" s="541"/>
      <c r="GVF46" s="541"/>
      <c r="GVG46" s="541"/>
      <c r="GVH46" s="541"/>
      <c r="GVI46" s="541"/>
      <c r="GVJ46" s="541"/>
      <c r="GVK46" s="541"/>
      <c r="GVL46" s="541"/>
      <c r="GVM46" s="541"/>
      <c r="GVN46" s="541"/>
      <c r="GVO46" s="541"/>
      <c r="GVP46" s="541"/>
      <c r="GVQ46" s="541"/>
      <c r="GVR46" s="541"/>
      <c r="GVS46" s="541"/>
      <c r="GVT46" s="541"/>
      <c r="GVU46" s="541"/>
      <c r="GVV46" s="541"/>
      <c r="GVW46" s="541"/>
      <c r="GVX46" s="541"/>
      <c r="GVY46" s="541"/>
      <c r="GVZ46" s="541"/>
      <c r="GWA46" s="541"/>
      <c r="GWB46" s="541"/>
      <c r="GWC46" s="541"/>
      <c r="GWD46" s="541"/>
      <c r="GWE46" s="541"/>
      <c r="GWF46" s="541"/>
      <c r="GWG46" s="541"/>
      <c r="GWH46" s="541"/>
      <c r="GWI46" s="541"/>
      <c r="GWJ46" s="541"/>
      <c r="GWK46" s="541"/>
      <c r="GWL46" s="541"/>
      <c r="GWM46" s="541"/>
      <c r="GWN46" s="541"/>
      <c r="GWO46" s="541"/>
      <c r="GWP46" s="541"/>
      <c r="GWQ46" s="541"/>
      <c r="GWR46" s="541"/>
      <c r="GWS46" s="541"/>
      <c r="GWT46" s="541"/>
      <c r="GWU46" s="541"/>
      <c r="GWV46" s="541"/>
      <c r="GWW46" s="541"/>
      <c r="GWX46" s="541"/>
      <c r="GWY46" s="541"/>
      <c r="GWZ46" s="541"/>
      <c r="GXA46" s="541"/>
      <c r="GXB46" s="541"/>
      <c r="GXC46" s="541"/>
      <c r="GXD46" s="541"/>
      <c r="GXE46" s="541"/>
      <c r="GXF46" s="541"/>
      <c r="GXG46" s="541"/>
      <c r="GXH46" s="541"/>
      <c r="GXI46" s="541"/>
      <c r="GXJ46" s="541"/>
      <c r="GXK46" s="541"/>
      <c r="GXL46" s="541"/>
      <c r="GXM46" s="541"/>
      <c r="GXN46" s="541"/>
      <c r="GXO46" s="541"/>
      <c r="GXP46" s="541"/>
      <c r="GXQ46" s="541"/>
      <c r="GXR46" s="541"/>
      <c r="GXS46" s="541"/>
      <c r="GXT46" s="541"/>
      <c r="GXU46" s="541"/>
      <c r="GXV46" s="541"/>
      <c r="GXW46" s="541"/>
      <c r="GXX46" s="541"/>
      <c r="GXY46" s="541"/>
      <c r="GXZ46" s="541"/>
      <c r="GYA46" s="541"/>
      <c r="GYB46" s="541"/>
      <c r="GYC46" s="541"/>
      <c r="GYD46" s="541"/>
      <c r="GYE46" s="541"/>
      <c r="GYF46" s="541"/>
      <c r="GYG46" s="541"/>
      <c r="GYH46" s="541"/>
      <c r="GYI46" s="541"/>
      <c r="GYJ46" s="541"/>
      <c r="GYK46" s="541"/>
      <c r="GYL46" s="541"/>
      <c r="GYM46" s="541"/>
      <c r="GYN46" s="541"/>
      <c r="GYO46" s="541"/>
      <c r="GYP46" s="541"/>
      <c r="GYQ46" s="541"/>
      <c r="GYR46" s="541"/>
      <c r="GYS46" s="541"/>
      <c r="GYT46" s="541"/>
      <c r="GYU46" s="541"/>
      <c r="GYV46" s="541"/>
      <c r="GYW46" s="541"/>
      <c r="GYX46" s="541"/>
      <c r="GYY46" s="541"/>
      <c r="GYZ46" s="541"/>
      <c r="GZA46" s="541"/>
      <c r="GZB46" s="541"/>
      <c r="GZC46" s="541"/>
      <c r="GZD46" s="541"/>
      <c r="GZE46" s="541"/>
      <c r="GZF46" s="541"/>
      <c r="GZG46" s="541"/>
      <c r="GZH46" s="541"/>
      <c r="GZI46" s="541"/>
      <c r="GZJ46" s="541"/>
      <c r="GZK46" s="541"/>
      <c r="GZL46" s="541"/>
      <c r="GZM46" s="541"/>
      <c r="GZN46" s="541"/>
      <c r="GZO46" s="541"/>
      <c r="GZP46" s="541"/>
      <c r="GZQ46" s="541"/>
      <c r="GZR46" s="541"/>
      <c r="GZS46" s="541"/>
      <c r="GZT46" s="541"/>
      <c r="GZU46" s="541"/>
      <c r="GZV46" s="541"/>
      <c r="GZW46" s="541"/>
      <c r="GZX46" s="541"/>
      <c r="GZY46" s="541"/>
      <c r="GZZ46" s="541"/>
      <c r="HAA46" s="541"/>
      <c r="HAB46" s="541"/>
      <c r="HAC46" s="541"/>
      <c r="HAD46" s="541"/>
      <c r="HAE46" s="541"/>
      <c r="HAF46" s="541"/>
      <c r="HAG46" s="541"/>
      <c r="HAH46" s="541"/>
      <c r="HAI46" s="541"/>
      <c r="HAJ46" s="541"/>
      <c r="HAK46" s="541"/>
      <c r="HAL46" s="541"/>
      <c r="HAM46" s="541"/>
      <c r="HAN46" s="541"/>
      <c r="HAO46" s="541"/>
      <c r="HAP46" s="541"/>
      <c r="HAQ46" s="541"/>
      <c r="HAR46" s="541"/>
      <c r="HAS46" s="541"/>
      <c r="HAT46" s="541"/>
      <c r="HAU46" s="541"/>
      <c r="HAV46" s="541"/>
      <c r="HAW46" s="541"/>
      <c r="HAX46" s="541"/>
      <c r="HAY46" s="541"/>
      <c r="HAZ46" s="541"/>
      <c r="HBA46" s="541"/>
      <c r="HBB46" s="541"/>
      <c r="HBC46" s="541"/>
      <c r="HBD46" s="541"/>
      <c r="HBE46" s="541"/>
      <c r="HBF46" s="541"/>
      <c r="HBG46" s="541"/>
      <c r="HBH46" s="541"/>
      <c r="HBI46" s="541"/>
      <c r="HBJ46" s="541"/>
      <c r="HBK46" s="541"/>
      <c r="HBL46" s="541"/>
      <c r="HBM46" s="541"/>
      <c r="HBN46" s="541"/>
      <c r="HBO46" s="541"/>
      <c r="HBP46" s="541"/>
      <c r="HBQ46" s="541"/>
      <c r="HBR46" s="541"/>
      <c r="HBS46" s="541"/>
      <c r="HBT46" s="541"/>
      <c r="HBU46" s="541"/>
      <c r="HBV46" s="541"/>
      <c r="HBW46" s="541"/>
      <c r="HBX46" s="541"/>
      <c r="HBY46" s="541"/>
      <c r="HBZ46" s="541"/>
      <c r="HCA46" s="541"/>
      <c r="HCB46" s="541"/>
      <c r="HCC46" s="541"/>
      <c r="HCD46" s="541"/>
      <c r="HCE46" s="541"/>
      <c r="HCF46" s="541"/>
      <c r="HCG46" s="541"/>
      <c r="HCH46" s="541"/>
      <c r="HCI46" s="541"/>
      <c r="HCJ46" s="541"/>
      <c r="HCK46" s="541"/>
      <c r="HCL46" s="541"/>
      <c r="HCM46" s="541"/>
      <c r="HCN46" s="541"/>
      <c r="HCO46" s="541"/>
      <c r="HCP46" s="541"/>
      <c r="HCQ46" s="541"/>
      <c r="HCR46" s="541"/>
      <c r="HCS46" s="541"/>
      <c r="HCT46" s="541"/>
      <c r="HCU46" s="541"/>
      <c r="HCV46" s="541"/>
      <c r="HCW46" s="541"/>
      <c r="HCX46" s="541"/>
      <c r="HCY46" s="541"/>
      <c r="HCZ46" s="541"/>
      <c r="HDA46" s="541"/>
      <c r="HDB46" s="541"/>
      <c r="HDC46" s="541"/>
      <c r="HDD46" s="541"/>
      <c r="HDE46" s="541"/>
      <c r="HDF46" s="541"/>
      <c r="HDG46" s="541"/>
      <c r="HDH46" s="541"/>
      <c r="HDI46" s="541"/>
      <c r="HDJ46" s="541"/>
      <c r="HDK46" s="541"/>
      <c r="HDL46" s="541"/>
      <c r="HDM46" s="541"/>
      <c r="HDN46" s="541"/>
      <c r="HDO46" s="541"/>
      <c r="HDP46" s="541"/>
      <c r="HDQ46" s="541"/>
      <c r="HDR46" s="541"/>
      <c r="HDS46" s="541"/>
      <c r="HDT46" s="541"/>
      <c r="HDU46" s="541"/>
      <c r="HDV46" s="541"/>
      <c r="HDW46" s="541"/>
      <c r="HDX46" s="541"/>
      <c r="HDY46" s="541"/>
      <c r="HDZ46" s="541"/>
      <c r="HEA46" s="541"/>
      <c r="HEB46" s="541"/>
      <c r="HEC46" s="541"/>
      <c r="HED46" s="541"/>
      <c r="HEE46" s="541"/>
      <c r="HEF46" s="541"/>
      <c r="HEG46" s="541"/>
      <c r="HEH46" s="541"/>
      <c r="HEI46" s="541"/>
      <c r="HEJ46" s="541"/>
      <c r="HEK46" s="541"/>
      <c r="HEL46" s="541"/>
      <c r="HEM46" s="541"/>
      <c r="HEN46" s="541"/>
      <c r="HEO46" s="541"/>
      <c r="HEP46" s="541"/>
      <c r="HEQ46" s="541"/>
      <c r="HER46" s="541"/>
      <c r="HES46" s="541"/>
      <c r="HET46" s="541"/>
      <c r="HEU46" s="541"/>
      <c r="HEV46" s="541"/>
      <c r="HEW46" s="541"/>
      <c r="HEX46" s="541"/>
      <c r="HEY46" s="541"/>
      <c r="HEZ46" s="541"/>
      <c r="HFA46" s="541"/>
      <c r="HFB46" s="541"/>
      <c r="HFC46" s="541"/>
      <c r="HFD46" s="541"/>
      <c r="HFE46" s="541"/>
      <c r="HFF46" s="541"/>
      <c r="HFG46" s="541"/>
      <c r="HFH46" s="541"/>
      <c r="HFI46" s="541"/>
      <c r="HFJ46" s="541"/>
      <c r="HFK46" s="541"/>
      <c r="HFL46" s="541"/>
      <c r="HFM46" s="541"/>
      <c r="HFN46" s="541"/>
      <c r="HFO46" s="541"/>
      <c r="HFP46" s="541"/>
      <c r="HFQ46" s="541"/>
      <c r="HFR46" s="541"/>
      <c r="HFS46" s="541"/>
      <c r="HFT46" s="541"/>
      <c r="HFU46" s="541"/>
      <c r="HFV46" s="541"/>
      <c r="HFW46" s="541"/>
      <c r="HFX46" s="541"/>
      <c r="HFY46" s="541"/>
      <c r="HFZ46" s="541"/>
      <c r="HGA46" s="541"/>
      <c r="HGB46" s="541"/>
      <c r="HGC46" s="541"/>
      <c r="HGD46" s="541"/>
      <c r="HGE46" s="541"/>
      <c r="HGF46" s="541"/>
      <c r="HGG46" s="541"/>
      <c r="HGH46" s="541"/>
      <c r="HGI46" s="541"/>
      <c r="HGJ46" s="541"/>
      <c r="HGK46" s="541"/>
      <c r="HGL46" s="541"/>
      <c r="HGM46" s="541"/>
      <c r="HGN46" s="541"/>
      <c r="HGO46" s="541"/>
      <c r="HGP46" s="541"/>
      <c r="HGQ46" s="541"/>
      <c r="HGR46" s="541"/>
      <c r="HGS46" s="541"/>
      <c r="HGT46" s="541"/>
      <c r="HGU46" s="541"/>
      <c r="HGV46" s="541"/>
      <c r="HGW46" s="541"/>
      <c r="HGX46" s="541"/>
      <c r="HGY46" s="541"/>
      <c r="HGZ46" s="541"/>
      <c r="HHA46" s="541"/>
      <c r="HHB46" s="541"/>
      <c r="HHC46" s="541"/>
      <c r="HHD46" s="541"/>
      <c r="HHE46" s="541"/>
      <c r="HHF46" s="541"/>
      <c r="HHG46" s="541"/>
      <c r="HHH46" s="541"/>
      <c r="HHI46" s="541"/>
      <c r="HHJ46" s="541"/>
      <c r="HHK46" s="541"/>
      <c r="HHL46" s="541"/>
      <c r="HHM46" s="541"/>
      <c r="HHN46" s="541"/>
      <c r="HHO46" s="541"/>
      <c r="HHP46" s="541"/>
      <c r="HHQ46" s="541"/>
      <c r="HHR46" s="541"/>
      <c r="HHS46" s="541"/>
      <c r="HHT46" s="541"/>
      <c r="HHU46" s="541"/>
      <c r="HHV46" s="541"/>
      <c r="HHW46" s="541"/>
      <c r="HHX46" s="541"/>
      <c r="HHY46" s="541"/>
      <c r="HHZ46" s="541"/>
      <c r="HIA46" s="541"/>
      <c r="HIB46" s="541"/>
      <c r="HIC46" s="541"/>
      <c r="HID46" s="541"/>
      <c r="HIE46" s="541"/>
      <c r="HIF46" s="541"/>
      <c r="HIG46" s="541"/>
      <c r="HIH46" s="541"/>
      <c r="HII46" s="541"/>
      <c r="HIJ46" s="541"/>
      <c r="HIK46" s="541"/>
      <c r="HIL46" s="541"/>
      <c r="HIM46" s="541"/>
      <c r="HIN46" s="541"/>
      <c r="HIO46" s="541"/>
      <c r="HIP46" s="541"/>
      <c r="HIQ46" s="541"/>
      <c r="HIR46" s="541"/>
      <c r="HIS46" s="541"/>
      <c r="HIT46" s="541"/>
      <c r="HIU46" s="541"/>
      <c r="HIV46" s="541"/>
      <c r="HIW46" s="541"/>
      <c r="HIX46" s="541"/>
      <c r="HIY46" s="541"/>
      <c r="HIZ46" s="541"/>
      <c r="HJA46" s="541"/>
      <c r="HJB46" s="541"/>
      <c r="HJC46" s="541"/>
      <c r="HJD46" s="541"/>
      <c r="HJE46" s="541"/>
      <c r="HJF46" s="541"/>
      <c r="HJG46" s="541"/>
      <c r="HJH46" s="541"/>
      <c r="HJI46" s="541"/>
      <c r="HJJ46" s="541"/>
      <c r="HJK46" s="541"/>
      <c r="HJL46" s="541"/>
      <c r="HJM46" s="541"/>
      <c r="HJN46" s="541"/>
      <c r="HJO46" s="541"/>
      <c r="HJP46" s="541"/>
      <c r="HJQ46" s="541"/>
      <c r="HJR46" s="541"/>
      <c r="HJS46" s="541"/>
      <c r="HJT46" s="541"/>
      <c r="HJU46" s="541"/>
      <c r="HJV46" s="541"/>
      <c r="HJW46" s="541"/>
      <c r="HJX46" s="541"/>
      <c r="HJY46" s="541"/>
      <c r="HJZ46" s="541"/>
      <c r="HKA46" s="541"/>
      <c r="HKB46" s="541"/>
      <c r="HKC46" s="541"/>
      <c r="HKD46" s="541"/>
      <c r="HKE46" s="541"/>
      <c r="HKF46" s="541"/>
      <c r="HKG46" s="541"/>
      <c r="HKH46" s="541"/>
      <c r="HKI46" s="541"/>
      <c r="HKJ46" s="541"/>
      <c r="HKK46" s="541"/>
      <c r="HKL46" s="541"/>
      <c r="HKM46" s="541"/>
      <c r="HKN46" s="541"/>
      <c r="HKO46" s="541"/>
      <c r="HKP46" s="541"/>
      <c r="HKQ46" s="541"/>
      <c r="HKR46" s="541"/>
      <c r="HKS46" s="541"/>
      <c r="HKT46" s="541"/>
      <c r="HKU46" s="541"/>
      <c r="HKV46" s="541"/>
      <c r="HKW46" s="541"/>
      <c r="HKX46" s="541"/>
      <c r="HKY46" s="541"/>
      <c r="HKZ46" s="541"/>
      <c r="HLA46" s="541"/>
      <c r="HLB46" s="541"/>
      <c r="HLC46" s="541"/>
      <c r="HLD46" s="541"/>
      <c r="HLE46" s="541"/>
      <c r="HLF46" s="541"/>
      <c r="HLG46" s="541"/>
      <c r="HLH46" s="541"/>
      <c r="HLI46" s="541"/>
      <c r="HLJ46" s="541"/>
      <c r="HLK46" s="541"/>
      <c r="HLL46" s="541"/>
      <c r="HLM46" s="541"/>
      <c r="HLN46" s="541"/>
      <c r="HLO46" s="541"/>
      <c r="HLP46" s="541"/>
      <c r="HLQ46" s="541"/>
      <c r="HLR46" s="541"/>
      <c r="HLS46" s="541"/>
      <c r="HLT46" s="541"/>
      <c r="HLU46" s="541"/>
      <c r="HLV46" s="541"/>
      <c r="HLW46" s="541"/>
      <c r="HLX46" s="541"/>
      <c r="HLY46" s="541"/>
      <c r="HLZ46" s="541"/>
      <c r="HMA46" s="541"/>
      <c r="HMB46" s="541"/>
      <c r="HMC46" s="541"/>
      <c r="HMD46" s="541"/>
      <c r="HME46" s="541"/>
      <c r="HMF46" s="541"/>
      <c r="HMG46" s="541"/>
      <c r="HMH46" s="541"/>
      <c r="HMI46" s="541"/>
      <c r="HMJ46" s="541"/>
      <c r="HMK46" s="541"/>
      <c r="HML46" s="541"/>
      <c r="HMM46" s="541"/>
      <c r="HMN46" s="541"/>
      <c r="HMO46" s="541"/>
      <c r="HMP46" s="541"/>
      <c r="HMQ46" s="541"/>
      <c r="HMR46" s="541"/>
      <c r="HMS46" s="541"/>
      <c r="HMT46" s="541"/>
      <c r="HMU46" s="541"/>
      <c r="HMV46" s="541"/>
      <c r="HMW46" s="541"/>
      <c r="HMX46" s="541"/>
      <c r="HMY46" s="541"/>
      <c r="HMZ46" s="541"/>
      <c r="HNA46" s="541"/>
      <c r="HNB46" s="541"/>
      <c r="HNC46" s="541"/>
      <c r="HND46" s="541"/>
      <c r="HNE46" s="541"/>
      <c r="HNF46" s="541"/>
      <c r="HNG46" s="541"/>
      <c r="HNH46" s="541"/>
      <c r="HNI46" s="541"/>
      <c r="HNJ46" s="541"/>
      <c r="HNK46" s="541"/>
      <c r="HNL46" s="541"/>
      <c r="HNM46" s="541"/>
      <c r="HNN46" s="541"/>
      <c r="HNO46" s="541"/>
      <c r="HNP46" s="541"/>
      <c r="HNQ46" s="541"/>
      <c r="HNR46" s="541"/>
      <c r="HNS46" s="541"/>
      <c r="HNT46" s="541"/>
      <c r="HNU46" s="541"/>
      <c r="HNV46" s="541"/>
      <c r="HNW46" s="541"/>
      <c r="HNX46" s="541"/>
      <c r="HNY46" s="541"/>
      <c r="HNZ46" s="541"/>
      <c r="HOA46" s="541"/>
      <c r="HOB46" s="541"/>
      <c r="HOC46" s="541"/>
      <c r="HOD46" s="541"/>
      <c r="HOE46" s="541"/>
      <c r="HOF46" s="541"/>
      <c r="HOG46" s="541"/>
      <c r="HOH46" s="541"/>
      <c r="HOI46" s="541"/>
      <c r="HOJ46" s="541"/>
      <c r="HOK46" s="541"/>
      <c r="HOL46" s="541"/>
      <c r="HOM46" s="541"/>
      <c r="HON46" s="541"/>
      <c r="HOO46" s="541"/>
      <c r="HOP46" s="541"/>
      <c r="HOQ46" s="541"/>
      <c r="HOR46" s="541"/>
      <c r="HOS46" s="541"/>
      <c r="HOT46" s="541"/>
      <c r="HOU46" s="541"/>
      <c r="HOV46" s="541"/>
      <c r="HOW46" s="541"/>
      <c r="HOX46" s="541"/>
      <c r="HOY46" s="541"/>
      <c r="HOZ46" s="541"/>
      <c r="HPA46" s="541"/>
      <c r="HPB46" s="541"/>
      <c r="HPC46" s="541"/>
      <c r="HPD46" s="541"/>
      <c r="HPE46" s="541"/>
      <c r="HPF46" s="541"/>
      <c r="HPG46" s="541"/>
      <c r="HPH46" s="541"/>
      <c r="HPI46" s="541"/>
      <c r="HPJ46" s="541"/>
      <c r="HPK46" s="541"/>
      <c r="HPL46" s="541"/>
      <c r="HPM46" s="541"/>
      <c r="HPN46" s="541"/>
      <c r="HPO46" s="541"/>
      <c r="HPP46" s="541"/>
      <c r="HPQ46" s="541"/>
      <c r="HPR46" s="541"/>
      <c r="HPS46" s="541"/>
      <c r="HPT46" s="541"/>
      <c r="HPU46" s="541"/>
      <c r="HPV46" s="541"/>
      <c r="HPW46" s="541"/>
      <c r="HPX46" s="541"/>
      <c r="HPY46" s="541"/>
      <c r="HPZ46" s="541"/>
      <c r="HQA46" s="541"/>
      <c r="HQB46" s="541"/>
      <c r="HQC46" s="541"/>
      <c r="HQD46" s="541"/>
      <c r="HQE46" s="541"/>
      <c r="HQF46" s="541"/>
      <c r="HQG46" s="541"/>
      <c r="HQH46" s="541"/>
      <c r="HQI46" s="541"/>
      <c r="HQJ46" s="541"/>
      <c r="HQK46" s="541"/>
      <c r="HQL46" s="541"/>
      <c r="HQM46" s="541"/>
      <c r="HQN46" s="541"/>
      <c r="HQO46" s="541"/>
      <c r="HQP46" s="541"/>
      <c r="HQQ46" s="541"/>
      <c r="HQR46" s="541"/>
      <c r="HQS46" s="541"/>
      <c r="HQT46" s="541"/>
      <c r="HQU46" s="541"/>
      <c r="HQV46" s="541"/>
      <c r="HQW46" s="541"/>
      <c r="HQX46" s="541"/>
      <c r="HQY46" s="541"/>
      <c r="HQZ46" s="541"/>
      <c r="HRA46" s="541"/>
      <c r="HRB46" s="541"/>
      <c r="HRC46" s="541"/>
      <c r="HRD46" s="541"/>
      <c r="HRE46" s="541"/>
      <c r="HRF46" s="541"/>
      <c r="HRG46" s="541"/>
      <c r="HRH46" s="541"/>
      <c r="HRI46" s="541"/>
      <c r="HRJ46" s="541"/>
      <c r="HRK46" s="541"/>
      <c r="HRL46" s="541"/>
      <c r="HRM46" s="541"/>
      <c r="HRN46" s="541"/>
      <c r="HRO46" s="541"/>
      <c r="HRP46" s="541"/>
      <c r="HRQ46" s="541"/>
      <c r="HRR46" s="541"/>
      <c r="HRS46" s="541"/>
      <c r="HRT46" s="541"/>
      <c r="HRU46" s="541"/>
      <c r="HRV46" s="541"/>
      <c r="HRW46" s="541"/>
      <c r="HRX46" s="541"/>
      <c r="HRY46" s="541"/>
      <c r="HRZ46" s="541"/>
      <c r="HSA46" s="541"/>
      <c r="HSB46" s="541"/>
      <c r="HSC46" s="541"/>
      <c r="HSD46" s="541"/>
      <c r="HSE46" s="541"/>
      <c r="HSF46" s="541"/>
      <c r="HSG46" s="541"/>
      <c r="HSH46" s="541"/>
      <c r="HSI46" s="541"/>
      <c r="HSJ46" s="541"/>
      <c r="HSK46" s="541"/>
      <c r="HSL46" s="541"/>
      <c r="HSM46" s="541"/>
      <c r="HSN46" s="541"/>
      <c r="HSO46" s="541"/>
      <c r="HSP46" s="541"/>
      <c r="HSQ46" s="541"/>
      <c r="HSR46" s="541"/>
      <c r="HSS46" s="541"/>
      <c r="HST46" s="541"/>
      <c r="HSU46" s="541"/>
      <c r="HSV46" s="541"/>
      <c r="HSW46" s="541"/>
      <c r="HSX46" s="541"/>
      <c r="HSY46" s="541"/>
      <c r="HSZ46" s="541"/>
      <c r="HTA46" s="541"/>
      <c r="HTB46" s="541"/>
      <c r="HTC46" s="541"/>
      <c r="HTD46" s="541"/>
      <c r="HTE46" s="541"/>
      <c r="HTF46" s="541"/>
      <c r="HTG46" s="541"/>
      <c r="HTH46" s="541"/>
      <c r="HTI46" s="541"/>
      <c r="HTJ46" s="541"/>
      <c r="HTK46" s="541"/>
      <c r="HTL46" s="541"/>
      <c r="HTM46" s="541"/>
      <c r="HTN46" s="541"/>
      <c r="HTO46" s="541"/>
      <c r="HTP46" s="541"/>
      <c r="HTQ46" s="541"/>
      <c r="HTR46" s="541"/>
      <c r="HTS46" s="541"/>
      <c r="HTT46" s="541"/>
      <c r="HTU46" s="541"/>
      <c r="HTV46" s="541"/>
      <c r="HTW46" s="541"/>
      <c r="HTX46" s="541"/>
      <c r="HTY46" s="541"/>
      <c r="HTZ46" s="541"/>
      <c r="HUA46" s="541"/>
      <c r="HUB46" s="541"/>
      <c r="HUC46" s="541"/>
      <c r="HUD46" s="541"/>
      <c r="HUE46" s="541"/>
      <c r="HUF46" s="541"/>
      <c r="HUG46" s="541"/>
      <c r="HUH46" s="541"/>
      <c r="HUI46" s="541"/>
      <c r="HUJ46" s="541"/>
      <c r="HUK46" s="541"/>
      <c r="HUL46" s="541"/>
      <c r="HUM46" s="541"/>
      <c r="HUN46" s="541"/>
      <c r="HUO46" s="541"/>
      <c r="HUP46" s="541"/>
      <c r="HUQ46" s="541"/>
      <c r="HUR46" s="541"/>
      <c r="HUS46" s="541"/>
      <c r="HUT46" s="541"/>
      <c r="HUU46" s="541"/>
      <c r="HUV46" s="541"/>
      <c r="HUW46" s="541"/>
      <c r="HUX46" s="541"/>
      <c r="HUY46" s="541"/>
      <c r="HUZ46" s="541"/>
      <c r="HVA46" s="541"/>
      <c r="HVB46" s="541"/>
      <c r="HVC46" s="541"/>
      <c r="HVD46" s="541"/>
      <c r="HVE46" s="541"/>
      <c r="HVF46" s="541"/>
      <c r="HVG46" s="541"/>
      <c r="HVH46" s="541"/>
      <c r="HVI46" s="541"/>
      <c r="HVJ46" s="541"/>
      <c r="HVK46" s="541"/>
      <c r="HVL46" s="541"/>
      <c r="HVM46" s="541"/>
      <c r="HVN46" s="541"/>
      <c r="HVO46" s="541"/>
      <c r="HVP46" s="541"/>
      <c r="HVQ46" s="541"/>
      <c r="HVR46" s="541"/>
      <c r="HVS46" s="541"/>
      <c r="HVT46" s="541"/>
      <c r="HVU46" s="541"/>
      <c r="HVV46" s="541"/>
      <c r="HVW46" s="541"/>
      <c r="HVX46" s="541"/>
      <c r="HVY46" s="541"/>
      <c r="HVZ46" s="541"/>
      <c r="HWA46" s="541"/>
      <c r="HWB46" s="541"/>
      <c r="HWC46" s="541"/>
      <c r="HWD46" s="541"/>
      <c r="HWE46" s="541"/>
      <c r="HWF46" s="541"/>
      <c r="HWG46" s="541"/>
      <c r="HWH46" s="541"/>
      <c r="HWI46" s="541"/>
      <c r="HWJ46" s="541"/>
      <c r="HWK46" s="541"/>
      <c r="HWL46" s="541"/>
      <c r="HWM46" s="541"/>
      <c r="HWN46" s="541"/>
      <c r="HWO46" s="541"/>
      <c r="HWP46" s="541"/>
      <c r="HWQ46" s="541"/>
      <c r="HWR46" s="541"/>
      <c r="HWS46" s="541"/>
      <c r="HWT46" s="541"/>
      <c r="HWU46" s="541"/>
      <c r="HWV46" s="541"/>
      <c r="HWW46" s="541"/>
      <c r="HWX46" s="541"/>
      <c r="HWY46" s="541"/>
      <c r="HWZ46" s="541"/>
      <c r="HXA46" s="541"/>
      <c r="HXB46" s="541"/>
      <c r="HXC46" s="541"/>
      <c r="HXD46" s="541"/>
      <c r="HXE46" s="541"/>
      <c r="HXF46" s="541"/>
      <c r="HXG46" s="541"/>
      <c r="HXH46" s="541"/>
      <c r="HXI46" s="541"/>
      <c r="HXJ46" s="541"/>
      <c r="HXK46" s="541"/>
      <c r="HXL46" s="541"/>
      <c r="HXM46" s="541"/>
      <c r="HXN46" s="541"/>
      <c r="HXO46" s="541"/>
      <c r="HXP46" s="541"/>
      <c r="HXQ46" s="541"/>
      <c r="HXR46" s="541"/>
      <c r="HXS46" s="541"/>
      <c r="HXT46" s="541"/>
      <c r="HXU46" s="541"/>
      <c r="HXV46" s="541"/>
      <c r="HXW46" s="541"/>
      <c r="HXX46" s="541"/>
      <c r="HXY46" s="541"/>
      <c r="HXZ46" s="541"/>
      <c r="HYA46" s="541"/>
      <c r="HYB46" s="541"/>
      <c r="HYC46" s="541"/>
      <c r="HYD46" s="541"/>
      <c r="HYE46" s="541"/>
      <c r="HYF46" s="541"/>
      <c r="HYG46" s="541"/>
      <c r="HYH46" s="541"/>
      <c r="HYI46" s="541"/>
      <c r="HYJ46" s="541"/>
      <c r="HYK46" s="541"/>
      <c r="HYL46" s="541"/>
      <c r="HYM46" s="541"/>
      <c r="HYN46" s="541"/>
      <c r="HYO46" s="541"/>
      <c r="HYP46" s="541"/>
      <c r="HYQ46" s="541"/>
      <c r="HYR46" s="541"/>
      <c r="HYS46" s="541"/>
      <c r="HYT46" s="541"/>
      <c r="HYU46" s="541"/>
      <c r="HYV46" s="541"/>
      <c r="HYW46" s="541"/>
      <c r="HYX46" s="541"/>
      <c r="HYY46" s="541"/>
      <c r="HYZ46" s="541"/>
      <c r="HZA46" s="541"/>
      <c r="HZB46" s="541"/>
      <c r="HZC46" s="541"/>
      <c r="HZD46" s="541"/>
      <c r="HZE46" s="541"/>
      <c r="HZF46" s="541"/>
      <c r="HZG46" s="541"/>
      <c r="HZH46" s="541"/>
      <c r="HZI46" s="541"/>
      <c r="HZJ46" s="541"/>
      <c r="HZK46" s="541"/>
      <c r="HZL46" s="541"/>
      <c r="HZM46" s="541"/>
      <c r="HZN46" s="541"/>
      <c r="HZO46" s="541"/>
      <c r="HZP46" s="541"/>
      <c r="HZQ46" s="541"/>
      <c r="HZR46" s="541"/>
      <c r="HZS46" s="541"/>
      <c r="HZT46" s="541"/>
      <c r="HZU46" s="541"/>
      <c r="HZV46" s="541"/>
      <c r="HZW46" s="541"/>
      <c r="HZX46" s="541"/>
      <c r="HZY46" s="541"/>
      <c r="HZZ46" s="541"/>
      <c r="IAA46" s="541"/>
      <c r="IAB46" s="541"/>
      <c r="IAC46" s="541"/>
      <c r="IAD46" s="541"/>
      <c r="IAE46" s="541"/>
      <c r="IAF46" s="541"/>
      <c r="IAG46" s="541"/>
      <c r="IAH46" s="541"/>
      <c r="IAI46" s="541"/>
      <c r="IAJ46" s="541"/>
      <c r="IAK46" s="541"/>
      <c r="IAL46" s="541"/>
      <c r="IAM46" s="541"/>
      <c r="IAN46" s="541"/>
      <c r="IAO46" s="541"/>
      <c r="IAP46" s="541"/>
      <c r="IAQ46" s="541"/>
      <c r="IAR46" s="541"/>
      <c r="IAS46" s="541"/>
      <c r="IAT46" s="541"/>
      <c r="IAU46" s="541"/>
      <c r="IAV46" s="541"/>
      <c r="IAW46" s="541"/>
      <c r="IAX46" s="541"/>
      <c r="IAY46" s="541"/>
      <c r="IAZ46" s="541"/>
      <c r="IBA46" s="541"/>
      <c r="IBB46" s="541"/>
      <c r="IBC46" s="541"/>
      <c r="IBD46" s="541"/>
      <c r="IBE46" s="541"/>
      <c r="IBF46" s="541"/>
      <c r="IBG46" s="541"/>
      <c r="IBH46" s="541"/>
      <c r="IBI46" s="541"/>
      <c r="IBJ46" s="541"/>
      <c r="IBK46" s="541"/>
      <c r="IBL46" s="541"/>
      <c r="IBM46" s="541"/>
      <c r="IBN46" s="541"/>
      <c r="IBO46" s="541"/>
      <c r="IBP46" s="541"/>
      <c r="IBQ46" s="541"/>
      <c r="IBR46" s="541"/>
      <c r="IBS46" s="541"/>
      <c r="IBT46" s="541"/>
      <c r="IBU46" s="541"/>
      <c r="IBV46" s="541"/>
      <c r="IBW46" s="541"/>
      <c r="IBX46" s="541"/>
      <c r="IBY46" s="541"/>
      <c r="IBZ46" s="541"/>
      <c r="ICA46" s="541"/>
      <c r="ICB46" s="541"/>
      <c r="ICC46" s="541"/>
      <c r="ICD46" s="541"/>
      <c r="ICE46" s="541"/>
      <c r="ICF46" s="541"/>
      <c r="ICG46" s="541"/>
      <c r="ICH46" s="541"/>
      <c r="ICI46" s="541"/>
      <c r="ICJ46" s="541"/>
      <c r="ICK46" s="541"/>
      <c r="ICL46" s="541"/>
      <c r="ICM46" s="541"/>
      <c r="ICN46" s="541"/>
      <c r="ICO46" s="541"/>
      <c r="ICP46" s="541"/>
      <c r="ICQ46" s="541"/>
      <c r="ICR46" s="541"/>
      <c r="ICS46" s="541"/>
      <c r="ICT46" s="541"/>
      <c r="ICU46" s="541"/>
      <c r="ICV46" s="541"/>
      <c r="ICW46" s="541"/>
      <c r="ICX46" s="541"/>
      <c r="ICY46" s="541"/>
      <c r="ICZ46" s="541"/>
      <c r="IDA46" s="541"/>
      <c r="IDB46" s="541"/>
      <c r="IDC46" s="541"/>
      <c r="IDD46" s="541"/>
      <c r="IDE46" s="541"/>
      <c r="IDF46" s="541"/>
      <c r="IDG46" s="541"/>
      <c r="IDH46" s="541"/>
      <c r="IDI46" s="541"/>
      <c r="IDJ46" s="541"/>
      <c r="IDK46" s="541"/>
      <c r="IDL46" s="541"/>
      <c r="IDM46" s="541"/>
      <c r="IDN46" s="541"/>
      <c r="IDO46" s="541"/>
      <c r="IDP46" s="541"/>
      <c r="IDQ46" s="541"/>
      <c r="IDR46" s="541"/>
      <c r="IDS46" s="541"/>
      <c r="IDT46" s="541"/>
      <c r="IDU46" s="541"/>
      <c r="IDV46" s="541"/>
      <c r="IDW46" s="541"/>
      <c r="IDX46" s="541"/>
      <c r="IDY46" s="541"/>
      <c r="IDZ46" s="541"/>
      <c r="IEA46" s="541"/>
      <c r="IEB46" s="541"/>
      <c r="IEC46" s="541"/>
      <c r="IED46" s="541"/>
      <c r="IEE46" s="541"/>
      <c r="IEF46" s="541"/>
      <c r="IEG46" s="541"/>
      <c r="IEH46" s="541"/>
      <c r="IEI46" s="541"/>
      <c r="IEJ46" s="541"/>
      <c r="IEK46" s="541"/>
      <c r="IEL46" s="541"/>
      <c r="IEM46" s="541"/>
      <c r="IEN46" s="541"/>
      <c r="IEO46" s="541"/>
      <c r="IEP46" s="541"/>
      <c r="IEQ46" s="541"/>
      <c r="IER46" s="541"/>
      <c r="IES46" s="541"/>
      <c r="IET46" s="541"/>
      <c r="IEU46" s="541"/>
      <c r="IEV46" s="541"/>
      <c r="IEW46" s="541"/>
      <c r="IEX46" s="541"/>
      <c r="IEY46" s="541"/>
      <c r="IEZ46" s="541"/>
      <c r="IFA46" s="541"/>
      <c r="IFB46" s="541"/>
      <c r="IFC46" s="541"/>
      <c r="IFD46" s="541"/>
      <c r="IFE46" s="541"/>
      <c r="IFF46" s="541"/>
      <c r="IFG46" s="541"/>
      <c r="IFH46" s="541"/>
      <c r="IFI46" s="541"/>
      <c r="IFJ46" s="541"/>
      <c r="IFK46" s="541"/>
      <c r="IFL46" s="541"/>
      <c r="IFM46" s="541"/>
      <c r="IFN46" s="541"/>
      <c r="IFO46" s="541"/>
      <c r="IFP46" s="541"/>
      <c r="IFQ46" s="541"/>
      <c r="IFR46" s="541"/>
      <c r="IFS46" s="541"/>
      <c r="IFT46" s="541"/>
      <c r="IFU46" s="541"/>
      <c r="IFV46" s="541"/>
      <c r="IFW46" s="541"/>
      <c r="IFX46" s="541"/>
      <c r="IFY46" s="541"/>
      <c r="IFZ46" s="541"/>
      <c r="IGA46" s="541"/>
      <c r="IGB46" s="541"/>
      <c r="IGC46" s="541"/>
      <c r="IGD46" s="541"/>
      <c r="IGE46" s="541"/>
      <c r="IGF46" s="541"/>
      <c r="IGG46" s="541"/>
      <c r="IGH46" s="541"/>
      <c r="IGI46" s="541"/>
      <c r="IGJ46" s="541"/>
      <c r="IGK46" s="541"/>
      <c r="IGL46" s="541"/>
      <c r="IGM46" s="541"/>
      <c r="IGN46" s="541"/>
      <c r="IGO46" s="541"/>
      <c r="IGP46" s="541"/>
      <c r="IGQ46" s="541"/>
      <c r="IGR46" s="541"/>
      <c r="IGS46" s="541"/>
      <c r="IGT46" s="541"/>
      <c r="IGU46" s="541"/>
      <c r="IGV46" s="541"/>
      <c r="IGW46" s="541"/>
      <c r="IGX46" s="541"/>
      <c r="IGY46" s="541"/>
      <c r="IGZ46" s="541"/>
      <c r="IHA46" s="541"/>
      <c r="IHB46" s="541"/>
      <c r="IHC46" s="541"/>
      <c r="IHD46" s="541"/>
      <c r="IHE46" s="541"/>
      <c r="IHF46" s="541"/>
      <c r="IHG46" s="541"/>
      <c r="IHH46" s="541"/>
      <c r="IHI46" s="541"/>
      <c r="IHJ46" s="541"/>
      <c r="IHK46" s="541"/>
      <c r="IHL46" s="541"/>
      <c r="IHM46" s="541"/>
      <c r="IHN46" s="541"/>
      <c r="IHO46" s="541"/>
      <c r="IHP46" s="541"/>
      <c r="IHQ46" s="541"/>
      <c r="IHR46" s="541"/>
      <c r="IHS46" s="541"/>
      <c r="IHT46" s="541"/>
      <c r="IHU46" s="541"/>
      <c r="IHV46" s="541"/>
      <c r="IHW46" s="541"/>
      <c r="IHX46" s="541"/>
      <c r="IHY46" s="541"/>
      <c r="IHZ46" s="541"/>
      <c r="IIA46" s="541"/>
      <c r="IIB46" s="541"/>
      <c r="IIC46" s="541"/>
      <c r="IID46" s="541"/>
      <c r="IIE46" s="541"/>
      <c r="IIF46" s="541"/>
      <c r="IIG46" s="541"/>
      <c r="IIH46" s="541"/>
      <c r="III46" s="541"/>
      <c r="IIJ46" s="541"/>
      <c r="IIK46" s="541"/>
      <c r="IIL46" s="541"/>
      <c r="IIM46" s="541"/>
      <c r="IIN46" s="541"/>
      <c r="IIO46" s="541"/>
      <c r="IIP46" s="541"/>
      <c r="IIQ46" s="541"/>
      <c r="IIR46" s="541"/>
      <c r="IIS46" s="541"/>
      <c r="IIT46" s="541"/>
      <c r="IIU46" s="541"/>
      <c r="IIV46" s="541"/>
      <c r="IIW46" s="541"/>
      <c r="IIX46" s="541"/>
      <c r="IIY46" s="541"/>
      <c r="IIZ46" s="541"/>
      <c r="IJA46" s="541"/>
      <c r="IJB46" s="541"/>
      <c r="IJC46" s="541"/>
      <c r="IJD46" s="541"/>
      <c r="IJE46" s="541"/>
      <c r="IJF46" s="541"/>
      <c r="IJG46" s="541"/>
      <c r="IJH46" s="541"/>
      <c r="IJI46" s="541"/>
      <c r="IJJ46" s="541"/>
      <c r="IJK46" s="541"/>
      <c r="IJL46" s="541"/>
      <c r="IJM46" s="541"/>
      <c r="IJN46" s="541"/>
      <c r="IJO46" s="541"/>
      <c r="IJP46" s="541"/>
      <c r="IJQ46" s="541"/>
      <c r="IJR46" s="541"/>
      <c r="IJS46" s="541"/>
      <c r="IJT46" s="541"/>
      <c r="IJU46" s="541"/>
      <c r="IJV46" s="541"/>
      <c r="IJW46" s="541"/>
      <c r="IJX46" s="541"/>
      <c r="IJY46" s="541"/>
      <c r="IJZ46" s="541"/>
      <c r="IKA46" s="541"/>
      <c r="IKB46" s="541"/>
      <c r="IKC46" s="541"/>
      <c r="IKD46" s="541"/>
      <c r="IKE46" s="541"/>
      <c r="IKF46" s="541"/>
      <c r="IKG46" s="541"/>
      <c r="IKH46" s="541"/>
      <c r="IKI46" s="541"/>
      <c r="IKJ46" s="541"/>
      <c r="IKK46" s="541"/>
      <c r="IKL46" s="541"/>
      <c r="IKM46" s="541"/>
      <c r="IKN46" s="541"/>
      <c r="IKO46" s="541"/>
      <c r="IKP46" s="541"/>
      <c r="IKQ46" s="541"/>
      <c r="IKR46" s="541"/>
      <c r="IKS46" s="541"/>
      <c r="IKT46" s="541"/>
      <c r="IKU46" s="541"/>
      <c r="IKV46" s="541"/>
      <c r="IKW46" s="541"/>
      <c r="IKX46" s="541"/>
      <c r="IKY46" s="541"/>
      <c r="IKZ46" s="541"/>
      <c r="ILA46" s="541"/>
      <c r="ILB46" s="541"/>
      <c r="ILC46" s="541"/>
      <c r="ILD46" s="541"/>
      <c r="ILE46" s="541"/>
      <c r="ILF46" s="541"/>
      <c r="ILG46" s="541"/>
      <c r="ILH46" s="541"/>
      <c r="ILI46" s="541"/>
      <c r="ILJ46" s="541"/>
      <c r="ILK46" s="541"/>
      <c r="ILL46" s="541"/>
      <c r="ILM46" s="541"/>
      <c r="ILN46" s="541"/>
      <c r="ILO46" s="541"/>
      <c r="ILP46" s="541"/>
      <c r="ILQ46" s="541"/>
      <c r="ILR46" s="541"/>
      <c r="ILS46" s="541"/>
      <c r="ILT46" s="541"/>
      <c r="ILU46" s="541"/>
      <c r="ILV46" s="541"/>
      <c r="ILW46" s="541"/>
      <c r="ILX46" s="541"/>
      <c r="ILY46" s="541"/>
      <c r="ILZ46" s="541"/>
      <c r="IMA46" s="541"/>
      <c r="IMB46" s="541"/>
      <c r="IMC46" s="541"/>
      <c r="IMD46" s="541"/>
      <c r="IME46" s="541"/>
      <c r="IMF46" s="541"/>
      <c r="IMG46" s="541"/>
      <c r="IMH46" s="541"/>
      <c r="IMI46" s="541"/>
      <c r="IMJ46" s="541"/>
      <c r="IMK46" s="541"/>
      <c r="IML46" s="541"/>
      <c r="IMM46" s="541"/>
      <c r="IMN46" s="541"/>
      <c r="IMO46" s="541"/>
      <c r="IMP46" s="541"/>
      <c r="IMQ46" s="541"/>
      <c r="IMR46" s="541"/>
      <c r="IMS46" s="541"/>
      <c r="IMT46" s="541"/>
      <c r="IMU46" s="541"/>
      <c r="IMV46" s="541"/>
      <c r="IMW46" s="541"/>
      <c r="IMX46" s="541"/>
      <c r="IMY46" s="541"/>
      <c r="IMZ46" s="541"/>
      <c r="INA46" s="541"/>
      <c r="INB46" s="541"/>
      <c r="INC46" s="541"/>
      <c r="IND46" s="541"/>
      <c r="INE46" s="541"/>
      <c r="INF46" s="541"/>
      <c r="ING46" s="541"/>
      <c r="INH46" s="541"/>
      <c r="INI46" s="541"/>
      <c r="INJ46" s="541"/>
      <c r="INK46" s="541"/>
      <c r="INL46" s="541"/>
      <c r="INM46" s="541"/>
      <c r="INN46" s="541"/>
      <c r="INO46" s="541"/>
      <c r="INP46" s="541"/>
      <c r="INQ46" s="541"/>
      <c r="INR46" s="541"/>
      <c r="INS46" s="541"/>
      <c r="INT46" s="541"/>
      <c r="INU46" s="541"/>
      <c r="INV46" s="541"/>
      <c r="INW46" s="541"/>
      <c r="INX46" s="541"/>
      <c r="INY46" s="541"/>
      <c r="INZ46" s="541"/>
      <c r="IOA46" s="541"/>
      <c r="IOB46" s="541"/>
      <c r="IOC46" s="541"/>
      <c r="IOD46" s="541"/>
      <c r="IOE46" s="541"/>
      <c r="IOF46" s="541"/>
      <c r="IOG46" s="541"/>
      <c r="IOH46" s="541"/>
      <c r="IOI46" s="541"/>
      <c r="IOJ46" s="541"/>
      <c r="IOK46" s="541"/>
      <c r="IOL46" s="541"/>
      <c r="IOM46" s="541"/>
      <c r="ION46" s="541"/>
      <c r="IOO46" s="541"/>
      <c r="IOP46" s="541"/>
      <c r="IOQ46" s="541"/>
      <c r="IOR46" s="541"/>
      <c r="IOS46" s="541"/>
      <c r="IOT46" s="541"/>
      <c r="IOU46" s="541"/>
      <c r="IOV46" s="541"/>
      <c r="IOW46" s="541"/>
      <c r="IOX46" s="541"/>
      <c r="IOY46" s="541"/>
      <c r="IOZ46" s="541"/>
      <c r="IPA46" s="541"/>
      <c r="IPB46" s="541"/>
      <c r="IPC46" s="541"/>
      <c r="IPD46" s="541"/>
      <c r="IPE46" s="541"/>
      <c r="IPF46" s="541"/>
      <c r="IPG46" s="541"/>
      <c r="IPH46" s="541"/>
      <c r="IPI46" s="541"/>
      <c r="IPJ46" s="541"/>
      <c r="IPK46" s="541"/>
      <c r="IPL46" s="541"/>
      <c r="IPM46" s="541"/>
      <c r="IPN46" s="541"/>
      <c r="IPO46" s="541"/>
      <c r="IPP46" s="541"/>
      <c r="IPQ46" s="541"/>
      <c r="IPR46" s="541"/>
      <c r="IPS46" s="541"/>
      <c r="IPT46" s="541"/>
      <c r="IPU46" s="541"/>
      <c r="IPV46" s="541"/>
      <c r="IPW46" s="541"/>
      <c r="IPX46" s="541"/>
      <c r="IPY46" s="541"/>
      <c r="IPZ46" s="541"/>
      <c r="IQA46" s="541"/>
      <c r="IQB46" s="541"/>
      <c r="IQC46" s="541"/>
      <c r="IQD46" s="541"/>
      <c r="IQE46" s="541"/>
      <c r="IQF46" s="541"/>
      <c r="IQG46" s="541"/>
      <c r="IQH46" s="541"/>
      <c r="IQI46" s="541"/>
      <c r="IQJ46" s="541"/>
      <c r="IQK46" s="541"/>
      <c r="IQL46" s="541"/>
      <c r="IQM46" s="541"/>
      <c r="IQN46" s="541"/>
      <c r="IQO46" s="541"/>
      <c r="IQP46" s="541"/>
      <c r="IQQ46" s="541"/>
      <c r="IQR46" s="541"/>
      <c r="IQS46" s="541"/>
      <c r="IQT46" s="541"/>
      <c r="IQU46" s="541"/>
      <c r="IQV46" s="541"/>
      <c r="IQW46" s="541"/>
      <c r="IQX46" s="541"/>
      <c r="IQY46" s="541"/>
      <c r="IQZ46" s="541"/>
      <c r="IRA46" s="541"/>
      <c r="IRB46" s="541"/>
      <c r="IRC46" s="541"/>
      <c r="IRD46" s="541"/>
      <c r="IRE46" s="541"/>
      <c r="IRF46" s="541"/>
      <c r="IRG46" s="541"/>
      <c r="IRH46" s="541"/>
      <c r="IRI46" s="541"/>
      <c r="IRJ46" s="541"/>
      <c r="IRK46" s="541"/>
      <c r="IRL46" s="541"/>
      <c r="IRM46" s="541"/>
      <c r="IRN46" s="541"/>
      <c r="IRO46" s="541"/>
      <c r="IRP46" s="541"/>
      <c r="IRQ46" s="541"/>
      <c r="IRR46" s="541"/>
      <c r="IRS46" s="541"/>
      <c r="IRT46" s="541"/>
      <c r="IRU46" s="541"/>
      <c r="IRV46" s="541"/>
      <c r="IRW46" s="541"/>
      <c r="IRX46" s="541"/>
      <c r="IRY46" s="541"/>
      <c r="IRZ46" s="541"/>
      <c r="ISA46" s="541"/>
      <c r="ISB46" s="541"/>
      <c r="ISC46" s="541"/>
      <c r="ISD46" s="541"/>
      <c r="ISE46" s="541"/>
      <c r="ISF46" s="541"/>
      <c r="ISG46" s="541"/>
      <c r="ISH46" s="541"/>
      <c r="ISI46" s="541"/>
      <c r="ISJ46" s="541"/>
      <c r="ISK46" s="541"/>
      <c r="ISL46" s="541"/>
      <c r="ISM46" s="541"/>
      <c r="ISN46" s="541"/>
      <c r="ISO46" s="541"/>
      <c r="ISP46" s="541"/>
      <c r="ISQ46" s="541"/>
      <c r="ISR46" s="541"/>
      <c r="ISS46" s="541"/>
      <c r="IST46" s="541"/>
      <c r="ISU46" s="541"/>
      <c r="ISV46" s="541"/>
      <c r="ISW46" s="541"/>
      <c r="ISX46" s="541"/>
      <c r="ISY46" s="541"/>
      <c r="ISZ46" s="541"/>
      <c r="ITA46" s="541"/>
      <c r="ITB46" s="541"/>
      <c r="ITC46" s="541"/>
      <c r="ITD46" s="541"/>
      <c r="ITE46" s="541"/>
      <c r="ITF46" s="541"/>
      <c r="ITG46" s="541"/>
      <c r="ITH46" s="541"/>
      <c r="ITI46" s="541"/>
      <c r="ITJ46" s="541"/>
      <c r="ITK46" s="541"/>
      <c r="ITL46" s="541"/>
      <c r="ITM46" s="541"/>
      <c r="ITN46" s="541"/>
      <c r="ITO46" s="541"/>
      <c r="ITP46" s="541"/>
      <c r="ITQ46" s="541"/>
      <c r="ITR46" s="541"/>
      <c r="ITS46" s="541"/>
      <c r="ITT46" s="541"/>
      <c r="ITU46" s="541"/>
      <c r="ITV46" s="541"/>
      <c r="ITW46" s="541"/>
      <c r="ITX46" s="541"/>
      <c r="ITY46" s="541"/>
      <c r="ITZ46" s="541"/>
      <c r="IUA46" s="541"/>
      <c r="IUB46" s="541"/>
      <c r="IUC46" s="541"/>
      <c r="IUD46" s="541"/>
      <c r="IUE46" s="541"/>
      <c r="IUF46" s="541"/>
      <c r="IUG46" s="541"/>
      <c r="IUH46" s="541"/>
      <c r="IUI46" s="541"/>
      <c r="IUJ46" s="541"/>
      <c r="IUK46" s="541"/>
      <c r="IUL46" s="541"/>
      <c r="IUM46" s="541"/>
      <c r="IUN46" s="541"/>
      <c r="IUO46" s="541"/>
      <c r="IUP46" s="541"/>
      <c r="IUQ46" s="541"/>
      <c r="IUR46" s="541"/>
      <c r="IUS46" s="541"/>
      <c r="IUT46" s="541"/>
      <c r="IUU46" s="541"/>
      <c r="IUV46" s="541"/>
      <c r="IUW46" s="541"/>
      <c r="IUX46" s="541"/>
      <c r="IUY46" s="541"/>
      <c r="IUZ46" s="541"/>
      <c r="IVA46" s="541"/>
      <c r="IVB46" s="541"/>
      <c r="IVC46" s="541"/>
      <c r="IVD46" s="541"/>
      <c r="IVE46" s="541"/>
      <c r="IVF46" s="541"/>
      <c r="IVG46" s="541"/>
      <c r="IVH46" s="541"/>
      <c r="IVI46" s="541"/>
      <c r="IVJ46" s="541"/>
      <c r="IVK46" s="541"/>
      <c r="IVL46" s="541"/>
      <c r="IVM46" s="541"/>
      <c r="IVN46" s="541"/>
      <c r="IVO46" s="541"/>
      <c r="IVP46" s="541"/>
      <c r="IVQ46" s="541"/>
      <c r="IVR46" s="541"/>
      <c r="IVS46" s="541"/>
      <c r="IVT46" s="541"/>
      <c r="IVU46" s="541"/>
      <c r="IVV46" s="541"/>
      <c r="IVW46" s="541"/>
      <c r="IVX46" s="541"/>
      <c r="IVY46" s="541"/>
      <c r="IVZ46" s="541"/>
      <c r="IWA46" s="541"/>
      <c r="IWB46" s="541"/>
      <c r="IWC46" s="541"/>
      <c r="IWD46" s="541"/>
      <c r="IWE46" s="541"/>
      <c r="IWF46" s="541"/>
      <c r="IWG46" s="541"/>
      <c r="IWH46" s="541"/>
      <c r="IWI46" s="541"/>
      <c r="IWJ46" s="541"/>
      <c r="IWK46" s="541"/>
      <c r="IWL46" s="541"/>
      <c r="IWM46" s="541"/>
      <c r="IWN46" s="541"/>
      <c r="IWO46" s="541"/>
      <c r="IWP46" s="541"/>
      <c r="IWQ46" s="541"/>
      <c r="IWR46" s="541"/>
      <c r="IWS46" s="541"/>
      <c r="IWT46" s="541"/>
      <c r="IWU46" s="541"/>
      <c r="IWV46" s="541"/>
      <c r="IWW46" s="541"/>
      <c r="IWX46" s="541"/>
      <c r="IWY46" s="541"/>
      <c r="IWZ46" s="541"/>
      <c r="IXA46" s="541"/>
      <c r="IXB46" s="541"/>
      <c r="IXC46" s="541"/>
      <c r="IXD46" s="541"/>
      <c r="IXE46" s="541"/>
      <c r="IXF46" s="541"/>
      <c r="IXG46" s="541"/>
      <c r="IXH46" s="541"/>
      <c r="IXI46" s="541"/>
      <c r="IXJ46" s="541"/>
      <c r="IXK46" s="541"/>
      <c r="IXL46" s="541"/>
      <c r="IXM46" s="541"/>
      <c r="IXN46" s="541"/>
      <c r="IXO46" s="541"/>
      <c r="IXP46" s="541"/>
      <c r="IXQ46" s="541"/>
      <c r="IXR46" s="541"/>
      <c r="IXS46" s="541"/>
      <c r="IXT46" s="541"/>
      <c r="IXU46" s="541"/>
      <c r="IXV46" s="541"/>
      <c r="IXW46" s="541"/>
      <c r="IXX46" s="541"/>
      <c r="IXY46" s="541"/>
      <c r="IXZ46" s="541"/>
      <c r="IYA46" s="541"/>
      <c r="IYB46" s="541"/>
      <c r="IYC46" s="541"/>
      <c r="IYD46" s="541"/>
      <c r="IYE46" s="541"/>
      <c r="IYF46" s="541"/>
      <c r="IYG46" s="541"/>
      <c r="IYH46" s="541"/>
      <c r="IYI46" s="541"/>
      <c r="IYJ46" s="541"/>
      <c r="IYK46" s="541"/>
      <c r="IYL46" s="541"/>
      <c r="IYM46" s="541"/>
      <c r="IYN46" s="541"/>
      <c r="IYO46" s="541"/>
      <c r="IYP46" s="541"/>
      <c r="IYQ46" s="541"/>
      <c r="IYR46" s="541"/>
      <c r="IYS46" s="541"/>
      <c r="IYT46" s="541"/>
      <c r="IYU46" s="541"/>
      <c r="IYV46" s="541"/>
      <c r="IYW46" s="541"/>
      <c r="IYX46" s="541"/>
      <c r="IYY46" s="541"/>
      <c r="IYZ46" s="541"/>
      <c r="IZA46" s="541"/>
      <c r="IZB46" s="541"/>
      <c r="IZC46" s="541"/>
      <c r="IZD46" s="541"/>
      <c r="IZE46" s="541"/>
      <c r="IZF46" s="541"/>
      <c r="IZG46" s="541"/>
      <c r="IZH46" s="541"/>
      <c r="IZI46" s="541"/>
      <c r="IZJ46" s="541"/>
      <c r="IZK46" s="541"/>
      <c r="IZL46" s="541"/>
      <c r="IZM46" s="541"/>
      <c r="IZN46" s="541"/>
      <c r="IZO46" s="541"/>
      <c r="IZP46" s="541"/>
      <c r="IZQ46" s="541"/>
      <c r="IZR46" s="541"/>
      <c r="IZS46" s="541"/>
      <c r="IZT46" s="541"/>
      <c r="IZU46" s="541"/>
      <c r="IZV46" s="541"/>
      <c r="IZW46" s="541"/>
      <c r="IZX46" s="541"/>
      <c r="IZY46" s="541"/>
      <c r="IZZ46" s="541"/>
      <c r="JAA46" s="541"/>
      <c r="JAB46" s="541"/>
      <c r="JAC46" s="541"/>
      <c r="JAD46" s="541"/>
      <c r="JAE46" s="541"/>
      <c r="JAF46" s="541"/>
      <c r="JAG46" s="541"/>
      <c r="JAH46" s="541"/>
      <c r="JAI46" s="541"/>
      <c r="JAJ46" s="541"/>
      <c r="JAK46" s="541"/>
      <c r="JAL46" s="541"/>
      <c r="JAM46" s="541"/>
      <c r="JAN46" s="541"/>
      <c r="JAO46" s="541"/>
      <c r="JAP46" s="541"/>
      <c r="JAQ46" s="541"/>
      <c r="JAR46" s="541"/>
      <c r="JAS46" s="541"/>
      <c r="JAT46" s="541"/>
      <c r="JAU46" s="541"/>
      <c r="JAV46" s="541"/>
      <c r="JAW46" s="541"/>
      <c r="JAX46" s="541"/>
      <c r="JAY46" s="541"/>
      <c r="JAZ46" s="541"/>
      <c r="JBA46" s="541"/>
      <c r="JBB46" s="541"/>
      <c r="JBC46" s="541"/>
      <c r="JBD46" s="541"/>
      <c r="JBE46" s="541"/>
      <c r="JBF46" s="541"/>
      <c r="JBG46" s="541"/>
      <c r="JBH46" s="541"/>
      <c r="JBI46" s="541"/>
      <c r="JBJ46" s="541"/>
      <c r="JBK46" s="541"/>
      <c r="JBL46" s="541"/>
      <c r="JBM46" s="541"/>
      <c r="JBN46" s="541"/>
      <c r="JBO46" s="541"/>
      <c r="JBP46" s="541"/>
      <c r="JBQ46" s="541"/>
      <c r="JBR46" s="541"/>
      <c r="JBS46" s="541"/>
      <c r="JBT46" s="541"/>
      <c r="JBU46" s="541"/>
      <c r="JBV46" s="541"/>
      <c r="JBW46" s="541"/>
      <c r="JBX46" s="541"/>
      <c r="JBY46" s="541"/>
      <c r="JBZ46" s="541"/>
      <c r="JCA46" s="541"/>
      <c r="JCB46" s="541"/>
      <c r="JCC46" s="541"/>
      <c r="JCD46" s="541"/>
      <c r="JCE46" s="541"/>
      <c r="JCF46" s="541"/>
      <c r="JCG46" s="541"/>
      <c r="JCH46" s="541"/>
      <c r="JCI46" s="541"/>
      <c r="JCJ46" s="541"/>
      <c r="JCK46" s="541"/>
      <c r="JCL46" s="541"/>
      <c r="JCM46" s="541"/>
      <c r="JCN46" s="541"/>
      <c r="JCO46" s="541"/>
      <c r="JCP46" s="541"/>
      <c r="JCQ46" s="541"/>
      <c r="JCR46" s="541"/>
      <c r="JCS46" s="541"/>
      <c r="JCT46" s="541"/>
      <c r="JCU46" s="541"/>
      <c r="JCV46" s="541"/>
      <c r="JCW46" s="541"/>
      <c r="JCX46" s="541"/>
      <c r="JCY46" s="541"/>
      <c r="JCZ46" s="541"/>
      <c r="JDA46" s="541"/>
      <c r="JDB46" s="541"/>
      <c r="JDC46" s="541"/>
      <c r="JDD46" s="541"/>
      <c r="JDE46" s="541"/>
      <c r="JDF46" s="541"/>
      <c r="JDG46" s="541"/>
      <c r="JDH46" s="541"/>
      <c r="JDI46" s="541"/>
      <c r="JDJ46" s="541"/>
      <c r="JDK46" s="541"/>
      <c r="JDL46" s="541"/>
      <c r="JDM46" s="541"/>
      <c r="JDN46" s="541"/>
      <c r="JDO46" s="541"/>
      <c r="JDP46" s="541"/>
      <c r="JDQ46" s="541"/>
      <c r="JDR46" s="541"/>
      <c r="JDS46" s="541"/>
      <c r="JDT46" s="541"/>
      <c r="JDU46" s="541"/>
      <c r="JDV46" s="541"/>
      <c r="JDW46" s="541"/>
      <c r="JDX46" s="541"/>
      <c r="JDY46" s="541"/>
      <c r="JDZ46" s="541"/>
      <c r="JEA46" s="541"/>
      <c r="JEB46" s="541"/>
      <c r="JEC46" s="541"/>
      <c r="JED46" s="541"/>
      <c r="JEE46" s="541"/>
      <c r="JEF46" s="541"/>
      <c r="JEG46" s="541"/>
      <c r="JEH46" s="541"/>
      <c r="JEI46" s="541"/>
      <c r="JEJ46" s="541"/>
      <c r="JEK46" s="541"/>
      <c r="JEL46" s="541"/>
      <c r="JEM46" s="541"/>
      <c r="JEN46" s="541"/>
      <c r="JEO46" s="541"/>
      <c r="JEP46" s="541"/>
      <c r="JEQ46" s="541"/>
      <c r="JER46" s="541"/>
      <c r="JES46" s="541"/>
      <c r="JET46" s="541"/>
      <c r="JEU46" s="541"/>
      <c r="JEV46" s="541"/>
      <c r="JEW46" s="541"/>
      <c r="JEX46" s="541"/>
      <c r="JEY46" s="541"/>
      <c r="JEZ46" s="541"/>
      <c r="JFA46" s="541"/>
      <c r="JFB46" s="541"/>
      <c r="JFC46" s="541"/>
      <c r="JFD46" s="541"/>
      <c r="JFE46" s="541"/>
      <c r="JFF46" s="541"/>
      <c r="JFG46" s="541"/>
      <c r="JFH46" s="541"/>
      <c r="JFI46" s="541"/>
      <c r="JFJ46" s="541"/>
      <c r="JFK46" s="541"/>
      <c r="JFL46" s="541"/>
      <c r="JFM46" s="541"/>
      <c r="JFN46" s="541"/>
      <c r="JFO46" s="541"/>
      <c r="JFP46" s="541"/>
      <c r="JFQ46" s="541"/>
      <c r="JFR46" s="541"/>
      <c r="JFS46" s="541"/>
      <c r="JFT46" s="541"/>
      <c r="JFU46" s="541"/>
      <c r="JFV46" s="541"/>
      <c r="JFW46" s="541"/>
      <c r="JFX46" s="541"/>
      <c r="JFY46" s="541"/>
      <c r="JFZ46" s="541"/>
      <c r="JGA46" s="541"/>
      <c r="JGB46" s="541"/>
      <c r="JGC46" s="541"/>
      <c r="JGD46" s="541"/>
      <c r="JGE46" s="541"/>
      <c r="JGF46" s="541"/>
      <c r="JGG46" s="541"/>
      <c r="JGH46" s="541"/>
      <c r="JGI46" s="541"/>
      <c r="JGJ46" s="541"/>
      <c r="JGK46" s="541"/>
      <c r="JGL46" s="541"/>
      <c r="JGM46" s="541"/>
      <c r="JGN46" s="541"/>
      <c r="JGO46" s="541"/>
      <c r="JGP46" s="541"/>
      <c r="JGQ46" s="541"/>
      <c r="JGR46" s="541"/>
      <c r="JGS46" s="541"/>
      <c r="JGT46" s="541"/>
      <c r="JGU46" s="541"/>
      <c r="JGV46" s="541"/>
      <c r="JGW46" s="541"/>
      <c r="JGX46" s="541"/>
      <c r="JGY46" s="541"/>
      <c r="JGZ46" s="541"/>
      <c r="JHA46" s="541"/>
      <c r="JHB46" s="541"/>
      <c r="JHC46" s="541"/>
      <c r="JHD46" s="541"/>
      <c r="JHE46" s="541"/>
      <c r="JHF46" s="541"/>
      <c r="JHG46" s="541"/>
      <c r="JHH46" s="541"/>
      <c r="JHI46" s="541"/>
      <c r="JHJ46" s="541"/>
      <c r="JHK46" s="541"/>
      <c r="JHL46" s="541"/>
      <c r="JHM46" s="541"/>
      <c r="JHN46" s="541"/>
      <c r="JHO46" s="541"/>
      <c r="JHP46" s="541"/>
      <c r="JHQ46" s="541"/>
      <c r="JHR46" s="541"/>
      <c r="JHS46" s="541"/>
      <c r="JHT46" s="541"/>
      <c r="JHU46" s="541"/>
      <c r="JHV46" s="541"/>
      <c r="JHW46" s="541"/>
      <c r="JHX46" s="541"/>
      <c r="JHY46" s="541"/>
      <c r="JHZ46" s="541"/>
      <c r="JIA46" s="541"/>
      <c r="JIB46" s="541"/>
      <c r="JIC46" s="541"/>
      <c r="JID46" s="541"/>
      <c r="JIE46" s="541"/>
      <c r="JIF46" s="541"/>
      <c r="JIG46" s="541"/>
      <c r="JIH46" s="541"/>
      <c r="JII46" s="541"/>
      <c r="JIJ46" s="541"/>
      <c r="JIK46" s="541"/>
      <c r="JIL46" s="541"/>
      <c r="JIM46" s="541"/>
      <c r="JIN46" s="541"/>
      <c r="JIO46" s="541"/>
      <c r="JIP46" s="541"/>
      <c r="JIQ46" s="541"/>
      <c r="JIR46" s="541"/>
      <c r="JIS46" s="541"/>
      <c r="JIT46" s="541"/>
      <c r="JIU46" s="541"/>
      <c r="JIV46" s="541"/>
      <c r="JIW46" s="541"/>
      <c r="JIX46" s="541"/>
      <c r="JIY46" s="541"/>
      <c r="JIZ46" s="541"/>
      <c r="JJA46" s="541"/>
      <c r="JJB46" s="541"/>
      <c r="JJC46" s="541"/>
      <c r="JJD46" s="541"/>
      <c r="JJE46" s="541"/>
      <c r="JJF46" s="541"/>
      <c r="JJG46" s="541"/>
      <c r="JJH46" s="541"/>
      <c r="JJI46" s="541"/>
      <c r="JJJ46" s="541"/>
      <c r="JJK46" s="541"/>
      <c r="JJL46" s="541"/>
      <c r="JJM46" s="541"/>
      <c r="JJN46" s="541"/>
      <c r="JJO46" s="541"/>
      <c r="JJP46" s="541"/>
      <c r="JJQ46" s="541"/>
      <c r="JJR46" s="541"/>
      <c r="JJS46" s="541"/>
      <c r="JJT46" s="541"/>
      <c r="JJU46" s="541"/>
      <c r="JJV46" s="541"/>
      <c r="JJW46" s="541"/>
      <c r="JJX46" s="541"/>
      <c r="JJY46" s="541"/>
      <c r="JJZ46" s="541"/>
      <c r="JKA46" s="541"/>
      <c r="JKB46" s="541"/>
      <c r="JKC46" s="541"/>
      <c r="JKD46" s="541"/>
      <c r="JKE46" s="541"/>
      <c r="JKF46" s="541"/>
      <c r="JKG46" s="541"/>
      <c r="JKH46" s="541"/>
      <c r="JKI46" s="541"/>
      <c r="JKJ46" s="541"/>
      <c r="JKK46" s="541"/>
      <c r="JKL46" s="541"/>
      <c r="JKM46" s="541"/>
      <c r="JKN46" s="541"/>
      <c r="JKO46" s="541"/>
      <c r="JKP46" s="541"/>
      <c r="JKQ46" s="541"/>
      <c r="JKR46" s="541"/>
      <c r="JKS46" s="541"/>
      <c r="JKT46" s="541"/>
      <c r="JKU46" s="541"/>
      <c r="JKV46" s="541"/>
      <c r="JKW46" s="541"/>
      <c r="JKX46" s="541"/>
      <c r="JKY46" s="541"/>
      <c r="JKZ46" s="541"/>
      <c r="JLA46" s="541"/>
      <c r="JLB46" s="541"/>
      <c r="JLC46" s="541"/>
      <c r="JLD46" s="541"/>
      <c r="JLE46" s="541"/>
      <c r="JLF46" s="541"/>
      <c r="JLG46" s="541"/>
      <c r="JLH46" s="541"/>
      <c r="JLI46" s="541"/>
      <c r="JLJ46" s="541"/>
      <c r="JLK46" s="541"/>
      <c r="JLL46" s="541"/>
      <c r="JLM46" s="541"/>
      <c r="JLN46" s="541"/>
      <c r="JLO46" s="541"/>
      <c r="JLP46" s="541"/>
      <c r="JLQ46" s="541"/>
      <c r="JLR46" s="541"/>
      <c r="JLS46" s="541"/>
      <c r="JLT46" s="541"/>
      <c r="JLU46" s="541"/>
      <c r="JLV46" s="541"/>
      <c r="JLW46" s="541"/>
      <c r="JLX46" s="541"/>
      <c r="JLY46" s="541"/>
      <c r="JLZ46" s="541"/>
      <c r="JMA46" s="541"/>
      <c r="JMB46" s="541"/>
      <c r="JMC46" s="541"/>
      <c r="JMD46" s="541"/>
      <c r="JME46" s="541"/>
      <c r="JMF46" s="541"/>
      <c r="JMG46" s="541"/>
      <c r="JMH46" s="541"/>
      <c r="JMI46" s="541"/>
      <c r="JMJ46" s="541"/>
      <c r="JMK46" s="541"/>
      <c r="JML46" s="541"/>
      <c r="JMM46" s="541"/>
      <c r="JMN46" s="541"/>
      <c r="JMO46" s="541"/>
      <c r="JMP46" s="541"/>
      <c r="JMQ46" s="541"/>
      <c r="JMR46" s="541"/>
      <c r="JMS46" s="541"/>
      <c r="JMT46" s="541"/>
      <c r="JMU46" s="541"/>
      <c r="JMV46" s="541"/>
      <c r="JMW46" s="541"/>
      <c r="JMX46" s="541"/>
      <c r="JMY46" s="541"/>
      <c r="JMZ46" s="541"/>
      <c r="JNA46" s="541"/>
      <c r="JNB46" s="541"/>
      <c r="JNC46" s="541"/>
      <c r="JND46" s="541"/>
      <c r="JNE46" s="541"/>
      <c r="JNF46" s="541"/>
      <c r="JNG46" s="541"/>
      <c r="JNH46" s="541"/>
      <c r="JNI46" s="541"/>
      <c r="JNJ46" s="541"/>
      <c r="JNK46" s="541"/>
      <c r="JNL46" s="541"/>
      <c r="JNM46" s="541"/>
      <c r="JNN46" s="541"/>
      <c r="JNO46" s="541"/>
      <c r="JNP46" s="541"/>
      <c r="JNQ46" s="541"/>
      <c r="JNR46" s="541"/>
      <c r="JNS46" s="541"/>
      <c r="JNT46" s="541"/>
      <c r="JNU46" s="541"/>
      <c r="JNV46" s="541"/>
      <c r="JNW46" s="541"/>
      <c r="JNX46" s="541"/>
      <c r="JNY46" s="541"/>
      <c r="JNZ46" s="541"/>
      <c r="JOA46" s="541"/>
      <c r="JOB46" s="541"/>
      <c r="JOC46" s="541"/>
      <c r="JOD46" s="541"/>
      <c r="JOE46" s="541"/>
      <c r="JOF46" s="541"/>
      <c r="JOG46" s="541"/>
      <c r="JOH46" s="541"/>
      <c r="JOI46" s="541"/>
      <c r="JOJ46" s="541"/>
      <c r="JOK46" s="541"/>
      <c r="JOL46" s="541"/>
      <c r="JOM46" s="541"/>
      <c r="JON46" s="541"/>
      <c r="JOO46" s="541"/>
      <c r="JOP46" s="541"/>
      <c r="JOQ46" s="541"/>
      <c r="JOR46" s="541"/>
      <c r="JOS46" s="541"/>
      <c r="JOT46" s="541"/>
      <c r="JOU46" s="541"/>
      <c r="JOV46" s="541"/>
      <c r="JOW46" s="541"/>
      <c r="JOX46" s="541"/>
      <c r="JOY46" s="541"/>
      <c r="JOZ46" s="541"/>
      <c r="JPA46" s="541"/>
      <c r="JPB46" s="541"/>
      <c r="JPC46" s="541"/>
      <c r="JPD46" s="541"/>
      <c r="JPE46" s="541"/>
      <c r="JPF46" s="541"/>
      <c r="JPG46" s="541"/>
      <c r="JPH46" s="541"/>
      <c r="JPI46" s="541"/>
      <c r="JPJ46" s="541"/>
      <c r="JPK46" s="541"/>
      <c r="JPL46" s="541"/>
      <c r="JPM46" s="541"/>
      <c r="JPN46" s="541"/>
      <c r="JPO46" s="541"/>
      <c r="JPP46" s="541"/>
      <c r="JPQ46" s="541"/>
      <c r="JPR46" s="541"/>
      <c r="JPS46" s="541"/>
      <c r="JPT46" s="541"/>
      <c r="JPU46" s="541"/>
      <c r="JPV46" s="541"/>
      <c r="JPW46" s="541"/>
      <c r="JPX46" s="541"/>
      <c r="JPY46" s="541"/>
      <c r="JPZ46" s="541"/>
      <c r="JQA46" s="541"/>
      <c r="JQB46" s="541"/>
      <c r="JQC46" s="541"/>
      <c r="JQD46" s="541"/>
      <c r="JQE46" s="541"/>
      <c r="JQF46" s="541"/>
      <c r="JQG46" s="541"/>
      <c r="JQH46" s="541"/>
      <c r="JQI46" s="541"/>
      <c r="JQJ46" s="541"/>
      <c r="JQK46" s="541"/>
      <c r="JQL46" s="541"/>
      <c r="JQM46" s="541"/>
      <c r="JQN46" s="541"/>
      <c r="JQO46" s="541"/>
      <c r="JQP46" s="541"/>
      <c r="JQQ46" s="541"/>
      <c r="JQR46" s="541"/>
      <c r="JQS46" s="541"/>
      <c r="JQT46" s="541"/>
      <c r="JQU46" s="541"/>
      <c r="JQV46" s="541"/>
      <c r="JQW46" s="541"/>
      <c r="JQX46" s="541"/>
      <c r="JQY46" s="541"/>
      <c r="JQZ46" s="541"/>
      <c r="JRA46" s="541"/>
      <c r="JRB46" s="541"/>
      <c r="JRC46" s="541"/>
      <c r="JRD46" s="541"/>
      <c r="JRE46" s="541"/>
      <c r="JRF46" s="541"/>
      <c r="JRG46" s="541"/>
      <c r="JRH46" s="541"/>
      <c r="JRI46" s="541"/>
      <c r="JRJ46" s="541"/>
      <c r="JRK46" s="541"/>
      <c r="JRL46" s="541"/>
      <c r="JRM46" s="541"/>
      <c r="JRN46" s="541"/>
      <c r="JRO46" s="541"/>
      <c r="JRP46" s="541"/>
      <c r="JRQ46" s="541"/>
      <c r="JRR46" s="541"/>
      <c r="JRS46" s="541"/>
      <c r="JRT46" s="541"/>
      <c r="JRU46" s="541"/>
      <c r="JRV46" s="541"/>
      <c r="JRW46" s="541"/>
      <c r="JRX46" s="541"/>
      <c r="JRY46" s="541"/>
      <c r="JRZ46" s="541"/>
      <c r="JSA46" s="541"/>
      <c r="JSB46" s="541"/>
      <c r="JSC46" s="541"/>
      <c r="JSD46" s="541"/>
      <c r="JSE46" s="541"/>
      <c r="JSF46" s="541"/>
      <c r="JSG46" s="541"/>
      <c r="JSH46" s="541"/>
      <c r="JSI46" s="541"/>
      <c r="JSJ46" s="541"/>
      <c r="JSK46" s="541"/>
      <c r="JSL46" s="541"/>
      <c r="JSM46" s="541"/>
      <c r="JSN46" s="541"/>
      <c r="JSO46" s="541"/>
      <c r="JSP46" s="541"/>
      <c r="JSQ46" s="541"/>
      <c r="JSR46" s="541"/>
      <c r="JSS46" s="541"/>
      <c r="JST46" s="541"/>
      <c r="JSU46" s="541"/>
      <c r="JSV46" s="541"/>
      <c r="JSW46" s="541"/>
      <c r="JSX46" s="541"/>
      <c r="JSY46" s="541"/>
      <c r="JSZ46" s="541"/>
      <c r="JTA46" s="541"/>
      <c r="JTB46" s="541"/>
      <c r="JTC46" s="541"/>
      <c r="JTD46" s="541"/>
      <c r="JTE46" s="541"/>
      <c r="JTF46" s="541"/>
      <c r="JTG46" s="541"/>
      <c r="JTH46" s="541"/>
      <c r="JTI46" s="541"/>
      <c r="JTJ46" s="541"/>
      <c r="JTK46" s="541"/>
      <c r="JTL46" s="541"/>
      <c r="JTM46" s="541"/>
      <c r="JTN46" s="541"/>
      <c r="JTO46" s="541"/>
      <c r="JTP46" s="541"/>
      <c r="JTQ46" s="541"/>
      <c r="JTR46" s="541"/>
      <c r="JTS46" s="541"/>
      <c r="JTT46" s="541"/>
      <c r="JTU46" s="541"/>
      <c r="JTV46" s="541"/>
      <c r="JTW46" s="541"/>
      <c r="JTX46" s="541"/>
      <c r="JTY46" s="541"/>
      <c r="JTZ46" s="541"/>
      <c r="JUA46" s="541"/>
      <c r="JUB46" s="541"/>
      <c r="JUC46" s="541"/>
      <c r="JUD46" s="541"/>
      <c r="JUE46" s="541"/>
      <c r="JUF46" s="541"/>
      <c r="JUG46" s="541"/>
      <c r="JUH46" s="541"/>
      <c r="JUI46" s="541"/>
      <c r="JUJ46" s="541"/>
      <c r="JUK46" s="541"/>
      <c r="JUL46" s="541"/>
      <c r="JUM46" s="541"/>
      <c r="JUN46" s="541"/>
      <c r="JUO46" s="541"/>
      <c r="JUP46" s="541"/>
      <c r="JUQ46" s="541"/>
      <c r="JUR46" s="541"/>
      <c r="JUS46" s="541"/>
      <c r="JUT46" s="541"/>
      <c r="JUU46" s="541"/>
      <c r="JUV46" s="541"/>
      <c r="JUW46" s="541"/>
      <c r="JUX46" s="541"/>
      <c r="JUY46" s="541"/>
      <c r="JUZ46" s="541"/>
      <c r="JVA46" s="541"/>
      <c r="JVB46" s="541"/>
      <c r="JVC46" s="541"/>
      <c r="JVD46" s="541"/>
      <c r="JVE46" s="541"/>
      <c r="JVF46" s="541"/>
      <c r="JVG46" s="541"/>
      <c r="JVH46" s="541"/>
      <c r="JVI46" s="541"/>
      <c r="JVJ46" s="541"/>
      <c r="JVK46" s="541"/>
      <c r="JVL46" s="541"/>
      <c r="JVM46" s="541"/>
      <c r="JVN46" s="541"/>
      <c r="JVO46" s="541"/>
      <c r="JVP46" s="541"/>
      <c r="JVQ46" s="541"/>
      <c r="JVR46" s="541"/>
      <c r="JVS46" s="541"/>
      <c r="JVT46" s="541"/>
      <c r="JVU46" s="541"/>
      <c r="JVV46" s="541"/>
      <c r="JVW46" s="541"/>
      <c r="JVX46" s="541"/>
      <c r="JVY46" s="541"/>
      <c r="JVZ46" s="541"/>
      <c r="JWA46" s="541"/>
      <c r="JWB46" s="541"/>
      <c r="JWC46" s="541"/>
      <c r="JWD46" s="541"/>
      <c r="JWE46" s="541"/>
      <c r="JWF46" s="541"/>
      <c r="JWG46" s="541"/>
      <c r="JWH46" s="541"/>
      <c r="JWI46" s="541"/>
      <c r="JWJ46" s="541"/>
      <c r="JWK46" s="541"/>
      <c r="JWL46" s="541"/>
      <c r="JWM46" s="541"/>
      <c r="JWN46" s="541"/>
      <c r="JWO46" s="541"/>
      <c r="JWP46" s="541"/>
      <c r="JWQ46" s="541"/>
      <c r="JWR46" s="541"/>
      <c r="JWS46" s="541"/>
      <c r="JWT46" s="541"/>
      <c r="JWU46" s="541"/>
      <c r="JWV46" s="541"/>
      <c r="JWW46" s="541"/>
      <c r="JWX46" s="541"/>
      <c r="JWY46" s="541"/>
      <c r="JWZ46" s="541"/>
      <c r="JXA46" s="541"/>
      <c r="JXB46" s="541"/>
      <c r="JXC46" s="541"/>
      <c r="JXD46" s="541"/>
      <c r="JXE46" s="541"/>
      <c r="JXF46" s="541"/>
      <c r="JXG46" s="541"/>
      <c r="JXH46" s="541"/>
      <c r="JXI46" s="541"/>
      <c r="JXJ46" s="541"/>
      <c r="JXK46" s="541"/>
      <c r="JXL46" s="541"/>
      <c r="JXM46" s="541"/>
      <c r="JXN46" s="541"/>
      <c r="JXO46" s="541"/>
      <c r="JXP46" s="541"/>
      <c r="JXQ46" s="541"/>
      <c r="JXR46" s="541"/>
      <c r="JXS46" s="541"/>
      <c r="JXT46" s="541"/>
      <c r="JXU46" s="541"/>
      <c r="JXV46" s="541"/>
      <c r="JXW46" s="541"/>
      <c r="JXX46" s="541"/>
      <c r="JXY46" s="541"/>
      <c r="JXZ46" s="541"/>
      <c r="JYA46" s="541"/>
      <c r="JYB46" s="541"/>
      <c r="JYC46" s="541"/>
      <c r="JYD46" s="541"/>
      <c r="JYE46" s="541"/>
      <c r="JYF46" s="541"/>
      <c r="JYG46" s="541"/>
      <c r="JYH46" s="541"/>
      <c r="JYI46" s="541"/>
      <c r="JYJ46" s="541"/>
      <c r="JYK46" s="541"/>
      <c r="JYL46" s="541"/>
      <c r="JYM46" s="541"/>
      <c r="JYN46" s="541"/>
      <c r="JYO46" s="541"/>
      <c r="JYP46" s="541"/>
      <c r="JYQ46" s="541"/>
      <c r="JYR46" s="541"/>
      <c r="JYS46" s="541"/>
      <c r="JYT46" s="541"/>
      <c r="JYU46" s="541"/>
      <c r="JYV46" s="541"/>
      <c r="JYW46" s="541"/>
      <c r="JYX46" s="541"/>
      <c r="JYY46" s="541"/>
      <c r="JYZ46" s="541"/>
      <c r="JZA46" s="541"/>
      <c r="JZB46" s="541"/>
      <c r="JZC46" s="541"/>
      <c r="JZD46" s="541"/>
      <c r="JZE46" s="541"/>
      <c r="JZF46" s="541"/>
      <c r="JZG46" s="541"/>
      <c r="JZH46" s="541"/>
      <c r="JZI46" s="541"/>
      <c r="JZJ46" s="541"/>
      <c r="JZK46" s="541"/>
      <c r="JZL46" s="541"/>
      <c r="JZM46" s="541"/>
      <c r="JZN46" s="541"/>
      <c r="JZO46" s="541"/>
      <c r="JZP46" s="541"/>
      <c r="JZQ46" s="541"/>
      <c r="JZR46" s="541"/>
      <c r="JZS46" s="541"/>
      <c r="JZT46" s="541"/>
      <c r="JZU46" s="541"/>
      <c r="JZV46" s="541"/>
      <c r="JZW46" s="541"/>
      <c r="JZX46" s="541"/>
      <c r="JZY46" s="541"/>
      <c r="JZZ46" s="541"/>
      <c r="KAA46" s="541"/>
      <c r="KAB46" s="541"/>
      <c r="KAC46" s="541"/>
      <c r="KAD46" s="541"/>
      <c r="KAE46" s="541"/>
      <c r="KAF46" s="541"/>
      <c r="KAG46" s="541"/>
      <c r="KAH46" s="541"/>
      <c r="KAI46" s="541"/>
      <c r="KAJ46" s="541"/>
      <c r="KAK46" s="541"/>
      <c r="KAL46" s="541"/>
      <c r="KAM46" s="541"/>
      <c r="KAN46" s="541"/>
      <c r="KAO46" s="541"/>
      <c r="KAP46" s="541"/>
      <c r="KAQ46" s="541"/>
      <c r="KAR46" s="541"/>
      <c r="KAS46" s="541"/>
      <c r="KAT46" s="541"/>
      <c r="KAU46" s="541"/>
      <c r="KAV46" s="541"/>
      <c r="KAW46" s="541"/>
      <c r="KAX46" s="541"/>
      <c r="KAY46" s="541"/>
      <c r="KAZ46" s="541"/>
      <c r="KBA46" s="541"/>
      <c r="KBB46" s="541"/>
      <c r="KBC46" s="541"/>
      <c r="KBD46" s="541"/>
      <c r="KBE46" s="541"/>
      <c r="KBF46" s="541"/>
      <c r="KBG46" s="541"/>
      <c r="KBH46" s="541"/>
      <c r="KBI46" s="541"/>
      <c r="KBJ46" s="541"/>
      <c r="KBK46" s="541"/>
      <c r="KBL46" s="541"/>
      <c r="KBM46" s="541"/>
      <c r="KBN46" s="541"/>
      <c r="KBO46" s="541"/>
      <c r="KBP46" s="541"/>
      <c r="KBQ46" s="541"/>
      <c r="KBR46" s="541"/>
      <c r="KBS46" s="541"/>
      <c r="KBT46" s="541"/>
      <c r="KBU46" s="541"/>
      <c r="KBV46" s="541"/>
      <c r="KBW46" s="541"/>
      <c r="KBX46" s="541"/>
      <c r="KBY46" s="541"/>
      <c r="KBZ46" s="541"/>
      <c r="KCA46" s="541"/>
      <c r="KCB46" s="541"/>
      <c r="KCC46" s="541"/>
      <c r="KCD46" s="541"/>
      <c r="KCE46" s="541"/>
      <c r="KCF46" s="541"/>
      <c r="KCG46" s="541"/>
      <c r="KCH46" s="541"/>
      <c r="KCI46" s="541"/>
      <c r="KCJ46" s="541"/>
      <c r="KCK46" s="541"/>
      <c r="KCL46" s="541"/>
      <c r="KCM46" s="541"/>
      <c r="KCN46" s="541"/>
      <c r="KCO46" s="541"/>
      <c r="KCP46" s="541"/>
      <c r="KCQ46" s="541"/>
      <c r="KCR46" s="541"/>
      <c r="KCS46" s="541"/>
      <c r="KCT46" s="541"/>
      <c r="KCU46" s="541"/>
      <c r="KCV46" s="541"/>
      <c r="KCW46" s="541"/>
      <c r="KCX46" s="541"/>
      <c r="KCY46" s="541"/>
      <c r="KCZ46" s="541"/>
      <c r="KDA46" s="541"/>
      <c r="KDB46" s="541"/>
      <c r="KDC46" s="541"/>
      <c r="KDD46" s="541"/>
      <c r="KDE46" s="541"/>
      <c r="KDF46" s="541"/>
      <c r="KDG46" s="541"/>
      <c r="KDH46" s="541"/>
      <c r="KDI46" s="541"/>
      <c r="KDJ46" s="541"/>
      <c r="KDK46" s="541"/>
      <c r="KDL46" s="541"/>
      <c r="KDM46" s="541"/>
      <c r="KDN46" s="541"/>
      <c r="KDO46" s="541"/>
      <c r="KDP46" s="541"/>
      <c r="KDQ46" s="541"/>
      <c r="KDR46" s="541"/>
      <c r="KDS46" s="541"/>
      <c r="KDT46" s="541"/>
      <c r="KDU46" s="541"/>
      <c r="KDV46" s="541"/>
      <c r="KDW46" s="541"/>
      <c r="KDX46" s="541"/>
      <c r="KDY46" s="541"/>
      <c r="KDZ46" s="541"/>
      <c r="KEA46" s="541"/>
      <c r="KEB46" s="541"/>
      <c r="KEC46" s="541"/>
      <c r="KED46" s="541"/>
      <c r="KEE46" s="541"/>
      <c r="KEF46" s="541"/>
      <c r="KEG46" s="541"/>
      <c r="KEH46" s="541"/>
      <c r="KEI46" s="541"/>
      <c r="KEJ46" s="541"/>
      <c r="KEK46" s="541"/>
      <c r="KEL46" s="541"/>
      <c r="KEM46" s="541"/>
      <c r="KEN46" s="541"/>
      <c r="KEO46" s="541"/>
      <c r="KEP46" s="541"/>
      <c r="KEQ46" s="541"/>
      <c r="KER46" s="541"/>
      <c r="KES46" s="541"/>
      <c r="KET46" s="541"/>
      <c r="KEU46" s="541"/>
      <c r="KEV46" s="541"/>
      <c r="KEW46" s="541"/>
      <c r="KEX46" s="541"/>
      <c r="KEY46" s="541"/>
      <c r="KEZ46" s="541"/>
      <c r="KFA46" s="541"/>
      <c r="KFB46" s="541"/>
      <c r="KFC46" s="541"/>
      <c r="KFD46" s="541"/>
      <c r="KFE46" s="541"/>
      <c r="KFF46" s="541"/>
      <c r="KFG46" s="541"/>
      <c r="KFH46" s="541"/>
      <c r="KFI46" s="541"/>
      <c r="KFJ46" s="541"/>
      <c r="KFK46" s="541"/>
      <c r="KFL46" s="541"/>
      <c r="KFM46" s="541"/>
      <c r="KFN46" s="541"/>
      <c r="KFO46" s="541"/>
      <c r="KFP46" s="541"/>
      <c r="KFQ46" s="541"/>
      <c r="KFR46" s="541"/>
      <c r="KFS46" s="541"/>
      <c r="KFT46" s="541"/>
      <c r="KFU46" s="541"/>
      <c r="KFV46" s="541"/>
      <c r="KFW46" s="541"/>
      <c r="KFX46" s="541"/>
      <c r="KFY46" s="541"/>
      <c r="KFZ46" s="541"/>
      <c r="KGA46" s="541"/>
      <c r="KGB46" s="541"/>
      <c r="KGC46" s="541"/>
      <c r="KGD46" s="541"/>
      <c r="KGE46" s="541"/>
      <c r="KGF46" s="541"/>
      <c r="KGG46" s="541"/>
      <c r="KGH46" s="541"/>
      <c r="KGI46" s="541"/>
      <c r="KGJ46" s="541"/>
      <c r="KGK46" s="541"/>
      <c r="KGL46" s="541"/>
      <c r="KGM46" s="541"/>
      <c r="KGN46" s="541"/>
      <c r="KGO46" s="541"/>
      <c r="KGP46" s="541"/>
      <c r="KGQ46" s="541"/>
      <c r="KGR46" s="541"/>
      <c r="KGS46" s="541"/>
      <c r="KGT46" s="541"/>
      <c r="KGU46" s="541"/>
      <c r="KGV46" s="541"/>
      <c r="KGW46" s="541"/>
      <c r="KGX46" s="541"/>
      <c r="KGY46" s="541"/>
      <c r="KGZ46" s="541"/>
      <c r="KHA46" s="541"/>
      <c r="KHB46" s="541"/>
      <c r="KHC46" s="541"/>
      <c r="KHD46" s="541"/>
      <c r="KHE46" s="541"/>
      <c r="KHF46" s="541"/>
      <c r="KHG46" s="541"/>
      <c r="KHH46" s="541"/>
      <c r="KHI46" s="541"/>
      <c r="KHJ46" s="541"/>
      <c r="KHK46" s="541"/>
      <c r="KHL46" s="541"/>
      <c r="KHM46" s="541"/>
      <c r="KHN46" s="541"/>
      <c r="KHO46" s="541"/>
      <c r="KHP46" s="541"/>
      <c r="KHQ46" s="541"/>
      <c r="KHR46" s="541"/>
      <c r="KHS46" s="541"/>
      <c r="KHT46" s="541"/>
      <c r="KHU46" s="541"/>
      <c r="KHV46" s="541"/>
      <c r="KHW46" s="541"/>
      <c r="KHX46" s="541"/>
      <c r="KHY46" s="541"/>
      <c r="KHZ46" s="541"/>
      <c r="KIA46" s="541"/>
      <c r="KIB46" s="541"/>
      <c r="KIC46" s="541"/>
      <c r="KID46" s="541"/>
      <c r="KIE46" s="541"/>
      <c r="KIF46" s="541"/>
      <c r="KIG46" s="541"/>
      <c r="KIH46" s="541"/>
      <c r="KII46" s="541"/>
      <c r="KIJ46" s="541"/>
      <c r="KIK46" s="541"/>
      <c r="KIL46" s="541"/>
      <c r="KIM46" s="541"/>
      <c r="KIN46" s="541"/>
      <c r="KIO46" s="541"/>
      <c r="KIP46" s="541"/>
      <c r="KIQ46" s="541"/>
      <c r="KIR46" s="541"/>
      <c r="KIS46" s="541"/>
      <c r="KIT46" s="541"/>
      <c r="KIU46" s="541"/>
      <c r="KIV46" s="541"/>
      <c r="KIW46" s="541"/>
      <c r="KIX46" s="541"/>
      <c r="KIY46" s="541"/>
      <c r="KIZ46" s="541"/>
      <c r="KJA46" s="541"/>
      <c r="KJB46" s="541"/>
      <c r="KJC46" s="541"/>
      <c r="KJD46" s="541"/>
      <c r="KJE46" s="541"/>
      <c r="KJF46" s="541"/>
      <c r="KJG46" s="541"/>
      <c r="KJH46" s="541"/>
      <c r="KJI46" s="541"/>
      <c r="KJJ46" s="541"/>
      <c r="KJK46" s="541"/>
      <c r="KJL46" s="541"/>
      <c r="KJM46" s="541"/>
      <c r="KJN46" s="541"/>
      <c r="KJO46" s="541"/>
      <c r="KJP46" s="541"/>
      <c r="KJQ46" s="541"/>
      <c r="KJR46" s="541"/>
      <c r="KJS46" s="541"/>
      <c r="KJT46" s="541"/>
      <c r="KJU46" s="541"/>
      <c r="KJV46" s="541"/>
      <c r="KJW46" s="541"/>
      <c r="KJX46" s="541"/>
      <c r="KJY46" s="541"/>
      <c r="KJZ46" s="541"/>
      <c r="KKA46" s="541"/>
      <c r="KKB46" s="541"/>
      <c r="KKC46" s="541"/>
      <c r="KKD46" s="541"/>
      <c r="KKE46" s="541"/>
      <c r="KKF46" s="541"/>
      <c r="KKG46" s="541"/>
      <c r="KKH46" s="541"/>
      <c r="KKI46" s="541"/>
      <c r="KKJ46" s="541"/>
      <c r="KKK46" s="541"/>
      <c r="KKL46" s="541"/>
      <c r="KKM46" s="541"/>
      <c r="KKN46" s="541"/>
      <c r="KKO46" s="541"/>
      <c r="KKP46" s="541"/>
      <c r="KKQ46" s="541"/>
      <c r="KKR46" s="541"/>
      <c r="KKS46" s="541"/>
      <c r="KKT46" s="541"/>
      <c r="KKU46" s="541"/>
      <c r="KKV46" s="541"/>
      <c r="KKW46" s="541"/>
      <c r="KKX46" s="541"/>
      <c r="KKY46" s="541"/>
      <c r="KKZ46" s="541"/>
      <c r="KLA46" s="541"/>
      <c r="KLB46" s="541"/>
      <c r="KLC46" s="541"/>
      <c r="KLD46" s="541"/>
      <c r="KLE46" s="541"/>
      <c r="KLF46" s="541"/>
      <c r="KLG46" s="541"/>
      <c r="KLH46" s="541"/>
      <c r="KLI46" s="541"/>
      <c r="KLJ46" s="541"/>
      <c r="KLK46" s="541"/>
      <c r="KLL46" s="541"/>
      <c r="KLM46" s="541"/>
      <c r="KLN46" s="541"/>
      <c r="KLO46" s="541"/>
      <c r="KLP46" s="541"/>
      <c r="KLQ46" s="541"/>
      <c r="KLR46" s="541"/>
      <c r="KLS46" s="541"/>
      <c r="KLT46" s="541"/>
      <c r="KLU46" s="541"/>
      <c r="KLV46" s="541"/>
      <c r="KLW46" s="541"/>
      <c r="KLX46" s="541"/>
      <c r="KLY46" s="541"/>
      <c r="KLZ46" s="541"/>
      <c r="KMA46" s="541"/>
      <c r="KMB46" s="541"/>
      <c r="KMC46" s="541"/>
      <c r="KMD46" s="541"/>
      <c r="KME46" s="541"/>
      <c r="KMF46" s="541"/>
      <c r="KMG46" s="541"/>
      <c r="KMH46" s="541"/>
      <c r="KMI46" s="541"/>
      <c r="KMJ46" s="541"/>
      <c r="KMK46" s="541"/>
      <c r="KML46" s="541"/>
      <c r="KMM46" s="541"/>
      <c r="KMN46" s="541"/>
      <c r="KMO46" s="541"/>
      <c r="KMP46" s="541"/>
      <c r="KMQ46" s="541"/>
      <c r="KMR46" s="541"/>
      <c r="KMS46" s="541"/>
      <c r="KMT46" s="541"/>
      <c r="KMU46" s="541"/>
      <c r="KMV46" s="541"/>
      <c r="KMW46" s="541"/>
      <c r="KMX46" s="541"/>
      <c r="KMY46" s="541"/>
      <c r="KMZ46" s="541"/>
      <c r="KNA46" s="541"/>
      <c r="KNB46" s="541"/>
      <c r="KNC46" s="541"/>
      <c r="KND46" s="541"/>
      <c r="KNE46" s="541"/>
      <c r="KNF46" s="541"/>
      <c r="KNG46" s="541"/>
      <c r="KNH46" s="541"/>
      <c r="KNI46" s="541"/>
      <c r="KNJ46" s="541"/>
      <c r="KNK46" s="541"/>
      <c r="KNL46" s="541"/>
      <c r="KNM46" s="541"/>
      <c r="KNN46" s="541"/>
      <c r="KNO46" s="541"/>
      <c r="KNP46" s="541"/>
      <c r="KNQ46" s="541"/>
      <c r="KNR46" s="541"/>
      <c r="KNS46" s="541"/>
      <c r="KNT46" s="541"/>
      <c r="KNU46" s="541"/>
      <c r="KNV46" s="541"/>
      <c r="KNW46" s="541"/>
      <c r="KNX46" s="541"/>
      <c r="KNY46" s="541"/>
      <c r="KNZ46" s="541"/>
      <c r="KOA46" s="541"/>
      <c r="KOB46" s="541"/>
      <c r="KOC46" s="541"/>
      <c r="KOD46" s="541"/>
      <c r="KOE46" s="541"/>
      <c r="KOF46" s="541"/>
      <c r="KOG46" s="541"/>
      <c r="KOH46" s="541"/>
      <c r="KOI46" s="541"/>
      <c r="KOJ46" s="541"/>
      <c r="KOK46" s="541"/>
      <c r="KOL46" s="541"/>
      <c r="KOM46" s="541"/>
      <c r="KON46" s="541"/>
      <c r="KOO46" s="541"/>
      <c r="KOP46" s="541"/>
      <c r="KOQ46" s="541"/>
      <c r="KOR46" s="541"/>
      <c r="KOS46" s="541"/>
      <c r="KOT46" s="541"/>
      <c r="KOU46" s="541"/>
      <c r="KOV46" s="541"/>
      <c r="KOW46" s="541"/>
      <c r="KOX46" s="541"/>
      <c r="KOY46" s="541"/>
      <c r="KOZ46" s="541"/>
      <c r="KPA46" s="541"/>
      <c r="KPB46" s="541"/>
      <c r="KPC46" s="541"/>
      <c r="KPD46" s="541"/>
      <c r="KPE46" s="541"/>
      <c r="KPF46" s="541"/>
      <c r="KPG46" s="541"/>
      <c r="KPH46" s="541"/>
      <c r="KPI46" s="541"/>
      <c r="KPJ46" s="541"/>
      <c r="KPK46" s="541"/>
      <c r="KPL46" s="541"/>
      <c r="KPM46" s="541"/>
      <c r="KPN46" s="541"/>
      <c r="KPO46" s="541"/>
      <c r="KPP46" s="541"/>
      <c r="KPQ46" s="541"/>
      <c r="KPR46" s="541"/>
      <c r="KPS46" s="541"/>
      <c r="KPT46" s="541"/>
      <c r="KPU46" s="541"/>
      <c r="KPV46" s="541"/>
      <c r="KPW46" s="541"/>
      <c r="KPX46" s="541"/>
      <c r="KPY46" s="541"/>
      <c r="KPZ46" s="541"/>
      <c r="KQA46" s="541"/>
      <c r="KQB46" s="541"/>
      <c r="KQC46" s="541"/>
      <c r="KQD46" s="541"/>
      <c r="KQE46" s="541"/>
      <c r="KQF46" s="541"/>
      <c r="KQG46" s="541"/>
      <c r="KQH46" s="541"/>
      <c r="KQI46" s="541"/>
      <c r="KQJ46" s="541"/>
      <c r="KQK46" s="541"/>
      <c r="KQL46" s="541"/>
      <c r="KQM46" s="541"/>
      <c r="KQN46" s="541"/>
      <c r="KQO46" s="541"/>
      <c r="KQP46" s="541"/>
      <c r="KQQ46" s="541"/>
      <c r="KQR46" s="541"/>
      <c r="KQS46" s="541"/>
      <c r="KQT46" s="541"/>
      <c r="KQU46" s="541"/>
      <c r="KQV46" s="541"/>
      <c r="KQW46" s="541"/>
      <c r="KQX46" s="541"/>
      <c r="KQY46" s="541"/>
      <c r="KQZ46" s="541"/>
      <c r="KRA46" s="541"/>
      <c r="KRB46" s="541"/>
      <c r="KRC46" s="541"/>
      <c r="KRD46" s="541"/>
      <c r="KRE46" s="541"/>
      <c r="KRF46" s="541"/>
      <c r="KRG46" s="541"/>
      <c r="KRH46" s="541"/>
      <c r="KRI46" s="541"/>
      <c r="KRJ46" s="541"/>
      <c r="KRK46" s="541"/>
      <c r="KRL46" s="541"/>
      <c r="KRM46" s="541"/>
      <c r="KRN46" s="541"/>
      <c r="KRO46" s="541"/>
      <c r="KRP46" s="541"/>
      <c r="KRQ46" s="541"/>
      <c r="KRR46" s="541"/>
      <c r="KRS46" s="541"/>
      <c r="KRT46" s="541"/>
      <c r="KRU46" s="541"/>
      <c r="KRV46" s="541"/>
      <c r="KRW46" s="541"/>
      <c r="KRX46" s="541"/>
      <c r="KRY46" s="541"/>
      <c r="KRZ46" s="541"/>
      <c r="KSA46" s="541"/>
      <c r="KSB46" s="541"/>
      <c r="KSC46" s="541"/>
      <c r="KSD46" s="541"/>
      <c r="KSE46" s="541"/>
      <c r="KSF46" s="541"/>
      <c r="KSG46" s="541"/>
      <c r="KSH46" s="541"/>
      <c r="KSI46" s="541"/>
      <c r="KSJ46" s="541"/>
      <c r="KSK46" s="541"/>
      <c r="KSL46" s="541"/>
      <c r="KSM46" s="541"/>
      <c r="KSN46" s="541"/>
      <c r="KSO46" s="541"/>
      <c r="KSP46" s="541"/>
      <c r="KSQ46" s="541"/>
      <c r="KSR46" s="541"/>
      <c r="KSS46" s="541"/>
      <c r="KST46" s="541"/>
      <c r="KSU46" s="541"/>
      <c r="KSV46" s="541"/>
      <c r="KSW46" s="541"/>
      <c r="KSX46" s="541"/>
      <c r="KSY46" s="541"/>
      <c r="KSZ46" s="541"/>
      <c r="KTA46" s="541"/>
      <c r="KTB46" s="541"/>
      <c r="KTC46" s="541"/>
      <c r="KTD46" s="541"/>
      <c r="KTE46" s="541"/>
      <c r="KTF46" s="541"/>
      <c r="KTG46" s="541"/>
      <c r="KTH46" s="541"/>
      <c r="KTI46" s="541"/>
      <c r="KTJ46" s="541"/>
      <c r="KTK46" s="541"/>
      <c r="KTL46" s="541"/>
      <c r="KTM46" s="541"/>
      <c r="KTN46" s="541"/>
      <c r="KTO46" s="541"/>
      <c r="KTP46" s="541"/>
      <c r="KTQ46" s="541"/>
      <c r="KTR46" s="541"/>
      <c r="KTS46" s="541"/>
      <c r="KTT46" s="541"/>
      <c r="KTU46" s="541"/>
      <c r="KTV46" s="541"/>
      <c r="KTW46" s="541"/>
      <c r="KTX46" s="541"/>
      <c r="KTY46" s="541"/>
      <c r="KTZ46" s="541"/>
      <c r="KUA46" s="541"/>
      <c r="KUB46" s="541"/>
      <c r="KUC46" s="541"/>
      <c r="KUD46" s="541"/>
      <c r="KUE46" s="541"/>
      <c r="KUF46" s="541"/>
      <c r="KUG46" s="541"/>
      <c r="KUH46" s="541"/>
      <c r="KUI46" s="541"/>
      <c r="KUJ46" s="541"/>
      <c r="KUK46" s="541"/>
      <c r="KUL46" s="541"/>
      <c r="KUM46" s="541"/>
      <c r="KUN46" s="541"/>
      <c r="KUO46" s="541"/>
      <c r="KUP46" s="541"/>
      <c r="KUQ46" s="541"/>
      <c r="KUR46" s="541"/>
      <c r="KUS46" s="541"/>
      <c r="KUT46" s="541"/>
      <c r="KUU46" s="541"/>
      <c r="KUV46" s="541"/>
      <c r="KUW46" s="541"/>
      <c r="KUX46" s="541"/>
      <c r="KUY46" s="541"/>
      <c r="KUZ46" s="541"/>
      <c r="KVA46" s="541"/>
      <c r="KVB46" s="541"/>
      <c r="KVC46" s="541"/>
      <c r="KVD46" s="541"/>
      <c r="KVE46" s="541"/>
      <c r="KVF46" s="541"/>
      <c r="KVG46" s="541"/>
      <c r="KVH46" s="541"/>
      <c r="KVI46" s="541"/>
      <c r="KVJ46" s="541"/>
      <c r="KVK46" s="541"/>
      <c r="KVL46" s="541"/>
      <c r="KVM46" s="541"/>
      <c r="KVN46" s="541"/>
      <c r="KVO46" s="541"/>
      <c r="KVP46" s="541"/>
      <c r="KVQ46" s="541"/>
      <c r="KVR46" s="541"/>
      <c r="KVS46" s="541"/>
      <c r="KVT46" s="541"/>
      <c r="KVU46" s="541"/>
      <c r="KVV46" s="541"/>
      <c r="KVW46" s="541"/>
      <c r="KVX46" s="541"/>
      <c r="KVY46" s="541"/>
      <c r="KVZ46" s="541"/>
      <c r="KWA46" s="541"/>
      <c r="KWB46" s="541"/>
      <c r="KWC46" s="541"/>
      <c r="KWD46" s="541"/>
      <c r="KWE46" s="541"/>
      <c r="KWF46" s="541"/>
      <c r="KWG46" s="541"/>
      <c r="KWH46" s="541"/>
      <c r="KWI46" s="541"/>
      <c r="KWJ46" s="541"/>
      <c r="KWK46" s="541"/>
      <c r="KWL46" s="541"/>
      <c r="KWM46" s="541"/>
      <c r="KWN46" s="541"/>
      <c r="KWO46" s="541"/>
      <c r="KWP46" s="541"/>
      <c r="KWQ46" s="541"/>
      <c r="KWR46" s="541"/>
      <c r="KWS46" s="541"/>
      <c r="KWT46" s="541"/>
      <c r="KWU46" s="541"/>
      <c r="KWV46" s="541"/>
      <c r="KWW46" s="541"/>
      <c r="KWX46" s="541"/>
      <c r="KWY46" s="541"/>
      <c r="KWZ46" s="541"/>
      <c r="KXA46" s="541"/>
      <c r="KXB46" s="541"/>
      <c r="KXC46" s="541"/>
      <c r="KXD46" s="541"/>
      <c r="KXE46" s="541"/>
      <c r="KXF46" s="541"/>
      <c r="KXG46" s="541"/>
      <c r="KXH46" s="541"/>
      <c r="KXI46" s="541"/>
      <c r="KXJ46" s="541"/>
      <c r="KXK46" s="541"/>
      <c r="KXL46" s="541"/>
      <c r="KXM46" s="541"/>
      <c r="KXN46" s="541"/>
      <c r="KXO46" s="541"/>
      <c r="KXP46" s="541"/>
      <c r="KXQ46" s="541"/>
      <c r="KXR46" s="541"/>
      <c r="KXS46" s="541"/>
      <c r="KXT46" s="541"/>
      <c r="KXU46" s="541"/>
      <c r="KXV46" s="541"/>
      <c r="KXW46" s="541"/>
      <c r="KXX46" s="541"/>
      <c r="KXY46" s="541"/>
      <c r="KXZ46" s="541"/>
      <c r="KYA46" s="541"/>
      <c r="KYB46" s="541"/>
      <c r="KYC46" s="541"/>
      <c r="KYD46" s="541"/>
      <c r="KYE46" s="541"/>
      <c r="KYF46" s="541"/>
      <c r="KYG46" s="541"/>
      <c r="KYH46" s="541"/>
      <c r="KYI46" s="541"/>
      <c r="KYJ46" s="541"/>
      <c r="KYK46" s="541"/>
      <c r="KYL46" s="541"/>
      <c r="KYM46" s="541"/>
      <c r="KYN46" s="541"/>
      <c r="KYO46" s="541"/>
      <c r="KYP46" s="541"/>
      <c r="KYQ46" s="541"/>
      <c r="KYR46" s="541"/>
      <c r="KYS46" s="541"/>
      <c r="KYT46" s="541"/>
      <c r="KYU46" s="541"/>
      <c r="KYV46" s="541"/>
      <c r="KYW46" s="541"/>
      <c r="KYX46" s="541"/>
      <c r="KYY46" s="541"/>
      <c r="KYZ46" s="541"/>
      <c r="KZA46" s="541"/>
      <c r="KZB46" s="541"/>
      <c r="KZC46" s="541"/>
      <c r="KZD46" s="541"/>
      <c r="KZE46" s="541"/>
      <c r="KZF46" s="541"/>
      <c r="KZG46" s="541"/>
      <c r="KZH46" s="541"/>
      <c r="KZI46" s="541"/>
      <c r="KZJ46" s="541"/>
      <c r="KZK46" s="541"/>
      <c r="KZL46" s="541"/>
      <c r="KZM46" s="541"/>
      <c r="KZN46" s="541"/>
      <c r="KZO46" s="541"/>
      <c r="KZP46" s="541"/>
      <c r="KZQ46" s="541"/>
      <c r="KZR46" s="541"/>
      <c r="KZS46" s="541"/>
      <c r="KZT46" s="541"/>
      <c r="KZU46" s="541"/>
      <c r="KZV46" s="541"/>
      <c r="KZW46" s="541"/>
      <c r="KZX46" s="541"/>
      <c r="KZY46" s="541"/>
      <c r="KZZ46" s="541"/>
      <c r="LAA46" s="541"/>
      <c r="LAB46" s="541"/>
      <c r="LAC46" s="541"/>
      <c r="LAD46" s="541"/>
      <c r="LAE46" s="541"/>
      <c r="LAF46" s="541"/>
      <c r="LAG46" s="541"/>
      <c r="LAH46" s="541"/>
      <c r="LAI46" s="541"/>
      <c r="LAJ46" s="541"/>
      <c r="LAK46" s="541"/>
      <c r="LAL46" s="541"/>
      <c r="LAM46" s="541"/>
      <c r="LAN46" s="541"/>
      <c r="LAO46" s="541"/>
      <c r="LAP46" s="541"/>
      <c r="LAQ46" s="541"/>
      <c r="LAR46" s="541"/>
      <c r="LAS46" s="541"/>
      <c r="LAT46" s="541"/>
      <c r="LAU46" s="541"/>
      <c r="LAV46" s="541"/>
      <c r="LAW46" s="541"/>
      <c r="LAX46" s="541"/>
      <c r="LAY46" s="541"/>
      <c r="LAZ46" s="541"/>
      <c r="LBA46" s="541"/>
      <c r="LBB46" s="541"/>
      <c r="LBC46" s="541"/>
      <c r="LBD46" s="541"/>
      <c r="LBE46" s="541"/>
      <c r="LBF46" s="541"/>
      <c r="LBG46" s="541"/>
      <c r="LBH46" s="541"/>
      <c r="LBI46" s="541"/>
      <c r="LBJ46" s="541"/>
      <c r="LBK46" s="541"/>
      <c r="LBL46" s="541"/>
      <c r="LBM46" s="541"/>
      <c r="LBN46" s="541"/>
      <c r="LBO46" s="541"/>
      <c r="LBP46" s="541"/>
      <c r="LBQ46" s="541"/>
      <c r="LBR46" s="541"/>
      <c r="LBS46" s="541"/>
      <c r="LBT46" s="541"/>
      <c r="LBU46" s="541"/>
      <c r="LBV46" s="541"/>
      <c r="LBW46" s="541"/>
      <c r="LBX46" s="541"/>
      <c r="LBY46" s="541"/>
      <c r="LBZ46" s="541"/>
      <c r="LCA46" s="541"/>
      <c r="LCB46" s="541"/>
      <c r="LCC46" s="541"/>
      <c r="LCD46" s="541"/>
      <c r="LCE46" s="541"/>
      <c r="LCF46" s="541"/>
      <c r="LCG46" s="541"/>
      <c r="LCH46" s="541"/>
      <c r="LCI46" s="541"/>
      <c r="LCJ46" s="541"/>
      <c r="LCK46" s="541"/>
      <c r="LCL46" s="541"/>
      <c r="LCM46" s="541"/>
      <c r="LCN46" s="541"/>
      <c r="LCO46" s="541"/>
      <c r="LCP46" s="541"/>
      <c r="LCQ46" s="541"/>
      <c r="LCR46" s="541"/>
      <c r="LCS46" s="541"/>
      <c r="LCT46" s="541"/>
      <c r="LCU46" s="541"/>
      <c r="LCV46" s="541"/>
      <c r="LCW46" s="541"/>
      <c r="LCX46" s="541"/>
      <c r="LCY46" s="541"/>
      <c r="LCZ46" s="541"/>
      <c r="LDA46" s="541"/>
      <c r="LDB46" s="541"/>
      <c r="LDC46" s="541"/>
      <c r="LDD46" s="541"/>
      <c r="LDE46" s="541"/>
      <c r="LDF46" s="541"/>
      <c r="LDG46" s="541"/>
      <c r="LDH46" s="541"/>
      <c r="LDI46" s="541"/>
      <c r="LDJ46" s="541"/>
      <c r="LDK46" s="541"/>
      <c r="LDL46" s="541"/>
      <c r="LDM46" s="541"/>
      <c r="LDN46" s="541"/>
      <c r="LDO46" s="541"/>
      <c r="LDP46" s="541"/>
      <c r="LDQ46" s="541"/>
      <c r="LDR46" s="541"/>
      <c r="LDS46" s="541"/>
      <c r="LDT46" s="541"/>
      <c r="LDU46" s="541"/>
      <c r="LDV46" s="541"/>
      <c r="LDW46" s="541"/>
      <c r="LDX46" s="541"/>
      <c r="LDY46" s="541"/>
      <c r="LDZ46" s="541"/>
      <c r="LEA46" s="541"/>
      <c r="LEB46" s="541"/>
      <c r="LEC46" s="541"/>
      <c r="LED46" s="541"/>
      <c r="LEE46" s="541"/>
      <c r="LEF46" s="541"/>
      <c r="LEG46" s="541"/>
      <c r="LEH46" s="541"/>
      <c r="LEI46" s="541"/>
      <c r="LEJ46" s="541"/>
      <c r="LEK46" s="541"/>
      <c r="LEL46" s="541"/>
      <c r="LEM46" s="541"/>
      <c r="LEN46" s="541"/>
      <c r="LEO46" s="541"/>
      <c r="LEP46" s="541"/>
      <c r="LEQ46" s="541"/>
      <c r="LER46" s="541"/>
      <c r="LES46" s="541"/>
      <c r="LET46" s="541"/>
      <c r="LEU46" s="541"/>
      <c r="LEV46" s="541"/>
      <c r="LEW46" s="541"/>
      <c r="LEX46" s="541"/>
      <c r="LEY46" s="541"/>
      <c r="LEZ46" s="541"/>
      <c r="LFA46" s="541"/>
      <c r="LFB46" s="541"/>
      <c r="LFC46" s="541"/>
      <c r="LFD46" s="541"/>
      <c r="LFE46" s="541"/>
      <c r="LFF46" s="541"/>
      <c r="LFG46" s="541"/>
      <c r="LFH46" s="541"/>
      <c r="LFI46" s="541"/>
      <c r="LFJ46" s="541"/>
      <c r="LFK46" s="541"/>
      <c r="LFL46" s="541"/>
      <c r="LFM46" s="541"/>
      <c r="LFN46" s="541"/>
      <c r="LFO46" s="541"/>
      <c r="LFP46" s="541"/>
      <c r="LFQ46" s="541"/>
      <c r="LFR46" s="541"/>
      <c r="LFS46" s="541"/>
      <c r="LFT46" s="541"/>
      <c r="LFU46" s="541"/>
      <c r="LFV46" s="541"/>
      <c r="LFW46" s="541"/>
      <c r="LFX46" s="541"/>
      <c r="LFY46" s="541"/>
      <c r="LFZ46" s="541"/>
      <c r="LGA46" s="541"/>
      <c r="LGB46" s="541"/>
      <c r="LGC46" s="541"/>
      <c r="LGD46" s="541"/>
      <c r="LGE46" s="541"/>
      <c r="LGF46" s="541"/>
      <c r="LGG46" s="541"/>
      <c r="LGH46" s="541"/>
      <c r="LGI46" s="541"/>
      <c r="LGJ46" s="541"/>
      <c r="LGK46" s="541"/>
      <c r="LGL46" s="541"/>
      <c r="LGM46" s="541"/>
      <c r="LGN46" s="541"/>
      <c r="LGO46" s="541"/>
      <c r="LGP46" s="541"/>
      <c r="LGQ46" s="541"/>
      <c r="LGR46" s="541"/>
      <c r="LGS46" s="541"/>
      <c r="LGT46" s="541"/>
      <c r="LGU46" s="541"/>
      <c r="LGV46" s="541"/>
      <c r="LGW46" s="541"/>
      <c r="LGX46" s="541"/>
      <c r="LGY46" s="541"/>
      <c r="LGZ46" s="541"/>
      <c r="LHA46" s="541"/>
      <c r="LHB46" s="541"/>
      <c r="LHC46" s="541"/>
      <c r="LHD46" s="541"/>
      <c r="LHE46" s="541"/>
      <c r="LHF46" s="541"/>
      <c r="LHG46" s="541"/>
      <c r="LHH46" s="541"/>
      <c r="LHI46" s="541"/>
      <c r="LHJ46" s="541"/>
      <c r="LHK46" s="541"/>
      <c r="LHL46" s="541"/>
      <c r="LHM46" s="541"/>
      <c r="LHN46" s="541"/>
      <c r="LHO46" s="541"/>
      <c r="LHP46" s="541"/>
      <c r="LHQ46" s="541"/>
      <c r="LHR46" s="541"/>
      <c r="LHS46" s="541"/>
      <c r="LHT46" s="541"/>
      <c r="LHU46" s="541"/>
      <c r="LHV46" s="541"/>
      <c r="LHW46" s="541"/>
      <c r="LHX46" s="541"/>
      <c r="LHY46" s="541"/>
      <c r="LHZ46" s="541"/>
      <c r="LIA46" s="541"/>
      <c r="LIB46" s="541"/>
      <c r="LIC46" s="541"/>
      <c r="LID46" s="541"/>
      <c r="LIE46" s="541"/>
      <c r="LIF46" s="541"/>
      <c r="LIG46" s="541"/>
      <c r="LIH46" s="541"/>
      <c r="LII46" s="541"/>
      <c r="LIJ46" s="541"/>
      <c r="LIK46" s="541"/>
      <c r="LIL46" s="541"/>
      <c r="LIM46" s="541"/>
      <c r="LIN46" s="541"/>
      <c r="LIO46" s="541"/>
      <c r="LIP46" s="541"/>
      <c r="LIQ46" s="541"/>
      <c r="LIR46" s="541"/>
      <c r="LIS46" s="541"/>
      <c r="LIT46" s="541"/>
      <c r="LIU46" s="541"/>
      <c r="LIV46" s="541"/>
      <c r="LIW46" s="541"/>
      <c r="LIX46" s="541"/>
      <c r="LIY46" s="541"/>
      <c r="LIZ46" s="541"/>
      <c r="LJA46" s="541"/>
      <c r="LJB46" s="541"/>
      <c r="LJC46" s="541"/>
      <c r="LJD46" s="541"/>
      <c r="LJE46" s="541"/>
      <c r="LJF46" s="541"/>
      <c r="LJG46" s="541"/>
      <c r="LJH46" s="541"/>
      <c r="LJI46" s="541"/>
      <c r="LJJ46" s="541"/>
      <c r="LJK46" s="541"/>
      <c r="LJL46" s="541"/>
      <c r="LJM46" s="541"/>
      <c r="LJN46" s="541"/>
      <c r="LJO46" s="541"/>
      <c r="LJP46" s="541"/>
      <c r="LJQ46" s="541"/>
      <c r="LJR46" s="541"/>
      <c r="LJS46" s="541"/>
      <c r="LJT46" s="541"/>
      <c r="LJU46" s="541"/>
      <c r="LJV46" s="541"/>
      <c r="LJW46" s="541"/>
      <c r="LJX46" s="541"/>
      <c r="LJY46" s="541"/>
      <c r="LJZ46" s="541"/>
      <c r="LKA46" s="541"/>
      <c r="LKB46" s="541"/>
      <c r="LKC46" s="541"/>
      <c r="LKD46" s="541"/>
      <c r="LKE46" s="541"/>
      <c r="LKF46" s="541"/>
      <c r="LKG46" s="541"/>
      <c r="LKH46" s="541"/>
      <c r="LKI46" s="541"/>
      <c r="LKJ46" s="541"/>
      <c r="LKK46" s="541"/>
      <c r="LKL46" s="541"/>
      <c r="LKM46" s="541"/>
      <c r="LKN46" s="541"/>
      <c r="LKO46" s="541"/>
      <c r="LKP46" s="541"/>
      <c r="LKQ46" s="541"/>
      <c r="LKR46" s="541"/>
      <c r="LKS46" s="541"/>
      <c r="LKT46" s="541"/>
      <c r="LKU46" s="541"/>
      <c r="LKV46" s="541"/>
      <c r="LKW46" s="541"/>
      <c r="LKX46" s="541"/>
      <c r="LKY46" s="541"/>
      <c r="LKZ46" s="541"/>
      <c r="LLA46" s="541"/>
      <c r="LLB46" s="541"/>
      <c r="LLC46" s="541"/>
      <c r="LLD46" s="541"/>
      <c r="LLE46" s="541"/>
      <c r="LLF46" s="541"/>
      <c r="LLG46" s="541"/>
      <c r="LLH46" s="541"/>
      <c r="LLI46" s="541"/>
      <c r="LLJ46" s="541"/>
      <c r="LLK46" s="541"/>
      <c r="LLL46" s="541"/>
      <c r="LLM46" s="541"/>
      <c r="LLN46" s="541"/>
      <c r="LLO46" s="541"/>
      <c r="LLP46" s="541"/>
      <c r="LLQ46" s="541"/>
      <c r="LLR46" s="541"/>
      <c r="LLS46" s="541"/>
      <c r="LLT46" s="541"/>
      <c r="LLU46" s="541"/>
      <c r="LLV46" s="541"/>
      <c r="LLW46" s="541"/>
      <c r="LLX46" s="541"/>
      <c r="LLY46" s="541"/>
      <c r="LLZ46" s="541"/>
      <c r="LMA46" s="541"/>
      <c r="LMB46" s="541"/>
      <c r="LMC46" s="541"/>
      <c r="LMD46" s="541"/>
      <c r="LME46" s="541"/>
      <c r="LMF46" s="541"/>
      <c r="LMG46" s="541"/>
      <c r="LMH46" s="541"/>
      <c r="LMI46" s="541"/>
      <c r="LMJ46" s="541"/>
      <c r="LMK46" s="541"/>
      <c r="LML46" s="541"/>
      <c r="LMM46" s="541"/>
      <c r="LMN46" s="541"/>
      <c r="LMO46" s="541"/>
      <c r="LMP46" s="541"/>
      <c r="LMQ46" s="541"/>
      <c r="LMR46" s="541"/>
      <c r="LMS46" s="541"/>
      <c r="LMT46" s="541"/>
      <c r="LMU46" s="541"/>
      <c r="LMV46" s="541"/>
      <c r="LMW46" s="541"/>
      <c r="LMX46" s="541"/>
      <c r="LMY46" s="541"/>
      <c r="LMZ46" s="541"/>
      <c r="LNA46" s="541"/>
      <c r="LNB46" s="541"/>
      <c r="LNC46" s="541"/>
      <c r="LND46" s="541"/>
      <c r="LNE46" s="541"/>
      <c r="LNF46" s="541"/>
      <c r="LNG46" s="541"/>
      <c r="LNH46" s="541"/>
      <c r="LNI46" s="541"/>
      <c r="LNJ46" s="541"/>
      <c r="LNK46" s="541"/>
      <c r="LNL46" s="541"/>
      <c r="LNM46" s="541"/>
      <c r="LNN46" s="541"/>
      <c r="LNO46" s="541"/>
      <c r="LNP46" s="541"/>
      <c r="LNQ46" s="541"/>
      <c r="LNR46" s="541"/>
      <c r="LNS46" s="541"/>
      <c r="LNT46" s="541"/>
      <c r="LNU46" s="541"/>
      <c r="LNV46" s="541"/>
      <c r="LNW46" s="541"/>
      <c r="LNX46" s="541"/>
      <c r="LNY46" s="541"/>
      <c r="LNZ46" s="541"/>
      <c r="LOA46" s="541"/>
      <c r="LOB46" s="541"/>
      <c r="LOC46" s="541"/>
      <c r="LOD46" s="541"/>
      <c r="LOE46" s="541"/>
      <c r="LOF46" s="541"/>
      <c r="LOG46" s="541"/>
      <c r="LOH46" s="541"/>
      <c r="LOI46" s="541"/>
      <c r="LOJ46" s="541"/>
      <c r="LOK46" s="541"/>
      <c r="LOL46" s="541"/>
      <c r="LOM46" s="541"/>
      <c r="LON46" s="541"/>
      <c r="LOO46" s="541"/>
      <c r="LOP46" s="541"/>
      <c r="LOQ46" s="541"/>
      <c r="LOR46" s="541"/>
      <c r="LOS46" s="541"/>
      <c r="LOT46" s="541"/>
      <c r="LOU46" s="541"/>
      <c r="LOV46" s="541"/>
      <c r="LOW46" s="541"/>
      <c r="LOX46" s="541"/>
      <c r="LOY46" s="541"/>
      <c r="LOZ46" s="541"/>
      <c r="LPA46" s="541"/>
      <c r="LPB46" s="541"/>
      <c r="LPC46" s="541"/>
      <c r="LPD46" s="541"/>
      <c r="LPE46" s="541"/>
      <c r="LPF46" s="541"/>
      <c r="LPG46" s="541"/>
      <c r="LPH46" s="541"/>
      <c r="LPI46" s="541"/>
      <c r="LPJ46" s="541"/>
      <c r="LPK46" s="541"/>
      <c r="LPL46" s="541"/>
      <c r="LPM46" s="541"/>
      <c r="LPN46" s="541"/>
      <c r="LPO46" s="541"/>
      <c r="LPP46" s="541"/>
      <c r="LPQ46" s="541"/>
      <c r="LPR46" s="541"/>
      <c r="LPS46" s="541"/>
      <c r="LPT46" s="541"/>
      <c r="LPU46" s="541"/>
      <c r="LPV46" s="541"/>
      <c r="LPW46" s="541"/>
      <c r="LPX46" s="541"/>
      <c r="LPY46" s="541"/>
      <c r="LPZ46" s="541"/>
      <c r="LQA46" s="541"/>
      <c r="LQB46" s="541"/>
      <c r="LQC46" s="541"/>
      <c r="LQD46" s="541"/>
      <c r="LQE46" s="541"/>
      <c r="LQF46" s="541"/>
      <c r="LQG46" s="541"/>
      <c r="LQH46" s="541"/>
      <c r="LQI46" s="541"/>
      <c r="LQJ46" s="541"/>
      <c r="LQK46" s="541"/>
      <c r="LQL46" s="541"/>
      <c r="LQM46" s="541"/>
      <c r="LQN46" s="541"/>
      <c r="LQO46" s="541"/>
      <c r="LQP46" s="541"/>
      <c r="LQQ46" s="541"/>
      <c r="LQR46" s="541"/>
      <c r="LQS46" s="541"/>
      <c r="LQT46" s="541"/>
      <c r="LQU46" s="541"/>
      <c r="LQV46" s="541"/>
      <c r="LQW46" s="541"/>
      <c r="LQX46" s="541"/>
      <c r="LQY46" s="541"/>
      <c r="LQZ46" s="541"/>
      <c r="LRA46" s="541"/>
      <c r="LRB46" s="541"/>
      <c r="LRC46" s="541"/>
      <c r="LRD46" s="541"/>
      <c r="LRE46" s="541"/>
      <c r="LRF46" s="541"/>
      <c r="LRG46" s="541"/>
      <c r="LRH46" s="541"/>
      <c r="LRI46" s="541"/>
      <c r="LRJ46" s="541"/>
      <c r="LRK46" s="541"/>
      <c r="LRL46" s="541"/>
      <c r="LRM46" s="541"/>
      <c r="LRN46" s="541"/>
      <c r="LRO46" s="541"/>
      <c r="LRP46" s="541"/>
      <c r="LRQ46" s="541"/>
      <c r="LRR46" s="541"/>
      <c r="LRS46" s="541"/>
      <c r="LRT46" s="541"/>
      <c r="LRU46" s="541"/>
      <c r="LRV46" s="541"/>
      <c r="LRW46" s="541"/>
      <c r="LRX46" s="541"/>
      <c r="LRY46" s="541"/>
      <c r="LRZ46" s="541"/>
      <c r="LSA46" s="541"/>
      <c r="LSB46" s="541"/>
      <c r="LSC46" s="541"/>
      <c r="LSD46" s="541"/>
      <c r="LSE46" s="541"/>
      <c r="LSF46" s="541"/>
      <c r="LSG46" s="541"/>
      <c r="LSH46" s="541"/>
      <c r="LSI46" s="541"/>
      <c r="LSJ46" s="541"/>
      <c r="LSK46" s="541"/>
      <c r="LSL46" s="541"/>
      <c r="LSM46" s="541"/>
      <c r="LSN46" s="541"/>
      <c r="LSO46" s="541"/>
      <c r="LSP46" s="541"/>
      <c r="LSQ46" s="541"/>
      <c r="LSR46" s="541"/>
      <c r="LSS46" s="541"/>
      <c r="LST46" s="541"/>
      <c r="LSU46" s="541"/>
      <c r="LSV46" s="541"/>
      <c r="LSW46" s="541"/>
      <c r="LSX46" s="541"/>
      <c r="LSY46" s="541"/>
      <c r="LSZ46" s="541"/>
      <c r="LTA46" s="541"/>
      <c r="LTB46" s="541"/>
      <c r="LTC46" s="541"/>
      <c r="LTD46" s="541"/>
      <c r="LTE46" s="541"/>
      <c r="LTF46" s="541"/>
      <c r="LTG46" s="541"/>
      <c r="LTH46" s="541"/>
      <c r="LTI46" s="541"/>
      <c r="LTJ46" s="541"/>
      <c r="LTK46" s="541"/>
      <c r="LTL46" s="541"/>
      <c r="LTM46" s="541"/>
      <c r="LTN46" s="541"/>
      <c r="LTO46" s="541"/>
      <c r="LTP46" s="541"/>
      <c r="LTQ46" s="541"/>
      <c r="LTR46" s="541"/>
      <c r="LTS46" s="541"/>
      <c r="LTT46" s="541"/>
      <c r="LTU46" s="541"/>
      <c r="LTV46" s="541"/>
      <c r="LTW46" s="541"/>
      <c r="LTX46" s="541"/>
      <c r="LTY46" s="541"/>
      <c r="LTZ46" s="541"/>
      <c r="LUA46" s="541"/>
      <c r="LUB46" s="541"/>
      <c r="LUC46" s="541"/>
      <c r="LUD46" s="541"/>
      <c r="LUE46" s="541"/>
      <c r="LUF46" s="541"/>
      <c r="LUG46" s="541"/>
      <c r="LUH46" s="541"/>
      <c r="LUI46" s="541"/>
      <c r="LUJ46" s="541"/>
      <c r="LUK46" s="541"/>
      <c r="LUL46" s="541"/>
      <c r="LUM46" s="541"/>
      <c r="LUN46" s="541"/>
      <c r="LUO46" s="541"/>
      <c r="LUP46" s="541"/>
      <c r="LUQ46" s="541"/>
      <c r="LUR46" s="541"/>
      <c r="LUS46" s="541"/>
      <c r="LUT46" s="541"/>
      <c r="LUU46" s="541"/>
      <c r="LUV46" s="541"/>
      <c r="LUW46" s="541"/>
      <c r="LUX46" s="541"/>
      <c r="LUY46" s="541"/>
      <c r="LUZ46" s="541"/>
      <c r="LVA46" s="541"/>
      <c r="LVB46" s="541"/>
      <c r="LVC46" s="541"/>
      <c r="LVD46" s="541"/>
      <c r="LVE46" s="541"/>
      <c r="LVF46" s="541"/>
      <c r="LVG46" s="541"/>
      <c r="LVH46" s="541"/>
      <c r="LVI46" s="541"/>
      <c r="LVJ46" s="541"/>
      <c r="LVK46" s="541"/>
      <c r="LVL46" s="541"/>
      <c r="LVM46" s="541"/>
      <c r="LVN46" s="541"/>
      <c r="LVO46" s="541"/>
      <c r="LVP46" s="541"/>
      <c r="LVQ46" s="541"/>
      <c r="LVR46" s="541"/>
      <c r="LVS46" s="541"/>
      <c r="LVT46" s="541"/>
      <c r="LVU46" s="541"/>
      <c r="LVV46" s="541"/>
      <c r="LVW46" s="541"/>
      <c r="LVX46" s="541"/>
      <c r="LVY46" s="541"/>
      <c r="LVZ46" s="541"/>
      <c r="LWA46" s="541"/>
      <c r="LWB46" s="541"/>
      <c r="LWC46" s="541"/>
      <c r="LWD46" s="541"/>
      <c r="LWE46" s="541"/>
      <c r="LWF46" s="541"/>
      <c r="LWG46" s="541"/>
      <c r="LWH46" s="541"/>
      <c r="LWI46" s="541"/>
      <c r="LWJ46" s="541"/>
      <c r="LWK46" s="541"/>
      <c r="LWL46" s="541"/>
      <c r="LWM46" s="541"/>
      <c r="LWN46" s="541"/>
      <c r="LWO46" s="541"/>
      <c r="LWP46" s="541"/>
      <c r="LWQ46" s="541"/>
      <c r="LWR46" s="541"/>
      <c r="LWS46" s="541"/>
      <c r="LWT46" s="541"/>
      <c r="LWU46" s="541"/>
      <c r="LWV46" s="541"/>
      <c r="LWW46" s="541"/>
      <c r="LWX46" s="541"/>
      <c r="LWY46" s="541"/>
      <c r="LWZ46" s="541"/>
      <c r="LXA46" s="541"/>
      <c r="LXB46" s="541"/>
      <c r="LXC46" s="541"/>
      <c r="LXD46" s="541"/>
      <c r="LXE46" s="541"/>
      <c r="LXF46" s="541"/>
      <c r="LXG46" s="541"/>
      <c r="LXH46" s="541"/>
      <c r="LXI46" s="541"/>
      <c r="LXJ46" s="541"/>
      <c r="LXK46" s="541"/>
      <c r="LXL46" s="541"/>
      <c r="LXM46" s="541"/>
      <c r="LXN46" s="541"/>
      <c r="LXO46" s="541"/>
      <c r="LXP46" s="541"/>
      <c r="LXQ46" s="541"/>
      <c r="LXR46" s="541"/>
      <c r="LXS46" s="541"/>
      <c r="LXT46" s="541"/>
      <c r="LXU46" s="541"/>
      <c r="LXV46" s="541"/>
      <c r="LXW46" s="541"/>
      <c r="LXX46" s="541"/>
      <c r="LXY46" s="541"/>
      <c r="LXZ46" s="541"/>
      <c r="LYA46" s="541"/>
      <c r="LYB46" s="541"/>
      <c r="LYC46" s="541"/>
      <c r="LYD46" s="541"/>
      <c r="LYE46" s="541"/>
      <c r="LYF46" s="541"/>
      <c r="LYG46" s="541"/>
      <c r="LYH46" s="541"/>
      <c r="LYI46" s="541"/>
      <c r="LYJ46" s="541"/>
      <c r="LYK46" s="541"/>
      <c r="LYL46" s="541"/>
      <c r="LYM46" s="541"/>
      <c r="LYN46" s="541"/>
      <c r="LYO46" s="541"/>
      <c r="LYP46" s="541"/>
      <c r="LYQ46" s="541"/>
      <c r="LYR46" s="541"/>
      <c r="LYS46" s="541"/>
      <c r="LYT46" s="541"/>
      <c r="LYU46" s="541"/>
      <c r="LYV46" s="541"/>
      <c r="LYW46" s="541"/>
      <c r="LYX46" s="541"/>
      <c r="LYY46" s="541"/>
      <c r="LYZ46" s="541"/>
      <c r="LZA46" s="541"/>
      <c r="LZB46" s="541"/>
      <c r="LZC46" s="541"/>
      <c r="LZD46" s="541"/>
      <c r="LZE46" s="541"/>
      <c r="LZF46" s="541"/>
      <c r="LZG46" s="541"/>
      <c r="LZH46" s="541"/>
      <c r="LZI46" s="541"/>
      <c r="LZJ46" s="541"/>
      <c r="LZK46" s="541"/>
      <c r="LZL46" s="541"/>
      <c r="LZM46" s="541"/>
      <c r="LZN46" s="541"/>
      <c r="LZO46" s="541"/>
      <c r="LZP46" s="541"/>
      <c r="LZQ46" s="541"/>
      <c r="LZR46" s="541"/>
      <c r="LZS46" s="541"/>
      <c r="LZT46" s="541"/>
      <c r="LZU46" s="541"/>
      <c r="LZV46" s="541"/>
      <c r="LZW46" s="541"/>
      <c r="LZX46" s="541"/>
      <c r="LZY46" s="541"/>
      <c r="LZZ46" s="541"/>
      <c r="MAA46" s="541"/>
      <c r="MAB46" s="541"/>
      <c r="MAC46" s="541"/>
      <c r="MAD46" s="541"/>
      <c r="MAE46" s="541"/>
      <c r="MAF46" s="541"/>
      <c r="MAG46" s="541"/>
      <c r="MAH46" s="541"/>
      <c r="MAI46" s="541"/>
      <c r="MAJ46" s="541"/>
      <c r="MAK46" s="541"/>
      <c r="MAL46" s="541"/>
      <c r="MAM46" s="541"/>
      <c r="MAN46" s="541"/>
      <c r="MAO46" s="541"/>
      <c r="MAP46" s="541"/>
      <c r="MAQ46" s="541"/>
      <c r="MAR46" s="541"/>
      <c r="MAS46" s="541"/>
      <c r="MAT46" s="541"/>
      <c r="MAU46" s="541"/>
      <c r="MAV46" s="541"/>
      <c r="MAW46" s="541"/>
      <c r="MAX46" s="541"/>
      <c r="MAY46" s="541"/>
      <c r="MAZ46" s="541"/>
      <c r="MBA46" s="541"/>
      <c r="MBB46" s="541"/>
      <c r="MBC46" s="541"/>
      <c r="MBD46" s="541"/>
      <c r="MBE46" s="541"/>
      <c r="MBF46" s="541"/>
      <c r="MBG46" s="541"/>
      <c r="MBH46" s="541"/>
      <c r="MBI46" s="541"/>
      <c r="MBJ46" s="541"/>
      <c r="MBK46" s="541"/>
      <c r="MBL46" s="541"/>
      <c r="MBM46" s="541"/>
      <c r="MBN46" s="541"/>
      <c r="MBO46" s="541"/>
      <c r="MBP46" s="541"/>
      <c r="MBQ46" s="541"/>
      <c r="MBR46" s="541"/>
      <c r="MBS46" s="541"/>
      <c r="MBT46" s="541"/>
      <c r="MBU46" s="541"/>
      <c r="MBV46" s="541"/>
      <c r="MBW46" s="541"/>
      <c r="MBX46" s="541"/>
      <c r="MBY46" s="541"/>
      <c r="MBZ46" s="541"/>
      <c r="MCA46" s="541"/>
      <c r="MCB46" s="541"/>
      <c r="MCC46" s="541"/>
      <c r="MCD46" s="541"/>
      <c r="MCE46" s="541"/>
      <c r="MCF46" s="541"/>
      <c r="MCG46" s="541"/>
      <c r="MCH46" s="541"/>
      <c r="MCI46" s="541"/>
      <c r="MCJ46" s="541"/>
      <c r="MCK46" s="541"/>
      <c r="MCL46" s="541"/>
      <c r="MCM46" s="541"/>
      <c r="MCN46" s="541"/>
      <c r="MCO46" s="541"/>
      <c r="MCP46" s="541"/>
      <c r="MCQ46" s="541"/>
      <c r="MCR46" s="541"/>
      <c r="MCS46" s="541"/>
      <c r="MCT46" s="541"/>
      <c r="MCU46" s="541"/>
      <c r="MCV46" s="541"/>
      <c r="MCW46" s="541"/>
      <c r="MCX46" s="541"/>
      <c r="MCY46" s="541"/>
      <c r="MCZ46" s="541"/>
      <c r="MDA46" s="541"/>
      <c r="MDB46" s="541"/>
      <c r="MDC46" s="541"/>
      <c r="MDD46" s="541"/>
      <c r="MDE46" s="541"/>
      <c r="MDF46" s="541"/>
      <c r="MDG46" s="541"/>
      <c r="MDH46" s="541"/>
      <c r="MDI46" s="541"/>
      <c r="MDJ46" s="541"/>
      <c r="MDK46" s="541"/>
      <c r="MDL46" s="541"/>
      <c r="MDM46" s="541"/>
      <c r="MDN46" s="541"/>
      <c r="MDO46" s="541"/>
      <c r="MDP46" s="541"/>
      <c r="MDQ46" s="541"/>
      <c r="MDR46" s="541"/>
      <c r="MDS46" s="541"/>
      <c r="MDT46" s="541"/>
      <c r="MDU46" s="541"/>
      <c r="MDV46" s="541"/>
      <c r="MDW46" s="541"/>
      <c r="MDX46" s="541"/>
      <c r="MDY46" s="541"/>
      <c r="MDZ46" s="541"/>
      <c r="MEA46" s="541"/>
      <c r="MEB46" s="541"/>
      <c r="MEC46" s="541"/>
      <c r="MED46" s="541"/>
      <c r="MEE46" s="541"/>
      <c r="MEF46" s="541"/>
      <c r="MEG46" s="541"/>
      <c r="MEH46" s="541"/>
      <c r="MEI46" s="541"/>
      <c r="MEJ46" s="541"/>
      <c r="MEK46" s="541"/>
      <c r="MEL46" s="541"/>
      <c r="MEM46" s="541"/>
      <c r="MEN46" s="541"/>
      <c r="MEO46" s="541"/>
      <c r="MEP46" s="541"/>
      <c r="MEQ46" s="541"/>
      <c r="MER46" s="541"/>
      <c r="MES46" s="541"/>
      <c r="MET46" s="541"/>
      <c r="MEU46" s="541"/>
      <c r="MEV46" s="541"/>
      <c r="MEW46" s="541"/>
      <c r="MEX46" s="541"/>
      <c r="MEY46" s="541"/>
      <c r="MEZ46" s="541"/>
      <c r="MFA46" s="541"/>
      <c r="MFB46" s="541"/>
      <c r="MFC46" s="541"/>
      <c r="MFD46" s="541"/>
      <c r="MFE46" s="541"/>
      <c r="MFF46" s="541"/>
      <c r="MFG46" s="541"/>
      <c r="MFH46" s="541"/>
      <c r="MFI46" s="541"/>
      <c r="MFJ46" s="541"/>
      <c r="MFK46" s="541"/>
      <c r="MFL46" s="541"/>
      <c r="MFM46" s="541"/>
      <c r="MFN46" s="541"/>
      <c r="MFO46" s="541"/>
      <c r="MFP46" s="541"/>
      <c r="MFQ46" s="541"/>
      <c r="MFR46" s="541"/>
      <c r="MFS46" s="541"/>
      <c r="MFT46" s="541"/>
      <c r="MFU46" s="541"/>
      <c r="MFV46" s="541"/>
      <c r="MFW46" s="541"/>
      <c r="MFX46" s="541"/>
      <c r="MFY46" s="541"/>
      <c r="MFZ46" s="541"/>
      <c r="MGA46" s="541"/>
      <c r="MGB46" s="541"/>
      <c r="MGC46" s="541"/>
      <c r="MGD46" s="541"/>
      <c r="MGE46" s="541"/>
      <c r="MGF46" s="541"/>
      <c r="MGG46" s="541"/>
      <c r="MGH46" s="541"/>
      <c r="MGI46" s="541"/>
      <c r="MGJ46" s="541"/>
      <c r="MGK46" s="541"/>
      <c r="MGL46" s="541"/>
      <c r="MGM46" s="541"/>
      <c r="MGN46" s="541"/>
      <c r="MGO46" s="541"/>
      <c r="MGP46" s="541"/>
      <c r="MGQ46" s="541"/>
      <c r="MGR46" s="541"/>
      <c r="MGS46" s="541"/>
      <c r="MGT46" s="541"/>
      <c r="MGU46" s="541"/>
      <c r="MGV46" s="541"/>
      <c r="MGW46" s="541"/>
      <c r="MGX46" s="541"/>
      <c r="MGY46" s="541"/>
      <c r="MGZ46" s="541"/>
      <c r="MHA46" s="541"/>
      <c r="MHB46" s="541"/>
      <c r="MHC46" s="541"/>
      <c r="MHD46" s="541"/>
      <c r="MHE46" s="541"/>
      <c r="MHF46" s="541"/>
      <c r="MHG46" s="541"/>
      <c r="MHH46" s="541"/>
      <c r="MHI46" s="541"/>
      <c r="MHJ46" s="541"/>
      <c r="MHK46" s="541"/>
      <c r="MHL46" s="541"/>
      <c r="MHM46" s="541"/>
      <c r="MHN46" s="541"/>
      <c r="MHO46" s="541"/>
      <c r="MHP46" s="541"/>
      <c r="MHQ46" s="541"/>
      <c r="MHR46" s="541"/>
      <c r="MHS46" s="541"/>
      <c r="MHT46" s="541"/>
      <c r="MHU46" s="541"/>
      <c r="MHV46" s="541"/>
      <c r="MHW46" s="541"/>
      <c r="MHX46" s="541"/>
      <c r="MHY46" s="541"/>
      <c r="MHZ46" s="541"/>
      <c r="MIA46" s="541"/>
      <c r="MIB46" s="541"/>
      <c r="MIC46" s="541"/>
      <c r="MID46" s="541"/>
      <c r="MIE46" s="541"/>
      <c r="MIF46" s="541"/>
      <c r="MIG46" s="541"/>
      <c r="MIH46" s="541"/>
      <c r="MII46" s="541"/>
      <c r="MIJ46" s="541"/>
      <c r="MIK46" s="541"/>
      <c r="MIL46" s="541"/>
      <c r="MIM46" s="541"/>
      <c r="MIN46" s="541"/>
      <c r="MIO46" s="541"/>
      <c r="MIP46" s="541"/>
      <c r="MIQ46" s="541"/>
      <c r="MIR46" s="541"/>
      <c r="MIS46" s="541"/>
      <c r="MIT46" s="541"/>
      <c r="MIU46" s="541"/>
      <c r="MIV46" s="541"/>
      <c r="MIW46" s="541"/>
      <c r="MIX46" s="541"/>
      <c r="MIY46" s="541"/>
      <c r="MIZ46" s="541"/>
      <c r="MJA46" s="541"/>
      <c r="MJB46" s="541"/>
      <c r="MJC46" s="541"/>
      <c r="MJD46" s="541"/>
      <c r="MJE46" s="541"/>
      <c r="MJF46" s="541"/>
      <c r="MJG46" s="541"/>
      <c r="MJH46" s="541"/>
      <c r="MJI46" s="541"/>
      <c r="MJJ46" s="541"/>
      <c r="MJK46" s="541"/>
      <c r="MJL46" s="541"/>
      <c r="MJM46" s="541"/>
      <c r="MJN46" s="541"/>
      <c r="MJO46" s="541"/>
      <c r="MJP46" s="541"/>
      <c r="MJQ46" s="541"/>
      <c r="MJR46" s="541"/>
      <c r="MJS46" s="541"/>
      <c r="MJT46" s="541"/>
      <c r="MJU46" s="541"/>
      <c r="MJV46" s="541"/>
      <c r="MJW46" s="541"/>
      <c r="MJX46" s="541"/>
      <c r="MJY46" s="541"/>
      <c r="MJZ46" s="541"/>
      <c r="MKA46" s="541"/>
      <c r="MKB46" s="541"/>
      <c r="MKC46" s="541"/>
      <c r="MKD46" s="541"/>
      <c r="MKE46" s="541"/>
      <c r="MKF46" s="541"/>
      <c r="MKG46" s="541"/>
      <c r="MKH46" s="541"/>
      <c r="MKI46" s="541"/>
      <c r="MKJ46" s="541"/>
      <c r="MKK46" s="541"/>
      <c r="MKL46" s="541"/>
      <c r="MKM46" s="541"/>
      <c r="MKN46" s="541"/>
      <c r="MKO46" s="541"/>
      <c r="MKP46" s="541"/>
      <c r="MKQ46" s="541"/>
      <c r="MKR46" s="541"/>
      <c r="MKS46" s="541"/>
      <c r="MKT46" s="541"/>
      <c r="MKU46" s="541"/>
      <c r="MKV46" s="541"/>
      <c r="MKW46" s="541"/>
      <c r="MKX46" s="541"/>
      <c r="MKY46" s="541"/>
      <c r="MKZ46" s="541"/>
      <c r="MLA46" s="541"/>
      <c r="MLB46" s="541"/>
      <c r="MLC46" s="541"/>
      <c r="MLD46" s="541"/>
      <c r="MLE46" s="541"/>
      <c r="MLF46" s="541"/>
      <c r="MLG46" s="541"/>
      <c r="MLH46" s="541"/>
      <c r="MLI46" s="541"/>
      <c r="MLJ46" s="541"/>
      <c r="MLK46" s="541"/>
      <c r="MLL46" s="541"/>
      <c r="MLM46" s="541"/>
      <c r="MLN46" s="541"/>
      <c r="MLO46" s="541"/>
      <c r="MLP46" s="541"/>
      <c r="MLQ46" s="541"/>
      <c r="MLR46" s="541"/>
      <c r="MLS46" s="541"/>
      <c r="MLT46" s="541"/>
      <c r="MLU46" s="541"/>
      <c r="MLV46" s="541"/>
      <c r="MLW46" s="541"/>
      <c r="MLX46" s="541"/>
      <c r="MLY46" s="541"/>
      <c r="MLZ46" s="541"/>
      <c r="MMA46" s="541"/>
      <c r="MMB46" s="541"/>
      <c r="MMC46" s="541"/>
      <c r="MMD46" s="541"/>
      <c r="MME46" s="541"/>
      <c r="MMF46" s="541"/>
      <c r="MMG46" s="541"/>
      <c r="MMH46" s="541"/>
      <c r="MMI46" s="541"/>
      <c r="MMJ46" s="541"/>
      <c r="MMK46" s="541"/>
      <c r="MML46" s="541"/>
      <c r="MMM46" s="541"/>
      <c r="MMN46" s="541"/>
      <c r="MMO46" s="541"/>
      <c r="MMP46" s="541"/>
      <c r="MMQ46" s="541"/>
      <c r="MMR46" s="541"/>
      <c r="MMS46" s="541"/>
      <c r="MMT46" s="541"/>
      <c r="MMU46" s="541"/>
      <c r="MMV46" s="541"/>
      <c r="MMW46" s="541"/>
      <c r="MMX46" s="541"/>
      <c r="MMY46" s="541"/>
      <c r="MMZ46" s="541"/>
      <c r="MNA46" s="541"/>
      <c r="MNB46" s="541"/>
      <c r="MNC46" s="541"/>
      <c r="MND46" s="541"/>
      <c r="MNE46" s="541"/>
      <c r="MNF46" s="541"/>
      <c r="MNG46" s="541"/>
      <c r="MNH46" s="541"/>
      <c r="MNI46" s="541"/>
      <c r="MNJ46" s="541"/>
      <c r="MNK46" s="541"/>
      <c r="MNL46" s="541"/>
      <c r="MNM46" s="541"/>
      <c r="MNN46" s="541"/>
      <c r="MNO46" s="541"/>
      <c r="MNP46" s="541"/>
      <c r="MNQ46" s="541"/>
      <c r="MNR46" s="541"/>
      <c r="MNS46" s="541"/>
      <c r="MNT46" s="541"/>
      <c r="MNU46" s="541"/>
      <c r="MNV46" s="541"/>
      <c r="MNW46" s="541"/>
      <c r="MNX46" s="541"/>
      <c r="MNY46" s="541"/>
      <c r="MNZ46" s="541"/>
      <c r="MOA46" s="541"/>
      <c r="MOB46" s="541"/>
      <c r="MOC46" s="541"/>
      <c r="MOD46" s="541"/>
      <c r="MOE46" s="541"/>
      <c r="MOF46" s="541"/>
      <c r="MOG46" s="541"/>
      <c r="MOH46" s="541"/>
      <c r="MOI46" s="541"/>
      <c r="MOJ46" s="541"/>
      <c r="MOK46" s="541"/>
      <c r="MOL46" s="541"/>
      <c r="MOM46" s="541"/>
      <c r="MON46" s="541"/>
      <c r="MOO46" s="541"/>
      <c r="MOP46" s="541"/>
      <c r="MOQ46" s="541"/>
      <c r="MOR46" s="541"/>
      <c r="MOS46" s="541"/>
      <c r="MOT46" s="541"/>
      <c r="MOU46" s="541"/>
      <c r="MOV46" s="541"/>
      <c r="MOW46" s="541"/>
      <c r="MOX46" s="541"/>
      <c r="MOY46" s="541"/>
      <c r="MOZ46" s="541"/>
      <c r="MPA46" s="541"/>
      <c r="MPB46" s="541"/>
      <c r="MPC46" s="541"/>
      <c r="MPD46" s="541"/>
      <c r="MPE46" s="541"/>
      <c r="MPF46" s="541"/>
      <c r="MPG46" s="541"/>
      <c r="MPH46" s="541"/>
      <c r="MPI46" s="541"/>
      <c r="MPJ46" s="541"/>
      <c r="MPK46" s="541"/>
      <c r="MPL46" s="541"/>
      <c r="MPM46" s="541"/>
      <c r="MPN46" s="541"/>
      <c r="MPO46" s="541"/>
      <c r="MPP46" s="541"/>
      <c r="MPQ46" s="541"/>
      <c r="MPR46" s="541"/>
      <c r="MPS46" s="541"/>
      <c r="MPT46" s="541"/>
      <c r="MPU46" s="541"/>
      <c r="MPV46" s="541"/>
      <c r="MPW46" s="541"/>
      <c r="MPX46" s="541"/>
      <c r="MPY46" s="541"/>
      <c r="MPZ46" s="541"/>
      <c r="MQA46" s="541"/>
      <c r="MQB46" s="541"/>
      <c r="MQC46" s="541"/>
      <c r="MQD46" s="541"/>
      <c r="MQE46" s="541"/>
      <c r="MQF46" s="541"/>
      <c r="MQG46" s="541"/>
      <c r="MQH46" s="541"/>
      <c r="MQI46" s="541"/>
      <c r="MQJ46" s="541"/>
      <c r="MQK46" s="541"/>
      <c r="MQL46" s="541"/>
      <c r="MQM46" s="541"/>
      <c r="MQN46" s="541"/>
      <c r="MQO46" s="541"/>
      <c r="MQP46" s="541"/>
      <c r="MQQ46" s="541"/>
      <c r="MQR46" s="541"/>
      <c r="MQS46" s="541"/>
      <c r="MQT46" s="541"/>
      <c r="MQU46" s="541"/>
      <c r="MQV46" s="541"/>
      <c r="MQW46" s="541"/>
      <c r="MQX46" s="541"/>
      <c r="MQY46" s="541"/>
      <c r="MQZ46" s="541"/>
      <c r="MRA46" s="541"/>
      <c r="MRB46" s="541"/>
      <c r="MRC46" s="541"/>
      <c r="MRD46" s="541"/>
      <c r="MRE46" s="541"/>
      <c r="MRF46" s="541"/>
      <c r="MRG46" s="541"/>
      <c r="MRH46" s="541"/>
      <c r="MRI46" s="541"/>
      <c r="MRJ46" s="541"/>
      <c r="MRK46" s="541"/>
      <c r="MRL46" s="541"/>
      <c r="MRM46" s="541"/>
      <c r="MRN46" s="541"/>
      <c r="MRO46" s="541"/>
      <c r="MRP46" s="541"/>
      <c r="MRQ46" s="541"/>
      <c r="MRR46" s="541"/>
      <c r="MRS46" s="541"/>
      <c r="MRT46" s="541"/>
      <c r="MRU46" s="541"/>
      <c r="MRV46" s="541"/>
      <c r="MRW46" s="541"/>
      <c r="MRX46" s="541"/>
      <c r="MRY46" s="541"/>
      <c r="MRZ46" s="541"/>
      <c r="MSA46" s="541"/>
      <c r="MSB46" s="541"/>
      <c r="MSC46" s="541"/>
      <c r="MSD46" s="541"/>
      <c r="MSE46" s="541"/>
      <c r="MSF46" s="541"/>
      <c r="MSG46" s="541"/>
      <c r="MSH46" s="541"/>
      <c r="MSI46" s="541"/>
      <c r="MSJ46" s="541"/>
      <c r="MSK46" s="541"/>
      <c r="MSL46" s="541"/>
      <c r="MSM46" s="541"/>
      <c r="MSN46" s="541"/>
      <c r="MSO46" s="541"/>
      <c r="MSP46" s="541"/>
      <c r="MSQ46" s="541"/>
      <c r="MSR46" s="541"/>
      <c r="MSS46" s="541"/>
      <c r="MST46" s="541"/>
      <c r="MSU46" s="541"/>
      <c r="MSV46" s="541"/>
      <c r="MSW46" s="541"/>
      <c r="MSX46" s="541"/>
      <c r="MSY46" s="541"/>
      <c r="MSZ46" s="541"/>
      <c r="MTA46" s="541"/>
      <c r="MTB46" s="541"/>
      <c r="MTC46" s="541"/>
      <c r="MTD46" s="541"/>
      <c r="MTE46" s="541"/>
      <c r="MTF46" s="541"/>
      <c r="MTG46" s="541"/>
      <c r="MTH46" s="541"/>
      <c r="MTI46" s="541"/>
      <c r="MTJ46" s="541"/>
      <c r="MTK46" s="541"/>
      <c r="MTL46" s="541"/>
      <c r="MTM46" s="541"/>
      <c r="MTN46" s="541"/>
      <c r="MTO46" s="541"/>
      <c r="MTP46" s="541"/>
      <c r="MTQ46" s="541"/>
      <c r="MTR46" s="541"/>
      <c r="MTS46" s="541"/>
      <c r="MTT46" s="541"/>
      <c r="MTU46" s="541"/>
      <c r="MTV46" s="541"/>
      <c r="MTW46" s="541"/>
      <c r="MTX46" s="541"/>
      <c r="MTY46" s="541"/>
      <c r="MTZ46" s="541"/>
      <c r="MUA46" s="541"/>
      <c r="MUB46" s="541"/>
      <c r="MUC46" s="541"/>
      <c r="MUD46" s="541"/>
      <c r="MUE46" s="541"/>
      <c r="MUF46" s="541"/>
      <c r="MUG46" s="541"/>
      <c r="MUH46" s="541"/>
      <c r="MUI46" s="541"/>
      <c r="MUJ46" s="541"/>
      <c r="MUK46" s="541"/>
      <c r="MUL46" s="541"/>
      <c r="MUM46" s="541"/>
      <c r="MUN46" s="541"/>
      <c r="MUO46" s="541"/>
      <c r="MUP46" s="541"/>
      <c r="MUQ46" s="541"/>
      <c r="MUR46" s="541"/>
      <c r="MUS46" s="541"/>
      <c r="MUT46" s="541"/>
      <c r="MUU46" s="541"/>
      <c r="MUV46" s="541"/>
      <c r="MUW46" s="541"/>
      <c r="MUX46" s="541"/>
      <c r="MUY46" s="541"/>
      <c r="MUZ46" s="541"/>
      <c r="MVA46" s="541"/>
      <c r="MVB46" s="541"/>
      <c r="MVC46" s="541"/>
      <c r="MVD46" s="541"/>
      <c r="MVE46" s="541"/>
      <c r="MVF46" s="541"/>
      <c r="MVG46" s="541"/>
      <c r="MVH46" s="541"/>
      <c r="MVI46" s="541"/>
      <c r="MVJ46" s="541"/>
      <c r="MVK46" s="541"/>
      <c r="MVL46" s="541"/>
      <c r="MVM46" s="541"/>
      <c r="MVN46" s="541"/>
      <c r="MVO46" s="541"/>
      <c r="MVP46" s="541"/>
      <c r="MVQ46" s="541"/>
      <c r="MVR46" s="541"/>
      <c r="MVS46" s="541"/>
      <c r="MVT46" s="541"/>
      <c r="MVU46" s="541"/>
      <c r="MVV46" s="541"/>
      <c r="MVW46" s="541"/>
      <c r="MVX46" s="541"/>
      <c r="MVY46" s="541"/>
      <c r="MVZ46" s="541"/>
      <c r="MWA46" s="541"/>
      <c r="MWB46" s="541"/>
      <c r="MWC46" s="541"/>
      <c r="MWD46" s="541"/>
      <c r="MWE46" s="541"/>
      <c r="MWF46" s="541"/>
      <c r="MWG46" s="541"/>
      <c r="MWH46" s="541"/>
      <c r="MWI46" s="541"/>
      <c r="MWJ46" s="541"/>
      <c r="MWK46" s="541"/>
      <c r="MWL46" s="541"/>
      <c r="MWM46" s="541"/>
      <c r="MWN46" s="541"/>
      <c r="MWO46" s="541"/>
      <c r="MWP46" s="541"/>
      <c r="MWQ46" s="541"/>
      <c r="MWR46" s="541"/>
      <c r="MWS46" s="541"/>
      <c r="MWT46" s="541"/>
      <c r="MWU46" s="541"/>
      <c r="MWV46" s="541"/>
      <c r="MWW46" s="541"/>
      <c r="MWX46" s="541"/>
      <c r="MWY46" s="541"/>
      <c r="MWZ46" s="541"/>
      <c r="MXA46" s="541"/>
      <c r="MXB46" s="541"/>
      <c r="MXC46" s="541"/>
      <c r="MXD46" s="541"/>
      <c r="MXE46" s="541"/>
      <c r="MXF46" s="541"/>
      <c r="MXG46" s="541"/>
      <c r="MXH46" s="541"/>
      <c r="MXI46" s="541"/>
      <c r="MXJ46" s="541"/>
      <c r="MXK46" s="541"/>
      <c r="MXL46" s="541"/>
      <c r="MXM46" s="541"/>
      <c r="MXN46" s="541"/>
      <c r="MXO46" s="541"/>
      <c r="MXP46" s="541"/>
      <c r="MXQ46" s="541"/>
      <c r="MXR46" s="541"/>
      <c r="MXS46" s="541"/>
      <c r="MXT46" s="541"/>
      <c r="MXU46" s="541"/>
      <c r="MXV46" s="541"/>
      <c r="MXW46" s="541"/>
      <c r="MXX46" s="541"/>
      <c r="MXY46" s="541"/>
      <c r="MXZ46" s="541"/>
      <c r="MYA46" s="541"/>
      <c r="MYB46" s="541"/>
      <c r="MYC46" s="541"/>
      <c r="MYD46" s="541"/>
      <c r="MYE46" s="541"/>
      <c r="MYF46" s="541"/>
      <c r="MYG46" s="541"/>
      <c r="MYH46" s="541"/>
      <c r="MYI46" s="541"/>
      <c r="MYJ46" s="541"/>
      <c r="MYK46" s="541"/>
      <c r="MYL46" s="541"/>
      <c r="MYM46" s="541"/>
      <c r="MYN46" s="541"/>
      <c r="MYO46" s="541"/>
      <c r="MYP46" s="541"/>
      <c r="MYQ46" s="541"/>
      <c r="MYR46" s="541"/>
      <c r="MYS46" s="541"/>
      <c r="MYT46" s="541"/>
      <c r="MYU46" s="541"/>
      <c r="MYV46" s="541"/>
      <c r="MYW46" s="541"/>
      <c r="MYX46" s="541"/>
      <c r="MYY46" s="541"/>
      <c r="MYZ46" s="541"/>
      <c r="MZA46" s="541"/>
      <c r="MZB46" s="541"/>
      <c r="MZC46" s="541"/>
      <c r="MZD46" s="541"/>
      <c r="MZE46" s="541"/>
      <c r="MZF46" s="541"/>
      <c r="MZG46" s="541"/>
      <c r="MZH46" s="541"/>
      <c r="MZI46" s="541"/>
      <c r="MZJ46" s="541"/>
      <c r="MZK46" s="541"/>
      <c r="MZL46" s="541"/>
      <c r="MZM46" s="541"/>
      <c r="MZN46" s="541"/>
      <c r="MZO46" s="541"/>
      <c r="MZP46" s="541"/>
      <c r="MZQ46" s="541"/>
      <c r="MZR46" s="541"/>
      <c r="MZS46" s="541"/>
      <c r="MZT46" s="541"/>
      <c r="MZU46" s="541"/>
      <c r="MZV46" s="541"/>
      <c r="MZW46" s="541"/>
      <c r="MZX46" s="541"/>
      <c r="MZY46" s="541"/>
      <c r="MZZ46" s="541"/>
      <c r="NAA46" s="541"/>
      <c r="NAB46" s="541"/>
      <c r="NAC46" s="541"/>
      <c r="NAD46" s="541"/>
      <c r="NAE46" s="541"/>
      <c r="NAF46" s="541"/>
      <c r="NAG46" s="541"/>
      <c r="NAH46" s="541"/>
      <c r="NAI46" s="541"/>
      <c r="NAJ46" s="541"/>
      <c r="NAK46" s="541"/>
      <c r="NAL46" s="541"/>
      <c r="NAM46" s="541"/>
      <c r="NAN46" s="541"/>
      <c r="NAO46" s="541"/>
      <c r="NAP46" s="541"/>
      <c r="NAQ46" s="541"/>
      <c r="NAR46" s="541"/>
      <c r="NAS46" s="541"/>
      <c r="NAT46" s="541"/>
      <c r="NAU46" s="541"/>
      <c r="NAV46" s="541"/>
      <c r="NAW46" s="541"/>
      <c r="NAX46" s="541"/>
      <c r="NAY46" s="541"/>
      <c r="NAZ46" s="541"/>
      <c r="NBA46" s="541"/>
      <c r="NBB46" s="541"/>
      <c r="NBC46" s="541"/>
      <c r="NBD46" s="541"/>
      <c r="NBE46" s="541"/>
      <c r="NBF46" s="541"/>
      <c r="NBG46" s="541"/>
      <c r="NBH46" s="541"/>
      <c r="NBI46" s="541"/>
      <c r="NBJ46" s="541"/>
      <c r="NBK46" s="541"/>
      <c r="NBL46" s="541"/>
      <c r="NBM46" s="541"/>
      <c r="NBN46" s="541"/>
      <c r="NBO46" s="541"/>
      <c r="NBP46" s="541"/>
      <c r="NBQ46" s="541"/>
      <c r="NBR46" s="541"/>
      <c r="NBS46" s="541"/>
      <c r="NBT46" s="541"/>
      <c r="NBU46" s="541"/>
      <c r="NBV46" s="541"/>
      <c r="NBW46" s="541"/>
      <c r="NBX46" s="541"/>
      <c r="NBY46" s="541"/>
      <c r="NBZ46" s="541"/>
      <c r="NCA46" s="541"/>
      <c r="NCB46" s="541"/>
      <c r="NCC46" s="541"/>
      <c r="NCD46" s="541"/>
      <c r="NCE46" s="541"/>
      <c r="NCF46" s="541"/>
      <c r="NCG46" s="541"/>
      <c r="NCH46" s="541"/>
      <c r="NCI46" s="541"/>
      <c r="NCJ46" s="541"/>
      <c r="NCK46" s="541"/>
      <c r="NCL46" s="541"/>
      <c r="NCM46" s="541"/>
      <c r="NCN46" s="541"/>
      <c r="NCO46" s="541"/>
      <c r="NCP46" s="541"/>
      <c r="NCQ46" s="541"/>
      <c r="NCR46" s="541"/>
      <c r="NCS46" s="541"/>
      <c r="NCT46" s="541"/>
      <c r="NCU46" s="541"/>
      <c r="NCV46" s="541"/>
      <c r="NCW46" s="541"/>
      <c r="NCX46" s="541"/>
      <c r="NCY46" s="541"/>
      <c r="NCZ46" s="541"/>
      <c r="NDA46" s="541"/>
      <c r="NDB46" s="541"/>
      <c r="NDC46" s="541"/>
      <c r="NDD46" s="541"/>
      <c r="NDE46" s="541"/>
      <c r="NDF46" s="541"/>
      <c r="NDG46" s="541"/>
      <c r="NDH46" s="541"/>
      <c r="NDI46" s="541"/>
      <c r="NDJ46" s="541"/>
      <c r="NDK46" s="541"/>
      <c r="NDL46" s="541"/>
      <c r="NDM46" s="541"/>
      <c r="NDN46" s="541"/>
      <c r="NDO46" s="541"/>
      <c r="NDP46" s="541"/>
      <c r="NDQ46" s="541"/>
      <c r="NDR46" s="541"/>
      <c r="NDS46" s="541"/>
      <c r="NDT46" s="541"/>
      <c r="NDU46" s="541"/>
      <c r="NDV46" s="541"/>
      <c r="NDW46" s="541"/>
      <c r="NDX46" s="541"/>
      <c r="NDY46" s="541"/>
      <c r="NDZ46" s="541"/>
      <c r="NEA46" s="541"/>
      <c r="NEB46" s="541"/>
      <c r="NEC46" s="541"/>
      <c r="NED46" s="541"/>
      <c r="NEE46" s="541"/>
      <c r="NEF46" s="541"/>
      <c r="NEG46" s="541"/>
      <c r="NEH46" s="541"/>
      <c r="NEI46" s="541"/>
      <c r="NEJ46" s="541"/>
      <c r="NEK46" s="541"/>
      <c r="NEL46" s="541"/>
      <c r="NEM46" s="541"/>
      <c r="NEN46" s="541"/>
      <c r="NEO46" s="541"/>
      <c r="NEP46" s="541"/>
      <c r="NEQ46" s="541"/>
      <c r="NER46" s="541"/>
      <c r="NES46" s="541"/>
      <c r="NET46" s="541"/>
      <c r="NEU46" s="541"/>
      <c r="NEV46" s="541"/>
      <c r="NEW46" s="541"/>
      <c r="NEX46" s="541"/>
      <c r="NEY46" s="541"/>
      <c r="NEZ46" s="541"/>
      <c r="NFA46" s="541"/>
      <c r="NFB46" s="541"/>
      <c r="NFC46" s="541"/>
      <c r="NFD46" s="541"/>
      <c r="NFE46" s="541"/>
      <c r="NFF46" s="541"/>
      <c r="NFG46" s="541"/>
      <c r="NFH46" s="541"/>
      <c r="NFI46" s="541"/>
      <c r="NFJ46" s="541"/>
      <c r="NFK46" s="541"/>
      <c r="NFL46" s="541"/>
      <c r="NFM46" s="541"/>
      <c r="NFN46" s="541"/>
      <c r="NFO46" s="541"/>
      <c r="NFP46" s="541"/>
      <c r="NFQ46" s="541"/>
      <c r="NFR46" s="541"/>
      <c r="NFS46" s="541"/>
      <c r="NFT46" s="541"/>
      <c r="NFU46" s="541"/>
      <c r="NFV46" s="541"/>
      <c r="NFW46" s="541"/>
      <c r="NFX46" s="541"/>
      <c r="NFY46" s="541"/>
      <c r="NFZ46" s="541"/>
      <c r="NGA46" s="541"/>
      <c r="NGB46" s="541"/>
      <c r="NGC46" s="541"/>
      <c r="NGD46" s="541"/>
      <c r="NGE46" s="541"/>
      <c r="NGF46" s="541"/>
      <c r="NGG46" s="541"/>
      <c r="NGH46" s="541"/>
      <c r="NGI46" s="541"/>
      <c r="NGJ46" s="541"/>
      <c r="NGK46" s="541"/>
      <c r="NGL46" s="541"/>
      <c r="NGM46" s="541"/>
      <c r="NGN46" s="541"/>
      <c r="NGO46" s="541"/>
      <c r="NGP46" s="541"/>
      <c r="NGQ46" s="541"/>
      <c r="NGR46" s="541"/>
      <c r="NGS46" s="541"/>
      <c r="NGT46" s="541"/>
      <c r="NGU46" s="541"/>
      <c r="NGV46" s="541"/>
      <c r="NGW46" s="541"/>
      <c r="NGX46" s="541"/>
      <c r="NGY46" s="541"/>
      <c r="NGZ46" s="541"/>
      <c r="NHA46" s="541"/>
      <c r="NHB46" s="541"/>
      <c r="NHC46" s="541"/>
      <c r="NHD46" s="541"/>
      <c r="NHE46" s="541"/>
      <c r="NHF46" s="541"/>
      <c r="NHG46" s="541"/>
      <c r="NHH46" s="541"/>
      <c r="NHI46" s="541"/>
      <c r="NHJ46" s="541"/>
      <c r="NHK46" s="541"/>
      <c r="NHL46" s="541"/>
      <c r="NHM46" s="541"/>
      <c r="NHN46" s="541"/>
      <c r="NHO46" s="541"/>
      <c r="NHP46" s="541"/>
      <c r="NHQ46" s="541"/>
      <c r="NHR46" s="541"/>
      <c r="NHS46" s="541"/>
      <c r="NHT46" s="541"/>
      <c r="NHU46" s="541"/>
      <c r="NHV46" s="541"/>
      <c r="NHW46" s="541"/>
      <c r="NHX46" s="541"/>
      <c r="NHY46" s="541"/>
      <c r="NHZ46" s="541"/>
      <c r="NIA46" s="541"/>
      <c r="NIB46" s="541"/>
      <c r="NIC46" s="541"/>
      <c r="NID46" s="541"/>
      <c r="NIE46" s="541"/>
      <c r="NIF46" s="541"/>
      <c r="NIG46" s="541"/>
      <c r="NIH46" s="541"/>
      <c r="NII46" s="541"/>
      <c r="NIJ46" s="541"/>
      <c r="NIK46" s="541"/>
      <c r="NIL46" s="541"/>
      <c r="NIM46" s="541"/>
      <c r="NIN46" s="541"/>
      <c r="NIO46" s="541"/>
      <c r="NIP46" s="541"/>
      <c r="NIQ46" s="541"/>
      <c r="NIR46" s="541"/>
      <c r="NIS46" s="541"/>
      <c r="NIT46" s="541"/>
      <c r="NIU46" s="541"/>
      <c r="NIV46" s="541"/>
      <c r="NIW46" s="541"/>
      <c r="NIX46" s="541"/>
      <c r="NIY46" s="541"/>
      <c r="NIZ46" s="541"/>
      <c r="NJA46" s="541"/>
      <c r="NJB46" s="541"/>
      <c r="NJC46" s="541"/>
      <c r="NJD46" s="541"/>
      <c r="NJE46" s="541"/>
      <c r="NJF46" s="541"/>
      <c r="NJG46" s="541"/>
      <c r="NJH46" s="541"/>
      <c r="NJI46" s="541"/>
      <c r="NJJ46" s="541"/>
      <c r="NJK46" s="541"/>
      <c r="NJL46" s="541"/>
      <c r="NJM46" s="541"/>
      <c r="NJN46" s="541"/>
      <c r="NJO46" s="541"/>
      <c r="NJP46" s="541"/>
      <c r="NJQ46" s="541"/>
      <c r="NJR46" s="541"/>
      <c r="NJS46" s="541"/>
      <c r="NJT46" s="541"/>
      <c r="NJU46" s="541"/>
      <c r="NJV46" s="541"/>
      <c r="NJW46" s="541"/>
      <c r="NJX46" s="541"/>
      <c r="NJY46" s="541"/>
      <c r="NJZ46" s="541"/>
      <c r="NKA46" s="541"/>
      <c r="NKB46" s="541"/>
      <c r="NKC46" s="541"/>
      <c r="NKD46" s="541"/>
      <c r="NKE46" s="541"/>
      <c r="NKF46" s="541"/>
      <c r="NKG46" s="541"/>
      <c r="NKH46" s="541"/>
      <c r="NKI46" s="541"/>
      <c r="NKJ46" s="541"/>
      <c r="NKK46" s="541"/>
      <c r="NKL46" s="541"/>
      <c r="NKM46" s="541"/>
      <c r="NKN46" s="541"/>
      <c r="NKO46" s="541"/>
      <c r="NKP46" s="541"/>
      <c r="NKQ46" s="541"/>
      <c r="NKR46" s="541"/>
      <c r="NKS46" s="541"/>
      <c r="NKT46" s="541"/>
      <c r="NKU46" s="541"/>
      <c r="NKV46" s="541"/>
      <c r="NKW46" s="541"/>
      <c r="NKX46" s="541"/>
      <c r="NKY46" s="541"/>
      <c r="NKZ46" s="541"/>
      <c r="NLA46" s="541"/>
      <c r="NLB46" s="541"/>
      <c r="NLC46" s="541"/>
      <c r="NLD46" s="541"/>
      <c r="NLE46" s="541"/>
      <c r="NLF46" s="541"/>
      <c r="NLG46" s="541"/>
      <c r="NLH46" s="541"/>
      <c r="NLI46" s="541"/>
      <c r="NLJ46" s="541"/>
      <c r="NLK46" s="541"/>
      <c r="NLL46" s="541"/>
      <c r="NLM46" s="541"/>
      <c r="NLN46" s="541"/>
      <c r="NLO46" s="541"/>
      <c r="NLP46" s="541"/>
      <c r="NLQ46" s="541"/>
      <c r="NLR46" s="541"/>
      <c r="NLS46" s="541"/>
      <c r="NLT46" s="541"/>
      <c r="NLU46" s="541"/>
      <c r="NLV46" s="541"/>
      <c r="NLW46" s="541"/>
      <c r="NLX46" s="541"/>
      <c r="NLY46" s="541"/>
      <c r="NLZ46" s="541"/>
      <c r="NMA46" s="541"/>
      <c r="NMB46" s="541"/>
      <c r="NMC46" s="541"/>
      <c r="NMD46" s="541"/>
      <c r="NME46" s="541"/>
      <c r="NMF46" s="541"/>
      <c r="NMG46" s="541"/>
      <c r="NMH46" s="541"/>
      <c r="NMI46" s="541"/>
      <c r="NMJ46" s="541"/>
      <c r="NMK46" s="541"/>
      <c r="NML46" s="541"/>
      <c r="NMM46" s="541"/>
      <c r="NMN46" s="541"/>
      <c r="NMO46" s="541"/>
      <c r="NMP46" s="541"/>
      <c r="NMQ46" s="541"/>
      <c r="NMR46" s="541"/>
      <c r="NMS46" s="541"/>
      <c r="NMT46" s="541"/>
      <c r="NMU46" s="541"/>
      <c r="NMV46" s="541"/>
      <c r="NMW46" s="541"/>
      <c r="NMX46" s="541"/>
      <c r="NMY46" s="541"/>
      <c r="NMZ46" s="541"/>
      <c r="NNA46" s="541"/>
      <c r="NNB46" s="541"/>
      <c r="NNC46" s="541"/>
      <c r="NND46" s="541"/>
      <c r="NNE46" s="541"/>
      <c r="NNF46" s="541"/>
      <c r="NNG46" s="541"/>
      <c r="NNH46" s="541"/>
      <c r="NNI46" s="541"/>
      <c r="NNJ46" s="541"/>
      <c r="NNK46" s="541"/>
      <c r="NNL46" s="541"/>
      <c r="NNM46" s="541"/>
      <c r="NNN46" s="541"/>
      <c r="NNO46" s="541"/>
      <c r="NNP46" s="541"/>
      <c r="NNQ46" s="541"/>
      <c r="NNR46" s="541"/>
      <c r="NNS46" s="541"/>
      <c r="NNT46" s="541"/>
      <c r="NNU46" s="541"/>
      <c r="NNV46" s="541"/>
      <c r="NNW46" s="541"/>
      <c r="NNX46" s="541"/>
      <c r="NNY46" s="541"/>
      <c r="NNZ46" s="541"/>
      <c r="NOA46" s="541"/>
      <c r="NOB46" s="541"/>
      <c r="NOC46" s="541"/>
      <c r="NOD46" s="541"/>
      <c r="NOE46" s="541"/>
      <c r="NOF46" s="541"/>
      <c r="NOG46" s="541"/>
      <c r="NOH46" s="541"/>
      <c r="NOI46" s="541"/>
      <c r="NOJ46" s="541"/>
      <c r="NOK46" s="541"/>
      <c r="NOL46" s="541"/>
      <c r="NOM46" s="541"/>
      <c r="NON46" s="541"/>
      <c r="NOO46" s="541"/>
      <c r="NOP46" s="541"/>
      <c r="NOQ46" s="541"/>
      <c r="NOR46" s="541"/>
      <c r="NOS46" s="541"/>
      <c r="NOT46" s="541"/>
      <c r="NOU46" s="541"/>
      <c r="NOV46" s="541"/>
      <c r="NOW46" s="541"/>
      <c r="NOX46" s="541"/>
      <c r="NOY46" s="541"/>
      <c r="NOZ46" s="541"/>
      <c r="NPA46" s="541"/>
      <c r="NPB46" s="541"/>
      <c r="NPC46" s="541"/>
      <c r="NPD46" s="541"/>
      <c r="NPE46" s="541"/>
      <c r="NPF46" s="541"/>
      <c r="NPG46" s="541"/>
      <c r="NPH46" s="541"/>
      <c r="NPI46" s="541"/>
      <c r="NPJ46" s="541"/>
      <c r="NPK46" s="541"/>
      <c r="NPL46" s="541"/>
      <c r="NPM46" s="541"/>
      <c r="NPN46" s="541"/>
      <c r="NPO46" s="541"/>
      <c r="NPP46" s="541"/>
      <c r="NPQ46" s="541"/>
      <c r="NPR46" s="541"/>
      <c r="NPS46" s="541"/>
      <c r="NPT46" s="541"/>
      <c r="NPU46" s="541"/>
      <c r="NPV46" s="541"/>
      <c r="NPW46" s="541"/>
      <c r="NPX46" s="541"/>
      <c r="NPY46" s="541"/>
      <c r="NPZ46" s="541"/>
      <c r="NQA46" s="541"/>
      <c r="NQB46" s="541"/>
      <c r="NQC46" s="541"/>
      <c r="NQD46" s="541"/>
      <c r="NQE46" s="541"/>
      <c r="NQF46" s="541"/>
      <c r="NQG46" s="541"/>
      <c r="NQH46" s="541"/>
      <c r="NQI46" s="541"/>
      <c r="NQJ46" s="541"/>
      <c r="NQK46" s="541"/>
      <c r="NQL46" s="541"/>
      <c r="NQM46" s="541"/>
      <c r="NQN46" s="541"/>
      <c r="NQO46" s="541"/>
      <c r="NQP46" s="541"/>
      <c r="NQQ46" s="541"/>
      <c r="NQR46" s="541"/>
      <c r="NQS46" s="541"/>
      <c r="NQT46" s="541"/>
      <c r="NQU46" s="541"/>
      <c r="NQV46" s="541"/>
      <c r="NQW46" s="541"/>
      <c r="NQX46" s="541"/>
      <c r="NQY46" s="541"/>
      <c r="NQZ46" s="541"/>
      <c r="NRA46" s="541"/>
      <c r="NRB46" s="541"/>
      <c r="NRC46" s="541"/>
      <c r="NRD46" s="541"/>
      <c r="NRE46" s="541"/>
      <c r="NRF46" s="541"/>
      <c r="NRG46" s="541"/>
      <c r="NRH46" s="541"/>
      <c r="NRI46" s="541"/>
      <c r="NRJ46" s="541"/>
      <c r="NRK46" s="541"/>
      <c r="NRL46" s="541"/>
      <c r="NRM46" s="541"/>
      <c r="NRN46" s="541"/>
      <c r="NRO46" s="541"/>
      <c r="NRP46" s="541"/>
      <c r="NRQ46" s="541"/>
      <c r="NRR46" s="541"/>
      <c r="NRS46" s="541"/>
      <c r="NRT46" s="541"/>
      <c r="NRU46" s="541"/>
      <c r="NRV46" s="541"/>
      <c r="NRW46" s="541"/>
      <c r="NRX46" s="541"/>
      <c r="NRY46" s="541"/>
      <c r="NRZ46" s="541"/>
      <c r="NSA46" s="541"/>
      <c r="NSB46" s="541"/>
      <c r="NSC46" s="541"/>
      <c r="NSD46" s="541"/>
      <c r="NSE46" s="541"/>
      <c r="NSF46" s="541"/>
      <c r="NSG46" s="541"/>
      <c r="NSH46" s="541"/>
      <c r="NSI46" s="541"/>
      <c r="NSJ46" s="541"/>
      <c r="NSK46" s="541"/>
      <c r="NSL46" s="541"/>
      <c r="NSM46" s="541"/>
      <c r="NSN46" s="541"/>
      <c r="NSO46" s="541"/>
      <c r="NSP46" s="541"/>
      <c r="NSQ46" s="541"/>
      <c r="NSR46" s="541"/>
      <c r="NSS46" s="541"/>
      <c r="NST46" s="541"/>
      <c r="NSU46" s="541"/>
      <c r="NSV46" s="541"/>
      <c r="NSW46" s="541"/>
      <c r="NSX46" s="541"/>
      <c r="NSY46" s="541"/>
      <c r="NSZ46" s="541"/>
      <c r="NTA46" s="541"/>
      <c r="NTB46" s="541"/>
      <c r="NTC46" s="541"/>
      <c r="NTD46" s="541"/>
      <c r="NTE46" s="541"/>
      <c r="NTF46" s="541"/>
      <c r="NTG46" s="541"/>
      <c r="NTH46" s="541"/>
      <c r="NTI46" s="541"/>
      <c r="NTJ46" s="541"/>
      <c r="NTK46" s="541"/>
      <c r="NTL46" s="541"/>
      <c r="NTM46" s="541"/>
      <c r="NTN46" s="541"/>
      <c r="NTO46" s="541"/>
      <c r="NTP46" s="541"/>
      <c r="NTQ46" s="541"/>
      <c r="NTR46" s="541"/>
      <c r="NTS46" s="541"/>
      <c r="NTT46" s="541"/>
      <c r="NTU46" s="541"/>
      <c r="NTV46" s="541"/>
      <c r="NTW46" s="541"/>
      <c r="NTX46" s="541"/>
      <c r="NTY46" s="541"/>
      <c r="NTZ46" s="541"/>
      <c r="NUA46" s="541"/>
      <c r="NUB46" s="541"/>
      <c r="NUC46" s="541"/>
      <c r="NUD46" s="541"/>
      <c r="NUE46" s="541"/>
      <c r="NUF46" s="541"/>
      <c r="NUG46" s="541"/>
      <c r="NUH46" s="541"/>
      <c r="NUI46" s="541"/>
      <c r="NUJ46" s="541"/>
      <c r="NUK46" s="541"/>
      <c r="NUL46" s="541"/>
      <c r="NUM46" s="541"/>
      <c r="NUN46" s="541"/>
      <c r="NUO46" s="541"/>
      <c r="NUP46" s="541"/>
      <c r="NUQ46" s="541"/>
      <c r="NUR46" s="541"/>
      <c r="NUS46" s="541"/>
      <c r="NUT46" s="541"/>
      <c r="NUU46" s="541"/>
      <c r="NUV46" s="541"/>
      <c r="NUW46" s="541"/>
      <c r="NUX46" s="541"/>
      <c r="NUY46" s="541"/>
      <c r="NUZ46" s="541"/>
      <c r="NVA46" s="541"/>
      <c r="NVB46" s="541"/>
      <c r="NVC46" s="541"/>
      <c r="NVD46" s="541"/>
      <c r="NVE46" s="541"/>
      <c r="NVF46" s="541"/>
      <c r="NVG46" s="541"/>
      <c r="NVH46" s="541"/>
      <c r="NVI46" s="541"/>
      <c r="NVJ46" s="541"/>
      <c r="NVK46" s="541"/>
      <c r="NVL46" s="541"/>
      <c r="NVM46" s="541"/>
      <c r="NVN46" s="541"/>
      <c r="NVO46" s="541"/>
      <c r="NVP46" s="541"/>
      <c r="NVQ46" s="541"/>
      <c r="NVR46" s="541"/>
      <c r="NVS46" s="541"/>
      <c r="NVT46" s="541"/>
      <c r="NVU46" s="541"/>
      <c r="NVV46" s="541"/>
      <c r="NVW46" s="541"/>
      <c r="NVX46" s="541"/>
      <c r="NVY46" s="541"/>
      <c r="NVZ46" s="541"/>
      <c r="NWA46" s="541"/>
      <c r="NWB46" s="541"/>
      <c r="NWC46" s="541"/>
      <c r="NWD46" s="541"/>
      <c r="NWE46" s="541"/>
      <c r="NWF46" s="541"/>
      <c r="NWG46" s="541"/>
      <c r="NWH46" s="541"/>
      <c r="NWI46" s="541"/>
      <c r="NWJ46" s="541"/>
      <c r="NWK46" s="541"/>
      <c r="NWL46" s="541"/>
      <c r="NWM46" s="541"/>
      <c r="NWN46" s="541"/>
      <c r="NWO46" s="541"/>
      <c r="NWP46" s="541"/>
      <c r="NWQ46" s="541"/>
      <c r="NWR46" s="541"/>
      <c r="NWS46" s="541"/>
      <c r="NWT46" s="541"/>
      <c r="NWU46" s="541"/>
      <c r="NWV46" s="541"/>
      <c r="NWW46" s="541"/>
      <c r="NWX46" s="541"/>
      <c r="NWY46" s="541"/>
      <c r="NWZ46" s="541"/>
      <c r="NXA46" s="541"/>
      <c r="NXB46" s="541"/>
      <c r="NXC46" s="541"/>
      <c r="NXD46" s="541"/>
      <c r="NXE46" s="541"/>
      <c r="NXF46" s="541"/>
      <c r="NXG46" s="541"/>
      <c r="NXH46" s="541"/>
      <c r="NXI46" s="541"/>
      <c r="NXJ46" s="541"/>
      <c r="NXK46" s="541"/>
      <c r="NXL46" s="541"/>
      <c r="NXM46" s="541"/>
      <c r="NXN46" s="541"/>
      <c r="NXO46" s="541"/>
      <c r="NXP46" s="541"/>
      <c r="NXQ46" s="541"/>
      <c r="NXR46" s="541"/>
      <c r="NXS46" s="541"/>
      <c r="NXT46" s="541"/>
      <c r="NXU46" s="541"/>
      <c r="NXV46" s="541"/>
      <c r="NXW46" s="541"/>
      <c r="NXX46" s="541"/>
      <c r="NXY46" s="541"/>
      <c r="NXZ46" s="541"/>
      <c r="NYA46" s="541"/>
      <c r="NYB46" s="541"/>
      <c r="NYC46" s="541"/>
      <c r="NYD46" s="541"/>
      <c r="NYE46" s="541"/>
      <c r="NYF46" s="541"/>
      <c r="NYG46" s="541"/>
      <c r="NYH46" s="541"/>
      <c r="NYI46" s="541"/>
      <c r="NYJ46" s="541"/>
      <c r="NYK46" s="541"/>
      <c r="NYL46" s="541"/>
      <c r="NYM46" s="541"/>
      <c r="NYN46" s="541"/>
      <c r="NYO46" s="541"/>
      <c r="NYP46" s="541"/>
      <c r="NYQ46" s="541"/>
      <c r="NYR46" s="541"/>
      <c r="NYS46" s="541"/>
      <c r="NYT46" s="541"/>
      <c r="NYU46" s="541"/>
      <c r="NYV46" s="541"/>
      <c r="NYW46" s="541"/>
      <c r="NYX46" s="541"/>
      <c r="NYY46" s="541"/>
      <c r="NYZ46" s="541"/>
      <c r="NZA46" s="541"/>
      <c r="NZB46" s="541"/>
      <c r="NZC46" s="541"/>
      <c r="NZD46" s="541"/>
      <c r="NZE46" s="541"/>
      <c r="NZF46" s="541"/>
      <c r="NZG46" s="541"/>
      <c r="NZH46" s="541"/>
      <c r="NZI46" s="541"/>
      <c r="NZJ46" s="541"/>
      <c r="NZK46" s="541"/>
      <c r="NZL46" s="541"/>
      <c r="NZM46" s="541"/>
      <c r="NZN46" s="541"/>
      <c r="NZO46" s="541"/>
      <c r="NZP46" s="541"/>
      <c r="NZQ46" s="541"/>
      <c r="NZR46" s="541"/>
      <c r="NZS46" s="541"/>
      <c r="NZT46" s="541"/>
      <c r="NZU46" s="541"/>
      <c r="NZV46" s="541"/>
      <c r="NZW46" s="541"/>
      <c r="NZX46" s="541"/>
      <c r="NZY46" s="541"/>
      <c r="NZZ46" s="541"/>
      <c r="OAA46" s="541"/>
      <c r="OAB46" s="541"/>
      <c r="OAC46" s="541"/>
      <c r="OAD46" s="541"/>
      <c r="OAE46" s="541"/>
      <c r="OAF46" s="541"/>
      <c r="OAG46" s="541"/>
      <c r="OAH46" s="541"/>
      <c r="OAI46" s="541"/>
      <c r="OAJ46" s="541"/>
      <c r="OAK46" s="541"/>
      <c r="OAL46" s="541"/>
      <c r="OAM46" s="541"/>
      <c r="OAN46" s="541"/>
      <c r="OAO46" s="541"/>
      <c r="OAP46" s="541"/>
      <c r="OAQ46" s="541"/>
      <c r="OAR46" s="541"/>
      <c r="OAS46" s="541"/>
      <c r="OAT46" s="541"/>
      <c r="OAU46" s="541"/>
      <c r="OAV46" s="541"/>
      <c r="OAW46" s="541"/>
      <c r="OAX46" s="541"/>
      <c r="OAY46" s="541"/>
      <c r="OAZ46" s="541"/>
      <c r="OBA46" s="541"/>
      <c r="OBB46" s="541"/>
      <c r="OBC46" s="541"/>
      <c r="OBD46" s="541"/>
      <c r="OBE46" s="541"/>
      <c r="OBF46" s="541"/>
      <c r="OBG46" s="541"/>
      <c r="OBH46" s="541"/>
      <c r="OBI46" s="541"/>
      <c r="OBJ46" s="541"/>
      <c r="OBK46" s="541"/>
      <c r="OBL46" s="541"/>
      <c r="OBM46" s="541"/>
      <c r="OBN46" s="541"/>
      <c r="OBO46" s="541"/>
      <c r="OBP46" s="541"/>
      <c r="OBQ46" s="541"/>
      <c r="OBR46" s="541"/>
      <c r="OBS46" s="541"/>
      <c r="OBT46" s="541"/>
      <c r="OBU46" s="541"/>
      <c r="OBV46" s="541"/>
      <c r="OBW46" s="541"/>
      <c r="OBX46" s="541"/>
      <c r="OBY46" s="541"/>
      <c r="OBZ46" s="541"/>
      <c r="OCA46" s="541"/>
      <c r="OCB46" s="541"/>
      <c r="OCC46" s="541"/>
      <c r="OCD46" s="541"/>
      <c r="OCE46" s="541"/>
      <c r="OCF46" s="541"/>
      <c r="OCG46" s="541"/>
      <c r="OCH46" s="541"/>
      <c r="OCI46" s="541"/>
      <c r="OCJ46" s="541"/>
      <c r="OCK46" s="541"/>
      <c r="OCL46" s="541"/>
      <c r="OCM46" s="541"/>
      <c r="OCN46" s="541"/>
      <c r="OCO46" s="541"/>
      <c r="OCP46" s="541"/>
      <c r="OCQ46" s="541"/>
      <c r="OCR46" s="541"/>
      <c r="OCS46" s="541"/>
      <c r="OCT46" s="541"/>
      <c r="OCU46" s="541"/>
      <c r="OCV46" s="541"/>
      <c r="OCW46" s="541"/>
      <c r="OCX46" s="541"/>
      <c r="OCY46" s="541"/>
      <c r="OCZ46" s="541"/>
      <c r="ODA46" s="541"/>
      <c r="ODB46" s="541"/>
      <c r="ODC46" s="541"/>
      <c r="ODD46" s="541"/>
      <c r="ODE46" s="541"/>
      <c r="ODF46" s="541"/>
      <c r="ODG46" s="541"/>
      <c r="ODH46" s="541"/>
      <c r="ODI46" s="541"/>
      <c r="ODJ46" s="541"/>
      <c r="ODK46" s="541"/>
      <c r="ODL46" s="541"/>
      <c r="ODM46" s="541"/>
      <c r="ODN46" s="541"/>
      <c r="ODO46" s="541"/>
      <c r="ODP46" s="541"/>
      <c r="ODQ46" s="541"/>
      <c r="ODR46" s="541"/>
      <c r="ODS46" s="541"/>
      <c r="ODT46" s="541"/>
      <c r="ODU46" s="541"/>
      <c r="ODV46" s="541"/>
      <c r="ODW46" s="541"/>
      <c r="ODX46" s="541"/>
      <c r="ODY46" s="541"/>
      <c r="ODZ46" s="541"/>
      <c r="OEA46" s="541"/>
      <c r="OEB46" s="541"/>
      <c r="OEC46" s="541"/>
      <c r="OED46" s="541"/>
      <c r="OEE46" s="541"/>
      <c r="OEF46" s="541"/>
      <c r="OEG46" s="541"/>
      <c r="OEH46" s="541"/>
      <c r="OEI46" s="541"/>
      <c r="OEJ46" s="541"/>
      <c r="OEK46" s="541"/>
      <c r="OEL46" s="541"/>
      <c r="OEM46" s="541"/>
      <c r="OEN46" s="541"/>
      <c r="OEO46" s="541"/>
      <c r="OEP46" s="541"/>
      <c r="OEQ46" s="541"/>
      <c r="OER46" s="541"/>
      <c r="OES46" s="541"/>
      <c r="OET46" s="541"/>
      <c r="OEU46" s="541"/>
      <c r="OEV46" s="541"/>
      <c r="OEW46" s="541"/>
      <c r="OEX46" s="541"/>
      <c r="OEY46" s="541"/>
      <c r="OEZ46" s="541"/>
      <c r="OFA46" s="541"/>
      <c r="OFB46" s="541"/>
      <c r="OFC46" s="541"/>
      <c r="OFD46" s="541"/>
      <c r="OFE46" s="541"/>
      <c r="OFF46" s="541"/>
      <c r="OFG46" s="541"/>
      <c r="OFH46" s="541"/>
      <c r="OFI46" s="541"/>
      <c r="OFJ46" s="541"/>
      <c r="OFK46" s="541"/>
      <c r="OFL46" s="541"/>
      <c r="OFM46" s="541"/>
      <c r="OFN46" s="541"/>
      <c r="OFO46" s="541"/>
      <c r="OFP46" s="541"/>
      <c r="OFQ46" s="541"/>
      <c r="OFR46" s="541"/>
      <c r="OFS46" s="541"/>
      <c r="OFT46" s="541"/>
      <c r="OFU46" s="541"/>
      <c r="OFV46" s="541"/>
      <c r="OFW46" s="541"/>
      <c r="OFX46" s="541"/>
      <c r="OFY46" s="541"/>
      <c r="OFZ46" s="541"/>
      <c r="OGA46" s="541"/>
      <c r="OGB46" s="541"/>
      <c r="OGC46" s="541"/>
      <c r="OGD46" s="541"/>
      <c r="OGE46" s="541"/>
      <c r="OGF46" s="541"/>
      <c r="OGG46" s="541"/>
      <c r="OGH46" s="541"/>
      <c r="OGI46" s="541"/>
      <c r="OGJ46" s="541"/>
      <c r="OGK46" s="541"/>
      <c r="OGL46" s="541"/>
      <c r="OGM46" s="541"/>
      <c r="OGN46" s="541"/>
      <c r="OGO46" s="541"/>
      <c r="OGP46" s="541"/>
      <c r="OGQ46" s="541"/>
      <c r="OGR46" s="541"/>
      <c r="OGS46" s="541"/>
      <c r="OGT46" s="541"/>
      <c r="OGU46" s="541"/>
      <c r="OGV46" s="541"/>
      <c r="OGW46" s="541"/>
      <c r="OGX46" s="541"/>
      <c r="OGY46" s="541"/>
      <c r="OGZ46" s="541"/>
      <c r="OHA46" s="541"/>
      <c r="OHB46" s="541"/>
      <c r="OHC46" s="541"/>
      <c r="OHD46" s="541"/>
      <c r="OHE46" s="541"/>
      <c r="OHF46" s="541"/>
      <c r="OHG46" s="541"/>
      <c r="OHH46" s="541"/>
      <c r="OHI46" s="541"/>
      <c r="OHJ46" s="541"/>
      <c r="OHK46" s="541"/>
      <c r="OHL46" s="541"/>
      <c r="OHM46" s="541"/>
      <c r="OHN46" s="541"/>
      <c r="OHO46" s="541"/>
      <c r="OHP46" s="541"/>
      <c r="OHQ46" s="541"/>
      <c r="OHR46" s="541"/>
      <c r="OHS46" s="541"/>
      <c r="OHT46" s="541"/>
      <c r="OHU46" s="541"/>
      <c r="OHV46" s="541"/>
      <c r="OHW46" s="541"/>
      <c r="OHX46" s="541"/>
      <c r="OHY46" s="541"/>
      <c r="OHZ46" s="541"/>
      <c r="OIA46" s="541"/>
      <c r="OIB46" s="541"/>
      <c r="OIC46" s="541"/>
      <c r="OID46" s="541"/>
      <c r="OIE46" s="541"/>
      <c r="OIF46" s="541"/>
      <c r="OIG46" s="541"/>
      <c r="OIH46" s="541"/>
      <c r="OII46" s="541"/>
      <c r="OIJ46" s="541"/>
      <c r="OIK46" s="541"/>
      <c r="OIL46" s="541"/>
      <c r="OIM46" s="541"/>
      <c r="OIN46" s="541"/>
      <c r="OIO46" s="541"/>
      <c r="OIP46" s="541"/>
      <c r="OIQ46" s="541"/>
      <c r="OIR46" s="541"/>
      <c r="OIS46" s="541"/>
      <c r="OIT46" s="541"/>
      <c r="OIU46" s="541"/>
      <c r="OIV46" s="541"/>
      <c r="OIW46" s="541"/>
      <c r="OIX46" s="541"/>
      <c r="OIY46" s="541"/>
      <c r="OIZ46" s="541"/>
      <c r="OJA46" s="541"/>
      <c r="OJB46" s="541"/>
      <c r="OJC46" s="541"/>
      <c r="OJD46" s="541"/>
      <c r="OJE46" s="541"/>
      <c r="OJF46" s="541"/>
      <c r="OJG46" s="541"/>
      <c r="OJH46" s="541"/>
      <c r="OJI46" s="541"/>
      <c r="OJJ46" s="541"/>
      <c r="OJK46" s="541"/>
      <c r="OJL46" s="541"/>
      <c r="OJM46" s="541"/>
      <c r="OJN46" s="541"/>
      <c r="OJO46" s="541"/>
      <c r="OJP46" s="541"/>
      <c r="OJQ46" s="541"/>
      <c r="OJR46" s="541"/>
      <c r="OJS46" s="541"/>
      <c r="OJT46" s="541"/>
      <c r="OJU46" s="541"/>
      <c r="OJV46" s="541"/>
      <c r="OJW46" s="541"/>
      <c r="OJX46" s="541"/>
      <c r="OJY46" s="541"/>
      <c r="OJZ46" s="541"/>
      <c r="OKA46" s="541"/>
      <c r="OKB46" s="541"/>
      <c r="OKC46" s="541"/>
      <c r="OKD46" s="541"/>
      <c r="OKE46" s="541"/>
      <c r="OKF46" s="541"/>
      <c r="OKG46" s="541"/>
      <c r="OKH46" s="541"/>
      <c r="OKI46" s="541"/>
      <c r="OKJ46" s="541"/>
      <c r="OKK46" s="541"/>
      <c r="OKL46" s="541"/>
      <c r="OKM46" s="541"/>
      <c r="OKN46" s="541"/>
      <c r="OKO46" s="541"/>
      <c r="OKP46" s="541"/>
      <c r="OKQ46" s="541"/>
      <c r="OKR46" s="541"/>
      <c r="OKS46" s="541"/>
      <c r="OKT46" s="541"/>
      <c r="OKU46" s="541"/>
      <c r="OKV46" s="541"/>
      <c r="OKW46" s="541"/>
      <c r="OKX46" s="541"/>
      <c r="OKY46" s="541"/>
      <c r="OKZ46" s="541"/>
      <c r="OLA46" s="541"/>
      <c r="OLB46" s="541"/>
      <c r="OLC46" s="541"/>
      <c r="OLD46" s="541"/>
      <c r="OLE46" s="541"/>
      <c r="OLF46" s="541"/>
      <c r="OLG46" s="541"/>
      <c r="OLH46" s="541"/>
      <c r="OLI46" s="541"/>
      <c r="OLJ46" s="541"/>
      <c r="OLK46" s="541"/>
      <c r="OLL46" s="541"/>
      <c r="OLM46" s="541"/>
      <c r="OLN46" s="541"/>
      <c r="OLO46" s="541"/>
      <c r="OLP46" s="541"/>
      <c r="OLQ46" s="541"/>
      <c r="OLR46" s="541"/>
      <c r="OLS46" s="541"/>
      <c r="OLT46" s="541"/>
      <c r="OLU46" s="541"/>
      <c r="OLV46" s="541"/>
      <c r="OLW46" s="541"/>
      <c r="OLX46" s="541"/>
      <c r="OLY46" s="541"/>
      <c r="OLZ46" s="541"/>
      <c r="OMA46" s="541"/>
      <c r="OMB46" s="541"/>
      <c r="OMC46" s="541"/>
      <c r="OMD46" s="541"/>
      <c r="OME46" s="541"/>
      <c r="OMF46" s="541"/>
      <c r="OMG46" s="541"/>
      <c r="OMH46" s="541"/>
      <c r="OMI46" s="541"/>
      <c r="OMJ46" s="541"/>
      <c r="OMK46" s="541"/>
      <c r="OML46" s="541"/>
      <c r="OMM46" s="541"/>
      <c r="OMN46" s="541"/>
      <c r="OMO46" s="541"/>
      <c r="OMP46" s="541"/>
      <c r="OMQ46" s="541"/>
      <c r="OMR46" s="541"/>
      <c r="OMS46" s="541"/>
      <c r="OMT46" s="541"/>
      <c r="OMU46" s="541"/>
      <c r="OMV46" s="541"/>
      <c r="OMW46" s="541"/>
      <c r="OMX46" s="541"/>
      <c r="OMY46" s="541"/>
      <c r="OMZ46" s="541"/>
      <c r="ONA46" s="541"/>
      <c r="ONB46" s="541"/>
      <c r="ONC46" s="541"/>
      <c r="OND46" s="541"/>
      <c r="ONE46" s="541"/>
      <c r="ONF46" s="541"/>
      <c r="ONG46" s="541"/>
      <c r="ONH46" s="541"/>
      <c r="ONI46" s="541"/>
      <c r="ONJ46" s="541"/>
      <c r="ONK46" s="541"/>
      <c r="ONL46" s="541"/>
      <c r="ONM46" s="541"/>
      <c r="ONN46" s="541"/>
      <c r="ONO46" s="541"/>
      <c r="ONP46" s="541"/>
      <c r="ONQ46" s="541"/>
      <c r="ONR46" s="541"/>
      <c r="ONS46" s="541"/>
      <c r="ONT46" s="541"/>
      <c r="ONU46" s="541"/>
      <c r="ONV46" s="541"/>
      <c r="ONW46" s="541"/>
      <c r="ONX46" s="541"/>
      <c r="ONY46" s="541"/>
      <c r="ONZ46" s="541"/>
      <c r="OOA46" s="541"/>
      <c r="OOB46" s="541"/>
      <c r="OOC46" s="541"/>
      <c r="OOD46" s="541"/>
      <c r="OOE46" s="541"/>
      <c r="OOF46" s="541"/>
      <c r="OOG46" s="541"/>
      <c r="OOH46" s="541"/>
      <c r="OOI46" s="541"/>
      <c r="OOJ46" s="541"/>
      <c r="OOK46" s="541"/>
      <c r="OOL46" s="541"/>
      <c r="OOM46" s="541"/>
      <c r="OON46" s="541"/>
      <c r="OOO46" s="541"/>
      <c r="OOP46" s="541"/>
      <c r="OOQ46" s="541"/>
      <c r="OOR46" s="541"/>
      <c r="OOS46" s="541"/>
      <c r="OOT46" s="541"/>
      <c r="OOU46" s="541"/>
      <c r="OOV46" s="541"/>
      <c r="OOW46" s="541"/>
      <c r="OOX46" s="541"/>
      <c r="OOY46" s="541"/>
      <c r="OOZ46" s="541"/>
      <c r="OPA46" s="541"/>
      <c r="OPB46" s="541"/>
      <c r="OPC46" s="541"/>
      <c r="OPD46" s="541"/>
      <c r="OPE46" s="541"/>
      <c r="OPF46" s="541"/>
      <c r="OPG46" s="541"/>
      <c r="OPH46" s="541"/>
      <c r="OPI46" s="541"/>
      <c r="OPJ46" s="541"/>
      <c r="OPK46" s="541"/>
      <c r="OPL46" s="541"/>
      <c r="OPM46" s="541"/>
      <c r="OPN46" s="541"/>
      <c r="OPO46" s="541"/>
      <c r="OPP46" s="541"/>
      <c r="OPQ46" s="541"/>
      <c r="OPR46" s="541"/>
      <c r="OPS46" s="541"/>
      <c r="OPT46" s="541"/>
      <c r="OPU46" s="541"/>
      <c r="OPV46" s="541"/>
      <c r="OPW46" s="541"/>
      <c r="OPX46" s="541"/>
      <c r="OPY46" s="541"/>
      <c r="OPZ46" s="541"/>
      <c r="OQA46" s="541"/>
      <c r="OQB46" s="541"/>
      <c r="OQC46" s="541"/>
      <c r="OQD46" s="541"/>
      <c r="OQE46" s="541"/>
      <c r="OQF46" s="541"/>
      <c r="OQG46" s="541"/>
      <c r="OQH46" s="541"/>
      <c r="OQI46" s="541"/>
      <c r="OQJ46" s="541"/>
      <c r="OQK46" s="541"/>
      <c r="OQL46" s="541"/>
      <c r="OQM46" s="541"/>
      <c r="OQN46" s="541"/>
      <c r="OQO46" s="541"/>
      <c r="OQP46" s="541"/>
      <c r="OQQ46" s="541"/>
      <c r="OQR46" s="541"/>
      <c r="OQS46" s="541"/>
      <c r="OQT46" s="541"/>
      <c r="OQU46" s="541"/>
      <c r="OQV46" s="541"/>
      <c r="OQW46" s="541"/>
      <c r="OQX46" s="541"/>
      <c r="OQY46" s="541"/>
      <c r="OQZ46" s="541"/>
      <c r="ORA46" s="541"/>
      <c r="ORB46" s="541"/>
      <c r="ORC46" s="541"/>
      <c r="ORD46" s="541"/>
      <c r="ORE46" s="541"/>
      <c r="ORF46" s="541"/>
      <c r="ORG46" s="541"/>
      <c r="ORH46" s="541"/>
      <c r="ORI46" s="541"/>
      <c r="ORJ46" s="541"/>
      <c r="ORK46" s="541"/>
      <c r="ORL46" s="541"/>
      <c r="ORM46" s="541"/>
      <c r="ORN46" s="541"/>
      <c r="ORO46" s="541"/>
      <c r="ORP46" s="541"/>
      <c r="ORQ46" s="541"/>
      <c r="ORR46" s="541"/>
      <c r="ORS46" s="541"/>
      <c r="ORT46" s="541"/>
      <c r="ORU46" s="541"/>
      <c r="ORV46" s="541"/>
      <c r="ORW46" s="541"/>
      <c r="ORX46" s="541"/>
      <c r="ORY46" s="541"/>
      <c r="ORZ46" s="541"/>
      <c r="OSA46" s="541"/>
      <c r="OSB46" s="541"/>
      <c r="OSC46" s="541"/>
      <c r="OSD46" s="541"/>
      <c r="OSE46" s="541"/>
      <c r="OSF46" s="541"/>
      <c r="OSG46" s="541"/>
      <c r="OSH46" s="541"/>
      <c r="OSI46" s="541"/>
      <c r="OSJ46" s="541"/>
      <c r="OSK46" s="541"/>
      <c r="OSL46" s="541"/>
      <c r="OSM46" s="541"/>
      <c r="OSN46" s="541"/>
      <c r="OSO46" s="541"/>
      <c r="OSP46" s="541"/>
      <c r="OSQ46" s="541"/>
      <c r="OSR46" s="541"/>
      <c r="OSS46" s="541"/>
      <c r="OST46" s="541"/>
      <c r="OSU46" s="541"/>
      <c r="OSV46" s="541"/>
      <c r="OSW46" s="541"/>
      <c r="OSX46" s="541"/>
      <c r="OSY46" s="541"/>
      <c r="OSZ46" s="541"/>
      <c r="OTA46" s="541"/>
      <c r="OTB46" s="541"/>
      <c r="OTC46" s="541"/>
      <c r="OTD46" s="541"/>
      <c r="OTE46" s="541"/>
      <c r="OTF46" s="541"/>
      <c r="OTG46" s="541"/>
      <c r="OTH46" s="541"/>
      <c r="OTI46" s="541"/>
      <c r="OTJ46" s="541"/>
      <c r="OTK46" s="541"/>
      <c r="OTL46" s="541"/>
      <c r="OTM46" s="541"/>
      <c r="OTN46" s="541"/>
      <c r="OTO46" s="541"/>
      <c r="OTP46" s="541"/>
      <c r="OTQ46" s="541"/>
      <c r="OTR46" s="541"/>
      <c r="OTS46" s="541"/>
      <c r="OTT46" s="541"/>
      <c r="OTU46" s="541"/>
      <c r="OTV46" s="541"/>
      <c r="OTW46" s="541"/>
      <c r="OTX46" s="541"/>
      <c r="OTY46" s="541"/>
      <c r="OTZ46" s="541"/>
      <c r="OUA46" s="541"/>
      <c r="OUB46" s="541"/>
      <c r="OUC46" s="541"/>
      <c r="OUD46" s="541"/>
      <c r="OUE46" s="541"/>
      <c r="OUF46" s="541"/>
      <c r="OUG46" s="541"/>
      <c r="OUH46" s="541"/>
      <c r="OUI46" s="541"/>
      <c r="OUJ46" s="541"/>
      <c r="OUK46" s="541"/>
      <c r="OUL46" s="541"/>
      <c r="OUM46" s="541"/>
      <c r="OUN46" s="541"/>
      <c r="OUO46" s="541"/>
      <c r="OUP46" s="541"/>
      <c r="OUQ46" s="541"/>
      <c r="OUR46" s="541"/>
      <c r="OUS46" s="541"/>
      <c r="OUT46" s="541"/>
      <c r="OUU46" s="541"/>
      <c r="OUV46" s="541"/>
      <c r="OUW46" s="541"/>
      <c r="OUX46" s="541"/>
      <c r="OUY46" s="541"/>
      <c r="OUZ46" s="541"/>
      <c r="OVA46" s="541"/>
      <c r="OVB46" s="541"/>
      <c r="OVC46" s="541"/>
      <c r="OVD46" s="541"/>
      <c r="OVE46" s="541"/>
      <c r="OVF46" s="541"/>
      <c r="OVG46" s="541"/>
      <c r="OVH46" s="541"/>
      <c r="OVI46" s="541"/>
      <c r="OVJ46" s="541"/>
      <c r="OVK46" s="541"/>
      <c r="OVL46" s="541"/>
      <c r="OVM46" s="541"/>
      <c r="OVN46" s="541"/>
      <c r="OVO46" s="541"/>
      <c r="OVP46" s="541"/>
      <c r="OVQ46" s="541"/>
      <c r="OVR46" s="541"/>
      <c r="OVS46" s="541"/>
      <c r="OVT46" s="541"/>
      <c r="OVU46" s="541"/>
      <c r="OVV46" s="541"/>
      <c r="OVW46" s="541"/>
      <c r="OVX46" s="541"/>
      <c r="OVY46" s="541"/>
      <c r="OVZ46" s="541"/>
      <c r="OWA46" s="541"/>
      <c r="OWB46" s="541"/>
      <c r="OWC46" s="541"/>
      <c r="OWD46" s="541"/>
      <c r="OWE46" s="541"/>
      <c r="OWF46" s="541"/>
      <c r="OWG46" s="541"/>
      <c r="OWH46" s="541"/>
      <c r="OWI46" s="541"/>
      <c r="OWJ46" s="541"/>
      <c r="OWK46" s="541"/>
      <c r="OWL46" s="541"/>
      <c r="OWM46" s="541"/>
      <c r="OWN46" s="541"/>
      <c r="OWO46" s="541"/>
      <c r="OWP46" s="541"/>
      <c r="OWQ46" s="541"/>
      <c r="OWR46" s="541"/>
      <c r="OWS46" s="541"/>
      <c r="OWT46" s="541"/>
      <c r="OWU46" s="541"/>
      <c r="OWV46" s="541"/>
      <c r="OWW46" s="541"/>
      <c r="OWX46" s="541"/>
      <c r="OWY46" s="541"/>
      <c r="OWZ46" s="541"/>
      <c r="OXA46" s="541"/>
      <c r="OXB46" s="541"/>
      <c r="OXC46" s="541"/>
      <c r="OXD46" s="541"/>
      <c r="OXE46" s="541"/>
      <c r="OXF46" s="541"/>
      <c r="OXG46" s="541"/>
      <c r="OXH46" s="541"/>
      <c r="OXI46" s="541"/>
      <c r="OXJ46" s="541"/>
      <c r="OXK46" s="541"/>
      <c r="OXL46" s="541"/>
      <c r="OXM46" s="541"/>
      <c r="OXN46" s="541"/>
      <c r="OXO46" s="541"/>
      <c r="OXP46" s="541"/>
      <c r="OXQ46" s="541"/>
      <c r="OXR46" s="541"/>
      <c r="OXS46" s="541"/>
      <c r="OXT46" s="541"/>
      <c r="OXU46" s="541"/>
      <c r="OXV46" s="541"/>
      <c r="OXW46" s="541"/>
      <c r="OXX46" s="541"/>
      <c r="OXY46" s="541"/>
      <c r="OXZ46" s="541"/>
      <c r="OYA46" s="541"/>
      <c r="OYB46" s="541"/>
      <c r="OYC46" s="541"/>
      <c r="OYD46" s="541"/>
      <c r="OYE46" s="541"/>
      <c r="OYF46" s="541"/>
      <c r="OYG46" s="541"/>
      <c r="OYH46" s="541"/>
      <c r="OYI46" s="541"/>
      <c r="OYJ46" s="541"/>
      <c r="OYK46" s="541"/>
      <c r="OYL46" s="541"/>
      <c r="OYM46" s="541"/>
      <c r="OYN46" s="541"/>
      <c r="OYO46" s="541"/>
      <c r="OYP46" s="541"/>
      <c r="OYQ46" s="541"/>
      <c r="OYR46" s="541"/>
      <c r="OYS46" s="541"/>
      <c r="OYT46" s="541"/>
      <c r="OYU46" s="541"/>
      <c r="OYV46" s="541"/>
      <c r="OYW46" s="541"/>
      <c r="OYX46" s="541"/>
      <c r="OYY46" s="541"/>
      <c r="OYZ46" s="541"/>
      <c r="OZA46" s="541"/>
      <c r="OZB46" s="541"/>
      <c r="OZC46" s="541"/>
      <c r="OZD46" s="541"/>
      <c r="OZE46" s="541"/>
      <c r="OZF46" s="541"/>
      <c r="OZG46" s="541"/>
      <c r="OZH46" s="541"/>
      <c r="OZI46" s="541"/>
      <c r="OZJ46" s="541"/>
      <c r="OZK46" s="541"/>
      <c r="OZL46" s="541"/>
      <c r="OZM46" s="541"/>
      <c r="OZN46" s="541"/>
      <c r="OZO46" s="541"/>
      <c r="OZP46" s="541"/>
      <c r="OZQ46" s="541"/>
      <c r="OZR46" s="541"/>
      <c r="OZS46" s="541"/>
      <c r="OZT46" s="541"/>
      <c r="OZU46" s="541"/>
      <c r="OZV46" s="541"/>
      <c r="OZW46" s="541"/>
      <c r="OZX46" s="541"/>
      <c r="OZY46" s="541"/>
      <c r="OZZ46" s="541"/>
      <c r="PAA46" s="541"/>
      <c r="PAB46" s="541"/>
      <c r="PAC46" s="541"/>
      <c r="PAD46" s="541"/>
      <c r="PAE46" s="541"/>
      <c r="PAF46" s="541"/>
      <c r="PAG46" s="541"/>
      <c r="PAH46" s="541"/>
      <c r="PAI46" s="541"/>
      <c r="PAJ46" s="541"/>
      <c r="PAK46" s="541"/>
      <c r="PAL46" s="541"/>
      <c r="PAM46" s="541"/>
      <c r="PAN46" s="541"/>
      <c r="PAO46" s="541"/>
      <c r="PAP46" s="541"/>
      <c r="PAQ46" s="541"/>
      <c r="PAR46" s="541"/>
      <c r="PAS46" s="541"/>
      <c r="PAT46" s="541"/>
      <c r="PAU46" s="541"/>
      <c r="PAV46" s="541"/>
      <c r="PAW46" s="541"/>
      <c r="PAX46" s="541"/>
      <c r="PAY46" s="541"/>
      <c r="PAZ46" s="541"/>
      <c r="PBA46" s="541"/>
      <c r="PBB46" s="541"/>
      <c r="PBC46" s="541"/>
      <c r="PBD46" s="541"/>
      <c r="PBE46" s="541"/>
      <c r="PBF46" s="541"/>
      <c r="PBG46" s="541"/>
      <c r="PBH46" s="541"/>
      <c r="PBI46" s="541"/>
      <c r="PBJ46" s="541"/>
      <c r="PBK46" s="541"/>
      <c r="PBL46" s="541"/>
      <c r="PBM46" s="541"/>
      <c r="PBN46" s="541"/>
      <c r="PBO46" s="541"/>
      <c r="PBP46" s="541"/>
      <c r="PBQ46" s="541"/>
      <c r="PBR46" s="541"/>
      <c r="PBS46" s="541"/>
      <c r="PBT46" s="541"/>
      <c r="PBU46" s="541"/>
      <c r="PBV46" s="541"/>
      <c r="PBW46" s="541"/>
      <c r="PBX46" s="541"/>
      <c r="PBY46" s="541"/>
      <c r="PBZ46" s="541"/>
      <c r="PCA46" s="541"/>
      <c r="PCB46" s="541"/>
      <c r="PCC46" s="541"/>
      <c r="PCD46" s="541"/>
      <c r="PCE46" s="541"/>
      <c r="PCF46" s="541"/>
      <c r="PCG46" s="541"/>
      <c r="PCH46" s="541"/>
      <c r="PCI46" s="541"/>
      <c r="PCJ46" s="541"/>
      <c r="PCK46" s="541"/>
      <c r="PCL46" s="541"/>
      <c r="PCM46" s="541"/>
      <c r="PCN46" s="541"/>
      <c r="PCO46" s="541"/>
      <c r="PCP46" s="541"/>
      <c r="PCQ46" s="541"/>
      <c r="PCR46" s="541"/>
      <c r="PCS46" s="541"/>
      <c r="PCT46" s="541"/>
      <c r="PCU46" s="541"/>
      <c r="PCV46" s="541"/>
      <c r="PCW46" s="541"/>
      <c r="PCX46" s="541"/>
      <c r="PCY46" s="541"/>
      <c r="PCZ46" s="541"/>
      <c r="PDA46" s="541"/>
      <c r="PDB46" s="541"/>
      <c r="PDC46" s="541"/>
      <c r="PDD46" s="541"/>
      <c r="PDE46" s="541"/>
      <c r="PDF46" s="541"/>
      <c r="PDG46" s="541"/>
      <c r="PDH46" s="541"/>
      <c r="PDI46" s="541"/>
      <c r="PDJ46" s="541"/>
      <c r="PDK46" s="541"/>
      <c r="PDL46" s="541"/>
      <c r="PDM46" s="541"/>
      <c r="PDN46" s="541"/>
      <c r="PDO46" s="541"/>
      <c r="PDP46" s="541"/>
      <c r="PDQ46" s="541"/>
      <c r="PDR46" s="541"/>
      <c r="PDS46" s="541"/>
      <c r="PDT46" s="541"/>
      <c r="PDU46" s="541"/>
      <c r="PDV46" s="541"/>
      <c r="PDW46" s="541"/>
      <c r="PDX46" s="541"/>
      <c r="PDY46" s="541"/>
      <c r="PDZ46" s="541"/>
      <c r="PEA46" s="541"/>
      <c r="PEB46" s="541"/>
      <c r="PEC46" s="541"/>
      <c r="PED46" s="541"/>
      <c r="PEE46" s="541"/>
      <c r="PEF46" s="541"/>
      <c r="PEG46" s="541"/>
      <c r="PEH46" s="541"/>
      <c r="PEI46" s="541"/>
      <c r="PEJ46" s="541"/>
      <c r="PEK46" s="541"/>
      <c r="PEL46" s="541"/>
      <c r="PEM46" s="541"/>
      <c r="PEN46" s="541"/>
      <c r="PEO46" s="541"/>
      <c r="PEP46" s="541"/>
      <c r="PEQ46" s="541"/>
      <c r="PER46" s="541"/>
      <c r="PES46" s="541"/>
      <c r="PET46" s="541"/>
      <c r="PEU46" s="541"/>
      <c r="PEV46" s="541"/>
      <c r="PEW46" s="541"/>
      <c r="PEX46" s="541"/>
      <c r="PEY46" s="541"/>
      <c r="PEZ46" s="541"/>
      <c r="PFA46" s="541"/>
      <c r="PFB46" s="541"/>
      <c r="PFC46" s="541"/>
      <c r="PFD46" s="541"/>
      <c r="PFE46" s="541"/>
      <c r="PFF46" s="541"/>
      <c r="PFG46" s="541"/>
      <c r="PFH46" s="541"/>
      <c r="PFI46" s="541"/>
      <c r="PFJ46" s="541"/>
      <c r="PFK46" s="541"/>
      <c r="PFL46" s="541"/>
      <c r="PFM46" s="541"/>
      <c r="PFN46" s="541"/>
      <c r="PFO46" s="541"/>
      <c r="PFP46" s="541"/>
      <c r="PFQ46" s="541"/>
      <c r="PFR46" s="541"/>
      <c r="PFS46" s="541"/>
      <c r="PFT46" s="541"/>
      <c r="PFU46" s="541"/>
      <c r="PFV46" s="541"/>
      <c r="PFW46" s="541"/>
      <c r="PFX46" s="541"/>
      <c r="PFY46" s="541"/>
      <c r="PFZ46" s="541"/>
      <c r="PGA46" s="541"/>
      <c r="PGB46" s="541"/>
      <c r="PGC46" s="541"/>
      <c r="PGD46" s="541"/>
      <c r="PGE46" s="541"/>
      <c r="PGF46" s="541"/>
      <c r="PGG46" s="541"/>
      <c r="PGH46" s="541"/>
      <c r="PGI46" s="541"/>
      <c r="PGJ46" s="541"/>
      <c r="PGK46" s="541"/>
      <c r="PGL46" s="541"/>
      <c r="PGM46" s="541"/>
      <c r="PGN46" s="541"/>
      <c r="PGO46" s="541"/>
      <c r="PGP46" s="541"/>
      <c r="PGQ46" s="541"/>
      <c r="PGR46" s="541"/>
      <c r="PGS46" s="541"/>
      <c r="PGT46" s="541"/>
      <c r="PGU46" s="541"/>
      <c r="PGV46" s="541"/>
      <c r="PGW46" s="541"/>
      <c r="PGX46" s="541"/>
      <c r="PGY46" s="541"/>
      <c r="PGZ46" s="541"/>
      <c r="PHA46" s="541"/>
      <c r="PHB46" s="541"/>
      <c r="PHC46" s="541"/>
      <c r="PHD46" s="541"/>
      <c r="PHE46" s="541"/>
      <c r="PHF46" s="541"/>
      <c r="PHG46" s="541"/>
      <c r="PHH46" s="541"/>
      <c r="PHI46" s="541"/>
      <c r="PHJ46" s="541"/>
      <c r="PHK46" s="541"/>
      <c r="PHL46" s="541"/>
      <c r="PHM46" s="541"/>
      <c r="PHN46" s="541"/>
      <c r="PHO46" s="541"/>
      <c r="PHP46" s="541"/>
      <c r="PHQ46" s="541"/>
      <c r="PHR46" s="541"/>
      <c r="PHS46" s="541"/>
      <c r="PHT46" s="541"/>
      <c r="PHU46" s="541"/>
      <c r="PHV46" s="541"/>
      <c r="PHW46" s="541"/>
      <c r="PHX46" s="541"/>
      <c r="PHY46" s="541"/>
      <c r="PHZ46" s="541"/>
      <c r="PIA46" s="541"/>
      <c r="PIB46" s="541"/>
      <c r="PIC46" s="541"/>
      <c r="PID46" s="541"/>
      <c r="PIE46" s="541"/>
      <c r="PIF46" s="541"/>
      <c r="PIG46" s="541"/>
      <c r="PIH46" s="541"/>
      <c r="PII46" s="541"/>
      <c r="PIJ46" s="541"/>
      <c r="PIK46" s="541"/>
      <c r="PIL46" s="541"/>
      <c r="PIM46" s="541"/>
      <c r="PIN46" s="541"/>
      <c r="PIO46" s="541"/>
      <c r="PIP46" s="541"/>
      <c r="PIQ46" s="541"/>
      <c r="PIR46" s="541"/>
      <c r="PIS46" s="541"/>
      <c r="PIT46" s="541"/>
      <c r="PIU46" s="541"/>
      <c r="PIV46" s="541"/>
      <c r="PIW46" s="541"/>
      <c r="PIX46" s="541"/>
      <c r="PIY46" s="541"/>
      <c r="PIZ46" s="541"/>
      <c r="PJA46" s="541"/>
      <c r="PJB46" s="541"/>
      <c r="PJC46" s="541"/>
      <c r="PJD46" s="541"/>
      <c r="PJE46" s="541"/>
      <c r="PJF46" s="541"/>
      <c r="PJG46" s="541"/>
      <c r="PJH46" s="541"/>
      <c r="PJI46" s="541"/>
      <c r="PJJ46" s="541"/>
      <c r="PJK46" s="541"/>
      <c r="PJL46" s="541"/>
      <c r="PJM46" s="541"/>
      <c r="PJN46" s="541"/>
      <c r="PJO46" s="541"/>
      <c r="PJP46" s="541"/>
      <c r="PJQ46" s="541"/>
      <c r="PJR46" s="541"/>
      <c r="PJS46" s="541"/>
      <c r="PJT46" s="541"/>
      <c r="PJU46" s="541"/>
      <c r="PJV46" s="541"/>
      <c r="PJW46" s="541"/>
      <c r="PJX46" s="541"/>
      <c r="PJY46" s="541"/>
      <c r="PJZ46" s="541"/>
      <c r="PKA46" s="541"/>
      <c r="PKB46" s="541"/>
      <c r="PKC46" s="541"/>
      <c r="PKD46" s="541"/>
      <c r="PKE46" s="541"/>
      <c r="PKF46" s="541"/>
      <c r="PKG46" s="541"/>
      <c r="PKH46" s="541"/>
      <c r="PKI46" s="541"/>
      <c r="PKJ46" s="541"/>
      <c r="PKK46" s="541"/>
      <c r="PKL46" s="541"/>
      <c r="PKM46" s="541"/>
      <c r="PKN46" s="541"/>
      <c r="PKO46" s="541"/>
      <c r="PKP46" s="541"/>
      <c r="PKQ46" s="541"/>
      <c r="PKR46" s="541"/>
      <c r="PKS46" s="541"/>
      <c r="PKT46" s="541"/>
      <c r="PKU46" s="541"/>
      <c r="PKV46" s="541"/>
      <c r="PKW46" s="541"/>
      <c r="PKX46" s="541"/>
      <c r="PKY46" s="541"/>
      <c r="PKZ46" s="541"/>
      <c r="PLA46" s="541"/>
      <c r="PLB46" s="541"/>
      <c r="PLC46" s="541"/>
      <c r="PLD46" s="541"/>
      <c r="PLE46" s="541"/>
      <c r="PLF46" s="541"/>
      <c r="PLG46" s="541"/>
      <c r="PLH46" s="541"/>
      <c r="PLI46" s="541"/>
      <c r="PLJ46" s="541"/>
      <c r="PLK46" s="541"/>
      <c r="PLL46" s="541"/>
      <c r="PLM46" s="541"/>
      <c r="PLN46" s="541"/>
      <c r="PLO46" s="541"/>
      <c r="PLP46" s="541"/>
      <c r="PLQ46" s="541"/>
      <c r="PLR46" s="541"/>
      <c r="PLS46" s="541"/>
      <c r="PLT46" s="541"/>
      <c r="PLU46" s="541"/>
      <c r="PLV46" s="541"/>
      <c r="PLW46" s="541"/>
      <c r="PLX46" s="541"/>
      <c r="PLY46" s="541"/>
      <c r="PLZ46" s="541"/>
      <c r="PMA46" s="541"/>
      <c r="PMB46" s="541"/>
      <c r="PMC46" s="541"/>
      <c r="PMD46" s="541"/>
      <c r="PME46" s="541"/>
      <c r="PMF46" s="541"/>
      <c r="PMG46" s="541"/>
      <c r="PMH46" s="541"/>
      <c r="PMI46" s="541"/>
      <c r="PMJ46" s="541"/>
      <c r="PMK46" s="541"/>
      <c r="PML46" s="541"/>
      <c r="PMM46" s="541"/>
      <c r="PMN46" s="541"/>
      <c r="PMO46" s="541"/>
      <c r="PMP46" s="541"/>
      <c r="PMQ46" s="541"/>
      <c r="PMR46" s="541"/>
      <c r="PMS46" s="541"/>
      <c r="PMT46" s="541"/>
      <c r="PMU46" s="541"/>
      <c r="PMV46" s="541"/>
      <c r="PMW46" s="541"/>
      <c r="PMX46" s="541"/>
      <c r="PMY46" s="541"/>
      <c r="PMZ46" s="541"/>
      <c r="PNA46" s="541"/>
      <c r="PNB46" s="541"/>
      <c r="PNC46" s="541"/>
      <c r="PND46" s="541"/>
      <c r="PNE46" s="541"/>
      <c r="PNF46" s="541"/>
      <c r="PNG46" s="541"/>
      <c r="PNH46" s="541"/>
      <c r="PNI46" s="541"/>
      <c r="PNJ46" s="541"/>
      <c r="PNK46" s="541"/>
      <c r="PNL46" s="541"/>
      <c r="PNM46" s="541"/>
      <c r="PNN46" s="541"/>
      <c r="PNO46" s="541"/>
      <c r="PNP46" s="541"/>
      <c r="PNQ46" s="541"/>
      <c r="PNR46" s="541"/>
      <c r="PNS46" s="541"/>
      <c r="PNT46" s="541"/>
      <c r="PNU46" s="541"/>
      <c r="PNV46" s="541"/>
      <c r="PNW46" s="541"/>
      <c r="PNX46" s="541"/>
      <c r="PNY46" s="541"/>
      <c r="PNZ46" s="541"/>
      <c r="POA46" s="541"/>
      <c r="POB46" s="541"/>
      <c r="POC46" s="541"/>
      <c r="POD46" s="541"/>
      <c r="POE46" s="541"/>
      <c r="POF46" s="541"/>
      <c r="POG46" s="541"/>
      <c r="POH46" s="541"/>
      <c r="POI46" s="541"/>
      <c r="POJ46" s="541"/>
      <c r="POK46" s="541"/>
      <c r="POL46" s="541"/>
      <c r="POM46" s="541"/>
      <c r="PON46" s="541"/>
      <c r="POO46" s="541"/>
      <c r="POP46" s="541"/>
      <c r="POQ46" s="541"/>
      <c r="POR46" s="541"/>
      <c r="POS46" s="541"/>
      <c r="POT46" s="541"/>
      <c r="POU46" s="541"/>
      <c r="POV46" s="541"/>
      <c r="POW46" s="541"/>
      <c r="POX46" s="541"/>
      <c r="POY46" s="541"/>
      <c r="POZ46" s="541"/>
      <c r="PPA46" s="541"/>
      <c r="PPB46" s="541"/>
      <c r="PPC46" s="541"/>
      <c r="PPD46" s="541"/>
      <c r="PPE46" s="541"/>
      <c r="PPF46" s="541"/>
      <c r="PPG46" s="541"/>
      <c r="PPH46" s="541"/>
      <c r="PPI46" s="541"/>
      <c r="PPJ46" s="541"/>
      <c r="PPK46" s="541"/>
      <c r="PPL46" s="541"/>
      <c r="PPM46" s="541"/>
      <c r="PPN46" s="541"/>
      <c r="PPO46" s="541"/>
      <c r="PPP46" s="541"/>
      <c r="PPQ46" s="541"/>
      <c r="PPR46" s="541"/>
      <c r="PPS46" s="541"/>
      <c r="PPT46" s="541"/>
      <c r="PPU46" s="541"/>
      <c r="PPV46" s="541"/>
      <c r="PPW46" s="541"/>
      <c r="PPX46" s="541"/>
      <c r="PPY46" s="541"/>
      <c r="PPZ46" s="541"/>
      <c r="PQA46" s="541"/>
      <c r="PQB46" s="541"/>
      <c r="PQC46" s="541"/>
      <c r="PQD46" s="541"/>
      <c r="PQE46" s="541"/>
      <c r="PQF46" s="541"/>
      <c r="PQG46" s="541"/>
      <c r="PQH46" s="541"/>
      <c r="PQI46" s="541"/>
      <c r="PQJ46" s="541"/>
      <c r="PQK46" s="541"/>
      <c r="PQL46" s="541"/>
      <c r="PQM46" s="541"/>
      <c r="PQN46" s="541"/>
      <c r="PQO46" s="541"/>
      <c r="PQP46" s="541"/>
      <c r="PQQ46" s="541"/>
      <c r="PQR46" s="541"/>
      <c r="PQS46" s="541"/>
      <c r="PQT46" s="541"/>
      <c r="PQU46" s="541"/>
      <c r="PQV46" s="541"/>
      <c r="PQW46" s="541"/>
      <c r="PQX46" s="541"/>
      <c r="PQY46" s="541"/>
      <c r="PQZ46" s="541"/>
      <c r="PRA46" s="541"/>
      <c r="PRB46" s="541"/>
      <c r="PRC46" s="541"/>
      <c r="PRD46" s="541"/>
      <c r="PRE46" s="541"/>
      <c r="PRF46" s="541"/>
      <c r="PRG46" s="541"/>
      <c r="PRH46" s="541"/>
      <c r="PRI46" s="541"/>
      <c r="PRJ46" s="541"/>
      <c r="PRK46" s="541"/>
      <c r="PRL46" s="541"/>
      <c r="PRM46" s="541"/>
      <c r="PRN46" s="541"/>
      <c r="PRO46" s="541"/>
      <c r="PRP46" s="541"/>
      <c r="PRQ46" s="541"/>
      <c r="PRR46" s="541"/>
      <c r="PRS46" s="541"/>
      <c r="PRT46" s="541"/>
      <c r="PRU46" s="541"/>
      <c r="PRV46" s="541"/>
      <c r="PRW46" s="541"/>
      <c r="PRX46" s="541"/>
      <c r="PRY46" s="541"/>
      <c r="PRZ46" s="541"/>
      <c r="PSA46" s="541"/>
      <c r="PSB46" s="541"/>
      <c r="PSC46" s="541"/>
      <c r="PSD46" s="541"/>
      <c r="PSE46" s="541"/>
      <c r="PSF46" s="541"/>
      <c r="PSG46" s="541"/>
      <c r="PSH46" s="541"/>
      <c r="PSI46" s="541"/>
      <c r="PSJ46" s="541"/>
      <c r="PSK46" s="541"/>
      <c r="PSL46" s="541"/>
      <c r="PSM46" s="541"/>
      <c r="PSN46" s="541"/>
      <c r="PSO46" s="541"/>
      <c r="PSP46" s="541"/>
      <c r="PSQ46" s="541"/>
      <c r="PSR46" s="541"/>
      <c r="PSS46" s="541"/>
      <c r="PST46" s="541"/>
      <c r="PSU46" s="541"/>
      <c r="PSV46" s="541"/>
      <c r="PSW46" s="541"/>
      <c r="PSX46" s="541"/>
      <c r="PSY46" s="541"/>
      <c r="PSZ46" s="541"/>
      <c r="PTA46" s="541"/>
      <c r="PTB46" s="541"/>
      <c r="PTC46" s="541"/>
      <c r="PTD46" s="541"/>
      <c r="PTE46" s="541"/>
      <c r="PTF46" s="541"/>
      <c r="PTG46" s="541"/>
      <c r="PTH46" s="541"/>
      <c r="PTI46" s="541"/>
      <c r="PTJ46" s="541"/>
      <c r="PTK46" s="541"/>
      <c r="PTL46" s="541"/>
      <c r="PTM46" s="541"/>
      <c r="PTN46" s="541"/>
      <c r="PTO46" s="541"/>
      <c r="PTP46" s="541"/>
      <c r="PTQ46" s="541"/>
      <c r="PTR46" s="541"/>
      <c r="PTS46" s="541"/>
      <c r="PTT46" s="541"/>
      <c r="PTU46" s="541"/>
      <c r="PTV46" s="541"/>
      <c r="PTW46" s="541"/>
      <c r="PTX46" s="541"/>
      <c r="PTY46" s="541"/>
      <c r="PTZ46" s="541"/>
      <c r="PUA46" s="541"/>
      <c r="PUB46" s="541"/>
      <c r="PUC46" s="541"/>
      <c r="PUD46" s="541"/>
      <c r="PUE46" s="541"/>
      <c r="PUF46" s="541"/>
      <c r="PUG46" s="541"/>
      <c r="PUH46" s="541"/>
      <c r="PUI46" s="541"/>
      <c r="PUJ46" s="541"/>
      <c r="PUK46" s="541"/>
      <c r="PUL46" s="541"/>
      <c r="PUM46" s="541"/>
      <c r="PUN46" s="541"/>
      <c r="PUO46" s="541"/>
      <c r="PUP46" s="541"/>
      <c r="PUQ46" s="541"/>
      <c r="PUR46" s="541"/>
      <c r="PUS46" s="541"/>
      <c r="PUT46" s="541"/>
      <c r="PUU46" s="541"/>
      <c r="PUV46" s="541"/>
      <c r="PUW46" s="541"/>
      <c r="PUX46" s="541"/>
      <c r="PUY46" s="541"/>
      <c r="PUZ46" s="541"/>
      <c r="PVA46" s="541"/>
      <c r="PVB46" s="541"/>
      <c r="PVC46" s="541"/>
      <c r="PVD46" s="541"/>
      <c r="PVE46" s="541"/>
      <c r="PVF46" s="541"/>
      <c r="PVG46" s="541"/>
      <c r="PVH46" s="541"/>
      <c r="PVI46" s="541"/>
      <c r="PVJ46" s="541"/>
      <c r="PVK46" s="541"/>
      <c r="PVL46" s="541"/>
      <c r="PVM46" s="541"/>
      <c r="PVN46" s="541"/>
      <c r="PVO46" s="541"/>
      <c r="PVP46" s="541"/>
      <c r="PVQ46" s="541"/>
      <c r="PVR46" s="541"/>
      <c r="PVS46" s="541"/>
      <c r="PVT46" s="541"/>
      <c r="PVU46" s="541"/>
      <c r="PVV46" s="541"/>
      <c r="PVW46" s="541"/>
      <c r="PVX46" s="541"/>
      <c r="PVY46" s="541"/>
      <c r="PVZ46" s="541"/>
      <c r="PWA46" s="541"/>
      <c r="PWB46" s="541"/>
      <c r="PWC46" s="541"/>
      <c r="PWD46" s="541"/>
      <c r="PWE46" s="541"/>
      <c r="PWF46" s="541"/>
      <c r="PWG46" s="541"/>
      <c r="PWH46" s="541"/>
      <c r="PWI46" s="541"/>
      <c r="PWJ46" s="541"/>
      <c r="PWK46" s="541"/>
      <c r="PWL46" s="541"/>
      <c r="PWM46" s="541"/>
      <c r="PWN46" s="541"/>
      <c r="PWO46" s="541"/>
      <c r="PWP46" s="541"/>
      <c r="PWQ46" s="541"/>
      <c r="PWR46" s="541"/>
      <c r="PWS46" s="541"/>
      <c r="PWT46" s="541"/>
      <c r="PWU46" s="541"/>
      <c r="PWV46" s="541"/>
      <c r="PWW46" s="541"/>
      <c r="PWX46" s="541"/>
      <c r="PWY46" s="541"/>
      <c r="PWZ46" s="541"/>
      <c r="PXA46" s="541"/>
      <c r="PXB46" s="541"/>
      <c r="PXC46" s="541"/>
      <c r="PXD46" s="541"/>
      <c r="PXE46" s="541"/>
      <c r="PXF46" s="541"/>
      <c r="PXG46" s="541"/>
      <c r="PXH46" s="541"/>
      <c r="PXI46" s="541"/>
      <c r="PXJ46" s="541"/>
      <c r="PXK46" s="541"/>
      <c r="PXL46" s="541"/>
      <c r="PXM46" s="541"/>
      <c r="PXN46" s="541"/>
      <c r="PXO46" s="541"/>
      <c r="PXP46" s="541"/>
      <c r="PXQ46" s="541"/>
      <c r="PXR46" s="541"/>
      <c r="PXS46" s="541"/>
      <c r="PXT46" s="541"/>
      <c r="PXU46" s="541"/>
      <c r="PXV46" s="541"/>
      <c r="PXW46" s="541"/>
      <c r="PXX46" s="541"/>
      <c r="PXY46" s="541"/>
      <c r="PXZ46" s="541"/>
      <c r="PYA46" s="541"/>
      <c r="PYB46" s="541"/>
      <c r="PYC46" s="541"/>
      <c r="PYD46" s="541"/>
      <c r="PYE46" s="541"/>
      <c r="PYF46" s="541"/>
      <c r="PYG46" s="541"/>
      <c r="PYH46" s="541"/>
      <c r="PYI46" s="541"/>
      <c r="PYJ46" s="541"/>
      <c r="PYK46" s="541"/>
      <c r="PYL46" s="541"/>
      <c r="PYM46" s="541"/>
      <c r="PYN46" s="541"/>
      <c r="PYO46" s="541"/>
      <c r="PYP46" s="541"/>
      <c r="PYQ46" s="541"/>
      <c r="PYR46" s="541"/>
      <c r="PYS46" s="541"/>
      <c r="PYT46" s="541"/>
      <c r="PYU46" s="541"/>
      <c r="PYV46" s="541"/>
      <c r="PYW46" s="541"/>
      <c r="PYX46" s="541"/>
      <c r="PYY46" s="541"/>
      <c r="PYZ46" s="541"/>
      <c r="PZA46" s="541"/>
      <c r="PZB46" s="541"/>
      <c r="PZC46" s="541"/>
      <c r="PZD46" s="541"/>
      <c r="PZE46" s="541"/>
      <c r="PZF46" s="541"/>
      <c r="PZG46" s="541"/>
      <c r="PZH46" s="541"/>
      <c r="PZI46" s="541"/>
      <c r="PZJ46" s="541"/>
      <c r="PZK46" s="541"/>
      <c r="PZL46" s="541"/>
      <c r="PZM46" s="541"/>
      <c r="PZN46" s="541"/>
      <c r="PZO46" s="541"/>
      <c r="PZP46" s="541"/>
      <c r="PZQ46" s="541"/>
      <c r="PZR46" s="541"/>
      <c r="PZS46" s="541"/>
      <c r="PZT46" s="541"/>
      <c r="PZU46" s="541"/>
      <c r="PZV46" s="541"/>
      <c r="PZW46" s="541"/>
      <c r="PZX46" s="541"/>
      <c r="PZY46" s="541"/>
      <c r="PZZ46" s="541"/>
      <c r="QAA46" s="541"/>
      <c r="QAB46" s="541"/>
      <c r="QAC46" s="541"/>
      <c r="QAD46" s="541"/>
      <c r="QAE46" s="541"/>
      <c r="QAF46" s="541"/>
      <c r="QAG46" s="541"/>
      <c r="QAH46" s="541"/>
      <c r="QAI46" s="541"/>
      <c r="QAJ46" s="541"/>
      <c r="QAK46" s="541"/>
      <c r="QAL46" s="541"/>
      <c r="QAM46" s="541"/>
      <c r="QAN46" s="541"/>
      <c r="QAO46" s="541"/>
      <c r="QAP46" s="541"/>
      <c r="QAQ46" s="541"/>
      <c r="QAR46" s="541"/>
      <c r="QAS46" s="541"/>
      <c r="QAT46" s="541"/>
      <c r="QAU46" s="541"/>
      <c r="QAV46" s="541"/>
      <c r="QAW46" s="541"/>
      <c r="QAX46" s="541"/>
      <c r="QAY46" s="541"/>
      <c r="QAZ46" s="541"/>
      <c r="QBA46" s="541"/>
      <c r="QBB46" s="541"/>
      <c r="QBC46" s="541"/>
      <c r="QBD46" s="541"/>
      <c r="QBE46" s="541"/>
      <c r="QBF46" s="541"/>
      <c r="QBG46" s="541"/>
      <c r="QBH46" s="541"/>
      <c r="QBI46" s="541"/>
      <c r="QBJ46" s="541"/>
      <c r="QBK46" s="541"/>
      <c r="QBL46" s="541"/>
      <c r="QBM46" s="541"/>
      <c r="QBN46" s="541"/>
      <c r="QBO46" s="541"/>
      <c r="QBP46" s="541"/>
      <c r="QBQ46" s="541"/>
      <c r="QBR46" s="541"/>
      <c r="QBS46" s="541"/>
      <c r="QBT46" s="541"/>
      <c r="QBU46" s="541"/>
      <c r="QBV46" s="541"/>
      <c r="QBW46" s="541"/>
      <c r="QBX46" s="541"/>
      <c r="QBY46" s="541"/>
      <c r="QBZ46" s="541"/>
      <c r="QCA46" s="541"/>
      <c r="QCB46" s="541"/>
      <c r="QCC46" s="541"/>
      <c r="QCD46" s="541"/>
      <c r="QCE46" s="541"/>
      <c r="QCF46" s="541"/>
      <c r="QCG46" s="541"/>
      <c r="QCH46" s="541"/>
      <c r="QCI46" s="541"/>
      <c r="QCJ46" s="541"/>
      <c r="QCK46" s="541"/>
      <c r="QCL46" s="541"/>
      <c r="QCM46" s="541"/>
      <c r="QCN46" s="541"/>
      <c r="QCO46" s="541"/>
      <c r="QCP46" s="541"/>
      <c r="QCQ46" s="541"/>
      <c r="QCR46" s="541"/>
      <c r="QCS46" s="541"/>
      <c r="QCT46" s="541"/>
      <c r="QCU46" s="541"/>
      <c r="QCV46" s="541"/>
      <c r="QCW46" s="541"/>
      <c r="QCX46" s="541"/>
      <c r="QCY46" s="541"/>
      <c r="QCZ46" s="541"/>
      <c r="QDA46" s="541"/>
      <c r="QDB46" s="541"/>
      <c r="QDC46" s="541"/>
      <c r="QDD46" s="541"/>
      <c r="QDE46" s="541"/>
      <c r="QDF46" s="541"/>
      <c r="QDG46" s="541"/>
      <c r="QDH46" s="541"/>
      <c r="QDI46" s="541"/>
      <c r="QDJ46" s="541"/>
      <c r="QDK46" s="541"/>
      <c r="QDL46" s="541"/>
      <c r="QDM46" s="541"/>
      <c r="QDN46" s="541"/>
      <c r="QDO46" s="541"/>
      <c r="QDP46" s="541"/>
      <c r="QDQ46" s="541"/>
      <c r="QDR46" s="541"/>
      <c r="QDS46" s="541"/>
      <c r="QDT46" s="541"/>
      <c r="QDU46" s="541"/>
      <c r="QDV46" s="541"/>
      <c r="QDW46" s="541"/>
      <c r="QDX46" s="541"/>
      <c r="QDY46" s="541"/>
      <c r="QDZ46" s="541"/>
      <c r="QEA46" s="541"/>
      <c r="QEB46" s="541"/>
      <c r="QEC46" s="541"/>
      <c r="QED46" s="541"/>
      <c r="QEE46" s="541"/>
      <c r="QEF46" s="541"/>
      <c r="QEG46" s="541"/>
      <c r="QEH46" s="541"/>
      <c r="QEI46" s="541"/>
      <c r="QEJ46" s="541"/>
      <c r="QEK46" s="541"/>
      <c r="QEL46" s="541"/>
      <c r="QEM46" s="541"/>
      <c r="QEN46" s="541"/>
      <c r="QEO46" s="541"/>
      <c r="QEP46" s="541"/>
      <c r="QEQ46" s="541"/>
      <c r="QER46" s="541"/>
      <c r="QES46" s="541"/>
      <c r="QET46" s="541"/>
      <c r="QEU46" s="541"/>
      <c r="QEV46" s="541"/>
      <c r="QEW46" s="541"/>
      <c r="QEX46" s="541"/>
      <c r="QEY46" s="541"/>
      <c r="QEZ46" s="541"/>
      <c r="QFA46" s="541"/>
      <c r="QFB46" s="541"/>
      <c r="QFC46" s="541"/>
      <c r="QFD46" s="541"/>
      <c r="QFE46" s="541"/>
      <c r="QFF46" s="541"/>
      <c r="QFG46" s="541"/>
      <c r="QFH46" s="541"/>
      <c r="QFI46" s="541"/>
      <c r="QFJ46" s="541"/>
      <c r="QFK46" s="541"/>
      <c r="QFL46" s="541"/>
      <c r="QFM46" s="541"/>
      <c r="QFN46" s="541"/>
      <c r="QFO46" s="541"/>
      <c r="QFP46" s="541"/>
      <c r="QFQ46" s="541"/>
      <c r="QFR46" s="541"/>
      <c r="QFS46" s="541"/>
      <c r="QFT46" s="541"/>
      <c r="QFU46" s="541"/>
      <c r="QFV46" s="541"/>
      <c r="QFW46" s="541"/>
      <c r="QFX46" s="541"/>
      <c r="QFY46" s="541"/>
      <c r="QFZ46" s="541"/>
      <c r="QGA46" s="541"/>
      <c r="QGB46" s="541"/>
      <c r="QGC46" s="541"/>
      <c r="QGD46" s="541"/>
      <c r="QGE46" s="541"/>
      <c r="QGF46" s="541"/>
      <c r="QGG46" s="541"/>
      <c r="QGH46" s="541"/>
      <c r="QGI46" s="541"/>
      <c r="QGJ46" s="541"/>
      <c r="QGK46" s="541"/>
      <c r="QGL46" s="541"/>
      <c r="QGM46" s="541"/>
      <c r="QGN46" s="541"/>
      <c r="QGO46" s="541"/>
      <c r="QGP46" s="541"/>
      <c r="QGQ46" s="541"/>
      <c r="QGR46" s="541"/>
      <c r="QGS46" s="541"/>
      <c r="QGT46" s="541"/>
      <c r="QGU46" s="541"/>
      <c r="QGV46" s="541"/>
      <c r="QGW46" s="541"/>
      <c r="QGX46" s="541"/>
      <c r="QGY46" s="541"/>
      <c r="QGZ46" s="541"/>
      <c r="QHA46" s="541"/>
      <c r="QHB46" s="541"/>
      <c r="QHC46" s="541"/>
      <c r="QHD46" s="541"/>
      <c r="QHE46" s="541"/>
      <c r="QHF46" s="541"/>
      <c r="QHG46" s="541"/>
      <c r="QHH46" s="541"/>
      <c r="QHI46" s="541"/>
      <c r="QHJ46" s="541"/>
      <c r="QHK46" s="541"/>
      <c r="QHL46" s="541"/>
      <c r="QHM46" s="541"/>
      <c r="QHN46" s="541"/>
      <c r="QHO46" s="541"/>
      <c r="QHP46" s="541"/>
      <c r="QHQ46" s="541"/>
      <c r="QHR46" s="541"/>
      <c r="QHS46" s="541"/>
      <c r="QHT46" s="541"/>
      <c r="QHU46" s="541"/>
      <c r="QHV46" s="541"/>
      <c r="QHW46" s="541"/>
      <c r="QHX46" s="541"/>
      <c r="QHY46" s="541"/>
      <c r="QHZ46" s="541"/>
      <c r="QIA46" s="541"/>
      <c r="QIB46" s="541"/>
      <c r="QIC46" s="541"/>
      <c r="QID46" s="541"/>
      <c r="QIE46" s="541"/>
      <c r="QIF46" s="541"/>
      <c r="QIG46" s="541"/>
      <c r="QIH46" s="541"/>
      <c r="QII46" s="541"/>
      <c r="QIJ46" s="541"/>
      <c r="QIK46" s="541"/>
      <c r="QIL46" s="541"/>
      <c r="QIM46" s="541"/>
      <c r="QIN46" s="541"/>
      <c r="QIO46" s="541"/>
      <c r="QIP46" s="541"/>
      <c r="QIQ46" s="541"/>
      <c r="QIR46" s="541"/>
      <c r="QIS46" s="541"/>
      <c r="QIT46" s="541"/>
      <c r="QIU46" s="541"/>
      <c r="QIV46" s="541"/>
      <c r="QIW46" s="541"/>
      <c r="QIX46" s="541"/>
      <c r="QIY46" s="541"/>
      <c r="QIZ46" s="541"/>
      <c r="QJA46" s="541"/>
      <c r="QJB46" s="541"/>
      <c r="QJC46" s="541"/>
      <c r="QJD46" s="541"/>
      <c r="QJE46" s="541"/>
      <c r="QJF46" s="541"/>
      <c r="QJG46" s="541"/>
      <c r="QJH46" s="541"/>
      <c r="QJI46" s="541"/>
      <c r="QJJ46" s="541"/>
      <c r="QJK46" s="541"/>
      <c r="QJL46" s="541"/>
      <c r="QJM46" s="541"/>
      <c r="QJN46" s="541"/>
      <c r="QJO46" s="541"/>
      <c r="QJP46" s="541"/>
      <c r="QJQ46" s="541"/>
      <c r="QJR46" s="541"/>
      <c r="QJS46" s="541"/>
      <c r="QJT46" s="541"/>
      <c r="QJU46" s="541"/>
      <c r="QJV46" s="541"/>
      <c r="QJW46" s="541"/>
      <c r="QJX46" s="541"/>
      <c r="QJY46" s="541"/>
      <c r="QJZ46" s="541"/>
      <c r="QKA46" s="541"/>
      <c r="QKB46" s="541"/>
      <c r="QKC46" s="541"/>
      <c r="QKD46" s="541"/>
      <c r="QKE46" s="541"/>
      <c r="QKF46" s="541"/>
      <c r="QKG46" s="541"/>
      <c r="QKH46" s="541"/>
      <c r="QKI46" s="541"/>
      <c r="QKJ46" s="541"/>
      <c r="QKK46" s="541"/>
      <c r="QKL46" s="541"/>
      <c r="QKM46" s="541"/>
      <c r="QKN46" s="541"/>
      <c r="QKO46" s="541"/>
      <c r="QKP46" s="541"/>
      <c r="QKQ46" s="541"/>
      <c r="QKR46" s="541"/>
      <c r="QKS46" s="541"/>
      <c r="QKT46" s="541"/>
      <c r="QKU46" s="541"/>
      <c r="QKV46" s="541"/>
      <c r="QKW46" s="541"/>
      <c r="QKX46" s="541"/>
      <c r="QKY46" s="541"/>
      <c r="QKZ46" s="541"/>
      <c r="QLA46" s="541"/>
      <c r="QLB46" s="541"/>
      <c r="QLC46" s="541"/>
      <c r="QLD46" s="541"/>
      <c r="QLE46" s="541"/>
      <c r="QLF46" s="541"/>
      <c r="QLG46" s="541"/>
      <c r="QLH46" s="541"/>
      <c r="QLI46" s="541"/>
      <c r="QLJ46" s="541"/>
      <c r="QLK46" s="541"/>
      <c r="QLL46" s="541"/>
      <c r="QLM46" s="541"/>
      <c r="QLN46" s="541"/>
      <c r="QLO46" s="541"/>
      <c r="QLP46" s="541"/>
      <c r="QLQ46" s="541"/>
      <c r="QLR46" s="541"/>
      <c r="QLS46" s="541"/>
      <c r="QLT46" s="541"/>
      <c r="QLU46" s="541"/>
      <c r="QLV46" s="541"/>
      <c r="QLW46" s="541"/>
      <c r="QLX46" s="541"/>
      <c r="QLY46" s="541"/>
      <c r="QLZ46" s="541"/>
      <c r="QMA46" s="541"/>
      <c r="QMB46" s="541"/>
      <c r="QMC46" s="541"/>
      <c r="QMD46" s="541"/>
      <c r="QME46" s="541"/>
      <c r="QMF46" s="541"/>
      <c r="QMG46" s="541"/>
      <c r="QMH46" s="541"/>
      <c r="QMI46" s="541"/>
      <c r="QMJ46" s="541"/>
      <c r="QMK46" s="541"/>
      <c r="QML46" s="541"/>
      <c r="QMM46" s="541"/>
      <c r="QMN46" s="541"/>
      <c r="QMO46" s="541"/>
      <c r="QMP46" s="541"/>
      <c r="QMQ46" s="541"/>
      <c r="QMR46" s="541"/>
      <c r="QMS46" s="541"/>
      <c r="QMT46" s="541"/>
      <c r="QMU46" s="541"/>
      <c r="QMV46" s="541"/>
      <c r="QMW46" s="541"/>
      <c r="QMX46" s="541"/>
      <c r="QMY46" s="541"/>
      <c r="QMZ46" s="541"/>
      <c r="QNA46" s="541"/>
      <c r="QNB46" s="541"/>
      <c r="QNC46" s="541"/>
      <c r="QND46" s="541"/>
      <c r="QNE46" s="541"/>
      <c r="QNF46" s="541"/>
      <c r="QNG46" s="541"/>
      <c r="QNH46" s="541"/>
      <c r="QNI46" s="541"/>
      <c r="QNJ46" s="541"/>
      <c r="QNK46" s="541"/>
      <c r="QNL46" s="541"/>
      <c r="QNM46" s="541"/>
      <c r="QNN46" s="541"/>
      <c r="QNO46" s="541"/>
      <c r="QNP46" s="541"/>
      <c r="QNQ46" s="541"/>
      <c r="QNR46" s="541"/>
      <c r="QNS46" s="541"/>
      <c r="QNT46" s="541"/>
      <c r="QNU46" s="541"/>
      <c r="QNV46" s="541"/>
      <c r="QNW46" s="541"/>
      <c r="QNX46" s="541"/>
      <c r="QNY46" s="541"/>
      <c r="QNZ46" s="541"/>
      <c r="QOA46" s="541"/>
      <c r="QOB46" s="541"/>
      <c r="QOC46" s="541"/>
      <c r="QOD46" s="541"/>
      <c r="QOE46" s="541"/>
      <c r="QOF46" s="541"/>
      <c r="QOG46" s="541"/>
      <c r="QOH46" s="541"/>
      <c r="QOI46" s="541"/>
      <c r="QOJ46" s="541"/>
      <c r="QOK46" s="541"/>
      <c r="QOL46" s="541"/>
      <c r="QOM46" s="541"/>
      <c r="QON46" s="541"/>
      <c r="QOO46" s="541"/>
      <c r="QOP46" s="541"/>
      <c r="QOQ46" s="541"/>
      <c r="QOR46" s="541"/>
      <c r="QOS46" s="541"/>
      <c r="QOT46" s="541"/>
      <c r="QOU46" s="541"/>
      <c r="QOV46" s="541"/>
      <c r="QOW46" s="541"/>
      <c r="QOX46" s="541"/>
      <c r="QOY46" s="541"/>
      <c r="QOZ46" s="541"/>
      <c r="QPA46" s="541"/>
      <c r="QPB46" s="541"/>
      <c r="QPC46" s="541"/>
      <c r="QPD46" s="541"/>
      <c r="QPE46" s="541"/>
      <c r="QPF46" s="541"/>
      <c r="QPG46" s="541"/>
      <c r="QPH46" s="541"/>
      <c r="QPI46" s="541"/>
      <c r="QPJ46" s="541"/>
      <c r="QPK46" s="541"/>
      <c r="QPL46" s="541"/>
      <c r="QPM46" s="541"/>
      <c r="QPN46" s="541"/>
      <c r="QPO46" s="541"/>
      <c r="QPP46" s="541"/>
      <c r="QPQ46" s="541"/>
      <c r="QPR46" s="541"/>
      <c r="QPS46" s="541"/>
      <c r="QPT46" s="541"/>
      <c r="QPU46" s="541"/>
      <c r="QPV46" s="541"/>
      <c r="QPW46" s="541"/>
      <c r="QPX46" s="541"/>
      <c r="QPY46" s="541"/>
      <c r="QPZ46" s="541"/>
      <c r="QQA46" s="541"/>
      <c r="QQB46" s="541"/>
      <c r="QQC46" s="541"/>
      <c r="QQD46" s="541"/>
      <c r="QQE46" s="541"/>
      <c r="QQF46" s="541"/>
      <c r="QQG46" s="541"/>
      <c r="QQH46" s="541"/>
      <c r="QQI46" s="541"/>
      <c r="QQJ46" s="541"/>
      <c r="QQK46" s="541"/>
      <c r="QQL46" s="541"/>
      <c r="QQM46" s="541"/>
      <c r="QQN46" s="541"/>
      <c r="QQO46" s="541"/>
      <c r="QQP46" s="541"/>
      <c r="QQQ46" s="541"/>
      <c r="QQR46" s="541"/>
      <c r="QQS46" s="541"/>
      <c r="QQT46" s="541"/>
      <c r="QQU46" s="541"/>
      <c r="QQV46" s="541"/>
      <c r="QQW46" s="541"/>
      <c r="QQX46" s="541"/>
      <c r="QQY46" s="541"/>
      <c r="QQZ46" s="541"/>
      <c r="QRA46" s="541"/>
      <c r="QRB46" s="541"/>
      <c r="QRC46" s="541"/>
      <c r="QRD46" s="541"/>
      <c r="QRE46" s="541"/>
      <c r="QRF46" s="541"/>
      <c r="QRG46" s="541"/>
      <c r="QRH46" s="541"/>
      <c r="QRI46" s="541"/>
      <c r="QRJ46" s="541"/>
      <c r="QRK46" s="541"/>
      <c r="QRL46" s="541"/>
      <c r="QRM46" s="541"/>
      <c r="QRN46" s="541"/>
      <c r="QRO46" s="541"/>
      <c r="QRP46" s="541"/>
      <c r="QRQ46" s="541"/>
      <c r="QRR46" s="541"/>
      <c r="QRS46" s="541"/>
      <c r="QRT46" s="541"/>
      <c r="QRU46" s="541"/>
      <c r="QRV46" s="541"/>
      <c r="QRW46" s="541"/>
      <c r="QRX46" s="541"/>
      <c r="QRY46" s="541"/>
      <c r="QRZ46" s="541"/>
      <c r="QSA46" s="541"/>
      <c r="QSB46" s="541"/>
      <c r="QSC46" s="541"/>
      <c r="QSD46" s="541"/>
      <c r="QSE46" s="541"/>
      <c r="QSF46" s="541"/>
      <c r="QSG46" s="541"/>
      <c r="QSH46" s="541"/>
      <c r="QSI46" s="541"/>
      <c r="QSJ46" s="541"/>
      <c r="QSK46" s="541"/>
      <c r="QSL46" s="541"/>
      <c r="QSM46" s="541"/>
      <c r="QSN46" s="541"/>
      <c r="QSO46" s="541"/>
      <c r="QSP46" s="541"/>
      <c r="QSQ46" s="541"/>
      <c r="QSR46" s="541"/>
      <c r="QSS46" s="541"/>
      <c r="QST46" s="541"/>
      <c r="QSU46" s="541"/>
      <c r="QSV46" s="541"/>
      <c r="QSW46" s="541"/>
      <c r="QSX46" s="541"/>
      <c r="QSY46" s="541"/>
      <c r="QSZ46" s="541"/>
      <c r="QTA46" s="541"/>
      <c r="QTB46" s="541"/>
      <c r="QTC46" s="541"/>
      <c r="QTD46" s="541"/>
      <c r="QTE46" s="541"/>
      <c r="QTF46" s="541"/>
      <c r="QTG46" s="541"/>
      <c r="QTH46" s="541"/>
      <c r="QTI46" s="541"/>
      <c r="QTJ46" s="541"/>
      <c r="QTK46" s="541"/>
      <c r="QTL46" s="541"/>
      <c r="QTM46" s="541"/>
      <c r="QTN46" s="541"/>
      <c r="QTO46" s="541"/>
      <c r="QTP46" s="541"/>
      <c r="QTQ46" s="541"/>
      <c r="QTR46" s="541"/>
      <c r="QTS46" s="541"/>
      <c r="QTT46" s="541"/>
      <c r="QTU46" s="541"/>
      <c r="QTV46" s="541"/>
      <c r="QTW46" s="541"/>
      <c r="QTX46" s="541"/>
      <c r="QTY46" s="541"/>
      <c r="QTZ46" s="541"/>
      <c r="QUA46" s="541"/>
      <c r="QUB46" s="541"/>
      <c r="QUC46" s="541"/>
      <c r="QUD46" s="541"/>
      <c r="QUE46" s="541"/>
      <c r="QUF46" s="541"/>
      <c r="QUG46" s="541"/>
      <c r="QUH46" s="541"/>
      <c r="QUI46" s="541"/>
      <c r="QUJ46" s="541"/>
      <c r="QUK46" s="541"/>
      <c r="QUL46" s="541"/>
      <c r="QUM46" s="541"/>
      <c r="QUN46" s="541"/>
      <c r="QUO46" s="541"/>
      <c r="QUP46" s="541"/>
      <c r="QUQ46" s="541"/>
      <c r="QUR46" s="541"/>
      <c r="QUS46" s="541"/>
      <c r="QUT46" s="541"/>
      <c r="QUU46" s="541"/>
      <c r="QUV46" s="541"/>
      <c r="QUW46" s="541"/>
      <c r="QUX46" s="541"/>
      <c r="QUY46" s="541"/>
      <c r="QUZ46" s="541"/>
      <c r="QVA46" s="541"/>
      <c r="QVB46" s="541"/>
      <c r="QVC46" s="541"/>
      <c r="QVD46" s="541"/>
      <c r="QVE46" s="541"/>
      <c r="QVF46" s="541"/>
      <c r="QVG46" s="541"/>
      <c r="QVH46" s="541"/>
      <c r="QVI46" s="541"/>
      <c r="QVJ46" s="541"/>
      <c r="QVK46" s="541"/>
      <c r="QVL46" s="541"/>
      <c r="QVM46" s="541"/>
      <c r="QVN46" s="541"/>
      <c r="QVO46" s="541"/>
      <c r="QVP46" s="541"/>
      <c r="QVQ46" s="541"/>
      <c r="QVR46" s="541"/>
      <c r="QVS46" s="541"/>
      <c r="QVT46" s="541"/>
      <c r="QVU46" s="541"/>
      <c r="QVV46" s="541"/>
      <c r="QVW46" s="541"/>
      <c r="QVX46" s="541"/>
      <c r="QVY46" s="541"/>
      <c r="QVZ46" s="541"/>
      <c r="QWA46" s="541"/>
      <c r="QWB46" s="541"/>
      <c r="QWC46" s="541"/>
      <c r="QWD46" s="541"/>
      <c r="QWE46" s="541"/>
      <c r="QWF46" s="541"/>
      <c r="QWG46" s="541"/>
      <c r="QWH46" s="541"/>
      <c r="QWI46" s="541"/>
      <c r="QWJ46" s="541"/>
      <c r="QWK46" s="541"/>
      <c r="QWL46" s="541"/>
      <c r="QWM46" s="541"/>
      <c r="QWN46" s="541"/>
      <c r="QWO46" s="541"/>
      <c r="QWP46" s="541"/>
      <c r="QWQ46" s="541"/>
      <c r="QWR46" s="541"/>
      <c r="QWS46" s="541"/>
      <c r="QWT46" s="541"/>
      <c r="QWU46" s="541"/>
      <c r="QWV46" s="541"/>
      <c r="QWW46" s="541"/>
      <c r="QWX46" s="541"/>
      <c r="QWY46" s="541"/>
      <c r="QWZ46" s="541"/>
      <c r="QXA46" s="541"/>
      <c r="QXB46" s="541"/>
      <c r="QXC46" s="541"/>
      <c r="QXD46" s="541"/>
      <c r="QXE46" s="541"/>
      <c r="QXF46" s="541"/>
      <c r="QXG46" s="541"/>
      <c r="QXH46" s="541"/>
      <c r="QXI46" s="541"/>
      <c r="QXJ46" s="541"/>
      <c r="QXK46" s="541"/>
      <c r="QXL46" s="541"/>
      <c r="QXM46" s="541"/>
      <c r="QXN46" s="541"/>
      <c r="QXO46" s="541"/>
      <c r="QXP46" s="541"/>
      <c r="QXQ46" s="541"/>
      <c r="QXR46" s="541"/>
      <c r="QXS46" s="541"/>
      <c r="QXT46" s="541"/>
      <c r="QXU46" s="541"/>
      <c r="QXV46" s="541"/>
      <c r="QXW46" s="541"/>
      <c r="QXX46" s="541"/>
      <c r="QXY46" s="541"/>
      <c r="QXZ46" s="541"/>
      <c r="QYA46" s="541"/>
      <c r="QYB46" s="541"/>
      <c r="QYC46" s="541"/>
      <c r="QYD46" s="541"/>
      <c r="QYE46" s="541"/>
      <c r="QYF46" s="541"/>
      <c r="QYG46" s="541"/>
      <c r="QYH46" s="541"/>
      <c r="QYI46" s="541"/>
      <c r="QYJ46" s="541"/>
      <c r="QYK46" s="541"/>
      <c r="QYL46" s="541"/>
      <c r="QYM46" s="541"/>
      <c r="QYN46" s="541"/>
      <c r="QYO46" s="541"/>
      <c r="QYP46" s="541"/>
      <c r="QYQ46" s="541"/>
      <c r="QYR46" s="541"/>
      <c r="QYS46" s="541"/>
      <c r="QYT46" s="541"/>
      <c r="QYU46" s="541"/>
      <c r="QYV46" s="541"/>
      <c r="QYW46" s="541"/>
      <c r="QYX46" s="541"/>
      <c r="QYY46" s="541"/>
      <c r="QYZ46" s="541"/>
      <c r="QZA46" s="541"/>
      <c r="QZB46" s="541"/>
      <c r="QZC46" s="541"/>
      <c r="QZD46" s="541"/>
      <c r="QZE46" s="541"/>
      <c r="QZF46" s="541"/>
      <c r="QZG46" s="541"/>
      <c r="QZH46" s="541"/>
      <c r="QZI46" s="541"/>
      <c r="QZJ46" s="541"/>
      <c r="QZK46" s="541"/>
      <c r="QZL46" s="541"/>
      <c r="QZM46" s="541"/>
      <c r="QZN46" s="541"/>
      <c r="QZO46" s="541"/>
      <c r="QZP46" s="541"/>
      <c r="QZQ46" s="541"/>
      <c r="QZR46" s="541"/>
      <c r="QZS46" s="541"/>
      <c r="QZT46" s="541"/>
      <c r="QZU46" s="541"/>
      <c r="QZV46" s="541"/>
      <c r="QZW46" s="541"/>
      <c r="QZX46" s="541"/>
      <c r="QZY46" s="541"/>
      <c r="QZZ46" s="541"/>
      <c r="RAA46" s="541"/>
      <c r="RAB46" s="541"/>
      <c r="RAC46" s="541"/>
      <c r="RAD46" s="541"/>
      <c r="RAE46" s="541"/>
      <c r="RAF46" s="541"/>
      <c r="RAG46" s="541"/>
      <c r="RAH46" s="541"/>
      <c r="RAI46" s="541"/>
      <c r="RAJ46" s="541"/>
      <c r="RAK46" s="541"/>
      <c r="RAL46" s="541"/>
      <c r="RAM46" s="541"/>
      <c r="RAN46" s="541"/>
      <c r="RAO46" s="541"/>
      <c r="RAP46" s="541"/>
      <c r="RAQ46" s="541"/>
      <c r="RAR46" s="541"/>
      <c r="RAS46" s="541"/>
      <c r="RAT46" s="541"/>
      <c r="RAU46" s="541"/>
      <c r="RAV46" s="541"/>
      <c r="RAW46" s="541"/>
      <c r="RAX46" s="541"/>
      <c r="RAY46" s="541"/>
      <c r="RAZ46" s="541"/>
      <c r="RBA46" s="541"/>
      <c r="RBB46" s="541"/>
      <c r="RBC46" s="541"/>
      <c r="RBD46" s="541"/>
      <c r="RBE46" s="541"/>
      <c r="RBF46" s="541"/>
      <c r="RBG46" s="541"/>
      <c r="RBH46" s="541"/>
      <c r="RBI46" s="541"/>
      <c r="RBJ46" s="541"/>
      <c r="RBK46" s="541"/>
      <c r="RBL46" s="541"/>
      <c r="RBM46" s="541"/>
      <c r="RBN46" s="541"/>
      <c r="RBO46" s="541"/>
      <c r="RBP46" s="541"/>
      <c r="RBQ46" s="541"/>
      <c r="RBR46" s="541"/>
      <c r="RBS46" s="541"/>
      <c r="RBT46" s="541"/>
      <c r="RBU46" s="541"/>
      <c r="RBV46" s="541"/>
      <c r="RBW46" s="541"/>
      <c r="RBX46" s="541"/>
      <c r="RBY46" s="541"/>
      <c r="RBZ46" s="541"/>
      <c r="RCA46" s="541"/>
      <c r="RCB46" s="541"/>
      <c r="RCC46" s="541"/>
      <c r="RCD46" s="541"/>
      <c r="RCE46" s="541"/>
      <c r="RCF46" s="541"/>
      <c r="RCG46" s="541"/>
      <c r="RCH46" s="541"/>
      <c r="RCI46" s="541"/>
      <c r="RCJ46" s="541"/>
      <c r="RCK46" s="541"/>
      <c r="RCL46" s="541"/>
      <c r="RCM46" s="541"/>
      <c r="RCN46" s="541"/>
      <c r="RCO46" s="541"/>
      <c r="RCP46" s="541"/>
      <c r="RCQ46" s="541"/>
      <c r="RCR46" s="541"/>
      <c r="RCS46" s="541"/>
      <c r="RCT46" s="541"/>
      <c r="RCU46" s="541"/>
      <c r="RCV46" s="541"/>
      <c r="RCW46" s="541"/>
      <c r="RCX46" s="541"/>
      <c r="RCY46" s="541"/>
      <c r="RCZ46" s="541"/>
      <c r="RDA46" s="541"/>
      <c r="RDB46" s="541"/>
      <c r="RDC46" s="541"/>
      <c r="RDD46" s="541"/>
      <c r="RDE46" s="541"/>
      <c r="RDF46" s="541"/>
      <c r="RDG46" s="541"/>
      <c r="RDH46" s="541"/>
      <c r="RDI46" s="541"/>
      <c r="RDJ46" s="541"/>
      <c r="RDK46" s="541"/>
      <c r="RDL46" s="541"/>
      <c r="RDM46" s="541"/>
      <c r="RDN46" s="541"/>
      <c r="RDO46" s="541"/>
      <c r="RDP46" s="541"/>
      <c r="RDQ46" s="541"/>
      <c r="RDR46" s="541"/>
      <c r="RDS46" s="541"/>
      <c r="RDT46" s="541"/>
      <c r="RDU46" s="541"/>
      <c r="RDV46" s="541"/>
      <c r="RDW46" s="541"/>
      <c r="RDX46" s="541"/>
      <c r="RDY46" s="541"/>
      <c r="RDZ46" s="541"/>
      <c r="REA46" s="541"/>
      <c r="REB46" s="541"/>
      <c r="REC46" s="541"/>
      <c r="RED46" s="541"/>
      <c r="REE46" s="541"/>
      <c r="REF46" s="541"/>
      <c r="REG46" s="541"/>
      <c r="REH46" s="541"/>
      <c r="REI46" s="541"/>
      <c r="REJ46" s="541"/>
      <c r="REK46" s="541"/>
      <c r="REL46" s="541"/>
      <c r="REM46" s="541"/>
      <c r="REN46" s="541"/>
      <c r="REO46" s="541"/>
      <c r="REP46" s="541"/>
      <c r="REQ46" s="541"/>
      <c r="RER46" s="541"/>
      <c r="RES46" s="541"/>
      <c r="RET46" s="541"/>
      <c r="REU46" s="541"/>
      <c r="REV46" s="541"/>
      <c r="REW46" s="541"/>
      <c r="REX46" s="541"/>
      <c r="REY46" s="541"/>
      <c r="REZ46" s="541"/>
      <c r="RFA46" s="541"/>
      <c r="RFB46" s="541"/>
      <c r="RFC46" s="541"/>
      <c r="RFD46" s="541"/>
      <c r="RFE46" s="541"/>
      <c r="RFF46" s="541"/>
      <c r="RFG46" s="541"/>
      <c r="RFH46" s="541"/>
      <c r="RFI46" s="541"/>
      <c r="RFJ46" s="541"/>
      <c r="RFK46" s="541"/>
      <c r="RFL46" s="541"/>
      <c r="RFM46" s="541"/>
      <c r="RFN46" s="541"/>
      <c r="RFO46" s="541"/>
      <c r="RFP46" s="541"/>
      <c r="RFQ46" s="541"/>
      <c r="RFR46" s="541"/>
      <c r="RFS46" s="541"/>
      <c r="RFT46" s="541"/>
      <c r="RFU46" s="541"/>
      <c r="RFV46" s="541"/>
      <c r="RFW46" s="541"/>
      <c r="RFX46" s="541"/>
      <c r="RFY46" s="541"/>
      <c r="RFZ46" s="541"/>
      <c r="RGA46" s="541"/>
      <c r="RGB46" s="541"/>
      <c r="RGC46" s="541"/>
      <c r="RGD46" s="541"/>
      <c r="RGE46" s="541"/>
      <c r="RGF46" s="541"/>
      <c r="RGG46" s="541"/>
      <c r="RGH46" s="541"/>
      <c r="RGI46" s="541"/>
      <c r="RGJ46" s="541"/>
      <c r="RGK46" s="541"/>
      <c r="RGL46" s="541"/>
      <c r="RGM46" s="541"/>
      <c r="RGN46" s="541"/>
      <c r="RGO46" s="541"/>
      <c r="RGP46" s="541"/>
      <c r="RGQ46" s="541"/>
      <c r="RGR46" s="541"/>
      <c r="RGS46" s="541"/>
      <c r="RGT46" s="541"/>
      <c r="RGU46" s="541"/>
      <c r="RGV46" s="541"/>
      <c r="RGW46" s="541"/>
      <c r="RGX46" s="541"/>
      <c r="RGY46" s="541"/>
      <c r="RGZ46" s="541"/>
      <c r="RHA46" s="541"/>
      <c r="RHB46" s="541"/>
      <c r="RHC46" s="541"/>
      <c r="RHD46" s="541"/>
      <c r="RHE46" s="541"/>
      <c r="RHF46" s="541"/>
      <c r="RHG46" s="541"/>
      <c r="RHH46" s="541"/>
      <c r="RHI46" s="541"/>
      <c r="RHJ46" s="541"/>
      <c r="RHK46" s="541"/>
      <c r="RHL46" s="541"/>
      <c r="RHM46" s="541"/>
      <c r="RHN46" s="541"/>
      <c r="RHO46" s="541"/>
      <c r="RHP46" s="541"/>
      <c r="RHQ46" s="541"/>
      <c r="RHR46" s="541"/>
      <c r="RHS46" s="541"/>
      <c r="RHT46" s="541"/>
      <c r="RHU46" s="541"/>
      <c r="RHV46" s="541"/>
      <c r="RHW46" s="541"/>
      <c r="RHX46" s="541"/>
      <c r="RHY46" s="541"/>
      <c r="RHZ46" s="541"/>
      <c r="RIA46" s="541"/>
      <c r="RIB46" s="541"/>
      <c r="RIC46" s="541"/>
      <c r="RID46" s="541"/>
      <c r="RIE46" s="541"/>
      <c r="RIF46" s="541"/>
      <c r="RIG46" s="541"/>
      <c r="RIH46" s="541"/>
      <c r="RII46" s="541"/>
      <c r="RIJ46" s="541"/>
      <c r="RIK46" s="541"/>
      <c r="RIL46" s="541"/>
      <c r="RIM46" s="541"/>
      <c r="RIN46" s="541"/>
      <c r="RIO46" s="541"/>
      <c r="RIP46" s="541"/>
      <c r="RIQ46" s="541"/>
      <c r="RIR46" s="541"/>
      <c r="RIS46" s="541"/>
      <c r="RIT46" s="541"/>
      <c r="RIU46" s="541"/>
      <c r="RIV46" s="541"/>
      <c r="RIW46" s="541"/>
      <c r="RIX46" s="541"/>
      <c r="RIY46" s="541"/>
      <c r="RIZ46" s="541"/>
      <c r="RJA46" s="541"/>
      <c r="RJB46" s="541"/>
      <c r="RJC46" s="541"/>
      <c r="RJD46" s="541"/>
      <c r="RJE46" s="541"/>
      <c r="RJF46" s="541"/>
      <c r="RJG46" s="541"/>
      <c r="RJH46" s="541"/>
      <c r="RJI46" s="541"/>
      <c r="RJJ46" s="541"/>
      <c r="RJK46" s="541"/>
      <c r="RJL46" s="541"/>
      <c r="RJM46" s="541"/>
      <c r="RJN46" s="541"/>
      <c r="RJO46" s="541"/>
      <c r="RJP46" s="541"/>
      <c r="RJQ46" s="541"/>
      <c r="RJR46" s="541"/>
      <c r="RJS46" s="541"/>
      <c r="RJT46" s="541"/>
      <c r="RJU46" s="541"/>
      <c r="RJV46" s="541"/>
      <c r="RJW46" s="541"/>
      <c r="RJX46" s="541"/>
      <c r="RJY46" s="541"/>
      <c r="RJZ46" s="541"/>
      <c r="RKA46" s="541"/>
      <c r="RKB46" s="541"/>
      <c r="RKC46" s="541"/>
      <c r="RKD46" s="541"/>
      <c r="RKE46" s="541"/>
      <c r="RKF46" s="541"/>
      <c r="RKG46" s="541"/>
      <c r="RKH46" s="541"/>
      <c r="RKI46" s="541"/>
      <c r="RKJ46" s="541"/>
      <c r="RKK46" s="541"/>
      <c r="RKL46" s="541"/>
      <c r="RKM46" s="541"/>
      <c r="RKN46" s="541"/>
      <c r="RKO46" s="541"/>
      <c r="RKP46" s="541"/>
      <c r="RKQ46" s="541"/>
      <c r="RKR46" s="541"/>
      <c r="RKS46" s="541"/>
      <c r="RKT46" s="541"/>
      <c r="RKU46" s="541"/>
      <c r="RKV46" s="541"/>
      <c r="RKW46" s="541"/>
      <c r="RKX46" s="541"/>
      <c r="RKY46" s="541"/>
      <c r="RKZ46" s="541"/>
      <c r="RLA46" s="541"/>
      <c r="RLB46" s="541"/>
      <c r="RLC46" s="541"/>
      <c r="RLD46" s="541"/>
      <c r="RLE46" s="541"/>
      <c r="RLF46" s="541"/>
      <c r="RLG46" s="541"/>
      <c r="RLH46" s="541"/>
      <c r="RLI46" s="541"/>
      <c r="RLJ46" s="541"/>
      <c r="RLK46" s="541"/>
      <c r="RLL46" s="541"/>
      <c r="RLM46" s="541"/>
      <c r="RLN46" s="541"/>
      <c r="RLO46" s="541"/>
      <c r="RLP46" s="541"/>
      <c r="RLQ46" s="541"/>
      <c r="RLR46" s="541"/>
      <c r="RLS46" s="541"/>
      <c r="RLT46" s="541"/>
      <c r="RLU46" s="541"/>
      <c r="RLV46" s="541"/>
      <c r="RLW46" s="541"/>
      <c r="RLX46" s="541"/>
      <c r="RLY46" s="541"/>
      <c r="RLZ46" s="541"/>
      <c r="RMA46" s="541"/>
      <c r="RMB46" s="541"/>
      <c r="RMC46" s="541"/>
      <c r="RMD46" s="541"/>
      <c r="RME46" s="541"/>
      <c r="RMF46" s="541"/>
      <c r="RMG46" s="541"/>
      <c r="RMH46" s="541"/>
      <c r="RMI46" s="541"/>
      <c r="RMJ46" s="541"/>
      <c r="RMK46" s="541"/>
      <c r="RML46" s="541"/>
      <c r="RMM46" s="541"/>
      <c r="RMN46" s="541"/>
      <c r="RMO46" s="541"/>
      <c r="RMP46" s="541"/>
      <c r="RMQ46" s="541"/>
      <c r="RMR46" s="541"/>
      <c r="RMS46" s="541"/>
      <c r="RMT46" s="541"/>
      <c r="RMU46" s="541"/>
      <c r="RMV46" s="541"/>
      <c r="RMW46" s="541"/>
      <c r="RMX46" s="541"/>
      <c r="RMY46" s="541"/>
      <c r="RMZ46" s="541"/>
      <c r="RNA46" s="541"/>
      <c r="RNB46" s="541"/>
      <c r="RNC46" s="541"/>
      <c r="RND46" s="541"/>
      <c r="RNE46" s="541"/>
      <c r="RNF46" s="541"/>
      <c r="RNG46" s="541"/>
      <c r="RNH46" s="541"/>
      <c r="RNI46" s="541"/>
      <c r="RNJ46" s="541"/>
      <c r="RNK46" s="541"/>
      <c r="RNL46" s="541"/>
      <c r="RNM46" s="541"/>
      <c r="RNN46" s="541"/>
      <c r="RNO46" s="541"/>
      <c r="RNP46" s="541"/>
      <c r="RNQ46" s="541"/>
      <c r="RNR46" s="541"/>
      <c r="RNS46" s="541"/>
      <c r="RNT46" s="541"/>
      <c r="RNU46" s="541"/>
      <c r="RNV46" s="541"/>
      <c r="RNW46" s="541"/>
      <c r="RNX46" s="541"/>
      <c r="RNY46" s="541"/>
      <c r="RNZ46" s="541"/>
      <c r="ROA46" s="541"/>
      <c r="ROB46" s="541"/>
      <c r="ROC46" s="541"/>
      <c r="ROD46" s="541"/>
      <c r="ROE46" s="541"/>
      <c r="ROF46" s="541"/>
      <c r="ROG46" s="541"/>
      <c r="ROH46" s="541"/>
      <c r="ROI46" s="541"/>
      <c r="ROJ46" s="541"/>
      <c r="ROK46" s="541"/>
      <c r="ROL46" s="541"/>
      <c r="ROM46" s="541"/>
      <c r="RON46" s="541"/>
      <c r="ROO46" s="541"/>
      <c r="ROP46" s="541"/>
      <c r="ROQ46" s="541"/>
      <c r="ROR46" s="541"/>
      <c r="ROS46" s="541"/>
      <c r="ROT46" s="541"/>
      <c r="ROU46" s="541"/>
      <c r="ROV46" s="541"/>
      <c r="ROW46" s="541"/>
      <c r="ROX46" s="541"/>
      <c r="ROY46" s="541"/>
      <c r="ROZ46" s="541"/>
      <c r="RPA46" s="541"/>
      <c r="RPB46" s="541"/>
      <c r="RPC46" s="541"/>
      <c r="RPD46" s="541"/>
      <c r="RPE46" s="541"/>
      <c r="RPF46" s="541"/>
      <c r="RPG46" s="541"/>
      <c r="RPH46" s="541"/>
      <c r="RPI46" s="541"/>
      <c r="RPJ46" s="541"/>
      <c r="RPK46" s="541"/>
      <c r="RPL46" s="541"/>
      <c r="RPM46" s="541"/>
      <c r="RPN46" s="541"/>
      <c r="RPO46" s="541"/>
      <c r="RPP46" s="541"/>
      <c r="RPQ46" s="541"/>
      <c r="RPR46" s="541"/>
      <c r="RPS46" s="541"/>
      <c r="RPT46" s="541"/>
      <c r="RPU46" s="541"/>
      <c r="RPV46" s="541"/>
      <c r="RPW46" s="541"/>
      <c r="RPX46" s="541"/>
      <c r="RPY46" s="541"/>
      <c r="RPZ46" s="541"/>
      <c r="RQA46" s="541"/>
      <c r="RQB46" s="541"/>
      <c r="RQC46" s="541"/>
      <c r="RQD46" s="541"/>
      <c r="RQE46" s="541"/>
      <c r="RQF46" s="541"/>
      <c r="RQG46" s="541"/>
      <c r="RQH46" s="541"/>
      <c r="RQI46" s="541"/>
      <c r="RQJ46" s="541"/>
      <c r="RQK46" s="541"/>
      <c r="RQL46" s="541"/>
      <c r="RQM46" s="541"/>
      <c r="RQN46" s="541"/>
      <c r="RQO46" s="541"/>
      <c r="RQP46" s="541"/>
      <c r="RQQ46" s="541"/>
      <c r="RQR46" s="541"/>
      <c r="RQS46" s="541"/>
      <c r="RQT46" s="541"/>
      <c r="RQU46" s="541"/>
      <c r="RQV46" s="541"/>
      <c r="RQW46" s="541"/>
      <c r="RQX46" s="541"/>
      <c r="RQY46" s="541"/>
      <c r="RQZ46" s="541"/>
      <c r="RRA46" s="541"/>
      <c r="RRB46" s="541"/>
      <c r="RRC46" s="541"/>
      <c r="RRD46" s="541"/>
      <c r="RRE46" s="541"/>
      <c r="RRF46" s="541"/>
      <c r="RRG46" s="541"/>
      <c r="RRH46" s="541"/>
      <c r="RRI46" s="541"/>
      <c r="RRJ46" s="541"/>
      <c r="RRK46" s="541"/>
      <c r="RRL46" s="541"/>
      <c r="RRM46" s="541"/>
      <c r="RRN46" s="541"/>
      <c r="RRO46" s="541"/>
      <c r="RRP46" s="541"/>
      <c r="RRQ46" s="541"/>
      <c r="RRR46" s="541"/>
      <c r="RRS46" s="541"/>
      <c r="RRT46" s="541"/>
      <c r="RRU46" s="541"/>
      <c r="RRV46" s="541"/>
      <c r="RRW46" s="541"/>
      <c r="RRX46" s="541"/>
      <c r="RRY46" s="541"/>
      <c r="RRZ46" s="541"/>
      <c r="RSA46" s="541"/>
      <c r="RSB46" s="541"/>
      <c r="RSC46" s="541"/>
      <c r="RSD46" s="541"/>
      <c r="RSE46" s="541"/>
      <c r="RSF46" s="541"/>
      <c r="RSG46" s="541"/>
      <c r="RSH46" s="541"/>
      <c r="RSI46" s="541"/>
      <c r="RSJ46" s="541"/>
      <c r="RSK46" s="541"/>
      <c r="RSL46" s="541"/>
      <c r="RSM46" s="541"/>
      <c r="RSN46" s="541"/>
      <c r="RSO46" s="541"/>
      <c r="RSP46" s="541"/>
      <c r="RSQ46" s="541"/>
      <c r="RSR46" s="541"/>
      <c r="RSS46" s="541"/>
      <c r="RST46" s="541"/>
      <c r="RSU46" s="541"/>
      <c r="RSV46" s="541"/>
      <c r="RSW46" s="541"/>
      <c r="RSX46" s="541"/>
      <c r="RSY46" s="541"/>
      <c r="RSZ46" s="541"/>
      <c r="RTA46" s="541"/>
      <c r="RTB46" s="541"/>
      <c r="RTC46" s="541"/>
      <c r="RTD46" s="541"/>
      <c r="RTE46" s="541"/>
      <c r="RTF46" s="541"/>
      <c r="RTG46" s="541"/>
      <c r="RTH46" s="541"/>
      <c r="RTI46" s="541"/>
      <c r="RTJ46" s="541"/>
      <c r="RTK46" s="541"/>
      <c r="RTL46" s="541"/>
      <c r="RTM46" s="541"/>
      <c r="RTN46" s="541"/>
      <c r="RTO46" s="541"/>
      <c r="RTP46" s="541"/>
      <c r="RTQ46" s="541"/>
      <c r="RTR46" s="541"/>
      <c r="RTS46" s="541"/>
      <c r="RTT46" s="541"/>
      <c r="RTU46" s="541"/>
      <c r="RTV46" s="541"/>
      <c r="RTW46" s="541"/>
      <c r="RTX46" s="541"/>
      <c r="RTY46" s="541"/>
      <c r="RTZ46" s="541"/>
      <c r="RUA46" s="541"/>
      <c r="RUB46" s="541"/>
      <c r="RUC46" s="541"/>
      <c r="RUD46" s="541"/>
      <c r="RUE46" s="541"/>
      <c r="RUF46" s="541"/>
      <c r="RUG46" s="541"/>
      <c r="RUH46" s="541"/>
      <c r="RUI46" s="541"/>
      <c r="RUJ46" s="541"/>
      <c r="RUK46" s="541"/>
      <c r="RUL46" s="541"/>
      <c r="RUM46" s="541"/>
      <c r="RUN46" s="541"/>
      <c r="RUO46" s="541"/>
      <c r="RUP46" s="541"/>
      <c r="RUQ46" s="541"/>
      <c r="RUR46" s="541"/>
      <c r="RUS46" s="541"/>
      <c r="RUT46" s="541"/>
      <c r="RUU46" s="541"/>
      <c r="RUV46" s="541"/>
      <c r="RUW46" s="541"/>
      <c r="RUX46" s="541"/>
      <c r="RUY46" s="541"/>
      <c r="RUZ46" s="541"/>
      <c r="RVA46" s="541"/>
      <c r="RVB46" s="541"/>
      <c r="RVC46" s="541"/>
      <c r="RVD46" s="541"/>
      <c r="RVE46" s="541"/>
      <c r="RVF46" s="541"/>
      <c r="RVG46" s="541"/>
      <c r="RVH46" s="541"/>
      <c r="RVI46" s="541"/>
      <c r="RVJ46" s="541"/>
      <c r="RVK46" s="541"/>
      <c r="RVL46" s="541"/>
      <c r="RVM46" s="541"/>
      <c r="RVN46" s="541"/>
      <c r="RVO46" s="541"/>
      <c r="RVP46" s="541"/>
      <c r="RVQ46" s="541"/>
      <c r="RVR46" s="541"/>
      <c r="RVS46" s="541"/>
      <c r="RVT46" s="541"/>
      <c r="RVU46" s="541"/>
      <c r="RVV46" s="541"/>
      <c r="RVW46" s="541"/>
      <c r="RVX46" s="541"/>
      <c r="RVY46" s="541"/>
      <c r="RVZ46" s="541"/>
      <c r="RWA46" s="541"/>
      <c r="RWB46" s="541"/>
      <c r="RWC46" s="541"/>
      <c r="RWD46" s="541"/>
      <c r="RWE46" s="541"/>
      <c r="RWF46" s="541"/>
      <c r="RWG46" s="541"/>
      <c r="RWH46" s="541"/>
      <c r="RWI46" s="541"/>
      <c r="RWJ46" s="541"/>
      <c r="RWK46" s="541"/>
      <c r="RWL46" s="541"/>
      <c r="RWM46" s="541"/>
      <c r="RWN46" s="541"/>
      <c r="RWO46" s="541"/>
      <c r="RWP46" s="541"/>
      <c r="RWQ46" s="541"/>
      <c r="RWR46" s="541"/>
      <c r="RWS46" s="541"/>
      <c r="RWT46" s="541"/>
      <c r="RWU46" s="541"/>
      <c r="RWV46" s="541"/>
      <c r="RWW46" s="541"/>
      <c r="RWX46" s="541"/>
      <c r="RWY46" s="541"/>
      <c r="RWZ46" s="541"/>
      <c r="RXA46" s="541"/>
      <c r="RXB46" s="541"/>
      <c r="RXC46" s="541"/>
      <c r="RXD46" s="541"/>
      <c r="RXE46" s="541"/>
      <c r="RXF46" s="541"/>
      <c r="RXG46" s="541"/>
      <c r="RXH46" s="541"/>
      <c r="RXI46" s="541"/>
      <c r="RXJ46" s="541"/>
      <c r="RXK46" s="541"/>
      <c r="RXL46" s="541"/>
      <c r="RXM46" s="541"/>
      <c r="RXN46" s="541"/>
      <c r="RXO46" s="541"/>
      <c r="RXP46" s="541"/>
      <c r="RXQ46" s="541"/>
      <c r="RXR46" s="541"/>
      <c r="RXS46" s="541"/>
      <c r="RXT46" s="541"/>
      <c r="RXU46" s="541"/>
      <c r="RXV46" s="541"/>
      <c r="RXW46" s="541"/>
      <c r="RXX46" s="541"/>
      <c r="RXY46" s="541"/>
      <c r="RXZ46" s="541"/>
      <c r="RYA46" s="541"/>
      <c r="RYB46" s="541"/>
      <c r="RYC46" s="541"/>
      <c r="RYD46" s="541"/>
      <c r="RYE46" s="541"/>
      <c r="RYF46" s="541"/>
      <c r="RYG46" s="541"/>
      <c r="RYH46" s="541"/>
      <c r="RYI46" s="541"/>
      <c r="RYJ46" s="541"/>
      <c r="RYK46" s="541"/>
      <c r="RYL46" s="541"/>
      <c r="RYM46" s="541"/>
      <c r="RYN46" s="541"/>
      <c r="RYO46" s="541"/>
      <c r="RYP46" s="541"/>
      <c r="RYQ46" s="541"/>
      <c r="RYR46" s="541"/>
      <c r="RYS46" s="541"/>
      <c r="RYT46" s="541"/>
      <c r="RYU46" s="541"/>
      <c r="RYV46" s="541"/>
      <c r="RYW46" s="541"/>
      <c r="RYX46" s="541"/>
      <c r="RYY46" s="541"/>
      <c r="RYZ46" s="541"/>
      <c r="RZA46" s="541"/>
      <c r="RZB46" s="541"/>
      <c r="RZC46" s="541"/>
      <c r="RZD46" s="541"/>
      <c r="RZE46" s="541"/>
      <c r="RZF46" s="541"/>
      <c r="RZG46" s="541"/>
      <c r="RZH46" s="541"/>
      <c r="RZI46" s="541"/>
      <c r="RZJ46" s="541"/>
      <c r="RZK46" s="541"/>
      <c r="RZL46" s="541"/>
      <c r="RZM46" s="541"/>
      <c r="RZN46" s="541"/>
      <c r="RZO46" s="541"/>
      <c r="RZP46" s="541"/>
      <c r="RZQ46" s="541"/>
      <c r="RZR46" s="541"/>
      <c r="RZS46" s="541"/>
      <c r="RZT46" s="541"/>
      <c r="RZU46" s="541"/>
      <c r="RZV46" s="541"/>
      <c r="RZW46" s="541"/>
      <c r="RZX46" s="541"/>
      <c r="RZY46" s="541"/>
      <c r="RZZ46" s="541"/>
      <c r="SAA46" s="541"/>
      <c r="SAB46" s="541"/>
      <c r="SAC46" s="541"/>
      <c r="SAD46" s="541"/>
      <c r="SAE46" s="541"/>
      <c r="SAF46" s="541"/>
      <c r="SAG46" s="541"/>
      <c r="SAH46" s="541"/>
      <c r="SAI46" s="541"/>
      <c r="SAJ46" s="541"/>
      <c r="SAK46" s="541"/>
      <c r="SAL46" s="541"/>
      <c r="SAM46" s="541"/>
      <c r="SAN46" s="541"/>
      <c r="SAO46" s="541"/>
      <c r="SAP46" s="541"/>
      <c r="SAQ46" s="541"/>
      <c r="SAR46" s="541"/>
      <c r="SAS46" s="541"/>
      <c r="SAT46" s="541"/>
      <c r="SAU46" s="541"/>
      <c r="SAV46" s="541"/>
      <c r="SAW46" s="541"/>
      <c r="SAX46" s="541"/>
      <c r="SAY46" s="541"/>
      <c r="SAZ46" s="541"/>
      <c r="SBA46" s="541"/>
      <c r="SBB46" s="541"/>
      <c r="SBC46" s="541"/>
      <c r="SBD46" s="541"/>
      <c r="SBE46" s="541"/>
      <c r="SBF46" s="541"/>
      <c r="SBG46" s="541"/>
      <c r="SBH46" s="541"/>
      <c r="SBI46" s="541"/>
      <c r="SBJ46" s="541"/>
      <c r="SBK46" s="541"/>
      <c r="SBL46" s="541"/>
      <c r="SBM46" s="541"/>
      <c r="SBN46" s="541"/>
      <c r="SBO46" s="541"/>
      <c r="SBP46" s="541"/>
      <c r="SBQ46" s="541"/>
      <c r="SBR46" s="541"/>
      <c r="SBS46" s="541"/>
      <c r="SBT46" s="541"/>
      <c r="SBU46" s="541"/>
      <c r="SBV46" s="541"/>
      <c r="SBW46" s="541"/>
      <c r="SBX46" s="541"/>
      <c r="SBY46" s="541"/>
      <c r="SBZ46" s="541"/>
      <c r="SCA46" s="541"/>
      <c r="SCB46" s="541"/>
      <c r="SCC46" s="541"/>
      <c r="SCD46" s="541"/>
      <c r="SCE46" s="541"/>
      <c r="SCF46" s="541"/>
      <c r="SCG46" s="541"/>
      <c r="SCH46" s="541"/>
      <c r="SCI46" s="541"/>
      <c r="SCJ46" s="541"/>
      <c r="SCK46" s="541"/>
      <c r="SCL46" s="541"/>
      <c r="SCM46" s="541"/>
      <c r="SCN46" s="541"/>
      <c r="SCO46" s="541"/>
      <c r="SCP46" s="541"/>
      <c r="SCQ46" s="541"/>
      <c r="SCR46" s="541"/>
      <c r="SCS46" s="541"/>
      <c r="SCT46" s="541"/>
      <c r="SCU46" s="541"/>
      <c r="SCV46" s="541"/>
      <c r="SCW46" s="541"/>
      <c r="SCX46" s="541"/>
      <c r="SCY46" s="541"/>
      <c r="SCZ46" s="541"/>
      <c r="SDA46" s="541"/>
      <c r="SDB46" s="541"/>
      <c r="SDC46" s="541"/>
      <c r="SDD46" s="541"/>
      <c r="SDE46" s="541"/>
      <c r="SDF46" s="541"/>
      <c r="SDG46" s="541"/>
      <c r="SDH46" s="541"/>
      <c r="SDI46" s="541"/>
      <c r="SDJ46" s="541"/>
      <c r="SDK46" s="541"/>
      <c r="SDL46" s="541"/>
      <c r="SDM46" s="541"/>
      <c r="SDN46" s="541"/>
      <c r="SDO46" s="541"/>
      <c r="SDP46" s="541"/>
      <c r="SDQ46" s="541"/>
      <c r="SDR46" s="541"/>
      <c r="SDS46" s="541"/>
      <c r="SDT46" s="541"/>
      <c r="SDU46" s="541"/>
      <c r="SDV46" s="541"/>
      <c r="SDW46" s="541"/>
      <c r="SDX46" s="541"/>
      <c r="SDY46" s="541"/>
      <c r="SDZ46" s="541"/>
      <c r="SEA46" s="541"/>
      <c r="SEB46" s="541"/>
      <c r="SEC46" s="541"/>
      <c r="SED46" s="541"/>
      <c r="SEE46" s="541"/>
      <c r="SEF46" s="541"/>
      <c r="SEG46" s="541"/>
      <c r="SEH46" s="541"/>
      <c r="SEI46" s="541"/>
      <c r="SEJ46" s="541"/>
      <c r="SEK46" s="541"/>
      <c r="SEL46" s="541"/>
      <c r="SEM46" s="541"/>
      <c r="SEN46" s="541"/>
      <c r="SEO46" s="541"/>
      <c r="SEP46" s="541"/>
      <c r="SEQ46" s="541"/>
      <c r="SER46" s="541"/>
      <c r="SES46" s="541"/>
      <c r="SET46" s="541"/>
      <c r="SEU46" s="541"/>
      <c r="SEV46" s="541"/>
      <c r="SEW46" s="541"/>
      <c r="SEX46" s="541"/>
      <c r="SEY46" s="541"/>
      <c r="SEZ46" s="541"/>
      <c r="SFA46" s="541"/>
      <c r="SFB46" s="541"/>
      <c r="SFC46" s="541"/>
      <c r="SFD46" s="541"/>
      <c r="SFE46" s="541"/>
      <c r="SFF46" s="541"/>
      <c r="SFG46" s="541"/>
      <c r="SFH46" s="541"/>
      <c r="SFI46" s="541"/>
      <c r="SFJ46" s="541"/>
      <c r="SFK46" s="541"/>
      <c r="SFL46" s="541"/>
      <c r="SFM46" s="541"/>
      <c r="SFN46" s="541"/>
      <c r="SFO46" s="541"/>
      <c r="SFP46" s="541"/>
      <c r="SFQ46" s="541"/>
      <c r="SFR46" s="541"/>
      <c r="SFS46" s="541"/>
      <c r="SFT46" s="541"/>
      <c r="SFU46" s="541"/>
      <c r="SFV46" s="541"/>
      <c r="SFW46" s="541"/>
      <c r="SFX46" s="541"/>
      <c r="SFY46" s="541"/>
      <c r="SFZ46" s="541"/>
      <c r="SGA46" s="541"/>
      <c r="SGB46" s="541"/>
      <c r="SGC46" s="541"/>
      <c r="SGD46" s="541"/>
      <c r="SGE46" s="541"/>
      <c r="SGF46" s="541"/>
      <c r="SGG46" s="541"/>
      <c r="SGH46" s="541"/>
      <c r="SGI46" s="541"/>
      <c r="SGJ46" s="541"/>
      <c r="SGK46" s="541"/>
      <c r="SGL46" s="541"/>
      <c r="SGM46" s="541"/>
      <c r="SGN46" s="541"/>
      <c r="SGO46" s="541"/>
      <c r="SGP46" s="541"/>
      <c r="SGQ46" s="541"/>
      <c r="SGR46" s="541"/>
      <c r="SGS46" s="541"/>
      <c r="SGT46" s="541"/>
      <c r="SGU46" s="541"/>
      <c r="SGV46" s="541"/>
      <c r="SGW46" s="541"/>
      <c r="SGX46" s="541"/>
      <c r="SGY46" s="541"/>
      <c r="SGZ46" s="541"/>
      <c r="SHA46" s="541"/>
      <c r="SHB46" s="541"/>
      <c r="SHC46" s="541"/>
      <c r="SHD46" s="541"/>
      <c r="SHE46" s="541"/>
      <c r="SHF46" s="541"/>
      <c r="SHG46" s="541"/>
      <c r="SHH46" s="541"/>
      <c r="SHI46" s="541"/>
      <c r="SHJ46" s="541"/>
      <c r="SHK46" s="541"/>
      <c r="SHL46" s="541"/>
      <c r="SHM46" s="541"/>
      <c r="SHN46" s="541"/>
      <c r="SHO46" s="541"/>
      <c r="SHP46" s="541"/>
      <c r="SHQ46" s="541"/>
      <c r="SHR46" s="541"/>
      <c r="SHS46" s="541"/>
      <c r="SHT46" s="541"/>
      <c r="SHU46" s="541"/>
      <c r="SHV46" s="541"/>
      <c r="SHW46" s="541"/>
      <c r="SHX46" s="541"/>
      <c r="SHY46" s="541"/>
      <c r="SHZ46" s="541"/>
      <c r="SIA46" s="541"/>
      <c r="SIB46" s="541"/>
      <c r="SIC46" s="541"/>
      <c r="SID46" s="541"/>
      <c r="SIE46" s="541"/>
      <c r="SIF46" s="541"/>
      <c r="SIG46" s="541"/>
      <c r="SIH46" s="541"/>
      <c r="SII46" s="541"/>
      <c r="SIJ46" s="541"/>
      <c r="SIK46" s="541"/>
      <c r="SIL46" s="541"/>
      <c r="SIM46" s="541"/>
      <c r="SIN46" s="541"/>
      <c r="SIO46" s="541"/>
      <c r="SIP46" s="541"/>
      <c r="SIQ46" s="541"/>
      <c r="SIR46" s="541"/>
      <c r="SIS46" s="541"/>
      <c r="SIT46" s="541"/>
      <c r="SIU46" s="541"/>
      <c r="SIV46" s="541"/>
      <c r="SIW46" s="541"/>
      <c r="SIX46" s="541"/>
      <c r="SIY46" s="541"/>
      <c r="SIZ46" s="541"/>
      <c r="SJA46" s="541"/>
      <c r="SJB46" s="541"/>
      <c r="SJC46" s="541"/>
      <c r="SJD46" s="541"/>
      <c r="SJE46" s="541"/>
      <c r="SJF46" s="541"/>
      <c r="SJG46" s="541"/>
      <c r="SJH46" s="541"/>
      <c r="SJI46" s="541"/>
      <c r="SJJ46" s="541"/>
      <c r="SJK46" s="541"/>
      <c r="SJL46" s="541"/>
      <c r="SJM46" s="541"/>
      <c r="SJN46" s="541"/>
      <c r="SJO46" s="541"/>
      <c r="SJP46" s="541"/>
      <c r="SJQ46" s="541"/>
      <c r="SJR46" s="541"/>
      <c r="SJS46" s="541"/>
      <c r="SJT46" s="541"/>
      <c r="SJU46" s="541"/>
      <c r="SJV46" s="541"/>
      <c r="SJW46" s="541"/>
      <c r="SJX46" s="541"/>
      <c r="SJY46" s="541"/>
      <c r="SJZ46" s="541"/>
      <c r="SKA46" s="541"/>
      <c r="SKB46" s="541"/>
      <c r="SKC46" s="541"/>
      <c r="SKD46" s="541"/>
      <c r="SKE46" s="541"/>
      <c r="SKF46" s="541"/>
      <c r="SKG46" s="541"/>
      <c r="SKH46" s="541"/>
      <c r="SKI46" s="541"/>
      <c r="SKJ46" s="541"/>
      <c r="SKK46" s="541"/>
      <c r="SKL46" s="541"/>
      <c r="SKM46" s="541"/>
      <c r="SKN46" s="541"/>
      <c r="SKO46" s="541"/>
      <c r="SKP46" s="541"/>
      <c r="SKQ46" s="541"/>
      <c r="SKR46" s="541"/>
      <c r="SKS46" s="541"/>
      <c r="SKT46" s="541"/>
      <c r="SKU46" s="541"/>
      <c r="SKV46" s="541"/>
      <c r="SKW46" s="541"/>
      <c r="SKX46" s="541"/>
      <c r="SKY46" s="541"/>
      <c r="SKZ46" s="541"/>
      <c r="SLA46" s="541"/>
      <c r="SLB46" s="541"/>
      <c r="SLC46" s="541"/>
      <c r="SLD46" s="541"/>
      <c r="SLE46" s="541"/>
      <c r="SLF46" s="541"/>
      <c r="SLG46" s="541"/>
      <c r="SLH46" s="541"/>
      <c r="SLI46" s="541"/>
      <c r="SLJ46" s="541"/>
      <c r="SLK46" s="541"/>
      <c r="SLL46" s="541"/>
      <c r="SLM46" s="541"/>
      <c r="SLN46" s="541"/>
      <c r="SLO46" s="541"/>
      <c r="SLP46" s="541"/>
      <c r="SLQ46" s="541"/>
      <c r="SLR46" s="541"/>
      <c r="SLS46" s="541"/>
      <c r="SLT46" s="541"/>
      <c r="SLU46" s="541"/>
      <c r="SLV46" s="541"/>
      <c r="SLW46" s="541"/>
      <c r="SLX46" s="541"/>
      <c r="SLY46" s="541"/>
      <c r="SLZ46" s="541"/>
      <c r="SMA46" s="541"/>
      <c r="SMB46" s="541"/>
      <c r="SMC46" s="541"/>
      <c r="SMD46" s="541"/>
      <c r="SME46" s="541"/>
      <c r="SMF46" s="541"/>
      <c r="SMG46" s="541"/>
      <c r="SMH46" s="541"/>
      <c r="SMI46" s="541"/>
      <c r="SMJ46" s="541"/>
      <c r="SMK46" s="541"/>
      <c r="SML46" s="541"/>
      <c r="SMM46" s="541"/>
      <c r="SMN46" s="541"/>
      <c r="SMO46" s="541"/>
      <c r="SMP46" s="541"/>
      <c r="SMQ46" s="541"/>
      <c r="SMR46" s="541"/>
      <c r="SMS46" s="541"/>
      <c r="SMT46" s="541"/>
      <c r="SMU46" s="541"/>
      <c r="SMV46" s="541"/>
      <c r="SMW46" s="541"/>
      <c r="SMX46" s="541"/>
      <c r="SMY46" s="541"/>
      <c r="SMZ46" s="541"/>
      <c r="SNA46" s="541"/>
      <c r="SNB46" s="541"/>
      <c r="SNC46" s="541"/>
      <c r="SND46" s="541"/>
      <c r="SNE46" s="541"/>
      <c r="SNF46" s="541"/>
      <c r="SNG46" s="541"/>
      <c r="SNH46" s="541"/>
      <c r="SNI46" s="541"/>
      <c r="SNJ46" s="541"/>
      <c r="SNK46" s="541"/>
      <c r="SNL46" s="541"/>
      <c r="SNM46" s="541"/>
      <c r="SNN46" s="541"/>
      <c r="SNO46" s="541"/>
      <c r="SNP46" s="541"/>
      <c r="SNQ46" s="541"/>
      <c r="SNR46" s="541"/>
      <c r="SNS46" s="541"/>
      <c r="SNT46" s="541"/>
      <c r="SNU46" s="541"/>
      <c r="SNV46" s="541"/>
      <c r="SNW46" s="541"/>
      <c r="SNX46" s="541"/>
      <c r="SNY46" s="541"/>
      <c r="SNZ46" s="541"/>
      <c r="SOA46" s="541"/>
      <c r="SOB46" s="541"/>
      <c r="SOC46" s="541"/>
      <c r="SOD46" s="541"/>
      <c r="SOE46" s="541"/>
      <c r="SOF46" s="541"/>
      <c r="SOG46" s="541"/>
      <c r="SOH46" s="541"/>
      <c r="SOI46" s="541"/>
      <c r="SOJ46" s="541"/>
      <c r="SOK46" s="541"/>
      <c r="SOL46" s="541"/>
      <c r="SOM46" s="541"/>
      <c r="SON46" s="541"/>
      <c r="SOO46" s="541"/>
      <c r="SOP46" s="541"/>
      <c r="SOQ46" s="541"/>
      <c r="SOR46" s="541"/>
      <c r="SOS46" s="541"/>
      <c r="SOT46" s="541"/>
      <c r="SOU46" s="541"/>
      <c r="SOV46" s="541"/>
      <c r="SOW46" s="541"/>
      <c r="SOX46" s="541"/>
      <c r="SOY46" s="541"/>
      <c r="SOZ46" s="541"/>
      <c r="SPA46" s="541"/>
      <c r="SPB46" s="541"/>
      <c r="SPC46" s="541"/>
      <c r="SPD46" s="541"/>
      <c r="SPE46" s="541"/>
      <c r="SPF46" s="541"/>
      <c r="SPG46" s="541"/>
      <c r="SPH46" s="541"/>
      <c r="SPI46" s="541"/>
      <c r="SPJ46" s="541"/>
      <c r="SPK46" s="541"/>
      <c r="SPL46" s="541"/>
      <c r="SPM46" s="541"/>
      <c r="SPN46" s="541"/>
      <c r="SPO46" s="541"/>
      <c r="SPP46" s="541"/>
      <c r="SPQ46" s="541"/>
      <c r="SPR46" s="541"/>
      <c r="SPS46" s="541"/>
      <c r="SPT46" s="541"/>
      <c r="SPU46" s="541"/>
      <c r="SPV46" s="541"/>
      <c r="SPW46" s="541"/>
      <c r="SPX46" s="541"/>
      <c r="SPY46" s="541"/>
      <c r="SPZ46" s="541"/>
      <c r="SQA46" s="541"/>
      <c r="SQB46" s="541"/>
      <c r="SQC46" s="541"/>
      <c r="SQD46" s="541"/>
      <c r="SQE46" s="541"/>
      <c r="SQF46" s="541"/>
      <c r="SQG46" s="541"/>
      <c r="SQH46" s="541"/>
      <c r="SQI46" s="541"/>
      <c r="SQJ46" s="541"/>
      <c r="SQK46" s="541"/>
      <c r="SQL46" s="541"/>
      <c r="SQM46" s="541"/>
      <c r="SQN46" s="541"/>
      <c r="SQO46" s="541"/>
      <c r="SQP46" s="541"/>
      <c r="SQQ46" s="541"/>
      <c r="SQR46" s="541"/>
      <c r="SQS46" s="541"/>
      <c r="SQT46" s="541"/>
      <c r="SQU46" s="541"/>
      <c r="SQV46" s="541"/>
      <c r="SQW46" s="541"/>
      <c r="SQX46" s="541"/>
      <c r="SQY46" s="541"/>
      <c r="SQZ46" s="541"/>
      <c r="SRA46" s="541"/>
      <c r="SRB46" s="541"/>
      <c r="SRC46" s="541"/>
      <c r="SRD46" s="541"/>
      <c r="SRE46" s="541"/>
      <c r="SRF46" s="541"/>
      <c r="SRG46" s="541"/>
      <c r="SRH46" s="541"/>
      <c r="SRI46" s="541"/>
      <c r="SRJ46" s="541"/>
      <c r="SRK46" s="541"/>
      <c r="SRL46" s="541"/>
      <c r="SRM46" s="541"/>
      <c r="SRN46" s="541"/>
      <c r="SRO46" s="541"/>
      <c r="SRP46" s="541"/>
      <c r="SRQ46" s="541"/>
      <c r="SRR46" s="541"/>
      <c r="SRS46" s="541"/>
      <c r="SRT46" s="541"/>
      <c r="SRU46" s="541"/>
      <c r="SRV46" s="541"/>
      <c r="SRW46" s="541"/>
      <c r="SRX46" s="541"/>
      <c r="SRY46" s="541"/>
      <c r="SRZ46" s="541"/>
      <c r="SSA46" s="541"/>
      <c r="SSB46" s="541"/>
      <c r="SSC46" s="541"/>
      <c r="SSD46" s="541"/>
      <c r="SSE46" s="541"/>
      <c r="SSF46" s="541"/>
      <c r="SSG46" s="541"/>
      <c r="SSH46" s="541"/>
      <c r="SSI46" s="541"/>
      <c r="SSJ46" s="541"/>
      <c r="SSK46" s="541"/>
      <c r="SSL46" s="541"/>
      <c r="SSM46" s="541"/>
      <c r="SSN46" s="541"/>
      <c r="SSO46" s="541"/>
      <c r="SSP46" s="541"/>
      <c r="SSQ46" s="541"/>
      <c r="SSR46" s="541"/>
      <c r="SSS46" s="541"/>
      <c r="SST46" s="541"/>
      <c r="SSU46" s="541"/>
      <c r="SSV46" s="541"/>
      <c r="SSW46" s="541"/>
      <c r="SSX46" s="541"/>
      <c r="SSY46" s="541"/>
      <c r="SSZ46" s="541"/>
      <c r="STA46" s="541"/>
      <c r="STB46" s="541"/>
      <c r="STC46" s="541"/>
      <c r="STD46" s="541"/>
      <c r="STE46" s="541"/>
      <c r="STF46" s="541"/>
      <c r="STG46" s="541"/>
      <c r="STH46" s="541"/>
      <c r="STI46" s="541"/>
      <c r="STJ46" s="541"/>
      <c r="STK46" s="541"/>
      <c r="STL46" s="541"/>
      <c r="STM46" s="541"/>
      <c r="STN46" s="541"/>
      <c r="STO46" s="541"/>
      <c r="STP46" s="541"/>
      <c r="STQ46" s="541"/>
      <c r="STR46" s="541"/>
      <c r="STS46" s="541"/>
      <c r="STT46" s="541"/>
      <c r="STU46" s="541"/>
      <c r="STV46" s="541"/>
      <c r="STW46" s="541"/>
      <c r="STX46" s="541"/>
      <c r="STY46" s="541"/>
      <c r="STZ46" s="541"/>
      <c r="SUA46" s="541"/>
      <c r="SUB46" s="541"/>
      <c r="SUC46" s="541"/>
      <c r="SUD46" s="541"/>
      <c r="SUE46" s="541"/>
      <c r="SUF46" s="541"/>
      <c r="SUG46" s="541"/>
      <c r="SUH46" s="541"/>
      <c r="SUI46" s="541"/>
      <c r="SUJ46" s="541"/>
      <c r="SUK46" s="541"/>
      <c r="SUL46" s="541"/>
      <c r="SUM46" s="541"/>
      <c r="SUN46" s="541"/>
      <c r="SUO46" s="541"/>
      <c r="SUP46" s="541"/>
      <c r="SUQ46" s="541"/>
      <c r="SUR46" s="541"/>
      <c r="SUS46" s="541"/>
      <c r="SUT46" s="541"/>
      <c r="SUU46" s="541"/>
      <c r="SUV46" s="541"/>
      <c r="SUW46" s="541"/>
      <c r="SUX46" s="541"/>
      <c r="SUY46" s="541"/>
      <c r="SUZ46" s="541"/>
      <c r="SVA46" s="541"/>
      <c r="SVB46" s="541"/>
      <c r="SVC46" s="541"/>
      <c r="SVD46" s="541"/>
      <c r="SVE46" s="541"/>
      <c r="SVF46" s="541"/>
      <c r="SVG46" s="541"/>
      <c r="SVH46" s="541"/>
      <c r="SVI46" s="541"/>
      <c r="SVJ46" s="541"/>
      <c r="SVK46" s="541"/>
      <c r="SVL46" s="541"/>
      <c r="SVM46" s="541"/>
      <c r="SVN46" s="541"/>
      <c r="SVO46" s="541"/>
      <c r="SVP46" s="541"/>
      <c r="SVQ46" s="541"/>
      <c r="SVR46" s="541"/>
      <c r="SVS46" s="541"/>
      <c r="SVT46" s="541"/>
      <c r="SVU46" s="541"/>
      <c r="SVV46" s="541"/>
      <c r="SVW46" s="541"/>
      <c r="SVX46" s="541"/>
      <c r="SVY46" s="541"/>
      <c r="SVZ46" s="541"/>
      <c r="SWA46" s="541"/>
      <c r="SWB46" s="541"/>
      <c r="SWC46" s="541"/>
      <c r="SWD46" s="541"/>
      <c r="SWE46" s="541"/>
      <c r="SWF46" s="541"/>
      <c r="SWG46" s="541"/>
      <c r="SWH46" s="541"/>
      <c r="SWI46" s="541"/>
      <c r="SWJ46" s="541"/>
      <c r="SWK46" s="541"/>
      <c r="SWL46" s="541"/>
      <c r="SWM46" s="541"/>
      <c r="SWN46" s="541"/>
      <c r="SWO46" s="541"/>
      <c r="SWP46" s="541"/>
      <c r="SWQ46" s="541"/>
      <c r="SWR46" s="541"/>
      <c r="SWS46" s="541"/>
      <c r="SWT46" s="541"/>
      <c r="SWU46" s="541"/>
      <c r="SWV46" s="541"/>
      <c r="SWW46" s="541"/>
      <c r="SWX46" s="541"/>
      <c r="SWY46" s="541"/>
      <c r="SWZ46" s="541"/>
      <c r="SXA46" s="541"/>
      <c r="SXB46" s="541"/>
      <c r="SXC46" s="541"/>
      <c r="SXD46" s="541"/>
      <c r="SXE46" s="541"/>
      <c r="SXF46" s="541"/>
      <c r="SXG46" s="541"/>
      <c r="SXH46" s="541"/>
      <c r="SXI46" s="541"/>
      <c r="SXJ46" s="541"/>
      <c r="SXK46" s="541"/>
      <c r="SXL46" s="541"/>
      <c r="SXM46" s="541"/>
      <c r="SXN46" s="541"/>
      <c r="SXO46" s="541"/>
      <c r="SXP46" s="541"/>
      <c r="SXQ46" s="541"/>
      <c r="SXR46" s="541"/>
      <c r="SXS46" s="541"/>
      <c r="SXT46" s="541"/>
      <c r="SXU46" s="541"/>
      <c r="SXV46" s="541"/>
      <c r="SXW46" s="541"/>
      <c r="SXX46" s="541"/>
      <c r="SXY46" s="541"/>
      <c r="SXZ46" s="541"/>
      <c r="SYA46" s="541"/>
      <c r="SYB46" s="541"/>
      <c r="SYC46" s="541"/>
      <c r="SYD46" s="541"/>
      <c r="SYE46" s="541"/>
      <c r="SYF46" s="541"/>
      <c r="SYG46" s="541"/>
      <c r="SYH46" s="541"/>
      <c r="SYI46" s="541"/>
      <c r="SYJ46" s="541"/>
      <c r="SYK46" s="541"/>
      <c r="SYL46" s="541"/>
      <c r="SYM46" s="541"/>
      <c r="SYN46" s="541"/>
      <c r="SYO46" s="541"/>
      <c r="SYP46" s="541"/>
      <c r="SYQ46" s="541"/>
      <c r="SYR46" s="541"/>
      <c r="SYS46" s="541"/>
      <c r="SYT46" s="541"/>
      <c r="SYU46" s="541"/>
      <c r="SYV46" s="541"/>
      <c r="SYW46" s="541"/>
      <c r="SYX46" s="541"/>
      <c r="SYY46" s="541"/>
      <c r="SYZ46" s="541"/>
      <c r="SZA46" s="541"/>
      <c r="SZB46" s="541"/>
      <c r="SZC46" s="541"/>
      <c r="SZD46" s="541"/>
      <c r="SZE46" s="541"/>
      <c r="SZF46" s="541"/>
      <c r="SZG46" s="541"/>
      <c r="SZH46" s="541"/>
      <c r="SZI46" s="541"/>
      <c r="SZJ46" s="541"/>
      <c r="SZK46" s="541"/>
      <c r="SZL46" s="541"/>
      <c r="SZM46" s="541"/>
      <c r="SZN46" s="541"/>
      <c r="SZO46" s="541"/>
      <c r="SZP46" s="541"/>
      <c r="SZQ46" s="541"/>
      <c r="SZR46" s="541"/>
      <c r="SZS46" s="541"/>
      <c r="SZT46" s="541"/>
      <c r="SZU46" s="541"/>
      <c r="SZV46" s="541"/>
      <c r="SZW46" s="541"/>
      <c r="SZX46" s="541"/>
      <c r="SZY46" s="541"/>
      <c r="SZZ46" s="541"/>
      <c r="TAA46" s="541"/>
      <c r="TAB46" s="541"/>
      <c r="TAC46" s="541"/>
      <c r="TAD46" s="541"/>
      <c r="TAE46" s="541"/>
      <c r="TAF46" s="541"/>
      <c r="TAG46" s="541"/>
      <c r="TAH46" s="541"/>
      <c r="TAI46" s="541"/>
      <c r="TAJ46" s="541"/>
      <c r="TAK46" s="541"/>
      <c r="TAL46" s="541"/>
      <c r="TAM46" s="541"/>
      <c r="TAN46" s="541"/>
      <c r="TAO46" s="541"/>
      <c r="TAP46" s="541"/>
      <c r="TAQ46" s="541"/>
      <c r="TAR46" s="541"/>
      <c r="TAS46" s="541"/>
      <c r="TAT46" s="541"/>
      <c r="TAU46" s="541"/>
      <c r="TAV46" s="541"/>
      <c r="TAW46" s="541"/>
      <c r="TAX46" s="541"/>
      <c r="TAY46" s="541"/>
      <c r="TAZ46" s="541"/>
      <c r="TBA46" s="541"/>
      <c r="TBB46" s="541"/>
      <c r="TBC46" s="541"/>
      <c r="TBD46" s="541"/>
      <c r="TBE46" s="541"/>
      <c r="TBF46" s="541"/>
      <c r="TBG46" s="541"/>
      <c r="TBH46" s="541"/>
      <c r="TBI46" s="541"/>
      <c r="TBJ46" s="541"/>
      <c r="TBK46" s="541"/>
      <c r="TBL46" s="541"/>
      <c r="TBM46" s="541"/>
      <c r="TBN46" s="541"/>
      <c r="TBO46" s="541"/>
      <c r="TBP46" s="541"/>
      <c r="TBQ46" s="541"/>
      <c r="TBR46" s="541"/>
      <c r="TBS46" s="541"/>
      <c r="TBT46" s="541"/>
      <c r="TBU46" s="541"/>
      <c r="TBV46" s="541"/>
      <c r="TBW46" s="541"/>
      <c r="TBX46" s="541"/>
      <c r="TBY46" s="541"/>
      <c r="TBZ46" s="541"/>
      <c r="TCA46" s="541"/>
      <c r="TCB46" s="541"/>
      <c r="TCC46" s="541"/>
      <c r="TCD46" s="541"/>
      <c r="TCE46" s="541"/>
      <c r="TCF46" s="541"/>
      <c r="TCG46" s="541"/>
      <c r="TCH46" s="541"/>
      <c r="TCI46" s="541"/>
      <c r="TCJ46" s="541"/>
      <c r="TCK46" s="541"/>
      <c r="TCL46" s="541"/>
      <c r="TCM46" s="541"/>
      <c r="TCN46" s="541"/>
      <c r="TCO46" s="541"/>
      <c r="TCP46" s="541"/>
      <c r="TCQ46" s="541"/>
      <c r="TCR46" s="541"/>
      <c r="TCS46" s="541"/>
      <c r="TCT46" s="541"/>
      <c r="TCU46" s="541"/>
      <c r="TCV46" s="541"/>
      <c r="TCW46" s="541"/>
      <c r="TCX46" s="541"/>
      <c r="TCY46" s="541"/>
      <c r="TCZ46" s="541"/>
      <c r="TDA46" s="541"/>
      <c r="TDB46" s="541"/>
      <c r="TDC46" s="541"/>
      <c r="TDD46" s="541"/>
      <c r="TDE46" s="541"/>
      <c r="TDF46" s="541"/>
      <c r="TDG46" s="541"/>
      <c r="TDH46" s="541"/>
      <c r="TDI46" s="541"/>
      <c r="TDJ46" s="541"/>
      <c r="TDK46" s="541"/>
      <c r="TDL46" s="541"/>
      <c r="TDM46" s="541"/>
      <c r="TDN46" s="541"/>
      <c r="TDO46" s="541"/>
      <c r="TDP46" s="541"/>
      <c r="TDQ46" s="541"/>
      <c r="TDR46" s="541"/>
      <c r="TDS46" s="541"/>
      <c r="TDT46" s="541"/>
      <c r="TDU46" s="541"/>
      <c r="TDV46" s="541"/>
      <c r="TDW46" s="541"/>
      <c r="TDX46" s="541"/>
      <c r="TDY46" s="541"/>
      <c r="TDZ46" s="541"/>
      <c r="TEA46" s="541"/>
      <c r="TEB46" s="541"/>
      <c r="TEC46" s="541"/>
      <c r="TED46" s="541"/>
      <c r="TEE46" s="541"/>
      <c r="TEF46" s="541"/>
      <c r="TEG46" s="541"/>
      <c r="TEH46" s="541"/>
      <c r="TEI46" s="541"/>
      <c r="TEJ46" s="541"/>
      <c r="TEK46" s="541"/>
      <c r="TEL46" s="541"/>
      <c r="TEM46" s="541"/>
      <c r="TEN46" s="541"/>
      <c r="TEO46" s="541"/>
      <c r="TEP46" s="541"/>
      <c r="TEQ46" s="541"/>
      <c r="TER46" s="541"/>
      <c r="TES46" s="541"/>
      <c r="TET46" s="541"/>
      <c r="TEU46" s="541"/>
      <c r="TEV46" s="541"/>
      <c r="TEW46" s="541"/>
      <c r="TEX46" s="541"/>
      <c r="TEY46" s="541"/>
      <c r="TEZ46" s="541"/>
      <c r="TFA46" s="541"/>
      <c r="TFB46" s="541"/>
      <c r="TFC46" s="541"/>
      <c r="TFD46" s="541"/>
      <c r="TFE46" s="541"/>
      <c r="TFF46" s="541"/>
      <c r="TFG46" s="541"/>
      <c r="TFH46" s="541"/>
      <c r="TFI46" s="541"/>
      <c r="TFJ46" s="541"/>
      <c r="TFK46" s="541"/>
      <c r="TFL46" s="541"/>
      <c r="TFM46" s="541"/>
      <c r="TFN46" s="541"/>
      <c r="TFO46" s="541"/>
      <c r="TFP46" s="541"/>
      <c r="TFQ46" s="541"/>
      <c r="TFR46" s="541"/>
      <c r="TFS46" s="541"/>
      <c r="TFT46" s="541"/>
      <c r="TFU46" s="541"/>
      <c r="TFV46" s="541"/>
      <c r="TFW46" s="541"/>
      <c r="TFX46" s="541"/>
      <c r="TFY46" s="541"/>
      <c r="TFZ46" s="541"/>
      <c r="TGA46" s="541"/>
      <c r="TGB46" s="541"/>
      <c r="TGC46" s="541"/>
      <c r="TGD46" s="541"/>
      <c r="TGE46" s="541"/>
      <c r="TGF46" s="541"/>
      <c r="TGG46" s="541"/>
      <c r="TGH46" s="541"/>
      <c r="TGI46" s="541"/>
      <c r="TGJ46" s="541"/>
      <c r="TGK46" s="541"/>
      <c r="TGL46" s="541"/>
      <c r="TGM46" s="541"/>
      <c r="TGN46" s="541"/>
      <c r="TGO46" s="541"/>
      <c r="TGP46" s="541"/>
      <c r="TGQ46" s="541"/>
      <c r="TGR46" s="541"/>
      <c r="TGS46" s="541"/>
      <c r="TGT46" s="541"/>
      <c r="TGU46" s="541"/>
      <c r="TGV46" s="541"/>
      <c r="TGW46" s="541"/>
      <c r="TGX46" s="541"/>
      <c r="TGY46" s="541"/>
      <c r="TGZ46" s="541"/>
      <c r="THA46" s="541"/>
      <c r="THB46" s="541"/>
      <c r="THC46" s="541"/>
      <c r="THD46" s="541"/>
      <c r="THE46" s="541"/>
      <c r="THF46" s="541"/>
      <c r="THG46" s="541"/>
      <c r="THH46" s="541"/>
      <c r="THI46" s="541"/>
      <c r="THJ46" s="541"/>
      <c r="THK46" s="541"/>
      <c r="THL46" s="541"/>
      <c r="THM46" s="541"/>
      <c r="THN46" s="541"/>
      <c r="THO46" s="541"/>
      <c r="THP46" s="541"/>
      <c r="THQ46" s="541"/>
      <c r="THR46" s="541"/>
      <c r="THS46" s="541"/>
      <c r="THT46" s="541"/>
      <c r="THU46" s="541"/>
      <c r="THV46" s="541"/>
      <c r="THW46" s="541"/>
      <c r="THX46" s="541"/>
      <c r="THY46" s="541"/>
      <c r="THZ46" s="541"/>
      <c r="TIA46" s="541"/>
      <c r="TIB46" s="541"/>
      <c r="TIC46" s="541"/>
      <c r="TID46" s="541"/>
      <c r="TIE46" s="541"/>
      <c r="TIF46" s="541"/>
      <c r="TIG46" s="541"/>
      <c r="TIH46" s="541"/>
      <c r="TII46" s="541"/>
      <c r="TIJ46" s="541"/>
      <c r="TIK46" s="541"/>
      <c r="TIL46" s="541"/>
      <c r="TIM46" s="541"/>
      <c r="TIN46" s="541"/>
      <c r="TIO46" s="541"/>
      <c r="TIP46" s="541"/>
      <c r="TIQ46" s="541"/>
      <c r="TIR46" s="541"/>
      <c r="TIS46" s="541"/>
      <c r="TIT46" s="541"/>
      <c r="TIU46" s="541"/>
      <c r="TIV46" s="541"/>
      <c r="TIW46" s="541"/>
      <c r="TIX46" s="541"/>
      <c r="TIY46" s="541"/>
      <c r="TIZ46" s="541"/>
      <c r="TJA46" s="541"/>
      <c r="TJB46" s="541"/>
      <c r="TJC46" s="541"/>
      <c r="TJD46" s="541"/>
      <c r="TJE46" s="541"/>
      <c r="TJF46" s="541"/>
      <c r="TJG46" s="541"/>
      <c r="TJH46" s="541"/>
      <c r="TJI46" s="541"/>
      <c r="TJJ46" s="541"/>
      <c r="TJK46" s="541"/>
      <c r="TJL46" s="541"/>
      <c r="TJM46" s="541"/>
      <c r="TJN46" s="541"/>
      <c r="TJO46" s="541"/>
      <c r="TJP46" s="541"/>
      <c r="TJQ46" s="541"/>
      <c r="TJR46" s="541"/>
      <c r="TJS46" s="541"/>
      <c r="TJT46" s="541"/>
      <c r="TJU46" s="541"/>
      <c r="TJV46" s="541"/>
      <c r="TJW46" s="541"/>
      <c r="TJX46" s="541"/>
      <c r="TJY46" s="541"/>
      <c r="TJZ46" s="541"/>
      <c r="TKA46" s="541"/>
      <c r="TKB46" s="541"/>
      <c r="TKC46" s="541"/>
      <c r="TKD46" s="541"/>
      <c r="TKE46" s="541"/>
      <c r="TKF46" s="541"/>
      <c r="TKG46" s="541"/>
      <c r="TKH46" s="541"/>
      <c r="TKI46" s="541"/>
      <c r="TKJ46" s="541"/>
      <c r="TKK46" s="541"/>
      <c r="TKL46" s="541"/>
      <c r="TKM46" s="541"/>
      <c r="TKN46" s="541"/>
      <c r="TKO46" s="541"/>
      <c r="TKP46" s="541"/>
      <c r="TKQ46" s="541"/>
      <c r="TKR46" s="541"/>
      <c r="TKS46" s="541"/>
      <c r="TKT46" s="541"/>
      <c r="TKU46" s="541"/>
      <c r="TKV46" s="541"/>
      <c r="TKW46" s="541"/>
      <c r="TKX46" s="541"/>
      <c r="TKY46" s="541"/>
      <c r="TKZ46" s="541"/>
      <c r="TLA46" s="541"/>
      <c r="TLB46" s="541"/>
      <c r="TLC46" s="541"/>
      <c r="TLD46" s="541"/>
      <c r="TLE46" s="541"/>
      <c r="TLF46" s="541"/>
      <c r="TLG46" s="541"/>
      <c r="TLH46" s="541"/>
      <c r="TLI46" s="541"/>
      <c r="TLJ46" s="541"/>
      <c r="TLK46" s="541"/>
      <c r="TLL46" s="541"/>
      <c r="TLM46" s="541"/>
      <c r="TLN46" s="541"/>
      <c r="TLO46" s="541"/>
      <c r="TLP46" s="541"/>
      <c r="TLQ46" s="541"/>
      <c r="TLR46" s="541"/>
      <c r="TLS46" s="541"/>
      <c r="TLT46" s="541"/>
      <c r="TLU46" s="541"/>
      <c r="TLV46" s="541"/>
      <c r="TLW46" s="541"/>
      <c r="TLX46" s="541"/>
      <c r="TLY46" s="541"/>
      <c r="TLZ46" s="541"/>
      <c r="TMA46" s="541"/>
      <c r="TMB46" s="541"/>
      <c r="TMC46" s="541"/>
      <c r="TMD46" s="541"/>
      <c r="TME46" s="541"/>
      <c r="TMF46" s="541"/>
      <c r="TMG46" s="541"/>
      <c r="TMH46" s="541"/>
      <c r="TMI46" s="541"/>
      <c r="TMJ46" s="541"/>
      <c r="TMK46" s="541"/>
      <c r="TML46" s="541"/>
      <c r="TMM46" s="541"/>
      <c r="TMN46" s="541"/>
      <c r="TMO46" s="541"/>
      <c r="TMP46" s="541"/>
      <c r="TMQ46" s="541"/>
      <c r="TMR46" s="541"/>
      <c r="TMS46" s="541"/>
      <c r="TMT46" s="541"/>
      <c r="TMU46" s="541"/>
      <c r="TMV46" s="541"/>
      <c r="TMW46" s="541"/>
      <c r="TMX46" s="541"/>
      <c r="TMY46" s="541"/>
      <c r="TMZ46" s="541"/>
      <c r="TNA46" s="541"/>
      <c r="TNB46" s="541"/>
      <c r="TNC46" s="541"/>
      <c r="TND46" s="541"/>
      <c r="TNE46" s="541"/>
      <c r="TNF46" s="541"/>
      <c r="TNG46" s="541"/>
      <c r="TNH46" s="541"/>
      <c r="TNI46" s="541"/>
      <c r="TNJ46" s="541"/>
      <c r="TNK46" s="541"/>
      <c r="TNL46" s="541"/>
      <c r="TNM46" s="541"/>
      <c r="TNN46" s="541"/>
      <c r="TNO46" s="541"/>
      <c r="TNP46" s="541"/>
      <c r="TNQ46" s="541"/>
      <c r="TNR46" s="541"/>
      <c r="TNS46" s="541"/>
      <c r="TNT46" s="541"/>
      <c r="TNU46" s="541"/>
      <c r="TNV46" s="541"/>
      <c r="TNW46" s="541"/>
      <c r="TNX46" s="541"/>
      <c r="TNY46" s="541"/>
      <c r="TNZ46" s="541"/>
      <c r="TOA46" s="541"/>
      <c r="TOB46" s="541"/>
      <c r="TOC46" s="541"/>
      <c r="TOD46" s="541"/>
      <c r="TOE46" s="541"/>
      <c r="TOF46" s="541"/>
      <c r="TOG46" s="541"/>
      <c r="TOH46" s="541"/>
      <c r="TOI46" s="541"/>
      <c r="TOJ46" s="541"/>
      <c r="TOK46" s="541"/>
      <c r="TOL46" s="541"/>
      <c r="TOM46" s="541"/>
      <c r="TON46" s="541"/>
      <c r="TOO46" s="541"/>
      <c r="TOP46" s="541"/>
      <c r="TOQ46" s="541"/>
      <c r="TOR46" s="541"/>
      <c r="TOS46" s="541"/>
      <c r="TOT46" s="541"/>
      <c r="TOU46" s="541"/>
      <c r="TOV46" s="541"/>
      <c r="TOW46" s="541"/>
      <c r="TOX46" s="541"/>
      <c r="TOY46" s="541"/>
      <c r="TOZ46" s="541"/>
      <c r="TPA46" s="541"/>
      <c r="TPB46" s="541"/>
      <c r="TPC46" s="541"/>
      <c r="TPD46" s="541"/>
      <c r="TPE46" s="541"/>
      <c r="TPF46" s="541"/>
      <c r="TPG46" s="541"/>
      <c r="TPH46" s="541"/>
      <c r="TPI46" s="541"/>
      <c r="TPJ46" s="541"/>
      <c r="TPK46" s="541"/>
      <c r="TPL46" s="541"/>
      <c r="TPM46" s="541"/>
      <c r="TPN46" s="541"/>
      <c r="TPO46" s="541"/>
      <c r="TPP46" s="541"/>
      <c r="TPQ46" s="541"/>
      <c r="TPR46" s="541"/>
      <c r="TPS46" s="541"/>
      <c r="TPT46" s="541"/>
      <c r="TPU46" s="541"/>
      <c r="TPV46" s="541"/>
      <c r="TPW46" s="541"/>
      <c r="TPX46" s="541"/>
      <c r="TPY46" s="541"/>
      <c r="TPZ46" s="541"/>
      <c r="TQA46" s="541"/>
      <c r="TQB46" s="541"/>
      <c r="TQC46" s="541"/>
      <c r="TQD46" s="541"/>
      <c r="TQE46" s="541"/>
      <c r="TQF46" s="541"/>
      <c r="TQG46" s="541"/>
      <c r="TQH46" s="541"/>
      <c r="TQI46" s="541"/>
      <c r="TQJ46" s="541"/>
      <c r="TQK46" s="541"/>
      <c r="TQL46" s="541"/>
      <c r="TQM46" s="541"/>
      <c r="TQN46" s="541"/>
      <c r="TQO46" s="541"/>
      <c r="TQP46" s="541"/>
      <c r="TQQ46" s="541"/>
      <c r="TQR46" s="541"/>
      <c r="TQS46" s="541"/>
      <c r="TQT46" s="541"/>
      <c r="TQU46" s="541"/>
      <c r="TQV46" s="541"/>
      <c r="TQW46" s="541"/>
      <c r="TQX46" s="541"/>
      <c r="TQY46" s="541"/>
      <c r="TQZ46" s="541"/>
      <c r="TRA46" s="541"/>
      <c r="TRB46" s="541"/>
      <c r="TRC46" s="541"/>
      <c r="TRD46" s="541"/>
      <c r="TRE46" s="541"/>
      <c r="TRF46" s="541"/>
      <c r="TRG46" s="541"/>
      <c r="TRH46" s="541"/>
      <c r="TRI46" s="541"/>
      <c r="TRJ46" s="541"/>
      <c r="TRK46" s="541"/>
      <c r="TRL46" s="541"/>
      <c r="TRM46" s="541"/>
      <c r="TRN46" s="541"/>
      <c r="TRO46" s="541"/>
      <c r="TRP46" s="541"/>
      <c r="TRQ46" s="541"/>
      <c r="TRR46" s="541"/>
      <c r="TRS46" s="541"/>
      <c r="TRT46" s="541"/>
      <c r="TRU46" s="541"/>
      <c r="TRV46" s="541"/>
      <c r="TRW46" s="541"/>
      <c r="TRX46" s="541"/>
      <c r="TRY46" s="541"/>
      <c r="TRZ46" s="541"/>
      <c r="TSA46" s="541"/>
      <c r="TSB46" s="541"/>
      <c r="TSC46" s="541"/>
      <c r="TSD46" s="541"/>
      <c r="TSE46" s="541"/>
      <c r="TSF46" s="541"/>
      <c r="TSG46" s="541"/>
      <c r="TSH46" s="541"/>
      <c r="TSI46" s="541"/>
      <c r="TSJ46" s="541"/>
      <c r="TSK46" s="541"/>
      <c r="TSL46" s="541"/>
      <c r="TSM46" s="541"/>
      <c r="TSN46" s="541"/>
      <c r="TSO46" s="541"/>
      <c r="TSP46" s="541"/>
      <c r="TSQ46" s="541"/>
      <c r="TSR46" s="541"/>
      <c r="TSS46" s="541"/>
      <c r="TST46" s="541"/>
      <c r="TSU46" s="541"/>
      <c r="TSV46" s="541"/>
      <c r="TSW46" s="541"/>
      <c r="TSX46" s="541"/>
      <c r="TSY46" s="541"/>
      <c r="TSZ46" s="541"/>
      <c r="TTA46" s="541"/>
      <c r="TTB46" s="541"/>
      <c r="TTC46" s="541"/>
      <c r="TTD46" s="541"/>
      <c r="TTE46" s="541"/>
      <c r="TTF46" s="541"/>
      <c r="TTG46" s="541"/>
      <c r="TTH46" s="541"/>
      <c r="TTI46" s="541"/>
      <c r="TTJ46" s="541"/>
      <c r="TTK46" s="541"/>
      <c r="TTL46" s="541"/>
      <c r="TTM46" s="541"/>
      <c r="TTN46" s="541"/>
      <c r="TTO46" s="541"/>
      <c r="TTP46" s="541"/>
      <c r="TTQ46" s="541"/>
      <c r="TTR46" s="541"/>
      <c r="TTS46" s="541"/>
      <c r="TTT46" s="541"/>
      <c r="TTU46" s="541"/>
      <c r="TTV46" s="541"/>
      <c r="TTW46" s="541"/>
      <c r="TTX46" s="541"/>
      <c r="TTY46" s="541"/>
      <c r="TTZ46" s="541"/>
      <c r="TUA46" s="541"/>
      <c r="TUB46" s="541"/>
      <c r="TUC46" s="541"/>
      <c r="TUD46" s="541"/>
      <c r="TUE46" s="541"/>
      <c r="TUF46" s="541"/>
      <c r="TUG46" s="541"/>
      <c r="TUH46" s="541"/>
      <c r="TUI46" s="541"/>
      <c r="TUJ46" s="541"/>
      <c r="TUK46" s="541"/>
      <c r="TUL46" s="541"/>
      <c r="TUM46" s="541"/>
      <c r="TUN46" s="541"/>
      <c r="TUO46" s="541"/>
      <c r="TUP46" s="541"/>
      <c r="TUQ46" s="541"/>
      <c r="TUR46" s="541"/>
      <c r="TUS46" s="541"/>
      <c r="TUT46" s="541"/>
      <c r="TUU46" s="541"/>
      <c r="TUV46" s="541"/>
      <c r="TUW46" s="541"/>
      <c r="TUX46" s="541"/>
      <c r="TUY46" s="541"/>
      <c r="TUZ46" s="541"/>
      <c r="TVA46" s="541"/>
      <c r="TVB46" s="541"/>
      <c r="TVC46" s="541"/>
      <c r="TVD46" s="541"/>
      <c r="TVE46" s="541"/>
      <c r="TVF46" s="541"/>
      <c r="TVG46" s="541"/>
      <c r="TVH46" s="541"/>
      <c r="TVI46" s="541"/>
      <c r="TVJ46" s="541"/>
      <c r="TVK46" s="541"/>
      <c r="TVL46" s="541"/>
      <c r="TVM46" s="541"/>
      <c r="TVN46" s="541"/>
      <c r="TVO46" s="541"/>
      <c r="TVP46" s="541"/>
      <c r="TVQ46" s="541"/>
      <c r="TVR46" s="541"/>
      <c r="TVS46" s="541"/>
      <c r="TVT46" s="541"/>
      <c r="TVU46" s="541"/>
      <c r="TVV46" s="541"/>
      <c r="TVW46" s="541"/>
      <c r="TVX46" s="541"/>
      <c r="TVY46" s="541"/>
      <c r="TVZ46" s="541"/>
      <c r="TWA46" s="541"/>
      <c r="TWB46" s="541"/>
      <c r="TWC46" s="541"/>
      <c r="TWD46" s="541"/>
      <c r="TWE46" s="541"/>
      <c r="TWF46" s="541"/>
      <c r="TWG46" s="541"/>
      <c r="TWH46" s="541"/>
      <c r="TWI46" s="541"/>
      <c r="TWJ46" s="541"/>
      <c r="TWK46" s="541"/>
      <c r="TWL46" s="541"/>
      <c r="TWM46" s="541"/>
      <c r="TWN46" s="541"/>
      <c r="TWO46" s="541"/>
      <c r="TWP46" s="541"/>
      <c r="TWQ46" s="541"/>
      <c r="TWR46" s="541"/>
      <c r="TWS46" s="541"/>
      <c r="TWT46" s="541"/>
      <c r="TWU46" s="541"/>
      <c r="TWV46" s="541"/>
      <c r="TWW46" s="541"/>
      <c r="TWX46" s="541"/>
      <c r="TWY46" s="541"/>
      <c r="TWZ46" s="541"/>
      <c r="TXA46" s="541"/>
      <c r="TXB46" s="541"/>
      <c r="TXC46" s="541"/>
      <c r="TXD46" s="541"/>
      <c r="TXE46" s="541"/>
      <c r="TXF46" s="541"/>
      <c r="TXG46" s="541"/>
      <c r="TXH46" s="541"/>
      <c r="TXI46" s="541"/>
      <c r="TXJ46" s="541"/>
      <c r="TXK46" s="541"/>
      <c r="TXL46" s="541"/>
      <c r="TXM46" s="541"/>
      <c r="TXN46" s="541"/>
      <c r="TXO46" s="541"/>
      <c r="TXP46" s="541"/>
      <c r="TXQ46" s="541"/>
      <c r="TXR46" s="541"/>
      <c r="TXS46" s="541"/>
      <c r="TXT46" s="541"/>
      <c r="TXU46" s="541"/>
      <c r="TXV46" s="541"/>
      <c r="TXW46" s="541"/>
      <c r="TXX46" s="541"/>
      <c r="TXY46" s="541"/>
      <c r="TXZ46" s="541"/>
      <c r="TYA46" s="541"/>
      <c r="TYB46" s="541"/>
      <c r="TYC46" s="541"/>
      <c r="TYD46" s="541"/>
      <c r="TYE46" s="541"/>
      <c r="TYF46" s="541"/>
      <c r="TYG46" s="541"/>
      <c r="TYH46" s="541"/>
      <c r="TYI46" s="541"/>
      <c r="TYJ46" s="541"/>
      <c r="TYK46" s="541"/>
      <c r="TYL46" s="541"/>
      <c r="TYM46" s="541"/>
      <c r="TYN46" s="541"/>
      <c r="TYO46" s="541"/>
      <c r="TYP46" s="541"/>
      <c r="TYQ46" s="541"/>
      <c r="TYR46" s="541"/>
      <c r="TYS46" s="541"/>
      <c r="TYT46" s="541"/>
      <c r="TYU46" s="541"/>
      <c r="TYV46" s="541"/>
      <c r="TYW46" s="541"/>
      <c r="TYX46" s="541"/>
      <c r="TYY46" s="541"/>
      <c r="TYZ46" s="541"/>
      <c r="TZA46" s="541"/>
      <c r="TZB46" s="541"/>
      <c r="TZC46" s="541"/>
      <c r="TZD46" s="541"/>
      <c r="TZE46" s="541"/>
      <c r="TZF46" s="541"/>
      <c r="TZG46" s="541"/>
      <c r="TZH46" s="541"/>
      <c r="TZI46" s="541"/>
      <c r="TZJ46" s="541"/>
      <c r="TZK46" s="541"/>
      <c r="TZL46" s="541"/>
      <c r="TZM46" s="541"/>
      <c r="TZN46" s="541"/>
      <c r="TZO46" s="541"/>
      <c r="TZP46" s="541"/>
      <c r="TZQ46" s="541"/>
      <c r="TZR46" s="541"/>
      <c r="TZS46" s="541"/>
      <c r="TZT46" s="541"/>
      <c r="TZU46" s="541"/>
      <c r="TZV46" s="541"/>
      <c r="TZW46" s="541"/>
      <c r="TZX46" s="541"/>
      <c r="TZY46" s="541"/>
      <c r="TZZ46" s="541"/>
      <c r="UAA46" s="541"/>
      <c r="UAB46" s="541"/>
      <c r="UAC46" s="541"/>
      <c r="UAD46" s="541"/>
      <c r="UAE46" s="541"/>
      <c r="UAF46" s="541"/>
      <c r="UAG46" s="541"/>
      <c r="UAH46" s="541"/>
      <c r="UAI46" s="541"/>
      <c r="UAJ46" s="541"/>
      <c r="UAK46" s="541"/>
      <c r="UAL46" s="541"/>
      <c r="UAM46" s="541"/>
      <c r="UAN46" s="541"/>
      <c r="UAO46" s="541"/>
      <c r="UAP46" s="541"/>
      <c r="UAQ46" s="541"/>
      <c r="UAR46" s="541"/>
      <c r="UAS46" s="541"/>
      <c r="UAT46" s="541"/>
      <c r="UAU46" s="541"/>
      <c r="UAV46" s="541"/>
      <c r="UAW46" s="541"/>
      <c r="UAX46" s="541"/>
      <c r="UAY46" s="541"/>
      <c r="UAZ46" s="541"/>
      <c r="UBA46" s="541"/>
      <c r="UBB46" s="541"/>
      <c r="UBC46" s="541"/>
      <c r="UBD46" s="541"/>
      <c r="UBE46" s="541"/>
      <c r="UBF46" s="541"/>
      <c r="UBG46" s="541"/>
      <c r="UBH46" s="541"/>
      <c r="UBI46" s="541"/>
      <c r="UBJ46" s="541"/>
      <c r="UBK46" s="541"/>
      <c r="UBL46" s="541"/>
      <c r="UBM46" s="541"/>
      <c r="UBN46" s="541"/>
      <c r="UBO46" s="541"/>
      <c r="UBP46" s="541"/>
      <c r="UBQ46" s="541"/>
      <c r="UBR46" s="541"/>
      <c r="UBS46" s="541"/>
      <c r="UBT46" s="541"/>
      <c r="UBU46" s="541"/>
      <c r="UBV46" s="541"/>
      <c r="UBW46" s="541"/>
      <c r="UBX46" s="541"/>
      <c r="UBY46" s="541"/>
      <c r="UBZ46" s="541"/>
      <c r="UCA46" s="541"/>
      <c r="UCB46" s="541"/>
      <c r="UCC46" s="541"/>
      <c r="UCD46" s="541"/>
      <c r="UCE46" s="541"/>
      <c r="UCF46" s="541"/>
      <c r="UCG46" s="541"/>
      <c r="UCH46" s="541"/>
      <c r="UCI46" s="541"/>
      <c r="UCJ46" s="541"/>
      <c r="UCK46" s="541"/>
      <c r="UCL46" s="541"/>
      <c r="UCM46" s="541"/>
      <c r="UCN46" s="541"/>
      <c r="UCO46" s="541"/>
      <c r="UCP46" s="541"/>
      <c r="UCQ46" s="541"/>
      <c r="UCR46" s="541"/>
      <c r="UCS46" s="541"/>
      <c r="UCT46" s="541"/>
      <c r="UCU46" s="541"/>
      <c r="UCV46" s="541"/>
      <c r="UCW46" s="541"/>
      <c r="UCX46" s="541"/>
      <c r="UCY46" s="541"/>
      <c r="UCZ46" s="541"/>
      <c r="UDA46" s="541"/>
      <c r="UDB46" s="541"/>
      <c r="UDC46" s="541"/>
      <c r="UDD46" s="541"/>
      <c r="UDE46" s="541"/>
      <c r="UDF46" s="541"/>
      <c r="UDG46" s="541"/>
      <c r="UDH46" s="541"/>
      <c r="UDI46" s="541"/>
      <c r="UDJ46" s="541"/>
      <c r="UDK46" s="541"/>
      <c r="UDL46" s="541"/>
      <c r="UDM46" s="541"/>
      <c r="UDN46" s="541"/>
      <c r="UDO46" s="541"/>
      <c r="UDP46" s="541"/>
      <c r="UDQ46" s="541"/>
      <c r="UDR46" s="541"/>
      <c r="UDS46" s="541"/>
      <c r="UDT46" s="541"/>
      <c r="UDU46" s="541"/>
      <c r="UDV46" s="541"/>
      <c r="UDW46" s="541"/>
      <c r="UDX46" s="541"/>
      <c r="UDY46" s="541"/>
      <c r="UDZ46" s="541"/>
      <c r="UEA46" s="541"/>
      <c r="UEB46" s="541"/>
      <c r="UEC46" s="541"/>
      <c r="UED46" s="541"/>
      <c r="UEE46" s="541"/>
      <c r="UEF46" s="541"/>
      <c r="UEG46" s="541"/>
      <c r="UEH46" s="541"/>
      <c r="UEI46" s="541"/>
      <c r="UEJ46" s="541"/>
      <c r="UEK46" s="541"/>
      <c r="UEL46" s="541"/>
      <c r="UEM46" s="541"/>
      <c r="UEN46" s="541"/>
      <c r="UEO46" s="541"/>
      <c r="UEP46" s="541"/>
      <c r="UEQ46" s="541"/>
      <c r="UER46" s="541"/>
      <c r="UES46" s="541"/>
      <c r="UET46" s="541"/>
      <c r="UEU46" s="541"/>
      <c r="UEV46" s="541"/>
      <c r="UEW46" s="541"/>
      <c r="UEX46" s="541"/>
      <c r="UEY46" s="541"/>
      <c r="UEZ46" s="541"/>
      <c r="UFA46" s="541"/>
      <c r="UFB46" s="541"/>
      <c r="UFC46" s="541"/>
      <c r="UFD46" s="541"/>
      <c r="UFE46" s="541"/>
      <c r="UFF46" s="541"/>
      <c r="UFG46" s="541"/>
      <c r="UFH46" s="541"/>
      <c r="UFI46" s="541"/>
      <c r="UFJ46" s="541"/>
      <c r="UFK46" s="541"/>
      <c r="UFL46" s="541"/>
      <c r="UFM46" s="541"/>
      <c r="UFN46" s="541"/>
      <c r="UFO46" s="541"/>
      <c r="UFP46" s="541"/>
      <c r="UFQ46" s="541"/>
      <c r="UFR46" s="541"/>
      <c r="UFS46" s="541"/>
      <c r="UFT46" s="541"/>
      <c r="UFU46" s="541"/>
      <c r="UFV46" s="541"/>
      <c r="UFW46" s="541"/>
      <c r="UFX46" s="541"/>
      <c r="UFY46" s="541"/>
      <c r="UFZ46" s="541"/>
      <c r="UGA46" s="541"/>
      <c r="UGB46" s="541"/>
      <c r="UGC46" s="541"/>
      <c r="UGD46" s="541"/>
      <c r="UGE46" s="541"/>
      <c r="UGF46" s="541"/>
      <c r="UGG46" s="541"/>
      <c r="UGH46" s="541"/>
      <c r="UGI46" s="541"/>
      <c r="UGJ46" s="541"/>
      <c r="UGK46" s="541"/>
      <c r="UGL46" s="541"/>
      <c r="UGM46" s="541"/>
      <c r="UGN46" s="541"/>
      <c r="UGO46" s="541"/>
      <c r="UGP46" s="541"/>
      <c r="UGQ46" s="541"/>
      <c r="UGR46" s="541"/>
      <c r="UGS46" s="541"/>
      <c r="UGT46" s="541"/>
      <c r="UGU46" s="541"/>
      <c r="UGV46" s="541"/>
      <c r="UGW46" s="541"/>
      <c r="UGX46" s="541"/>
      <c r="UGY46" s="541"/>
      <c r="UGZ46" s="541"/>
      <c r="UHA46" s="541"/>
      <c r="UHB46" s="541"/>
      <c r="UHC46" s="541"/>
      <c r="UHD46" s="541"/>
      <c r="UHE46" s="541"/>
      <c r="UHF46" s="541"/>
      <c r="UHG46" s="541"/>
      <c r="UHH46" s="541"/>
      <c r="UHI46" s="541"/>
      <c r="UHJ46" s="541"/>
      <c r="UHK46" s="541"/>
      <c r="UHL46" s="541"/>
      <c r="UHM46" s="541"/>
      <c r="UHN46" s="541"/>
      <c r="UHO46" s="541"/>
      <c r="UHP46" s="541"/>
      <c r="UHQ46" s="541"/>
      <c r="UHR46" s="541"/>
      <c r="UHS46" s="541"/>
      <c r="UHT46" s="541"/>
      <c r="UHU46" s="541"/>
      <c r="UHV46" s="541"/>
      <c r="UHW46" s="541"/>
      <c r="UHX46" s="541"/>
      <c r="UHY46" s="541"/>
      <c r="UHZ46" s="541"/>
      <c r="UIA46" s="541"/>
      <c r="UIB46" s="541"/>
      <c r="UIC46" s="541"/>
      <c r="UID46" s="541"/>
      <c r="UIE46" s="541"/>
      <c r="UIF46" s="541"/>
      <c r="UIG46" s="541"/>
      <c r="UIH46" s="541"/>
      <c r="UII46" s="541"/>
      <c r="UIJ46" s="541"/>
      <c r="UIK46" s="541"/>
      <c r="UIL46" s="541"/>
      <c r="UIM46" s="541"/>
      <c r="UIN46" s="541"/>
      <c r="UIO46" s="541"/>
      <c r="UIP46" s="541"/>
      <c r="UIQ46" s="541"/>
      <c r="UIR46" s="541"/>
      <c r="UIS46" s="541"/>
      <c r="UIT46" s="541"/>
      <c r="UIU46" s="541"/>
      <c r="UIV46" s="541"/>
      <c r="UIW46" s="541"/>
      <c r="UIX46" s="541"/>
      <c r="UIY46" s="541"/>
      <c r="UIZ46" s="541"/>
      <c r="UJA46" s="541"/>
      <c r="UJB46" s="541"/>
      <c r="UJC46" s="541"/>
      <c r="UJD46" s="541"/>
      <c r="UJE46" s="541"/>
      <c r="UJF46" s="541"/>
      <c r="UJG46" s="541"/>
      <c r="UJH46" s="541"/>
      <c r="UJI46" s="541"/>
      <c r="UJJ46" s="541"/>
      <c r="UJK46" s="541"/>
      <c r="UJL46" s="541"/>
      <c r="UJM46" s="541"/>
      <c r="UJN46" s="541"/>
      <c r="UJO46" s="541"/>
      <c r="UJP46" s="541"/>
      <c r="UJQ46" s="541"/>
      <c r="UJR46" s="541"/>
      <c r="UJS46" s="541"/>
      <c r="UJT46" s="541"/>
      <c r="UJU46" s="541"/>
      <c r="UJV46" s="541"/>
      <c r="UJW46" s="541"/>
      <c r="UJX46" s="541"/>
      <c r="UJY46" s="541"/>
      <c r="UJZ46" s="541"/>
      <c r="UKA46" s="541"/>
      <c r="UKB46" s="541"/>
      <c r="UKC46" s="541"/>
      <c r="UKD46" s="541"/>
      <c r="UKE46" s="541"/>
      <c r="UKF46" s="541"/>
      <c r="UKG46" s="541"/>
      <c r="UKH46" s="541"/>
      <c r="UKI46" s="541"/>
      <c r="UKJ46" s="541"/>
      <c r="UKK46" s="541"/>
      <c r="UKL46" s="541"/>
      <c r="UKM46" s="541"/>
      <c r="UKN46" s="541"/>
      <c r="UKO46" s="541"/>
      <c r="UKP46" s="541"/>
      <c r="UKQ46" s="541"/>
      <c r="UKR46" s="541"/>
      <c r="UKS46" s="541"/>
      <c r="UKT46" s="541"/>
      <c r="UKU46" s="541"/>
      <c r="UKV46" s="541"/>
      <c r="UKW46" s="541"/>
      <c r="UKX46" s="541"/>
      <c r="UKY46" s="541"/>
      <c r="UKZ46" s="541"/>
      <c r="ULA46" s="541"/>
      <c r="ULB46" s="541"/>
      <c r="ULC46" s="541"/>
      <c r="ULD46" s="541"/>
      <c r="ULE46" s="541"/>
      <c r="ULF46" s="541"/>
      <c r="ULG46" s="541"/>
      <c r="ULH46" s="541"/>
      <c r="ULI46" s="541"/>
      <c r="ULJ46" s="541"/>
      <c r="ULK46" s="541"/>
      <c r="ULL46" s="541"/>
      <c r="ULM46" s="541"/>
      <c r="ULN46" s="541"/>
      <c r="ULO46" s="541"/>
      <c r="ULP46" s="541"/>
      <c r="ULQ46" s="541"/>
      <c r="ULR46" s="541"/>
      <c r="ULS46" s="541"/>
      <c r="ULT46" s="541"/>
      <c r="ULU46" s="541"/>
      <c r="ULV46" s="541"/>
      <c r="ULW46" s="541"/>
      <c r="ULX46" s="541"/>
      <c r="ULY46" s="541"/>
      <c r="ULZ46" s="541"/>
      <c r="UMA46" s="541"/>
      <c r="UMB46" s="541"/>
      <c r="UMC46" s="541"/>
      <c r="UMD46" s="541"/>
      <c r="UME46" s="541"/>
      <c r="UMF46" s="541"/>
      <c r="UMG46" s="541"/>
      <c r="UMH46" s="541"/>
      <c r="UMI46" s="541"/>
      <c r="UMJ46" s="541"/>
      <c r="UMK46" s="541"/>
      <c r="UML46" s="541"/>
      <c r="UMM46" s="541"/>
      <c r="UMN46" s="541"/>
      <c r="UMO46" s="541"/>
      <c r="UMP46" s="541"/>
      <c r="UMQ46" s="541"/>
      <c r="UMR46" s="541"/>
      <c r="UMS46" s="541"/>
      <c r="UMT46" s="541"/>
      <c r="UMU46" s="541"/>
      <c r="UMV46" s="541"/>
      <c r="UMW46" s="541"/>
      <c r="UMX46" s="541"/>
      <c r="UMY46" s="541"/>
      <c r="UMZ46" s="541"/>
      <c r="UNA46" s="541"/>
      <c r="UNB46" s="541"/>
      <c r="UNC46" s="541"/>
      <c r="UND46" s="541"/>
      <c r="UNE46" s="541"/>
      <c r="UNF46" s="541"/>
      <c r="UNG46" s="541"/>
      <c r="UNH46" s="541"/>
      <c r="UNI46" s="541"/>
      <c r="UNJ46" s="541"/>
      <c r="UNK46" s="541"/>
      <c r="UNL46" s="541"/>
      <c r="UNM46" s="541"/>
      <c r="UNN46" s="541"/>
      <c r="UNO46" s="541"/>
      <c r="UNP46" s="541"/>
      <c r="UNQ46" s="541"/>
      <c r="UNR46" s="541"/>
      <c r="UNS46" s="541"/>
      <c r="UNT46" s="541"/>
      <c r="UNU46" s="541"/>
      <c r="UNV46" s="541"/>
      <c r="UNW46" s="541"/>
      <c r="UNX46" s="541"/>
      <c r="UNY46" s="541"/>
      <c r="UNZ46" s="541"/>
      <c r="UOA46" s="541"/>
      <c r="UOB46" s="541"/>
      <c r="UOC46" s="541"/>
      <c r="UOD46" s="541"/>
      <c r="UOE46" s="541"/>
      <c r="UOF46" s="541"/>
      <c r="UOG46" s="541"/>
      <c r="UOH46" s="541"/>
      <c r="UOI46" s="541"/>
      <c r="UOJ46" s="541"/>
      <c r="UOK46" s="541"/>
      <c r="UOL46" s="541"/>
      <c r="UOM46" s="541"/>
      <c r="UON46" s="541"/>
      <c r="UOO46" s="541"/>
      <c r="UOP46" s="541"/>
      <c r="UOQ46" s="541"/>
      <c r="UOR46" s="541"/>
      <c r="UOS46" s="541"/>
      <c r="UOT46" s="541"/>
      <c r="UOU46" s="541"/>
      <c r="UOV46" s="541"/>
      <c r="UOW46" s="541"/>
      <c r="UOX46" s="541"/>
      <c r="UOY46" s="541"/>
      <c r="UOZ46" s="541"/>
      <c r="UPA46" s="541"/>
      <c r="UPB46" s="541"/>
      <c r="UPC46" s="541"/>
      <c r="UPD46" s="541"/>
      <c r="UPE46" s="541"/>
      <c r="UPF46" s="541"/>
      <c r="UPG46" s="541"/>
      <c r="UPH46" s="541"/>
      <c r="UPI46" s="541"/>
      <c r="UPJ46" s="541"/>
      <c r="UPK46" s="541"/>
      <c r="UPL46" s="541"/>
      <c r="UPM46" s="541"/>
      <c r="UPN46" s="541"/>
      <c r="UPO46" s="541"/>
      <c r="UPP46" s="541"/>
      <c r="UPQ46" s="541"/>
      <c r="UPR46" s="541"/>
      <c r="UPS46" s="541"/>
      <c r="UPT46" s="541"/>
      <c r="UPU46" s="541"/>
      <c r="UPV46" s="541"/>
      <c r="UPW46" s="541"/>
      <c r="UPX46" s="541"/>
      <c r="UPY46" s="541"/>
      <c r="UPZ46" s="541"/>
      <c r="UQA46" s="541"/>
      <c r="UQB46" s="541"/>
      <c r="UQC46" s="541"/>
      <c r="UQD46" s="541"/>
      <c r="UQE46" s="541"/>
      <c r="UQF46" s="541"/>
      <c r="UQG46" s="541"/>
      <c r="UQH46" s="541"/>
      <c r="UQI46" s="541"/>
      <c r="UQJ46" s="541"/>
      <c r="UQK46" s="541"/>
      <c r="UQL46" s="541"/>
      <c r="UQM46" s="541"/>
      <c r="UQN46" s="541"/>
      <c r="UQO46" s="541"/>
      <c r="UQP46" s="541"/>
      <c r="UQQ46" s="541"/>
      <c r="UQR46" s="541"/>
      <c r="UQS46" s="541"/>
      <c r="UQT46" s="541"/>
      <c r="UQU46" s="541"/>
      <c r="UQV46" s="541"/>
      <c r="UQW46" s="541"/>
      <c r="UQX46" s="541"/>
      <c r="UQY46" s="541"/>
      <c r="UQZ46" s="541"/>
      <c r="URA46" s="541"/>
      <c r="URB46" s="541"/>
      <c r="URC46" s="541"/>
      <c r="URD46" s="541"/>
      <c r="URE46" s="541"/>
      <c r="URF46" s="541"/>
      <c r="URG46" s="541"/>
      <c r="URH46" s="541"/>
      <c r="URI46" s="541"/>
      <c r="URJ46" s="541"/>
      <c r="URK46" s="541"/>
      <c r="URL46" s="541"/>
      <c r="URM46" s="541"/>
      <c r="URN46" s="541"/>
      <c r="URO46" s="541"/>
      <c r="URP46" s="541"/>
      <c r="URQ46" s="541"/>
      <c r="URR46" s="541"/>
      <c r="URS46" s="541"/>
      <c r="URT46" s="541"/>
      <c r="URU46" s="541"/>
      <c r="URV46" s="541"/>
      <c r="URW46" s="541"/>
      <c r="URX46" s="541"/>
      <c r="URY46" s="541"/>
      <c r="URZ46" s="541"/>
      <c r="USA46" s="541"/>
      <c r="USB46" s="541"/>
      <c r="USC46" s="541"/>
      <c r="USD46" s="541"/>
      <c r="USE46" s="541"/>
      <c r="USF46" s="541"/>
      <c r="USG46" s="541"/>
      <c r="USH46" s="541"/>
      <c r="USI46" s="541"/>
      <c r="USJ46" s="541"/>
      <c r="USK46" s="541"/>
      <c r="USL46" s="541"/>
      <c r="USM46" s="541"/>
      <c r="USN46" s="541"/>
      <c r="USO46" s="541"/>
      <c r="USP46" s="541"/>
      <c r="USQ46" s="541"/>
      <c r="USR46" s="541"/>
      <c r="USS46" s="541"/>
      <c r="UST46" s="541"/>
      <c r="USU46" s="541"/>
      <c r="USV46" s="541"/>
      <c r="USW46" s="541"/>
      <c r="USX46" s="541"/>
      <c r="USY46" s="541"/>
      <c r="USZ46" s="541"/>
      <c r="UTA46" s="541"/>
      <c r="UTB46" s="541"/>
      <c r="UTC46" s="541"/>
      <c r="UTD46" s="541"/>
      <c r="UTE46" s="541"/>
      <c r="UTF46" s="541"/>
      <c r="UTG46" s="541"/>
      <c r="UTH46" s="541"/>
      <c r="UTI46" s="541"/>
      <c r="UTJ46" s="541"/>
      <c r="UTK46" s="541"/>
      <c r="UTL46" s="541"/>
      <c r="UTM46" s="541"/>
      <c r="UTN46" s="541"/>
      <c r="UTO46" s="541"/>
      <c r="UTP46" s="541"/>
      <c r="UTQ46" s="541"/>
      <c r="UTR46" s="541"/>
      <c r="UTS46" s="541"/>
      <c r="UTT46" s="541"/>
      <c r="UTU46" s="541"/>
      <c r="UTV46" s="541"/>
      <c r="UTW46" s="541"/>
      <c r="UTX46" s="541"/>
      <c r="UTY46" s="541"/>
      <c r="UTZ46" s="541"/>
      <c r="UUA46" s="541"/>
      <c r="UUB46" s="541"/>
      <c r="UUC46" s="541"/>
      <c r="UUD46" s="541"/>
      <c r="UUE46" s="541"/>
      <c r="UUF46" s="541"/>
      <c r="UUG46" s="541"/>
      <c r="UUH46" s="541"/>
      <c r="UUI46" s="541"/>
      <c r="UUJ46" s="541"/>
      <c r="UUK46" s="541"/>
      <c r="UUL46" s="541"/>
      <c r="UUM46" s="541"/>
      <c r="UUN46" s="541"/>
      <c r="UUO46" s="541"/>
      <c r="UUP46" s="541"/>
      <c r="UUQ46" s="541"/>
      <c r="UUR46" s="541"/>
      <c r="UUS46" s="541"/>
      <c r="UUT46" s="541"/>
      <c r="UUU46" s="541"/>
      <c r="UUV46" s="541"/>
      <c r="UUW46" s="541"/>
      <c r="UUX46" s="541"/>
      <c r="UUY46" s="541"/>
      <c r="UUZ46" s="541"/>
      <c r="UVA46" s="541"/>
      <c r="UVB46" s="541"/>
      <c r="UVC46" s="541"/>
      <c r="UVD46" s="541"/>
      <c r="UVE46" s="541"/>
      <c r="UVF46" s="541"/>
      <c r="UVG46" s="541"/>
      <c r="UVH46" s="541"/>
      <c r="UVI46" s="541"/>
      <c r="UVJ46" s="541"/>
      <c r="UVK46" s="541"/>
      <c r="UVL46" s="541"/>
      <c r="UVM46" s="541"/>
      <c r="UVN46" s="541"/>
      <c r="UVO46" s="541"/>
      <c r="UVP46" s="541"/>
      <c r="UVQ46" s="541"/>
      <c r="UVR46" s="541"/>
      <c r="UVS46" s="541"/>
      <c r="UVT46" s="541"/>
      <c r="UVU46" s="541"/>
      <c r="UVV46" s="541"/>
      <c r="UVW46" s="541"/>
      <c r="UVX46" s="541"/>
      <c r="UVY46" s="541"/>
      <c r="UVZ46" s="541"/>
      <c r="UWA46" s="541"/>
      <c r="UWB46" s="541"/>
      <c r="UWC46" s="541"/>
      <c r="UWD46" s="541"/>
      <c r="UWE46" s="541"/>
      <c r="UWF46" s="541"/>
      <c r="UWG46" s="541"/>
      <c r="UWH46" s="541"/>
      <c r="UWI46" s="541"/>
      <c r="UWJ46" s="541"/>
      <c r="UWK46" s="541"/>
      <c r="UWL46" s="541"/>
      <c r="UWM46" s="541"/>
      <c r="UWN46" s="541"/>
      <c r="UWO46" s="541"/>
      <c r="UWP46" s="541"/>
      <c r="UWQ46" s="541"/>
      <c r="UWR46" s="541"/>
      <c r="UWS46" s="541"/>
      <c r="UWT46" s="541"/>
      <c r="UWU46" s="541"/>
      <c r="UWV46" s="541"/>
      <c r="UWW46" s="541"/>
      <c r="UWX46" s="541"/>
      <c r="UWY46" s="541"/>
      <c r="UWZ46" s="541"/>
      <c r="UXA46" s="541"/>
      <c r="UXB46" s="541"/>
      <c r="UXC46" s="541"/>
      <c r="UXD46" s="541"/>
      <c r="UXE46" s="541"/>
      <c r="UXF46" s="541"/>
      <c r="UXG46" s="541"/>
      <c r="UXH46" s="541"/>
      <c r="UXI46" s="541"/>
      <c r="UXJ46" s="541"/>
      <c r="UXK46" s="541"/>
      <c r="UXL46" s="541"/>
      <c r="UXM46" s="541"/>
      <c r="UXN46" s="541"/>
      <c r="UXO46" s="541"/>
      <c r="UXP46" s="541"/>
      <c r="UXQ46" s="541"/>
      <c r="UXR46" s="541"/>
      <c r="UXS46" s="541"/>
      <c r="UXT46" s="541"/>
      <c r="UXU46" s="541"/>
      <c r="UXV46" s="541"/>
      <c r="UXW46" s="541"/>
      <c r="UXX46" s="541"/>
      <c r="UXY46" s="541"/>
      <c r="UXZ46" s="541"/>
      <c r="UYA46" s="541"/>
      <c r="UYB46" s="541"/>
      <c r="UYC46" s="541"/>
      <c r="UYD46" s="541"/>
      <c r="UYE46" s="541"/>
      <c r="UYF46" s="541"/>
      <c r="UYG46" s="541"/>
      <c r="UYH46" s="541"/>
      <c r="UYI46" s="541"/>
      <c r="UYJ46" s="541"/>
      <c r="UYK46" s="541"/>
      <c r="UYL46" s="541"/>
      <c r="UYM46" s="541"/>
      <c r="UYN46" s="541"/>
      <c r="UYO46" s="541"/>
      <c r="UYP46" s="541"/>
      <c r="UYQ46" s="541"/>
      <c r="UYR46" s="541"/>
      <c r="UYS46" s="541"/>
      <c r="UYT46" s="541"/>
      <c r="UYU46" s="541"/>
      <c r="UYV46" s="541"/>
      <c r="UYW46" s="541"/>
      <c r="UYX46" s="541"/>
      <c r="UYY46" s="541"/>
      <c r="UYZ46" s="541"/>
      <c r="UZA46" s="541"/>
      <c r="UZB46" s="541"/>
      <c r="UZC46" s="541"/>
      <c r="UZD46" s="541"/>
      <c r="UZE46" s="541"/>
      <c r="UZF46" s="541"/>
      <c r="UZG46" s="541"/>
      <c r="UZH46" s="541"/>
      <c r="UZI46" s="541"/>
      <c r="UZJ46" s="541"/>
      <c r="UZK46" s="541"/>
      <c r="UZL46" s="541"/>
      <c r="UZM46" s="541"/>
      <c r="UZN46" s="541"/>
      <c r="UZO46" s="541"/>
      <c r="UZP46" s="541"/>
      <c r="UZQ46" s="541"/>
      <c r="UZR46" s="541"/>
      <c r="UZS46" s="541"/>
      <c r="UZT46" s="541"/>
      <c r="UZU46" s="541"/>
      <c r="UZV46" s="541"/>
      <c r="UZW46" s="541"/>
      <c r="UZX46" s="541"/>
      <c r="UZY46" s="541"/>
      <c r="UZZ46" s="541"/>
      <c r="VAA46" s="541"/>
      <c r="VAB46" s="541"/>
      <c r="VAC46" s="541"/>
      <c r="VAD46" s="541"/>
      <c r="VAE46" s="541"/>
      <c r="VAF46" s="541"/>
      <c r="VAG46" s="541"/>
      <c r="VAH46" s="541"/>
      <c r="VAI46" s="541"/>
      <c r="VAJ46" s="541"/>
      <c r="VAK46" s="541"/>
      <c r="VAL46" s="541"/>
      <c r="VAM46" s="541"/>
      <c r="VAN46" s="541"/>
      <c r="VAO46" s="541"/>
      <c r="VAP46" s="541"/>
      <c r="VAQ46" s="541"/>
      <c r="VAR46" s="541"/>
      <c r="VAS46" s="541"/>
      <c r="VAT46" s="541"/>
      <c r="VAU46" s="541"/>
      <c r="VAV46" s="541"/>
      <c r="VAW46" s="541"/>
      <c r="VAX46" s="541"/>
      <c r="VAY46" s="541"/>
      <c r="VAZ46" s="541"/>
      <c r="VBA46" s="541"/>
      <c r="VBB46" s="541"/>
      <c r="VBC46" s="541"/>
      <c r="VBD46" s="541"/>
      <c r="VBE46" s="541"/>
      <c r="VBF46" s="541"/>
      <c r="VBG46" s="541"/>
      <c r="VBH46" s="541"/>
      <c r="VBI46" s="541"/>
      <c r="VBJ46" s="541"/>
      <c r="VBK46" s="541"/>
      <c r="VBL46" s="541"/>
      <c r="VBM46" s="541"/>
      <c r="VBN46" s="541"/>
      <c r="VBO46" s="541"/>
      <c r="VBP46" s="541"/>
      <c r="VBQ46" s="541"/>
      <c r="VBR46" s="541"/>
      <c r="VBS46" s="541"/>
      <c r="VBT46" s="541"/>
      <c r="VBU46" s="541"/>
      <c r="VBV46" s="541"/>
      <c r="VBW46" s="541"/>
      <c r="VBX46" s="541"/>
      <c r="VBY46" s="541"/>
      <c r="VBZ46" s="541"/>
      <c r="VCA46" s="541"/>
      <c r="VCB46" s="541"/>
      <c r="VCC46" s="541"/>
      <c r="VCD46" s="541"/>
      <c r="VCE46" s="541"/>
      <c r="VCF46" s="541"/>
      <c r="VCG46" s="541"/>
      <c r="VCH46" s="541"/>
      <c r="VCI46" s="541"/>
      <c r="VCJ46" s="541"/>
      <c r="VCK46" s="541"/>
      <c r="VCL46" s="541"/>
      <c r="VCM46" s="541"/>
      <c r="VCN46" s="541"/>
      <c r="VCO46" s="541"/>
      <c r="VCP46" s="541"/>
      <c r="VCQ46" s="541"/>
      <c r="VCR46" s="541"/>
      <c r="VCS46" s="541"/>
      <c r="VCT46" s="541"/>
      <c r="VCU46" s="541"/>
      <c r="VCV46" s="541"/>
      <c r="VCW46" s="541"/>
      <c r="VCX46" s="541"/>
      <c r="VCY46" s="541"/>
      <c r="VCZ46" s="541"/>
      <c r="VDA46" s="541"/>
      <c r="VDB46" s="541"/>
      <c r="VDC46" s="541"/>
      <c r="VDD46" s="541"/>
      <c r="VDE46" s="541"/>
      <c r="VDF46" s="541"/>
      <c r="VDG46" s="541"/>
      <c r="VDH46" s="541"/>
      <c r="VDI46" s="541"/>
      <c r="VDJ46" s="541"/>
      <c r="VDK46" s="541"/>
      <c r="VDL46" s="541"/>
      <c r="VDM46" s="541"/>
      <c r="VDN46" s="541"/>
      <c r="VDO46" s="541"/>
      <c r="VDP46" s="541"/>
      <c r="VDQ46" s="541"/>
      <c r="VDR46" s="541"/>
      <c r="VDS46" s="541"/>
      <c r="VDT46" s="541"/>
      <c r="VDU46" s="541"/>
      <c r="VDV46" s="541"/>
      <c r="VDW46" s="541"/>
      <c r="VDX46" s="541"/>
      <c r="VDY46" s="541"/>
      <c r="VDZ46" s="541"/>
      <c r="VEA46" s="541"/>
      <c r="VEB46" s="541"/>
      <c r="VEC46" s="541"/>
      <c r="VED46" s="541"/>
      <c r="VEE46" s="541"/>
      <c r="VEF46" s="541"/>
      <c r="VEG46" s="541"/>
      <c r="VEH46" s="541"/>
      <c r="VEI46" s="541"/>
      <c r="VEJ46" s="541"/>
      <c r="VEK46" s="541"/>
      <c r="VEL46" s="541"/>
      <c r="VEM46" s="541"/>
      <c r="VEN46" s="541"/>
      <c r="VEO46" s="541"/>
      <c r="VEP46" s="541"/>
      <c r="VEQ46" s="541"/>
      <c r="VER46" s="541"/>
      <c r="VES46" s="541"/>
      <c r="VET46" s="541"/>
      <c r="VEU46" s="541"/>
      <c r="VEV46" s="541"/>
      <c r="VEW46" s="541"/>
      <c r="VEX46" s="541"/>
      <c r="VEY46" s="541"/>
      <c r="VEZ46" s="541"/>
      <c r="VFA46" s="541"/>
      <c r="VFB46" s="541"/>
      <c r="VFC46" s="541"/>
      <c r="VFD46" s="541"/>
      <c r="VFE46" s="541"/>
      <c r="VFF46" s="541"/>
      <c r="VFG46" s="541"/>
      <c r="VFH46" s="541"/>
      <c r="VFI46" s="541"/>
      <c r="VFJ46" s="541"/>
      <c r="VFK46" s="541"/>
      <c r="VFL46" s="541"/>
      <c r="VFM46" s="541"/>
      <c r="VFN46" s="541"/>
      <c r="VFO46" s="541"/>
      <c r="VFP46" s="541"/>
      <c r="VFQ46" s="541"/>
      <c r="VFR46" s="541"/>
      <c r="VFS46" s="541"/>
      <c r="VFT46" s="541"/>
      <c r="VFU46" s="541"/>
      <c r="VFV46" s="541"/>
      <c r="VFW46" s="541"/>
      <c r="VFX46" s="541"/>
      <c r="VFY46" s="541"/>
      <c r="VFZ46" s="541"/>
      <c r="VGA46" s="541"/>
      <c r="VGB46" s="541"/>
      <c r="VGC46" s="541"/>
      <c r="VGD46" s="541"/>
      <c r="VGE46" s="541"/>
      <c r="VGF46" s="541"/>
      <c r="VGG46" s="541"/>
      <c r="VGH46" s="541"/>
      <c r="VGI46" s="541"/>
      <c r="VGJ46" s="541"/>
      <c r="VGK46" s="541"/>
      <c r="VGL46" s="541"/>
      <c r="VGM46" s="541"/>
      <c r="VGN46" s="541"/>
      <c r="VGO46" s="541"/>
      <c r="VGP46" s="541"/>
      <c r="VGQ46" s="541"/>
      <c r="VGR46" s="541"/>
      <c r="VGS46" s="541"/>
      <c r="VGT46" s="541"/>
      <c r="VGU46" s="541"/>
      <c r="VGV46" s="541"/>
      <c r="VGW46" s="541"/>
      <c r="VGX46" s="541"/>
      <c r="VGY46" s="541"/>
      <c r="VGZ46" s="541"/>
      <c r="VHA46" s="541"/>
      <c r="VHB46" s="541"/>
      <c r="VHC46" s="541"/>
      <c r="VHD46" s="541"/>
      <c r="VHE46" s="541"/>
      <c r="VHF46" s="541"/>
      <c r="VHG46" s="541"/>
      <c r="VHH46" s="541"/>
      <c r="VHI46" s="541"/>
      <c r="VHJ46" s="541"/>
      <c r="VHK46" s="541"/>
      <c r="VHL46" s="541"/>
      <c r="VHM46" s="541"/>
      <c r="VHN46" s="541"/>
      <c r="VHO46" s="541"/>
      <c r="VHP46" s="541"/>
      <c r="VHQ46" s="541"/>
      <c r="VHR46" s="541"/>
      <c r="VHS46" s="541"/>
      <c r="VHT46" s="541"/>
      <c r="VHU46" s="541"/>
      <c r="VHV46" s="541"/>
      <c r="VHW46" s="541"/>
      <c r="VHX46" s="541"/>
      <c r="VHY46" s="541"/>
      <c r="VHZ46" s="541"/>
      <c r="VIA46" s="541"/>
      <c r="VIB46" s="541"/>
      <c r="VIC46" s="541"/>
      <c r="VID46" s="541"/>
      <c r="VIE46" s="541"/>
      <c r="VIF46" s="541"/>
      <c r="VIG46" s="541"/>
      <c r="VIH46" s="541"/>
      <c r="VII46" s="541"/>
      <c r="VIJ46" s="541"/>
      <c r="VIK46" s="541"/>
      <c r="VIL46" s="541"/>
      <c r="VIM46" s="541"/>
      <c r="VIN46" s="541"/>
      <c r="VIO46" s="541"/>
      <c r="VIP46" s="541"/>
      <c r="VIQ46" s="541"/>
      <c r="VIR46" s="541"/>
      <c r="VIS46" s="541"/>
      <c r="VIT46" s="541"/>
      <c r="VIU46" s="541"/>
      <c r="VIV46" s="541"/>
      <c r="VIW46" s="541"/>
      <c r="VIX46" s="541"/>
      <c r="VIY46" s="541"/>
      <c r="VIZ46" s="541"/>
      <c r="VJA46" s="541"/>
      <c r="VJB46" s="541"/>
      <c r="VJC46" s="541"/>
      <c r="VJD46" s="541"/>
      <c r="VJE46" s="541"/>
      <c r="VJF46" s="541"/>
      <c r="VJG46" s="541"/>
      <c r="VJH46" s="541"/>
      <c r="VJI46" s="541"/>
      <c r="VJJ46" s="541"/>
      <c r="VJK46" s="541"/>
      <c r="VJL46" s="541"/>
      <c r="VJM46" s="541"/>
      <c r="VJN46" s="541"/>
      <c r="VJO46" s="541"/>
      <c r="VJP46" s="541"/>
      <c r="VJQ46" s="541"/>
      <c r="VJR46" s="541"/>
      <c r="VJS46" s="541"/>
      <c r="VJT46" s="541"/>
      <c r="VJU46" s="541"/>
      <c r="VJV46" s="541"/>
      <c r="VJW46" s="541"/>
      <c r="VJX46" s="541"/>
      <c r="VJY46" s="541"/>
      <c r="VJZ46" s="541"/>
      <c r="VKA46" s="541"/>
      <c r="VKB46" s="541"/>
      <c r="VKC46" s="541"/>
      <c r="VKD46" s="541"/>
      <c r="VKE46" s="541"/>
      <c r="VKF46" s="541"/>
      <c r="VKG46" s="541"/>
      <c r="VKH46" s="541"/>
      <c r="VKI46" s="541"/>
      <c r="VKJ46" s="541"/>
      <c r="VKK46" s="541"/>
      <c r="VKL46" s="541"/>
      <c r="VKM46" s="541"/>
      <c r="VKN46" s="541"/>
      <c r="VKO46" s="541"/>
      <c r="VKP46" s="541"/>
      <c r="VKQ46" s="541"/>
      <c r="VKR46" s="541"/>
      <c r="VKS46" s="541"/>
      <c r="VKT46" s="541"/>
      <c r="VKU46" s="541"/>
      <c r="VKV46" s="541"/>
      <c r="VKW46" s="541"/>
      <c r="VKX46" s="541"/>
      <c r="VKY46" s="541"/>
      <c r="VKZ46" s="541"/>
      <c r="VLA46" s="541"/>
      <c r="VLB46" s="541"/>
      <c r="VLC46" s="541"/>
      <c r="VLD46" s="541"/>
      <c r="VLE46" s="541"/>
      <c r="VLF46" s="541"/>
      <c r="VLG46" s="541"/>
      <c r="VLH46" s="541"/>
      <c r="VLI46" s="541"/>
      <c r="VLJ46" s="541"/>
      <c r="VLK46" s="541"/>
      <c r="VLL46" s="541"/>
      <c r="VLM46" s="541"/>
      <c r="VLN46" s="541"/>
      <c r="VLO46" s="541"/>
      <c r="VLP46" s="541"/>
      <c r="VLQ46" s="541"/>
      <c r="VLR46" s="541"/>
      <c r="VLS46" s="541"/>
      <c r="VLT46" s="541"/>
      <c r="VLU46" s="541"/>
      <c r="VLV46" s="541"/>
      <c r="VLW46" s="541"/>
      <c r="VLX46" s="541"/>
      <c r="VLY46" s="541"/>
      <c r="VLZ46" s="541"/>
      <c r="VMA46" s="541"/>
      <c r="VMB46" s="541"/>
      <c r="VMC46" s="541"/>
      <c r="VMD46" s="541"/>
      <c r="VME46" s="541"/>
      <c r="VMF46" s="541"/>
      <c r="VMG46" s="541"/>
      <c r="VMH46" s="541"/>
      <c r="VMI46" s="541"/>
      <c r="VMJ46" s="541"/>
      <c r="VMK46" s="541"/>
      <c r="VML46" s="541"/>
      <c r="VMM46" s="541"/>
      <c r="VMN46" s="541"/>
      <c r="VMO46" s="541"/>
      <c r="VMP46" s="541"/>
      <c r="VMQ46" s="541"/>
      <c r="VMR46" s="541"/>
      <c r="VMS46" s="541"/>
      <c r="VMT46" s="541"/>
      <c r="VMU46" s="541"/>
      <c r="VMV46" s="541"/>
      <c r="VMW46" s="541"/>
      <c r="VMX46" s="541"/>
      <c r="VMY46" s="541"/>
      <c r="VMZ46" s="541"/>
      <c r="VNA46" s="541"/>
      <c r="VNB46" s="541"/>
      <c r="VNC46" s="541"/>
      <c r="VND46" s="541"/>
      <c r="VNE46" s="541"/>
      <c r="VNF46" s="541"/>
      <c r="VNG46" s="541"/>
      <c r="VNH46" s="541"/>
      <c r="VNI46" s="541"/>
      <c r="VNJ46" s="541"/>
      <c r="VNK46" s="541"/>
      <c r="VNL46" s="541"/>
      <c r="VNM46" s="541"/>
      <c r="VNN46" s="541"/>
      <c r="VNO46" s="541"/>
      <c r="VNP46" s="541"/>
      <c r="VNQ46" s="541"/>
      <c r="VNR46" s="541"/>
      <c r="VNS46" s="541"/>
      <c r="VNT46" s="541"/>
      <c r="VNU46" s="541"/>
      <c r="VNV46" s="541"/>
      <c r="VNW46" s="541"/>
      <c r="VNX46" s="541"/>
      <c r="VNY46" s="541"/>
      <c r="VNZ46" s="541"/>
      <c r="VOA46" s="541"/>
      <c r="VOB46" s="541"/>
      <c r="VOC46" s="541"/>
      <c r="VOD46" s="541"/>
      <c r="VOE46" s="541"/>
      <c r="VOF46" s="541"/>
      <c r="VOG46" s="541"/>
      <c r="VOH46" s="541"/>
      <c r="VOI46" s="541"/>
      <c r="VOJ46" s="541"/>
      <c r="VOK46" s="541"/>
      <c r="VOL46" s="541"/>
      <c r="VOM46" s="541"/>
      <c r="VON46" s="541"/>
      <c r="VOO46" s="541"/>
      <c r="VOP46" s="541"/>
      <c r="VOQ46" s="541"/>
      <c r="VOR46" s="541"/>
      <c r="VOS46" s="541"/>
      <c r="VOT46" s="541"/>
      <c r="VOU46" s="541"/>
      <c r="VOV46" s="541"/>
      <c r="VOW46" s="541"/>
      <c r="VOX46" s="541"/>
      <c r="VOY46" s="541"/>
      <c r="VOZ46" s="541"/>
      <c r="VPA46" s="541"/>
      <c r="VPB46" s="541"/>
      <c r="VPC46" s="541"/>
      <c r="VPD46" s="541"/>
      <c r="VPE46" s="541"/>
      <c r="VPF46" s="541"/>
      <c r="VPG46" s="541"/>
      <c r="VPH46" s="541"/>
      <c r="VPI46" s="541"/>
      <c r="VPJ46" s="541"/>
      <c r="VPK46" s="541"/>
      <c r="VPL46" s="541"/>
      <c r="VPM46" s="541"/>
      <c r="VPN46" s="541"/>
      <c r="VPO46" s="541"/>
      <c r="VPP46" s="541"/>
      <c r="VPQ46" s="541"/>
      <c r="VPR46" s="541"/>
      <c r="VPS46" s="541"/>
      <c r="VPT46" s="541"/>
      <c r="VPU46" s="541"/>
      <c r="VPV46" s="541"/>
      <c r="VPW46" s="541"/>
      <c r="VPX46" s="541"/>
      <c r="VPY46" s="541"/>
      <c r="VPZ46" s="541"/>
      <c r="VQA46" s="541"/>
      <c r="VQB46" s="541"/>
      <c r="VQC46" s="541"/>
      <c r="VQD46" s="541"/>
      <c r="VQE46" s="541"/>
      <c r="VQF46" s="541"/>
      <c r="VQG46" s="541"/>
      <c r="VQH46" s="541"/>
      <c r="VQI46" s="541"/>
      <c r="VQJ46" s="541"/>
      <c r="VQK46" s="541"/>
      <c r="VQL46" s="541"/>
      <c r="VQM46" s="541"/>
      <c r="VQN46" s="541"/>
      <c r="VQO46" s="541"/>
      <c r="VQP46" s="541"/>
      <c r="VQQ46" s="541"/>
      <c r="VQR46" s="541"/>
      <c r="VQS46" s="541"/>
      <c r="VQT46" s="541"/>
      <c r="VQU46" s="541"/>
      <c r="VQV46" s="541"/>
      <c r="VQW46" s="541"/>
      <c r="VQX46" s="541"/>
      <c r="VQY46" s="541"/>
      <c r="VQZ46" s="541"/>
      <c r="VRA46" s="541"/>
      <c r="VRB46" s="541"/>
      <c r="VRC46" s="541"/>
      <c r="VRD46" s="541"/>
      <c r="VRE46" s="541"/>
      <c r="VRF46" s="541"/>
      <c r="VRG46" s="541"/>
      <c r="VRH46" s="541"/>
      <c r="VRI46" s="541"/>
      <c r="VRJ46" s="541"/>
      <c r="VRK46" s="541"/>
      <c r="VRL46" s="541"/>
      <c r="VRM46" s="541"/>
      <c r="VRN46" s="541"/>
      <c r="VRO46" s="541"/>
      <c r="VRP46" s="541"/>
      <c r="VRQ46" s="541"/>
      <c r="VRR46" s="541"/>
      <c r="VRS46" s="541"/>
      <c r="VRT46" s="541"/>
      <c r="VRU46" s="541"/>
      <c r="VRV46" s="541"/>
      <c r="VRW46" s="541"/>
      <c r="VRX46" s="541"/>
      <c r="VRY46" s="541"/>
      <c r="VRZ46" s="541"/>
      <c r="VSA46" s="541"/>
      <c r="VSB46" s="541"/>
      <c r="VSC46" s="541"/>
      <c r="VSD46" s="541"/>
      <c r="VSE46" s="541"/>
      <c r="VSF46" s="541"/>
      <c r="VSG46" s="541"/>
      <c r="VSH46" s="541"/>
      <c r="VSI46" s="541"/>
      <c r="VSJ46" s="541"/>
      <c r="VSK46" s="541"/>
      <c r="VSL46" s="541"/>
      <c r="VSM46" s="541"/>
      <c r="VSN46" s="541"/>
      <c r="VSO46" s="541"/>
      <c r="VSP46" s="541"/>
      <c r="VSQ46" s="541"/>
      <c r="VSR46" s="541"/>
      <c r="VSS46" s="541"/>
      <c r="VST46" s="541"/>
      <c r="VSU46" s="541"/>
      <c r="VSV46" s="541"/>
      <c r="VSW46" s="541"/>
      <c r="VSX46" s="541"/>
      <c r="VSY46" s="541"/>
      <c r="VSZ46" s="541"/>
      <c r="VTA46" s="541"/>
      <c r="VTB46" s="541"/>
      <c r="VTC46" s="541"/>
      <c r="VTD46" s="541"/>
      <c r="VTE46" s="541"/>
      <c r="VTF46" s="541"/>
      <c r="VTG46" s="541"/>
      <c r="VTH46" s="541"/>
      <c r="VTI46" s="541"/>
      <c r="VTJ46" s="541"/>
      <c r="VTK46" s="541"/>
      <c r="VTL46" s="541"/>
      <c r="VTM46" s="541"/>
      <c r="VTN46" s="541"/>
      <c r="VTO46" s="541"/>
      <c r="VTP46" s="541"/>
      <c r="VTQ46" s="541"/>
      <c r="VTR46" s="541"/>
      <c r="VTS46" s="541"/>
      <c r="VTT46" s="541"/>
      <c r="VTU46" s="541"/>
      <c r="VTV46" s="541"/>
      <c r="VTW46" s="541"/>
      <c r="VTX46" s="541"/>
      <c r="VTY46" s="541"/>
      <c r="VTZ46" s="541"/>
      <c r="VUA46" s="541"/>
      <c r="VUB46" s="541"/>
      <c r="VUC46" s="541"/>
      <c r="VUD46" s="541"/>
      <c r="VUE46" s="541"/>
      <c r="VUF46" s="541"/>
      <c r="VUG46" s="541"/>
      <c r="VUH46" s="541"/>
      <c r="VUI46" s="541"/>
      <c r="VUJ46" s="541"/>
      <c r="VUK46" s="541"/>
      <c r="VUL46" s="541"/>
      <c r="VUM46" s="541"/>
      <c r="VUN46" s="541"/>
      <c r="VUO46" s="541"/>
      <c r="VUP46" s="541"/>
      <c r="VUQ46" s="541"/>
      <c r="VUR46" s="541"/>
      <c r="VUS46" s="541"/>
      <c r="VUT46" s="541"/>
      <c r="VUU46" s="541"/>
      <c r="VUV46" s="541"/>
      <c r="VUW46" s="541"/>
      <c r="VUX46" s="541"/>
      <c r="VUY46" s="541"/>
      <c r="VUZ46" s="541"/>
      <c r="VVA46" s="541"/>
      <c r="VVB46" s="541"/>
      <c r="VVC46" s="541"/>
      <c r="VVD46" s="541"/>
      <c r="VVE46" s="541"/>
      <c r="VVF46" s="541"/>
      <c r="VVG46" s="541"/>
      <c r="VVH46" s="541"/>
      <c r="VVI46" s="541"/>
      <c r="VVJ46" s="541"/>
      <c r="VVK46" s="541"/>
      <c r="VVL46" s="541"/>
      <c r="VVM46" s="541"/>
      <c r="VVN46" s="541"/>
      <c r="VVO46" s="541"/>
      <c r="VVP46" s="541"/>
      <c r="VVQ46" s="541"/>
      <c r="VVR46" s="541"/>
      <c r="VVS46" s="541"/>
      <c r="VVT46" s="541"/>
      <c r="VVU46" s="541"/>
      <c r="VVV46" s="541"/>
      <c r="VVW46" s="541"/>
      <c r="VVX46" s="541"/>
      <c r="VVY46" s="541"/>
      <c r="VVZ46" s="541"/>
      <c r="VWA46" s="541"/>
      <c r="VWB46" s="541"/>
      <c r="VWC46" s="541"/>
      <c r="VWD46" s="541"/>
      <c r="VWE46" s="541"/>
      <c r="VWF46" s="541"/>
      <c r="VWG46" s="541"/>
      <c r="VWH46" s="541"/>
      <c r="VWI46" s="541"/>
      <c r="VWJ46" s="541"/>
      <c r="VWK46" s="541"/>
      <c r="VWL46" s="541"/>
      <c r="VWM46" s="541"/>
      <c r="VWN46" s="541"/>
      <c r="VWO46" s="541"/>
      <c r="VWP46" s="541"/>
      <c r="VWQ46" s="541"/>
      <c r="VWR46" s="541"/>
      <c r="VWS46" s="541"/>
      <c r="VWT46" s="541"/>
      <c r="VWU46" s="541"/>
      <c r="VWV46" s="541"/>
      <c r="VWW46" s="541"/>
      <c r="VWX46" s="541"/>
      <c r="VWY46" s="541"/>
      <c r="VWZ46" s="541"/>
      <c r="VXA46" s="541"/>
      <c r="VXB46" s="541"/>
      <c r="VXC46" s="541"/>
      <c r="VXD46" s="541"/>
      <c r="VXE46" s="541"/>
      <c r="VXF46" s="541"/>
      <c r="VXG46" s="541"/>
      <c r="VXH46" s="541"/>
      <c r="VXI46" s="541"/>
      <c r="VXJ46" s="541"/>
      <c r="VXK46" s="541"/>
      <c r="VXL46" s="541"/>
      <c r="VXM46" s="541"/>
      <c r="VXN46" s="541"/>
      <c r="VXO46" s="541"/>
      <c r="VXP46" s="541"/>
      <c r="VXQ46" s="541"/>
      <c r="VXR46" s="541"/>
      <c r="VXS46" s="541"/>
      <c r="VXT46" s="541"/>
      <c r="VXU46" s="541"/>
      <c r="VXV46" s="541"/>
      <c r="VXW46" s="541"/>
      <c r="VXX46" s="541"/>
      <c r="VXY46" s="541"/>
      <c r="VXZ46" s="541"/>
      <c r="VYA46" s="541"/>
      <c r="VYB46" s="541"/>
      <c r="VYC46" s="541"/>
      <c r="VYD46" s="541"/>
      <c r="VYE46" s="541"/>
      <c r="VYF46" s="541"/>
      <c r="VYG46" s="541"/>
      <c r="VYH46" s="541"/>
      <c r="VYI46" s="541"/>
      <c r="VYJ46" s="541"/>
      <c r="VYK46" s="541"/>
      <c r="VYL46" s="541"/>
      <c r="VYM46" s="541"/>
      <c r="VYN46" s="541"/>
      <c r="VYO46" s="541"/>
      <c r="VYP46" s="541"/>
      <c r="VYQ46" s="541"/>
      <c r="VYR46" s="541"/>
      <c r="VYS46" s="541"/>
      <c r="VYT46" s="541"/>
      <c r="VYU46" s="541"/>
      <c r="VYV46" s="541"/>
      <c r="VYW46" s="541"/>
      <c r="VYX46" s="541"/>
      <c r="VYY46" s="541"/>
      <c r="VYZ46" s="541"/>
      <c r="VZA46" s="541"/>
      <c r="VZB46" s="541"/>
      <c r="VZC46" s="541"/>
      <c r="VZD46" s="541"/>
      <c r="VZE46" s="541"/>
      <c r="VZF46" s="541"/>
      <c r="VZG46" s="541"/>
      <c r="VZH46" s="541"/>
      <c r="VZI46" s="541"/>
      <c r="VZJ46" s="541"/>
      <c r="VZK46" s="541"/>
      <c r="VZL46" s="541"/>
      <c r="VZM46" s="541"/>
      <c r="VZN46" s="541"/>
      <c r="VZO46" s="541"/>
      <c r="VZP46" s="541"/>
      <c r="VZQ46" s="541"/>
      <c r="VZR46" s="541"/>
      <c r="VZS46" s="541"/>
      <c r="VZT46" s="541"/>
      <c r="VZU46" s="541"/>
      <c r="VZV46" s="541"/>
      <c r="VZW46" s="541"/>
      <c r="VZX46" s="541"/>
      <c r="VZY46" s="541"/>
      <c r="VZZ46" s="541"/>
      <c r="WAA46" s="541"/>
      <c r="WAB46" s="541"/>
      <c r="WAC46" s="541"/>
      <c r="WAD46" s="541"/>
      <c r="WAE46" s="541"/>
      <c r="WAF46" s="541"/>
      <c r="WAG46" s="541"/>
      <c r="WAH46" s="541"/>
      <c r="WAI46" s="541"/>
      <c r="WAJ46" s="541"/>
      <c r="WAK46" s="541"/>
      <c r="WAL46" s="541"/>
      <c r="WAM46" s="541"/>
      <c r="WAN46" s="541"/>
      <c r="WAO46" s="541"/>
      <c r="WAP46" s="541"/>
      <c r="WAQ46" s="541"/>
      <c r="WAR46" s="541"/>
      <c r="WAS46" s="541"/>
      <c r="WAT46" s="541"/>
      <c r="WAU46" s="541"/>
      <c r="WAV46" s="541"/>
      <c r="WAW46" s="541"/>
      <c r="WAX46" s="541"/>
      <c r="WAY46" s="541"/>
      <c r="WAZ46" s="541"/>
      <c r="WBA46" s="541"/>
      <c r="WBB46" s="541"/>
      <c r="WBC46" s="541"/>
      <c r="WBD46" s="541"/>
      <c r="WBE46" s="541"/>
      <c r="WBF46" s="541"/>
      <c r="WBG46" s="541"/>
      <c r="WBH46" s="541"/>
      <c r="WBI46" s="541"/>
      <c r="WBJ46" s="541"/>
      <c r="WBK46" s="541"/>
      <c r="WBL46" s="541"/>
      <c r="WBM46" s="541"/>
      <c r="WBN46" s="541"/>
      <c r="WBO46" s="541"/>
      <c r="WBP46" s="541"/>
      <c r="WBQ46" s="541"/>
      <c r="WBR46" s="541"/>
      <c r="WBS46" s="541"/>
      <c r="WBT46" s="541"/>
      <c r="WBU46" s="541"/>
      <c r="WBV46" s="541"/>
      <c r="WBW46" s="541"/>
      <c r="WBX46" s="541"/>
      <c r="WBY46" s="541"/>
      <c r="WBZ46" s="541"/>
      <c r="WCA46" s="541"/>
      <c r="WCB46" s="541"/>
      <c r="WCC46" s="541"/>
      <c r="WCD46" s="541"/>
      <c r="WCE46" s="541"/>
      <c r="WCF46" s="541"/>
      <c r="WCG46" s="541"/>
      <c r="WCH46" s="541"/>
      <c r="WCI46" s="541"/>
      <c r="WCJ46" s="541"/>
      <c r="WCK46" s="541"/>
      <c r="WCL46" s="541"/>
      <c r="WCM46" s="541"/>
      <c r="WCN46" s="541"/>
      <c r="WCO46" s="541"/>
      <c r="WCP46" s="541"/>
      <c r="WCQ46" s="541"/>
      <c r="WCR46" s="541"/>
      <c r="WCS46" s="541"/>
      <c r="WCT46" s="541"/>
      <c r="WCU46" s="541"/>
      <c r="WCV46" s="541"/>
      <c r="WCW46" s="541"/>
      <c r="WCX46" s="541"/>
      <c r="WCY46" s="541"/>
      <c r="WCZ46" s="541"/>
      <c r="WDA46" s="541"/>
      <c r="WDB46" s="541"/>
      <c r="WDC46" s="541"/>
      <c r="WDD46" s="541"/>
      <c r="WDE46" s="541"/>
      <c r="WDF46" s="541"/>
      <c r="WDG46" s="541"/>
      <c r="WDH46" s="541"/>
      <c r="WDI46" s="541"/>
      <c r="WDJ46" s="541"/>
      <c r="WDK46" s="541"/>
      <c r="WDL46" s="541"/>
      <c r="WDM46" s="541"/>
      <c r="WDN46" s="541"/>
      <c r="WDO46" s="541"/>
      <c r="WDP46" s="541"/>
      <c r="WDQ46" s="541"/>
      <c r="WDR46" s="541"/>
      <c r="WDS46" s="541"/>
      <c r="WDT46" s="541"/>
      <c r="WDU46" s="541"/>
      <c r="WDV46" s="541"/>
      <c r="WDW46" s="541"/>
      <c r="WDX46" s="541"/>
      <c r="WDY46" s="541"/>
      <c r="WDZ46" s="541"/>
      <c r="WEA46" s="541"/>
      <c r="WEB46" s="541"/>
      <c r="WEC46" s="541"/>
      <c r="WED46" s="541"/>
      <c r="WEE46" s="541"/>
      <c r="WEF46" s="541"/>
      <c r="WEG46" s="541"/>
      <c r="WEH46" s="541"/>
      <c r="WEI46" s="541"/>
      <c r="WEJ46" s="541"/>
      <c r="WEK46" s="541"/>
      <c r="WEL46" s="541"/>
      <c r="WEM46" s="541"/>
      <c r="WEN46" s="541"/>
      <c r="WEO46" s="541"/>
      <c r="WEP46" s="541"/>
      <c r="WEQ46" s="541"/>
      <c r="WER46" s="541"/>
      <c r="WES46" s="541"/>
      <c r="WET46" s="541"/>
      <c r="WEU46" s="541"/>
      <c r="WEV46" s="541"/>
      <c r="WEW46" s="541"/>
      <c r="WEX46" s="541"/>
      <c r="WEY46" s="541"/>
      <c r="WEZ46" s="541"/>
      <c r="WFA46" s="541"/>
      <c r="WFB46" s="541"/>
      <c r="WFC46" s="541"/>
      <c r="WFD46" s="541"/>
      <c r="WFE46" s="541"/>
      <c r="WFF46" s="541"/>
      <c r="WFG46" s="541"/>
      <c r="WFH46" s="541"/>
      <c r="WFI46" s="541"/>
      <c r="WFJ46" s="541"/>
      <c r="WFK46" s="541"/>
      <c r="WFL46" s="541"/>
      <c r="WFM46" s="541"/>
      <c r="WFN46" s="541"/>
      <c r="WFO46" s="541"/>
      <c r="WFP46" s="541"/>
      <c r="WFQ46" s="541"/>
      <c r="WFR46" s="541"/>
      <c r="WFS46" s="541"/>
      <c r="WFT46" s="541"/>
      <c r="WFU46" s="541"/>
      <c r="WFV46" s="541"/>
      <c r="WFW46" s="541"/>
      <c r="WFX46" s="541"/>
      <c r="WFY46" s="541"/>
      <c r="WFZ46" s="541"/>
      <c r="WGA46" s="541"/>
      <c r="WGB46" s="541"/>
      <c r="WGC46" s="541"/>
      <c r="WGD46" s="541"/>
      <c r="WGE46" s="541"/>
      <c r="WGF46" s="541"/>
      <c r="WGG46" s="541"/>
      <c r="WGH46" s="541"/>
      <c r="WGI46" s="541"/>
      <c r="WGJ46" s="541"/>
      <c r="WGK46" s="541"/>
      <c r="WGL46" s="541"/>
      <c r="WGM46" s="541"/>
      <c r="WGN46" s="541"/>
      <c r="WGO46" s="541"/>
      <c r="WGP46" s="541"/>
      <c r="WGQ46" s="541"/>
      <c r="WGR46" s="541"/>
      <c r="WGS46" s="541"/>
      <c r="WGT46" s="541"/>
      <c r="WGU46" s="541"/>
      <c r="WGV46" s="541"/>
      <c r="WGW46" s="541"/>
      <c r="WGX46" s="541"/>
      <c r="WGY46" s="541"/>
      <c r="WGZ46" s="541"/>
      <c r="WHA46" s="541"/>
      <c r="WHB46" s="541"/>
      <c r="WHC46" s="541"/>
      <c r="WHD46" s="541"/>
      <c r="WHE46" s="541"/>
      <c r="WHF46" s="541"/>
      <c r="WHG46" s="541"/>
      <c r="WHH46" s="541"/>
      <c r="WHI46" s="541"/>
      <c r="WHJ46" s="541"/>
      <c r="WHK46" s="541"/>
      <c r="WHL46" s="541"/>
      <c r="WHM46" s="541"/>
      <c r="WHN46" s="541"/>
      <c r="WHO46" s="541"/>
      <c r="WHP46" s="541"/>
      <c r="WHQ46" s="541"/>
      <c r="WHR46" s="541"/>
      <c r="WHS46" s="541"/>
      <c r="WHT46" s="541"/>
      <c r="WHU46" s="541"/>
      <c r="WHV46" s="541"/>
      <c r="WHW46" s="541"/>
      <c r="WHX46" s="541"/>
      <c r="WHY46" s="541"/>
      <c r="WHZ46" s="541"/>
      <c r="WIA46" s="541"/>
      <c r="WIB46" s="541"/>
      <c r="WIC46" s="541"/>
      <c r="WID46" s="541"/>
      <c r="WIE46" s="541"/>
      <c r="WIF46" s="541"/>
      <c r="WIG46" s="541"/>
      <c r="WIH46" s="541"/>
      <c r="WII46" s="541"/>
      <c r="WIJ46" s="541"/>
      <c r="WIK46" s="541"/>
      <c r="WIL46" s="541"/>
      <c r="WIM46" s="541"/>
      <c r="WIN46" s="541"/>
      <c r="WIO46" s="541"/>
      <c r="WIP46" s="541"/>
      <c r="WIQ46" s="541"/>
      <c r="WIR46" s="541"/>
      <c r="WIS46" s="541"/>
      <c r="WIT46" s="541"/>
      <c r="WIU46" s="541"/>
      <c r="WIV46" s="541"/>
      <c r="WIW46" s="541"/>
      <c r="WIX46" s="541"/>
      <c r="WIY46" s="541"/>
      <c r="WIZ46" s="541"/>
      <c r="WJA46" s="541"/>
      <c r="WJB46" s="541"/>
      <c r="WJC46" s="541"/>
      <c r="WJD46" s="541"/>
      <c r="WJE46" s="541"/>
      <c r="WJF46" s="541"/>
      <c r="WJG46" s="541"/>
      <c r="WJH46" s="541"/>
      <c r="WJI46" s="541"/>
      <c r="WJJ46" s="541"/>
      <c r="WJK46" s="541"/>
      <c r="WJL46" s="541"/>
      <c r="WJM46" s="541"/>
      <c r="WJN46" s="541"/>
      <c r="WJO46" s="541"/>
      <c r="WJP46" s="541"/>
      <c r="WJQ46" s="541"/>
      <c r="WJR46" s="541"/>
      <c r="WJS46" s="541"/>
      <c r="WJT46" s="541"/>
      <c r="WJU46" s="541"/>
      <c r="WJV46" s="541"/>
      <c r="WJW46" s="541"/>
      <c r="WJX46" s="541"/>
      <c r="WJY46" s="541"/>
      <c r="WJZ46" s="541"/>
      <c r="WKA46" s="541"/>
      <c r="WKB46" s="541"/>
      <c r="WKC46" s="541"/>
      <c r="WKD46" s="541"/>
      <c r="WKE46" s="541"/>
      <c r="WKF46" s="541"/>
      <c r="WKG46" s="541"/>
      <c r="WKH46" s="541"/>
      <c r="WKI46" s="541"/>
      <c r="WKJ46" s="541"/>
      <c r="WKK46" s="541"/>
      <c r="WKL46" s="541"/>
      <c r="WKM46" s="541"/>
      <c r="WKN46" s="541"/>
      <c r="WKO46" s="541"/>
      <c r="WKP46" s="541"/>
      <c r="WKQ46" s="541"/>
      <c r="WKR46" s="541"/>
      <c r="WKS46" s="541"/>
      <c r="WKT46" s="541"/>
      <c r="WKU46" s="541"/>
      <c r="WKV46" s="541"/>
      <c r="WKW46" s="541"/>
      <c r="WKX46" s="541"/>
      <c r="WKY46" s="541"/>
      <c r="WKZ46" s="541"/>
      <c r="WLA46" s="541"/>
      <c r="WLB46" s="541"/>
      <c r="WLC46" s="541"/>
      <c r="WLD46" s="541"/>
      <c r="WLE46" s="541"/>
      <c r="WLF46" s="541"/>
      <c r="WLG46" s="541"/>
      <c r="WLH46" s="541"/>
      <c r="WLI46" s="541"/>
      <c r="WLJ46" s="541"/>
      <c r="WLK46" s="541"/>
      <c r="WLL46" s="541"/>
      <c r="WLM46" s="541"/>
      <c r="WLN46" s="541"/>
      <c r="WLO46" s="541"/>
      <c r="WLP46" s="541"/>
      <c r="WLQ46" s="541"/>
      <c r="WLR46" s="541"/>
      <c r="WLS46" s="541"/>
      <c r="WLT46" s="541"/>
      <c r="WLU46" s="541"/>
      <c r="WLV46" s="541"/>
      <c r="WLW46" s="541"/>
      <c r="WLX46" s="541"/>
      <c r="WLY46" s="541"/>
      <c r="WLZ46" s="541"/>
      <c r="WMA46" s="541"/>
      <c r="WMB46" s="541"/>
      <c r="WMC46" s="541"/>
      <c r="WMD46" s="541"/>
      <c r="WME46" s="541"/>
      <c r="WMF46" s="541"/>
      <c r="WMG46" s="541"/>
      <c r="WMH46" s="541"/>
      <c r="WMI46" s="541"/>
      <c r="WMJ46" s="541"/>
      <c r="WMK46" s="541"/>
      <c r="WML46" s="541"/>
      <c r="WMM46" s="541"/>
      <c r="WMN46" s="541"/>
      <c r="WMO46" s="541"/>
      <c r="WMP46" s="541"/>
      <c r="WMQ46" s="541"/>
      <c r="WMR46" s="541"/>
      <c r="WMS46" s="541"/>
      <c r="WMT46" s="541"/>
      <c r="WMU46" s="541"/>
      <c r="WMV46" s="541"/>
      <c r="WMW46" s="541"/>
      <c r="WMX46" s="541"/>
      <c r="WMY46" s="541"/>
      <c r="WMZ46" s="541"/>
      <c r="WNA46" s="541"/>
      <c r="WNB46" s="541"/>
      <c r="WNC46" s="541"/>
      <c r="WND46" s="541"/>
      <c r="WNE46" s="541"/>
      <c r="WNF46" s="541"/>
      <c r="WNG46" s="541"/>
      <c r="WNH46" s="541"/>
      <c r="WNI46" s="541"/>
      <c r="WNJ46" s="541"/>
      <c r="WNK46" s="541"/>
      <c r="WNL46" s="541"/>
      <c r="WNM46" s="541"/>
      <c r="WNN46" s="541"/>
      <c r="WNO46" s="541"/>
      <c r="WNP46" s="541"/>
      <c r="WNQ46" s="541"/>
      <c r="WNR46" s="541"/>
      <c r="WNS46" s="541"/>
      <c r="WNT46" s="541"/>
      <c r="WNU46" s="541"/>
      <c r="WNV46" s="541"/>
      <c r="WNW46" s="541"/>
      <c r="WNX46" s="541"/>
      <c r="WNY46" s="541"/>
      <c r="WNZ46" s="541"/>
      <c r="WOA46" s="541"/>
      <c r="WOB46" s="541"/>
      <c r="WOC46" s="541"/>
      <c r="WOD46" s="541"/>
      <c r="WOE46" s="541"/>
      <c r="WOF46" s="541"/>
      <c r="WOG46" s="541"/>
      <c r="WOH46" s="541"/>
      <c r="WOI46" s="541"/>
      <c r="WOJ46" s="541"/>
      <c r="WOK46" s="541"/>
      <c r="WOL46" s="541"/>
      <c r="WOM46" s="541"/>
      <c r="WON46" s="541"/>
      <c r="WOO46" s="541"/>
      <c r="WOP46" s="541"/>
      <c r="WOQ46" s="541"/>
      <c r="WOR46" s="541"/>
      <c r="WOS46" s="541"/>
      <c r="WOT46" s="541"/>
      <c r="WOU46" s="541"/>
      <c r="WOV46" s="541"/>
      <c r="WOW46" s="541"/>
      <c r="WOX46" s="541"/>
      <c r="WOY46" s="541"/>
      <c r="WOZ46" s="541"/>
      <c r="WPA46" s="541"/>
      <c r="WPB46" s="541"/>
      <c r="WPC46" s="541"/>
      <c r="WPD46" s="541"/>
      <c r="WPE46" s="541"/>
      <c r="WPF46" s="541"/>
      <c r="WPG46" s="541"/>
      <c r="WPH46" s="541"/>
      <c r="WPI46" s="541"/>
      <c r="WPJ46" s="541"/>
      <c r="WPK46" s="541"/>
      <c r="WPL46" s="541"/>
      <c r="WPM46" s="541"/>
      <c r="WPN46" s="541"/>
      <c r="WPO46" s="541"/>
      <c r="WPP46" s="541"/>
      <c r="WPQ46" s="541"/>
      <c r="WPR46" s="541"/>
      <c r="WPS46" s="541"/>
      <c r="WPT46" s="541"/>
      <c r="WPU46" s="541"/>
      <c r="WPV46" s="541"/>
      <c r="WPW46" s="541"/>
      <c r="WPX46" s="541"/>
      <c r="WPY46" s="541"/>
      <c r="WPZ46" s="541"/>
      <c r="WQA46" s="541"/>
      <c r="WQB46" s="541"/>
      <c r="WQC46" s="541"/>
      <c r="WQD46" s="541"/>
      <c r="WQE46" s="541"/>
      <c r="WQF46" s="541"/>
      <c r="WQG46" s="541"/>
      <c r="WQH46" s="541"/>
      <c r="WQI46" s="541"/>
      <c r="WQJ46" s="541"/>
      <c r="WQK46" s="541"/>
      <c r="WQL46" s="541"/>
      <c r="WQM46" s="541"/>
      <c r="WQN46" s="541"/>
      <c r="WQO46" s="541"/>
      <c r="WQP46" s="541"/>
      <c r="WQQ46" s="541"/>
      <c r="WQR46" s="541"/>
      <c r="WQS46" s="541"/>
      <c r="WQT46" s="541"/>
      <c r="WQU46" s="541"/>
      <c r="WQV46" s="541"/>
      <c r="WQW46" s="541"/>
      <c r="WQX46" s="541"/>
      <c r="WQY46" s="541"/>
      <c r="WQZ46" s="541"/>
      <c r="WRA46" s="541"/>
      <c r="WRB46" s="541"/>
      <c r="WRC46" s="541"/>
      <c r="WRD46" s="541"/>
      <c r="WRE46" s="541"/>
      <c r="WRF46" s="541"/>
      <c r="WRG46" s="541"/>
      <c r="WRH46" s="541"/>
      <c r="WRI46" s="541"/>
      <c r="WRJ46" s="541"/>
      <c r="WRK46" s="541"/>
      <c r="WRL46" s="541"/>
      <c r="WRM46" s="541"/>
      <c r="WRN46" s="541"/>
      <c r="WRO46" s="541"/>
      <c r="WRP46" s="541"/>
      <c r="WRQ46" s="541"/>
      <c r="WRR46" s="541"/>
      <c r="WRS46" s="541"/>
      <c r="WRT46" s="541"/>
      <c r="WRU46" s="541"/>
      <c r="WRV46" s="541"/>
      <c r="WRW46" s="541"/>
      <c r="WRX46" s="541"/>
      <c r="WRY46" s="541"/>
      <c r="WRZ46" s="541"/>
      <c r="WSA46" s="541"/>
      <c r="WSB46" s="541"/>
      <c r="WSC46" s="541"/>
      <c r="WSD46" s="541"/>
      <c r="WSE46" s="541"/>
      <c r="WSF46" s="541"/>
      <c r="WSG46" s="541"/>
      <c r="WSH46" s="541"/>
      <c r="WSI46" s="541"/>
      <c r="WSJ46" s="541"/>
      <c r="WSK46" s="541"/>
      <c r="WSL46" s="541"/>
      <c r="WSM46" s="541"/>
      <c r="WSN46" s="541"/>
      <c r="WSO46" s="541"/>
      <c r="WSP46" s="541"/>
      <c r="WSQ46" s="541"/>
      <c r="WSR46" s="541"/>
      <c r="WSS46" s="541"/>
      <c r="WST46" s="541"/>
      <c r="WSU46" s="541"/>
      <c r="WSV46" s="541"/>
      <c r="WSW46" s="541"/>
      <c r="WSX46" s="541"/>
      <c r="WSY46" s="541"/>
      <c r="WSZ46" s="541"/>
      <c r="WTA46" s="541"/>
      <c r="WTB46" s="541"/>
      <c r="WTC46" s="541"/>
      <c r="WTD46" s="541"/>
      <c r="WTE46" s="541"/>
      <c r="WTF46" s="541"/>
      <c r="WTG46" s="541"/>
      <c r="WTH46" s="541"/>
      <c r="WTI46" s="541"/>
      <c r="WTJ46" s="541"/>
      <c r="WTK46" s="541"/>
      <c r="WTL46" s="541"/>
      <c r="WTM46" s="541"/>
      <c r="WTN46" s="541"/>
      <c r="WTO46" s="541"/>
      <c r="WTP46" s="541"/>
      <c r="WTQ46" s="541"/>
      <c r="WTR46" s="541"/>
      <c r="WTS46" s="541"/>
      <c r="WTT46" s="541"/>
      <c r="WTU46" s="541"/>
      <c r="WTV46" s="541"/>
      <c r="WTW46" s="541"/>
      <c r="WTX46" s="541"/>
      <c r="WTY46" s="541"/>
      <c r="WTZ46" s="541"/>
      <c r="WUA46" s="541"/>
      <c r="WUB46" s="541"/>
      <c r="WUC46" s="541"/>
      <c r="WUD46" s="541"/>
      <c r="WUE46" s="541"/>
      <c r="WUF46" s="541"/>
      <c r="WUG46" s="541"/>
      <c r="WUH46" s="541"/>
      <c r="WUI46" s="541"/>
      <c r="WUJ46" s="541"/>
      <c r="WUK46" s="541"/>
      <c r="WUL46" s="541"/>
      <c r="WUM46" s="541"/>
      <c r="WUN46" s="541"/>
      <c r="WUO46" s="541"/>
      <c r="WUP46" s="541"/>
      <c r="WUQ46" s="541"/>
      <c r="WUR46" s="541"/>
      <c r="WUS46" s="541"/>
      <c r="WUT46" s="541"/>
      <c r="WUU46" s="541"/>
      <c r="WUV46" s="541"/>
      <c r="WUW46" s="541"/>
      <c r="WUX46" s="541"/>
      <c r="WUY46" s="541"/>
      <c r="WUZ46" s="541"/>
      <c r="WVA46" s="541"/>
      <c r="WVB46" s="541"/>
      <c r="WVC46" s="541"/>
      <c r="WVD46" s="541"/>
      <c r="WVE46" s="541"/>
      <c r="WVF46" s="541"/>
      <c r="WVG46" s="541"/>
      <c r="WVH46" s="541"/>
      <c r="WVI46" s="541"/>
      <c r="WVJ46" s="541"/>
      <c r="WVK46" s="541"/>
      <c r="WVL46" s="541"/>
      <c r="WVM46" s="541"/>
      <c r="WVN46" s="541"/>
      <c r="WVO46" s="541"/>
      <c r="WVP46" s="541"/>
      <c r="WVQ46" s="541"/>
      <c r="WVR46" s="541"/>
      <c r="WVS46" s="541"/>
      <c r="WVT46" s="541"/>
      <c r="WVU46" s="541"/>
      <c r="WVV46" s="541"/>
      <c r="WVW46" s="541"/>
      <c r="WVX46" s="541"/>
      <c r="WVY46" s="541"/>
      <c r="WVZ46" s="541"/>
      <c r="WWA46" s="541"/>
      <c r="WWB46" s="541"/>
      <c r="WWC46" s="541"/>
      <c r="WWD46" s="541"/>
      <c r="WWE46" s="541"/>
      <c r="WWF46" s="541"/>
      <c r="WWG46" s="541"/>
      <c r="WWH46" s="541"/>
      <c r="WWI46" s="541"/>
      <c r="WWJ46" s="541"/>
      <c r="WWK46" s="541"/>
      <c r="WWL46" s="541"/>
      <c r="WWM46" s="541"/>
      <c r="WWN46" s="541"/>
      <c r="WWO46" s="541"/>
      <c r="WWP46" s="541"/>
      <c r="WWQ46" s="541"/>
      <c r="WWR46" s="541"/>
      <c r="WWS46" s="541"/>
      <c r="WWT46" s="541"/>
      <c r="WWU46" s="541"/>
      <c r="WWV46" s="541"/>
      <c r="WWW46" s="541"/>
      <c r="WWX46" s="541"/>
      <c r="WWY46" s="541"/>
      <c r="WWZ46" s="541"/>
      <c r="WXA46" s="541"/>
      <c r="WXB46" s="541"/>
      <c r="WXC46" s="541"/>
      <c r="WXD46" s="541"/>
      <c r="WXE46" s="541"/>
      <c r="WXF46" s="541"/>
      <c r="WXG46" s="541"/>
      <c r="WXH46" s="541"/>
      <c r="WXI46" s="541"/>
      <c r="WXJ46" s="541"/>
      <c r="WXK46" s="541"/>
      <c r="WXL46" s="541"/>
      <c r="WXM46" s="541"/>
      <c r="WXN46" s="541"/>
      <c r="WXO46" s="541"/>
      <c r="WXP46" s="541"/>
      <c r="WXQ46" s="541"/>
      <c r="WXR46" s="541"/>
      <c r="WXS46" s="541"/>
      <c r="WXT46" s="541"/>
      <c r="WXU46" s="541"/>
      <c r="WXV46" s="541"/>
      <c r="WXW46" s="541"/>
      <c r="WXX46" s="541"/>
      <c r="WXY46" s="541"/>
      <c r="WXZ46" s="541"/>
      <c r="WYA46" s="541"/>
      <c r="WYB46" s="541"/>
      <c r="WYC46" s="541"/>
      <c r="WYD46" s="541"/>
      <c r="WYE46" s="541"/>
      <c r="WYF46" s="541"/>
      <c r="WYG46" s="541"/>
      <c r="WYH46" s="541"/>
      <c r="WYI46" s="541"/>
      <c r="WYJ46" s="541"/>
      <c r="WYK46" s="541"/>
      <c r="WYL46" s="541"/>
      <c r="WYM46" s="541"/>
      <c r="WYN46" s="541"/>
      <c r="WYO46" s="541"/>
      <c r="WYP46" s="541"/>
      <c r="WYQ46" s="541"/>
      <c r="WYR46" s="541"/>
      <c r="WYS46" s="541"/>
      <c r="WYT46" s="541"/>
      <c r="WYU46" s="541"/>
      <c r="WYV46" s="541"/>
      <c r="WYW46" s="541"/>
      <c r="WYX46" s="541"/>
      <c r="WYY46" s="541"/>
      <c r="WYZ46" s="541"/>
      <c r="WZA46" s="541"/>
      <c r="WZB46" s="541"/>
      <c r="WZC46" s="541"/>
      <c r="WZD46" s="541"/>
      <c r="WZE46" s="541"/>
      <c r="WZF46" s="541"/>
      <c r="WZG46" s="541"/>
      <c r="WZH46" s="541"/>
      <c r="WZI46" s="541"/>
      <c r="WZJ46" s="541"/>
      <c r="WZK46" s="541"/>
      <c r="WZL46" s="541"/>
      <c r="WZM46" s="541"/>
      <c r="WZN46" s="541"/>
      <c r="WZO46" s="541"/>
      <c r="WZP46" s="541"/>
      <c r="WZQ46" s="541"/>
      <c r="WZR46" s="541"/>
      <c r="WZS46" s="541"/>
      <c r="WZT46" s="541"/>
      <c r="WZU46" s="541"/>
      <c r="WZV46" s="541"/>
      <c r="WZW46" s="541"/>
      <c r="WZX46" s="541"/>
      <c r="WZY46" s="541"/>
      <c r="WZZ46" s="541"/>
      <c r="XAA46" s="541"/>
      <c r="XAB46" s="541"/>
      <c r="XAC46" s="541"/>
      <c r="XAD46" s="541"/>
      <c r="XAE46" s="541"/>
      <c r="XAF46" s="541"/>
      <c r="XAG46" s="541"/>
      <c r="XAH46" s="541"/>
      <c r="XAI46" s="541"/>
      <c r="XAJ46" s="541"/>
      <c r="XAK46" s="541"/>
      <c r="XAL46" s="541"/>
      <c r="XAM46" s="541"/>
      <c r="XAN46" s="541"/>
      <c r="XAO46" s="541"/>
      <c r="XAP46" s="541"/>
      <c r="XAQ46" s="541"/>
      <c r="XAR46" s="541"/>
      <c r="XAS46" s="541"/>
      <c r="XAT46" s="541"/>
      <c r="XAU46" s="541"/>
      <c r="XAV46" s="541"/>
      <c r="XAW46" s="541"/>
      <c r="XAX46" s="541"/>
      <c r="XAY46" s="541"/>
      <c r="XAZ46" s="541"/>
      <c r="XBA46" s="541"/>
      <c r="XBB46" s="541"/>
      <c r="XBC46" s="541"/>
      <c r="XBD46" s="541"/>
      <c r="XBE46" s="541"/>
      <c r="XBF46" s="541"/>
      <c r="XBG46" s="541"/>
      <c r="XBH46" s="541"/>
      <c r="XBI46" s="541"/>
      <c r="XBJ46" s="541"/>
      <c r="XBK46" s="541"/>
      <c r="XBL46" s="541"/>
      <c r="XBM46" s="541"/>
      <c r="XBN46" s="541"/>
      <c r="XBO46" s="541"/>
      <c r="XBP46" s="541"/>
      <c r="XBQ46" s="541"/>
      <c r="XBR46" s="541"/>
      <c r="XBS46" s="541"/>
      <c r="XBT46" s="541"/>
      <c r="XBU46" s="541"/>
      <c r="XBV46" s="541"/>
      <c r="XBW46" s="541"/>
      <c r="XBX46" s="541"/>
      <c r="XBY46" s="541"/>
      <c r="XBZ46" s="541"/>
      <c r="XCA46" s="541"/>
      <c r="XCB46" s="541"/>
      <c r="XCC46" s="541"/>
      <c r="XCD46" s="541"/>
      <c r="XCE46" s="541"/>
      <c r="XCF46" s="541"/>
      <c r="XCG46" s="541"/>
      <c r="XCH46" s="541"/>
      <c r="XCI46" s="541"/>
      <c r="XCJ46" s="541"/>
      <c r="XCK46" s="541"/>
      <c r="XCL46" s="541"/>
      <c r="XCM46" s="541"/>
      <c r="XCN46" s="541"/>
      <c r="XCO46" s="541"/>
      <c r="XCP46" s="541"/>
      <c r="XCQ46" s="541"/>
      <c r="XCR46" s="541"/>
      <c r="XCS46" s="541"/>
      <c r="XCT46" s="541"/>
      <c r="XCU46" s="541"/>
      <c r="XCV46" s="541"/>
      <c r="XCW46" s="541"/>
      <c r="XCX46" s="541"/>
      <c r="XCY46" s="541"/>
      <c r="XCZ46" s="541"/>
      <c r="XDA46" s="541"/>
      <c r="XDB46" s="541"/>
      <c r="XDC46" s="541"/>
      <c r="XDD46" s="541"/>
      <c r="XDE46" s="541"/>
      <c r="XDF46" s="541"/>
      <c r="XDG46" s="541"/>
      <c r="XDH46" s="541"/>
      <c r="XDI46" s="541"/>
      <c r="XDJ46" s="541"/>
      <c r="XDK46" s="541"/>
      <c r="XDL46" s="541"/>
      <c r="XDM46" s="541"/>
      <c r="XDN46" s="541"/>
      <c r="XDO46" s="541"/>
      <c r="XDP46" s="541"/>
      <c r="XDQ46" s="541"/>
      <c r="XDR46" s="541"/>
      <c r="XDS46" s="541"/>
      <c r="XDT46" s="541"/>
      <c r="XDU46" s="541"/>
      <c r="XDV46" s="541"/>
      <c r="XDW46" s="541"/>
      <c r="XDX46" s="541"/>
      <c r="XDY46" s="541"/>
      <c r="XDZ46" s="541"/>
      <c r="XEA46" s="541"/>
      <c r="XEB46" s="541"/>
      <c r="XEC46" s="541"/>
      <c r="XED46" s="541"/>
      <c r="XEE46" s="541"/>
      <c r="XEF46" s="541"/>
      <c r="XEG46" s="541"/>
      <c r="XEH46" s="541"/>
      <c r="XEI46" s="541"/>
      <c r="XEJ46" s="541"/>
      <c r="XEK46" s="541"/>
      <c r="XEL46" s="541"/>
      <c r="XEM46" s="541"/>
      <c r="XEN46" s="541"/>
      <c r="XEO46" s="541"/>
      <c r="XEP46" s="541"/>
      <c r="XEQ46" s="541"/>
      <c r="XER46" s="541"/>
      <c r="XES46" s="541"/>
      <c r="XET46" s="541"/>
      <c r="XEU46" s="541"/>
      <c r="XEV46" s="541"/>
      <c r="XEW46" s="541"/>
      <c r="XEX46" s="541"/>
      <c r="XEY46" s="541"/>
      <c r="XEZ46" s="541"/>
      <c r="XFA46" s="541"/>
      <c r="XFB46" s="541"/>
      <c r="XFC46" s="541"/>
      <c r="XFD46" s="541"/>
    </row>
  </sheetData>
  <mergeCells count="4139">
    <mergeCell ref="XBU46:XCB46"/>
    <mergeCell ref="XCC46:XCJ46"/>
    <mergeCell ref="XCK46:XCR46"/>
    <mergeCell ref="XCS46:XCZ46"/>
    <mergeCell ref="XDA46:XDH46"/>
    <mergeCell ref="WFY46:WGF46"/>
    <mergeCell ref="WGG46:WGN46"/>
    <mergeCell ref="WGO46:WGV46"/>
    <mergeCell ref="WGW46:WHD46"/>
    <mergeCell ref="WNA46:WNH46"/>
    <mergeCell ref="WNI46:WNP46"/>
    <mergeCell ref="WNQ46:WNX46"/>
    <mergeCell ref="WNY46:WOF46"/>
    <mergeCell ref="WOG46:WON46"/>
    <mergeCell ref="WOO46:WOV46"/>
    <mergeCell ref="WOW46:WPD46"/>
    <mergeCell ref="WPE46:WPL46"/>
    <mergeCell ref="WPM46:WPT46"/>
    <mergeCell ref="WPU46:WQB46"/>
    <mergeCell ref="WQC46:WQJ46"/>
    <mergeCell ref="WQK46:WQR46"/>
    <mergeCell ref="WQS46:WQZ46"/>
    <mergeCell ref="WSG46:WSN46"/>
    <mergeCell ref="WSO46:WSV46"/>
    <mergeCell ref="WSW46:WTD46"/>
    <mergeCell ref="WTE46:WTL46"/>
    <mergeCell ref="WTM46:WTT46"/>
    <mergeCell ref="WIS46:WIZ46"/>
    <mergeCell ref="WJA46:WJH46"/>
    <mergeCell ref="WJI46:WJP46"/>
    <mergeCell ref="WJQ46:WJX46"/>
    <mergeCell ref="WJY46:WKF46"/>
    <mergeCell ref="VJU46:VKB46"/>
    <mergeCell ref="VKC46:VKJ46"/>
    <mergeCell ref="VKK46:VKR46"/>
    <mergeCell ref="VKS46:VKZ46"/>
    <mergeCell ref="VQW46:VRD46"/>
    <mergeCell ref="VRE46:VRL46"/>
    <mergeCell ref="VRM46:VRT46"/>
    <mergeCell ref="VRU46:VSB46"/>
    <mergeCell ref="VSC46:VSJ46"/>
    <mergeCell ref="VSK46:VSR46"/>
    <mergeCell ref="VSS46:VSZ46"/>
    <mergeCell ref="VTA46:VTH46"/>
    <mergeCell ref="VTI46:VTP46"/>
    <mergeCell ref="VTQ46:VTX46"/>
    <mergeCell ref="VTY46:VUF46"/>
    <mergeCell ref="VUG46:VUN46"/>
    <mergeCell ref="VUO46:VUV46"/>
    <mergeCell ref="UNQ46:UNX46"/>
    <mergeCell ref="UNY46:UOF46"/>
    <mergeCell ref="UOG46:UON46"/>
    <mergeCell ref="UOO46:UOV46"/>
    <mergeCell ref="UUS46:UUZ46"/>
    <mergeCell ref="UVA46:UVH46"/>
    <mergeCell ref="UVI46:UVP46"/>
    <mergeCell ref="UVQ46:UVX46"/>
    <mergeCell ref="UVY46:UWF46"/>
    <mergeCell ref="UWG46:UWN46"/>
    <mergeCell ref="UWO46:UWV46"/>
    <mergeCell ref="UWW46:UXD46"/>
    <mergeCell ref="UXE46:UXL46"/>
    <mergeCell ref="UXM46:UXT46"/>
    <mergeCell ref="UXU46:UYB46"/>
    <mergeCell ref="UYC46:UYJ46"/>
    <mergeCell ref="UYK46:UYR46"/>
    <mergeCell ref="UOW46:UPD46"/>
    <mergeCell ref="UPE46:UPL46"/>
    <mergeCell ref="UPM46:UPT46"/>
    <mergeCell ref="UPU46:UQB46"/>
    <mergeCell ref="UQC46:UQJ46"/>
    <mergeCell ref="TRM46:TRT46"/>
    <mergeCell ref="TRU46:TSB46"/>
    <mergeCell ref="TSC46:TSJ46"/>
    <mergeCell ref="TSK46:TSR46"/>
    <mergeCell ref="TYO46:TYV46"/>
    <mergeCell ref="TYW46:TZD46"/>
    <mergeCell ref="TZE46:TZL46"/>
    <mergeCell ref="TZM46:TZT46"/>
    <mergeCell ref="TZU46:UAB46"/>
    <mergeCell ref="UAC46:UAJ46"/>
    <mergeCell ref="UAK46:UAR46"/>
    <mergeCell ref="UAS46:UAZ46"/>
    <mergeCell ref="UBA46:UBH46"/>
    <mergeCell ref="UBI46:UBP46"/>
    <mergeCell ref="UBQ46:UBX46"/>
    <mergeCell ref="UBY46:UCF46"/>
    <mergeCell ref="UCG46:UCN46"/>
    <mergeCell ref="SVI46:SVP46"/>
    <mergeCell ref="SVQ46:SVX46"/>
    <mergeCell ref="SVY46:SWF46"/>
    <mergeCell ref="SWG46:SWN46"/>
    <mergeCell ref="TCK46:TCR46"/>
    <mergeCell ref="TCS46:TCZ46"/>
    <mergeCell ref="TDA46:TDH46"/>
    <mergeCell ref="TDI46:TDP46"/>
    <mergeCell ref="TDQ46:TDX46"/>
    <mergeCell ref="TDY46:TEF46"/>
    <mergeCell ref="TEG46:TEN46"/>
    <mergeCell ref="TEO46:TEV46"/>
    <mergeCell ref="TEW46:TFD46"/>
    <mergeCell ref="TFE46:TFL46"/>
    <mergeCell ref="TFM46:TFT46"/>
    <mergeCell ref="TFU46:TGB46"/>
    <mergeCell ref="TGC46:TGJ46"/>
    <mergeCell ref="SWO46:SWV46"/>
    <mergeCell ref="SWW46:SXD46"/>
    <mergeCell ref="SXE46:SXL46"/>
    <mergeCell ref="SXM46:SXT46"/>
    <mergeCell ref="SXU46:SYB46"/>
    <mergeCell ref="RZE46:RZL46"/>
    <mergeCell ref="RZM46:RZT46"/>
    <mergeCell ref="RZU46:SAB46"/>
    <mergeCell ref="SAC46:SAJ46"/>
    <mergeCell ref="SGG46:SGN46"/>
    <mergeCell ref="SGO46:SGV46"/>
    <mergeCell ref="SGW46:SHD46"/>
    <mergeCell ref="SHE46:SHL46"/>
    <mergeCell ref="SHM46:SHT46"/>
    <mergeCell ref="SHU46:SIB46"/>
    <mergeCell ref="SIC46:SIJ46"/>
    <mergeCell ref="SIK46:SIR46"/>
    <mergeCell ref="SIS46:SIZ46"/>
    <mergeCell ref="SJA46:SJH46"/>
    <mergeCell ref="SJI46:SJP46"/>
    <mergeCell ref="SJQ46:SJX46"/>
    <mergeCell ref="SJY46:SKF46"/>
    <mergeCell ref="RDA46:RDH46"/>
    <mergeCell ref="RDI46:RDP46"/>
    <mergeCell ref="RDQ46:RDX46"/>
    <mergeCell ref="RDY46:REF46"/>
    <mergeCell ref="RKC46:RKJ46"/>
    <mergeCell ref="RKK46:RKR46"/>
    <mergeCell ref="RKS46:RKZ46"/>
    <mergeCell ref="RLA46:RLH46"/>
    <mergeCell ref="RLI46:RLP46"/>
    <mergeCell ref="RLQ46:RLX46"/>
    <mergeCell ref="RLY46:RMF46"/>
    <mergeCell ref="RMG46:RMN46"/>
    <mergeCell ref="RMO46:RMV46"/>
    <mergeCell ref="RMW46:RND46"/>
    <mergeCell ref="RNE46:RNL46"/>
    <mergeCell ref="RNM46:RNT46"/>
    <mergeCell ref="RNU46:ROB46"/>
    <mergeCell ref="REG46:REN46"/>
    <mergeCell ref="REO46:REV46"/>
    <mergeCell ref="REW46:RFD46"/>
    <mergeCell ref="RFE46:RFL46"/>
    <mergeCell ref="RFM46:RFT46"/>
    <mergeCell ref="QGW46:QHD46"/>
    <mergeCell ref="QHE46:QHL46"/>
    <mergeCell ref="QHM46:QHT46"/>
    <mergeCell ref="QHU46:QIB46"/>
    <mergeCell ref="QNY46:QOF46"/>
    <mergeCell ref="QOG46:QON46"/>
    <mergeCell ref="QOO46:QOV46"/>
    <mergeCell ref="QOW46:QPD46"/>
    <mergeCell ref="QPE46:QPL46"/>
    <mergeCell ref="QPM46:QPT46"/>
    <mergeCell ref="QPU46:QQB46"/>
    <mergeCell ref="QQC46:QQJ46"/>
    <mergeCell ref="QQK46:QQR46"/>
    <mergeCell ref="QQS46:QQZ46"/>
    <mergeCell ref="QRA46:QRH46"/>
    <mergeCell ref="QRI46:QRP46"/>
    <mergeCell ref="QRQ46:QRX46"/>
    <mergeCell ref="PKS46:PKZ46"/>
    <mergeCell ref="PLA46:PLH46"/>
    <mergeCell ref="PLI46:PLP46"/>
    <mergeCell ref="PLQ46:PLX46"/>
    <mergeCell ref="PRU46:PSB46"/>
    <mergeCell ref="PSC46:PSJ46"/>
    <mergeCell ref="PSK46:PSR46"/>
    <mergeCell ref="PSS46:PSZ46"/>
    <mergeCell ref="PTA46:PTH46"/>
    <mergeCell ref="PTI46:PTP46"/>
    <mergeCell ref="PTQ46:PTX46"/>
    <mergeCell ref="PTY46:PUF46"/>
    <mergeCell ref="PUG46:PUN46"/>
    <mergeCell ref="PUO46:PUV46"/>
    <mergeCell ref="PUW46:PVD46"/>
    <mergeCell ref="PVE46:PVL46"/>
    <mergeCell ref="PVM46:PVT46"/>
    <mergeCell ref="PLY46:PMF46"/>
    <mergeCell ref="PMG46:PMN46"/>
    <mergeCell ref="PMO46:PMV46"/>
    <mergeCell ref="PMW46:PND46"/>
    <mergeCell ref="PNE46:PNL46"/>
    <mergeCell ref="OOO46:OOV46"/>
    <mergeCell ref="OOW46:OPD46"/>
    <mergeCell ref="OPE46:OPL46"/>
    <mergeCell ref="OPM46:OPT46"/>
    <mergeCell ref="OVQ46:OVX46"/>
    <mergeCell ref="OVY46:OWF46"/>
    <mergeCell ref="OWG46:OWN46"/>
    <mergeCell ref="OWO46:OWV46"/>
    <mergeCell ref="OWW46:OXD46"/>
    <mergeCell ref="OXE46:OXL46"/>
    <mergeCell ref="OXM46:OXT46"/>
    <mergeCell ref="OXU46:OYB46"/>
    <mergeCell ref="OYC46:OYJ46"/>
    <mergeCell ref="OYK46:OYR46"/>
    <mergeCell ref="OYS46:OYZ46"/>
    <mergeCell ref="OZA46:OZH46"/>
    <mergeCell ref="OZI46:OZP46"/>
    <mergeCell ref="NSK46:NSR46"/>
    <mergeCell ref="NSS46:NSZ46"/>
    <mergeCell ref="NTA46:NTH46"/>
    <mergeCell ref="NTI46:NTP46"/>
    <mergeCell ref="NZM46:NZT46"/>
    <mergeCell ref="NZU46:OAB46"/>
    <mergeCell ref="OAC46:OAJ46"/>
    <mergeCell ref="OAK46:OAR46"/>
    <mergeCell ref="OAS46:OAZ46"/>
    <mergeCell ref="OBA46:OBH46"/>
    <mergeCell ref="OBI46:OBP46"/>
    <mergeCell ref="OBQ46:OBX46"/>
    <mergeCell ref="OBY46:OCF46"/>
    <mergeCell ref="OCG46:OCN46"/>
    <mergeCell ref="OCO46:OCV46"/>
    <mergeCell ref="OCW46:ODD46"/>
    <mergeCell ref="ODE46:ODL46"/>
    <mergeCell ref="NTQ46:NTX46"/>
    <mergeCell ref="NTY46:NUF46"/>
    <mergeCell ref="NUG46:NUN46"/>
    <mergeCell ref="NUO46:NUV46"/>
    <mergeCell ref="NUW46:NVD46"/>
    <mergeCell ref="MWG46:MWN46"/>
    <mergeCell ref="MWO46:MWV46"/>
    <mergeCell ref="MWW46:MXD46"/>
    <mergeCell ref="MXE46:MXL46"/>
    <mergeCell ref="NDI46:NDP46"/>
    <mergeCell ref="NDQ46:NDX46"/>
    <mergeCell ref="NDY46:NEF46"/>
    <mergeCell ref="NEG46:NEN46"/>
    <mergeCell ref="NEO46:NEV46"/>
    <mergeCell ref="NEW46:NFD46"/>
    <mergeCell ref="NFE46:NFL46"/>
    <mergeCell ref="NFM46:NFT46"/>
    <mergeCell ref="NFU46:NGB46"/>
    <mergeCell ref="NGC46:NGJ46"/>
    <mergeCell ref="NGK46:NGR46"/>
    <mergeCell ref="NGS46:NGZ46"/>
    <mergeCell ref="NHA46:NHH46"/>
    <mergeCell ref="MAC46:MAJ46"/>
    <mergeCell ref="MAK46:MAR46"/>
    <mergeCell ref="MAS46:MAZ46"/>
    <mergeCell ref="MBA46:MBH46"/>
    <mergeCell ref="MHE46:MHL46"/>
    <mergeCell ref="MHM46:MHT46"/>
    <mergeCell ref="MHU46:MIB46"/>
    <mergeCell ref="MIC46:MIJ46"/>
    <mergeCell ref="MIK46:MIR46"/>
    <mergeCell ref="MIS46:MIZ46"/>
    <mergeCell ref="MJA46:MJH46"/>
    <mergeCell ref="MJI46:MJP46"/>
    <mergeCell ref="MJQ46:MJX46"/>
    <mergeCell ref="MJY46:MKF46"/>
    <mergeCell ref="MKG46:MKN46"/>
    <mergeCell ref="MKO46:MKV46"/>
    <mergeCell ref="MKW46:MLD46"/>
    <mergeCell ref="MBI46:MBP46"/>
    <mergeCell ref="MBQ46:MBX46"/>
    <mergeCell ref="MBY46:MCF46"/>
    <mergeCell ref="MCG46:MCN46"/>
    <mergeCell ref="MCO46:MCV46"/>
    <mergeCell ref="LDY46:LEF46"/>
    <mergeCell ref="LEG46:LEN46"/>
    <mergeCell ref="LEO46:LEV46"/>
    <mergeCell ref="LEW46:LFD46"/>
    <mergeCell ref="LLA46:LLH46"/>
    <mergeCell ref="LLI46:LLP46"/>
    <mergeCell ref="LLQ46:LLX46"/>
    <mergeCell ref="LLY46:LMF46"/>
    <mergeCell ref="LMG46:LMN46"/>
    <mergeCell ref="LMO46:LMV46"/>
    <mergeCell ref="LMW46:LND46"/>
    <mergeCell ref="LNE46:LNL46"/>
    <mergeCell ref="LNM46:LNT46"/>
    <mergeCell ref="LNU46:LOB46"/>
    <mergeCell ref="LOC46:LOJ46"/>
    <mergeCell ref="LOK46:LOR46"/>
    <mergeCell ref="LOS46:LOZ46"/>
    <mergeCell ref="KHU46:KIB46"/>
    <mergeCell ref="KIC46:KIJ46"/>
    <mergeCell ref="KIK46:KIR46"/>
    <mergeCell ref="KIS46:KIZ46"/>
    <mergeCell ref="KOW46:KPD46"/>
    <mergeCell ref="KPE46:KPL46"/>
    <mergeCell ref="KPM46:KPT46"/>
    <mergeCell ref="KPU46:KQB46"/>
    <mergeCell ref="KQC46:KQJ46"/>
    <mergeCell ref="KQK46:KQR46"/>
    <mergeCell ref="KQS46:KQZ46"/>
    <mergeCell ref="KRA46:KRH46"/>
    <mergeCell ref="KRI46:KRP46"/>
    <mergeCell ref="KRQ46:KRX46"/>
    <mergeCell ref="KRY46:KSF46"/>
    <mergeCell ref="KSG46:KSN46"/>
    <mergeCell ref="KSO46:KSV46"/>
    <mergeCell ref="KJA46:KJH46"/>
    <mergeCell ref="KJI46:KJP46"/>
    <mergeCell ref="KJQ46:KJX46"/>
    <mergeCell ref="KJY46:KKF46"/>
    <mergeCell ref="KKG46:KKN46"/>
    <mergeCell ref="JLQ46:JLX46"/>
    <mergeCell ref="JLY46:JMF46"/>
    <mergeCell ref="JMG46:JMN46"/>
    <mergeCell ref="JMO46:JMV46"/>
    <mergeCell ref="JSS46:JSZ46"/>
    <mergeCell ref="JTA46:JTH46"/>
    <mergeCell ref="JTI46:JTP46"/>
    <mergeCell ref="JTQ46:JTX46"/>
    <mergeCell ref="JTY46:JUF46"/>
    <mergeCell ref="JUG46:JUN46"/>
    <mergeCell ref="JUO46:JUV46"/>
    <mergeCell ref="JUW46:JVD46"/>
    <mergeCell ref="JVE46:JVL46"/>
    <mergeCell ref="JVM46:JVT46"/>
    <mergeCell ref="JVU46:JWB46"/>
    <mergeCell ref="JWC46:JWJ46"/>
    <mergeCell ref="JWK46:JWR46"/>
    <mergeCell ref="IPM46:IPT46"/>
    <mergeCell ref="IPU46:IQB46"/>
    <mergeCell ref="IQC46:IQJ46"/>
    <mergeCell ref="IQK46:IQR46"/>
    <mergeCell ref="IWO46:IWV46"/>
    <mergeCell ref="IWW46:IXD46"/>
    <mergeCell ref="IXE46:IXL46"/>
    <mergeCell ref="IXM46:IXT46"/>
    <mergeCell ref="IXU46:IYB46"/>
    <mergeCell ref="IYC46:IYJ46"/>
    <mergeCell ref="IYK46:IYR46"/>
    <mergeCell ref="IYS46:IYZ46"/>
    <mergeCell ref="IZA46:IZH46"/>
    <mergeCell ref="IZI46:IZP46"/>
    <mergeCell ref="IZQ46:IZX46"/>
    <mergeCell ref="IZY46:JAF46"/>
    <mergeCell ref="JAG46:JAN46"/>
    <mergeCell ref="IQS46:IQZ46"/>
    <mergeCell ref="IRA46:IRH46"/>
    <mergeCell ref="IRI46:IRP46"/>
    <mergeCell ref="IRQ46:IRX46"/>
    <mergeCell ref="IRY46:ISF46"/>
    <mergeCell ref="HTI46:HTP46"/>
    <mergeCell ref="HTQ46:HTX46"/>
    <mergeCell ref="HTY46:HUF46"/>
    <mergeCell ref="HUG46:HUN46"/>
    <mergeCell ref="IAK46:IAR46"/>
    <mergeCell ref="IAS46:IAZ46"/>
    <mergeCell ref="IBA46:IBH46"/>
    <mergeCell ref="IBI46:IBP46"/>
    <mergeCell ref="IBQ46:IBX46"/>
    <mergeCell ref="IBY46:ICF46"/>
    <mergeCell ref="ICG46:ICN46"/>
    <mergeCell ref="ICO46:ICV46"/>
    <mergeCell ref="ICW46:IDD46"/>
    <mergeCell ref="IDE46:IDL46"/>
    <mergeCell ref="IDM46:IDT46"/>
    <mergeCell ref="IDU46:IEB46"/>
    <mergeCell ref="IEC46:IEJ46"/>
    <mergeCell ref="GXE46:GXL46"/>
    <mergeCell ref="GXM46:GXT46"/>
    <mergeCell ref="GXU46:GYB46"/>
    <mergeCell ref="GYC46:GYJ46"/>
    <mergeCell ref="HEG46:HEN46"/>
    <mergeCell ref="HEO46:HEV46"/>
    <mergeCell ref="HEW46:HFD46"/>
    <mergeCell ref="HFE46:HFL46"/>
    <mergeCell ref="HFM46:HFT46"/>
    <mergeCell ref="HFU46:HGB46"/>
    <mergeCell ref="HGC46:HGJ46"/>
    <mergeCell ref="HGK46:HGR46"/>
    <mergeCell ref="HGS46:HGZ46"/>
    <mergeCell ref="HHA46:HHH46"/>
    <mergeCell ref="HHI46:HHP46"/>
    <mergeCell ref="HHQ46:HHX46"/>
    <mergeCell ref="HHY46:HIF46"/>
    <mergeCell ref="GYK46:GYR46"/>
    <mergeCell ref="GYS46:GYZ46"/>
    <mergeCell ref="GZA46:GZH46"/>
    <mergeCell ref="GZI46:GZP46"/>
    <mergeCell ref="GZQ46:GZX46"/>
    <mergeCell ref="GBA46:GBH46"/>
    <mergeCell ref="GBI46:GBP46"/>
    <mergeCell ref="GBQ46:GBX46"/>
    <mergeCell ref="GBY46:GCF46"/>
    <mergeCell ref="GIC46:GIJ46"/>
    <mergeCell ref="GIK46:GIR46"/>
    <mergeCell ref="GIS46:GIZ46"/>
    <mergeCell ref="GJA46:GJH46"/>
    <mergeCell ref="GJI46:GJP46"/>
    <mergeCell ref="GJQ46:GJX46"/>
    <mergeCell ref="GJY46:GKF46"/>
    <mergeCell ref="GKG46:GKN46"/>
    <mergeCell ref="GKO46:GKV46"/>
    <mergeCell ref="GKW46:GLD46"/>
    <mergeCell ref="GLE46:GLL46"/>
    <mergeCell ref="GLM46:GLT46"/>
    <mergeCell ref="GLU46:GMB46"/>
    <mergeCell ref="FEW46:FFD46"/>
    <mergeCell ref="FFE46:FFL46"/>
    <mergeCell ref="FFM46:FFT46"/>
    <mergeCell ref="FFU46:FGB46"/>
    <mergeCell ref="FLY46:FMF46"/>
    <mergeCell ref="FMG46:FMN46"/>
    <mergeCell ref="FMO46:FMV46"/>
    <mergeCell ref="FMW46:FND46"/>
    <mergeCell ref="FNE46:FNL46"/>
    <mergeCell ref="FNM46:FNT46"/>
    <mergeCell ref="FNU46:FOB46"/>
    <mergeCell ref="FOC46:FOJ46"/>
    <mergeCell ref="FOK46:FOR46"/>
    <mergeCell ref="FOS46:FOZ46"/>
    <mergeCell ref="FPA46:FPH46"/>
    <mergeCell ref="FPI46:FPP46"/>
    <mergeCell ref="FPQ46:FPX46"/>
    <mergeCell ref="FGC46:FGJ46"/>
    <mergeCell ref="FGK46:FGR46"/>
    <mergeCell ref="FGS46:FGZ46"/>
    <mergeCell ref="FHA46:FHH46"/>
    <mergeCell ref="FHI46:FHP46"/>
    <mergeCell ref="EIS46:EIZ46"/>
    <mergeCell ref="EJA46:EJH46"/>
    <mergeCell ref="EJI46:EJP46"/>
    <mergeCell ref="EJQ46:EJX46"/>
    <mergeCell ref="EPU46:EQB46"/>
    <mergeCell ref="EQC46:EQJ46"/>
    <mergeCell ref="EQK46:EQR46"/>
    <mergeCell ref="EQS46:EQZ46"/>
    <mergeCell ref="ERA46:ERH46"/>
    <mergeCell ref="ERI46:ERP46"/>
    <mergeCell ref="ERQ46:ERX46"/>
    <mergeCell ref="ERY46:ESF46"/>
    <mergeCell ref="ESG46:ESN46"/>
    <mergeCell ref="ESO46:ESV46"/>
    <mergeCell ref="ESW46:ETD46"/>
    <mergeCell ref="ETE46:ETL46"/>
    <mergeCell ref="ETM46:ETT46"/>
    <mergeCell ref="CZI46:CZP46"/>
    <mergeCell ref="CZQ46:CZX46"/>
    <mergeCell ref="CZY46:DAF46"/>
    <mergeCell ref="DAG46:DAN46"/>
    <mergeCell ref="DAO46:DAV46"/>
    <mergeCell ref="DAW46:DBD46"/>
    <mergeCell ref="DBE46:DBL46"/>
    <mergeCell ref="DMO46:DMV46"/>
    <mergeCell ref="DMW46:DND46"/>
    <mergeCell ref="DNE46:DNL46"/>
    <mergeCell ref="DNM46:DNT46"/>
    <mergeCell ref="DTQ46:DTX46"/>
    <mergeCell ref="DTY46:DUF46"/>
    <mergeCell ref="DUG46:DUN46"/>
    <mergeCell ref="DUO46:DUV46"/>
    <mergeCell ref="DUW46:DVD46"/>
    <mergeCell ref="DVE46:DVL46"/>
    <mergeCell ref="DNU46:DOB46"/>
    <mergeCell ref="DOC46:DOJ46"/>
    <mergeCell ref="DOK46:DOR46"/>
    <mergeCell ref="DOS46:DOZ46"/>
    <mergeCell ref="DPA46:DPH46"/>
    <mergeCell ref="CES46:CEZ46"/>
    <mergeCell ref="CFA46:CFH46"/>
    <mergeCell ref="BVM46:BVT46"/>
    <mergeCell ref="BVU46:BWB46"/>
    <mergeCell ref="BWC46:BWJ46"/>
    <mergeCell ref="BWK46:BWR46"/>
    <mergeCell ref="BWS46:BWZ46"/>
    <mergeCell ref="CQK46:CQR46"/>
    <mergeCell ref="CQS46:CQZ46"/>
    <mergeCell ref="CRA46:CRH46"/>
    <mergeCell ref="CRI46:CRP46"/>
    <mergeCell ref="CXM46:CXT46"/>
    <mergeCell ref="CXU46:CYB46"/>
    <mergeCell ref="CYC46:CYJ46"/>
    <mergeCell ref="CYK46:CYR46"/>
    <mergeCell ref="CYS46:CYZ46"/>
    <mergeCell ref="CZA46:CZH46"/>
    <mergeCell ref="BGC46:BGJ46"/>
    <mergeCell ref="BGK46:BGR46"/>
    <mergeCell ref="BGS46:BGZ46"/>
    <mergeCell ref="BHA46:BHH46"/>
    <mergeCell ref="BHI46:BHP46"/>
    <mergeCell ref="BHQ46:BHX46"/>
    <mergeCell ref="BHY46:BIF46"/>
    <mergeCell ref="BIG46:BIN46"/>
    <mergeCell ref="BIO46:BIV46"/>
    <mergeCell ref="BIW46:BJD46"/>
    <mergeCell ref="BUG46:BUN46"/>
    <mergeCell ref="BUO46:BUV46"/>
    <mergeCell ref="BUW46:BVD46"/>
    <mergeCell ref="BVE46:BVL46"/>
    <mergeCell ref="CBI46:CBP46"/>
    <mergeCell ref="CBQ46:CBX46"/>
    <mergeCell ref="CBY46:CCF46"/>
    <mergeCell ref="ALM46:ALT46"/>
    <mergeCell ref="ALU46:AMB46"/>
    <mergeCell ref="AMC46:AMJ46"/>
    <mergeCell ref="AMK46:AMR46"/>
    <mergeCell ref="AMS46:AMZ46"/>
    <mergeCell ref="ADE46:ADL46"/>
    <mergeCell ref="ADM46:ADT46"/>
    <mergeCell ref="ADU46:AEB46"/>
    <mergeCell ref="AEC46:AEJ46"/>
    <mergeCell ref="AEK46:AER46"/>
    <mergeCell ref="AYC46:AYJ46"/>
    <mergeCell ref="AYK46:AYR46"/>
    <mergeCell ref="AYS46:AYZ46"/>
    <mergeCell ref="AZA46:AZH46"/>
    <mergeCell ref="BFE46:BFL46"/>
    <mergeCell ref="BFM46:BFT46"/>
    <mergeCell ref="BFU46:BGB46"/>
    <mergeCell ref="DY46:EF46"/>
    <mergeCell ref="EG46:EN46"/>
    <mergeCell ref="EO46:EV46"/>
    <mergeCell ref="MW46:ND46"/>
    <mergeCell ref="NE46:NL46"/>
    <mergeCell ref="NM46:NT46"/>
    <mergeCell ref="NU46:OB46"/>
    <mergeCell ref="OC46:OJ46"/>
    <mergeCell ref="OK46:OR46"/>
    <mergeCell ref="OS46:OZ46"/>
    <mergeCell ref="PA46:PH46"/>
    <mergeCell ref="PI46:PP46"/>
    <mergeCell ref="PQ46:PX46"/>
    <mergeCell ref="ABY46:ACF46"/>
    <mergeCell ref="ACG46:ACN46"/>
    <mergeCell ref="ACO46:ACV46"/>
    <mergeCell ref="ACW46:ADD46"/>
    <mergeCell ref="XDA45:XDH45"/>
    <mergeCell ref="XDI45:XDP45"/>
    <mergeCell ref="XDQ45:XDX45"/>
    <mergeCell ref="WXE45:WXL45"/>
    <mergeCell ref="WXM45:WXT45"/>
    <mergeCell ref="WXU45:WYB45"/>
    <mergeCell ref="WYC45:WYJ45"/>
    <mergeCell ref="WZA45:WZH45"/>
    <mergeCell ref="WZI45:WZP45"/>
    <mergeCell ref="WZQ45:WZX45"/>
    <mergeCell ref="WZY45:XAF45"/>
    <mergeCell ref="XAG45:XAN45"/>
    <mergeCell ref="XAO45:XAV45"/>
    <mergeCell ref="XDY45:XEF45"/>
    <mergeCell ref="XEG45:XEN45"/>
    <mergeCell ref="XEO45:XEV45"/>
    <mergeCell ref="XEW45:XFD45"/>
    <mergeCell ref="WLE45:WLL45"/>
    <mergeCell ref="WLM45:WLT45"/>
    <mergeCell ref="WLU45:WMB45"/>
    <mergeCell ref="WVA45:WVH45"/>
    <mergeCell ref="WVI45:WVP45"/>
    <mergeCell ref="WVQ45:WVX45"/>
    <mergeCell ref="WVY45:WWF45"/>
    <mergeCell ref="WWG45:WWN45"/>
    <mergeCell ref="WWO45:WWV45"/>
    <mergeCell ref="WWW45:WXD45"/>
    <mergeCell ref="XAW45:XBD45"/>
    <mergeCell ref="XBE45:XBL45"/>
    <mergeCell ref="XBM45:XBT45"/>
    <mergeCell ref="XBU45:XCB45"/>
    <mergeCell ref="XCC45:XCJ45"/>
    <mergeCell ref="XCK45:XCR45"/>
    <mergeCell ref="XCS45:XCZ45"/>
    <mergeCell ref="VOS45:VOZ45"/>
    <mergeCell ref="VPA45:VPH45"/>
    <mergeCell ref="VPI45:VPP45"/>
    <mergeCell ref="VPQ45:VPX45"/>
    <mergeCell ref="VVU45:VWB45"/>
    <mergeCell ref="VWC45:VWJ45"/>
    <mergeCell ref="VWK45:VWR45"/>
    <mergeCell ref="VWS45:VWZ45"/>
    <mergeCell ref="VXA45:VXH45"/>
    <mergeCell ref="VXI45:VXP45"/>
    <mergeCell ref="VXQ45:VXX45"/>
    <mergeCell ref="VXY45:VYF45"/>
    <mergeCell ref="VYG45:VYN45"/>
    <mergeCell ref="VYO45:VYV45"/>
    <mergeCell ref="VYW45:VZD45"/>
    <mergeCell ref="VZE45:VZL45"/>
    <mergeCell ref="VZM45:VZT45"/>
    <mergeCell ref="VRM45:VRT45"/>
    <mergeCell ref="VRU45:VSB45"/>
    <mergeCell ref="VSC45:VSJ45"/>
    <mergeCell ref="VSK45:VSR45"/>
    <mergeCell ref="VSS45:VSZ45"/>
    <mergeCell ref="VTA45:VTH45"/>
    <mergeCell ref="VTI45:VTP45"/>
    <mergeCell ref="VTQ45:VTX45"/>
    <mergeCell ref="VTY45:VUF45"/>
    <mergeCell ref="VUG45:VUN45"/>
    <mergeCell ref="VUO45:VUV45"/>
    <mergeCell ref="VUW45:VVD45"/>
    <mergeCell ref="VVE45:VVL45"/>
    <mergeCell ref="VVM45:VVT45"/>
    <mergeCell ref="USO45:USV45"/>
    <mergeCell ref="USW45:UTD45"/>
    <mergeCell ref="UTE45:UTL45"/>
    <mergeCell ref="UTM45:UTT45"/>
    <mergeCell ref="UZQ45:UZX45"/>
    <mergeCell ref="UZY45:VAF45"/>
    <mergeCell ref="VAG45:VAN45"/>
    <mergeCell ref="VAO45:VAV45"/>
    <mergeCell ref="VAW45:VBD45"/>
    <mergeCell ref="VBE45:VBL45"/>
    <mergeCell ref="VBM45:VBT45"/>
    <mergeCell ref="VBU45:VCB45"/>
    <mergeCell ref="VCC45:VCJ45"/>
    <mergeCell ref="VCK45:VCR45"/>
    <mergeCell ref="VCS45:VCZ45"/>
    <mergeCell ref="VDA45:VDH45"/>
    <mergeCell ref="VDI45:VDP45"/>
    <mergeCell ref="UTU45:UUB45"/>
    <mergeCell ref="UUC45:UUJ45"/>
    <mergeCell ref="UUK45:UUR45"/>
    <mergeCell ref="UUS45:UUZ45"/>
    <mergeCell ref="UVA45:UVH45"/>
    <mergeCell ref="TWK45:TWR45"/>
    <mergeCell ref="TWS45:TWZ45"/>
    <mergeCell ref="TXA45:TXH45"/>
    <mergeCell ref="TXI45:TXP45"/>
    <mergeCell ref="UDM45:UDT45"/>
    <mergeCell ref="UDU45:UEB45"/>
    <mergeCell ref="UEC45:UEJ45"/>
    <mergeCell ref="UEK45:UER45"/>
    <mergeCell ref="UES45:UEZ45"/>
    <mergeCell ref="UFA45:UFH45"/>
    <mergeCell ref="UFI45:UFP45"/>
    <mergeCell ref="UFQ45:UFX45"/>
    <mergeCell ref="UFY45:UGF45"/>
    <mergeCell ref="UGG45:UGN45"/>
    <mergeCell ref="UGO45:UGV45"/>
    <mergeCell ref="UGW45:UHD45"/>
    <mergeCell ref="UHE45:UHL45"/>
    <mergeCell ref="TAG45:TAN45"/>
    <mergeCell ref="TAO45:TAV45"/>
    <mergeCell ref="TAW45:TBD45"/>
    <mergeCell ref="TBE45:TBL45"/>
    <mergeCell ref="THI45:THP45"/>
    <mergeCell ref="THQ45:THX45"/>
    <mergeCell ref="THY45:TIF45"/>
    <mergeCell ref="TIG45:TIN45"/>
    <mergeCell ref="TIO45:TIV45"/>
    <mergeCell ref="TIW45:TJD45"/>
    <mergeCell ref="TJE45:TJL45"/>
    <mergeCell ref="TJM45:TJT45"/>
    <mergeCell ref="TJU45:TKB45"/>
    <mergeCell ref="TKC45:TKJ45"/>
    <mergeCell ref="TKK45:TKR45"/>
    <mergeCell ref="TKS45:TKZ45"/>
    <mergeCell ref="TLA45:TLH45"/>
    <mergeCell ref="TBM45:TBT45"/>
    <mergeCell ref="TBU45:TCB45"/>
    <mergeCell ref="TCC45:TCJ45"/>
    <mergeCell ref="TCK45:TCR45"/>
    <mergeCell ref="TCS45:TCZ45"/>
    <mergeCell ref="SEC45:SEJ45"/>
    <mergeCell ref="SEK45:SER45"/>
    <mergeCell ref="SES45:SEZ45"/>
    <mergeCell ref="SFA45:SFH45"/>
    <mergeCell ref="SLE45:SLL45"/>
    <mergeCell ref="SLM45:SLT45"/>
    <mergeCell ref="SLU45:SMB45"/>
    <mergeCell ref="SMC45:SMJ45"/>
    <mergeCell ref="SMK45:SMR45"/>
    <mergeCell ref="SMS45:SMZ45"/>
    <mergeCell ref="SNA45:SNH45"/>
    <mergeCell ref="SNI45:SNP45"/>
    <mergeCell ref="SNQ45:SNX45"/>
    <mergeCell ref="SNY45:SOF45"/>
    <mergeCell ref="SOG45:SON45"/>
    <mergeCell ref="SOO45:SOV45"/>
    <mergeCell ref="SOW45:SPD45"/>
    <mergeCell ref="RHY45:RIF45"/>
    <mergeCell ref="RIG45:RIN45"/>
    <mergeCell ref="RIO45:RIV45"/>
    <mergeCell ref="RIW45:RJD45"/>
    <mergeCell ref="RPA45:RPH45"/>
    <mergeCell ref="RPI45:RPP45"/>
    <mergeCell ref="RPQ45:RPX45"/>
    <mergeCell ref="RPY45:RQF45"/>
    <mergeCell ref="RQG45:RQN45"/>
    <mergeCell ref="RQO45:RQV45"/>
    <mergeCell ref="RQW45:RRD45"/>
    <mergeCell ref="RRE45:RRL45"/>
    <mergeCell ref="RRM45:RRT45"/>
    <mergeCell ref="RRU45:RSB45"/>
    <mergeCell ref="RSC45:RSJ45"/>
    <mergeCell ref="RSK45:RSR45"/>
    <mergeCell ref="RSS45:RSZ45"/>
    <mergeCell ref="RJE45:RJL45"/>
    <mergeCell ref="RJM45:RJT45"/>
    <mergeCell ref="RJU45:RKB45"/>
    <mergeCell ref="RKC45:RKJ45"/>
    <mergeCell ref="RKK45:RKR45"/>
    <mergeCell ref="QLU45:QMB45"/>
    <mergeCell ref="QMC45:QMJ45"/>
    <mergeCell ref="QMK45:QMR45"/>
    <mergeCell ref="QMS45:QMZ45"/>
    <mergeCell ref="QSW45:QTD45"/>
    <mergeCell ref="QTE45:QTL45"/>
    <mergeCell ref="QTM45:QTT45"/>
    <mergeCell ref="QTU45:QUB45"/>
    <mergeCell ref="QUC45:QUJ45"/>
    <mergeCell ref="QUK45:QUR45"/>
    <mergeCell ref="QUS45:QUZ45"/>
    <mergeCell ref="QVA45:QVH45"/>
    <mergeCell ref="QVI45:QVP45"/>
    <mergeCell ref="QVQ45:QVX45"/>
    <mergeCell ref="QVY45:QWF45"/>
    <mergeCell ref="QWG45:QWN45"/>
    <mergeCell ref="QWO45:QWV45"/>
    <mergeCell ref="PPQ45:PPX45"/>
    <mergeCell ref="PPY45:PQF45"/>
    <mergeCell ref="PQG45:PQN45"/>
    <mergeCell ref="PQO45:PQV45"/>
    <mergeCell ref="PWS45:PWZ45"/>
    <mergeCell ref="PXA45:PXH45"/>
    <mergeCell ref="PXI45:PXP45"/>
    <mergeCell ref="PXQ45:PXX45"/>
    <mergeCell ref="PXY45:PYF45"/>
    <mergeCell ref="PYG45:PYN45"/>
    <mergeCell ref="PYO45:PYV45"/>
    <mergeCell ref="PYW45:PZD45"/>
    <mergeCell ref="PZE45:PZL45"/>
    <mergeCell ref="PZM45:PZT45"/>
    <mergeCell ref="PZU45:QAB45"/>
    <mergeCell ref="QAC45:QAJ45"/>
    <mergeCell ref="QAK45:QAR45"/>
    <mergeCell ref="PQW45:PRD45"/>
    <mergeCell ref="PRE45:PRL45"/>
    <mergeCell ref="PRM45:PRT45"/>
    <mergeCell ref="PRU45:PSB45"/>
    <mergeCell ref="PSC45:PSJ45"/>
    <mergeCell ref="OTM45:OTT45"/>
    <mergeCell ref="OTU45:OUB45"/>
    <mergeCell ref="OUC45:OUJ45"/>
    <mergeCell ref="OUK45:OUR45"/>
    <mergeCell ref="PAO45:PAV45"/>
    <mergeCell ref="PAW45:PBD45"/>
    <mergeCell ref="PBE45:PBL45"/>
    <mergeCell ref="PBM45:PBT45"/>
    <mergeCell ref="PBU45:PCB45"/>
    <mergeCell ref="PCC45:PCJ45"/>
    <mergeCell ref="PCK45:PCR45"/>
    <mergeCell ref="PCS45:PCZ45"/>
    <mergeCell ref="PDA45:PDH45"/>
    <mergeCell ref="PDI45:PDP45"/>
    <mergeCell ref="PDQ45:PDX45"/>
    <mergeCell ref="PDY45:PEF45"/>
    <mergeCell ref="PEG45:PEN45"/>
    <mergeCell ref="NXI45:NXP45"/>
    <mergeCell ref="NXQ45:NXX45"/>
    <mergeCell ref="NXY45:NYF45"/>
    <mergeCell ref="NYG45:NYN45"/>
    <mergeCell ref="OEK45:OER45"/>
    <mergeCell ref="OES45:OEZ45"/>
    <mergeCell ref="OFA45:OFH45"/>
    <mergeCell ref="OFI45:OFP45"/>
    <mergeCell ref="OFQ45:OFX45"/>
    <mergeCell ref="OFY45:OGF45"/>
    <mergeCell ref="OGG45:OGN45"/>
    <mergeCell ref="OGO45:OGV45"/>
    <mergeCell ref="OGW45:OHD45"/>
    <mergeCell ref="OHE45:OHL45"/>
    <mergeCell ref="OHM45:OHT45"/>
    <mergeCell ref="OHU45:OIB45"/>
    <mergeCell ref="OIC45:OIJ45"/>
    <mergeCell ref="NYO45:NYV45"/>
    <mergeCell ref="NYW45:NZD45"/>
    <mergeCell ref="NZE45:NZL45"/>
    <mergeCell ref="NZM45:NZT45"/>
    <mergeCell ref="NZU45:OAB45"/>
    <mergeCell ref="NBE45:NBL45"/>
    <mergeCell ref="NBM45:NBT45"/>
    <mergeCell ref="NBU45:NCB45"/>
    <mergeCell ref="NCC45:NCJ45"/>
    <mergeCell ref="NIG45:NIN45"/>
    <mergeCell ref="NIO45:NIV45"/>
    <mergeCell ref="NIW45:NJD45"/>
    <mergeCell ref="NJE45:NJL45"/>
    <mergeCell ref="NJM45:NJT45"/>
    <mergeCell ref="NJU45:NKB45"/>
    <mergeCell ref="NKC45:NKJ45"/>
    <mergeCell ref="NKK45:NKR45"/>
    <mergeCell ref="NKS45:NKZ45"/>
    <mergeCell ref="NLA45:NLH45"/>
    <mergeCell ref="NLI45:NLP45"/>
    <mergeCell ref="NLQ45:NLX45"/>
    <mergeCell ref="NLY45:NMF45"/>
    <mergeCell ref="MFA45:MFH45"/>
    <mergeCell ref="MFI45:MFP45"/>
    <mergeCell ref="MFQ45:MFX45"/>
    <mergeCell ref="MFY45:MGF45"/>
    <mergeCell ref="MMC45:MMJ45"/>
    <mergeCell ref="MMK45:MMR45"/>
    <mergeCell ref="MMS45:MMZ45"/>
    <mergeCell ref="MNA45:MNH45"/>
    <mergeCell ref="MNI45:MNP45"/>
    <mergeCell ref="MNQ45:MNX45"/>
    <mergeCell ref="MNY45:MOF45"/>
    <mergeCell ref="MOG45:MON45"/>
    <mergeCell ref="MOO45:MOV45"/>
    <mergeCell ref="MOW45:MPD45"/>
    <mergeCell ref="MPE45:MPL45"/>
    <mergeCell ref="MPM45:MPT45"/>
    <mergeCell ref="MPU45:MQB45"/>
    <mergeCell ref="MGG45:MGN45"/>
    <mergeCell ref="MGO45:MGV45"/>
    <mergeCell ref="MGW45:MHD45"/>
    <mergeCell ref="MHE45:MHL45"/>
    <mergeCell ref="MHM45:MHT45"/>
    <mergeCell ref="LIW45:LJD45"/>
    <mergeCell ref="LJE45:LJL45"/>
    <mergeCell ref="LJM45:LJT45"/>
    <mergeCell ref="LJU45:LKB45"/>
    <mergeCell ref="LPY45:LQF45"/>
    <mergeCell ref="LQG45:LQN45"/>
    <mergeCell ref="LQO45:LQV45"/>
    <mergeCell ref="LQW45:LRD45"/>
    <mergeCell ref="LRE45:LRL45"/>
    <mergeCell ref="LRM45:LRT45"/>
    <mergeCell ref="LRU45:LSB45"/>
    <mergeCell ref="LSC45:LSJ45"/>
    <mergeCell ref="LSK45:LSR45"/>
    <mergeCell ref="LSS45:LSZ45"/>
    <mergeCell ref="LTA45:LTH45"/>
    <mergeCell ref="LTI45:LTP45"/>
    <mergeCell ref="LTQ45:LTX45"/>
    <mergeCell ref="KMS45:KMZ45"/>
    <mergeCell ref="KNA45:KNH45"/>
    <mergeCell ref="KNI45:KNP45"/>
    <mergeCell ref="KNQ45:KNX45"/>
    <mergeCell ref="KTU45:KUB45"/>
    <mergeCell ref="KUC45:KUJ45"/>
    <mergeCell ref="KUK45:KUR45"/>
    <mergeCell ref="KUS45:KUZ45"/>
    <mergeCell ref="KVA45:KVH45"/>
    <mergeCell ref="KVI45:KVP45"/>
    <mergeCell ref="KVQ45:KVX45"/>
    <mergeCell ref="KVY45:KWF45"/>
    <mergeCell ref="KWG45:KWN45"/>
    <mergeCell ref="KWO45:KWV45"/>
    <mergeCell ref="KWW45:KXD45"/>
    <mergeCell ref="KXE45:KXL45"/>
    <mergeCell ref="KXM45:KXT45"/>
    <mergeCell ref="KNY45:KOF45"/>
    <mergeCell ref="KOG45:KON45"/>
    <mergeCell ref="KOO45:KOV45"/>
    <mergeCell ref="KOW45:KPD45"/>
    <mergeCell ref="KPE45:KPL45"/>
    <mergeCell ref="JQO45:JQV45"/>
    <mergeCell ref="JQW45:JRD45"/>
    <mergeCell ref="JRE45:JRL45"/>
    <mergeCell ref="JRM45:JRT45"/>
    <mergeCell ref="JXQ45:JXX45"/>
    <mergeCell ref="JXY45:JYF45"/>
    <mergeCell ref="JYG45:JYN45"/>
    <mergeCell ref="JYO45:JYV45"/>
    <mergeCell ref="JYW45:JZD45"/>
    <mergeCell ref="JZE45:JZL45"/>
    <mergeCell ref="JZM45:JZT45"/>
    <mergeCell ref="JZU45:KAB45"/>
    <mergeCell ref="KAC45:KAJ45"/>
    <mergeCell ref="KAK45:KAR45"/>
    <mergeCell ref="KAS45:KAZ45"/>
    <mergeCell ref="KBA45:KBH45"/>
    <mergeCell ref="KBI45:KBP45"/>
    <mergeCell ref="IUK45:IUR45"/>
    <mergeCell ref="IUS45:IUZ45"/>
    <mergeCell ref="IVA45:IVH45"/>
    <mergeCell ref="IVI45:IVP45"/>
    <mergeCell ref="JBM45:JBT45"/>
    <mergeCell ref="JBU45:JCB45"/>
    <mergeCell ref="JCC45:JCJ45"/>
    <mergeCell ref="JCK45:JCR45"/>
    <mergeCell ref="JCS45:JCZ45"/>
    <mergeCell ref="JDA45:JDH45"/>
    <mergeCell ref="JDI45:JDP45"/>
    <mergeCell ref="JDQ45:JDX45"/>
    <mergeCell ref="JDY45:JEF45"/>
    <mergeCell ref="JEG45:JEN45"/>
    <mergeCell ref="JEO45:JEV45"/>
    <mergeCell ref="JEW45:JFD45"/>
    <mergeCell ref="JFE45:JFL45"/>
    <mergeCell ref="IVQ45:IVX45"/>
    <mergeCell ref="IVY45:IWF45"/>
    <mergeCell ref="IWG45:IWN45"/>
    <mergeCell ref="IWO45:IWV45"/>
    <mergeCell ref="IWW45:IXD45"/>
    <mergeCell ref="HYG45:HYN45"/>
    <mergeCell ref="HYO45:HYV45"/>
    <mergeCell ref="HYW45:HZD45"/>
    <mergeCell ref="HZE45:HZL45"/>
    <mergeCell ref="IFI45:IFP45"/>
    <mergeCell ref="IFQ45:IFX45"/>
    <mergeCell ref="IFY45:IGF45"/>
    <mergeCell ref="IGG45:IGN45"/>
    <mergeCell ref="IGO45:IGV45"/>
    <mergeCell ref="IGW45:IHD45"/>
    <mergeCell ref="IHE45:IHL45"/>
    <mergeCell ref="IHM45:IHT45"/>
    <mergeCell ref="IHU45:IIB45"/>
    <mergeCell ref="IIC45:IIJ45"/>
    <mergeCell ref="IIK45:IIR45"/>
    <mergeCell ref="IIS45:IIZ45"/>
    <mergeCell ref="IJA45:IJH45"/>
    <mergeCell ref="HCC45:HCJ45"/>
    <mergeCell ref="HCK45:HCR45"/>
    <mergeCell ref="HCS45:HCZ45"/>
    <mergeCell ref="HDA45:HDH45"/>
    <mergeCell ref="HJE45:HJL45"/>
    <mergeCell ref="HJM45:HJT45"/>
    <mergeCell ref="HJU45:HKB45"/>
    <mergeCell ref="HKC45:HKJ45"/>
    <mergeCell ref="HKK45:HKR45"/>
    <mergeCell ref="HKS45:HKZ45"/>
    <mergeCell ref="HLA45:HLH45"/>
    <mergeCell ref="HLI45:HLP45"/>
    <mergeCell ref="HLQ45:HLX45"/>
    <mergeCell ref="HLY45:HMF45"/>
    <mergeCell ref="HMG45:HMN45"/>
    <mergeCell ref="HMO45:HMV45"/>
    <mergeCell ref="HMW45:HND45"/>
    <mergeCell ref="HDI45:HDP45"/>
    <mergeCell ref="HDQ45:HDX45"/>
    <mergeCell ref="HDY45:HEF45"/>
    <mergeCell ref="HEG45:HEN45"/>
    <mergeCell ref="HEO45:HEV45"/>
    <mergeCell ref="GFY45:GGF45"/>
    <mergeCell ref="GGG45:GGN45"/>
    <mergeCell ref="GGO45:GGV45"/>
    <mergeCell ref="GGW45:GHD45"/>
    <mergeCell ref="GNA45:GNH45"/>
    <mergeCell ref="GNI45:GNP45"/>
    <mergeCell ref="GNQ45:GNX45"/>
    <mergeCell ref="GNY45:GOF45"/>
    <mergeCell ref="GOG45:GON45"/>
    <mergeCell ref="GOO45:GOV45"/>
    <mergeCell ref="GOW45:GPD45"/>
    <mergeCell ref="GPE45:GPL45"/>
    <mergeCell ref="GPM45:GPT45"/>
    <mergeCell ref="GPU45:GQB45"/>
    <mergeCell ref="GQC45:GQJ45"/>
    <mergeCell ref="GQK45:GQR45"/>
    <mergeCell ref="GQS45:GQZ45"/>
    <mergeCell ref="FJU45:FKB45"/>
    <mergeCell ref="FKC45:FKJ45"/>
    <mergeCell ref="FKK45:FKR45"/>
    <mergeCell ref="FKS45:FKZ45"/>
    <mergeCell ref="FQW45:FRD45"/>
    <mergeCell ref="FRE45:FRL45"/>
    <mergeCell ref="FRM45:FRT45"/>
    <mergeCell ref="FRU45:FSB45"/>
    <mergeCell ref="FSC45:FSJ45"/>
    <mergeCell ref="FSK45:FSR45"/>
    <mergeCell ref="FSS45:FSZ45"/>
    <mergeCell ref="FTA45:FTH45"/>
    <mergeCell ref="FTI45:FTP45"/>
    <mergeCell ref="FTQ45:FTX45"/>
    <mergeCell ref="FTY45:FUF45"/>
    <mergeCell ref="FUG45:FUN45"/>
    <mergeCell ref="FUO45:FUV45"/>
    <mergeCell ref="FLA45:FLH45"/>
    <mergeCell ref="FLI45:FLP45"/>
    <mergeCell ref="FLQ45:FLX45"/>
    <mergeCell ref="FLY45:FMF45"/>
    <mergeCell ref="FMG45:FMN45"/>
    <mergeCell ref="ENQ45:ENX45"/>
    <mergeCell ref="ENY45:EOF45"/>
    <mergeCell ref="EOG45:EON45"/>
    <mergeCell ref="EOO45:EOV45"/>
    <mergeCell ref="EUS45:EUZ45"/>
    <mergeCell ref="EVA45:EVH45"/>
    <mergeCell ref="EVI45:EVP45"/>
    <mergeCell ref="EVQ45:EVX45"/>
    <mergeCell ref="EVY45:EWF45"/>
    <mergeCell ref="EWG45:EWN45"/>
    <mergeCell ref="EWO45:EWV45"/>
    <mergeCell ref="EWW45:EXD45"/>
    <mergeCell ref="EXE45:EXL45"/>
    <mergeCell ref="EXM45:EXT45"/>
    <mergeCell ref="EXU45:EYB45"/>
    <mergeCell ref="EYC45:EYJ45"/>
    <mergeCell ref="EYK45:EYR45"/>
    <mergeCell ref="DRM45:DRT45"/>
    <mergeCell ref="DRU45:DSB45"/>
    <mergeCell ref="DSC45:DSJ45"/>
    <mergeCell ref="DSK45:DSR45"/>
    <mergeCell ref="DYO45:DYV45"/>
    <mergeCell ref="DYW45:DZD45"/>
    <mergeCell ref="DZE45:DZL45"/>
    <mergeCell ref="DZM45:DZT45"/>
    <mergeCell ref="DZU45:EAB45"/>
    <mergeCell ref="EAC45:EAJ45"/>
    <mergeCell ref="EAK45:EAR45"/>
    <mergeCell ref="EAS45:EAZ45"/>
    <mergeCell ref="EBA45:EBH45"/>
    <mergeCell ref="EBI45:EBP45"/>
    <mergeCell ref="EBQ45:EBX45"/>
    <mergeCell ref="EBY45:ECF45"/>
    <mergeCell ref="ECG45:ECN45"/>
    <mergeCell ref="DSS45:DSZ45"/>
    <mergeCell ref="DTA45:DTH45"/>
    <mergeCell ref="DTI45:DTP45"/>
    <mergeCell ref="DTQ45:DTX45"/>
    <mergeCell ref="DTY45:DUF45"/>
    <mergeCell ref="CVI45:CVP45"/>
    <mergeCell ref="CVQ45:CVX45"/>
    <mergeCell ref="CVY45:CWF45"/>
    <mergeCell ref="CWG45:CWN45"/>
    <mergeCell ref="DCK45:DCR45"/>
    <mergeCell ref="DCS45:DCZ45"/>
    <mergeCell ref="DDA45:DDH45"/>
    <mergeCell ref="DDI45:DDP45"/>
    <mergeCell ref="DDQ45:DDX45"/>
    <mergeCell ref="DDY45:DEF45"/>
    <mergeCell ref="DEG45:DEN45"/>
    <mergeCell ref="DEO45:DEV45"/>
    <mergeCell ref="DEW45:DFD45"/>
    <mergeCell ref="DFE45:DFL45"/>
    <mergeCell ref="DFM45:DFT45"/>
    <mergeCell ref="DFU45:DGB45"/>
    <mergeCell ref="DGC45:DGJ45"/>
    <mergeCell ref="BZE45:BZL45"/>
    <mergeCell ref="BZM45:BZT45"/>
    <mergeCell ref="BZU45:CAB45"/>
    <mergeCell ref="CAC45:CAJ45"/>
    <mergeCell ref="CGG45:CGN45"/>
    <mergeCell ref="CGO45:CGV45"/>
    <mergeCell ref="CGW45:CHD45"/>
    <mergeCell ref="CHE45:CHL45"/>
    <mergeCell ref="CHM45:CHT45"/>
    <mergeCell ref="CHU45:CIB45"/>
    <mergeCell ref="CIC45:CIJ45"/>
    <mergeCell ref="CIK45:CIR45"/>
    <mergeCell ref="CIS45:CIZ45"/>
    <mergeCell ref="CJA45:CJH45"/>
    <mergeCell ref="CJI45:CJP45"/>
    <mergeCell ref="CJQ45:CJX45"/>
    <mergeCell ref="CJY45:CKF45"/>
    <mergeCell ref="CAK45:CAR45"/>
    <mergeCell ref="CAS45:CAZ45"/>
    <mergeCell ref="CBA45:CBH45"/>
    <mergeCell ref="CBI45:CBP45"/>
    <mergeCell ref="CBQ45:CBX45"/>
    <mergeCell ref="BDA45:BDH45"/>
    <mergeCell ref="BDI45:BDP45"/>
    <mergeCell ref="BDQ45:BDX45"/>
    <mergeCell ref="BDY45:BEF45"/>
    <mergeCell ref="BKC45:BKJ45"/>
    <mergeCell ref="BKK45:BKR45"/>
    <mergeCell ref="BKS45:BKZ45"/>
    <mergeCell ref="BLA45:BLH45"/>
    <mergeCell ref="BLI45:BLP45"/>
    <mergeCell ref="BLQ45:BLX45"/>
    <mergeCell ref="BLY45:BMF45"/>
    <mergeCell ref="BMG45:BMN45"/>
    <mergeCell ref="BMO45:BMV45"/>
    <mergeCell ref="BMW45:BND45"/>
    <mergeCell ref="BNE45:BNL45"/>
    <mergeCell ref="BNM45:BNT45"/>
    <mergeCell ref="BNU45:BOB45"/>
    <mergeCell ref="AGW45:AHD45"/>
    <mergeCell ref="AHE45:AHL45"/>
    <mergeCell ref="AHM45:AHT45"/>
    <mergeCell ref="AHU45:AIB45"/>
    <mergeCell ref="ANY45:AOF45"/>
    <mergeCell ref="AOG45:AON45"/>
    <mergeCell ref="AOO45:AOV45"/>
    <mergeCell ref="AOW45:APD45"/>
    <mergeCell ref="APE45:APL45"/>
    <mergeCell ref="APM45:APT45"/>
    <mergeCell ref="APU45:AQB45"/>
    <mergeCell ref="AQC45:AQJ45"/>
    <mergeCell ref="AQK45:AQR45"/>
    <mergeCell ref="AQS45:AQZ45"/>
    <mergeCell ref="ARA45:ARH45"/>
    <mergeCell ref="ARI45:ARP45"/>
    <mergeCell ref="ARQ45:ARX45"/>
    <mergeCell ref="AIC45:AIJ45"/>
    <mergeCell ref="AIK45:AIR45"/>
    <mergeCell ref="AIS45:AIZ45"/>
    <mergeCell ref="AJA45:AJH45"/>
    <mergeCell ref="AJI45:AJP45"/>
    <mergeCell ref="KS45:KZ45"/>
    <mergeCell ref="LA45:LH45"/>
    <mergeCell ref="LI45:LP45"/>
    <mergeCell ref="LQ45:LX45"/>
    <mergeCell ref="RU45:SB45"/>
    <mergeCell ref="SC45:SJ45"/>
    <mergeCell ref="SK45:SR45"/>
    <mergeCell ref="SS45:SZ45"/>
    <mergeCell ref="TA45:TH45"/>
    <mergeCell ref="TI45:TP45"/>
    <mergeCell ref="TQ45:TX45"/>
    <mergeCell ref="TY45:UF45"/>
    <mergeCell ref="UG45:UN45"/>
    <mergeCell ref="UO45:UV45"/>
    <mergeCell ref="UW45:VD45"/>
    <mergeCell ref="VE45:VL45"/>
    <mergeCell ref="VM45:VT45"/>
    <mergeCell ref="XDI46:XDP46"/>
    <mergeCell ref="XDQ46:XDX46"/>
    <mergeCell ref="XDY46:XEF46"/>
    <mergeCell ref="XEG46:XEN46"/>
    <mergeCell ref="XEO46:XEV46"/>
    <mergeCell ref="XEW46:XFD46"/>
    <mergeCell ref="WTU46:WUB46"/>
    <mergeCell ref="WUC46:WUJ46"/>
    <mergeCell ref="WUK46:WUR46"/>
    <mergeCell ref="WUS46:WUZ46"/>
    <mergeCell ref="WVA46:WVH46"/>
    <mergeCell ref="WVI46:WVP46"/>
    <mergeCell ref="WVQ46:WVX46"/>
    <mergeCell ref="WVY46:WWF46"/>
    <mergeCell ref="WWG46:WWN46"/>
    <mergeCell ref="WWO46:WWV46"/>
    <mergeCell ref="WWW46:WXD46"/>
    <mergeCell ref="WXE46:WXL46"/>
    <mergeCell ref="WXM46:WXT46"/>
    <mergeCell ref="WXU46:WYB46"/>
    <mergeCell ref="WYC46:WYJ46"/>
    <mergeCell ref="WYK46:WYR46"/>
    <mergeCell ref="WYS46:WYZ46"/>
    <mergeCell ref="WZA46:WZH46"/>
    <mergeCell ref="WZI46:WZP46"/>
    <mergeCell ref="WZQ46:WZX46"/>
    <mergeCell ref="WZY46:XAF46"/>
    <mergeCell ref="XAG46:XAN46"/>
    <mergeCell ref="XAO46:XAV46"/>
    <mergeCell ref="XAW46:XBD46"/>
    <mergeCell ref="XBE46:XBL46"/>
    <mergeCell ref="XBM46:XBT46"/>
    <mergeCell ref="WKG46:WKN46"/>
    <mergeCell ref="WKO46:WKV46"/>
    <mergeCell ref="WKW46:WLD46"/>
    <mergeCell ref="WLE46:WLL46"/>
    <mergeCell ref="WLM46:WLT46"/>
    <mergeCell ref="WLU46:WMB46"/>
    <mergeCell ref="WMC46:WMJ46"/>
    <mergeCell ref="WMK46:WMR46"/>
    <mergeCell ref="WMS46:WMZ46"/>
    <mergeCell ref="WRA46:WRH46"/>
    <mergeCell ref="WRI46:WRP46"/>
    <mergeCell ref="WRQ46:WRX46"/>
    <mergeCell ref="WRY46:WSF46"/>
    <mergeCell ref="WHE46:WHL46"/>
    <mergeCell ref="WHM46:WHT46"/>
    <mergeCell ref="WHU46:WIB46"/>
    <mergeCell ref="WIC46:WIJ46"/>
    <mergeCell ref="WIK46:WIR46"/>
    <mergeCell ref="VXQ46:VXX46"/>
    <mergeCell ref="VXY46:VYF46"/>
    <mergeCell ref="VYG46:VYN46"/>
    <mergeCell ref="VYO46:VYV46"/>
    <mergeCell ref="VYW46:VZD46"/>
    <mergeCell ref="VZE46:VZL46"/>
    <mergeCell ref="VZM46:VZT46"/>
    <mergeCell ref="VZU46:WAB46"/>
    <mergeCell ref="WAC46:WAJ46"/>
    <mergeCell ref="WAK46:WAR46"/>
    <mergeCell ref="WAS46:WAZ46"/>
    <mergeCell ref="WBA46:WBH46"/>
    <mergeCell ref="WBI46:WBP46"/>
    <mergeCell ref="WBQ46:WBX46"/>
    <mergeCell ref="WBY46:WCF46"/>
    <mergeCell ref="WCG46:WCN46"/>
    <mergeCell ref="WCO46:WCV46"/>
    <mergeCell ref="WCW46:WDD46"/>
    <mergeCell ref="WDE46:WDL46"/>
    <mergeCell ref="WDM46:WDT46"/>
    <mergeCell ref="WDU46:WEB46"/>
    <mergeCell ref="WEC46:WEJ46"/>
    <mergeCell ref="WEK46:WER46"/>
    <mergeCell ref="WES46:WEZ46"/>
    <mergeCell ref="WFA46:WFH46"/>
    <mergeCell ref="WFI46:WFP46"/>
    <mergeCell ref="WFQ46:WFX46"/>
    <mergeCell ref="VWC46:VWJ46"/>
    <mergeCell ref="VWK46:VWR46"/>
    <mergeCell ref="VWS46:VWZ46"/>
    <mergeCell ref="VXA46:VXH46"/>
    <mergeCell ref="VXI46:VXP46"/>
    <mergeCell ref="VMO46:VMV46"/>
    <mergeCell ref="VMW46:VND46"/>
    <mergeCell ref="VNE46:VNL46"/>
    <mergeCell ref="VNM46:VNT46"/>
    <mergeCell ref="VNU46:VOB46"/>
    <mergeCell ref="VOC46:VOJ46"/>
    <mergeCell ref="VOK46:VOR46"/>
    <mergeCell ref="VOS46:VOZ46"/>
    <mergeCell ref="VPA46:VPH46"/>
    <mergeCell ref="VPI46:VPP46"/>
    <mergeCell ref="VPQ46:VPX46"/>
    <mergeCell ref="VPY46:VQF46"/>
    <mergeCell ref="VQG46:VQN46"/>
    <mergeCell ref="VQO46:VQV46"/>
    <mergeCell ref="VUW46:VVD46"/>
    <mergeCell ref="VVE46:VVL46"/>
    <mergeCell ref="VVM46:VVT46"/>
    <mergeCell ref="VVU46:VWB46"/>
    <mergeCell ref="VLA46:VLH46"/>
    <mergeCell ref="VLI46:VLP46"/>
    <mergeCell ref="VLQ46:VLX46"/>
    <mergeCell ref="VLY46:VMF46"/>
    <mergeCell ref="VMG46:VMN46"/>
    <mergeCell ref="VBM46:VBT46"/>
    <mergeCell ref="VBU46:VCB46"/>
    <mergeCell ref="VCC46:VCJ46"/>
    <mergeCell ref="VCK46:VCR46"/>
    <mergeCell ref="VCS46:VCZ46"/>
    <mergeCell ref="VDA46:VDH46"/>
    <mergeCell ref="VDI46:VDP46"/>
    <mergeCell ref="VDQ46:VDX46"/>
    <mergeCell ref="VDY46:VEF46"/>
    <mergeCell ref="VEG46:VEN46"/>
    <mergeCell ref="VEO46:VEV46"/>
    <mergeCell ref="VEW46:VFD46"/>
    <mergeCell ref="VFE46:VFL46"/>
    <mergeCell ref="VFM46:VFT46"/>
    <mergeCell ref="VFU46:VGB46"/>
    <mergeCell ref="VGC46:VGJ46"/>
    <mergeCell ref="VGK46:VGR46"/>
    <mergeCell ref="VGS46:VGZ46"/>
    <mergeCell ref="VHA46:VHH46"/>
    <mergeCell ref="VHI46:VHP46"/>
    <mergeCell ref="VHQ46:VHX46"/>
    <mergeCell ref="VHY46:VIF46"/>
    <mergeCell ref="VIG46:VIN46"/>
    <mergeCell ref="VIO46:VIV46"/>
    <mergeCell ref="VIW46:VJD46"/>
    <mergeCell ref="VJE46:VJL46"/>
    <mergeCell ref="VJM46:VJT46"/>
    <mergeCell ref="UZY46:VAF46"/>
    <mergeCell ref="VAG46:VAN46"/>
    <mergeCell ref="VAO46:VAV46"/>
    <mergeCell ref="VAW46:VBD46"/>
    <mergeCell ref="VBE46:VBL46"/>
    <mergeCell ref="UQK46:UQR46"/>
    <mergeCell ref="UQS46:UQZ46"/>
    <mergeCell ref="URA46:URH46"/>
    <mergeCell ref="URI46:URP46"/>
    <mergeCell ref="URQ46:URX46"/>
    <mergeCell ref="URY46:USF46"/>
    <mergeCell ref="USG46:USN46"/>
    <mergeCell ref="USO46:USV46"/>
    <mergeCell ref="USW46:UTD46"/>
    <mergeCell ref="UTE46:UTL46"/>
    <mergeCell ref="UTM46:UTT46"/>
    <mergeCell ref="UTU46:UUB46"/>
    <mergeCell ref="UUC46:UUJ46"/>
    <mergeCell ref="UUK46:UUR46"/>
    <mergeCell ref="UYS46:UYZ46"/>
    <mergeCell ref="UZA46:UZH46"/>
    <mergeCell ref="UZI46:UZP46"/>
    <mergeCell ref="UZQ46:UZX46"/>
    <mergeCell ref="UFI46:UFP46"/>
    <mergeCell ref="UFQ46:UFX46"/>
    <mergeCell ref="UFY46:UGF46"/>
    <mergeCell ref="UGG46:UGN46"/>
    <mergeCell ref="UGO46:UGV46"/>
    <mergeCell ref="UGW46:UHD46"/>
    <mergeCell ref="UHE46:UHL46"/>
    <mergeCell ref="UHM46:UHT46"/>
    <mergeCell ref="UHU46:UIB46"/>
    <mergeCell ref="UIC46:UIJ46"/>
    <mergeCell ref="UIK46:UIR46"/>
    <mergeCell ref="UIS46:UIZ46"/>
    <mergeCell ref="UJA46:UJH46"/>
    <mergeCell ref="UJI46:UJP46"/>
    <mergeCell ref="UJQ46:UJX46"/>
    <mergeCell ref="UJY46:UKF46"/>
    <mergeCell ref="UKG46:UKN46"/>
    <mergeCell ref="UKO46:UKV46"/>
    <mergeCell ref="UKW46:ULD46"/>
    <mergeCell ref="ULE46:ULL46"/>
    <mergeCell ref="ULM46:ULT46"/>
    <mergeCell ref="ULU46:UMB46"/>
    <mergeCell ref="UMC46:UMJ46"/>
    <mergeCell ref="UMK46:UMR46"/>
    <mergeCell ref="UMS46:UMZ46"/>
    <mergeCell ref="UNA46:UNH46"/>
    <mergeCell ref="UNI46:UNP46"/>
    <mergeCell ref="UDU46:UEB46"/>
    <mergeCell ref="UEC46:UEJ46"/>
    <mergeCell ref="UEK46:UER46"/>
    <mergeCell ref="UES46:UEZ46"/>
    <mergeCell ref="UFA46:UFH46"/>
    <mergeCell ref="TUG46:TUN46"/>
    <mergeCell ref="TUO46:TUV46"/>
    <mergeCell ref="TUW46:TVD46"/>
    <mergeCell ref="TVE46:TVL46"/>
    <mergeCell ref="TVM46:TVT46"/>
    <mergeCell ref="TVU46:TWB46"/>
    <mergeCell ref="TWC46:TWJ46"/>
    <mergeCell ref="TWK46:TWR46"/>
    <mergeCell ref="TWS46:TWZ46"/>
    <mergeCell ref="TXA46:TXH46"/>
    <mergeCell ref="TXI46:TXP46"/>
    <mergeCell ref="TXQ46:TXX46"/>
    <mergeCell ref="TXY46:TYF46"/>
    <mergeCell ref="TYG46:TYN46"/>
    <mergeCell ref="UCO46:UCV46"/>
    <mergeCell ref="UCW46:UDD46"/>
    <mergeCell ref="UDE46:UDL46"/>
    <mergeCell ref="UDM46:UDT46"/>
    <mergeCell ref="TSS46:TSZ46"/>
    <mergeCell ref="TTA46:TTH46"/>
    <mergeCell ref="TTI46:TTP46"/>
    <mergeCell ref="TTQ46:TTX46"/>
    <mergeCell ref="TTY46:TUF46"/>
    <mergeCell ref="TJE46:TJL46"/>
    <mergeCell ref="TJM46:TJT46"/>
    <mergeCell ref="TJU46:TKB46"/>
    <mergeCell ref="TKC46:TKJ46"/>
    <mergeCell ref="TKK46:TKR46"/>
    <mergeCell ref="TKS46:TKZ46"/>
    <mergeCell ref="TLA46:TLH46"/>
    <mergeCell ref="TLI46:TLP46"/>
    <mergeCell ref="TLQ46:TLX46"/>
    <mergeCell ref="TLY46:TMF46"/>
    <mergeCell ref="TMG46:TMN46"/>
    <mergeCell ref="TMO46:TMV46"/>
    <mergeCell ref="TMW46:TND46"/>
    <mergeCell ref="TNE46:TNL46"/>
    <mergeCell ref="TNM46:TNT46"/>
    <mergeCell ref="TNU46:TOB46"/>
    <mergeCell ref="TOC46:TOJ46"/>
    <mergeCell ref="TOK46:TOR46"/>
    <mergeCell ref="TOS46:TOZ46"/>
    <mergeCell ref="TPA46:TPH46"/>
    <mergeCell ref="TPI46:TPP46"/>
    <mergeCell ref="TPQ46:TPX46"/>
    <mergeCell ref="TPY46:TQF46"/>
    <mergeCell ref="TQG46:TQN46"/>
    <mergeCell ref="TQO46:TQV46"/>
    <mergeCell ref="TQW46:TRD46"/>
    <mergeCell ref="TRE46:TRL46"/>
    <mergeCell ref="THQ46:THX46"/>
    <mergeCell ref="THY46:TIF46"/>
    <mergeCell ref="TIG46:TIN46"/>
    <mergeCell ref="TIO46:TIV46"/>
    <mergeCell ref="TIW46:TJD46"/>
    <mergeCell ref="SYC46:SYJ46"/>
    <mergeCell ref="SYK46:SYR46"/>
    <mergeCell ref="SYS46:SYZ46"/>
    <mergeCell ref="SZA46:SZH46"/>
    <mergeCell ref="SZI46:SZP46"/>
    <mergeCell ref="SZQ46:SZX46"/>
    <mergeCell ref="SZY46:TAF46"/>
    <mergeCell ref="TAG46:TAN46"/>
    <mergeCell ref="TAO46:TAV46"/>
    <mergeCell ref="TAW46:TBD46"/>
    <mergeCell ref="TBE46:TBL46"/>
    <mergeCell ref="TBM46:TBT46"/>
    <mergeCell ref="TBU46:TCB46"/>
    <mergeCell ref="TCC46:TCJ46"/>
    <mergeCell ref="TGK46:TGR46"/>
    <mergeCell ref="TGS46:TGZ46"/>
    <mergeCell ref="THA46:THH46"/>
    <mergeCell ref="THI46:THP46"/>
    <mergeCell ref="SNA46:SNH46"/>
    <mergeCell ref="SNI46:SNP46"/>
    <mergeCell ref="SNQ46:SNX46"/>
    <mergeCell ref="SNY46:SOF46"/>
    <mergeCell ref="SOG46:SON46"/>
    <mergeCell ref="SOO46:SOV46"/>
    <mergeCell ref="SOW46:SPD46"/>
    <mergeCell ref="SPE46:SPL46"/>
    <mergeCell ref="SPM46:SPT46"/>
    <mergeCell ref="SPU46:SQB46"/>
    <mergeCell ref="SQC46:SQJ46"/>
    <mergeCell ref="SQK46:SQR46"/>
    <mergeCell ref="SQS46:SQZ46"/>
    <mergeCell ref="SRA46:SRH46"/>
    <mergeCell ref="SRI46:SRP46"/>
    <mergeCell ref="SRQ46:SRX46"/>
    <mergeCell ref="SRY46:SSF46"/>
    <mergeCell ref="SSG46:SSN46"/>
    <mergeCell ref="SSO46:SSV46"/>
    <mergeCell ref="SSW46:STD46"/>
    <mergeCell ref="STE46:STL46"/>
    <mergeCell ref="STM46:STT46"/>
    <mergeCell ref="STU46:SUB46"/>
    <mergeCell ref="SUC46:SUJ46"/>
    <mergeCell ref="SUK46:SUR46"/>
    <mergeCell ref="SUS46:SUZ46"/>
    <mergeCell ref="SVA46:SVH46"/>
    <mergeCell ref="SLM46:SLT46"/>
    <mergeCell ref="SLU46:SMB46"/>
    <mergeCell ref="SMC46:SMJ46"/>
    <mergeCell ref="SMK46:SMR46"/>
    <mergeCell ref="SMS46:SMZ46"/>
    <mergeCell ref="SBY46:SCF46"/>
    <mergeCell ref="SCG46:SCN46"/>
    <mergeCell ref="SCO46:SCV46"/>
    <mergeCell ref="SCW46:SDD46"/>
    <mergeCell ref="SDE46:SDL46"/>
    <mergeCell ref="SDM46:SDT46"/>
    <mergeCell ref="SDU46:SEB46"/>
    <mergeCell ref="SEC46:SEJ46"/>
    <mergeCell ref="SEK46:SER46"/>
    <mergeCell ref="SES46:SEZ46"/>
    <mergeCell ref="SFA46:SFH46"/>
    <mergeCell ref="SFI46:SFP46"/>
    <mergeCell ref="SFQ46:SFX46"/>
    <mergeCell ref="SFY46:SGF46"/>
    <mergeCell ref="SKG46:SKN46"/>
    <mergeCell ref="SKO46:SKV46"/>
    <mergeCell ref="SKW46:SLD46"/>
    <mergeCell ref="SLE46:SLL46"/>
    <mergeCell ref="SAK46:SAR46"/>
    <mergeCell ref="SAS46:SAZ46"/>
    <mergeCell ref="SBA46:SBH46"/>
    <mergeCell ref="SBI46:SBP46"/>
    <mergeCell ref="SBQ46:SBX46"/>
    <mergeCell ref="RQW46:RRD46"/>
    <mergeCell ref="RRE46:RRL46"/>
    <mergeCell ref="RRM46:RRT46"/>
    <mergeCell ref="RRU46:RSB46"/>
    <mergeCell ref="RSC46:RSJ46"/>
    <mergeCell ref="RSK46:RSR46"/>
    <mergeCell ref="RSS46:RSZ46"/>
    <mergeCell ref="RTA46:RTH46"/>
    <mergeCell ref="RTI46:RTP46"/>
    <mergeCell ref="RTQ46:RTX46"/>
    <mergeCell ref="RTY46:RUF46"/>
    <mergeCell ref="RUG46:RUN46"/>
    <mergeCell ref="RUO46:RUV46"/>
    <mergeCell ref="RUW46:RVD46"/>
    <mergeCell ref="RVE46:RVL46"/>
    <mergeCell ref="RVM46:RVT46"/>
    <mergeCell ref="RVU46:RWB46"/>
    <mergeCell ref="RWC46:RWJ46"/>
    <mergeCell ref="RWK46:RWR46"/>
    <mergeCell ref="RWS46:RWZ46"/>
    <mergeCell ref="RXA46:RXH46"/>
    <mergeCell ref="RXI46:RXP46"/>
    <mergeCell ref="RXQ46:RXX46"/>
    <mergeCell ref="RXY46:RYF46"/>
    <mergeCell ref="RYG46:RYN46"/>
    <mergeCell ref="RYO46:RYV46"/>
    <mergeCell ref="RYW46:RZD46"/>
    <mergeCell ref="RPI46:RPP46"/>
    <mergeCell ref="RPQ46:RPX46"/>
    <mergeCell ref="RPY46:RQF46"/>
    <mergeCell ref="RQG46:RQN46"/>
    <mergeCell ref="RQO46:RQV46"/>
    <mergeCell ref="RFU46:RGB46"/>
    <mergeCell ref="RGC46:RGJ46"/>
    <mergeCell ref="RGK46:RGR46"/>
    <mergeCell ref="RGS46:RGZ46"/>
    <mergeCell ref="RHA46:RHH46"/>
    <mergeCell ref="RHI46:RHP46"/>
    <mergeCell ref="RHQ46:RHX46"/>
    <mergeCell ref="RHY46:RIF46"/>
    <mergeCell ref="RIG46:RIN46"/>
    <mergeCell ref="RIO46:RIV46"/>
    <mergeCell ref="RIW46:RJD46"/>
    <mergeCell ref="RJE46:RJL46"/>
    <mergeCell ref="RJM46:RJT46"/>
    <mergeCell ref="RJU46:RKB46"/>
    <mergeCell ref="ROC46:ROJ46"/>
    <mergeCell ref="ROK46:ROR46"/>
    <mergeCell ref="ROS46:ROZ46"/>
    <mergeCell ref="RPA46:RPH46"/>
    <mergeCell ref="QUS46:QUZ46"/>
    <mergeCell ref="QVA46:QVH46"/>
    <mergeCell ref="QVI46:QVP46"/>
    <mergeCell ref="QVQ46:QVX46"/>
    <mergeCell ref="QVY46:QWF46"/>
    <mergeCell ref="QWG46:QWN46"/>
    <mergeCell ref="QWO46:QWV46"/>
    <mergeCell ref="QWW46:QXD46"/>
    <mergeCell ref="QXE46:QXL46"/>
    <mergeCell ref="QXM46:QXT46"/>
    <mergeCell ref="QXU46:QYB46"/>
    <mergeCell ref="QYC46:QYJ46"/>
    <mergeCell ref="QYK46:QYR46"/>
    <mergeCell ref="QYS46:QYZ46"/>
    <mergeCell ref="QZA46:QZH46"/>
    <mergeCell ref="QZI46:QZP46"/>
    <mergeCell ref="QZQ46:QZX46"/>
    <mergeCell ref="QZY46:RAF46"/>
    <mergeCell ref="RAG46:RAN46"/>
    <mergeCell ref="RAO46:RAV46"/>
    <mergeCell ref="RAW46:RBD46"/>
    <mergeCell ref="RBE46:RBL46"/>
    <mergeCell ref="RBM46:RBT46"/>
    <mergeCell ref="RBU46:RCB46"/>
    <mergeCell ref="RCC46:RCJ46"/>
    <mergeCell ref="RCK46:RCR46"/>
    <mergeCell ref="RCS46:RCZ46"/>
    <mergeCell ref="QTE46:QTL46"/>
    <mergeCell ref="QTM46:QTT46"/>
    <mergeCell ref="QTU46:QUB46"/>
    <mergeCell ref="QUC46:QUJ46"/>
    <mergeCell ref="QUK46:QUR46"/>
    <mergeCell ref="QJQ46:QJX46"/>
    <mergeCell ref="QJY46:QKF46"/>
    <mergeCell ref="QKG46:QKN46"/>
    <mergeCell ref="QKO46:QKV46"/>
    <mergeCell ref="QKW46:QLD46"/>
    <mergeCell ref="QLE46:QLL46"/>
    <mergeCell ref="QLM46:QLT46"/>
    <mergeCell ref="QLU46:QMB46"/>
    <mergeCell ref="QMC46:QMJ46"/>
    <mergeCell ref="QMK46:QMR46"/>
    <mergeCell ref="QMS46:QMZ46"/>
    <mergeCell ref="QNA46:QNH46"/>
    <mergeCell ref="QNI46:QNP46"/>
    <mergeCell ref="QNQ46:QNX46"/>
    <mergeCell ref="QRY46:QSF46"/>
    <mergeCell ref="QSG46:QSN46"/>
    <mergeCell ref="QSO46:QSV46"/>
    <mergeCell ref="QSW46:QTD46"/>
    <mergeCell ref="QIC46:QIJ46"/>
    <mergeCell ref="QIK46:QIR46"/>
    <mergeCell ref="QIS46:QIZ46"/>
    <mergeCell ref="QJA46:QJH46"/>
    <mergeCell ref="QJI46:QJP46"/>
    <mergeCell ref="PYO46:PYV46"/>
    <mergeCell ref="PYW46:PZD46"/>
    <mergeCell ref="PZE46:PZL46"/>
    <mergeCell ref="PZM46:PZT46"/>
    <mergeCell ref="PZU46:QAB46"/>
    <mergeCell ref="QAC46:QAJ46"/>
    <mergeCell ref="QAK46:QAR46"/>
    <mergeCell ref="QAS46:QAZ46"/>
    <mergeCell ref="QBA46:QBH46"/>
    <mergeCell ref="QBI46:QBP46"/>
    <mergeCell ref="QBQ46:QBX46"/>
    <mergeCell ref="QBY46:QCF46"/>
    <mergeCell ref="QCG46:QCN46"/>
    <mergeCell ref="QCO46:QCV46"/>
    <mergeCell ref="QCW46:QDD46"/>
    <mergeCell ref="QDE46:QDL46"/>
    <mergeCell ref="QDM46:QDT46"/>
    <mergeCell ref="QDU46:QEB46"/>
    <mergeCell ref="QEC46:QEJ46"/>
    <mergeCell ref="QEK46:QER46"/>
    <mergeCell ref="QES46:QEZ46"/>
    <mergeCell ref="QFA46:QFH46"/>
    <mergeCell ref="QFI46:QFP46"/>
    <mergeCell ref="QFQ46:QFX46"/>
    <mergeCell ref="QFY46:QGF46"/>
    <mergeCell ref="QGG46:QGN46"/>
    <mergeCell ref="QGO46:QGV46"/>
    <mergeCell ref="PXA46:PXH46"/>
    <mergeCell ref="PXI46:PXP46"/>
    <mergeCell ref="PXQ46:PXX46"/>
    <mergeCell ref="PXY46:PYF46"/>
    <mergeCell ref="PYG46:PYN46"/>
    <mergeCell ref="PNM46:PNT46"/>
    <mergeCell ref="PNU46:POB46"/>
    <mergeCell ref="POC46:POJ46"/>
    <mergeCell ref="POK46:POR46"/>
    <mergeCell ref="POS46:POZ46"/>
    <mergeCell ref="PPA46:PPH46"/>
    <mergeCell ref="PPI46:PPP46"/>
    <mergeCell ref="PPQ46:PPX46"/>
    <mergeCell ref="PPY46:PQF46"/>
    <mergeCell ref="PQG46:PQN46"/>
    <mergeCell ref="PQO46:PQV46"/>
    <mergeCell ref="PQW46:PRD46"/>
    <mergeCell ref="PRE46:PRL46"/>
    <mergeCell ref="PRM46:PRT46"/>
    <mergeCell ref="PVU46:PWB46"/>
    <mergeCell ref="PWC46:PWJ46"/>
    <mergeCell ref="PWK46:PWR46"/>
    <mergeCell ref="PWS46:PWZ46"/>
    <mergeCell ref="PCK46:PCR46"/>
    <mergeCell ref="PCS46:PCZ46"/>
    <mergeCell ref="PDA46:PDH46"/>
    <mergeCell ref="PDI46:PDP46"/>
    <mergeCell ref="PDQ46:PDX46"/>
    <mergeCell ref="PDY46:PEF46"/>
    <mergeCell ref="PEG46:PEN46"/>
    <mergeCell ref="PEO46:PEV46"/>
    <mergeCell ref="PEW46:PFD46"/>
    <mergeCell ref="PFE46:PFL46"/>
    <mergeCell ref="PFM46:PFT46"/>
    <mergeCell ref="PFU46:PGB46"/>
    <mergeCell ref="PGC46:PGJ46"/>
    <mergeCell ref="PGK46:PGR46"/>
    <mergeCell ref="PGS46:PGZ46"/>
    <mergeCell ref="PHA46:PHH46"/>
    <mergeCell ref="PHI46:PHP46"/>
    <mergeCell ref="PHQ46:PHX46"/>
    <mergeCell ref="PHY46:PIF46"/>
    <mergeCell ref="PIG46:PIN46"/>
    <mergeCell ref="PIO46:PIV46"/>
    <mergeCell ref="PIW46:PJD46"/>
    <mergeCell ref="PJE46:PJL46"/>
    <mergeCell ref="PJM46:PJT46"/>
    <mergeCell ref="PJU46:PKB46"/>
    <mergeCell ref="PKC46:PKJ46"/>
    <mergeCell ref="PKK46:PKR46"/>
    <mergeCell ref="PAW46:PBD46"/>
    <mergeCell ref="PBE46:PBL46"/>
    <mergeCell ref="PBM46:PBT46"/>
    <mergeCell ref="PBU46:PCB46"/>
    <mergeCell ref="PCC46:PCJ46"/>
    <mergeCell ref="ORI46:ORP46"/>
    <mergeCell ref="ORQ46:ORX46"/>
    <mergeCell ref="ORY46:OSF46"/>
    <mergeCell ref="OSG46:OSN46"/>
    <mergeCell ref="OSO46:OSV46"/>
    <mergeCell ref="OSW46:OTD46"/>
    <mergeCell ref="OTE46:OTL46"/>
    <mergeCell ref="OTM46:OTT46"/>
    <mergeCell ref="OTU46:OUB46"/>
    <mergeCell ref="OUC46:OUJ46"/>
    <mergeCell ref="OUK46:OUR46"/>
    <mergeCell ref="OUS46:OUZ46"/>
    <mergeCell ref="OVA46:OVH46"/>
    <mergeCell ref="OVI46:OVP46"/>
    <mergeCell ref="OZQ46:OZX46"/>
    <mergeCell ref="OZY46:PAF46"/>
    <mergeCell ref="PAG46:PAN46"/>
    <mergeCell ref="PAO46:PAV46"/>
    <mergeCell ref="OPU46:OQB46"/>
    <mergeCell ref="OQC46:OQJ46"/>
    <mergeCell ref="OQK46:OQR46"/>
    <mergeCell ref="OQS46:OQZ46"/>
    <mergeCell ref="ORA46:ORH46"/>
    <mergeCell ref="OGG46:OGN46"/>
    <mergeCell ref="OGO46:OGV46"/>
    <mergeCell ref="OGW46:OHD46"/>
    <mergeCell ref="OHE46:OHL46"/>
    <mergeCell ref="OHM46:OHT46"/>
    <mergeCell ref="OHU46:OIB46"/>
    <mergeCell ref="OIC46:OIJ46"/>
    <mergeCell ref="OIK46:OIR46"/>
    <mergeCell ref="OIS46:OIZ46"/>
    <mergeCell ref="OJA46:OJH46"/>
    <mergeCell ref="OJI46:OJP46"/>
    <mergeCell ref="OJQ46:OJX46"/>
    <mergeCell ref="OJY46:OKF46"/>
    <mergeCell ref="OKG46:OKN46"/>
    <mergeCell ref="OKO46:OKV46"/>
    <mergeCell ref="OKW46:OLD46"/>
    <mergeCell ref="OLE46:OLL46"/>
    <mergeCell ref="OLM46:OLT46"/>
    <mergeCell ref="OLU46:OMB46"/>
    <mergeCell ref="OMC46:OMJ46"/>
    <mergeCell ref="OMK46:OMR46"/>
    <mergeCell ref="OMS46:OMZ46"/>
    <mergeCell ref="ONA46:ONH46"/>
    <mergeCell ref="ONI46:ONP46"/>
    <mergeCell ref="ONQ46:ONX46"/>
    <mergeCell ref="ONY46:OOF46"/>
    <mergeCell ref="OOG46:OON46"/>
    <mergeCell ref="OES46:OEZ46"/>
    <mergeCell ref="OFA46:OFH46"/>
    <mergeCell ref="OFI46:OFP46"/>
    <mergeCell ref="OFQ46:OFX46"/>
    <mergeCell ref="OFY46:OGF46"/>
    <mergeCell ref="NVE46:NVL46"/>
    <mergeCell ref="NVM46:NVT46"/>
    <mergeCell ref="NVU46:NWB46"/>
    <mergeCell ref="NWC46:NWJ46"/>
    <mergeCell ref="NWK46:NWR46"/>
    <mergeCell ref="NWS46:NWZ46"/>
    <mergeCell ref="NXA46:NXH46"/>
    <mergeCell ref="NXI46:NXP46"/>
    <mergeCell ref="NXQ46:NXX46"/>
    <mergeCell ref="NXY46:NYF46"/>
    <mergeCell ref="NYG46:NYN46"/>
    <mergeCell ref="NYO46:NYV46"/>
    <mergeCell ref="NYW46:NZD46"/>
    <mergeCell ref="NZE46:NZL46"/>
    <mergeCell ref="ODM46:ODT46"/>
    <mergeCell ref="ODU46:OEB46"/>
    <mergeCell ref="OEC46:OEJ46"/>
    <mergeCell ref="OEK46:OER46"/>
    <mergeCell ref="NKC46:NKJ46"/>
    <mergeCell ref="NKK46:NKR46"/>
    <mergeCell ref="NKS46:NKZ46"/>
    <mergeCell ref="NLA46:NLH46"/>
    <mergeCell ref="NLI46:NLP46"/>
    <mergeCell ref="NLQ46:NLX46"/>
    <mergeCell ref="NLY46:NMF46"/>
    <mergeCell ref="NMG46:NMN46"/>
    <mergeCell ref="NMO46:NMV46"/>
    <mergeCell ref="NMW46:NND46"/>
    <mergeCell ref="NNE46:NNL46"/>
    <mergeCell ref="NNM46:NNT46"/>
    <mergeCell ref="NNU46:NOB46"/>
    <mergeCell ref="NOC46:NOJ46"/>
    <mergeCell ref="NOK46:NOR46"/>
    <mergeCell ref="NOS46:NOZ46"/>
    <mergeCell ref="NPA46:NPH46"/>
    <mergeCell ref="NPI46:NPP46"/>
    <mergeCell ref="NPQ46:NPX46"/>
    <mergeCell ref="NPY46:NQF46"/>
    <mergeCell ref="NQG46:NQN46"/>
    <mergeCell ref="NQO46:NQV46"/>
    <mergeCell ref="NQW46:NRD46"/>
    <mergeCell ref="NRE46:NRL46"/>
    <mergeCell ref="NRM46:NRT46"/>
    <mergeCell ref="NRU46:NSB46"/>
    <mergeCell ref="NSC46:NSJ46"/>
    <mergeCell ref="NIO46:NIV46"/>
    <mergeCell ref="NIW46:NJD46"/>
    <mergeCell ref="NJE46:NJL46"/>
    <mergeCell ref="NJM46:NJT46"/>
    <mergeCell ref="NJU46:NKB46"/>
    <mergeCell ref="MZA46:MZH46"/>
    <mergeCell ref="MZI46:MZP46"/>
    <mergeCell ref="MZQ46:MZX46"/>
    <mergeCell ref="MZY46:NAF46"/>
    <mergeCell ref="NAG46:NAN46"/>
    <mergeCell ref="NAO46:NAV46"/>
    <mergeCell ref="NAW46:NBD46"/>
    <mergeCell ref="NBE46:NBL46"/>
    <mergeCell ref="NBM46:NBT46"/>
    <mergeCell ref="NBU46:NCB46"/>
    <mergeCell ref="NCC46:NCJ46"/>
    <mergeCell ref="NCK46:NCR46"/>
    <mergeCell ref="NCS46:NCZ46"/>
    <mergeCell ref="NDA46:NDH46"/>
    <mergeCell ref="NHI46:NHP46"/>
    <mergeCell ref="NHQ46:NHX46"/>
    <mergeCell ref="NHY46:NIF46"/>
    <mergeCell ref="NIG46:NIN46"/>
    <mergeCell ref="MXM46:MXT46"/>
    <mergeCell ref="MXU46:MYB46"/>
    <mergeCell ref="MYC46:MYJ46"/>
    <mergeCell ref="MYK46:MYR46"/>
    <mergeCell ref="MYS46:MYZ46"/>
    <mergeCell ref="MNY46:MOF46"/>
    <mergeCell ref="MOG46:MON46"/>
    <mergeCell ref="MOO46:MOV46"/>
    <mergeCell ref="MOW46:MPD46"/>
    <mergeCell ref="MPE46:MPL46"/>
    <mergeCell ref="MPM46:MPT46"/>
    <mergeCell ref="MPU46:MQB46"/>
    <mergeCell ref="MQC46:MQJ46"/>
    <mergeCell ref="MQK46:MQR46"/>
    <mergeCell ref="MQS46:MQZ46"/>
    <mergeCell ref="MRA46:MRH46"/>
    <mergeCell ref="MRI46:MRP46"/>
    <mergeCell ref="MRQ46:MRX46"/>
    <mergeCell ref="MRY46:MSF46"/>
    <mergeCell ref="MSG46:MSN46"/>
    <mergeCell ref="MSO46:MSV46"/>
    <mergeCell ref="MSW46:MTD46"/>
    <mergeCell ref="MTE46:MTL46"/>
    <mergeCell ref="MTM46:MTT46"/>
    <mergeCell ref="MTU46:MUB46"/>
    <mergeCell ref="MUC46:MUJ46"/>
    <mergeCell ref="MUK46:MUR46"/>
    <mergeCell ref="MUS46:MUZ46"/>
    <mergeCell ref="MVA46:MVH46"/>
    <mergeCell ref="MVI46:MVP46"/>
    <mergeCell ref="MVQ46:MVX46"/>
    <mergeCell ref="MVY46:MWF46"/>
    <mergeCell ref="MMK46:MMR46"/>
    <mergeCell ref="MMS46:MMZ46"/>
    <mergeCell ref="MNA46:MNH46"/>
    <mergeCell ref="MNI46:MNP46"/>
    <mergeCell ref="MNQ46:MNX46"/>
    <mergeCell ref="MCW46:MDD46"/>
    <mergeCell ref="MDE46:MDL46"/>
    <mergeCell ref="MDM46:MDT46"/>
    <mergeCell ref="MDU46:MEB46"/>
    <mergeCell ref="MEC46:MEJ46"/>
    <mergeCell ref="MEK46:MER46"/>
    <mergeCell ref="MES46:MEZ46"/>
    <mergeCell ref="MFA46:MFH46"/>
    <mergeCell ref="MFI46:MFP46"/>
    <mergeCell ref="MFQ46:MFX46"/>
    <mergeCell ref="MFY46:MGF46"/>
    <mergeCell ref="MGG46:MGN46"/>
    <mergeCell ref="MGO46:MGV46"/>
    <mergeCell ref="MGW46:MHD46"/>
    <mergeCell ref="MLE46:MLL46"/>
    <mergeCell ref="MLM46:MLT46"/>
    <mergeCell ref="MLU46:MMB46"/>
    <mergeCell ref="MMC46:MMJ46"/>
    <mergeCell ref="LRU46:LSB46"/>
    <mergeCell ref="LSC46:LSJ46"/>
    <mergeCell ref="LSK46:LSR46"/>
    <mergeCell ref="LSS46:LSZ46"/>
    <mergeCell ref="LTA46:LTH46"/>
    <mergeCell ref="LTI46:LTP46"/>
    <mergeCell ref="LTQ46:LTX46"/>
    <mergeCell ref="LTY46:LUF46"/>
    <mergeCell ref="LUG46:LUN46"/>
    <mergeCell ref="LUO46:LUV46"/>
    <mergeCell ref="LUW46:LVD46"/>
    <mergeCell ref="LVE46:LVL46"/>
    <mergeCell ref="LVM46:LVT46"/>
    <mergeCell ref="LVU46:LWB46"/>
    <mergeCell ref="LWC46:LWJ46"/>
    <mergeCell ref="LWK46:LWR46"/>
    <mergeCell ref="LWS46:LWZ46"/>
    <mergeCell ref="LXA46:LXH46"/>
    <mergeCell ref="LXI46:LXP46"/>
    <mergeCell ref="LXQ46:LXX46"/>
    <mergeCell ref="LXY46:LYF46"/>
    <mergeCell ref="LYG46:LYN46"/>
    <mergeCell ref="LYO46:LYV46"/>
    <mergeCell ref="LYW46:LZD46"/>
    <mergeCell ref="LZE46:LZL46"/>
    <mergeCell ref="LZM46:LZT46"/>
    <mergeCell ref="LZU46:MAB46"/>
    <mergeCell ref="LQG46:LQN46"/>
    <mergeCell ref="LQO46:LQV46"/>
    <mergeCell ref="LQW46:LRD46"/>
    <mergeCell ref="LRE46:LRL46"/>
    <mergeCell ref="LRM46:LRT46"/>
    <mergeCell ref="LGS46:LGZ46"/>
    <mergeCell ref="LHA46:LHH46"/>
    <mergeCell ref="LHI46:LHP46"/>
    <mergeCell ref="LHQ46:LHX46"/>
    <mergeCell ref="LHY46:LIF46"/>
    <mergeCell ref="LIG46:LIN46"/>
    <mergeCell ref="LIO46:LIV46"/>
    <mergeCell ref="LIW46:LJD46"/>
    <mergeCell ref="LJE46:LJL46"/>
    <mergeCell ref="LJM46:LJT46"/>
    <mergeCell ref="LJU46:LKB46"/>
    <mergeCell ref="LKC46:LKJ46"/>
    <mergeCell ref="LKK46:LKR46"/>
    <mergeCell ref="LKS46:LKZ46"/>
    <mergeCell ref="LPA46:LPH46"/>
    <mergeCell ref="LPI46:LPP46"/>
    <mergeCell ref="LPQ46:LPX46"/>
    <mergeCell ref="LPY46:LQF46"/>
    <mergeCell ref="LFE46:LFL46"/>
    <mergeCell ref="LFM46:LFT46"/>
    <mergeCell ref="LFU46:LGB46"/>
    <mergeCell ref="LGC46:LGJ46"/>
    <mergeCell ref="LGK46:LGR46"/>
    <mergeCell ref="KVQ46:KVX46"/>
    <mergeCell ref="KVY46:KWF46"/>
    <mergeCell ref="KWG46:KWN46"/>
    <mergeCell ref="KWO46:KWV46"/>
    <mergeCell ref="KWW46:KXD46"/>
    <mergeCell ref="KXE46:KXL46"/>
    <mergeCell ref="KXM46:KXT46"/>
    <mergeCell ref="KXU46:KYB46"/>
    <mergeCell ref="KYC46:KYJ46"/>
    <mergeCell ref="KYK46:KYR46"/>
    <mergeCell ref="KYS46:KYZ46"/>
    <mergeCell ref="KZA46:KZH46"/>
    <mergeCell ref="KZI46:KZP46"/>
    <mergeCell ref="KZQ46:KZX46"/>
    <mergeCell ref="KZY46:LAF46"/>
    <mergeCell ref="LAG46:LAN46"/>
    <mergeCell ref="LAO46:LAV46"/>
    <mergeCell ref="LAW46:LBD46"/>
    <mergeCell ref="LBE46:LBL46"/>
    <mergeCell ref="LBM46:LBT46"/>
    <mergeCell ref="LBU46:LCB46"/>
    <mergeCell ref="LCC46:LCJ46"/>
    <mergeCell ref="LCK46:LCR46"/>
    <mergeCell ref="LCS46:LCZ46"/>
    <mergeCell ref="LDA46:LDH46"/>
    <mergeCell ref="LDI46:LDP46"/>
    <mergeCell ref="LDQ46:LDX46"/>
    <mergeCell ref="KUC46:KUJ46"/>
    <mergeCell ref="KUK46:KUR46"/>
    <mergeCell ref="KUS46:KUZ46"/>
    <mergeCell ref="KVA46:KVH46"/>
    <mergeCell ref="KVI46:KVP46"/>
    <mergeCell ref="KKO46:KKV46"/>
    <mergeCell ref="KKW46:KLD46"/>
    <mergeCell ref="KLE46:KLL46"/>
    <mergeCell ref="KLM46:KLT46"/>
    <mergeCell ref="KLU46:KMB46"/>
    <mergeCell ref="KMC46:KMJ46"/>
    <mergeCell ref="KMK46:KMR46"/>
    <mergeCell ref="KMS46:KMZ46"/>
    <mergeCell ref="KNA46:KNH46"/>
    <mergeCell ref="KNI46:KNP46"/>
    <mergeCell ref="KNQ46:KNX46"/>
    <mergeCell ref="KNY46:KOF46"/>
    <mergeCell ref="KOG46:KON46"/>
    <mergeCell ref="KOO46:KOV46"/>
    <mergeCell ref="KSW46:KTD46"/>
    <mergeCell ref="KTE46:KTL46"/>
    <mergeCell ref="KTM46:KTT46"/>
    <mergeCell ref="KTU46:KUB46"/>
    <mergeCell ref="JZM46:JZT46"/>
    <mergeCell ref="JZU46:KAB46"/>
    <mergeCell ref="KAC46:KAJ46"/>
    <mergeCell ref="KAK46:KAR46"/>
    <mergeCell ref="KAS46:KAZ46"/>
    <mergeCell ref="KBA46:KBH46"/>
    <mergeCell ref="KBI46:KBP46"/>
    <mergeCell ref="KBQ46:KBX46"/>
    <mergeCell ref="KBY46:KCF46"/>
    <mergeCell ref="KCG46:KCN46"/>
    <mergeCell ref="KCO46:KCV46"/>
    <mergeCell ref="KCW46:KDD46"/>
    <mergeCell ref="KDE46:KDL46"/>
    <mergeCell ref="KDM46:KDT46"/>
    <mergeCell ref="KDU46:KEB46"/>
    <mergeCell ref="KEC46:KEJ46"/>
    <mergeCell ref="KEK46:KER46"/>
    <mergeCell ref="KES46:KEZ46"/>
    <mergeCell ref="KFA46:KFH46"/>
    <mergeCell ref="KFI46:KFP46"/>
    <mergeCell ref="KFQ46:KFX46"/>
    <mergeCell ref="KFY46:KGF46"/>
    <mergeCell ref="KGG46:KGN46"/>
    <mergeCell ref="KGO46:KGV46"/>
    <mergeCell ref="KGW46:KHD46"/>
    <mergeCell ref="KHE46:KHL46"/>
    <mergeCell ref="KHM46:KHT46"/>
    <mergeCell ref="JXY46:JYF46"/>
    <mergeCell ref="JYG46:JYN46"/>
    <mergeCell ref="JYO46:JYV46"/>
    <mergeCell ref="JYW46:JZD46"/>
    <mergeCell ref="JZE46:JZL46"/>
    <mergeCell ref="JOK46:JOR46"/>
    <mergeCell ref="JOS46:JOZ46"/>
    <mergeCell ref="JPA46:JPH46"/>
    <mergeCell ref="JPI46:JPP46"/>
    <mergeCell ref="JPQ46:JPX46"/>
    <mergeCell ref="JPY46:JQF46"/>
    <mergeCell ref="JQG46:JQN46"/>
    <mergeCell ref="JQO46:JQV46"/>
    <mergeCell ref="JQW46:JRD46"/>
    <mergeCell ref="JRE46:JRL46"/>
    <mergeCell ref="JRM46:JRT46"/>
    <mergeCell ref="JRU46:JSB46"/>
    <mergeCell ref="JSC46:JSJ46"/>
    <mergeCell ref="JSK46:JSR46"/>
    <mergeCell ref="JWS46:JWZ46"/>
    <mergeCell ref="JXA46:JXH46"/>
    <mergeCell ref="JXI46:JXP46"/>
    <mergeCell ref="JXQ46:JXX46"/>
    <mergeCell ref="JMW46:JND46"/>
    <mergeCell ref="JNE46:JNL46"/>
    <mergeCell ref="JNM46:JNT46"/>
    <mergeCell ref="JNU46:JOB46"/>
    <mergeCell ref="JOC46:JOJ46"/>
    <mergeCell ref="JDI46:JDP46"/>
    <mergeCell ref="JDQ46:JDX46"/>
    <mergeCell ref="JDY46:JEF46"/>
    <mergeCell ref="JEG46:JEN46"/>
    <mergeCell ref="JEO46:JEV46"/>
    <mergeCell ref="JEW46:JFD46"/>
    <mergeCell ref="JFE46:JFL46"/>
    <mergeCell ref="JFM46:JFT46"/>
    <mergeCell ref="JFU46:JGB46"/>
    <mergeCell ref="JGC46:JGJ46"/>
    <mergeCell ref="JGK46:JGR46"/>
    <mergeCell ref="JGS46:JGZ46"/>
    <mergeCell ref="JHA46:JHH46"/>
    <mergeCell ref="JHI46:JHP46"/>
    <mergeCell ref="JHQ46:JHX46"/>
    <mergeCell ref="JHY46:JIF46"/>
    <mergeCell ref="JIG46:JIN46"/>
    <mergeCell ref="JIO46:JIV46"/>
    <mergeCell ref="JIW46:JJD46"/>
    <mergeCell ref="JJE46:JJL46"/>
    <mergeCell ref="JJM46:JJT46"/>
    <mergeCell ref="JJU46:JKB46"/>
    <mergeCell ref="JKC46:JKJ46"/>
    <mergeCell ref="JKK46:JKR46"/>
    <mergeCell ref="JKS46:JKZ46"/>
    <mergeCell ref="JLA46:JLH46"/>
    <mergeCell ref="JLI46:JLP46"/>
    <mergeCell ref="JBU46:JCB46"/>
    <mergeCell ref="JCC46:JCJ46"/>
    <mergeCell ref="JCK46:JCR46"/>
    <mergeCell ref="JCS46:JCZ46"/>
    <mergeCell ref="JDA46:JDH46"/>
    <mergeCell ref="ISG46:ISN46"/>
    <mergeCell ref="ISO46:ISV46"/>
    <mergeCell ref="ISW46:ITD46"/>
    <mergeCell ref="ITE46:ITL46"/>
    <mergeCell ref="ITM46:ITT46"/>
    <mergeCell ref="ITU46:IUB46"/>
    <mergeCell ref="IUC46:IUJ46"/>
    <mergeCell ref="IUK46:IUR46"/>
    <mergeCell ref="IUS46:IUZ46"/>
    <mergeCell ref="IVA46:IVH46"/>
    <mergeCell ref="IVI46:IVP46"/>
    <mergeCell ref="IVQ46:IVX46"/>
    <mergeCell ref="IVY46:IWF46"/>
    <mergeCell ref="IWG46:IWN46"/>
    <mergeCell ref="JAO46:JAV46"/>
    <mergeCell ref="JAW46:JBD46"/>
    <mergeCell ref="JBE46:JBL46"/>
    <mergeCell ref="JBM46:JBT46"/>
    <mergeCell ref="IHE46:IHL46"/>
    <mergeCell ref="IHM46:IHT46"/>
    <mergeCell ref="IHU46:IIB46"/>
    <mergeCell ref="IIC46:IIJ46"/>
    <mergeCell ref="IIK46:IIR46"/>
    <mergeCell ref="IIS46:IIZ46"/>
    <mergeCell ref="IJA46:IJH46"/>
    <mergeCell ref="IJI46:IJP46"/>
    <mergeCell ref="IJQ46:IJX46"/>
    <mergeCell ref="IJY46:IKF46"/>
    <mergeCell ref="IKG46:IKN46"/>
    <mergeCell ref="IKO46:IKV46"/>
    <mergeCell ref="IKW46:ILD46"/>
    <mergeCell ref="ILE46:ILL46"/>
    <mergeCell ref="ILM46:ILT46"/>
    <mergeCell ref="ILU46:IMB46"/>
    <mergeCell ref="IMC46:IMJ46"/>
    <mergeCell ref="IMK46:IMR46"/>
    <mergeCell ref="IMS46:IMZ46"/>
    <mergeCell ref="INA46:INH46"/>
    <mergeCell ref="INI46:INP46"/>
    <mergeCell ref="INQ46:INX46"/>
    <mergeCell ref="INY46:IOF46"/>
    <mergeCell ref="IOG46:ION46"/>
    <mergeCell ref="IOO46:IOV46"/>
    <mergeCell ref="IOW46:IPD46"/>
    <mergeCell ref="IPE46:IPL46"/>
    <mergeCell ref="IFQ46:IFX46"/>
    <mergeCell ref="IFY46:IGF46"/>
    <mergeCell ref="IGG46:IGN46"/>
    <mergeCell ref="IGO46:IGV46"/>
    <mergeCell ref="IGW46:IHD46"/>
    <mergeCell ref="HWC46:HWJ46"/>
    <mergeCell ref="HWK46:HWR46"/>
    <mergeCell ref="HWS46:HWZ46"/>
    <mergeCell ref="HXA46:HXH46"/>
    <mergeCell ref="HXI46:HXP46"/>
    <mergeCell ref="HXQ46:HXX46"/>
    <mergeCell ref="HXY46:HYF46"/>
    <mergeCell ref="HYG46:HYN46"/>
    <mergeCell ref="HYO46:HYV46"/>
    <mergeCell ref="HYW46:HZD46"/>
    <mergeCell ref="HZE46:HZL46"/>
    <mergeCell ref="HZM46:HZT46"/>
    <mergeCell ref="HZU46:IAB46"/>
    <mergeCell ref="IAC46:IAJ46"/>
    <mergeCell ref="IEK46:IER46"/>
    <mergeCell ref="IES46:IEZ46"/>
    <mergeCell ref="IFA46:IFH46"/>
    <mergeCell ref="IFI46:IFP46"/>
    <mergeCell ref="HUO46:HUV46"/>
    <mergeCell ref="HUW46:HVD46"/>
    <mergeCell ref="HVE46:HVL46"/>
    <mergeCell ref="HVM46:HVT46"/>
    <mergeCell ref="HVU46:HWB46"/>
    <mergeCell ref="HLA46:HLH46"/>
    <mergeCell ref="HLI46:HLP46"/>
    <mergeCell ref="HLQ46:HLX46"/>
    <mergeCell ref="HLY46:HMF46"/>
    <mergeCell ref="HMG46:HMN46"/>
    <mergeCell ref="HMO46:HMV46"/>
    <mergeCell ref="HMW46:HND46"/>
    <mergeCell ref="HNE46:HNL46"/>
    <mergeCell ref="HNM46:HNT46"/>
    <mergeCell ref="HNU46:HOB46"/>
    <mergeCell ref="HOC46:HOJ46"/>
    <mergeCell ref="HOK46:HOR46"/>
    <mergeCell ref="HOS46:HOZ46"/>
    <mergeCell ref="HPA46:HPH46"/>
    <mergeCell ref="HPI46:HPP46"/>
    <mergeCell ref="HPQ46:HPX46"/>
    <mergeCell ref="HPY46:HQF46"/>
    <mergeCell ref="HQG46:HQN46"/>
    <mergeCell ref="HQO46:HQV46"/>
    <mergeCell ref="HQW46:HRD46"/>
    <mergeCell ref="HRE46:HRL46"/>
    <mergeCell ref="HRM46:HRT46"/>
    <mergeCell ref="HRU46:HSB46"/>
    <mergeCell ref="HSC46:HSJ46"/>
    <mergeCell ref="HSK46:HSR46"/>
    <mergeCell ref="HSS46:HSZ46"/>
    <mergeCell ref="HTA46:HTH46"/>
    <mergeCell ref="HJM46:HJT46"/>
    <mergeCell ref="HJU46:HKB46"/>
    <mergeCell ref="HKC46:HKJ46"/>
    <mergeCell ref="HKK46:HKR46"/>
    <mergeCell ref="HKS46:HKZ46"/>
    <mergeCell ref="GZY46:HAF46"/>
    <mergeCell ref="HAG46:HAN46"/>
    <mergeCell ref="HAO46:HAV46"/>
    <mergeCell ref="HAW46:HBD46"/>
    <mergeCell ref="HBE46:HBL46"/>
    <mergeCell ref="HBM46:HBT46"/>
    <mergeCell ref="HBU46:HCB46"/>
    <mergeCell ref="HCC46:HCJ46"/>
    <mergeCell ref="HCK46:HCR46"/>
    <mergeCell ref="HCS46:HCZ46"/>
    <mergeCell ref="HDA46:HDH46"/>
    <mergeCell ref="HDI46:HDP46"/>
    <mergeCell ref="HDQ46:HDX46"/>
    <mergeCell ref="HDY46:HEF46"/>
    <mergeCell ref="HIG46:HIN46"/>
    <mergeCell ref="HIO46:HIV46"/>
    <mergeCell ref="HIW46:HJD46"/>
    <mergeCell ref="HJE46:HJL46"/>
    <mergeCell ref="GOW46:GPD46"/>
    <mergeCell ref="GPE46:GPL46"/>
    <mergeCell ref="GPM46:GPT46"/>
    <mergeCell ref="GPU46:GQB46"/>
    <mergeCell ref="GQC46:GQJ46"/>
    <mergeCell ref="GQK46:GQR46"/>
    <mergeCell ref="GQS46:GQZ46"/>
    <mergeCell ref="GRA46:GRH46"/>
    <mergeCell ref="GRI46:GRP46"/>
    <mergeCell ref="GRQ46:GRX46"/>
    <mergeCell ref="GRY46:GSF46"/>
    <mergeCell ref="GSG46:GSN46"/>
    <mergeCell ref="GSO46:GSV46"/>
    <mergeCell ref="GSW46:GTD46"/>
    <mergeCell ref="GTE46:GTL46"/>
    <mergeCell ref="GTM46:GTT46"/>
    <mergeCell ref="GTU46:GUB46"/>
    <mergeCell ref="GUC46:GUJ46"/>
    <mergeCell ref="GUK46:GUR46"/>
    <mergeCell ref="GUS46:GUZ46"/>
    <mergeCell ref="GVA46:GVH46"/>
    <mergeCell ref="GVI46:GVP46"/>
    <mergeCell ref="GVQ46:GVX46"/>
    <mergeCell ref="GVY46:GWF46"/>
    <mergeCell ref="GWG46:GWN46"/>
    <mergeCell ref="GWO46:GWV46"/>
    <mergeCell ref="GWW46:GXD46"/>
    <mergeCell ref="GNI46:GNP46"/>
    <mergeCell ref="GNQ46:GNX46"/>
    <mergeCell ref="GNY46:GOF46"/>
    <mergeCell ref="GOG46:GON46"/>
    <mergeCell ref="GOO46:GOV46"/>
    <mergeCell ref="GDU46:GEB46"/>
    <mergeCell ref="GEC46:GEJ46"/>
    <mergeCell ref="GEK46:GER46"/>
    <mergeCell ref="GES46:GEZ46"/>
    <mergeCell ref="GFA46:GFH46"/>
    <mergeCell ref="GFI46:GFP46"/>
    <mergeCell ref="GFQ46:GFX46"/>
    <mergeCell ref="GFY46:GGF46"/>
    <mergeCell ref="GGG46:GGN46"/>
    <mergeCell ref="GGO46:GGV46"/>
    <mergeCell ref="GGW46:GHD46"/>
    <mergeCell ref="GHE46:GHL46"/>
    <mergeCell ref="GHM46:GHT46"/>
    <mergeCell ref="GHU46:GIB46"/>
    <mergeCell ref="GMC46:GMJ46"/>
    <mergeCell ref="GMK46:GMR46"/>
    <mergeCell ref="GMS46:GMZ46"/>
    <mergeCell ref="GNA46:GNH46"/>
    <mergeCell ref="GCG46:GCN46"/>
    <mergeCell ref="GCO46:GCV46"/>
    <mergeCell ref="GCW46:GDD46"/>
    <mergeCell ref="GDE46:GDL46"/>
    <mergeCell ref="GDM46:GDT46"/>
    <mergeCell ref="FSS46:FSZ46"/>
    <mergeCell ref="FTA46:FTH46"/>
    <mergeCell ref="FTI46:FTP46"/>
    <mergeCell ref="FTQ46:FTX46"/>
    <mergeCell ref="FTY46:FUF46"/>
    <mergeCell ref="FUG46:FUN46"/>
    <mergeCell ref="FUO46:FUV46"/>
    <mergeCell ref="FUW46:FVD46"/>
    <mergeCell ref="FVE46:FVL46"/>
    <mergeCell ref="FVM46:FVT46"/>
    <mergeCell ref="FVU46:FWB46"/>
    <mergeCell ref="FWC46:FWJ46"/>
    <mergeCell ref="FWK46:FWR46"/>
    <mergeCell ref="FWS46:FWZ46"/>
    <mergeCell ref="FXA46:FXH46"/>
    <mergeCell ref="FXI46:FXP46"/>
    <mergeCell ref="FXQ46:FXX46"/>
    <mergeCell ref="FXY46:FYF46"/>
    <mergeCell ref="FYG46:FYN46"/>
    <mergeCell ref="FYO46:FYV46"/>
    <mergeCell ref="FYW46:FZD46"/>
    <mergeCell ref="FZE46:FZL46"/>
    <mergeCell ref="FZM46:FZT46"/>
    <mergeCell ref="FZU46:GAB46"/>
    <mergeCell ref="GAC46:GAJ46"/>
    <mergeCell ref="GAK46:GAR46"/>
    <mergeCell ref="GAS46:GAZ46"/>
    <mergeCell ref="FRE46:FRL46"/>
    <mergeCell ref="FRM46:FRT46"/>
    <mergeCell ref="FRU46:FSB46"/>
    <mergeCell ref="FSC46:FSJ46"/>
    <mergeCell ref="FSK46:FSR46"/>
    <mergeCell ref="FHQ46:FHX46"/>
    <mergeCell ref="FHY46:FIF46"/>
    <mergeCell ref="FIG46:FIN46"/>
    <mergeCell ref="FIO46:FIV46"/>
    <mergeCell ref="FIW46:FJD46"/>
    <mergeCell ref="FJE46:FJL46"/>
    <mergeCell ref="FJM46:FJT46"/>
    <mergeCell ref="FJU46:FKB46"/>
    <mergeCell ref="FKC46:FKJ46"/>
    <mergeCell ref="FKK46:FKR46"/>
    <mergeCell ref="FKS46:FKZ46"/>
    <mergeCell ref="FLA46:FLH46"/>
    <mergeCell ref="FLI46:FLP46"/>
    <mergeCell ref="FLQ46:FLX46"/>
    <mergeCell ref="FPY46:FQF46"/>
    <mergeCell ref="FQG46:FQN46"/>
    <mergeCell ref="FQO46:FQV46"/>
    <mergeCell ref="FQW46:FRD46"/>
    <mergeCell ref="EWO46:EWV46"/>
    <mergeCell ref="EWW46:EXD46"/>
    <mergeCell ref="EXE46:EXL46"/>
    <mergeCell ref="EXM46:EXT46"/>
    <mergeCell ref="EXU46:EYB46"/>
    <mergeCell ref="EYC46:EYJ46"/>
    <mergeCell ref="EYK46:EYR46"/>
    <mergeCell ref="EYS46:EYZ46"/>
    <mergeCell ref="EZA46:EZH46"/>
    <mergeCell ref="EZI46:EZP46"/>
    <mergeCell ref="EZQ46:EZX46"/>
    <mergeCell ref="EZY46:FAF46"/>
    <mergeCell ref="FAG46:FAN46"/>
    <mergeCell ref="FAO46:FAV46"/>
    <mergeCell ref="FAW46:FBD46"/>
    <mergeCell ref="FBE46:FBL46"/>
    <mergeCell ref="FBM46:FBT46"/>
    <mergeCell ref="FBU46:FCB46"/>
    <mergeCell ref="FCC46:FCJ46"/>
    <mergeCell ref="FCK46:FCR46"/>
    <mergeCell ref="FCS46:FCZ46"/>
    <mergeCell ref="FDA46:FDH46"/>
    <mergeCell ref="FDI46:FDP46"/>
    <mergeCell ref="FDQ46:FDX46"/>
    <mergeCell ref="FDY46:FEF46"/>
    <mergeCell ref="FEG46:FEN46"/>
    <mergeCell ref="FEO46:FEV46"/>
    <mergeCell ref="EVA46:EVH46"/>
    <mergeCell ref="EVI46:EVP46"/>
    <mergeCell ref="EVQ46:EVX46"/>
    <mergeCell ref="EVY46:EWF46"/>
    <mergeCell ref="EWG46:EWN46"/>
    <mergeCell ref="ELM46:ELT46"/>
    <mergeCell ref="ELU46:EMB46"/>
    <mergeCell ref="EMC46:EMJ46"/>
    <mergeCell ref="EMK46:EMR46"/>
    <mergeCell ref="EMS46:EMZ46"/>
    <mergeCell ref="ENA46:ENH46"/>
    <mergeCell ref="ENI46:ENP46"/>
    <mergeCell ref="ENQ46:ENX46"/>
    <mergeCell ref="ENY46:EOF46"/>
    <mergeCell ref="EOG46:EON46"/>
    <mergeCell ref="EOO46:EOV46"/>
    <mergeCell ref="EOW46:EPD46"/>
    <mergeCell ref="EPE46:EPL46"/>
    <mergeCell ref="EPM46:EPT46"/>
    <mergeCell ref="ETU46:EUB46"/>
    <mergeCell ref="EUC46:EUJ46"/>
    <mergeCell ref="EUK46:EUR46"/>
    <mergeCell ref="EUS46:EUZ46"/>
    <mergeCell ref="EJY46:EKF46"/>
    <mergeCell ref="EKG46:EKN46"/>
    <mergeCell ref="EKO46:EKV46"/>
    <mergeCell ref="EKW46:ELD46"/>
    <mergeCell ref="ELE46:ELL46"/>
    <mergeCell ref="EAK46:EAR46"/>
    <mergeCell ref="EAS46:EAZ46"/>
    <mergeCell ref="EBA46:EBH46"/>
    <mergeCell ref="EBI46:EBP46"/>
    <mergeCell ref="EBQ46:EBX46"/>
    <mergeCell ref="EBY46:ECF46"/>
    <mergeCell ref="ECG46:ECN46"/>
    <mergeCell ref="ECO46:ECV46"/>
    <mergeCell ref="ECW46:EDD46"/>
    <mergeCell ref="EDE46:EDL46"/>
    <mergeCell ref="EDM46:EDT46"/>
    <mergeCell ref="EDU46:EEB46"/>
    <mergeCell ref="EEC46:EEJ46"/>
    <mergeCell ref="EEK46:EER46"/>
    <mergeCell ref="EES46:EEZ46"/>
    <mergeCell ref="EFA46:EFH46"/>
    <mergeCell ref="EFI46:EFP46"/>
    <mergeCell ref="EFQ46:EFX46"/>
    <mergeCell ref="EFY46:EGF46"/>
    <mergeCell ref="EGG46:EGN46"/>
    <mergeCell ref="EGO46:EGV46"/>
    <mergeCell ref="EGW46:EHD46"/>
    <mergeCell ref="EHE46:EHL46"/>
    <mergeCell ref="EHM46:EHT46"/>
    <mergeCell ref="EHU46:EIB46"/>
    <mergeCell ref="EIC46:EIJ46"/>
    <mergeCell ref="EIK46:EIR46"/>
    <mergeCell ref="DYW46:DZD46"/>
    <mergeCell ref="DZE46:DZL46"/>
    <mergeCell ref="DZM46:DZT46"/>
    <mergeCell ref="DZU46:EAB46"/>
    <mergeCell ref="EAC46:EAJ46"/>
    <mergeCell ref="DPI46:DPP46"/>
    <mergeCell ref="DPQ46:DPX46"/>
    <mergeCell ref="DPY46:DQF46"/>
    <mergeCell ref="DQG46:DQN46"/>
    <mergeCell ref="DQO46:DQV46"/>
    <mergeCell ref="DQW46:DRD46"/>
    <mergeCell ref="DRE46:DRL46"/>
    <mergeCell ref="DRM46:DRT46"/>
    <mergeCell ref="DRU46:DSB46"/>
    <mergeCell ref="DSC46:DSJ46"/>
    <mergeCell ref="DSK46:DSR46"/>
    <mergeCell ref="DSS46:DSZ46"/>
    <mergeCell ref="DTA46:DTH46"/>
    <mergeCell ref="DTI46:DTP46"/>
    <mergeCell ref="DXQ46:DXX46"/>
    <mergeCell ref="DXY46:DYF46"/>
    <mergeCell ref="DYG46:DYN46"/>
    <mergeCell ref="DYO46:DYV46"/>
    <mergeCell ref="DVM46:DVT46"/>
    <mergeCell ref="DVU46:DWB46"/>
    <mergeCell ref="DWC46:DWJ46"/>
    <mergeCell ref="DWK46:DWR46"/>
    <mergeCell ref="DWS46:DWZ46"/>
    <mergeCell ref="DXA46:DXH46"/>
    <mergeCell ref="DXI46:DXP46"/>
    <mergeCell ref="DEG46:DEN46"/>
    <mergeCell ref="DEO46:DEV46"/>
    <mergeCell ref="DEW46:DFD46"/>
    <mergeCell ref="DFE46:DFL46"/>
    <mergeCell ref="DFM46:DFT46"/>
    <mergeCell ref="DFU46:DGB46"/>
    <mergeCell ref="DGC46:DGJ46"/>
    <mergeCell ref="DGK46:DGR46"/>
    <mergeCell ref="DGS46:DGZ46"/>
    <mergeCell ref="DHA46:DHH46"/>
    <mergeCell ref="DHI46:DHP46"/>
    <mergeCell ref="DHQ46:DHX46"/>
    <mergeCell ref="DHY46:DIF46"/>
    <mergeCell ref="DIG46:DIN46"/>
    <mergeCell ref="DIO46:DIV46"/>
    <mergeCell ref="DIW46:DJD46"/>
    <mergeCell ref="DJE46:DJL46"/>
    <mergeCell ref="DJM46:DJT46"/>
    <mergeCell ref="DJU46:DKB46"/>
    <mergeCell ref="DKC46:DKJ46"/>
    <mergeCell ref="DKK46:DKR46"/>
    <mergeCell ref="DKS46:DKZ46"/>
    <mergeCell ref="DLA46:DLH46"/>
    <mergeCell ref="DLI46:DLP46"/>
    <mergeCell ref="DLQ46:DLX46"/>
    <mergeCell ref="DLY46:DMF46"/>
    <mergeCell ref="DMG46:DMN46"/>
    <mergeCell ref="DCS46:DCZ46"/>
    <mergeCell ref="DDA46:DDH46"/>
    <mergeCell ref="DDI46:DDP46"/>
    <mergeCell ref="DDQ46:DDX46"/>
    <mergeCell ref="DDY46:DEF46"/>
    <mergeCell ref="CTE46:CTL46"/>
    <mergeCell ref="CTM46:CTT46"/>
    <mergeCell ref="CTU46:CUB46"/>
    <mergeCell ref="CUC46:CUJ46"/>
    <mergeCell ref="CUK46:CUR46"/>
    <mergeCell ref="CUS46:CUZ46"/>
    <mergeCell ref="CVA46:CVH46"/>
    <mergeCell ref="CVI46:CVP46"/>
    <mergeCell ref="CVQ46:CVX46"/>
    <mergeCell ref="CVY46:CWF46"/>
    <mergeCell ref="CWG46:CWN46"/>
    <mergeCell ref="CWO46:CWV46"/>
    <mergeCell ref="CWW46:CXD46"/>
    <mergeCell ref="CXE46:CXL46"/>
    <mergeCell ref="DBM46:DBT46"/>
    <mergeCell ref="DBU46:DCB46"/>
    <mergeCell ref="DCC46:DCJ46"/>
    <mergeCell ref="DCK46:DCR46"/>
    <mergeCell ref="CRQ46:CRX46"/>
    <mergeCell ref="CRY46:CSF46"/>
    <mergeCell ref="CSG46:CSN46"/>
    <mergeCell ref="CSO46:CSV46"/>
    <mergeCell ref="CSW46:CTD46"/>
    <mergeCell ref="CIC46:CIJ46"/>
    <mergeCell ref="CIK46:CIR46"/>
    <mergeCell ref="CIS46:CIZ46"/>
    <mergeCell ref="CJA46:CJH46"/>
    <mergeCell ref="CJI46:CJP46"/>
    <mergeCell ref="CJQ46:CJX46"/>
    <mergeCell ref="CJY46:CKF46"/>
    <mergeCell ref="CKG46:CKN46"/>
    <mergeCell ref="CKO46:CKV46"/>
    <mergeCell ref="CKW46:CLD46"/>
    <mergeCell ref="CLE46:CLL46"/>
    <mergeCell ref="CLM46:CLT46"/>
    <mergeCell ref="CLU46:CMB46"/>
    <mergeCell ref="CMC46:CMJ46"/>
    <mergeCell ref="CMK46:CMR46"/>
    <mergeCell ref="CMS46:CMZ46"/>
    <mergeCell ref="CNA46:CNH46"/>
    <mergeCell ref="CNI46:CNP46"/>
    <mergeCell ref="CNQ46:CNX46"/>
    <mergeCell ref="CNY46:COF46"/>
    <mergeCell ref="COG46:CON46"/>
    <mergeCell ref="COO46:COV46"/>
    <mergeCell ref="COW46:CPD46"/>
    <mergeCell ref="CPE46:CPL46"/>
    <mergeCell ref="CPM46:CPT46"/>
    <mergeCell ref="CPU46:CQB46"/>
    <mergeCell ref="CQC46:CQJ46"/>
    <mergeCell ref="CGO46:CGV46"/>
    <mergeCell ref="CGW46:CHD46"/>
    <mergeCell ref="CHE46:CHL46"/>
    <mergeCell ref="CHM46:CHT46"/>
    <mergeCell ref="CHU46:CIB46"/>
    <mergeCell ref="BXA46:BXH46"/>
    <mergeCell ref="BXI46:BXP46"/>
    <mergeCell ref="BXQ46:BXX46"/>
    <mergeCell ref="BXY46:BYF46"/>
    <mergeCell ref="BYG46:BYN46"/>
    <mergeCell ref="BYO46:BYV46"/>
    <mergeCell ref="BYW46:BZD46"/>
    <mergeCell ref="BZE46:BZL46"/>
    <mergeCell ref="BZM46:BZT46"/>
    <mergeCell ref="BZU46:CAB46"/>
    <mergeCell ref="CAC46:CAJ46"/>
    <mergeCell ref="CAK46:CAR46"/>
    <mergeCell ref="CAS46:CAZ46"/>
    <mergeCell ref="CBA46:CBH46"/>
    <mergeCell ref="CFI46:CFP46"/>
    <mergeCell ref="CFQ46:CFX46"/>
    <mergeCell ref="CFY46:CGF46"/>
    <mergeCell ref="CGG46:CGN46"/>
    <mergeCell ref="CCG46:CCN46"/>
    <mergeCell ref="CCO46:CCV46"/>
    <mergeCell ref="CCW46:CDD46"/>
    <mergeCell ref="CDE46:CDL46"/>
    <mergeCell ref="CDM46:CDT46"/>
    <mergeCell ref="CDU46:CEB46"/>
    <mergeCell ref="CEC46:CEJ46"/>
    <mergeCell ref="CEK46:CER46"/>
    <mergeCell ref="BLY46:BMF46"/>
    <mergeCell ref="BMG46:BMN46"/>
    <mergeCell ref="BMO46:BMV46"/>
    <mergeCell ref="BMW46:BND46"/>
    <mergeCell ref="BNE46:BNL46"/>
    <mergeCell ref="BNM46:BNT46"/>
    <mergeCell ref="BNU46:BOB46"/>
    <mergeCell ref="BOC46:BOJ46"/>
    <mergeCell ref="BOK46:BOR46"/>
    <mergeCell ref="BOS46:BOZ46"/>
    <mergeCell ref="BPA46:BPH46"/>
    <mergeCell ref="BPI46:BPP46"/>
    <mergeCell ref="BPQ46:BPX46"/>
    <mergeCell ref="BPY46:BQF46"/>
    <mergeCell ref="BQG46:BQN46"/>
    <mergeCell ref="BQO46:BQV46"/>
    <mergeCell ref="BQW46:BRD46"/>
    <mergeCell ref="BRE46:BRL46"/>
    <mergeCell ref="BRM46:BRT46"/>
    <mergeCell ref="BRU46:BSB46"/>
    <mergeCell ref="BSC46:BSJ46"/>
    <mergeCell ref="BSK46:BSR46"/>
    <mergeCell ref="BSS46:BSZ46"/>
    <mergeCell ref="BTA46:BTH46"/>
    <mergeCell ref="BTI46:BTP46"/>
    <mergeCell ref="BTQ46:BTX46"/>
    <mergeCell ref="BTY46:BUF46"/>
    <mergeCell ref="BKK46:BKR46"/>
    <mergeCell ref="BKS46:BKZ46"/>
    <mergeCell ref="BLA46:BLH46"/>
    <mergeCell ref="BLI46:BLP46"/>
    <mergeCell ref="BLQ46:BLX46"/>
    <mergeCell ref="BAW46:BBD46"/>
    <mergeCell ref="BBE46:BBL46"/>
    <mergeCell ref="BBM46:BBT46"/>
    <mergeCell ref="BBU46:BCB46"/>
    <mergeCell ref="BCC46:BCJ46"/>
    <mergeCell ref="BCK46:BCR46"/>
    <mergeCell ref="BCS46:BCZ46"/>
    <mergeCell ref="BDA46:BDH46"/>
    <mergeCell ref="BDI46:BDP46"/>
    <mergeCell ref="BDQ46:BDX46"/>
    <mergeCell ref="BDY46:BEF46"/>
    <mergeCell ref="BEG46:BEN46"/>
    <mergeCell ref="BEO46:BEV46"/>
    <mergeCell ref="BEW46:BFD46"/>
    <mergeCell ref="BJE46:BJL46"/>
    <mergeCell ref="BJM46:BJT46"/>
    <mergeCell ref="BJU46:BKB46"/>
    <mergeCell ref="BKC46:BKJ46"/>
    <mergeCell ref="AZI46:AZP46"/>
    <mergeCell ref="AZQ46:AZX46"/>
    <mergeCell ref="AZY46:BAF46"/>
    <mergeCell ref="BAG46:BAN46"/>
    <mergeCell ref="BAO46:BAV46"/>
    <mergeCell ref="APU46:AQB46"/>
    <mergeCell ref="AQC46:AQJ46"/>
    <mergeCell ref="AQK46:AQR46"/>
    <mergeCell ref="AQS46:AQZ46"/>
    <mergeCell ref="ARA46:ARH46"/>
    <mergeCell ref="ARI46:ARP46"/>
    <mergeCell ref="ARQ46:ARX46"/>
    <mergeCell ref="ARY46:ASF46"/>
    <mergeCell ref="ASG46:ASN46"/>
    <mergeCell ref="ASO46:ASV46"/>
    <mergeCell ref="ASW46:ATD46"/>
    <mergeCell ref="ATE46:ATL46"/>
    <mergeCell ref="ATM46:ATT46"/>
    <mergeCell ref="ATU46:AUB46"/>
    <mergeCell ref="AUC46:AUJ46"/>
    <mergeCell ref="AUK46:AUR46"/>
    <mergeCell ref="AUS46:AUZ46"/>
    <mergeCell ref="AVA46:AVH46"/>
    <mergeCell ref="AVI46:AVP46"/>
    <mergeCell ref="AVQ46:AVX46"/>
    <mergeCell ref="AVY46:AWF46"/>
    <mergeCell ref="AWG46:AWN46"/>
    <mergeCell ref="AWO46:AWV46"/>
    <mergeCell ref="AWW46:AXD46"/>
    <mergeCell ref="AXE46:AXL46"/>
    <mergeCell ref="AXM46:AXT46"/>
    <mergeCell ref="AXU46:AYB46"/>
    <mergeCell ref="AOG46:AON46"/>
    <mergeCell ref="AOO46:AOV46"/>
    <mergeCell ref="AOW46:APD46"/>
    <mergeCell ref="APE46:APL46"/>
    <mergeCell ref="APM46:APT46"/>
    <mergeCell ref="AES46:AEZ46"/>
    <mergeCell ref="AFA46:AFH46"/>
    <mergeCell ref="AFI46:AFP46"/>
    <mergeCell ref="AFQ46:AFX46"/>
    <mergeCell ref="AFY46:AGF46"/>
    <mergeCell ref="AGG46:AGN46"/>
    <mergeCell ref="AGO46:AGV46"/>
    <mergeCell ref="AGW46:AHD46"/>
    <mergeCell ref="AHE46:AHL46"/>
    <mergeCell ref="AHM46:AHT46"/>
    <mergeCell ref="AHU46:AIB46"/>
    <mergeCell ref="AIC46:AIJ46"/>
    <mergeCell ref="AIK46:AIR46"/>
    <mergeCell ref="AIS46:AIZ46"/>
    <mergeCell ref="ANA46:ANH46"/>
    <mergeCell ref="ANI46:ANP46"/>
    <mergeCell ref="ANQ46:ANX46"/>
    <mergeCell ref="ANY46:AOF46"/>
    <mergeCell ref="AJA46:AJH46"/>
    <mergeCell ref="AJI46:AJP46"/>
    <mergeCell ref="AJQ46:AJX46"/>
    <mergeCell ref="AJY46:AKF46"/>
    <mergeCell ref="AKG46:AKN46"/>
    <mergeCell ref="AKO46:AKV46"/>
    <mergeCell ref="AKW46:ALD46"/>
    <mergeCell ref="ALE46:ALL46"/>
    <mergeCell ref="TQ46:TX46"/>
    <mergeCell ref="TY46:UF46"/>
    <mergeCell ref="UG46:UN46"/>
    <mergeCell ref="UO46:UV46"/>
    <mergeCell ref="UW46:VD46"/>
    <mergeCell ref="VE46:VL46"/>
    <mergeCell ref="VM46:VT46"/>
    <mergeCell ref="VU46:WB46"/>
    <mergeCell ref="WC46:WJ46"/>
    <mergeCell ref="WK46:WR46"/>
    <mergeCell ref="WS46:WZ46"/>
    <mergeCell ref="XA46:XH46"/>
    <mergeCell ref="XI46:XP46"/>
    <mergeCell ref="XQ46:XX46"/>
    <mergeCell ref="XY46:YF46"/>
    <mergeCell ref="YG46:YN46"/>
    <mergeCell ref="YO46:YV46"/>
    <mergeCell ref="YW46:ZD46"/>
    <mergeCell ref="ZE46:ZL46"/>
    <mergeCell ref="ZM46:ZT46"/>
    <mergeCell ref="ZU46:AAB46"/>
    <mergeCell ref="AAC46:AAJ46"/>
    <mergeCell ref="AAK46:AAR46"/>
    <mergeCell ref="AAS46:AAZ46"/>
    <mergeCell ref="ABA46:ABH46"/>
    <mergeCell ref="ABI46:ABP46"/>
    <mergeCell ref="ABQ46:ABX46"/>
    <mergeCell ref="SC46:SJ46"/>
    <mergeCell ref="SK46:SR46"/>
    <mergeCell ref="SS46:SZ46"/>
    <mergeCell ref="TA46:TH46"/>
    <mergeCell ref="TI46:TP46"/>
    <mergeCell ref="IO46:IV46"/>
    <mergeCell ref="IW46:JD46"/>
    <mergeCell ref="JE46:JL46"/>
    <mergeCell ref="JM46:JT46"/>
    <mergeCell ref="JU46:KB46"/>
    <mergeCell ref="KC46:KJ46"/>
    <mergeCell ref="KK46:KR46"/>
    <mergeCell ref="KS46:KZ46"/>
    <mergeCell ref="LA46:LH46"/>
    <mergeCell ref="LI46:LP46"/>
    <mergeCell ref="LQ46:LX46"/>
    <mergeCell ref="LY46:MF46"/>
    <mergeCell ref="MG46:MN46"/>
    <mergeCell ref="MO46:MV46"/>
    <mergeCell ref="PY46:QF46"/>
    <mergeCell ref="QG46:QN46"/>
    <mergeCell ref="QO46:QV46"/>
    <mergeCell ref="QW46:RD46"/>
    <mergeCell ref="RE46:RL46"/>
    <mergeCell ref="RM46:RT46"/>
    <mergeCell ref="RU46:SB46"/>
    <mergeCell ref="EW46:FD46"/>
    <mergeCell ref="FE46:FL46"/>
    <mergeCell ref="FM46:FT46"/>
    <mergeCell ref="FU46:GB46"/>
    <mergeCell ref="GC46:GJ46"/>
    <mergeCell ref="GK46:GR46"/>
    <mergeCell ref="GS46:GZ46"/>
    <mergeCell ref="HA46:HH46"/>
    <mergeCell ref="HI46:HP46"/>
    <mergeCell ref="HQ46:HX46"/>
    <mergeCell ref="HY46:IF46"/>
    <mergeCell ref="IG46:IN46"/>
    <mergeCell ref="A46:H46"/>
    <mergeCell ref="I46:P46"/>
    <mergeCell ref="Q46:X46"/>
    <mergeCell ref="Y46:AF46"/>
    <mergeCell ref="AG46:AN46"/>
    <mergeCell ref="AO46:AV46"/>
    <mergeCell ref="AW46:BD46"/>
    <mergeCell ref="BE46:BL46"/>
    <mergeCell ref="BM46:BT46"/>
    <mergeCell ref="BU46:CB46"/>
    <mergeCell ref="CC46:CJ46"/>
    <mergeCell ref="CK46:CR46"/>
    <mergeCell ref="CS46:CZ46"/>
    <mergeCell ref="DA46:DH46"/>
    <mergeCell ref="DI46:DP46"/>
    <mergeCell ref="DQ46:DX46"/>
    <mergeCell ref="WFI45:WFP45"/>
    <mergeCell ref="WYK45:WYR45"/>
    <mergeCell ref="WYS45:WYZ45"/>
    <mergeCell ref="WNQ45:WNX45"/>
    <mergeCell ref="WNY45:WOF45"/>
    <mergeCell ref="WOG45:WON45"/>
    <mergeCell ref="WOO45:WOV45"/>
    <mergeCell ref="WOW45:WPD45"/>
    <mergeCell ref="WPE45:WPL45"/>
    <mergeCell ref="WPM45:WPT45"/>
    <mergeCell ref="WPU45:WQB45"/>
    <mergeCell ref="WQC45:WQJ45"/>
    <mergeCell ref="WQK45:WQR45"/>
    <mergeCell ref="WQS45:WQZ45"/>
    <mergeCell ref="WRA45:WRH45"/>
    <mergeCell ref="WRI45:WRP45"/>
    <mergeCell ref="WRQ45:WRX45"/>
    <mergeCell ref="WRY45:WSF45"/>
    <mergeCell ref="WGW45:WHD45"/>
    <mergeCell ref="WHE45:WHL45"/>
    <mergeCell ref="WHM45:WHT45"/>
    <mergeCell ref="WHU45:WIB45"/>
    <mergeCell ref="WIC45:WIJ45"/>
    <mergeCell ref="WIK45:WIR45"/>
    <mergeCell ref="WIS45:WIZ45"/>
    <mergeCell ref="WJA45:WJH45"/>
    <mergeCell ref="WJI45:WJP45"/>
    <mergeCell ref="WJQ45:WJX45"/>
    <mergeCell ref="WJY45:WKF45"/>
    <mergeCell ref="WKG45:WKN45"/>
    <mergeCell ref="WKO45:WKV45"/>
    <mergeCell ref="WKW45:WLD45"/>
    <mergeCell ref="WSG45:WSN45"/>
    <mergeCell ref="WSO45:WSV45"/>
    <mergeCell ref="WSW45:WTD45"/>
    <mergeCell ref="WTE45:WTL45"/>
    <mergeCell ref="WTM45:WTT45"/>
    <mergeCell ref="WTU45:WUB45"/>
    <mergeCell ref="WUC45:WUJ45"/>
    <mergeCell ref="WUK45:WUR45"/>
    <mergeCell ref="WUS45:WUZ45"/>
    <mergeCell ref="WFQ45:WFX45"/>
    <mergeCell ref="WFY45:WGF45"/>
    <mergeCell ref="WGG45:WGN45"/>
    <mergeCell ref="WGO45:WGV45"/>
    <mergeCell ref="WBA45:WBH45"/>
    <mergeCell ref="WBI45:WBP45"/>
    <mergeCell ref="WBQ45:WBX45"/>
    <mergeCell ref="WBY45:WCF45"/>
    <mergeCell ref="WCG45:WCN45"/>
    <mergeCell ref="WMC45:WMJ45"/>
    <mergeCell ref="WMK45:WMR45"/>
    <mergeCell ref="WMS45:WMZ45"/>
    <mergeCell ref="WNA45:WNH45"/>
    <mergeCell ref="WNI45:WNP45"/>
    <mergeCell ref="WCO45:WCV45"/>
    <mergeCell ref="WCW45:WDD45"/>
    <mergeCell ref="WDE45:WDL45"/>
    <mergeCell ref="WDM45:WDT45"/>
    <mergeCell ref="WDU45:WEB45"/>
    <mergeCell ref="WEC45:WEJ45"/>
    <mergeCell ref="WEK45:WER45"/>
    <mergeCell ref="WES45:WEZ45"/>
    <mergeCell ref="WFA45:WFH45"/>
    <mergeCell ref="VZU45:WAB45"/>
    <mergeCell ref="WAC45:WAJ45"/>
    <mergeCell ref="WAK45:WAR45"/>
    <mergeCell ref="WAS45:WAZ45"/>
    <mergeCell ref="VPY45:VQF45"/>
    <mergeCell ref="VQG45:VQN45"/>
    <mergeCell ref="VQO45:VQV45"/>
    <mergeCell ref="VQW45:VRD45"/>
    <mergeCell ref="VRE45:VRL45"/>
    <mergeCell ref="VGK45:VGR45"/>
    <mergeCell ref="VGS45:VGZ45"/>
    <mergeCell ref="VHA45:VHH45"/>
    <mergeCell ref="VHI45:VHP45"/>
    <mergeCell ref="VHQ45:VHX45"/>
    <mergeCell ref="VHY45:VIF45"/>
    <mergeCell ref="VIG45:VIN45"/>
    <mergeCell ref="VIO45:VIV45"/>
    <mergeCell ref="VIW45:VJD45"/>
    <mergeCell ref="VJE45:VJL45"/>
    <mergeCell ref="VJM45:VJT45"/>
    <mergeCell ref="VJU45:VKB45"/>
    <mergeCell ref="VKC45:VKJ45"/>
    <mergeCell ref="VKK45:VKR45"/>
    <mergeCell ref="VKS45:VKZ45"/>
    <mergeCell ref="VLA45:VLH45"/>
    <mergeCell ref="VLI45:VLP45"/>
    <mergeCell ref="VLQ45:VLX45"/>
    <mergeCell ref="VLY45:VMF45"/>
    <mergeCell ref="VMG45:VMN45"/>
    <mergeCell ref="VMO45:VMV45"/>
    <mergeCell ref="VMW45:VND45"/>
    <mergeCell ref="VNE45:VNL45"/>
    <mergeCell ref="VNM45:VNT45"/>
    <mergeCell ref="VNU45:VOB45"/>
    <mergeCell ref="VOC45:VOJ45"/>
    <mergeCell ref="VOK45:VOR45"/>
    <mergeCell ref="VEW45:VFD45"/>
    <mergeCell ref="VFE45:VFL45"/>
    <mergeCell ref="VFM45:VFT45"/>
    <mergeCell ref="VFU45:VGB45"/>
    <mergeCell ref="VGC45:VGJ45"/>
    <mergeCell ref="UVI45:UVP45"/>
    <mergeCell ref="UVQ45:UVX45"/>
    <mergeCell ref="UVY45:UWF45"/>
    <mergeCell ref="UWG45:UWN45"/>
    <mergeCell ref="UWO45:UWV45"/>
    <mergeCell ref="UWW45:UXD45"/>
    <mergeCell ref="UXE45:UXL45"/>
    <mergeCell ref="UXM45:UXT45"/>
    <mergeCell ref="UXU45:UYB45"/>
    <mergeCell ref="UYC45:UYJ45"/>
    <mergeCell ref="UYK45:UYR45"/>
    <mergeCell ref="UYS45:UYZ45"/>
    <mergeCell ref="UZA45:UZH45"/>
    <mergeCell ref="UZI45:UZP45"/>
    <mergeCell ref="VDQ45:VDX45"/>
    <mergeCell ref="VDY45:VEF45"/>
    <mergeCell ref="VEG45:VEN45"/>
    <mergeCell ref="VEO45:VEV45"/>
    <mergeCell ref="UKG45:UKN45"/>
    <mergeCell ref="UKO45:UKV45"/>
    <mergeCell ref="UKW45:ULD45"/>
    <mergeCell ref="ULE45:ULL45"/>
    <mergeCell ref="ULM45:ULT45"/>
    <mergeCell ref="ULU45:UMB45"/>
    <mergeCell ref="UMC45:UMJ45"/>
    <mergeCell ref="UMK45:UMR45"/>
    <mergeCell ref="UMS45:UMZ45"/>
    <mergeCell ref="UNA45:UNH45"/>
    <mergeCell ref="UNI45:UNP45"/>
    <mergeCell ref="UNQ45:UNX45"/>
    <mergeCell ref="UNY45:UOF45"/>
    <mergeCell ref="UOG45:UON45"/>
    <mergeCell ref="UOO45:UOV45"/>
    <mergeCell ref="UOW45:UPD45"/>
    <mergeCell ref="UPE45:UPL45"/>
    <mergeCell ref="UPM45:UPT45"/>
    <mergeCell ref="UPU45:UQB45"/>
    <mergeCell ref="UQC45:UQJ45"/>
    <mergeCell ref="UQK45:UQR45"/>
    <mergeCell ref="UQS45:UQZ45"/>
    <mergeCell ref="URA45:URH45"/>
    <mergeCell ref="URI45:URP45"/>
    <mergeCell ref="URQ45:URX45"/>
    <mergeCell ref="URY45:USF45"/>
    <mergeCell ref="USG45:USN45"/>
    <mergeCell ref="UIS45:UIZ45"/>
    <mergeCell ref="UJA45:UJH45"/>
    <mergeCell ref="UJI45:UJP45"/>
    <mergeCell ref="UJQ45:UJX45"/>
    <mergeCell ref="UJY45:UKF45"/>
    <mergeCell ref="TZE45:TZL45"/>
    <mergeCell ref="TZM45:TZT45"/>
    <mergeCell ref="TZU45:UAB45"/>
    <mergeCell ref="UAC45:UAJ45"/>
    <mergeCell ref="UAK45:UAR45"/>
    <mergeCell ref="UAS45:UAZ45"/>
    <mergeCell ref="UBA45:UBH45"/>
    <mergeCell ref="UBI45:UBP45"/>
    <mergeCell ref="UBQ45:UBX45"/>
    <mergeCell ref="UBY45:UCF45"/>
    <mergeCell ref="UCG45:UCN45"/>
    <mergeCell ref="UCO45:UCV45"/>
    <mergeCell ref="UCW45:UDD45"/>
    <mergeCell ref="UDE45:UDL45"/>
    <mergeCell ref="UHM45:UHT45"/>
    <mergeCell ref="UHU45:UIB45"/>
    <mergeCell ref="UIC45:UIJ45"/>
    <mergeCell ref="UIK45:UIR45"/>
    <mergeCell ref="TXQ45:TXX45"/>
    <mergeCell ref="TXY45:TYF45"/>
    <mergeCell ref="TYG45:TYN45"/>
    <mergeCell ref="TYO45:TYV45"/>
    <mergeCell ref="TYW45:TZD45"/>
    <mergeCell ref="TOC45:TOJ45"/>
    <mergeCell ref="TOK45:TOR45"/>
    <mergeCell ref="TOS45:TOZ45"/>
    <mergeCell ref="TPA45:TPH45"/>
    <mergeCell ref="TPI45:TPP45"/>
    <mergeCell ref="TPQ45:TPX45"/>
    <mergeCell ref="TPY45:TQF45"/>
    <mergeCell ref="TQG45:TQN45"/>
    <mergeCell ref="TQO45:TQV45"/>
    <mergeCell ref="TQW45:TRD45"/>
    <mergeCell ref="TRE45:TRL45"/>
    <mergeCell ref="TRM45:TRT45"/>
    <mergeCell ref="TRU45:TSB45"/>
    <mergeCell ref="TSC45:TSJ45"/>
    <mergeCell ref="TSK45:TSR45"/>
    <mergeCell ref="TSS45:TSZ45"/>
    <mergeCell ref="TTA45:TTH45"/>
    <mergeCell ref="TTI45:TTP45"/>
    <mergeCell ref="TTQ45:TTX45"/>
    <mergeCell ref="TTY45:TUF45"/>
    <mergeCell ref="TUG45:TUN45"/>
    <mergeCell ref="TUO45:TUV45"/>
    <mergeCell ref="TUW45:TVD45"/>
    <mergeCell ref="TVE45:TVL45"/>
    <mergeCell ref="TVM45:TVT45"/>
    <mergeCell ref="TVU45:TWB45"/>
    <mergeCell ref="TWC45:TWJ45"/>
    <mergeCell ref="TMO45:TMV45"/>
    <mergeCell ref="TMW45:TND45"/>
    <mergeCell ref="TNE45:TNL45"/>
    <mergeCell ref="TNM45:TNT45"/>
    <mergeCell ref="TNU45:TOB45"/>
    <mergeCell ref="TDA45:TDH45"/>
    <mergeCell ref="TDI45:TDP45"/>
    <mergeCell ref="TDQ45:TDX45"/>
    <mergeCell ref="TDY45:TEF45"/>
    <mergeCell ref="TEG45:TEN45"/>
    <mergeCell ref="TEO45:TEV45"/>
    <mergeCell ref="TEW45:TFD45"/>
    <mergeCell ref="TFE45:TFL45"/>
    <mergeCell ref="TFM45:TFT45"/>
    <mergeCell ref="TFU45:TGB45"/>
    <mergeCell ref="TGC45:TGJ45"/>
    <mergeCell ref="TGK45:TGR45"/>
    <mergeCell ref="TGS45:TGZ45"/>
    <mergeCell ref="THA45:THH45"/>
    <mergeCell ref="TLI45:TLP45"/>
    <mergeCell ref="TLQ45:TLX45"/>
    <mergeCell ref="TLY45:TMF45"/>
    <mergeCell ref="TMG45:TMN45"/>
    <mergeCell ref="SRY45:SSF45"/>
    <mergeCell ref="SSG45:SSN45"/>
    <mergeCell ref="SSO45:SSV45"/>
    <mergeCell ref="SSW45:STD45"/>
    <mergeCell ref="STE45:STL45"/>
    <mergeCell ref="STM45:STT45"/>
    <mergeCell ref="STU45:SUB45"/>
    <mergeCell ref="SUC45:SUJ45"/>
    <mergeCell ref="SUK45:SUR45"/>
    <mergeCell ref="SUS45:SUZ45"/>
    <mergeCell ref="SVA45:SVH45"/>
    <mergeCell ref="SVI45:SVP45"/>
    <mergeCell ref="SVQ45:SVX45"/>
    <mergeCell ref="SVY45:SWF45"/>
    <mergeCell ref="SWG45:SWN45"/>
    <mergeCell ref="SWO45:SWV45"/>
    <mergeCell ref="SWW45:SXD45"/>
    <mergeCell ref="SXE45:SXL45"/>
    <mergeCell ref="SXM45:SXT45"/>
    <mergeCell ref="SXU45:SYB45"/>
    <mergeCell ref="SYC45:SYJ45"/>
    <mergeCell ref="SYK45:SYR45"/>
    <mergeCell ref="SYS45:SYZ45"/>
    <mergeCell ref="SZA45:SZH45"/>
    <mergeCell ref="SZI45:SZP45"/>
    <mergeCell ref="SZQ45:SZX45"/>
    <mergeCell ref="SZY45:TAF45"/>
    <mergeCell ref="SQK45:SQR45"/>
    <mergeCell ref="SQS45:SQZ45"/>
    <mergeCell ref="SRA45:SRH45"/>
    <mergeCell ref="SRI45:SRP45"/>
    <mergeCell ref="SRQ45:SRX45"/>
    <mergeCell ref="SGW45:SHD45"/>
    <mergeCell ref="SHE45:SHL45"/>
    <mergeCell ref="SHM45:SHT45"/>
    <mergeCell ref="SHU45:SIB45"/>
    <mergeCell ref="SIC45:SIJ45"/>
    <mergeCell ref="SIK45:SIR45"/>
    <mergeCell ref="SIS45:SIZ45"/>
    <mergeCell ref="SJA45:SJH45"/>
    <mergeCell ref="SJI45:SJP45"/>
    <mergeCell ref="SJQ45:SJX45"/>
    <mergeCell ref="SJY45:SKF45"/>
    <mergeCell ref="SKG45:SKN45"/>
    <mergeCell ref="SKO45:SKV45"/>
    <mergeCell ref="SKW45:SLD45"/>
    <mergeCell ref="SPE45:SPL45"/>
    <mergeCell ref="SPM45:SPT45"/>
    <mergeCell ref="SPU45:SQB45"/>
    <mergeCell ref="SQC45:SQJ45"/>
    <mergeCell ref="SFI45:SFP45"/>
    <mergeCell ref="SFQ45:SFX45"/>
    <mergeCell ref="SFY45:SGF45"/>
    <mergeCell ref="SGG45:SGN45"/>
    <mergeCell ref="SGO45:SGV45"/>
    <mergeCell ref="RVU45:RWB45"/>
    <mergeCell ref="RWC45:RWJ45"/>
    <mergeCell ref="RWK45:RWR45"/>
    <mergeCell ref="RWS45:RWZ45"/>
    <mergeCell ref="RXA45:RXH45"/>
    <mergeCell ref="RXI45:RXP45"/>
    <mergeCell ref="RXQ45:RXX45"/>
    <mergeCell ref="RXY45:RYF45"/>
    <mergeCell ref="RYG45:RYN45"/>
    <mergeCell ref="RYO45:RYV45"/>
    <mergeCell ref="RYW45:RZD45"/>
    <mergeCell ref="RZE45:RZL45"/>
    <mergeCell ref="RZM45:RZT45"/>
    <mergeCell ref="RZU45:SAB45"/>
    <mergeCell ref="SAC45:SAJ45"/>
    <mergeCell ref="SAK45:SAR45"/>
    <mergeCell ref="SAS45:SAZ45"/>
    <mergeCell ref="SBA45:SBH45"/>
    <mergeCell ref="SBI45:SBP45"/>
    <mergeCell ref="SBQ45:SBX45"/>
    <mergeCell ref="SBY45:SCF45"/>
    <mergeCell ref="SCG45:SCN45"/>
    <mergeCell ref="SCO45:SCV45"/>
    <mergeCell ref="SCW45:SDD45"/>
    <mergeCell ref="SDE45:SDL45"/>
    <mergeCell ref="SDM45:SDT45"/>
    <mergeCell ref="SDU45:SEB45"/>
    <mergeCell ref="RUG45:RUN45"/>
    <mergeCell ref="RUO45:RUV45"/>
    <mergeCell ref="RUW45:RVD45"/>
    <mergeCell ref="RVE45:RVL45"/>
    <mergeCell ref="RVM45:RVT45"/>
    <mergeCell ref="RKS45:RKZ45"/>
    <mergeCell ref="RLA45:RLH45"/>
    <mergeCell ref="RLI45:RLP45"/>
    <mergeCell ref="RLQ45:RLX45"/>
    <mergeCell ref="RLY45:RMF45"/>
    <mergeCell ref="RMG45:RMN45"/>
    <mergeCell ref="RMO45:RMV45"/>
    <mergeCell ref="RMW45:RND45"/>
    <mergeCell ref="RNE45:RNL45"/>
    <mergeCell ref="RNM45:RNT45"/>
    <mergeCell ref="RNU45:ROB45"/>
    <mergeCell ref="ROC45:ROJ45"/>
    <mergeCell ref="ROK45:ROR45"/>
    <mergeCell ref="ROS45:ROZ45"/>
    <mergeCell ref="RTA45:RTH45"/>
    <mergeCell ref="RTI45:RTP45"/>
    <mergeCell ref="RTQ45:RTX45"/>
    <mergeCell ref="RTY45:RUF45"/>
    <mergeCell ref="QZQ45:QZX45"/>
    <mergeCell ref="QZY45:RAF45"/>
    <mergeCell ref="RAG45:RAN45"/>
    <mergeCell ref="RAO45:RAV45"/>
    <mergeCell ref="RAW45:RBD45"/>
    <mergeCell ref="RBE45:RBL45"/>
    <mergeCell ref="RBM45:RBT45"/>
    <mergeCell ref="RBU45:RCB45"/>
    <mergeCell ref="RCC45:RCJ45"/>
    <mergeCell ref="RCK45:RCR45"/>
    <mergeCell ref="RCS45:RCZ45"/>
    <mergeCell ref="RDA45:RDH45"/>
    <mergeCell ref="RDI45:RDP45"/>
    <mergeCell ref="RDQ45:RDX45"/>
    <mergeCell ref="RDY45:REF45"/>
    <mergeCell ref="REG45:REN45"/>
    <mergeCell ref="REO45:REV45"/>
    <mergeCell ref="REW45:RFD45"/>
    <mergeCell ref="RFE45:RFL45"/>
    <mergeCell ref="RFM45:RFT45"/>
    <mergeCell ref="RFU45:RGB45"/>
    <mergeCell ref="RGC45:RGJ45"/>
    <mergeCell ref="RGK45:RGR45"/>
    <mergeCell ref="RGS45:RGZ45"/>
    <mergeCell ref="RHA45:RHH45"/>
    <mergeCell ref="RHI45:RHP45"/>
    <mergeCell ref="RHQ45:RHX45"/>
    <mergeCell ref="QYC45:QYJ45"/>
    <mergeCell ref="QYK45:QYR45"/>
    <mergeCell ref="QYS45:QYZ45"/>
    <mergeCell ref="QZA45:QZH45"/>
    <mergeCell ref="QZI45:QZP45"/>
    <mergeCell ref="QOO45:QOV45"/>
    <mergeCell ref="QOW45:QPD45"/>
    <mergeCell ref="QPE45:QPL45"/>
    <mergeCell ref="QPM45:QPT45"/>
    <mergeCell ref="QPU45:QQB45"/>
    <mergeCell ref="QQC45:QQJ45"/>
    <mergeCell ref="QQK45:QQR45"/>
    <mergeCell ref="QQS45:QQZ45"/>
    <mergeCell ref="QRA45:QRH45"/>
    <mergeCell ref="QRI45:QRP45"/>
    <mergeCell ref="QRQ45:QRX45"/>
    <mergeCell ref="QRY45:QSF45"/>
    <mergeCell ref="QSG45:QSN45"/>
    <mergeCell ref="QSO45:QSV45"/>
    <mergeCell ref="QWW45:QXD45"/>
    <mergeCell ref="QXE45:QXL45"/>
    <mergeCell ref="QXM45:QXT45"/>
    <mergeCell ref="QXU45:QYB45"/>
    <mergeCell ref="QNA45:QNH45"/>
    <mergeCell ref="QNI45:QNP45"/>
    <mergeCell ref="QNQ45:QNX45"/>
    <mergeCell ref="QNY45:QOF45"/>
    <mergeCell ref="QOG45:QON45"/>
    <mergeCell ref="QDM45:QDT45"/>
    <mergeCell ref="QDU45:QEB45"/>
    <mergeCell ref="QEC45:QEJ45"/>
    <mergeCell ref="QEK45:QER45"/>
    <mergeCell ref="QES45:QEZ45"/>
    <mergeCell ref="QFA45:QFH45"/>
    <mergeCell ref="QFI45:QFP45"/>
    <mergeCell ref="QFQ45:QFX45"/>
    <mergeCell ref="QFY45:QGF45"/>
    <mergeCell ref="QGG45:QGN45"/>
    <mergeCell ref="QGO45:QGV45"/>
    <mergeCell ref="QGW45:QHD45"/>
    <mergeCell ref="QHE45:QHL45"/>
    <mergeCell ref="QHM45:QHT45"/>
    <mergeCell ref="QHU45:QIB45"/>
    <mergeCell ref="QIC45:QIJ45"/>
    <mergeCell ref="QIK45:QIR45"/>
    <mergeCell ref="QIS45:QIZ45"/>
    <mergeCell ref="QJA45:QJH45"/>
    <mergeCell ref="QJI45:QJP45"/>
    <mergeCell ref="QJQ45:QJX45"/>
    <mergeCell ref="QJY45:QKF45"/>
    <mergeCell ref="QKG45:QKN45"/>
    <mergeCell ref="QKO45:QKV45"/>
    <mergeCell ref="QKW45:QLD45"/>
    <mergeCell ref="QLE45:QLL45"/>
    <mergeCell ref="QLM45:QLT45"/>
    <mergeCell ref="QBY45:QCF45"/>
    <mergeCell ref="QCG45:QCN45"/>
    <mergeCell ref="QCO45:QCV45"/>
    <mergeCell ref="QCW45:QDD45"/>
    <mergeCell ref="QDE45:QDL45"/>
    <mergeCell ref="PSK45:PSR45"/>
    <mergeCell ref="PSS45:PSZ45"/>
    <mergeCell ref="PTA45:PTH45"/>
    <mergeCell ref="PTI45:PTP45"/>
    <mergeCell ref="PTQ45:PTX45"/>
    <mergeCell ref="PTY45:PUF45"/>
    <mergeCell ref="PUG45:PUN45"/>
    <mergeCell ref="PUO45:PUV45"/>
    <mergeCell ref="PUW45:PVD45"/>
    <mergeCell ref="PVE45:PVL45"/>
    <mergeCell ref="PVM45:PVT45"/>
    <mergeCell ref="PVU45:PWB45"/>
    <mergeCell ref="PWC45:PWJ45"/>
    <mergeCell ref="PWK45:PWR45"/>
    <mergeCell ref="QAS45:QAZ45"/>
    <mergeCell ref="QBA45:QBH45"/>
    <mergeCell ref="QBI45:QBP45"/>
    <mergeCell ref="QBQ45:QBX45"/>
    <mergeCell ref="PHI45:PHP45"/>
    <mergeCell ref="PHQ45:PHX45"/>
    <mergeCell ref="PHY45:PIF45"/>
    <mergeCell ref="PIG45:PIN45"/>
    <mergeCell ref="PIO45:PIV45"/>
    <mergeCell ref="PIW45:PJD45"/>
    <mergeCell ref="PJE45:PJL45"/>
    <mergeCell ref="PJM45:PJT45"/>
    <mergeCell ref="PJU45:PKB45"/>
    <mergeCell ref="PKC45:PKJ45"/>
    <mergeCell ref="PKK45:PKR45"/>
    <mergeCell ref="PKS45:PKZ45"/>
    <mergeCell ref="PLA45:PLH45"/>
    <mergeCell ref="PLI45:PLP45"/>
    <mergeCell ref="PLQ45:PLX45"/>
    <mergeCell ref="PLY45:PMF45"/>
    <mergeCell ref="PMG45:PMN45"/>
    <mergeCell ref="PMO45:PMV45"/>
    <mergeCell ref="PMW45:PND45"/>
    <mergeCell ref="PNE45:PNL45"/>
    <mergeCell ref="PNM45:PNT45"/>
    <mergeCell ref="PNU45:POB45"/>
    <mergeCell ref="POC45:POJ45"/>
    <mergeCell ref="POK45:POR45"/>
    <mergeCell ref="POS45:POZ45"/>
    <mergeCell ref="PPA45:PPH45"/>
    <mergeCell ref="PPI45:PPP45"/>
    <mergeCell ref="PFU45:PGB45"/>
    <mergeCell ref="PGC45:PGJ45"/>
    <mergeCell ref="PGK45:PGR45"/>
    <mergeCell ref="PGS45:PGZ45"/>
    <mergeCell ref="PHA45:PHH45"/>
    <mergeCell ref="OWG45:OWN45"/>
    <mergeCell ref="OWO45:OWV45"/>
    <mergeCell ref="OWW45:OXD45"/>
    <mergeCell ref="OXE45:OXL45"/>
    <mergeCell ref="OXM45:OXT45"/>
    <mergeCell ref="OXU45:OYB45"/>
    <mergeCell ref="OYC45:OYJ45"/>
    <mergeCell ref="OYK45:OYR45"/>
    <mergeCell ref="OYS45:OYZ45"/>
    <mergeCell ref="OZA45:OZH45"/>
    <mergeCell ref="OZI45:OZP45"/>
    <mergeCell ref="OZQ45:OZX45"/>
    <mergeCell ref="OZY45:PAF45"/>
    <mergeCell ref="PAG45:PAN45"/>
    <mergeCell ref="PEO45:PEV45"/>
    <mergeCell ref="PEW45:PFD45"/>
    <mergeCell ref="PFE45:PFL45"/>
    <mergeCell ref="PFM45:PFT45"/>
    <mergeCell ref="OUS45:OUZ45"/>
    <mergeCell ref="OVA45:OVH45"/>
    <mergeCell ref="OVI45:OVP45"/>
    <mergeCell ref="OVQ45:OVX45"/>
    <mergeCell ref="OVY45:OWF45"/>
    <mergeCell ref="OLE45:OLL45"/>
    <mergeCell ref="OLM45:OLT45"/>
    <mergeCell ref="OLU45:OMB45"/>
    <mergeCell ref="OMC45:OMJ45"/>
    <mergeCell ref="OMK45:OMR45"/>
    <mergeCell ref="OMS45:OMZ45"/>
    <mergeCell ref="ONA45:ONH45"/>
    <mergeCell ref="ONI45:ONP45"/>
    <mergeCell ref="ONQ45:ONX45"/>
    <mergeCell ref="ONY45:OOF45"/>
    <mergeCell ref="OOG45:OON45"/>
    <mergeCell ref="OOO45:OOV45"/>
    <mergeCell ref="OOW45:OPD45"/>
    <mergeCell ref="OPE45:OPL45"/>
    <mergeCell ref="OPM45:OPT45"/>
    <mergeCell ref="OPU45:OQB45"/>
    <mergeCell ref="OQC45:OQJ45"/>
    <mergeCell ref="OQK45:OQR45"/>
    <mergeCell ref="OQS45:OQZ45"/>
    <mergeCell ref="ORA45:ORH45"/>
    <mergeCell ref="ORI45:ORP45"/>
    <mergeCell ref="ORQ45:ORX45"/>
    <mergeCell ref="ORY45:OSF45"/>
    <mergeCell ref="OSG45:OSN45"/>
    <mergeCell ref="OSO45:OSV45"/>
    <mergeCell ref="OSW45:OTD45"/>
    <mergeCell ref="OTE45:OTL45"/>
    <mergeCell ref="OJQ45:OJX45"/>
    <mergeCell ref="OJY45:OKF45"/>
    <mergeCell ref="OKG45:OKN45"/>
    <mergeCell ref="OKO45:OKV45"/>
    <mergeCell ref="OKW45:OLD45"/>
    <mergeCell ref="OAC45:OAJ45"/>
    <mergeCell ref="OAK45:OAR45"/>
    <mergeCell ref="OAS45:OAZ45"/>
    <mergeCell ref="OBA45:OBH45"/>
    <mergeCell ref="OBI45:OBP45"/>
    <mergeCell ref="OBQ45:OBX45"/>
    <mergeCell ref="OBY45:OCF45"/>
    <mergeCell ref="OCG45:OCN45"/>
    <mergeCell ref="OCO45:OCV45"/>
    <mergeCell ref="OCW45:ODD45"/>
    <mergeCell ref="ODE45:ODL45"/>
    <mergeCell ref="ODM45:ODT45"/>
    <mergeCell ref="ODU45:OEB45"/>
    <mergeCell ref="OEC45:OEJ45"/>
    <mergeCell ref="OIK45:OIR45"/>
    <mergeCell ref="OIS45:OIZ45"/>
    <mergeCell ref="OJA45:OJH45"/>
    <mergeCell ref="OJI45:OJP45"/>
    <mergeCell ref="NPA45:NPH45"/>
    <mergeCell ref="NPI45:NPP45"/>
    <mergeCell ref="NPQ45:NPX45"/>
    <mergeCell ref="NPY45:NQF45"/>
    <mergeCell ref="NQG45:NQN45"/>
    <mergeCell ref="NQO45:NQV45"/>
    <mergeCell ref="NQW45:NRD45"/>
    <mergeCell ref="NRE45:NRL45"/>
    <mergeCell ref="NRM45:NRT45"/>
    <mergeCell ref="NRU45:NSB45"/>
    <mergeCell ref="NSC45:NSJ45"/>
    <mergeCell ref="NSK45:NSR45"/>
    <mergeCell ref="NSS45:NSZ45"/>
    <mergeCell ref="NTA45:NTH45"/>
    <mergeCell ref="NTI45:NTP45"/>
    <mergeCell ref="NTQ45:NTX45"/>
    <mergeCell ref="NTY45:NUF45"/>
    <mergeCell ref="NUG45:NUN45"/>
    <mergeCell ref="NUO45:NUV45"/>
    <mergeCell ref="NUW45:NVD45"/>
    <mergeCell ref="NVE45:NVL45"/>
    <mergeCell ref="NVM45:NVT45"/>
    <mergeCell ref="NVU45:NWB45"/>
    <mergeCell ref="NWC45:NWJ45"/>
    <mergeCell ref="NWK45:NWR45"/>
    <mergeCell ref="NWS45:NWZ45"/>
    <mergeCell ref="NXA45:NXH45"/>
    <mergeCell ref="NNM45:NNT45"/>
    <mergeCell ref="NNU45:NOB45"/>
    <mergeCell ref="NOC45:NOJ45"/>
    <mergeCell ref="NOK45:NOR45"/>
    <mergeCell ref="NOS45:NOZ45"/>
    <mergeCell ref="NDY45:NEF45"/>
    <mergeCell ref="NEG45:NEN45"/>
    <mergeCell ref="NEO45:NEV45"/>
    <mergeCell ref="NEW45:NFD45"/>
    <mergeCell ref="NFE45:NFL45"/>
    <mergeCell ref="NFM45:NFT45"/>
    <mergeCell ref="NFU45:NGB45"/>
    <mergeCell ref="NGC45:NGJ45"/>
    <mergeCell ref="NGK45:NGR45"/>
    <mergeCell ref="NGS45:NGZ45"/>
    <mergeCell ref="NHA45:NHH45"/>
    <mergeCell ref="NHI45:NHP45"/>
    <mergeCell ref="NHQ45:NHX45"/>
    <mergeCell ref="NHY45:NIF45"/>
    <mergeCell ref="NMG45:NMN45"/>
    <mergeCell ref="NMO45:NMV45"/>
    <mergeCell ref="NMW45:NND45"/>
    <mergeCell ref="NNE45:NNL45"/>
    <mergeCell ref="NCK45:NCR45"/>
    <mergeCell ref="NCS45:NCZ45"/>
    <mergeCell ref="NDA45:NDH45"/>
    <mergeCell ref="NDI45:NDP45"/>
    <mergeCell ref="NDQ45:NDX45"/>
    <mergeCell ref="MSW45:MTD45"/>
    <mergeCell ref="MTE45:MTL45"/>
    <mergeCell ref="MTM45:MTT45"/>
    <mergeCell ref="MTU45:MUB45"/>
    <mergeCell ref="MUC45:MUJ45"/>
    <mergeCell ref="MUK45:MUR45"/>
    <mergeCell ref="MUS45:MUZ45"/>
    <mergeCell ref="MVA45:MVH45"/>
    <mergeCell ref="MVI45:MVP45"/>
    <mergeCell ref="MVQ45:MVX45"/>
    <mergeCell ref="MVY45:MWF45"/>
    <mergeCell ref="MWG45:MWN45"/>
    <mergeCell ref="MWO45:MWV45"/>
    <mergeCell ref="MWW45:MXD45"/>
    <mergeCell ref="MXE45:MXL45"/>
    <mergeCell ref="MXM45:MXT45"/>
    <mergeCell ref="MXU45:MYB45"/>
    <mergeCell ref="MYC45:MYJ45"/>
    <mergeCell ref="MYK45:MYR45"/>
    <mergeCell ref="MYS45:MYZ45"/>
    <mergeCell ref="MZA45:MZH45"/>
    <mergeCell ref="MZI45:MZP45"/>
    <mergeCell ref="MZQ45:MZX45"/>
    <mergeCell ref="MZY45:NAF45"/>
    <mergeCell ref="NAG45:NAN45"/>
    <mergeCell ref="NAO45:NAV45"/>
    <mergeCell ref="NAW45:NBD45"/>
    <mergeCell ref="MRI45:MRP45"/>
    <mergeCell ref="MRQ45:MRX45"/>
    <mergeCell ref="MRY45:MSF45"/>
    <mergeCell ref="MSG45:MSN45"/>
    <mergeCell ref="MSO45:MSV45"/>
    <mergeCell ref="MHU45:MIB45"/>
    <mergeCell ref="MIC45:MIJ45"/>
    <mergeCell ref="MIK45:MIR45"/>
    <mergeCell ref="MIS45:MIZ45"/>
    <mergeCell ref="MJA45:MJH45"/>
    <mergeCell ref="MJI45:MJP45"/>
    <mergeCell ref="MJQ45:MJX45"/>
    <mergeCell ref="MJY45:MKF45"/>
    <mergeCell ref="MKG45:MKN45"/>
    <mergeCell ref="MKO45:MKV45"/>
    <mergeCell ref="MKW45:MLD45"/>
    <mergeCell ref="MLE45:MLL45"/>
    <mergeCell ref="MLM45:MLT45"/>
    <mergeCell ref="MLU45:MMB45"/>
    <mergeCell ref="MQC45:MQJ45"/>
    <mergeCell ref="MQK45:MQR45"/>
    <mergeCell ref="MQS45:MQZ45"/>
    <mergeCell ref="MRA45:MRH45"/>
    <mergeCell ref="LWS45:LWZ45"/>
    <mergeCell ref="LXA45:LXH45"/>
    <mergeCell ref="LXI45:LXP45"/>
    <mergeCell ref="LXQ45:LXX45"/>
    <mergeCell ref="LXY45:LYF45"/>
    <mergeCell ref="LYG45:LYN45"/>
    <mergeCell ref="LYO45:LYV45"/>
    <mergeCell ref="LYW45:LZD45"/>
    <mergeCell ref="LZE45:LZL45"/>
    <mergeCell ref="LZM45:LZT45"/>
    <mergeCell ref="LZU45:MAB45"/>
    <mergeCell ref="MAC45:MAJ45"/>
    <mergeCell ref="MAK45:MAR45"/>
    <mergeCell ref="MAS45:MAZ45"/>
    <mergeCell ref="MBA45:MBH45"/>
    <mergeCell ref="MBI45:MBP45"/>
    <mergeCell ref="MBQ45:MBX45"/>
    <mergeCell ref="MBY45:MCF45"/>
    <mergeCell ref="MCG45:MCN45"/>
    <mergeCell ref="MCO45:MCV45"/>
    <mergeCell ref="MCW45:MDD45"/>
    <mergeCell ref="MDE45:MDL45"/>
    <mergeCell ref="MDM45:MDT45"/>
    <mergeCell ref="MDU45:MEB45"/>
    <mergeCell ref="MEC45:MEJ45"/>
    <mergeCell ref="MEK45:MER45"/>
    <mergeCell ref="MES45:MEZ45"/>
    <mergeCell ref="LVE45:LVL45"/>
    <mergeCell ref="LVM45:LVT45"/>
    <mergeCell ref="LVU45:LWB45"/>
    <mergeCell ref="LWC45:LWJ45"/>
    <mergeCell ref="LWK45:LWR45"/>
    <mergeCell ref="LLQ45:LLX45"/>
    <mergeCell ref="LLY45:LMF45"/>
    <mergeCell ref="LMG45:LMN45"/>
    <mergeCell ref="LMO45:LMV45"/>
    <mergeCell ref="LMW45:LND45"/>
    <mergeCell ref="LNE45:LNL45"/>
    <mergeCell ref="LNM45:LNT45"/>
    <mergeCell ref="LNU45:LOB45"/>
    <mergeCell ref="LOC45:LOJ45"/>
    <mergeCell ref="LOK45:LOR45"/>
    <mergeCell ref="LOS45:LOZ45"/>
    <mergeCell ref="LPA45:LPH45"/>
    <mergeCell ref="LPI45:LPP45"/>
    <mergeCell ref="LPQ45:LPX45"/>
    <mergeCell ref="LTY45:LUF45"/>
    <mergeCell ref="LUG45:LUN45"/>
    <mergeCell ref="LUO45:LUV45"/>
    <mergeCell ref="LUW45:LVD45"/>
    <mergeCell ref="LKC45:LKJ45"/>
    <mergeCell ref="LKK45:LKR45"/>
    <mergeCell ref="LKS45:LKZ45"/>
    <mergeCell ref="LLA45:LLH45"/>
    <mergeCell ref="LLI45:LLP45"/>
    <mergeCell ref="LAO45:LAV45"/>
    <mergeCell ref="LAW45:LBD45"/>
    <mergeCell ref="LBE45:LBL45"/>
    <mergeCell ref="LBM45:LBT45"/>
    <mergeCell ref="LBU45:LCB45"/>
    <mergeCell ref="LCC45:LCJ45"/>
    <mergeCell ref="LCK45:LCR45"/>
    <mergeCell ref="LCS45:LCZ45"/>
    <mergeCell ref="LDA45:LDH45"/>
    <mergeCell ref="LDI45:LDP45"/>
    <mergeCell ref="LDQ45:LDX45"/>
    <mergeCell ref="LDY45:LEF45"/>
    <mergeCell ref="LEG45:LEN45"/>
    <mergeCell ref="LEO45:LEV45"/>
    <mergeCell ref="LEW45:LFD45"/>
    <mergeCell ref="LFE45:LFL45"/>
    <mergeCell ref="LFM45:LFT45"/>
    <mergeCell ref="LFU45:LGB45"/>
    <mergeCell ref="LGC45:LGJ45"/>
    <mergeCell ref="LGK45:LGR45"/>
    <mergeCell ref="LGS45:LGZ45"/>
    <mergeCell ref="LHA45:LHH45"/>
    <mergeCell ref="LHI45:LHP45"/>
    <mergeCell ref="LHQ45:LHX45"/>
    <mergeCell ref="LHY45:LIF45"/>
    <mergeCell ref="LIG45:LIN45"/>
    <mergeCell ref="LIO45:LIV45"/>
    <mergeCell ref="KZA45:KZH45"/>
    <mergeCell ref="KZI45:KZP45"/>
    <mergeCell ref="KZQ45:KZX45"/>
    <mergeCell ref="KZY45:LAF45"/>
    <mergeCell ref="LAG45:LAN45"/>
    <mergeCell ref="KPM45:KPT45"/>
    <mergeCell ref="KPU45:KQB45"/>
    <mergeCell ref="KQC45:KQJ45"/>
    <mergeCell ref="KQK45:KQR45"/>
    <mergeCell ref="KQS45:KQZ45"/>
    <mergeCell ref="KRA45:KRH45"/>
    <mergeCell ref="KRI45:KRP45"/>
    <mergeCell ref="KRQ45:KRX45"/>
    <mergeCell ref="KRY45:KSF45"/>
    <mergeCell ref="KSG45:KSN45"/>
    <mergeCell ref="KSO45:KSV45"/>
    <mergeCell ref="KSW45:KTD45"/>
    <mergeCell ref="KTE45:KTL45"/>
    <mergeCell ref="KTM45:KTT45"/>
    <mergeCell ref="KXU45:KYB45"/>
    <mergeCell ref="KYC45:KYJ45"/>
    <mergeCell ref="KYK45:KYR45"/>
    <mergeCell ref="KYS45:KYZ45"/>
    <mergeCell ref="KEK45:KER45"/>
    <mergeCell ref="KES45:KEZ45"/>
    <mergeCell ref="KFA45:KFH45"/>
    <mergeCell ref="KFI45:KFP45"/>
    <mergeCell ref="KFQ45:KFX45"/>
    <mergeCell ref="KFY45:KGF45"/>
    <mergeCell ref="KGG45:KGN45"/>
    <mergeCell ref="KGO45:KGV45"/>
    <mergeCell ref="KGW45:KHD45"/>
    <mergeCell ref="KHE45:KHL45"/>
    <mergeCell ref="KHM45:KHT45"/>
    <mergeCell ref="KHU45:KIB45"/>
    <mergeCell ref="KIC45:KIJ45"/>
    <mergeCell ref="KIK45:KIR45"/>
    <mergeCell ref="KIS45:KIZ45"/>
    <mergeCell ref="KJA45:KJH45"/>
    <mergeCell ref="KJI45:KJP45"/>
    <mergeCell ref="KJQ45:KJX45"/>
    <mergeCell ref="KJY45:KKF45"/>
    <mergeCell ref="KKG45:KKN45"/>
    <mergeCell ref="KKO45:KKV45"/>
    <mergeCell ref="KKW45:KLD45"/>
    <mergeCell ref="KLE45:KLL45"/>
    <mergeCell ref="KLM45:KLT45"/>
    <mergeCell ref="KLU45:KMB45"/>
    <mergeCell ref="KMC45:KMJ45"/>
    <mergeCell ref="KMK45:KMR45"/>
    <mergeCell ref="KCW45:KDD45"/>
    <mergeCell ref="KDE45:KDL45"/>
    <mergeCell ref="KDM45:KDT45"/>
    <mergeCell ref="KDU45:KEB45"/>
    <mergeCell ref="KEC45:KEJ45"/>
    <mergeCell ref="JTI45:JTP45"/>
    <mergeCell ref="JTQ45:JTX45"/>
    <mergeCell ref="JTY45:JUF45"/>
    <mergeCell ref="JUG45:JUN45"/>
    <mergeCell ref="JUO45:JUV45"/>
    <mergeCell ref="JUW45:JVD45"/>
    <mergeCell ref="JVE45:JVL45"/>
    <mergeCell ref="JVM45:JVT45"/>
    <mergeCell ref="JVU45:JWB45"/>
    <mergeCell ref="JWC45:JWJ45"/>
    <mergeCell ref="JWK45:JWR45"/>
    <mergeCell ref="JWS45:JWZ45"/>
    <mergeCell ref="JXA45:JXH45"/>
    <mergeCell ref="JXI45:JXP45"/>
    <mergeCell ref="KBQ45:KBX45"/>
    <mergeCell ref="KBY45:KCF45"/>
    <mergeCell ref="KCG45:KCN45"/>
    <mergeCell ref="KCO45:KCV45"/>
    <mergeCell ref="JRU45:JSB45"/>
    <mergeCell ref="JSC45:JSJ45"/>
    <mergeCell ref="JSK45:JSR45"/>
    <mergeCell ref="JSS45:JSZ45"/>
    <mergeCell ref="JTA45:JTH45"/>
    <mergeCell ref="JIG45:JIN45"/>
    <mergeCell ref="JIO45:JIV45"/>
    <mergeCell ref="JIW45:JJD45"/>
    <mergeCell ref="JJE45:JJL45"/>
    <mergeCell ref="JJM45:JJT45"/>
    <mergeCell ref="JJU45:JKB45"/>
    <mergeCell ref="JKC45:JKJ45"/>
    <mergeCell ref="JKK45:JKR45"/>
    <mergeCell ref="JKS45:JKZ45"/>
    <mergeCell ref="JLA45:JLH45"/>
    <mergeCell ref="JLI45:JLP45"/>
    <mergeCell ref="JLQ45:JLX45"/>
    <mergeCell ref="JLY45:JMF45"/>
    <mergeCell ref="JMG45:JMN45"/>
    <mergeCell ref="JMO45:JMV45"/>
    <mergeCell ref="JMW45:JND45"/>
    <mergeCell ref="JNE45:JNL45"/>
    <mergeCell ref="JNM45:JNT45"/>
    <mergeCell ref="JNU45:JOB45"/>
    <mergeCell ref="JOC45:JOJ45"/>
    <mergeCell ref="JOK45:JOR45"/>
    <mergeCell ref="JOS45:JOZ45"/>
    <mergeCell ref="JPA45:JPH45"/>
    <mergeCell ref="JPI45:JPP45"/>
    <mergeCell ref="JPQ45:JPX45"/>
    <mergeCell ref="JPY45:JQF45"/>
    <mergeCell ref="JQG45:JQN45"/>
    <mergeCell ref="JGS45:JGZ45"/>
    <mergeCell ref="JHA45:JHH45"/>
    <mergeCell ref="JHI45:JHP45"/>
    <mergeCell ref="JHQ45:JHX45"/>
    <mergeCell ref="JHY45:JIF45"/>
    <mergeCell ref="IXE45:IXL45"/>
    <mergeCell ref="IXM45:IXT45"/>
    <mergeCell ref="IXU45:IYB45"/>
    <mergeCell ref="IYC45:IYJ45"/>
    <mergeCell ref="IYK45:IYR45"/>
    <mergeCell ref="IYS45:IYZ45"/>
    <mergeCell ref="IZA45:IZH45"/>
    <mergeCell ref="IZI45:IZP45"/>
    <mergeCell ref="IZQ45:IZX45"/>
    <mergeCell ref="IZY45:JAF45"/>
    <mergeCell ref="JAG45:JAN45"/>
    <mergeCell ref="JAO45:JAV45"/>
    <mergeCell ref="JAW45:JBD45"/>
    <mergeCell ref="JBE45:JBL45"/>
    <mergeCell ref="JFM45:JFT45"/>
    <mergeCell ref="JFU45:JGB45"/>
    <mergeCell ref="JGC45:JGJ45"/>
    <mergeCell ref="JGK45:JGR45"/>
    <mergeCell ref="IMC45:IMJ45"/>
    <mergeCell ref="IMK45:IMR45"/>
    <mergeCell ref="IMS45:IMZ45"/>
    <mergeCell ref="INA45:INH45"/>
    <mergeCell ref="INI45:INP45"/>
    <mergeCell ref="INQ45:INX45"/>
    <mergeCell ref="INY45:IOF45"/>
    <mergeCell ref="IOG45:ION45"/>
    <mergeCell ref="IOO45:IOV45"/>
    <mergeCell ref="IOW45:IPD45"/>
    <mergeCell ref="IPE45:IPL45"/>
    <mergeCell ref="IPM45:IPT45"/>
    <mergeCell ref="IPU45:IQB45"/>
    <mergeCell ref="IQC45:IQJ45"/>
    <mergeCell ref="IQK45:IQR45"/>
    <mergeCell ref="IQS45:IQZ45"/>
    <mergeCell ref="IRA45:IRH45"/>
    <mergeCell ref="IRI45:IRP45"/>
    <mergeCell ref="IRQ45:IRX45"/>
    <mergeCell ref="IRY45:ISF45"/>
    <mergeCell ref="ISG45:ISN45"/>
    <mergeCell ref="ISO45:ISV45"/>
    <mergeCell ref="ISW45:ITD45"/>
    <mergeCell ref="ITE45:ITL45"/>
    <mergeCell ref="ITM45:ITT45"/>
    <mergeCell ref="ITU45:IUB45"/>
    <mergeCell ref="IUC45:IUJ45"/>
    <mergeCell ref="IKO45:IKV45"/>
    <mergeCell ref="IKW45:ILD45"/>
    <mergeCell ref="ILE45:ILL45"/>
    <mergeCell ref="ILM45:ILT45"/>
    <mergeCell ref="ILU45:IMB45"/>
    <mergeCell ref="IBA45:IBH45"/>
    <mergeCell ref="IBI45:IBP45"/>
    <mergeCell ref="IBQ45:IBX45"/>
    <mergeCell ref="IBY45:ICF45"/>
    <mergeCell ref="ICG45:ICN45"/>
    <mergeCell ref="ICO45:ICV45"/>
    <mergeCell ref="ICW45:IDD45"/>
    <mergeCell ref="IDE45:IDL45"/>
    <mergeCell ref="IDM45:IDT45"/>
    <mergeCell ref="IDU45:IEB45"/>
    <mergeCell ref="IEC45:IEJ45"/>
    <mergeCell ref="IEK45:IER45"/>
    <mergeCell ref="IES45:IEZ45"/>
    <mergeCell ref="IFA45:IFH45"/>
    <mergeCell ref="IJI45:IJP45"/>
    <mergeCell ref="IJQ45:IJX45"/>
    <mergeCell ref="IJY45:IKF45"/>
    <mergeCell ref="IKG45:IKN45"/>
    <mergeCell ref="HZM45:HZT45"/>
    <mergeCell ref="HZU45:IAB45"/>
    <mergeCell ref="IAC45:IAJ45"/>
    <mergeCell ref="IAK45:IAR45"/>
    <mergeCell ref="IAS45:IAZ45"/>
    <mergeCell ref="HPY45:HQF45"/>
    <mergeCell ref="HQG45:HQN45"/>
    <mergeCell ref="HQO45:HQV45"/>
    <mergeCell ref="HQW45:HRD45"/>
    <mergeCell ref="HRE45:HRL45"/>
    <mergeCell ref="HRM45:HRT45"/>
    <mergeCell ref="HRU45:HSB45"/>
    <mergeCell ref="HSC45:HSJ45"/>
    <mergeCell ref="HSK45:HSR45"/>
    <mergeCell ref="HSS45:HSZ45"/>
    <mergeCell ref="HTA45:HTH45"/>
    <mergeCell ref="HTI45:HTP45"/>
    <mergeCell ref="HTQ45:HTX45"/>
    <mergeCell ref="HTY45:HUF45"/>
    <mergeCell ref="HUG45:HUN45"/>
    <mergeCell ref="HUO45:HUV45"/>
    <mergeCell ref="HUW45:HVD45"/>
    <mergeCell ref="HVE45:HVL45"/>
    <mergeCell ref="HVM45:HVT45"/>
    <mergeCell ref="HVU45:HWB45"/>
    <mergeCell ref="HWC45:HWJ45"/>
    <mergeCell ref="HWK45:HWR45"/>
    <mergeCell ref="HWS45:HWZ45"/>
    <mergeCell ref="HXA45:HXH45"/>
    <mergeCell ref="HXI45:HXP45"/>
    <mergeCell ref="HXQ45:HXX45"/>
    <mergeCell ref="HXY45:HYF45"/>
    <mergeCell ref="HOK45:HOR45"/>
    <mergeCell ref="HOS45:HOZ45"/>
    <mergeCell ref="HPA45:HPH45"/>
    <mergeCell ref="HPI45:HPP45"/>
    <mergeCell ref="HPQ45:HPX45"/>
    <mergeCell ref="HEW45:HFD45"/>
    <mergeCell ref="HFE45:HFL45"/>
    <mergeCell ref="HFM45:HFT45"/>
    <mergeCell ref="HFU45:HGB45"/>
    <mergeCell ref="HGC45:HGJ45"/>
    <mergeCell ref="HGK45:HGR45"/>
    <mergeCell ref="HGS45:HGZ45"/>
    <mergeCell ref="HHA45:HHH45"/>
    <mergeCell ref="HHI45:HHP45"/>
    <mergeCell ref="HHQ45:HHX45"/>
    <mergeCell ref="HHY45:HIF45"/>
    <mergeCell ref="HIG45:HIN45"/>
    <mergeCell ref="HIO45:HIV45"/>
    <mergeCell ref="HIW45:HJD45"/>
    <mergeCell ref="HNE45:HNL45"/>
    <mergeCell ref="HNM45:HNT45"/>
    <mergeCell ref="HNU45:HOB45"/>
    <mergeCell ref="HOC45:HOJ45"/>
    <mergeCell ref="GTU45:GUB45"/>
    <mergeCell ref="GUC45:GUJ45"/>
    <mergeCell ref="GUK45:GUR45"/>
    <mergeCell ref="GUS45:GUZ45"/>
    <mergeCell ref="GVA45:GVH45"/>
    <mergeCell ref="GVI45:GVP45"/>
    <mergeCell ref="GVQ45:GVX45"/>
    <mergeCell ref="GVY45:GWF45"/>
    <mergeCell ref="GWG45:GWN45"/>
    <mergeCell ref="GWO45:GWV45"/>
    <mergeCell ref="GWW45:GXD45"/>
    <mergeCell ref="GXE45:GXL45"/>
    <mergeCell ref="GXM45:GXT45"/>
    <mergeCell ref="GXU45:GYB45"/>
    <mergeCell ref="GYC45:GYJ45"/>
    <mergeCell ref="GYK45:GYR45"/>
    <mergeCell ref="GYS45:GYZ45"/>
    <mergeCell ref="GZA45:GZH45"/>
    <mergeCell ref="GZI45:GZP45"/>
    <mergeCell ref="GZQ45:GZX45"/>
    <mergeCell ref="GZY45:HAF45"/>
    <mergeCell ref="HAG45:HAN45"/>
    <mergeCell ref="HAO45:HAV45"/>
    <mergeCell ref="HAW45:HBD45"/>
    <mergeCell ref="HBE45:HBL45"/>
    <mergeCell ref="HBM45:HBT45"/>
    <mergeCell ref="HBU45:HCB45"/>
    <mergeCell ref="GSG45:GSN45"/>
    <mergeCell ref="GSO45:GSV45"/>
    <mergeCell ref="GSW45:GTD45"/>
    <mergeCell ref="GTE45:GTL45"/>
    <mergeCell ref="GTM45:GTT45"/>
    <mergeCell ref="GIS45:GIZ45"/>
    <mergeCell ref="GJA45:GJH45"/>
    <mergeCell ref="GJI45:GJP45"/>
    <mergeCell ref="GJQ45:GJX45"/>
    <mergeCell ref="GJY45:GKF45"/>
    <mergeCell ref="GKG45:GKN45"/>
    <mergeCell ref="GKO45:GKV45"/>
    <mergeCell ref="GKW45:GLD45"/>
    <mergeCell ref="GLE45:GLL45"/>
    <mergeCell ref="GLM45:GLT45"/>
    <mergeCell ref="GLU45:GMB45"/>
    <mergeCell ref="GMC45:GMJ45"/>
    <mergeCell ref="GMK45:GMR45"/>
    <mergeCell ref="GMS45:GMZ45"/>
    <mergeCell ref="GRA45:GRH45"/>
    <mergeCell ref="GRI45:GRP45"/>
    <mergeCell ref="GRQ45:GRX45"/>
    <mergeCell ref="GRY45:GSF45"/>
    <mergeCell ref="GHE45:GHL45"/>
    <mergeCell ref="GHM45:GHT45"/>
    <mergeCell ref="GHU45:GIB45"/>
    <mergeCell ref="GIC45:GIJ45"/>
    <mergeCell ref="GIK45:GIR45"/>
    <mergeCell ref="FXQ45:FXX45"/>
    <mergeCell ref="FXY45:FYF45"/>
    <mergeCell ref="FYG45:FYN45"/>
    <mergeCell ref="FYO45:FYV45"/>
    <mergeCell ref="FYW45:FZD45"/>
    <mergeCell ref="FZE45:FZL45"/>
    <mergeCell ref="FZM45:FZT45"/>
    <mergeCell ref="FZU45:GAB45"/>
    <mergeCell ref="GAC45:GAJ45"/>
    <mergeCell ref="GAK45:GAR45"/>
    <mergeCell ref="GAS45:GAZ45"/>
    <mergeCell ref="GBA45:GBH45"/>
    <mergeCell ref="GBI45:GBP45"/>
    <mergeCell ref="GBQ45:GBX45"/>
    <mergeCell ref="GBY45:GCF45"/>
    <mergeCell ref="GCG45:GCN45"/>
    <mergeCell ref="GCO45:GCV45"/>
    <mergeCell ref="GCW45:GDD45"/>
    <mergeCell ref="GDE45:GDL45"/>
    <mergeCell ref="GDM45:GDT45"/>
    <mergeCell ref="GDU45:GEB45"/>
    <mergeCell ref="GEC45:GEJ45"/>
    <mergeCell ref="GEK45:GER45"/>
    <mergeCell ref="GES45:GEZ45"/>
    <mergeCell ref="GFA45:GFH45"/>
    <mergeCell ref="GFI45:GFP45"/>
    <mergeCell ref="GFQ45:GFX45"/>
    <mergeCell ref="FWC45:FWJ45"/>
    <mergeCell ref="FWK45:FWR45"/>
    <mergeCell ref="FWS45:FWZ45"/>
    <mergeCell ref="FXA45:FXH45"/>
    <mergeCell ref="FXI45:FXP45"/>
    <mergeCell ref="FMO45:FMV45"/>
    <mergeCell ref="FMW45:FND45"/>
    <mergeCell ref="FNE45:FNL45"/>
    <mergeCell ref="FNM45:FNT45"/>
    <mergeCell ref="FNU45:FOB45"/>
    <mergeCell ref="FOC45:FOJ45"/>
    <mergeCell ref="FOK45:FOR45"/>
    <mergeCell ref="FOS45:FOZ45"/>
    <mergeCell ref="FPA45:FPH45"/>
    <mergeCell ref="FPI45:FPP45"/>
    <mergeCell ref="FPQ45:FPX45"/>
    <mergeCell ref="FPY45:FQF45"/>
    <mergeCell ref="FQG45:FQN45"/>
    <mergeCell ref="FQO45:FQV45"/>
    <mergeCell ref="FUW45:FVD45"/>
    <mergeCell ref="FVE45:FVL45"/>
    <mergeCell ref="FVM45:FVT45"/>
    <mergeCell ref="FVU45:FWB45"/>
    <mergeCell ref="FBM45:FBT45"/>
    <mergeCell ref="FBU45:FCB45"/>
    <mergeCell ref="FCC45:FCJ45"/>
    <mergeCell ref="FCK45:FCR45"/>
    <mergeCell ref="FCS45:FCZ45"/>
    <mergeCell ref="FDA45:FDH45"/>
    <mergeCell ref="FDI45:FDP45"/>
    <mergeCell ref="FDQ45:FDX45"/>
    <mergeCell ref="FDY45:FEF45"/>
    <mergeCell ref="FEG45:FEN45"/>
    <mergeCell ref="FEO45:FEV45"/>
    <mergeCell ref="FEW45:FFD45"/>
    <mergeCell ref="FFE45:FFL45"/>
    <mergeCell ref="FFM45:FFT45"/>
    <mergeCell ref="FFU45:FGB45"/>
    <mergeCell ref="FGC45:FGJ45"/>
    <mergeCell ref="FGK45:FGR45"/>
    <mergeCell ref="FGS45:FGZ45"/>
    <mergeCell ref="FHA45:FHH45"/>
    <mergeCell ref="FHI45:FHP45"/>
    <mergeCell ref="FHQ45:FHX45"/>
    <mergeCell ref="FHY45:FIF45"/>
    <mergeCell ref="FIG45:FIN45"/>
    <mergeCell ref="FIO45:FIV45"/>
    <mergeCell ref="FIW45:FJD45"/>
    <mergeCell ref="FJE45:FJL45"/>
    <mergeCell ref="FJM45:FJT45"/>
    <mergeCell ref="EZY45:FAF45"/>
    <mergeCell ref="FAG45:FAN45"/>
    <mergeCell ref="FAO45:FAV45"/>
    <mergeCell ref="FAW45:FBD45"/>
    <mergeCell ref="FBE45:FBL45"/>
    <mergeCell ref="EQK45:EQR45"/>
    <mergeCell ref="EQS45:EQZ45"/>
    <mergeCell ref="ERA45:ERH45"/>
    <mergeCell ref="ERI45:ERP45"/>
    <mergeCell ref="ERQ45:ERX45"/>
    <mergeCell ref="ERY45:ESF45"/>
    <mergeCell ref="ESG45:ESN45"/>
    <mergeCell ref="ESO45:ESV45"/>
    <mergeCell ref="ESW45:ETD45"/>
    <mergeCell ref="ETE45:ETL45"/>
    <mergeCell ref="ETM45:ETT45"/>
    <mergeCell ref="ETU45:EUB45"/>
    <mergeCell ref="EUC45:EUJ45"/>
    <mergeCell ref="EUK45:EUR45"/>
    <mergeCell ref="EYS45:EYZ45"/>
    <mergeCell ref="EZA45:EZH45"/>
    <mergeCell ref="EZI45:EZP45"/>
    <mergeCell ref="EZQ45:EZX45"/>
    <mergeCell ref="EOW45:EPD45"/>
    <mergeCell ref="EPE45:EPL45"/>
    <mergeCell ref="EPM45:EPT45"/>
    <mergeCell ref="EPU45:EQB45"/>
    <mergeCell ref="EQC45:EQJ45"/>
    <mergeCell ref="EFI45:EFP45"/>
    <mergeCell ref="EFQ45:EFX45"/>
    <mergeCell ref="EFY45:EGF45"/>
    <mergeCell ref="EGG45:EGN45"/>
    <mergeCell ref="EGO45:EGV45"/>
    <mergeCell ref="EGW45:EHD45"/>
    <mergeCell ref="EHE45:EHL45"/>
    <mergeCell ref="EHM45:EHT45"/>
    <mergeCell ref="EHU45:EIB45"/>
    <mergeCell ref="EIC45:EIJ45"/>
    <mergeCell ref="EIK45:EIR45"/>
    <mergeCell ref="EIS45:EIZ45"/>
    <mergeCell ref="EJA45:EJH45"/>
    <mergeCell ref="EJI45:EJP45"/>
    <mergeCell ref="EJQ45:EJX45"/>
    <mergeCell ref="EJY45:EKF45"/>
    <mergeCell ref="EKG45:EKN45"/>
    <mergeCell ref="EKO45:EKV45"/>
    <mergeCell ref="EKW45:ELD45"/>
    <mergeCell ref="ELE45:ELL45"/>
    <mergeCell ref="ELM45:ELT45"/>
    <mergeCell ref="ELU45:EMB45"/>
    <mergeCell ref="EMC45:EMJ45"/>
    <mergeCell ref="EMK45:EMR45"/>
    <mergeCell ref="EMS45:EMZ45"/>
    <mergeCell ref="ENA45:ENH45"/>
    <mergeCell ref="ENI45:ENP45"/>
    <mergeCell ref="EDU45:EEB45"/>
    <mergeCell ref="EEC45:EEJ45"/>
    <mergeCell ref="EEK45:EER45"/>
    <mergeCell ref="EES45:EEZ45"/>
    <mergeCell ref="EFA45:EFH45"/>
    <mergeCell ref="DUG45:DUN45"/>
    <mergeCell ref="DUO45:DUV45"/>
    <mergeCell ref="DUW45:DVD45"/>
    <mergeCell ref="DVE45:DVL45"/>
    <mergeCell ref="DVM45:DVT45"/>
    <mergeCell ref="DVU45:DWB45"/>
    <mergeCell ref="DWC45:DWJ45"/>
    <mergeCell ref="DWK45:DWR45"/>
    <mergeCell ref="DWS45:DWZ45"/>
    <mergeCell ref="DXA45:DXH45"/>
    <mergeCell ref="DXI45:DXP45"/>
    <mergeCell ref="DXQ45:DXX45"/>
    <mergeCell ref="DXY45:DYF45"/>
    <mergeCell ref="DYG45:DYN45"/>
    <mergeCell ref="ECO45:ECV45"/>
    <mergeCell ref="ECW45:EDD45"/>
    <mergeCell ref="EDE45:EDL45"/>
    <mergeCell ref="EDM45:EDT45"/>
    <mergeCell ref="DJE45:DJL45"/>
    <mergeCell ref="DJM45:DJT45"/>
    <mergeCell ref="DJU45:DKB45"/>
    <mergeCell ref="DKC45:DKJ45"/>
    <mergeCell ref="DKK45:DKR45"/>
    <mergeCell ref="DKS45:DKZ45"/>
    <mergeCell ref="DLA45:DLH45"/>
    <mergeCell ref="DLI45:DLP45"/>
    <mergeCell ref="DLQ45:DLX45"/>
    <mergeCell ref="DLY45:DMF45"/>
    <mergeCell ref="DMG45:DMN45"/>
    <mergeCell ref="DMO45:DMV45"/>
    <mergeCell ref="DMW45:DND45"/>
    <mergeCell ref="DNE45:DNL45"/>
    <mergeCell ref="DNM45:DNT45"/>
    <mergeCell ref="DNU45:DOB45"/>
    <mergeCell ref="DOC45:DOJ45"/>
    <mergeCell ref="DOK45:DOR45"/>
    <mergeCell ref="DOS45:DOZ45"/>
    <mergeCell ref="DPA45:DPH45"/>
    <mergeCell ref="DPI45:DPP45"/>
    <mergeCell ref="DPQ45:DPX45"/>
    <mergeCell ref="DPY45:DQF45"/>
    <mergeCell ref="DQG45:DQN45"/>
    <mergeCell ref="DQO45:DQV45"/>
    <mergeCell ref="DQW45:DRD45"/>
    <mergeCell ref="DRE45:DRL45"/>
    <mergeCell ref="DHQ45:DHX45"/>
    <mergeCell ref="DHY45:DIF45"/>
    <mergeCell ref="DIG45:DIN45"/>
    <mergeCell ref="DIO45:DIV45"/>
    <mergeCell ref="DIW45:DJD45"/>
    <mergeCell ref="CYC45:CYJ45"/>
    <mergeCell ref="CYK45:CYR45"/>
    <mergeCell ref="CYS45:CYZ45"/>
    <mergeCell ref="CZA45:CZH45"/>
    <mergeCell ref="CZI45:CZP45"/>
    <mergeCell ref="CZQ45:CZX45"/>
    <mergeCell ref="CZY45:DAF45"/>
    <mergeCell ref="DAG45:DAN45"/>
    <mergeCell ref="DAO45:DAV45"/>
    <mergeCell ref="DAW45:DBD45"/>
    <mergeCell ref="DBE45:DBL45"/>
    <mergeCell ref="DBM45:DBT45"/>
    <mergeCell ref="DBU45:DCB45"/>
    <mergeCell ref="DCC45:DCJ45"/>
    <mergeCell ref="DGK45:DGR45"/>
    <mergeCell ref="DGS45:DGZ45"/>
    <mergeCell ref="DHA45:DHH45"/>
    <mergeCell ref="DHI45:DHP45"/>
    <mergeCell ref="CWO45:CWV45"/>
    <mergeCell ref="CWW45:CXD45"/>
    <mergeCell ref="CXE45:CXL45"/>
    <mergeCell ref="CXM45:CXT45"/>
    <mergeCell ref="CXU45:CYB45"/>
    <mergeCell ref="CNA45:CNH45"/>
    <mergeCell ref="CNI45:CNP45"/>
    <mergeCell ref="CNQ45:CNX45"/>
    <mergeCell ref="CNY45:COF45"/>
    <mergeCell ref="COG45:CON45"/>
    <mergeCell ref="COO45:COV45"/>
    <mergeCell ref="COW45:CPD45"/>
    <mergeCell ref="CPE45:CPL45"/>
    <mergeCell ref="CPM45:CPT45"/>
    <mergeCell ref="CPU45:CQB45"/>
    <mergeCell ref="CQC45:CQJ45"/>
    <mergeCell ref="CQK45:CQR45"/>
    <mergeCell ref="CQS45:CQZ45"/>
    <mergeCell ref="CRA45:CRH45"/>
    <mergeCell ref="CRI45:CRP45"/>
    <mergeCell ref="CRQ45:CRX45"/>
    <mergeCell ref="CRY45:CSF45"/>
    <mergeCell ref="CSG45:CSN45"/>
    <mergeCell ref="CSO45:CSV45"/>
    <mergeCell ref="CSW45:CTD45"/>
    <mergeCell ref="CTE45:CTL45"/>
    <mergeCell ref="CTM45:CTT45"/>
    <mergeCell ref="CTU45:CUB45"/>
    <mergeCell ref="CUC45:CUJ45"/>
    <mergeCell ref="CUK45:CUR45"/>
    <mergeCell ref="CUS45:CUZ45"/>
    <mergeCell ref="CVA45:CVH45"/>
    <mergeCell ref="CLM45:CLT45"/>
    <mergeCell ref="CLU45:CMB45"/>
    <mergeCell ref="CMC45:CMJ45"/>
    <mergeCell ref="CMK45:CMR45"/>
    <mergeCell ref="CMS45:CMZ45"/>
    <mergeCell ref="CBY45:CCF45"/>
    <mergeCell ref="CCG45:CCN45"/>
    <mergeCell ref="CCO45:CCV45"/>
    <mergeCell ref="CCW45:CDD45"/>
    <mergeCell ref="CDE45:CDL45"/>
    <mergeCell ref="CDM45:CDT45"/>
    <mergeCell ref="CDU45:CEB45"/>
    <mergeCell ref="CEC45:CEJ45"/>
    <mergeCell ref="CEK45:CER45"/>
    <mergeCell ref="CES45:CEZ45"/>
    <mergeCell ref="CFA45:CFH45"/>
    <mergeCell ref="CFI45:CFP45"/>
    <mergeCell ref="CFQ45:CFX45"/>
    <mergeCell ref="CFY45:CGF45"/>
    <mergeCell ref="CKG45:CKN45"/>
    <mergeCell ref="CKO45:CKV45"/>
    <mergeCell ref="CKW45:CLD45"/>
    <mergeCell ref="CLE45:CLL45"/>
    <mergeCell ref="BQW45:BRD45"/>
    <mergeCell ref="BRE45:BRL45"/>
    <mergeCell ref="BRM45:BRT45"/>
    <mergeCell ref="BRU45:BSB45"/>
    <mergeCell ref="BSC45:BSJ45"/>
    <mergeCell ref="BSK45:BSR45"/>
    <mergeCell ref="BSS45:BSZ45"/>
    <mergeCell ref="BTA45:BTH45"/>
    <mergeCell ref="BTI45:BTP45"/>
    <mergeCell ref="BTQ45:BTX45"/>
    <mergeCell ref="BTY45:BUF45"/>
    <mergeCell ref="BUG45:BUN45"/>
    <mergeCell ref="BUO45:BUV45"/>
    <mergeCell ref="BUW45:BVD45"/>
    <mergeCell ref="BVE45:BVL45"/>
    <mergeCell ref="BVM45:BVT45"/>
    <mergeCell ref="BVU45:BWB45"/>
    <mergeCell ref="BWC45:BWJ45"/>
    <mergeCell ref="BWK45:BWR45"/>
    <mergeCell ref="BWS45:BWZ45"/>
    <mergeCell ref="BXA45:BXH45"/>
    <mergeCell ref="BXI45:BXP45"/>
    <mergeCell ref="BXQ45:BXX45"/>
    <mergeCell ref="BXY45:BYF45"/>
    <mergeCell ref="BYG45:BYN45"/>
    <mergeCell ref="BYO45:BYV45"/>
    <mergeCell ref="BYW45:BZD45"/>
    <mergeCell ref="BPI45:BPP45"/>
    <mergeCell ref="BPQ45:BPX45"/>
    <mergeCell ref="BPY45:BQF45"/>
    <mergeCell ref="BQG45:BQN45"/>
    <mergeCell ref="BQO45:BQV45"/>
    <mergeCell ref="BFU45:BGB45"/>
    <mergeCell ref="BGC45:BGJ45"/>
    <mergeCell ref="BGK45:BGR45"/>
    <mergeCell ref="BGS45:BGZ45"/>
    <mergeCell ref="BHA45:BHH45"/>
    <mergeCell ref="BHI45:BHP45"/>
    <mergeCell ref="BHQ45:BHX45"/>
    <mergeCell ref="BHY45:BIF45"/>
    <mergeCell ref="BIG45:BIN45"/>
    <mergeCell ref="BIO45:BIV45"/>
    <mergeCell ref="BIW45:BJD45"/>
    <mergeCell ref="BJE45:BJL45"/>
    <mergeCell ref="BJM45:BJT45"/>
    <mergeCell ref="BJU45:BKB45"/>
    <mergeCell ref="BOC45:BOJ45"/>
    <mergeCell ref="BOK45:BOR45"/>
    <mergeCell ref="BOS45:BOZ45"/>
    <mergeCell ref="BPA45:BPH45"/>
    <mergeCell ref="BEG45:BEN45"/>
    <mergeCell ref="BEO45:BEV45"/>
    <mergeCell ref="BEW45:BFD45"/>
    <mergeCell ref="BFE45:BFL45"/>
    <mergeCell ref="BFM45:BFT45"/>
    <mergeCell ref="AUS45:AUZ45"/>
    <mergeCell ref="AVA45:AVH45"/>
    <mergeCell ref="AVI45:AVP45"/>
    <mergeCell ref="AVQ45:AVX45"/>
    <mergeCell ref="AVY45:AWF45"/>
    <mergeCell ref="AWG45:AWN45"/>
    <mergeCell ref="AWO45:AWV45"/>
    <mergeCell ref="AWW45:AXD45"/>
    <mergeCell ref="AXE45:AXL45"/>
    <mergeCell ref="AXM45:AXT45"/>
    <mergeCell ref="AXU45:AYB45"/>
    <mergeCell ref="AYC45:AYJ45"/>
    <mergeCell ref="AYK45:AYR45"/>
    <mergeCell ref="AYS45:AYZ45"/>
    <mergeCell ref="AZA45:AZH45"/>
    <mergeCell ref="AZI45:AZP45"/>
    <mergeCell ref="AZQ45:AZX45"/>
    <mergeCell ref="AZY45:BAF45"/>
    <mergeCell ref="BAG45:BAN45"/>
    <mergeCell ref="BAO45:BAV45"/>
    <mergeCell ref="BAW45:BBD45"/>
    <mergeCell ref="BBE45:BBL45"/>
    <mergeCell ref="BBM45:BBT45"/>
    <mergeCell ref="BBU45:BCB45"/>
    <mergeCell ref="BCC45:BCJ45"/>
    <mergeCell ref="BCK45:BCR45"/>
    <mergeCell ref="BCS45:BCZ45"/>
    <mergeCell ref="ATE45:ATL45"/>
    <mergeCell ref="ATM45:ATT45"/>
    <mergeCell ref="ATU45:AUB45"/>
    <mergeCell ref="AUC45:AUJ45"/>
    <mergeCell ref="AUK45:AUR45"/>
    <mergeCell ref="AJQ45:AJX45"/>
    <mergeCell ref="AJY45:AKF45"/>
    <mergeCell ref="AKG45:AKN45"/>
    <mergeCell ref="AKO45:AKV45"/>
    <mergeCell ref="AKW45:ALD45"/>
    <mergeCell ref="ALE45:ALL45"/>
    <mergeCell ref="ALM45:ALT45"/>
    <mergeCell ref="ALU45:AMB45"/>
    <mergeCell ref="AMC45:AMJ45"/>
    <mergeCell ref="AMK45:AMR45"/>
    <mergeCell ref="AMS45:AMZ45"/>
    <mergeCell ref="ANA45:ANH45"/>
    <mergeCell ref="ANI45:ANP45"/>
    <mergeCell ref="ANQ45:ANX45"/>
    <mergeCell ref="ARY45:ASF45"/>
    <mergeCell ref="ASG45:ASN45"/>
    <mergeCell ref="ASO45:ASV45"/>
    <mergeCell ref="ASW45:ATD45"/>
    <mergeCell ref="YO45:YV45"/>
    <mergeCell ref="YW45:ZD45"/>
    <mergeCell ref="ZE45:ZL45"/>
    <mergeCell ref="ZM45:ZT45"/>
    <mergeCell ref="ZU45:AAB45"/>
    <mergeCell ref="AAC45:AAJ45"/>
    <mergeCell ref="AAK45:AAR45"/>
    <mergeCell ref="AAS45:AAZ45"/>
    <mergeCell ref="ABA45:ABH45"/>
    <mergeCell ref="ABI45:ABP45"/>
    <mergeCell ref="ABQ45:ABX45"/>
    <mergeCell ref="ABY45:ACF45"/>
    <mergeCell ref="ACG45:ACN45"/>
    <mergeCell ref="ACO45:ACV45"/>
    <mergeCell ref="ACW45:ADD45"/>
    <mergeCell ref="ADE45:ADL45"/>
    <mergeCell ref="ADM45:ADT45"/>
    <mergeCell ref="ADU45:AEB45"/>
    <mergeCell ref="AEC45:AEJ45"/>
    <mergeCell ref="AEK45:AER45"/>
    <mergeCell ref="AES45:AEZ45"/>
    <mergeCell ref="AFA45:AFH45"/>
    <mergeCell ref="AFI45:AFP45"/>
    <mergeCell ref="AFQ45:AFX45"/>
    <mergeCell ref="AFY45:AGF45"/>
    <mergeCell ref="AGG45:AGN45"/>
    <mergeCell ref="AGO45:AGV45"/>
    <mergeCell ref="XA45:XH45"/>
    <mergeCell ref="XI45:XP45"/>
    <mergeCell ref="XQ45:XX45"/>
    <mergeCell ref="XY45:YF45"/>
    <mergeCell ref="YG45:YN45"/>
    <mergeCell ref="NM45:NT45"/>
    <mergeCell ref="NU45:OB45"/>
    <mergeCell ref="OC45:OJ45"/>
    <mergeCell ref="OK45:OR45"/>
    <mergeCell ref="OS45:OZ45"/>
    <mergeCell ref="PA45:PH45"/>
    <mergeCell ref="PI45:PP45"/>
    <mergeCell ref="PQ45:PX45"/>
    <mergeCell ref="PY45:QF45"/>
    <mergeCell ref="QG45:QN45"/>
    <mergeCell ref="QO45:QV45"/>
    <mergeCell ref="QW45:RD45"/>
    <mergeCell ref="RE45:RL45"/>
    <mergeCell ref="RM45:RT45"/>
    <mergeCell ref="VU45:WB45"/>
    <mergeCell ref="WC45:WJ45"/>
    <mergeCell ref="WK45:WR45"/>
    <mergeCell ref="WS45:WZ45"/>
    <mergeCell ref="LY45:MF45"/>
    <mergeCell ref="MG45:MN45"/>
    <mergeCell ref="MO45:MV45"/>
    <mergeCell ref="MW45:ND45"/>
    <mergeCell ref="NE45:NL45"/>
    <mergeCell ref="CK45:CR45"/>
    <mergeCell ref="CS45:CZ45"/>
    <mergeCell ref="DA45:DH45"/>
    <mergeCell ref="DI45:DP45"/>
    <mergeCell ref="DQ45:DX45"/>
    <mergeCell ref="DY45:EF45"/>
    <mergeCell ref="EG45:EN45"/>
    <mergeCell ref="EO45:EV45"/>
    <mergeCell ref="EW45:FD45"/>
    <mergeCell ref="FE45:FL45"/>
    <mergeCell ref="FM45:FT45"/>
    <mergeCell ref="FU45:GB45"/>
    <mergeCell ref="GC45:GJ45"/>
    <mergeCell ref="GK45:GR45"/>
    <mergeCell ref="GS45:GZ45"/>
    <mergeCell ref="HA45:HH45"/>
    <mergeCell ref="HI45:HP45"/>
    <mergeCell ref="HQ45:HX45"/>
    <mergeCell ref="HY45:IF45"/>
    <mergeCell ref="IG45:IN45"/>
    <mergeCell ref="IO45:IV45"/>
    <mergeCell ref="IW45:JD45"/>
    <mergeCell ref="JE45:JL45"/>
    <mergeCell ref="JM45:JT45"/>
    <mergeCell ref="JU45:KB45"/>
    <mergeCell ref="KC45:KJ45"/>
    <mergeCell ref="KK45:KR45"/>
    <mergeCell ref="A45:H45"/>
    <mergeCell ref="A36:E36"/>
    <mergeCell ref="A37:E37"/>
    <mergeCell ref="A38:E38"/>
    <mergeCell ref="C41:G41"/>
    <mergeCell ref="A44:H44"/>
    <mergeCell ref="A43:H43"/>
    <mergeCell ref="I45:P45"/>
    <mergeCell ref="Q45:X45"/>
    <mergeCell ref="Y45:AF45"/>
    <mergeCell ref="AG45:AN45"/>
    <mergeCell ref="AO45:AV45"/>
    <mergeCell ref="AW45:BD45"/>
    <mergeCell ref="BE45:BL45"/>
    <mergeCell ref="BM45:BT45"/>
    <mergeCell ref="BU45:CB45"/>
    <mergeCell ref="CC45:CJ45"/>
    <mergeCell ref="D25:E25"/>
    <mergeCell ref="D28:E28"/>
    <mergeCell ref="D29:E29"/>
    <mergeCell ref="D30:E30"/>
    <mergeCell ref="D31:E31"/>
    <mergeCell ref="E34:G34"/>
    <mergeCell ref="A19:B19"/>
    <mergeCell ref="D19:E19"/>
    <mergeCell ref="A20:B20"/>
    <mergeCell ref="D20:E20"/>
    <mergeCell ref="D23:E23"/>
    <mergeCell ref="D24:E24"/>
    <mergeCell ref="A16:B16"/>
    <mergeCell ref="D16:E16"/>
    <mergeCell ref="A17:B17"/>
    <mergeCell ref="D17:E17"/>
    <mergeCell ref="A18:B18"/>
    <mergeCell ref="D18:E18"/>
    <mergeCell ref="A11:B11"/>
    <mergeCell ref="D11:E11"/>
    <mergeCell ref="A14:B14"/>
    <mergeCell ref="D14:E14"/>
    <mergeCell ref="A15:B15"/>
    <mergeCell ref="D15:E15"/>
    <mergeCell ref="A8:B8"/>
    <mergeCell ref="D8:E8"/>
    <mergeCell ref="A9:B9"/>
    <mergeCell ref="D9:E9"/>
    <mergeCell ref="A10:B10"/>
    <mergeCell ref="D10:E10"/>
    <mergeCell ref="A1:B2"/>
    <mergeCell ref="C1:H2"/>
    <mergeCell ref="G3:H3"/>
    <mergeCell ref="A4:C4"/>
    <mergeCell ref="F4:H4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1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XFD45"/>
  <sheetViews>
    <sheetView view="pageBreakPreview" topLeftCell="A14" zoomScaleNormal="100" zoomScaleSheetLayoutView="100" workbookViewId="0">
      <selection activeCell="A42" sqref="A42:XFD45"/>
    </sheetView>
  </sheetViews>
  <sheetFormatPr baseColWidth="10" defaultColWidth="11.42578125" defaultRowHeight="15" x14ac:dyDescent="0.2"/>
  <cols>
    <col min="1" max="1" width="13.42578125" style="7" customWidth="1"/>
    <col min="2" max="2" width="5.140625" style="7" customWidth="1"/>
    <col min="3" max="3" width="15.42578125" style="7" customWidth="1"/>
    <col min="4" max="4" width="13.42578125" style="7" customWidth="1"/>
    <col min="5" max="5" width="17" style="7" customWidth="1"/>
    <col min="6" max="6" width="14.140625" style="7" customWidth="1"/>
    <col min="7" max="7" width="14.7109375" style="7" bestFit="1" customWidth="1"/>
    <col min="8" max="8" width="17.42578125" style="7" bestFit="1" customWidth="1"/>
    <col min="9" max="255" width="11.42578125" style="7"/>
    <col min="256" max="256" width="13.42578125" style="7" customWidth="1"/>
    <col min="257" max="257" width="5.140625" style="7" customWidth="1"/>
    <col min="258" max="258" width="15.42578125" style="7" customWidth="1"/>
    <col min="259" max="259" width="10.85546875" style="7" customWidth="1"/>
    <col min="260" max="260" width="11.42578125" style="7" customWidth="1"/>
    <col min="261" max="261" width="10.42578125" style="7" customWidth="1"/>
    <col min="262" max="262" width="11.7109375" style="7" customWidth="1"/>
    <col min="263" max="263" width="14.7109375" style="7" customWidth="1"/>
    <col min="264" max="511" width="11.42578125" style="7"/>
    <col min="512" max="512" width="13.42578125" style="7" customWidth="1"/>
    <col min="513" max="513" width="5.140625" style="7" customWidth="1"/>
    <col min="514" max="514" width="15.42578125" style="7" customWidth="1"/>
    <col min="515" max="515" width="10.85546875" style="7" customWidth="1"/>
    <col min="516" max="516" width="11.42578125" style="7" customWidth="1"/>
    <col min="517" max="517" width="10.42578125" style="7" customWidth="1"/>
    <col min="518" max="518" width="11.7109375" style="7" customWidth="1"/>
    <col min="519" max="519" width="14.7109375" style="7" customWidth="1"/>
    <col min="520" max="767" width="11.42578125" style="7"/>
    <col min="768" max="768" width="13.42578125" style="7" customWidth="1"/>
    <col min="769" max="769" width="5.140625" style="7" customWidth="1"/>
    <col min="770" max="770" width="15.42578125" style="7" customWidth="1"/>
    <col min="771" max="771" width="10.85546875" style="7" customWidth="1"/>
    <col min="772" max="772" width="11.42578125" style="7" customWidth="1"/>
    <col min="773" max="773" width="10.42578125" style="7" customWidth="1"/>
    <col min="774" max="774" width="11.7109375" style="7" customWidth="1"/>
    <col min="775" max="775" width="14.7109375" style="7" customWidth="1"/>
    <col min="776" max="1023" width="11.42578125" style="7"/>
    <col min="1024" max="1024" width="13.42578125" style="7" customWidth="1"/>
    <col min="1025" max="1025" width="5.140625" style="7" customWidth="1"/>
    <col min="1026" max="1026" width="15.42578125" style="7" customWidth="1"/>
    <col min="1027" max="1027" width="10.85546875" style="7" customWidth="1"/>
    <col min="1028" max="1028" width="11.42578125" style="7" customWidth="1"/>
    <col min="1029" max="1029" width="10.42578125" style="7" customWidth="1"/>
    <col min="1030" max="1030" width="11.7109375" style="7" customWidth="1"/>
    <col min="1031" max="1031" width="14.7109375" style="7" customWidth="1"/>
    <col min="1032" max="1279" width="11.42578125" style="7"/>
    <col min="1280" max="1280" width="13.42578125" style="7" customWidth="1"/>
    <col min="1281" max="1281" width="5.140625" style="7" customWidth="1"/>
    <col min="1282" max="1282" width="15.42578125" style="7" customWidth="1"/>
    <col min="1283" max="1283" width="10.85546875" style="7" customWidth="1"/>
    <col min="1284" max="1284" width="11.42578125" style="7" customWidth="1"/>
    <col min="1285" max="1285" width="10.42578125" style="7" customWidth="1"/>
    <col min="1286" max="1286" width="11.7109375" style="7" customWidth="1"/>
    <col min="1287" max="1287" width="14.7109375" style="7" customWidth="1"/>
    <col min="1288" max="1535" width="11.42578125" style="7"/>
    <col min="1536" max="1536" width="13.42578125" style="7" customWidth="1"/>
    <col min="1537" max="1537" width="5.140625" style="7" customWidth="1"/>
    <col min="1538" max="1538" width="15.42578125" style="7" customWidth="1"/>
    <col min="1539" max="1539" width="10.85546875" style="7" customWidth="1"/>
    <col min="1540" max="1540" width="11.42578125" style="7" customWidth="1"/>
    <col min="1541" max="1541" width="10.42578125" style="7" customWidth="1"/>
    <col min="1542" max="1542" width="11.7109375" style="7" customWidth="1"/>
    <col min="1543" max="1543" width="14.7109375" style="7" customWidth="1"/>
    <col min="1544" max="1791" width="11.42578125" style="7"/>
    <col min="1792" max="1792" width="13.42578125" style="7" customWidth="1"/>
    <col min="1793" max="1793" width="5.140625" style="7" customWidth="1"/>
    <col min="1794" max="1794" width="15.42578125" style="7" customWidth="1"/>
    <col min="1795" max="1795" width="10.85546875" style="7" customWidth="1"/>
    <col min="1796" max="1796" width="11.42578125" style="7" customWidth="1"/>
    <col min="1797" max="1797" width="10.42578125" style="7" customWidth="1"/>
    <col min="1798" max="1798" width="11.7109375" style="7" customWidth="1"/>
    <col min="1799" max="1799" width="14.7109375" style="7" customWidth="1"/>
    <col min="1800" max="2047" width="11.42578125" style="7"/>
    <col min="2048" max="2048" width="13.42578125" style="7" customWidth="1"/>
    <col min="2049" max="2049" width="5.140625" style="7" customWidth="1"/>
    <col min="2050" max="2050" width="15.42578125" style="7" customWidth="1"/>
    <col min="2051" max="2051" width="10.85546875" style="7" customWidth="1"/>
    <col min="2052" max="2052" width="11.42578125" style="7" customWidth="1"/>
    <col min="2053" max="2053" width="10.42578125" style="7" customWidth="1"/>
    <col min="2054" max="2054" width="11.7109375" style="7" customWidth="1"/>
    <col min="2055" max="2055" width="14.7109375" style="7" customWidth="1"/>
    <col min="2056" max="2303" width="11.42578125" style="7"/>
    <col min="2304" max="2304" width="13.42578125" style="7" customWidth="1"/>
    <col min="2305" max="2305" width="5.140625" style="7" customWidth="1"/>
    <col min="2306" max="2306" width="15.42578125" style="7" customWidth="1"/>
    <col min="2307" max="2307" width="10.85546875" style="7" customWidth="1"/>
    <col min="2308" max="2308" width="11.42578125" style="7" customWidth="1"/>
    <col min="2309" max="2309" width="10.42578125" style="7" customWidth="1"/>
    <col min="2310" max="2310" width="11.7109375" style="7" customWidth="1"/>
    <col min="2311" max="2311" width="14.7109375" style="7" customWidth="1"/>
    <col min="2312" max="2559" width="11.42578125" style="7"/>
    <col min="2560" max="2560" width="13.42578125" style="7" customWidth="1"/>
    <col min="2561" max="2561" width="5.140625" style="7" customWidth="1"/>
    <col min="2562" max="2562" width="15.42578125" style="7" customWidth="1"/>
    <col min="2563" max="2563" width="10.85546875" style="7" customWidth="1"/>
    <col min="2564" max="2564" width="11.42578125" style="7" customWidth="1"/>
    <col min="2565" max="2565" width="10.42578125" style="7" customWidth="1"/>
    <col min="2566" max="2566" width="11.7109375" style="7" customWidth="1"/>
    <col min="2567" max="2567" width="14.7109375" style="7" customWidth="1"/>
    <col min="2568" max="2815" width="11.42578125" style="7"/>
    <col min="2816" max="2816" width="13.42578125" style="7" customWidth="1"/>
    <col min="2817" max="2817" width="5.140625" style="7" customWidth="1"/>
    <col min="2818" max="2818" width="15.42578125" style="7" customWidth="1"/>
    <col min="2819" max="2819" width="10.85546875" style="7" customWidth="1"/>
    <col min="2820" max="2820" width="11.42578125" style="7" customWidth="1"/>
    <col min="2821" max="2821" width="10.42578125" style="7" customWidth="1"/>
    <col min="2822" max="2822" width="11.7109375" style="7" customWidth="1"/>
    <col min="2823" max="2823" width="14.7109375" style="7" customWidth="1"/>
    <col min="2824" max="3071" width="11.42578125" style="7"/>
    <col min="3072" max="3072" width="13.42578125" style="7" customWidth="1"/>
    <col min="3073" max="3073" width="5.140625" style="7" customWidth="1"/>
    <col min="3074" max="3074" width="15.42578125" style="7" customWidth="1"/>
    <col min="3075" max="3075" width="10.85546875" style="7" customWidth="1"/>
    <col min="3076" max="3076" width="11.42578125" style="7" customWidth="1"/>
    <col min="3077" max="3077" width="10.42578125" style="7" customWidth="1"/>
    <col min="3078" max="3078" width="11.7109375" style="7" customWidth="1"/>
    <col min="3079" max="3079" width="14.7109375" style="7" customWidth="1"/>
    <col min="3080" max="3327" width="11.42578125" style="7"/>
    <col min="3328" max="3328" width="13.42578125" style="7" customWidth="1"/>
    <col min="3329" max="3329" width="5.140625" style="7" customWidth="1"/>
    <col min="3330" max="3330" width="15.42578125" style="7" customWidth="1"/>
    <col min="3331" max="3331" width="10.85546875" style="7" customWidth="1"/>
    <col min="3332" max="3332" width="11.42578125" style="7" customWidth="1"/>
    <col min="3333" max="3333" width="10.42578125" style="7" customWidth="1"/>
    <col min="3334" max="3334" width="11.7109375" style="7" customWidth="1"/>
    <col min="3335" max="3335" width="14.7109375" style="7" customWidth="1"/>
    <col min="3336" max="3583" width="11.42578125" style="7"/>
    <col min="3584" max="3584" width="13.42578125" style="7" customWidth="1"/>
    <col min="3585" max="3585" width="5.140625" style="7" customWidth="1"/>
    <col min="3586" max="3586" width="15.42578125" style="7" customWidth="1"/>
    <col min="3587" max="3587" width="10.85546875" style="7" customWidth="1"/>
    <col min="3588" max="3588" width="11.42578125" style="7" customWidth="1"/>
    <col min="3589" max="3589" width="10.42578125" style="7" customWidth="1"/>
    <col min="3590" max="3590" width="11.7109375" style="7" customWidth="1"/>
    <col min="3591" max="3591" width="14.7109375" style="7" customWidth="1"/>
    <col min="3592" max="3839" width="11.42578125" style="7"/>
    <col min="3840" max="3840" width="13.42578125" style="7" customWidth="1"/>
    <col min="3841" max="3841" width="5.140625" style="7" customWidth="1"/>
    <col min="3842" max="3842" width="15.42578125" style="7" customWidth="1"/>
    <col min="3843" max="3843" width="10.85546875" style="7" customWidth="1"/>
    <col min="3844" max="3844" width="11.42578125" style="7" customWidth="1"/>
    <col min="3845" max="3845" width="10.42578125" style="7" customWidth="1"/>
    <col min="3846" max="3846" width="11.7109375" style="7" customWidth="1"/>
    <col min="3847" max="3847" width="14.7109375" style="7" customWidth="1"/>
    <col min="3848" max="4095" width="11.42578125" style="7"/>
    <col min="4096" max="4096" width="13.42578125" style="7" customWidth="1"/>
    <col min="4097" max="4097" width="5.140625" style="7" customWidth="1"/>
    <col min="4098" max="4098" width="15.42578125" style="7" customWidth="1"/>
    <col min="4099" max="4099" width="10.85546875" style="7" customWidth="1"/>
    <col min="4100" max="4100" width="11.42578125" style="7" customWidth="1"/>
    <col min="4101" max="4101" width="10.42578125" style="7" customWidth="1"/>
    <col min="4102" max="4102" width="11.7109375" style="7" customWidth="1"/>
    <col min="4103" max="4103" width="14.7109375" style="7" customWidth="1"/>
    <col min="4104" max="4351" width="11.42578125" style="7"/>
    <col min="4352" max="4352" width="13.42578125" style="7" customWidth="1"/>
    <col min="4353" max="4353" width="5.140625" style="7" customWidth="1"/>
    <col min="4354" max="4354" width="15.42578125" style="7" customWidth="1"/>
    <col min="4355" max="4355" width="10.85546875" style="7" customWidth="1"/>
    <col min="4356" max="4356" width="11.42578125" style="7" customWidth="1"/>
    <col min="4357" max="4357" width="10.42578125" style="7" customWidth="1"/>
    <col min="4358" max="4358" width="11.7109375" style="7" customWidth="1"/>
    <col min="4359" max="4359" width="14.7109375" style="7" customWidth="1"/>
    <col min="4360" max="4607" width="11.42578125" style="7"/>
    <col min="4608" max="4608" width="13.42578125" style="7" customWidth="1"/>
    <col min="4609" max="4609" width="5.140625" style="7" customWidth="1"/>
    <col min="4610" max="4610" width="15.42578125" style="7" customWidth="1"/>
    <col min="4611" max="4611" width="10.85546875" style="7" customWidth="1"/>
    <col min="4612" max="4612" width="11.42578125" style="7" customWidth="1"/>
    <col min="4613" max="4613" width="10.42578125" style="7" customWidth="1"/>
    <col min="4614" max="4614" width="11.7109375" style="7" customWidth="1"/>
    <col min="4615" max="4615" width="14.7109375" style="7" customWidth="1"/>
    <col min="4616" max="4863" width="11.42578125" style="7"/>
    <col min="4864" max="4864" width="13.42578125" style="7" customWidth="1"/>
    <col min="4865" max="4865" width="5.140625" style="7" customWidth="1"/>
    <col min="4866" max="4866" width="15.42578125" style="7" customWidth="1"/>
    <col min="4867" max="4867" width="10.85546875" style="7" customWidth="1"/>
    <col min="4868" max="4868" width="11.42578125" style="7" customWidth="1"/>
    <col min="4869" max="4869" width="10.42578125" style="7" customWidth="1"/>
    <col min="4870" max="4870" width="11.7109375" style="7" customWidth="1"/>
    <col min="4871" max="4871" width="14.7109375" style="7" customWidth="1"/>
    <col min="4872" max="5119" width="11.42578125" style="7"/>
    <col min="5120" max="5120" width="13.42578125" style="7" customWidth="1"/>
    <col min="5121" max="5121" width="5.140625" style="7" customWidth="1"/>
    <col min="5122" max="5122" width="15.42578125" style="7" customWidth="1"/>
    <col min="5123" max="5123" width="10.85546875" style="7" customWidth="1"/>
    <col min="5124" max="5124" width="11.42578125" style="7" customWidth="1"/>
    <col min="5125" max="5125" width="10.42578125" style="7" customWidth="1"/>
    <col min="5126" max="5126" width="11.7109375" style="7" customWidth="1"/>
    <col min="5127" max="5127" width="14.7109375" style="7" customWidth="1"/>
    <col min="5128" max="5375" width="11.42578125" style="7"/>
    <col min="5376" max="5376" width="13.42578125" style="7" customWidth="1"/>
    <col min="5377" max="5377" width="5.140625" style="7" customWidth="1"/>
    <col min="5378" max="5378" width="15.42578125" style="7" customWidth="1"/>
    <col min="5379" max="5379" width="10.85546875" style="7" customWidth="1"/>
    <col min="5380" max="5380" width="11.42578125" style="7" customWidth="1"/>
    <col min="5381" max="5381" width="10.42578125" style="7" customWidth="1"/>
    <col min="5382" max="5382" width="11.7109375" style="7" customWidth="1"/>
    <col min="5383" max="5383" width="14.7109375" style="7" customWidth="1"/>
    <col min="5384" max="5631" width="11.42578125" style="7"/>
    <col min="5632" max="5632" width="13.42578125" style="7" customWidth="1"/>
    <col min="5633" max="5633" width="5.140625" style="7" customWidth="1"/>
    <col min="5634" max="5634" width="15.42578125" style="7" customWidth="1"/>
    <col min="5635" max="5635" width="10.85546875" style="7" customWidth="1"/>
    <col min="5636" max="5636" width="11.42578125" style="7" customWidth="1"/>
    <col min="5637" max="5637" width="10.42578125" style="7" customWidth="1"/>
    <col min="5638" max="5638" width="11.7109375" style="7" customWidth="1"/>
    <col min="5639" max="5639" width="14.7109375" style="7" customWidth="1"/>
    <col min="5640" max="5887" width="11.42578125" style="7"/>
    <col min="5888" max="5888" width="13.42578125" style="7" customWidth="1"/>
    <col min="5889" max="5889" width="5.140625" style="7" customWidth="1"/>
    <col min="5890" max="5890" width="15.42578125" style="7" customWidth="1"/>
    <col min="5891" max="5891" width="10.85546875" style="7" customWidth="1"/>
    <col min="5892" max="5892" width="11.42578125" style="7" customWidth="1"/>
    <col min="5893" max="5893" width="10.42578125" style="7" customWidth="1"/>
    <col min="5894" max="5894" width="11.7109375" style="7" customWidth="1"/>
    <col min="5895" max="5895" width="14.7109375" style="7" customWidth="1"/>
    <col min="5896" max="6143" width="11.42578125" style="7"/>
    <col min="6144" max="6144" width="13.42578125" style="7" customWidth="1"/>
    <col min="6145" max="6145" width="5.140625" style="7" customWidth="1"/>
    <col min="6146" max="6146" width="15.42578125" style="7" customWidth="1"/>
    <col min="6147" max="6147" width="10.85546875" style="7" customWidth="1"/>
    <col min="6148" max="6148" width="11.42578125" style="7" customWidth="1"/>
    <col min="6149" max="6149" width="10.42578125" style="7" customWidth="1"/>
    <col min="6150" max="6150" width="11.7109375" style="7" customWidth="1"/>
    <col min="6151" max="6151" width="14.7109375" style="7" customWidth="1"/>
    <col min="6152" max="6399" width="11.42578125" style="7"/>
    <col min="6400" max="6400" width="13.42578125" style="7" customWidth="1"/>
    <col min="6401" max="6401" width="5.140625" style="7" customWidth="1"/>
    <col min="6402" max="6402" width="15.42578125" style="7" customWidth="1"/>
    <col min="6403" max="6403" width="10.85546875" style="7" customWidth="1"/>
    <col min="6404" max="6404" width="11.42578125" style="7" customWidth="1"/>
    <col min="6405" max="6405" width="10.42578125" style="7" customWidth="1"/>
    <col min="6406" max="6406" width="11.7109375" style="7" customWidth="1"/>
    <col min="6407" max="6407" width="14.7109375" style="7" customWidth="1"/>
    <col min="6408" max="6655" width="11.42578125" style="7"/>
    <col min="6656" max="6656" width="13.42578125" style="7" customWidth="1"/>
    <col min="6657" max="6657" width="5.140625" style="7" customWidth="1"/>
    <col min="6658" max="6658" width="15.42578125" style="7" customWidth="1"/>
    <col min="6659" max="6659" width="10.85546875" style="7" customWidth="1"/>
    <col min="6660" max="6660" width="11.42578125" style="7" customWidth="1"/>
    <col min="6661" max="6661" width="10.42578125" style="7" customWidth="1"/>
    <col min="6662" max="6662" width="11.7109375" style="7" customWidth="1"/>
    <col min="6663" max="6663" width="14.7109375" style="7" customWidth="1"/>
    <col min="6664" max="6911" width="11.42578125" style="7"/>
    <col min="6912" max="6912" width="13.42578125" style="7" customWidth="1"/>
    <col min="6913" max="6913" width="5.140625" style="7" customWidth="1"/>
    <col min="6914" max="6914" width="15.42578125" style="7" customWidth="1"/>
    <col min="6915" max="6915" width="10.85546875" style="7" customWidth="1"/>
    <col min="6916" max="6916" width="11.42578125" style="7" customWidth="1"/>
    <col min="6917" max="6917" width="10.42578125" style="7" customWidth="1"/>
    <col min="6918" max="6918" width="11.7109375" style="7" customWidth="1"/>
    <col min="6919" max="6919" width="14.7109375" style="7" customWidth="1"/>
    <col min="6920" max="7167" width="11.42578125" style="7"/>
    <col min="7168" max="7168" width="13.42578125" style="7" customWidth="1"/>
    <col min="7169" max="7169" width="5.140625" style="7" customWidth="1"/>
    <col min="7170" max="7170" width="15.42578125" style="7" customWidth="1"/>
    <col min="7171" max="7171" width="10.85546875" style="7" customWidth="1"/>
    <col min="7172" max="7172" width="11.42578125" style="7" customWidth="1"/>
    <col min="7173" max="7173" width="10.42578125" style="7" customWidth="1"/>
    <col min="7174" max="7174" width="11.7109375" style="7" customWidth="1"/>
    <col min="7175" max="7175" width="14.7109375" style="7" customWidth="1"/>
    <col min="7176" max="7423" width="11.42578125" style="7"/>
    <col min="7424" max="7424" width="13.42578125" style="7" customWidth="1"/>
    <col min="7425" max="7425" width="5.140625" style="7" customWidth="1"/>
    <col min="7426" max="7426" width="15.42578125" style="7" customWidth="1"/>
    <col min="7427" max="7427" width="10.85546875" style="7" customWidth="1"/>
    <col min="7428" max="7428" width="11.42578125" style="7" customWidth="1"/>
    <col min="7429" max="7429" width="10.42578125" style="7" customWidth="1"/>
    <col min="7430" max="7430" width="11.7109375" style="7" customWidth="1"/>
    <col min="7431" max="7431" width="14.7109375" style="7" customWidth="1"/>
    <col min="7432" max="7679" width="11.42578125" style="7"/>
    <col min="7680" max="7680" width="13.42578125" style="7" customWidth="1"/>
    <col min="7681" max="7681" width="5.140625" style="7" customWidth="1"/>
    <col min="7682" max="7682" width="15.42578125" style="7" customWidth="1"/>
    <col min="7683" max="7683" width="10.85546875" style="7" customWidth="1"/>
    <col min="7684" max="7684" width="11.42578125" style="7" customWidth="1"/>
    <col min="7685" max="7685" width="10.42578125" style="7" customWidth="1"/>
    <col min="7686" max="7686" width="11.7109375" style="7" customWidth="1"/>
    <col min="7687" max="7687" width="14.7109375" style="7" customWidth="1"/>
    <col min="7688" max="7935" width="11.42578125" style="7"/>
    <col min="7936" max="7936" width="13.42578125" style="7" customWidth="1"/>
    <col min="7937" max="7937" width="5.140625" style="7" customWidth="1"/>
    <col min="7938" max="7938" width="15.42578125" style="7" customWidth="1"/>
    <col min="7939" max="7939" width="10.85546875" style="7" customWidth="1"/>
    <col min="7940" max="7940" width="11.42578125" style="7" customWidth="1"/>
    <col min="7941" max="7941" width="10.42578125" style="7" customWidth="1"/>
    <col min="7942" max="7942" width="11.7109375" style="7" customWidth="1"/>
    <col min="7943" max="7943" width="14.7109375" style="7" customWidth="1"/>
    <col min="7944" max="8191" width="11.42578125" style="7"/>
    <col min="8192" max="8192" width="13.42578125" style="7" customWidth="1"/>
    <col min="8193" max="8193" width="5.140625" style="7" customWidth="1"/>
    <col min="8194" max="8194" width="15.42578125" style="7" customWidth="1"/>
    <col min="8195" max="8195" width="10.85546875" style="7" customWidth="1"/>
    <col min="8196" max="8196" width="11.42578125" style="7" customWidth="1"/>
    <col min="8197" max="8197" width="10.42578125" style="7" customWidth="1"/>
    <col min="8198" max="8198" width="11.7109375" style="7" customWidth="1"/>
    <col min="8199" max="8199" width="14.7109375" style="7" customWidth="1"/>
    <col min="8200" max="8447" width="11.42578125" style="7"/>
    <col min="8448" max="8448" width="13.42578125" style="7" customWidth="1"/>
    <col min="8449" max="8449" width="5.140625" style="7" customWidth="1"/>
    <col min="8450" max="8450" width="15.42578125" style="7" customWidth="1"/>
    <col min="8451" max="8451" width="10.85546875" style="7" customWidth="1"/>
    <col min="8452" max="8452" width="11.42578125" style="7" customWidth="1"/>
    <col min="8453" max="8453" width="10.42578125" style="7" customWidth="1"/>
    <col min="8454" max="8454" width="11.7109375" style="7" customWidth="1"/>
    <col min="8455" max="8455" width="14.7109375" style="7" customWidth="1"/>
    <col min="8456" max="8703" width="11.42578125" style="7"/>
    <col min="8704" max="8704" width="13.42578125" style="7" customWidth="1"/>
    <col min="8705" max="8705" width="5.140625" style="7" customWidth="1"/>
    <col min="8706" max="8706" width="15.42578125" style="7" customWidth="1"/>
    <col min="8707" max="8707" width="10.85546875" style="7" customWidth="1"/>
    <col min="8708" max="8708" width="11.42578125" style="7" customWidth="1"/>
    <col min="8709" max="8709" width="10.42578125" style="7" customWidth="1"/>
    <col min="8710" max="8710" width="11.7109375" style="7" customWidth="1"/>
    <col min="8711" max="8711" width="14.7109375" style="7" customWidth="1"/>
    <col min="8712" max="8959" width="11.42578125" style="7"/>
    <col min="8960" max="8960" width="13.42578125" style="7" customWidth="1"/>
    <col min="8961" max="8961" width="5.140625" style="7" customWidth="1"/>
    <col min="8962" max="8962" width="15.42578125" style="7" customWidth="1"/>
    <col min="8963" max="8963" width="10.85546875" style="7" customWidth="1"/>
    <col min="8964" max="8964" width="11.42578125" style="7" customWidth="1"/>
    <col min="8965" max="8965" width="10.42578125" style="7" customWidth="1"/>
    <col min="8966" max="8966" width="11.7109375" style="7" customWidth="1"/>
    <col min="8967" max="8967" width="14.7109375" style="7" customWidth="1"/>
    <col min="8968" max="9215" width="11.42578125" style="7"/>
    <col min="9216" max="9216" width="13.42578125" style="7" customWidth="1"/>
    <col min="9217" max="9217" width="5.140625" style="7" customWidth="1"/>
    <col min="9218" max="9218" width="15.42578125" style="7" customWidth="1"/>
    <col min="9219" max="9219" width="10.85546875" style="7" customWidth="1"/>
    <col min="9220" max="9220" width="11.42578125" style="7" customWidth="1"/>
    <col min="9221" max="9221" width="10.42578125" style="7" customWidth="1"/>
    <col min="9222" max="9222" width="11.7109375" style="7" customWidth="1"/>
    <col min="9223" max="9223" width="14.7109375" style="7" customWidth="1"/>
    <col min="9224" max="9471" width="11.42578125" style="7"/>
    <col min="9472" max="9472" width="13.42578125" style="7" customWidth="1"/>
    <col min="9473" max="9473" width="5.140625" style="7" customWidth="1"/>
    <col min="9474" max="9474" width="15.42578125" style="7" customWidth="1"/>
    <col min="9475" max="9475" width="10.85546875" style="7" customWidth="1"/>
    <col min="9476" max="9476" width="11.42578125" style="7" customWidth="1"/>
    <col min="9477" max="9477" width="10.42578125" style="7" customWidth="1"/>
    <col min="9478" max="9478" width="11.7109375" style="7" customWidth="1"/>
    <col min="9479" max="9479" width="14.7109375" style="7" customWidth="1"/>
    <col min="9480" max="9727" width="11.42578125" style="7"/>
    <col min="9728" max="9728" width="13.42578125" style="7" customWidth="1"/>
    <col min="9729" max="9729" width="5.140625" style="7" customWidth="1"/>
    <col min="9730" max="9730" width="15.42578125" style="7" customWidth="1"/>
    <col min="9731" max="9731" width="10.85546875" style="7" customWidth="1"/>
    <col min="9732" max="9732" width="11.42578125" style="7" customWidth="1"/>
    <col min="9733" max="9733" width="10.42578125" style="7" customWidth="1"/>
    <col min="9734" max="9734" width="11.7109375" style="7" customWidth="1"/>
    <col min="9735" max="9735" width="14.7109375" style="7" customWidth="1"/>
    <col min="9736" max="9983" width="11.42578125" style="7"/>
    <col min="9984" max="9984" width="13.42578125" style="7" customWidth="1"/>
    <col min="9985" max="9985" width="5.140625" style="7" customWidth="1"/>
    <col min="9986" max="9986" width="15.42578125" style="7" customWidth="1"/>
    <col min="9987" max="9987" width="10.85546875" style="7" customWidth="1"/>
    <col min="9988" max="9988" width="11.42578125" style="7" customWidth="1"/>
    <col min="9989" max="9989" width="10.42578125" style="7" customWidth="1"/>
    <col min="9990" max="9990" width="11.7109375" style="7" customWidth="1"/>
    <col min="9991" max="9991" width="14.7109375" style="7" customWidth="1"/>
    <col min="9992" max="10239" width="11.42578125" style="7"/>
    <col min="10240" max="10240" width="13.42578125" style="7" customWidth="1"/>
    <col min="10241" max="10241" width="5.140625" style="7" customWidth="1"/>
    <col min="10242" max="10242" width="15.42578125" style="7" customWidth="1"/>
    <col min="10243" max="10243" width="10.85546875" style="7" customWidth="1"/>
    <col min="10244" max="10244" width="11.42578125" style="7" customWidth="1"/>
    <col min="10245" max="10245" width="10.42578125" style="7" customWidth="1"/>
    <col min="10246" max="10246" width="11.7109375" style="7" customWidth="1"/>
    <col min="10247" max="10247" width="14.7109375" style="7" customWidth="1"/>
    <col min="10248" max="10495" width="11.42578125" style="7"/>
    <col min="10496" max="10496" width="13.42578125" style="7" customWidth="1"/>
    <col min="10497" max="10497" width="5.140625" style="7" customWidth="1"/>
    <col min="10498" max="10498" width="15.42578125" style="7" customWidth="1"/>
    <col min="10499" max="10499" width="10.85546875" style="7" customWidth="1"/>
    <col min="10500" max="10500" width="11.42578125" style="7" customWidth="1"/>
    <col min="10501" max="10501" width="10.42578125" style="7" customWidth="1"/>
    <col min="10502" max="10502" width="11.7109375" style="7" customWidth="1"/>
    <col min="10503" max="10503" width="14.7109375" style="7" customWidth="1"/>
    <col min="10504" max="10751" width="11.42578125" style="7"/>
    <col min="10752" max="10752" width="13.42578125" style="7" customWidth="1"/>
    <col min="10753" max="10753" width="5.140625" style="7" customWidth="1"/>
    <col min="10754" max="10754" width="15.42578125" style="7" customWidth="1"/>
    <col min="10755" max="10755" width="10.85546875" style="7" customWidth="1"/>
    <col min="10756" max="10756" width="11.42578125" style="7" customWidth="1"/>
    <col min="10757" max="10757" width="10.42578125" style="7" customWidth="1"/>
    <col min="10758" max="10758" width="11.7109375" style="7" customWidth="1"/>
    <col min="10759" max="10759" width="14.7109375" style="7" customWidth="1"/>
    <col min="10760" max="11007" width="11.42578125" style="7"/>
    <col min="11008" max="11008" width="13.42578125" style="7" customWidth="1"/>
    <col min="11009" max="11009" width="5.140625" style="7" customWidth="1"/>
    <col min="11010" max="11010" width="15.42578125" style="7" customWidth="1"/>
    <col min="11011" max="11011" width="10.85546875" style="7" customWidth="1"/>
    <col min="11012" max="11012" width="11.42578125" style="7" customWidth="1"/>
    <col min="11013" max="11013" width="10.42578125" style="7" customWidth="1"/>
    <col min="11014" max="11014" width="11.7109375" style="7" customWidth="1"/>
    <col min="11015" max="11015" width="14.7109375" style="7" customWidth="1"/>
    <col min="11016" max="11263" width="11.42578125" style="7"/>
    <col min="11264" max="11264" width="13.42578125" style="7" customWidth="1"/>
    <col min="11265" max="11265" width="5.140625" style="7" customWidth="1"/>
    <col min="11266" max="11266" width="15.42578125" style="7" customWidth="1"/>
    <col min="11267" max="11267" width="10.85546875" style="7" customWidth="1"/>
    <col min="11268" max="11268" width="11.42578125" style="7" customWidth="1"/>
    <col min="11269" max="11269" width="10.42578125" style="7" customWidth="1"/>
    <col min="11270" max="11270" width="11.7109375" style="7" customWidth="1"/>
    <col min="11271" max="11271" width="14.7109375" style="7" customWidth="1"/>
    <col min="11272" max="11519" width="11.42578125" style="7"/>
    <col min="11520" max="11520" width="13.42578125" style="7" customWidth="1"/>
    <col min="11521" max="11521" width="5.140625" style="7" customWidth="1"/>
    <col min="11522" max="11522" width="15.42578125" style="7" customWidth="1"/>
    <col min="11523" max="11523" width="10.85546875" style="7" customWidth="1"/>
    <col min="11524" max="11524" width="11.42578125" style="7" customWidth="1"/>
    <col min="11525" max="11525" width="10.42578125" style="7" customWidth="1"/>
    <col min="11526" max="11526" width="11.7109375" style="7" customWidth="1"/>
    <col min="11527" max="11527" width="14.7109375" style="7" customWidth="1"/>
    <col min="11528" max="11775" width="11.42578125" style="7"/>
    <col min="11776" max="11776" width="13.42578125" style="7" customWidth="1"/>
    <col min="11777" max="11777" width="5.140625" style="7" customWidth="1"/>
    <col min="11778" max="11778" width="15.42578125" style="7" customWidth="1"/>
    <col min="11779" max="11779" width="10.85546875" style="7" customWidth="1"/>
    <col min="11780" max="11780" width="11.42578125" style="7" customWidth="1"/>
    <col min="11781" max="11781" width="10.42578125" style="7" customWidth="1"/>
    <col min="11782" max="11782" width="11.7109375" style="7" customWidth="1"/>
    <col min="11783" max="11783" width="14.7109375" style="7" customWidth="1"/>
    <col min="11784" max="12031" width="11.42578125" style="7"/>
    <col min="12032" max="12032" width="13.42578125" style="7" customWidth="1"/>
    <col min="12033" max="12033" width="5.140625" style="7" customWidth="1"/>
    <col min="12034" max="12034" width="15.42578125" style="7" customWidth="1"/>
    <col min="12035" max="12035" width="10.85546875" style="7" customWidth="1"/>
    <col min="12036" max="12036" width="11.42578125" style="7" customWidth="1"/>
    <col min="12037" max="12037" width="10.42578125" style="7" customWidth="1"/>
    <col min="12038" max="12038" width="11.7109375" style="7" customWidth="1"/>
    <col min="12039" max="12039" width="14.7109375" style="7" customWidth="1"/>
    <col min="12040" max="12287" width="11.42578125" style="7"/>
    <col min="12288" max="12288" width="13.42578125" style="7" customWidth="1"/>
    <col min="12289" max="12289" width="5.140625" style="7" customWidth="1"/>
    <col min="12290" max="12290" width="15.42578125" style="7" customWidth="1"/>
    <col min="12291" max="12291" width="10.85546875" style="7" customWidth="1"/>
    <col min="12292" max="12292" width="11.42578125" style="7" customWidth="1"/>
    <col min="12293" max="12293" width="10.42578125" style="7" customWidth="1"/>
    <col min="12294" max="12294" width="11.7109375" style="7" customWidth="1"/>
    <col min="12295" max="12295" width="14.7109375" style="7" customWidth="1"/>
    <col min="12296" max="12543" width="11.42578125" style="7"/>
    <col min="12544" max="12544" width="13.42578125" style="7" customWidth="1"/>
    <col min="12545" max="12545" width="5.140625" style="7" customWidth="1"/>
    <col min="12546" max="12546" width="15.42578125" style="7" customWidth="1"/>
    <col min="12547" max="12547" width="10.85546875" style="7" customWidth="1"/>
    <col min="12548" max="12548" width="11.42578125" style="7" customWidth="1"/>
    <col min="12549" max="12549" width="10.42578125" style="7" customWidth="1"/>
    <col min="12550" max="12550" width="11.7109375" style="7" customWidth="1"/>
    <col min="12551" max="12551" width="14.7109375" style="7" customWidth="1"/>
    <col min="12552" max="12799" width="11.42578125" style="7"/>
    <col min="12800" max="12800" width="13.42578125" style="7" customWidth="1"/>
    <col min="12801" max="12801" width="5.140625" style="7" customWidth="1"/>
    <col min="12802" max="12802" width="15.42578125" style="7" customWidth="1"/>
    <col min="12803" max="12803" width="10.85546875" style="7" customWidth="1"/>
    <col min="12804" max="12804" width="11.42578125" style="7" customWidth="1"/>
    <col min="12805" max="12805" width="10.42578125" style="7" customWidth="1"/>
    <col min="12806" max="12806" width="11.7109375" style="7" customWidth="1"/>
    <col min="12807" max="12807" width="14.7109375" style="7" customWidth="1"/>
    <col min="12808" max="13055" width="11.42578125" style="7"/>
    <col min="13056" max="13056" width="13.42578125" style="7" customWidth="1"/>
    <col min="13057" max="13057" width="5.140625" style="7" customWidth="1"/>
    <col min="13058" max="13058" width="15.42578125" style="7" customWidth="1"/>
    <col min="13059" max="13059" width="10.85546875" style="7" customWidth="1"/>
    <col min="13060" max="13060" width="11.42578125" style="7" customWidth="1"/>
    <col min="13061" max="13061" width="10.42578125" style="7" customWidth="1"/>
    <col min="13062" max="13062" width="11.7109375" style="7" customWidth="1"/>
    <col min="13063" max="13063" width="14.7109375" style="7" customWidth="1"/>
    <col min="13064" max="13311" width="11.42578125" style="7"/>
    <col min="13312" max="13312" width="13.42578125" style="7" customWidth="1"/>
    <col min="13313" max="13313" width="5.140625" style="7" customWidth="1"/>
    <col min="13314" max="13314" width="15.42578125" style="7" customWidth="1"/>
    <col min="13315" max="13315" width="10.85546875" style="7" customWidth="1"/>
    <col min="13316" max="13316" width="11.42578125" style="7" customWidth="1"/>
    <col min="13317" max="13317" width="10.42578125" style="7" customWidth="1"/>
    <col min="13318" max="13318" width="11.7109375" style="7" customWidth="1"/>
    <col min="13319" max="13319" width="14.7109375" style="7" customWidth="1"/>
    <col min="13320" max="13567" width="11.42578125" style="7"/>
    <col min="13568" max="13568" width="13.42578125" style="7" customWidth="1"/>
    <col min="13569" max="13569" width="5.140625" style="7" customWidth="1"/>
    <col min="13570" max="13570" width="15.42578125" style="7" customWidth="1"/>
    <col min="13571" max="13571" width="10.85546875" style="7" customWidth="1"/>
    <col min="13572" max="13572" width="11.42578125" style="7" customWidth="1"/>
    <col min="13573" max="13573" width="10.42578125" style="7" customWidth="1"/>
    <col min="13574" max="13574" width="11.7109375" style="7" customWidth="1"/>
    <col min="13575" max="13575" width="14.7109375" style="7" customWidth="1"/>
    <col min="13576" max="13823" width="11.42578125" style="7"/>
    <col min="13824" max="13824" width="13.42578125" style="7" customWidth="1"/>
    <col min="13825" max="13825" width="5.140625" style="7" customWidth="1"/>
    <col min="13826" max="13826" width="15.42578125" style="7" customWidth="1"/>
    <col min="13827" max="13827" width="10.85546875" style="7" customWidth="1"/>
    <col min="13828" max="13828" width="11.42578125" style="7" customWidth="1"/>
    <col min="13829" max="13829" width="10.42578125" style="7" customWidth="1"/>
    <col min="13830" max="13830" width="11.7109375" style="7" customWidth="1"/>
    <col min="13831" max="13831" width="14.7109375" style="7" customWidth="1"/>
    <col min="13832" max="14079" width="11.42578125" style="7"/>
    <col min="14080" max="14080" width="13.42578125" style="7" customWidth="1"/>
    <col min="14081" max="14081" width="5.140625" style="7" customWidth="1"/>
    <col min="14082" max="14082" width="15.42578125" style="7" customWidth="1"/>
    <col min="14083" max="14083" width="10.85546875" style="7" customWidth="1"/>
    <col min="14084" max="14084" width="11.42578125" style="7" customWidth="1"/>
    <col min="14085" max="14085" width="10.42578125" style="7" customWidth="1"/>
    <col min="14086" max="14086" width="11.7109375" style="7" customWidth="1"/>
    <col min="14087" max="14087" width="14.7109375" style="7" customWidth="1"/>
    <col min="14088" max="14335" width="11.42578125" style="7"/>
    <col min="14336" max="14336" width="13.42578125" style="7" customWidth="1"/>
    <col min="14337" max="14337" width="5.140625" style="7" customWidth="1"/>
    <col min="14338" max="14338" width="15.42578125" style="7" customWidth="1"/>
    <col min="14339" max="14339" width="10.85546875" style="7" customWidth="1"/>
    <col min="14340" max="14340" width="11.42578125" style="7" customWidth="1"/>
    <col min="14341" max="14341" width="10.42578125" style="7" customWidth="1"/>
    <col min="14342" max="14342" width="11.7109375" style="7" customWidth="1"/>
    <col min="14343" max="14343" width="14.7109375" style="7" customWidth="1"/>
    <col min="14344" max="14591" width="11.42578125" style="7"/>
    <col min="14592" max="14592" width="13.42578125" style="7" customWidth="1"/>
    <col min="14593" max="14593" width="5.140625" style="7" customWidth="1"/>
    <col min="14594" max="14594" width="15.42578125" style="7" customWidth="1"/>
    <col min="14595" max="14595" width="10.85546875" style="7" customWidth="1"/>
    <col min="14596" max="14596" width="11.42578125" style="7" customWidth="1"/>
    <col min="14597" max="14597" width="10.42578125" style="7" customWidth="1"/>
    <col min="14598" max="14598" width="11.7109375" style="7" customWidth="1"/>
    <col min="14599" max="14599" width="14.7109375" style="7" customWidth="1"/>
    <col min="14600" max="14847" width="11.42578125" style="7"/>
    <col min="14848" max="14848" width="13.42578125" style="7" customWidth="1"/>
    <col min="14849" max="14849" width="5.140625" style="7" customWidth="1"/>
    <col min="14850" max="14850" width="15.42578125" style="7" customWidth="1"/>
    <col min="14851" max="14851" width="10.85546875" style="7" customWidth="1"/>
    <col min="14852" max="14852" width="11.42578125" style="7" customWidth="1"/>
    <col min="14853" max="14853" width="10.42578125" style="7" customWidth="1"/>
    <col min="14854" max="14854" width="11.7109375" style="7" customWidth="1"/>
    <col min="14855" max="14855" width="14.7109375" style="7" customWidth="1"/>
    <col min="14856" max="15103" width="11.42578125" style="7"/>
    <col min="15104" max="15104" width="13.42578125" style="7" customWidth="1"/>
    <col min="15105" max="15105" width="5.140625" style="7" customWidth="1"/>
    <col min="15106" max="15106" width="15.42578125" style="7" customWidth="1"/>
    <col min="15107" max="15107" width="10.85546875" style="7" customWidth="1"/>
    <col min="15108" max="15108" width="11.42578125" style="7" customWidth="1"/>
    <col min="15109" max="15109" width="10.42578125" style="7" customWidth="1"/>
    <col min="15110" max="15110" width="11.7109375" style="7" customWidth="1"/>
    <col min="15111" max="15111" width="14.7109375" style="7" customWidth="1"/>
    <col min="15112" max="15359" width="11.42578125" style="7"/>
    <col min="15360" max="15360" width="13.42578125" style="7" customWidth="1"/>
    <col min="15361" max="15361" width="5.140625" style="7" customWidth="1"/>
    <col min="15362" max="15362" width="15.42578125" style="7" customWidth="1"/>
    <col min="15363" max="15363" width="10.85546875" style="7" customWidth="1"/>
    <col min="15364" max="15364" width="11.42578125" style="7" customWidth="1"/>
    <col min="15365" max="15365" width="10.42578125" style="7" customWidth="1"/>
    <col min="15366" max="15366" width="11.7109375" style="7" customWidth="1"/>
    <col min="15367" max="15367" width="14.7109375" style="7" customWidth="1"/>
    <col min="15368" max="15615" width="11.42578125" style="7"/>
    <col min="15616" max="15616" width="13.42578125" style="7" customWidth="1"/>
    <col min="15617" max="15617" width="5.140625" style="7" customWidth="1"/>
    <col min="15618" max="15618" width="15.42578125" style="7" customWidth="1"/>
    <col min="15619" max="15619" width="10.85546875" style="7" customWidth="1"/>
    <col min="15620" max="15620" width="11.42578125" style="7" customWidth="1"/>
    <col min="15621" max="15621" width="10.42578125" style="7" customWidth="1"/>
    <col min="15622" max="15622" width="11.7109375" style="7" customWidth="1"/>
    <col min="15623" max="15623" width="14.7109375" style="7" customWidth="1"/>
    <col min="15624" max="15871" width="11.42578125" style="7"/>
    <col min="15872" max="15872" width="13.42578125" style="7" customWidth="1"/>
    <col min="15873" max="15873" width="5.140625" style="7" customWidth="1"/>
    <col min="15874" max="15874" width="15.42578125" style="7" customWidth="1"/>
    <col min="15875" max="15875" width="10.85546875" style="7" customWidth="1"/>
    <col min="15876" max="15876" width="11.42578125" style="7" customWidth="1"/>
    <col min="15877" max="15877" width="10.42578125" style="7" customWidth="1"/>
    <col min="15878" max="15878" width="11.7109375" style="7" customWidth="1"/>
    <col min="15879" max="15879" width="14.7109375" style="7" customWidth="1"/>
    <col min="15880" max="16127" width="11.42578125" style="7"/>
    <col min="16128" max="16128" width="13.42578125" style="7" customWidth="1"/>
    <col min="16129" max="16129" width="5.140625" style="7" customWidth="1"/>
    <col min="16130" max="16130" width="15.42578125" style="7" customWidth="1"/>
    <col min="16131" max="16131" width="10.85546875" style="7" customWidth="1"/>
    <col min="16132" max="16132" width="11.42578125" style="7" customWidth="1"/>
    <col min="16133" max="16133" width="10.42578125" style="7" customWidth="1"/>
    <col min="16134" max="16134" width="11.7109375" style="7" customWidth="1"/>
    <col min="16135" max="16135" width="14.7109375" style="7" customWidth="1"/>
    <col min="16136" max="16384" width="11.42578125" style="7"/>
  </cols>
  <sheetData>
    <row r="1" spans="1:10" ht="15.75" customHeight="1" x14ac:dyDescent="0.2">
      <c r="A1" s="559" t="str">
        <f>'2,4,'!A1:B2</f>
        <v xml:space="preserve">REPUBLICIA DE COLOMBIA - DEPARTAMENTO DE ANTIOQUIA - MUNICIPIO DE ANORI </v>
      </c>
      <c r="B1" s="646"/>
      <c r="C1" s="646"/>
      <c r="D1" s="560"/>
      <c r="E1" s="564" t="s">
        <v>50</v>
      </c>
      <c r="F1" s="564"/>
      <c r="G1" s="564"/>
      <c r="H1" s="565"/>
    </row>
    <row r="2" spans="1:10" ht="37.5" customHeight="1" thickBot="1" x14ac:dyDescent="0.25">
      <c r="A2" s="561"/>
      <c r="B2" s="647"/>
      <c r="C2" s="647"/>
      <c r="D2" s="562"/>
      <c r="E2" s="567"/>
      <c r="F2" s="567"/>
      <c r="G2" s="567"/>
      <c r="H2" s="568"/>
    </row>
    <row r="3" spans="1:10" ht="18" customHeight="1" thickBot="1" x14ac:dyDescent="0.25">
      <c r="A3" s="8"/>
      <c r="B3" s="9"/>
      <c r="C3" s="9"/>
      <c r="D3" s="9"/>
      <c r="E3" s="9"/>
      <c r="F3" s="9"/>
      <c r="G3" s="642" t="s">
        <v>51</v>
      </c>
      <c r="H3" s="643"/>
    </row>
    <row r="4" spans="1:10" ht="95.1" customHeight="1" thickBot="1" x14ac:dyDescent="0.25">
      <c r="A4" s="571" t="str">
        <f>'2,4,'!A4:C4</f>
        <v>PAVIMENTACION DE VIA URBANA EN EL MUNICIPIO DE ANORI DEPARTAMENTO DE ANTIOQUIA</v>
      </c>
      <c r="B4" s="572"/>
      <c r="C4" s="572"/>
      <c r="D4" s="81" t="s">
        <v>53</v>
      </c>
      <c r="E4" s="81">
        <f>PPTO!A14</f>
        <v>2.8</v>
      </c>
      <c r="F4" s="644" t="str">
        <f>PPTO!B14</f>
        <v>Suministro, transporte  y construcción de sumidero tipo B en concreto de 280 kg/cm2. incluye reja de sumidero tipo b, formaleta y todos los elementos necesarios para su correcta construcción y funcionamiento. Incluye tuberia novafort 12".</v>
      </c>
      <c r="G4" s="644"/>
      <c r="H4" s="645"/>
    </row>
    <row r="5" spans="1:10" ht="16.5" thickBot="1" x14ac:dyDescent="0.3">
      <c r="A5" s="12"/>
      <c r="C5" s="13"/>
      <c r="F5" s="82" t="s">
        <v>54</v>
      </c>
      <c r="G5" s="83" t="s">
        <v>130</v>
      </c>
      <c r="H5" s="16"/>
    </row>
    <row r="6" spans="1:10" ht="16.5" thickBot="1" x14ac:dyDescent="0.3">
      <c r="A6" s="12"/>
      <c r="C6" s="13"/>
      <c r="F6" s="111"/>
      <c r="G6" s="83"/>
      <c r="H6" s="16"/>
    </row>
    <row r="7" spans="1:10" ht="15.75" thickBot="1" x14ac:dyDescent="0.25">
      <c r="A7" s="656" t="s">
        <v>56</v>
      </c>
      <c r="B7" s="673"/>
      <c r="C7" s="657"/>
      <c r="D7" s="112" t="s">
        <v>91</v>
      </c>
      <c r="E7" s="113" t="s">
        <v>58</v>
      </c>
      <c r="F7" s="112" t="s">
        <v>59</v>
      </c>
      <c r="G7" s="114" t="s">
        <v>131</v>
      </c>
      <c r="H7" s="115"/>
    </row>
    <row r="8" spans="1:10" ht="15.75" thickBot="1" x14ac:dyDescent="0.25">
      <c r="A8" s="667" t="s">
        <v>61</v>
      </c>
      <c r="B8" s="668"/>
      <c r="C8" s="669"/>
      <c r="D8" s="116"/>
      <c r="E8" s="117"/>
      <c r="F8" s="118"/>
      <c r="G8" s="119">
        <v>2400</v>
      </c>
      <c r="H8" s="120"/>
    </row>
    <row r="9" spans="1:10" ht="15.75" hidden="1" thickBot="1" x14ac:dyDescent="0.25">
      <c r="A9" s="670"/>
      <c r="B9" s="671"/>
      <c r="C9" s="672"/>
      <c r="D9" s="121"/>
      <c r="E9" s="122"/>
      <c r="F9" s="123"/>
      <c r="G9" s="124">
        <v>0</v>
      </c>
      <c r="H9" s="125"/>
    </row>
    <row r="10" spans="1:10" ht="16.5" thickBot="1" x14ac:dyDescent="0.3">
      <c r="A10" s="126"/>
      <c r="B10" s="127"/>
      <c r="C10" s="127"/>
      <c r="D10" s="127"/>
      <c r="E10" s="127"/>
      <c r="F10" s="127"/>
      <c r="G10" s="128" t="s">
        <v>63</v>
      </c>
      <c r="H10" s="129">
        <f>SUM(G8:G9)</f>
        <v>2400</v>
      </c>
    </row>
    <row r="11" spans="1:10" ht="16.5" thickBot="1" x14ac:dyDescent="0.3">
      <c r="A11" s="130" t="s">
        <v>64</v>
      </c>
      <c r="B11" s="131"/>
      <c r="C11" s="127"/>
      <c r="D11" s="127"/>
      <c r="E11" s="127"/>
      <c r="F11" s="127"/>
      <c r="G11" s="127"/>
      <c r="H11" s="132"/>
    </row>
    <row r="12" spans="1:10" ht="15.75" thickBot="1" x14ac:dyDescent="0.25">
      <c r="A12" s="656" t="s">
        <v>56</v>
      </c>
      <c r="B12" s="673"/>
      <c r="C12" s="657"/>
      <c r="D12" s="112" t="s">
        <v>65</v>
      </c>
      <c r="E12" s="112" t="s">
        <v>132</v>
      </c>
      <c r="F12" s="112" t="s">
        <v>57</v>
      </c>
      <c r="G12" s="133" t="s">
        <v>131</v>
      </c>
      <c r="H12" s="115"/>
    </row>
    <row r="13" spans="1:10" ht="15" customHeight="1" x14ac:dyDescent="0.2">
      <c r="A13" s="658" t="s">
        <v>133</v>
      </c>
      <c r="B13" s="659"/>
      <c r="C13" s="660"/>
      <c r="D13" s="134" t="s">
        <v>134</v>
      </c>
      <c r="E13" s="117">
        <v>880</v>
      </c>
      <c r="F13" s="118">
        <v>120</v>
      </c>
      <c r="G13" s="119">
        <f t="shared" ref="G13:G19" si="0">F13*E13</f>
        <v>105600</v>
      </c>
      <c r="H13" s="120"/>
      <c r="I13" s="62"/>
      <c r="J13" s="62"/>
    </row>
    <row r="14" spans="1:10" ht="15" customHeight="1" x14ac:dyDescent="0.2">
      <c r="A14" s="658" t="s">
        <v>135</v>
      </c>
      <c r="B14" s="659"/>
      <c r="C14" s="660"/>
      <c r="D14" s="134" t="s">
        <v>107</v>
      </c>
      <c r="E14" s="135">
        <v>100000</v>
      </c>
      <c r="F14" s="136">
        <v>0.47</v>
      </c>
      <c r="G14" s="119">
        <f t="shared" si="0"/>
        <v>47000</v>
      </c>
      <c r="H14" s="120"/>
      <c r="I14" s="62"/>
      <c r="J14" s="62"/>
    </row>
    <row r="15" spans="1:10" ht="15" customHeight="1" x14ac:dyDescent="0.2">
      <c r="A15" s="658" t="s">
        <v>136</v>
      </c>
      <c r="B15" s="659"/>
      <c r="C15" s="660"/>
      <c r="D15" s="134" t="s">
        <v>20</v>
      </c>
      <c r="E15" s="135">
        <v>560000</v>
      </c>
      <c r="F15" s="136">
        <v>1.5</v>
      </c>
      <c r="G15" s="119">
        <f>E15*F15</f>
        <v>840000</v>
      </c>
      <c r="H15" s="120"/>
      <c r="I15" s="62"/>
      <c r="J15" s="62"/>
    </row>
    <row r="16" spans="1:10" ht="15" customHeight="1" x14ac:dyDescent="0.2">
      <c r="A16" s="658" t="s">
        <v>137</v>
      </c>
      <c r="B16" s="659"/>
      <c r="C16" s="660"/>
      <c r="D16" s="137" t="s">
        <v>107</v>
      </c>
      <c r="E16" s="135">
        <v>200000</v>
      </c>
      <c r="F16" s="136">
        <v>0.27</v>
      </c>
      <c r="G16" s="119">
        <f t="shared" si="0"/>
        <v>54000</v>
      </c>
      <c r="H16" s="120"/>
      <c r="I16" s="62"/>
      <c r="J16" s="62"/>
    </row>
    <row r="17" spans="1:10" ht="15" customHeight="1" x14ac:dyDescent="0.2">
      <c r="A17" s="658" t="s">
        <v>138</v>
      </c>
      <c r="B17" s="659"/>
      <c r="C17" s="660"/>
      <c r="D17" s="134" t="s">
        <v>139</v>
      </c>
      <c r="E17" s="117">
        <v>35000</v>
      </c>
      <c r="F17" s="118">
        <v>1</v>
      </c>
      <c r="G17" s="119">
        <f t="shared" si="0"/>
        <v>35000</v>
      </c>
      <c r="H17" s="120"/>
      <c r="I17" s="62"/>
      <c r="J17" s="62"/>
    </row>
    <row r="18" spans="1:10" ht="14.25" customHeight="1" x14ac:dyDescent="0.2">
      <c r="A18" s="661" t="s">
        <v>140</v>
      </c>
      <c r="B18" s="662"/>
      <c r="C18" s="663"/>
      <c r="D18" s="137" t="s">
        <v>141</v>
      </c>
      <c r="E18" s="135">
        <v>285000</v>
      </c>
      <c r="F18" s="136">
        <v>1</v>
      </c>
      <c r="G18" s="119">
        <f t="shared" si="0"/>
        <v>285000</v>
      </c>
      <c r="H18" s="120"/>
      <c r="I18" s="62"/>
      <c r="J18" s="62"/>
    </row>
    <row r="19" spans="1:10" ht="15" customHeight="1" x14ac:dyDescent="0.2">
      <c r="A19" s="658" t="s">
        <v>142</v>
      </c>
      <c r="B19" s="659"/>
      <c r="C19" s="660"/>
      <c r="D19" s="137" t="s">
        <v>143</v>
      </c>
      <c r="E19" s="138">
        <v>24000</v>
      </c>
      <c r="F19" s="136">
        <v>4</v>
      </c>
      <c r="G19" s="119">
        <f t="shared" si="0"/>
        <v>96000</v>
      </c>
      <c r="H19" s="120"/>
      <c r="I19" s="62"/>
      <c r="J19" s="62"/>
    </row>
    <row r="20" spans="1:10" hidden="1" x14ac:dyDescent="0.2">
      <c r="A20" s="658"/>
      <c r="B20" s="659"/>
      <c r="C20" s="660"/>
      <c r="D20" s="139"/>
      <c r="E20" s="138"/>
      <c r="F20" s="140"/>
      <c r="G20" s="119"/>
      <c r="H20" s="120"/>
      <c r="I20" s="62"/>
      <c r="J20" s="62"/>
    </row>
    <row r="21" spans="1:10" hidden="1" x14ac:dyDescent="0.2">
      <c r="A21" s="664"/>
      <c r="B21" s="665"/>
      <c r="C21" s="666"/>
      <c r="D21" s="139"/>
      <c r="E21" s="138"/>
      <c r="F21" s="141"/>
      <c r="G21" s="142"/>
      <c r="H21" s="120"/>
      <c r="I21" s="62"/>
      <c r="J21" s="62"/>
    </row>
    <row r="22" spans="1:10" ht="16.5" thickBot="1" x14ac:dyDescent="0.3">
      <c r="A22" s="126"/>
      <c r="B22" s="127"/>
      <c r="C22" s="127"/>
      <c r="D22" s="127"/>
      <c r="E22" s="127"/>
      <c r="F22" s="127"/>
      <c r="G22" s="128" t="s">
        <v>63</v>
      </c>
      <c r="H22" s="143">
        <f>SUM(G12:G21)</f>
        <v>1462600</v>
      </c>
      <c r="I22" s="62"/>
      <c r="J22" s="62"/>
    </row>
    <row r="23" spans="1:10" ht="16.5" thickBot="1" x14ac:dyDescent="0.3">
      <c r="A23" s="144" t="s">
        <v>71</v>
      </c>
      <c r="B23" s="145"/>
      <c r="C23" s="146"/>
      <c r="D23" s="127"/>
      <c r="E23" s="127"/>
      <c r="F23" s="127"/>
      <c r="G23" s="127"/>
      <c r="H23" s="132"/>
      <c r="I23" s="62"/>
      <c r="J23" s="62"/>
    </row>
    <row r="24" spans="1:10" ht="15.75" thickBot="1" x14ac:dyDescent="0.25">
      <c r="A24" s="648" t="s">
        <v>72</v>
      </c>
      <c r="B24" s="649"/>
      <c r="C24" s="147" t="s">
        <v>144</v>
      </c>
      <c r="D24" s="148" t="s">
        <v>74</v>
      </c>
      <c r="E24" s="148" t="s">
        <v>145</v>
      </c>
      <c r="F24" s="148" t="s">
        <v>76</v>
      </c>
      <c r="G24" s="149" t="s">
        <v>131</v>
      </c>
      <c r="H24" s="115"/>
      <c r="I24" s="62"/>
      <c r="J24" s="62"/>
    </row>
    <row r="25" spans="1:10" x14ac:dyDescent="0.2">
      <c r="A25" s="650" t="s">
        <v>135</v>
      </c>
      <c r="B25" s="651"/>
      <c r="C25" s="150">
        <f>F14</f>
        <v>0.47</v>
      </c>
      <c r="D25" s="151">
        <v>172</v>
      </c>
      <c r="E25" s="152">
        <f>D25*C25</f>
        <v>80.839999999999989</v>
      </c>
      <c r="F25" s="153">
        <v>1500</v>
      </c>
      <c r="G25" s="154">
        <f>F25*E25</f>
        <v>121259.99999999999</v>
      </c>
      <c r="H25" s="155"/>
      <c r="I25" s="62"/>
      <c r="J25" s="62"/>
    </row>
    <row r="26" spans="1:10" ht="15.75" thickBot="1" x14ac:dyDescent="0.25">
      <c r="A26" s="652" t="s">
        <v>137</v>
      </c>
      <c r="B26" s="653"/>
      <c r="C26" s="156">
        <f>F16</f>
        <v>0.27</v>
      </c>
      <c r="D26" s="157">
        <v>172</v>
      </c>
      <c r="E26" s="158">
        <f>D26*C26</f>
        <v>46.440000000000005</v>
      </c>
      <c r="F26" s="159">
        <v>1500</v>
      </c>
      <c r="G26" s="160">
        <f>F26*E26</f>
        <v>69660</v>
      </c>
      <c r="H26" s="155"/>
      <c r="I26" s="62"/>
      <c r="J26" s="62"/>
    </row>
    <row r="27" spans="1:10" ht="15.75" hidden="1" thickBot="1" x14ac:dyDescent="0.25">
      <c r="A27" s="652"/>
      <c r="B27" s="653"/>
      <c r="C27" s="161"/>
      <c r="D27" s="162"/>
      <c r="E27" s="158"/>
      <c r="F27" s="135"/>
      <c r="G27" s="160">
        <v>0</v>
      </c>
      <c r="H27" s="155"/>
      <c r="I27" s="62"/>
      <c r="J27" s="62"/>
    </row>
    <row r="28" spans="1:10" ht="15.75" hidden="1" thickBot="1" x14ac:dyDescent="0.25">
      <c r="A28" s="654"/>
      <c r="B28" s="655"/>
      <c r="C28" s="121"/>
      <c r="D28" s="163"/>
      <c r="E28" s="164"/>
      <c r="F28" s="122"/>
      <c r="G28" s="124">
        <v>0</v>
      </c>
      <c r="H28" s="155"/>
      <c r="I28" s="62"/>
      <c r="J28" s="62"/>
    </row>
    <row r="29" spans="1:10" ht="16.5" thickBot="1" x14ac:dyDescent="0.3">
      <c r="A29" s="126"/>
      <c r="B29" s="127"/>
      <c r="C29" s="127"/>
      <c r="D29" s="127"/>
      <c r="E29" s="127"/>
      <c r="F29" s="127"/>
      <c r="G29" s="165" t="s">
        <v>63</v>
      </c>
      <c r="H29" s="129">
        <f>SUM(G25:G28)</f>
        <v>190920</v>
      </c>
      <c r="I29" s="62"/>
      <c r="J29" s="62"/>
    </row>
    <row r="30" spans="1:10" ht="16.5" thickBot="1" x14ac:dyDescent="0.3">
      <c r="A30" s="130" t="s">
        <v>77</v>
      </c>
      <c r="B30" s="131"/>
      <c r="C30" s="127"/>
      <c r="D30" s="127"/>
      <c r="E30" s="127"/>
      <c r="F30" s="127"/>
      <c r="G30" s="127"/>
      <c r="H30" s="132"/>
      <c r="I30" s="62"/>
      <c r="J30" s="62"/>
    </row>
    <row r="31" spans="1:10" ht="15.75" thickBot="1" x14ac:dyDescent="0.25">
      <c r="A31" s="656" t="s">
        <v>78</v>
      </c>
      <c r="B31" s="657"/>
      <c r="C31" s="166" t="s">
        <v>146</v>
      </c>
      <c r="D31" s="112" t="s">
        <v>80</v>
      </c>
      <c r="E31" s="113" t="s">
        <v>81</v>
      </c>
      <c r="F31" s="166" t="s">
        <v>59</v>
      </c>
      <c r="G31" s="114" t="s">
        <v>131</v>
      </c>
      <c r="H31" s="115"/>
      <c r="I31" s="62"/>
      <c r="J31" s="62"/>
    </row>
    <row r="32" spans="1:10" ht="15.75" thickBot="1" x14ac:dyDescent="0.25">
      <c r="A32" s="167" t="s">
        <v>147</v>
      </c>
      <c r="B32" s="168"/>
      <c r="C32" s="117">
        <f>E32/D32</f>
        <v>99217.950000000012</v>
      </c>
      <c r="D32" s="169">
        <v>1.85</v>
      </c>
      <c r="E32" s="117">
        <f>'MANO DE OBRA'!F33</f>
        <v>183553.20750000002</v>
      </c>
      <c r="F32" s="118">
        <v>1.25</v>
      </c>
      <c r="G32" s="154">
        <f>E32/F32</f>
        <v>146842.56600000002</v>
      </c>
      <c r="H32" s="120"/>
      <c r="I32" s="62"/>
      <c r="J32" s="62"/>
    </row>
    <row r="33" spans="1:16384" ht="15.75" thickBot="1" x14ac:dyDescent="0.25">
      <c r="A33" s="170" t="s">
        <v>148</v>
      </c>
      <c r="B33" s="171"/>
      <c r="C33" s="117">
        <f>E33/D33</f>
        <v>175090.50000000003</v>
      </c>
      <c r="D33" s="172">
        <f>D32</f>
        <v>1.85</v>
      </c>
      <c r="E33" s="117">
        <f>'MANO DE OBRA'!F20</f>
        <v>323917.42500000005</v>
      </c>
      <c r="F33" s="136">
        <f>F32</f>
        <v>1.25</v>
      </c>
      <c r="G33" s="154">
        <f>E33/F33</f>
        <v>259133.94000000003</v>
      </c>
      <c r="H33" s="173"/>
      <c r="I33" s="62"/>
      <c r="J33" s="62"/>
    </row>
    <row r="34" spans="1:16384" ht="15.75" hidden="1" thickBot="1" x14ac:dyDescent="0.25">
      <c r="A34" s="174"/>
      <c r="B34" s="175"/>
      <c r="C34" s="122"/>
      <c r="D34" s="176"/>
      <c r="E34" s="122"/>
      <c r="F34" s="177"/>
      <c r="G34" s="124"/>
      <c r="H34" s="125"/>
      <c r="I34" s="62"/>
      <c r="J34" s="62"/>
    </row>
    <row r="35" spans="1:16384" ht="16.5" thickBot="1" x14ac:dyDescent="0.3">
      <c r="A35" s="126"/>
      <c r="B35" s="127"/>
      <c r="C35" s="127"/>
      <c r="D35" s="127"/>
      <c r="E35" s="127"/>
      <c r="F35" s="127"/>
      <c r="G35" s="128" t="s">
        <v>63</v>
      </c>
      <c r="H35" s="129">
        <f>SUM(G32:G34)</f>
        <v>405976.50600000005</v>
      </c>
      <c r="I35" s="62"/>
      <c r="J35" s="62"/>
    </row>
    <row r="36" spans="1:16384" ht="16.5" thickBot="1" x14ac:dyDescent="0.3">
      <c r="A36" s="126"/>
      <c r="B36" s="127"/>
      <c r="C36" s="127"/>
      <c r="D36" s="178"/>
      <c r="E36" s="179" t="s">
        <v>149</v>
      </c>
      <c r="G36" s="180"/>
      <c r="H36" s="181">
        <f>ROUND((H35+H29+H22+H10),0)</f>
        <v>2061897</v>
      </c>
    </row>
    <row r="37" spans="1:16384" ht="15.75" x14ac:dyDescent="0.25">
      <c r="A37" s="126"/>
      <c r="B37" s="127"/>
      <c r="C37" s="127"/>
      <c r="D37" s="178"/>
      <c r="E37" s="179"/>
      <c r="G37" s="180"/>
      <c r="H37" s="182"/>
    </row>
    <row r="38" spans="1:16384" ht="15.75" x14ac:dyDescent="0.25">
      <c r="A38" s="126"/>
      <c r="B38" s="127"/>
      <c r="C38" s="183"/>
      <c r="D38" s="127"/>
      <c r="E38" s="640" t="s">
        <v>24</v>
      </c>
      <c r="F38" s="641"/>
      <c r="G38" s="187">
        <v>0.27500000000000002</v>
      </c>
      <c r="H38" s="160">
        <f>H36*G38</f>
        <v>567021.67500000005</v>
      </c>
    </row>
    <row r="39" spans="1:16384" ht="16.5" thickBot="1" x14ac:dyDescent="0.3">
      <c r="A39" s="126"/>
      <c r="B39" s="127"/>
      <c r="C39" s="183"/>
      <c r="D39" s="127"/>
      <c r="E39" s="640" t="s">
        <v>25</v>
      </c>
      <c r="F39" s="641"/>
      <c r="G39" s="184">
        <v>0.05</v>
      </c>
      <c r="H39" s="160">
        <f>G39*H36</f>
        <v>103094.85</v>
      </c>
    </row>
    <row r="40" spans="1:16384" ht="15.75" x14ac:dyDescent="0.25">
      <c r="A40" s="126"/>
      <c r="B40" s="127"/>
      <c r="C40" s="127"/>
      <c r="D40" s="127"/>
      <c r="E40" s="179" t="s">
        <v>150</v>
      </c>
      <c r="G40" s="180"/>
      <c r="H40" s="185">
        <f>ROUND((H39+H38+H36),0)</f>
        <v>2732014</v>
      </c>
    </row>
    <row r="41" spans="1:16384" ht="15.75" x14ac:dyDescent="0.25">
      <c r="A41" s="127"/>
      <c r="B41" s="127"/>
      <c r="C41" s="127"/>
      <c r="D41" s="127"/>
      <c r="E41" s="179"/>
      <c r="G41" s="180"/>
      <c r="H41" s="186"/>
    </row>
    <row r="42" spans="1:16384" ht="15.75" x14ac:dyDescent="0.25">
      <c r="A42" s="542" t="s">
        <v>32</v>
      </c>
      <c r="B42" s="542"/>
      <c r="C42" s="542"/>
      <c r="D42" s="542"/>
      <c r="E42" s="542"/>
      <c r="F42" s="542"/>
      <c r="G42" s="542"/>
      <c r="H42" s="542"/>
    </row>
    <row r="43" spans="1:16384" ht="21.6" customHeight="1" x14ac:dyDescent="0.25">
      <c r="A43" s="542" t="s">
        <v>33</v>
      </c>
      <c r="B43" s="542"/>
      <c r="C43" s="542"/>
      <c r="D43" s="542"/>
      <c r="E43" s="542"/>
      <c r="F43" s="542"/>
      <c r="G43" s="542"/>
      <c r="H43" s="542"/>
    </row>
    <row r="44" spans="1:16384" ht="15.75" x14ac:dyDescent="0.25">
      <c r="A44" s="542" t="s">
        <v>34</v>
      </c>
      <c r="B44" s="542"/>
      <c r="C44" s="542"/>
      <c r="D44" s="542"/>
      <c r="E44" s="542"/>
      <c r="F44" s="542"/>
      <c r="G44" s="542"/>
      <c r="H44" s="542"/>
      <c r="I44" s="541"/>
      <c r="J44" s="541"/>
      <c r="K44" s="541"/>
      <c r="L44" s="541"/>
      <c r="M44" s="541"/>
      <c r="N44" s="541"/>
      <c r="O44" s="541"/>
      <c r="P44" s="541"/>
      <c r="Q44" s="541"/>
      <c r="R44" s="541"/>
      <c r="S44" s="541"/>
      <c r="T44" s="541"/>
      <c r="U44" s="541"/>
      <c r="V44" s="541"/>
      <c r="W44" s="541"/>
      <c r="X44" s="541"/>
      <c r="Y44" s="541"/>
      <c r="Z44" s="541"/>
      <c r="AA44" s="541"/>
      <c r="AB44" s="541"/>
      <c r="AC44" s="541"/>
      <c r="AD44" s="541"/>
      <c r="AE44" s="541"/>
      <c r="AF44" s="541"/>
      <c r="AG44" s="541"/>
      <c r="AH44" s="541"/>
      <c r="AI44" s="541"/>
      <c r="AJ44" s="541"/>
      <c r="AK44" s="541"/>
      <c r="AL44" s="541"/>
      <c r="AM44" s="541"/>
      <c r="AN44" s="541"/>
      <c r="AO44" s="541"/>
      <c r="AP44" s="541"/>
      <c r="AQ44" s="541"/>
      <c r="AR44" s="541"/>
      <c r="AS44" s="541"/>
      <c r="AT44" s="541"/>
      <c r="AU44" s="541"/>
      <c r="AV44" s="541"/>
      <c r="AW44" s="541"/>
      <c r="AX44" s="541"/>
      <c r="AY44" s="541"/>
      <c r="AZ44" s="541"/>
      <c r="BA44" s="541"/>
      <c r="BB44" s="541"/>
      <c r="BC44" s="541"/>
      <c r="BD44" s="541"/>
      <c r="BE44" s="541"/>
      <c r="BF44" s="541"/>
      <c r="BG44" s="541"/>
      <c r="BH44" s="541"/>
      <c r="BI44" s="541"/>
      <c r="BJ44" s="541"/>
      <c r="BK44" s="541"/>
      <c r="BL44" s="541"/>
      <c r="BM44" s="541"/>
      <c r="BN44" s="541"/>
      <c r="BO44" s="541"/>
      <c r="BP44" s="541"/>
      <c r="BQ44" s="541"/>
      <c r="BR44" s="541"/>
      <c r="BS44" s="541"/>
      <c r="BT44" s="541"/>
      <c r="BU44" s="541"/>
      <c r="BV44" s="541"/>
      <c r="BW44" s="541"/>
      <c r="BX44" s="541"/>
      <c r="BY44" s="541"/>
      <c r="BZ44" s="541"/>
      <c r="CA44" s="541"/>
      <c r="CB44" s="541"/>
      <c r="CC44" s="541"/>
      <c r="CD44" s="541"/>
      <c r="CE44" s="541"/>
      <c r="CF44" s="541"/>
      <c r="CG44" s="541"/>
      <c r="CH44" s="541"/>
      <c r="CI44" s="541"/>
      <c r="CJ44" s="541"/>
      <c r="CK44" s="541"/>
      <c r="CL44" s="541"/>
      <c r="CM44" s="541"/>
      <c r="CN44" s="541"/>
      <c r="CO44" s="541"/>
      <c r="CP44" s="541"/>
      <c r="CQ44" s="541"/>
      <c r="CR44" s="541"/>
      <c r="CS44" s="541"/>
      <c r="CT44" s="541"/>
      <c r="CU44" s="541"/>
      <c r="CV44" s="541"/>
      <c r="CW44" s="541"/>
      <c r="CX44" s="541"/>
      <c r="CY44" s="541"/>
      <c r="CZ44" s="541"/>
      <c r="DA44" s="541"/>
      <c r="DB44" s="541"/>
      <c r="DC44" s="541"/>
      <c r="DD44" s="541"/>
      <c r="DE44" s="541"/>
      <c r="DF44" s="541"/>
      <c r="DG44" s="541"/>
      <c r="DH44" s="541"/>
      <c r="DI44" s="541"/>
      <c r="DJ44" s="541"/>
      <c r="DK44" s="541"/>
      <c r="DL44" s="541"/>
      <c r="DM44" s="541"/>
      <c r="DN44" s="541"/>
      <c r="DO44" s="541"/>
      <c r="DP44" s="541"/>
      <c r="DQ44" s="541"/>
      <c r="DR44" s="541"/>
      <c r="DS44" s="541"/>
      <c r="DT44" s="541"/>
      <c r="DU44" s="541"/>
      <c r="DV44" s="541"/>
      <c r="DW44" s="541"/>
      <c r="DX44" s="541"/>
      <c r="DY44" s="541"/>
      <c r="DZ44" s="541"/>
      <c r="EA44" s="541"/>
      <c r="EB44" s="541"/>
      <c r="EC44" s="541"/>
      <c r="ED44" s="541"/>
      <c r="EE44" s="541"/>
      <c r="EF44" s="541"/>
      <c r="EG44" s="541"/>
      <c r="EH44" s="541"/>
      <c r="EI44" s="541"/>
      <c r="EJ44" s="541"/>
      <c r="EK44" s="541"/>
      <c r="EL44" s="541"/>
      <c r="EM44" s="541"/>
      <c r="EN44" s="541"/>
      <c r="EO44" s="541"/>
      <c r="EP44" s="541"/>
      <c r="EQ44" s="541"/>
      <c r="ER44" s="541"/>
      <c r="ES44" s="541"/>
      <c r="ET44" s="541"/>
      <c r="EU44" s="541"/>
      <c r="EV44" s="541"/>
      <c r="EW44" s="541"/>
      <c r="EX44" s="541"/>
      <c r="EY44" s="541"/>
      <c r="EZ44" s="541"/>
      <c r="FA44" s="541"/>
      <c r="FB44" s="541"/>
      <c r="FC44" s="541"/>
      <c r="FD44" s="541"/>
      <c r="FE44" s="541"/>
      <c r="FF44" s="541"/>
      <c r="FG44" s="541"/>
      <c r="FH44" s="541"/>
      <c r="FI44" s="541"/>
      <c r="FJ44" s="541"/>
      <c r="FK44" s="541"/>
      <c r="FL44" s="541"/>
      <c r="FM44" s="541"/>
      <c r="FN44" s="541"/>
      <c r="FO44" s="541"/>
      <c r="FP44" s="541"/>
      <c r="FQ44" s="541"/>
      <c r="FR44" s="541"/>
      <c r="FS44" s="541"/>
      <c r="FT44" s="541"/>
      <c r="FU44" s="541"/>
      <c r="FV44" s="541"/>
      <c r="FW44" s="541"/>
      <c r="FX44" s="541"/>
      <c r="FY44" s="541"/>
      <c r="FZ44" s="541"/>
      <c r="GA44" s="541"/>
      <c r="GB44" s="541"/>
      <c r="GC44" s="541"/>
      <c r="GD44" s="541"/>
      <c r="GE44" s="541"/>
      <c r="GF44" s="541"/>
      <c r="GG44" s="541"/>
      <c r="GH44" s="541"/>
      <c r="GI44" s="541"/>
      <c r="GJ44" s="541"/>
      <c r="GK44" s="541"/>
      <c r="GL44" s="541"/>
      <c r="GM44" s="541"/>
      <c r="GN44" s="541"/>
      <c r="GO44" s="541"/>
      <c r="GP44" s="541"/>
      <c r="GQ44" s="541"/>
      <c r="GR44" s="541"/>
      <c r="GS44" s="541"/>
      <c r="GT44" s="541"/>
      <c r="GU44" s="541"/>
      <c r="GV44" s="541"/>
      <c r="GW44" s="541"/>
      <c r="GX44" s="541"/>
      <c r="GY44" s="541"/>
      <c r="GZ44" s="541"/>
      <c r="HA44" s="541"/>
      <c r="HB44" s="541"/>
      <c r="HC44" s="541"/>
      <c r="HD44" s="541"/>
      <c r="HE44" s="541"/>
      <c r="HF44" s="541"/>
      <c r="HG44" s="541"/>
      <c r="HH44" s="541"/>
      <c r="HI44" s="541"/>
      <c r="HJ44" s="541"/>
      <c r="HK44" s="541"/>
      <c r="HL44" s="541"/>
      <c r="HM44" s="541"/>
      <c r="HN44" s="541"/>
      <c r="HO44" s="541"/>
      <c r="HP44" s="541"/>
      <c r="HQ44" s="541"/>
      <c r="HR44" s="541"/>
      <c r="HS44" s="541"/>
      <c r="HT44" s="541"/>
      <c r="HU44" s="541"/>
      <c r="HV44" s="541"/>
      <c r="HW44" s="541"/>
      <c r="HX44" s="541"/>
      <c r="HY44" s="541"/>
      <c r="HZ44" s="541"/>
      <c r="IA44" s="541"/>
      <c r="IB44" s="541"/>
      <c r="IC44" s="541"/>
      <c r="ID44" s="541"/>
      <c r="IE44" s="541"/>
      <c r="IF44" s="541"/>
      <c r="IG44" s="541"/>
      <c r="IH44" s="541"/>
      <c r="II44" s="541"/>
      <c r="IJ44" s="541"/>
      <c r="IK44" s="541"/>
      <c r="IL44" s="541"/>
      <c r="IM44" s="541"/>
      <c r="IN44" s="541"/>
      <c r="IO44" s="541"/>
      <c r="IP44" s="541"/>
      <c r="IQ44" s="541"/>
      <c r="IR44" s="541"/>
      <c r="IS44" s="541"/>
      <c r="IT44" s="541"/>
      <c r="IU44" s="541"/>
      <c r="IV44" s="541"/>
      <c r="IW44" s="541"/>
      <c r="IX44" s="541"/>
      <c r="IY44" s="541"/>
      <c r="IZ44" s="541"/>
      <c r="JA44" s="541"/>
      <c r="JB44" s="541"/>
      <c r="JC44" s="541"/>
      <c r="JD44" s="541"/>
      <c r="JE44" s="541"/>
      <c r="JF44" s="541"/>
      <c r="JG44" s="541"/>
      <c r="JH44" s="541"/>
      <c r="JI44" s="541"/>
      <c r="JJ44" s="541"/>
      <c r="JK44" s="541"/>
      <c r="JL44" s="541"/>
      <c r="JM44" s="541"/>
      <c r="JN44" s="541"/>
      <c r="JO44" s="541"/>
      <c r="JP44" s="541"/>
      <c r="JQ44" s="541"/>
      <c r="JR44" s="541"/>
      <c r="JS44" s="541"/>
      <c r="JT44" s="541"/>
      <c r="JU44" s="541"/>
      <c r="JV44" s="541"/>
      <c r="JW44" s="541"/>
      <c r="JX44" s="541"/>
      <c r="JY44" s="541"/>
      <c r="JZ44" s="541"/>
      <c r="KA44" s="541"/>
      <c r="KB44" s="541"/>
      <c r="KC44" s="541"/>
      <c r="KD44" s="541"/>
      <c r="KE44" s="541"/>
      <c r="KF44" s="541"/>
      <c r="KG44" s="541"/>
      <c r="KH44" s="541"/>
      <c r="KI44" s="541"/>
      <c r="KJ44" s="541"/>
      <c r="KK44" s="541"/>
      <c r="KL44" s="541"/>
      <c r="KM44" s="541"/>
      <c r="KN44" s="541"/>
      <c r="KO44" s="541"/>
      <c r="KP44" s="541"/>
      <c r="KQ44" s="541"/>
      <c r="KR44" s="541"/>
      <c r="KS44" s="541"/>
      <c r="KT44" s="541"/>
      <c r="KU44" s="541"/>
      <c r="KV44" s="541"/>
      <c r="KW44" s="541"/>
      <c r="KX44" s="541"/>
      <c r="KY44" s="541"/>
      <c r="KZ44" s="541"/>
      <c r="LA44" s="541"/>
      <c r="LB44" s="541"/>
      <c r="LC44" s="541"/>
      <c r="LD44" s="541"/>
      <c r="LE44" s="541"/>
      <c r="LF44" s="541"/>
      <c r="LG44" s="541"/>
      <c r="LH44" s="541"/>
      <c r="LI44" s="541"/>
      <c r="LJ44" s="541"/>
      <c r="LK44" s="541"/>
      <c r="LL44" s="541"/>
      <c r="LM44" s="541"/>
      <c r="LN44" s="541"/>
      <c r="LO44" s="541"/>
      <c r="LP44" s="541"/>
      <c r="LQ44" s="541"/>
      <c r="LR44" s="541"/>
      <c r="LS44" s="541"/>
      <c r="LT44" s="541"/>
      <c r="LU44" s="541"/>
      <c r="LV44" s="541"/>
      <c r="LW44" s="541"/>
      <c r="LX44" s="541"/>
      <c r="LY44" s="541"/>
      <c r="LZ44" s="541"/>
      <c r="MA44" s="541"/>
      <c r="MB44" s="541"/>
      <c r="MC44" s="541"/>
      <c r="MD44" s="541"/>
      <c r="ME44" s="541"/>
      <c r="MF44" s="541"/>
      <c r="MG44" s="541"/>
      <c r="MH44" s="541"/>
      <c r="MI44" s="541"/>
      <c r="MJ44" s="541"/>
      <c r="MK44" s="541"/>
      <c r="ML44" s="541"/>
      <c r="MM44" s="541"/>
      <c r="MN44" s="541"/>
      <c r="MO44" s="541"/>
      <c r="MP44" s="541"/>
      <c r="MQ44" s="541"/>
      <c r="MR44" s="541"/>
      <c r="MS44" s="541"/>
      <c r="MT44" s="541"/>
      <c r="MU44" s="541"/>
      <c r="MV44" s="541"/>
      <c r="MW44" s="541"/>
      <c r="MX44" s="541"/>
      <c r="MY44" s="541"/>
      <c r="MZ44" s="541"/>
      <c r="NA44" s="541"/>
      <c r="NB44" s="541"/>
      <c r="NC44" s="541"/>
      <c r="ND44" s="541"/>
      <c r="NE44" s="541"/>
      <c r="NF44" s="541"/>
      <c r="NG44" s="541"/>
      <c r="NH44" s="541"/>
      <c r="NI44" s="541"/>
      <c r="NJ44" s="541"/>
      <c r="NK44" s="541"/>
      <c r="NL44" s="541"/>
      <c r="NM44" s="541"/>
      <c r="NN44" s="541"/>
      <c r="NO44" s="541"/>
      <c r="NP44" s="541"/>
      <c r="NQ44" s="541"/>
      <c r="NR44" s="541"/>
      <c r="NS44" s="541"/>
      <c r="NT44" s="541"/>
      <c r="NU44" s="541"/>
      <c r="NV44" s="541"/>
      <c r="NW44" s="541"/>
      <c r="NX44" s="541"/>
      <c r="NY44" s="541"/>
      <c r="NZ44" s="541"/>
      <c r="OA44" s="541"/>
      <c r="OB44" s="541"/>
      <c r="OC44" s="541"/>
      <c r="OD44" s="541"/>
      <c r="OE44" s="541"/>
      <c r="OF44" s="541"/>
      <c r="OG44" s="541"/>
      <c r="OH44" s="541"/>
      <c r="OI44" s="541"/>
      <c r="OJ44" s="541"/>
      <c r="OK44" s="541"/>
      <c r="OL44" s="541"/>
      <c r="OM44" s="541"/>
      <c r="ON44" s="541"/>
      <c r="OO44" s="541"/>
      <c r="OP44" s="541"/>
      <c r="OQ44" s="541"/>
      <c r="OR44" s="541"/>
      <c r="OS44" s="541"/>
      <c r="OT44" s="541"/>
      <c r="OU44" s="541"/>
      <c r="OV44" s="541"/>
      <c r="OW44" s="541"/>
      <c r="OX44" s="541"/>
      <c r="OY44" s="541"/>
      <c r="OZ44" s="541"/>
      <c r="PA44" s="541"/>
      <c r="PB44" s="541"/>
      <c r="PC44" s="541"/>
      <c r="PD44" s="541"/>
      <c r="PE44" s="541"/>
      <c r="PF44" s="541"/>
      <c r="PG44" s="541"/>
      <c r="PH44" s="541"/>
      <c r="PI44" s="541"/>
      <c r="PJ44" s="541"/>
      <c r="PK44" s="541"/>
      <c r="PL44" s="541"/>
      <c r="PM44" s="541"/>
      <c r="PN44" s="541"/>
      <c r="PO44" s="541"/>
      <c r="PP44" s="541"/>
      <c r="PQ44" s="541"/>
      <c r="PR44" s="541"/>
      <c r="PS44" s="541"/>
      <c r="PT44" s="541"/>
      <c r="PU44" s="541"/>
      <c r="PV44" s="541"/>
      <c r="PW44" s="541"/>
      <c r="PX44" s="541"/>
      <c r="PY44" s="541"/>
      <c r="PZ44" s="541"/>
      <c r="QA44" s="541"/>
      <c r="QB44" s="541"/>
      <c r="QC44" s="541"/>
      <c r="QD44" s="541"/>
      <c r="QE44" s="541"/>
      <c r="QF44" s="541"/>
      <c r="QG44" s="541"/>
      <c r="QH44" s="541"/>
      <c r="QI44" s="541"/>
      <c r="QJ44" s="541"/>
      <c r="QK44" s="541"/>
      <c r="QL44" s="541"/>
      <c r="QM44" s="541"/>
      <c r="QN44" s="541"/>
      <c r="QO44" s="541"/>
      <c r="QP44" s="541"/>
      <c r="QQ44" s="541"/>
      <c r="QR44" s="541"/>
      <c r="QS44" s="541"/>
      <c r="QT44" s="541"/>
      <c r="QU44" s="541"/>
      <c r="QV44" s="541"/>
      <c r="QW44" s="541"/>
      <c r="QX44" s="541"/>
      <c r="QY44" s="541"/>
      <c r="QZ44" s="541"/>
      <c r="RA44" s="541"/>
      <c r="RB44" s="541"/>
      <c r="RC44" s="541"/>
      <c r="RD44" s="541"/>
      <c r="RE44" s="541"/>
      <c r="RF44" s="541"/>
      <c r="RG44" s="541"/>
      <c r="RH44" s="541"/>
      <c r="RI44" s="541"/>
      <c r="RJ44" s="541"/>
      <c r="RK44" s="541"/>
      <c r="RL44" s="541"/>
      <c r="RM44" s="541"/>
      <c r="RN44" s="541"/>
      <c r="RO44" s="541"/>
      <c r="RP44" s="541"/>
      <c r="RQ44" s="541"/>
      <c r="RR44" s="541"/>
      <c r="RS44" s="541"/>
      <c r="RT44" s="541"/>
      <c r="RU44" s="541"/>
      <c r="RV44" s="541"/>
      <c r="RW44" s="541"/>
      <c r="RX44" s="541"/>
      <c r="RY44" s="541"/>
      <c r="RZ44" s="541"/>
      <c r="SA44" s="541"/>
      <c r="SB44" s="541"/>
      <c r="SC44" s="541"/>
      <c r="SD44" s="541"/>
      <c r="SE44" s="541"/>
      <c r="SF44" s="541"/>
      <c r="SG44" s="541"/>
      <c r="SH44" s="541"/>
      <c r="SI44" s="541"/>
      <c r="SJ44" s="541"/>
      <c r="SK44" s="541"/>
      <c r="SL44" s="541"/>
      <c r="SM44" s="541"/>
      <c r="SN44" s="541"/>
      <c r="SO44" s="541"/>
      <c r="SP44" s="541"/>
      <c r="SQ44" s="541"/>
      <c r="SR44" s="541"/>
      <c r="SS44" s="541"/>
      <c r="ST44" s="541"/>
      <c r="SU44" s="541"/>
      <c r="SV44" s="541"/>
      <c r="SW44" s="541"/>
      <c r="SX44" s="541"/>
      <c r="SY44" s="541"/>
      <c r="SZ44" s="541"/>
      <c r="TA44" s="541"/>
      <c r="TB44" s="541"/>
      <c r="TC44" s="541"/>
      <c r="TD44" s="541"/>
      <c r="TE44" s="541"/>
      <c r="TF44" s="541"/>
      <c r="TG44" s="541"/>
      <c r="TH44" s="541"/>
      <c r="TI44" s="541"/>
      <c r="TJ44" s="541"/>
      <c r="TK44" s="541"/>
      <c r="TL44" s="541"/>
      <c r="TM44" s="541"/>
      <c r="TN44" s="541"/>
      <c r="TO44" s="541"/>
      <c r="TP44" s="541"/>
      <c r="TQ44" s="541"/>
      <c r="TR44" s="541"/>
      <c r="TS44" s="541"/>
      <c r="TT44" s="541"/>
      <c r="TU44" s="541"/>
      <c r="TV44" s="541"/>
      <c r="TW44" s="541"/>
      <c r="TX44" s="541"/>
      <c r="TY44" s="541"/>
      <c r="TZ44" s="541"/>
      <c r="UA44" s="541"/>
      <c r="UB44" s="541"/>
      <c r="UC44" s="541"/>
      <c r="UD44" s="541"/>
      <c r="UE44" s="541"/>
      <c r="UF44" s="541"/>
      <c r="UG44" s="541"/>
      <c r="UH44" s="541"/>
      <c r="UI44" s="541"/>
      <c r="UJ44" s="541"/>
      <c r="UK44" s="541"/>
      <c r="UL44" s="541"/>
      <c r="UM44" s="541"/>
      <c r="UN44" s="541"/>
      <c r="UO44" s="541"/>
      <c r="UP44" s="541"/>
      <c r="UQ44" s="541"/>
      <c r="UR44" s="541"/>
      <c r="US44" s="541"/>
      <c r="UT44" s="541"/>
      <c r="UU44" s="541"/>
      <c r="UV44" s="541"/>
      <c r="UW44" s="541"/>
      <c r="UX44" s="541"/>
      <c r="UY44" s="541"/>
      <c r="UZ44" s="541"/>
      <c r="VA44" s="541"/>
      <c r="VB44" s="541"/>
      <c r="VC44" s="541"/>
      <c r="VD44" s="541"/>
      <c r="VE44" s="541"/>
      <c r="VF44" s="541"/>
      <c r="VG44" s="541"/>
      <c r="VH44" s="541"/>
      <c r="VI44" s="541"/>
      <c r="VJ44" s="541"/>
      <c r="VK44" s="541"/>
      <c r="VL44" s="541"/>
      <c r="VM44" s="541"/>
      <c r="VN44" s="541"/>
      <c r="VO44" s="541"/>
      <c r="VP44" s="541"/>
      <c r="VQ44" s="541"/>
      <c r="VR44" s="541"/>
      <c r="VS44" s="541"/>
      <c r="VT44" s="541"/>
      <c r="VU44" s="541"/>
      <c r="VV44" s="541"/>
      <c r="VW44" s="541"/>
      <c r="VX44" s="541"/>
      <c r="VY44" s="541"/>
      <c r="VZ44" s="541"/>
      <c r="WA44" s="541"/>
      <c r="WB44" s="541"/>
      <c r="WC44" s="541"/>
      <c r="WD44" s="541"/>
      <c r="WE44" s="541"/>
      <c r="WF44" s="541"/>
      <c r="WG44" s="541"/>
      <c r="WH44" s="541"/>
      <c r="WI44" s="541"/>
      <c r="WJ44" s="541"/>
      <c r="WK44" s="541"/>
      <c r="WL44" s="541"/>
      <c r="WM44" s="541"/>
      <c r="WN44" s="541"/>
      <c r="WO44" s="541"/>
      <c r="WP44" s="541"/>
      <c r="WQ44" s="541"/>
      <c r="WR44" s="541"/>
      <c r="WS44" s="541"/>
      <c r="WT44" s="541"/>
      <c r="WU44" s="541"/>
      <c r="WV44" s="541"/>
      <c r="WW44" s="541"/>
      <c r="WX44" s="541"/>
      <c r="WY44" s="541"/>
      <c r="WZ44" s="541"/>
      <c r="XA44" s="541"/>
      <c r="XB44" s="541"/>
      <c r="XC44" s="541"/>
      <c r="XD44" s="541"/>
      <c r="XE44" s="541"/>
      <c r="XF44" s="541"/>
      <c r="XG44" s="541"/>
      <c r="XH44" s="541"/>
      <c r="XI44" s="541"/>
      <c r="XJ44" s="541"/>
      <c r="XK44" s="541"/>
      <c r="XL44" s="541"/>
      <c r="XM44" s="541"/>
      <c r="XN44" s="541"/>
      <c r="XO44" s="541"/>
      <c r="XP44" s="541"/>
      <c r="XQ44" s="541"/>
      <c r="XR44" s="541"/>
      <c r="XS44" s="541"/>
      <c r="XT44" s="541"/>
      <c r="XU44" s="541"/>
      <c r="XV44" s="541"/>
      <c r="XW44" s="541"/>
      <c r="XX44" s="541"/>
      <c r="XY44" s="541"/>
      <c r="XZ44" s="541"/>
      <c r="YA44" s="541"/>
      <c r="YB44" s="541"/>
      <c r="YC44" s="541"/>
      <c r="YD44" s="541"/>
      <c r="YE44" s="541"/>
      <c r="YF44" s="541"/>
      <c r="YG44" s="541"/>
      <c r="YH44" s="541"/>
      <c r="YI44" s="541"/>
      <c r="YJ44" s="541"/>
      <c r="YK44" s="541"/>
      <c r="YL44" s="541"/>
      <c r="YM44" s="541"/>
      <c r="YN44" s="541"/>
      <c r="YO44" s="541"/>
      <c r="YP44" s="541"/>
      <c r="YQ44" s="541"/>
      <c r="YR44" s="541"/>
      <c r="YS44" s="541"/>
      <c r="YT44" s="541"/>
      <c r="YU44" s="541"/>
      <c r="YV44" s="541"/>
      <c r="YW44" s="541"/>
      <c r="YX44" s="541"/>
      <c r="YY44" s="541"/>
      <c r="YZ44" s="541"/>
      <c r="ZA44" s="541"/>
      <c r="ZB44" s="541"/>
      <c r="ZC44" s="541"/>
      <c r="ZD44" s="541"/>
      <c r="ZE44" s="541"/>
      <c r="ZF44" s="541"/>
      <c r="ZG44" s="541"/>
      <c r="ZH44" s="541"/>
      <c r="ZI44" s="541"/>
      <c r="ZJ44" s="541"/>
      <c r="ZK44" s="541"/>
      <c r="ZL44" s="541"/>
      <c r="ZM44" s="541"/>
      <c r="ZN44" s="541"/>
      <c r="ZO44" s="541"/>
      <c r="ZP44" s="541"/>
      <c r="ZQ44" s="541"/>
      <c r="ZR44" s="541"/>
      <c r="ZS44" s="541"/>
      <c r="ZT44" s="541"/>
      <c r="ZU44" s="541"/>
      <c r="ZV44" s="541"/>
      <c r="ZW44" s="541"/>
      <c r="ZX44" s="541"/>
      <c r="ZY44" s="541"/>
      <c r="ZZ44" s="541"/>
      <c r="AAA44" s="541"/>
      <c r="AAB44" s="541"/>
      <c r="AAC44" s="541"/>
      <c r="AAD44" s="541"/>
      <c r="AAE44" s="541"/>
      <c r="AAF44" s="541"/>
      <c r="AAG44" s="541"/>
      <c r="AAH44" s="541"/>
      <c r="AAI44" s="541"/>
      <c r="AAJ44" s="541"/>
      <c r="AAK44" s="541"/>
      <c r="AAL44" s="541"/>
      <c r="AAM44" s="541"/>
      <c r="AAN44" s="541"/>
      <c r="AAO44" s="541"/>
      <c r="AAP44" s="541"/>
      <c r="AAQ44" s="541"/>
      <c r="AAR44" s="541"/>
      <c r="AAS44" s="541"/>
      <c r="AAT44" s="541"/>
      <c r="AAU44" s="541"/>
      <c r="AAV44" s="541"/>
      <c r="AAW44" s="541"/>
      <c r="AAX44" s="541"/>
      <c r="AAY44" s="541"/>
      <c r="AAZ44" s="541"/>
      <c r="ABA44" s="541"/>
      <c r="ABB44" s="541"/>
      <c r="ABC44" s="541"/>
      <c r="ABD44" s="541"/>
      <c r="ABE44" s="541"/>
      <c r="ABF44" s="541"/>
      <c r="ABG44" s="541"/>
      <c r="ABH44" s="541"/>
      <c r="ABI44" s="541"/>
      <c r="ABJ44" s="541"/>
      <c r="ABK44" s="541"/>
      <c r="ABL44" s="541"/>
      <c r="ABM44" s="541"/>
      <c r="ABN44" s="541"/>
      <c r="ABO44" s="541"/>
      <c r="ABP44" s="541"/>
      <c r="ABQ44" s="541"/>
      <c r="ABR44" s="541"/>
      <c r="ABS44" s="541"/>
      <c r="ABT44" s="541"/>
      <c r="ABU44" s="541"/>
      <c r="ABV44" s="541"/>
      <c r="ABW44" s="541"/>
      <c r="ABX44" s="541"/>
      <c r="ABY44" s="541"/>
      <c r="ABZ44" s="541"/>
      <c r="ACA44" s="541"/>
      <c r="ACB44" s="541"/>
      <c r="ACC44" s="541"/>
      <c r="ACD44" s="541"/>
      <c r="ACE44" s="541"/>
      <c r="ACF44" s="541"/>
      <c r="ACG44" s="541"/>
      <c r="ACH44" s="541"/>
      <c r="ACI44" s="541"/>
      <c r="ACJ44" s="541"/>
      <c r="ACK44" s="541"/>
      <c r="ACL44" s="541"/>
      <c r="ACM44" s="541"/>
      <c r="ACN44" s="541"/>
      <c r="ACO44" s="541"/>
      <c r="ACP44" s="541"/>
      <c r="ACQ44" s="541"/>
      <c r="ACR44" s="541"/>
      <c r="ACS44" s="541"/>
      <c r="ACT44" s="541"/>
      <c r="ACU44" s="541"/>
      <c r="ACV44" s="541"/>
      <c r="ACW44" s="541"/>
      <c r="ACX44" s="541"/>
      <c r="ACY44" s="541"/>
      <c r="ACZ44" s="541"/>
      <c r="ADA44" s="541"/>
      <c r="ADB44" s="541"/>
      <c r="ADC44" s="541"/>
      <c r="ADD44" s="541"/>
      <c r="ADE44" s="541"/>
      <c r="ADF44" s="541"/>
      <c r="ADG44" s="541"/>
      <c r="ADH44" s="541"/>
      <c r="ADI44" s="541"/>
      <c r="ADJ44" s="541"/>
      <c r="ADK44" s="541"/>
      <c r="ADL44" s="541"/>
      <c r="ADM44" s="541"/>
      <c r="ADN44" s="541"/>
      <c r="ADO44" s="541"/>
      <c r="ADP44" s="541"/>
      <c r="ADQ44" s="541"/>
      <c r="ADR44" s="541"/>
      <c r="ADS44" s="541"/>
      <c r="ADT44" s="541"/>
      <c r="ADU44" s="541"/>
      <c r="ADV44" s="541"/>
      <c r="ADW44" s="541"/>
      <c r="ADX44" s="541"/>
      <c r="ADY44" s="541"/>
      <c r="ADZ44" s="541"/>
      <c r="AEA44" s="541"/>
      <c r="AEB44" s="541"/>
      <c r="AEC44" s="541"/>
      <c r="AED44" s="541"/>
      <c r="AEE44" s="541"/>
      <c r="AEF44" s="541"/>
      <c r="AEG44" s="541"/>
      <c r="AEH44" s="541"/>
      <c r="AEI44" s="541"/>
      <c r="AEJ44" s="541"/>
      <c r="AEK44" s="541"/>
      <c r="AEL44" s="541"/>
      <c r="AEM44" s="541"/>
      <c r="AEN44" s="541"/>
      <c r="AEO44" s="541"/>
      <c r="AEP44" s="541"/>
      <c r="AEQ44" s="541"/>
      <c r="AER44" s="541"/>
      <c r="AES44" s="541"/>
      <c r="AET44" s="541"/>
      <c r="AEU44" s="541"/>
      <c r="AEV44" s="541"/>
      <c r="AEW44" s="541"/>
      <c r="AEX44" s="541"/>
      <c r="AEY44" s="541"/>
      <c r="AEZ44" s="541"/>
      <c r="AFA44" s="541"/>
      <c r="AFB44" s="541"/>
      <c r="AFC44" s="541"/>
      <c r="AFD44" s="541"/>
      <c r="AFE44" s="541"/>
      <c r="AFF44" s="541"/>
      <c r="AFG44" s="541"/>
      <c r="AFH44" s="541"/>
      <c r="AFI44" s="541"/>
      <c r="AFJ44" s="541"/>
      <c r="AFK44" s="541"/>
      <c r="AFL44" s="541"/>
      <c r="AFM44" s="541"/>
      <c r="AFN44" s="541"/>
      <c r="AFO44" s="541"/>
      <c r="AFP44" s="541"/>
      <c r="AFQ44" s="541"/>
      <c r="AFR44" s="541"/>
      <c r="AFS44" s="541"/>
      <c r="AFT44" s="541"/>
      <c r="AFU44" s="541"/>
      <c r="AFV44" s="541"/>
      <c r="AFW44" s="541"/>
      <c r="AFX44" s="541"/>
      <c r="AFY44" s="541"/>
      <c r="AFZ44" s="541"/>
      <c r="AGA44" s="541"/>
      <c r="AGB44" s="541"/>
      <c r="AGC44" s="541"/>
      <c r="AGD44" s="541"/>
      <c r="AGE44" s="541"/>
      <c r="AGF44" s="541"/>
      <c r="AGG44" s="541"/>
      <c r="AGH44" s="541"/>
      <c r="AGI44" s="541"/>
      <c r="AGJ44" s="541"/>
      <c r="AGK44" s="541"/>
      <c r="AGL44" s="541"/>
      <c r="AGM44" s="541"/>
      <c r="AGN44" s="541"/>
      <c r="AGO44" s="541"/>
      <c r="AGP44" s="541"/>
      <c r="AGQ44" s="541"/>
      <c r="AGR44" s="541"/>
      <c r="AGS44" s="541"/>
      <c r="AGT44" s="541"/>
      <c r="AGU44" s="541"/>
      <c r="AGV44" s="541"/>
      <c r="AGW44" s="541"/>
      <c r="AGX44" s="541"/>
      <c r="AGY44" s="541"/>
      <c r="AGZ44" s="541"/>
      <c r="AHA44" s="541"/>
      <c r="AHB44" s="541"/>
      <c r="AHC44" s="541"/>
      <c r="AHD44" s="541"/>
      <c r="AHE44" s="541"/>
      <c r="AHF44" s="541"/>
      <c r="AHG44" s="541"/>
      <c r="AHH44" s="541"/>
      <c r="AHI44" s="541"/>
      <c r="AHJ44" s="541"/>
      <c r="AHK44" s="541"/>
      <c r="AHL44" s="541"/>
      <c r="AHM44" s="541"/>
      <c r="AHN44" s="541"/>
      <c r="AHO44" s="541"/>
      <c r="AHP44" s="541"/>
      <c r="AHQ44" s="541"/>
      <c r="AHR44" s="541"/>
      <c r="AHS44" s="541"/>
      <c r="AHT44" s="541"/>
      <c r="AHU44" s="541"/>
      <c r="AHV44" s="541"/>
      <c r="AHW44" s="541"/>
      <c r="AHX44" s="541"/>
      <c r="AHY44" s="541"/>
      <c r="AHZ44" s="541"/>
      <c r="AIA44" s="541"/>
      <c r="AIB44" s="541"/>
      <c r="AIC44" s="541"/>
      <c r="AID44" s="541"/>
      <c r="AIE44" s="541"/>
      <c r="AIF44" s="541"/>
      <c r="AIG44" s="541"/>
      <c r="AIH44" s="541"/>
      <c r="AII44" s="541"/>
      <c r="AIJ44" s="541"/>
      <c r="AIK44" s="541"/>
      <c r="AIL44" s="541"/>
      <c r="AIM44" s="541"/>
      <c r="AIN44" s="541"/>
      <c r="AIO44" s="541"/>
      <c r="AIP44" s="541"/>
      <c r="AIQ44" s="541"/>
      <c r="AIR44" s="541"/>
      <c r="AIS44" s="541"/>
      <c r="AIT44" s="541"/>
      <c r="AIU44" s="541"/>
      <c r="AIV44" s="541"/>
      <c r="AIW44" s="541"/>
      <c r="AIX44" s="541"/>
      <c r="AIY44" s="541"/>
      <c r="AIZ44" s="541"/>
      <c r="AJA44" s="541"/>
      <c r="AJB44" s="541"/>
      <c r="AJC44" s="541"/>
      <c r="AJD44" s="541"/>
      <c r="AJE44" s="541"/>
      <c r="AJF44" s="541"/>
      <c r="AJG44" s="541"/>
      <c r="AJH44" s="541"/>
      <c r="AJI44" s="541"/>
      <c r="AJJ44" s="541"/>
      <c r="AJK44" s="541"/>
      <c r="AJL44" s="541"/>
      <c r="AJM44" s="541"/>
      <c r="AJN44" s="541"/>
      <c r="AJO44" s="541"/>
      <c r="AJP44" s="541"/>
      <c r="AJQ44" s="541"/>
      <c r="AJR44" s="541"/>
      <c r="AJS44" s="541"/>
      <c r="AJT44" s="541"/>
      <c r="AJU44" s="541"/>
      <c r="AJV44" s="541"/>
      <c r="AJW44" s="541"/>
      <c r="AJX44" s="541"/>
      <c r="AJY44" s="541"/>
      <c r="AJZ44" s="541"/>
      <c r="AKA44" s="541"/>
      <c r="AKB44" s="541"/>
      <c r="AKC44" s="541"/>
      <c r="AKD44" s="541"/>
      <c r="AKE44" s="541"/>
      <c r="AKF44" s="541"/>
      <c r="AKG44" s="541"/>
      <c r="AKH44" s="541"/>
      <c r="AKI44" s="541"/>
      <c r="AKJ44" s="541"/>
      <c r="AKK44" s="541"/>
      <c r="AKL44" s="541"/>
      <c r="AKM44" s="541"/>
      <c r="AKN44" s="541"/>
      <c r="AKO44" s="541"/>
      <c r="AKP44" s="541"/>
      <c r="AKQ44" s="541"/>
      <c r="AKR44" s="541"/>
      <c r="AKS44" s="541"/>
      <c r="AKT44" s="541"/>
      <c r="AKU44" s="541"/>
      <c r="AKV44" s="541"/>
      <c r="AKW44" s="541"/>
      <c r="AKX44" s="541"/>
      <c r="AKY44" s="541"/>
      <c r="AKZ44" s="541"/>
      <c r="ALA44" s="541"/>
      <c r="ALB44" s="541"/>
      <c r="ALC44" s="541"/>
      <c r="ALD44" s="541"/>
      <c r="ALE44" s="541"/>
      <c r="ALF44" s="541"/>
      <c r="ALG44" s="541"/>
      <c r="ALH44" s="541"/>
      <c r="ALI44" s="541"/>
      <c r="ALJ44" s="541"/>
      <c r="ALK44" s="541"/>
      <c r="ALL44" s="541"/>
      <c r="ALM44" s="541"/>
      <c r="ALN44" s="541"/>
      <c r="ALO44" s="541"/>
      <c r="ALP44" s="541"/>
      <c r="ALQ44" s="541"/>
      <c r="ALR44" s="541"/>
      <c r="ALS44" s="541"/>
      <c r="ALT44" s="541"/>
      <c r="ALU44" s="541"/>
      <c r="ALV44" s="541"/>
      <c r="ALW44" s="541"/>
      <c r="ALX44" s="541"/>
      <c r="ALY44" s="541"/>
      <c r="ALZ44" s="541"/>
      <c r="AMA44" s="541"/>
      <c r="AMB44" s="541"/>
      <c r="AMC44" s="541"/>
      <c r="AMD44" s="541"/>
      <c r="AME44" s="541"/>
      <c r="AMF44" s="541"/>
      <c r="AMG44" s="541"/>
      <c r="AMH44" s="541"/>
      <c r="AMI44" s="541"/>
      <c r="AMJ44" s="541"/>
      <c r="AMK44" s="541"/>
      <c r="AML44" s="541"/>
      <c r="AMM44" s="541"/>
      <c r="AMN44" s="541"/>
      <c r="AMO44" s="541"/>
      <c r="AMP44" s="541"/>
      <c r="AMQ44" s="541"/>
      <c r="AMR44" s="541"/>
      <c r="AMS44" s="541"/>
      <c r="AMT44" s="541"/>
      <c r="AMU44" s="541"/>
      <c r="AMV44" s="541"/>
      <c r="AMW44" s="541"/>
      <c r="AMX44" s="541"/>
      <c r="AMY44" s="541"/>
      <c r="AMZ44" s="541"/>
      <c r="ANA44" s="541"/>
      <c r="ANB44" s="541"/>
      <c r="ANC44" s="541"/>
      <c r="AND44" s="541"/>
      <c r="ANE44" s="541"/>
      <c r="ANF44" s="541"/>
      <c r="ANG44" s="541"/>
      <c r="ANH44" s="541"/>
      <c r="ANI44" s="541"/>
      <c r="ANJ44" s="541"/>
      <c r="ANK44" s="541"/>
      <c r="ANL44" s="541"/>
      <c r="ANM44" s="541"/>
      <c r="ANN44" s="541"/>
      <c r="ANO44" s="541"/>
      <c r="ANP44" s="541"/>
      <c r="ANQ44" s="541"/>
      <c r="ANR44" s="541"/>
      <c r="ANS44" s="541"/>
      <c r="ANT44" s="541"/>
      <c r="ANU44" s="541"/>
      <c r="ANV44" s="541"/>
      <c r="ANW44" s="541"/>
      <c r="ANX44" s="541"/>
      <c r="ANY44" s="541"/>
      <c r="ANZ44" s="541"/>
      <c r="AOA44" s="541"/>
      <c r="AOB44" s="541"/>
      <c r="AOC44" s="541"/>
      <c r="AOD44" s="541"/>
      <c r="AOE44" s="541"/>
      <c r="AOF44" s="541"/>
      <c r="AOG44" s="541"/>
      <c r="AOH44" s="541"/>
      <c r="AOI44" s="541"/>
      <c r="AOJ44" s="541"/>
      <c r="AOK44" s="541"/>
      <c r="AOL44" s="541"/>
      <c r="AOM44" s="541"/>
      <c r="AON44" s="541"/>
      <c r="AOO44" s="541"/>
      <c r="AOP44" s="541"/>
      <c r="AOQ44" s="541"/>
      <c r="AOR44" s="541"/>
      <c r="AOS44" s="541"/>
      <c r="AOT44" s="541"/>
      <c r="AOU44" s="541"/>
      <c r="AOV44" s="541"/>
      <c r="AOW44" s="541"/>
      <c r="AOX44" s="541"/>
      <c r="AOY44" s="541"/>
      <c r="AOZ44" s="541"/>
      <c r="APA44" s="541"/>
      <c r="APB44" s="541"/>
      <c r="APC44" s="541"/>
      <c r="APD44" s="541"/>
      <c r="APE44" s="541"/>
      <c r="APF44" s="541"/>
      <c r="APG44" s="541"/>
      <c r="APH44" s="541"/>
      <c r="API44" s="541"/>
      <c r="APJ44" s="541"/>
      <c r="APK44" s="541"/>
      <c r="APL44" s="541"/>
      <c r="APM44" s="541"/>
      <c r="APN44" s="541"/>
      <c r="APO44" s="541"/>
      <c r="APP44" s="541"/>
      <c r="APQ44" s="541"/>
      <c r="APR44" s="541"/>
      <c r="APS44" s="541"/>
      <c r="APT44" s="541"/>
      <c r="APU44" s="541"/>
      <c r="APV44" s="541"/>
      <c r="APW44" s="541"/>
      <c r="APX44" s="541"/>
      <c r="APY44" s="541"/>
      <c r="APZ44" s="541"/>
      <c r="AQA44" s="541"/>
      <c r="AQB44" s="541"/>
      <c r="AQC44" s="541"/>
      <c r="AQD44" s="541"/>
      <c r="AQE44" s="541"/>
      <c r="AQF44" s="541"/>
      <c r="AQG44" s="541"/>
      <c r="AQH44" s="541"/>
      <c r="AQI44" s="541"/>
      <c r="AQJ44" s="541"/>
      <c r="AQK44" s="541"/>
      <c r="AQL44" s="541"/>
      <c r="AQM44" s="541"/>
      <c r="AQN44" s="541"/>
      <c r="AQO44" s="541"/>
      <c r="AQP44" s="541"/>
      <c r="AQQ44" s="541"/>
      <c r="AQR44" s="541"/>
      <c r="AQS44" s="541"/>
      <c r="AQT44" s="541"/>
      <c r="AQU44" s="541"/>
      <c r="AQV44" s="541"/>
      <c r="AQW44" s="541"/>
      <c r="AQX44" s="541"/>
      <c r="AQY44" s="541"/>
      <c r="AQZ44" s="541"/>
      <c r="ARA44" s="541"/>
      <c r="ARB44" s="541"/>
      <c r="ARC44" s="541"/>
      <c r="ARD44" s="541"/>
      <c r="ARE44" s="541"/>
      <c r="ARF44" s="541"/>
      <c r="ARG44" s="541"/>
      <c r="ARH44" s="541"/>
      <c r="ARI44" s="541"/>
      <c r="ARJ44" s="541"/>
      <c r="ARK44" s="541"/>
      <c r="ARL44" s="541"/>
      <c r="ARM44" s="541"/>
      <c r="ARN44" s="541"/>
      <c r="ARO44" s="541"/>
      <c r="ARP44" s="541"/>
      <c r="ARQ44" s="541"/>
      <c r="ARR44" s="541"/>
      <c r="ARS44" s="541"/>
      <c r="ART44" s="541"/>
      <c r="ARU44" s="541"/>
      <c r="ARV44" s="541"/>
      <c r="ARW44" s="541"/>
      <c r="ARX44" s="541"/>
      <c r="ARY44" s="541"/>
      <c r="ARZ44" s="541"/>
      <c r="ASA44" s="541"/>
      <c r="ASB44" s="541"/>
      <c r="ASC44" s="541"/>
      <c r="ASD44" s="541"/>
      <c r="ASE44" s="541"/>
      <c r="ASF44" s="541"/>
      <c r="ASG44" s="541"/>
      <c r="ASH44" s="541"/>
      <c r="ASI44" s="541"/>
      <c r="ASJ44" s="541"/>
      <c r="ASK44" s="541"/>
      <c r="ASL44" s="541"/>
      <c r="ASM44" s="541"/>
      <c r="ASN44" s="541"/>
      <c r="ASO44" s="541"/>
      <c r="ASP44" s="541"/>
      <c r="ASQ44" s="541"/>
      <c r="ASR44" s="541"/>
      <c r="ASS44" s="541"/>
      <c r="AST44" s="541"/>
      <c r="ASU44" s="541"/>
      <c r="ASV44" s="541"/>
      <c r="ASW44" s="541"/>
      <c r="ASX44" s="541"/>
      <c r="ASY44" s="541"/>
      <c r="ASZ44" s="541"/>
      <c r="ATA44" s="541"/>
      <c r="ATB44" s="541"/>
      <c r="ATC44" s="541"/>
      <c r="ATD44" s="541"/>
      <c r="ATE44" s="541"/>
      <c r="ATF44" s="541"/>
      <c r="ATG44" s="541"/>
      <c r="ATH44" s="541"/>
      <c r="ATI44" s="541"/>
      <c r="ATJ44" s="541"/>
      <c r="ATK44" s="541"/>
      <c r="ATL44" s="541"/>
      <c r="ATM44" s="541"/>
      <c r="ATN44" s="541"/>
      <c r="ATO44" s="541"/>
      <c r="ATP44" s="541"/>
      <c r="ATQ44" s="541"/>
      <c r="ATR44" s="541"/>
      <c r="ATS44" s="541"/>
      <c r="ATT44" s="541"/>
      <c r="ATU44" s="541"/>
      <c r="ATV44" s="541"/>
      <c r="ATW44" s="541"/>
      <c r="ATX44" s="541"/>
      <c r="ATY44" s="541"/>
      <c r="ATZ44" s="541"/>
      <c r="AUA44" s="541"/>
      <c r="AUB44" s="541"/>
      <c r="AUC44" s="541"/>
      <c r="AUD44" s="541"/>
      <c r="AUE44" s="541"/>
      <c r="AUF44" s="541"/>
      <c r="AUG44" s="541"/>
      <c r="AUH44" s="541"/>
      <c r="AUI44" s="541"/>
      <c r="AUJ44" s="541"/>
      <c r="AUK44" s="541"/>
      <c r="AUL44" s="541"/>
      <c r="AUM44" s="541"/>
      <c r="AUN44" s="541"/>
      <c r="AUO44" s="541"/>
      <c r="AUP44" s="541"/>
      <c r="AUQ44" s="541"/>
      <c r="AUR44" s="541"/>
      <c r="AUS44" s="541"/>
      <c r="AUT44" s="541"/>
      <c r="AUU44" s="541"/>
      <c r="AUV44" s="541"/>
      <c r="AUW44" s="541"/>
      <c r="AUX44" s="541"/>
      <c r="AUY44" s="541"/>
      <c r="AUZ44" s="541"/>
      <c r="AVA44" s="541"/>
      <c r="AVB44" s="541"/>
      <c r="AVC44" s="541"/>
      <c r="AVD44" s="541"/>
      <c r="AVE44" s="541"/>
      <c r="AVF44" s="541"/>
      <c r="AVG44" s="541"/>
      <c r="AVH44" s="541"/>
      <c r="AVI44" s="541"/>
      <c r="AVJ44" s="541"/>
      <c r="AVK44" s="541"/>
      <c r="AVL44" s="541"/>
      <c r="AVM44" s="541"/>
      <c r="AVN44" s="541"/>
      <c r="AVO44" s="541"/>
      <c r="AVP44" s="541"/>
      <c r="AVQ44" s="541"/>
      <c r="AVR44" s="541"/>
      <c r="AVS44" s="541"/>
      <c r="AVT44" s="541"/>
      <c r="AVU44" s="541"/>
      <c r="AVV44" s="541"/>
      <c r="AVW44" s="541"/>
      <c r="AVX44" s="541"/>
      <c r="AVY44" s="541"/>
      <c r="AVZ44" s="541"/>
      <c r="AWA44" s="541"/>
      <c r="AWB44" s="541"/>
      <c r="AWC44" s="541"/>
      <c r="AWD44" s="541"/>
      <c r="AWE44" s="541"/>
      <c r="AWF44" s="541"/>
      <c r="AWG44" s="541"/>
      <c r="AWH44" s="541"/>
      <c r="AWI44" s="541"/>
      <c r="AWJ44" s="541"/>
      <c r="AWK44" s="541"/>
      <c r="AWL44" s="541"/>
      <c r="AWM44" s="541"/>
      <c r="AWN44" s="541"/>
      <c r="AWO44" s="541"/>
      <c r="AWP44" s="541"/>
      <c r="AWQ44" s="541"/>
      <c r="AWR44" s="541"/>
      <c r="AWS44" s="541"/>
      <c r="AWT44" s="541"/>
      <c r="AWU44" s="541"/>
      <c r="AWV44" s="541"/>
      <c r="AWW44" s="541"/>
      <c r="AWX44" s="541"/>
      <c r="AWY44" s="541"/>
      <c r="AWZ44" s="541"/>
      <c r="AXA44" s="541"/>
      <c r="AXB44" s="541"/>
      <c r="AXC44" s="541"/>
      <c r="AXD44" s="541"/>
      <c r="AXE44" s="541"/>
      <c r="AXF44" s="541"/>
      <c r="AXG44" s="541"/>
      <c r="AXH44" s="541"/>
      <c r="AXI44" s="541"/>
      <c r="AXJ44" s="541"/>
      <c r="AXK44" s="541"/>
      <c r="AXL44" s="541"/>
      <c r="AXM44" s="541"/>
      <c r="AXN44" s="541"/>
      <c r="AXO44" s="541"/>
      <c r="AXP44" s="541"/>
      <c r="AXQ44" s="541"/>
      <c r="AXR44" s="541"/>
      <c r="AXS44" s="541"/>
      <c r="AXT44" s="541"/>
      <c r="AXU44" s="541"/>
      <c r="AXV44" s="541"/>
      <c r="AXW44" s="541"/>
      <c r="AXX44" s="541"/>
      <c r="AXY44" s="541"/>
      <c r="AXZ44" s="541"/>
      <c r="AYA44" s="541"/>
      <c r="AYB44" s="541"/>
      <c r="AYC44" s="541"/>
      <c r="AYD44" s="541"/>
      <c r="AYE44" s="541"/>
      <c r="AYF44" s="541"/>
      <c r="AYG44" s="541"/>
      <c r="AYH44" s="541"/>
      <c r="AYI44" s="541"/>
      <c r="AYJ44" s="541"/>
      <c r="AYK44" s="541"/>
      <c r="AYL44" s="541"/>
      <c r="AYM44" s="541"/>
      <c r="AYN44" s="541"/>
      <c r="AYO44" s="541"/>
      <c r="AYP44" s="541"/>
      <c r="AYQ44" s="541"/>
      <c r="AYR44" s="541"/>
      <c r="AYS44" s="541"/>
      <c r="AYT44" s="541"/>
      <c r="AYU44" s="541"/>
      <c r="AYV44" s="541"/>
      <c r="AYW44" s="541"/>
      <c r="AYX44" s="541"/>
      <c r="AYY44" s="541"/>
      <c r="AYZ44" s="541"/>
      <c r="AZA44" s="541"/>
      <c r="AZB44" s="541"/>
      <c r="AZC44" s="541"/>
      <c r="AZD44" s="541"/>
      <c r="AZE44" s="541"/>
      <c r="AZF44" s="541"/>
      <c r="AZG44" s="541"/>
      <c r="AZH44" s="541"/>
      <c r="AZI44" s="541"/>
      <c r="AZJ44" s="541"/>
      <c r="AZK44" s="541"/>
      <c r="AZL44" s="541"/>
      <c r="AZM44" s="541"/>
      <c r="AZN44" s="541"/>
      <c r="AZO44" s="541"/>
      <c r="AZP44" s="541"/>
      <c r="AZQ44" s="541"/>
      <c r="AZR44" s="541"/>
      <c r="AZS44" s="541"/>
      <c r="AZT44" s="541"/>
      <c r="AZU44" s="541"/>
      <c r="AZV44" s="541"/>
      <c r="AZW44" s="541"/>
      <c r="AZX44" s="541"/>
      <c r="AZY44" s="541"/>
      <c r="AZZ44" s="541"/>
      <c r="BAA44" s="541"/>
      <c r="BAB44" s="541"/>
      <c r="BAC44" s="541"/>
      <c r="BAD44" s="541"/>
      <c r="BAE44" s="541"/>
      <c r="BAF44" s="541"/>
      <c r="BAG44" s="541"/>
      <c r="BAH44" s="541"/>
      <c r="BAI44" s="541"/>
      <c r="BAJ44" s="541"/>
      <c r="BAK44" s="541"/>
      <c r="BAL44" s="541"/>
      <c r="BAM44" s="541"/>
      <c r="BAN44" s="541"/>
      <c r="BAO44" s="541"/>
      <c r="BAP44" s="541"/>
      <c r="BAQ44" s="541"/>
      <c r="BAR44" s="541"/>
      <c r="BAS44" s="541"/>
      <c r="BAT44" s="541"/>
      <c r="BAU44" s="541"/>
      <c r="BAV44" s="541"/>
      <c r="BAW44" s="541"/>
      <c r="BAX44" s="541"/>
      <c r="BAY44" s="541"/>
      <c r="BAZ44" s="541"/>
      <c r="BBA44" s="541"/>
      <c r="BBB44" s="541"/>
      <c r="BBC44" s="541"/>
      <c r="BBD44" s="541"/>
      <c r="BBE44" s="541"/>
      <c r="BBF44" s="541"/>
      <c r="BBG44" s="541"/>
      <c r="BBH44" s="541"/>
      <c r="BBI44" s="541"/>
      <c r="BBJ44" s="541"/>
      <c r="BBK44" s="541"/>
      <c r="BBL44" s="541"/>
      <c r="BBM44" s="541"/>
      <c r="BBN44" s="541"/>
      <c r="BBO44" s="541"/>
      <c r="BBP44" s="541"/>
      <c r="BBQ44" s="541"/>
      <c r="BBR44" s="541"/>
      <c r="BBS44" s="541"/>
      <c r="BBT44" s="541"/>
      <c r="BBU44" s="541"/>
      <c r="BBV44" s="541"/>
      <c r="BBW44" s="541"/>
      <c r="BBX44" s="541"/>
      <c r="BBY44" s="541"/>
      <c r="BBZ44" s="541"/>
      <c r="BCA44" s="541"/>
      <c r="BCB44" s="541"/>
      <c r="BCC44" s="541"/>
      <c r="BCD44" s="541"/>
      <c r="BCE44" s="541"/>
      <c r="BCF44" s="541"/>
      <c r="BCG44" s="541"/>
      <c r="BCH44" s="541"/>
      <c r="BCI44" s="541"/>
      <c r="BCJ44" s="541"/>
      <c r="BCK44" s="541"/>
      <c r="BCL44" s="541"/>
      <c r="BCM44" s="541"/>
      <c r="BCN44" s="541"/>
      <c r="BCO44" s="541"/>
      <c r="BCP44" s="541"/>
      <c r="BCQ44" s="541"/>
      <c r="BCR44" s="541"/>
      <c r="BCS44" s="541"/>
      <c r="BCT44" s="541"/>
      <c r="BCU44" s="541"/>
      <c r="BCV44" s="541"/>
      <c r="BCW44" s="541"/>
      <c r="BCX44" s="541"/>
      <c r="BCY44" s="541"/>
      <c r="BCZ44" s="541"/>
      <c r="BDA44" s="541"/>
      <c r="BDB44" s="541"/>
      <c r="BDC44" s="541"/>
      <c r="BDD44" s="541"/>
      <c r="BDE44" s="541"/>
      <c r="BDF44" s="541"/>
      <c r="BDG44" s="541"/>
      <c r="BDH44" s="541"/>
      <c r="BDI44" s="541"/>
      <c r="BDJ44" s="541"/>
      <c r="BDK44" s="541"/>
      <c r="BDL44" s="541"/>
      <c r="BDM44" s="541"/>
      <c r="BDN44" s="541"/>
      <c r="BDO44" s="541"/>
      <c r="BDP44" s="541"/>
      <c r="BDQ44" s="541"/>
      <c r="BDR44" s="541"/>
      <c r="BDS44" s="541"/>
      <c r="BDT44" s="541"/>
      <c r="BDU44" s="541"/>
      <c r="BDV44" s="541"/>
      <c r="BDW44" s="541"/>
      <c r="BDX44" s="541"/>
      <c r="BDY44" s="541"/>
      <c r="BDZ44" s="541"/>
      <c r="BEA44" s="541"/>
      <c r="BEB44" s="541"/>
      <c r="BEC44" s="541"/>
      <c r="BED44" s="541"/>
      <c r="BEE44" s="541"/>
      <c r="BEF44" s="541"/>
      <c r="BEG44" s="541"/>
      <c r="BEH44" s="541"/>
      <c r="BEI44" s="541"/>
      <c r="BEJ44" s="541"/>
      <c r="BEK44" s="541"/>
      <c r="BEL44" s="541"/>
      <c r="BEM44" s="541"/>
      <c r="BEN44" s="541"/>
      <c r="BEO44" s="541"/>
      <c r="BEP44" s="541"/>
      <c r="BEQ44" s="541"/>
      <c r="BER44" s="541"/>
      <c r="BES44" s="541"/>
      <c r="BET44" s="541"/>
      <c r="BEU44" s="541"/>
      <c r="BEV44" s="541"/>
      <c r="BEW44" s="541"/>
      <c r="BEX44" s="541"/>
      <c r="BEY44" s="541"/>
      <c r="BEZ44" s="541"/>
      <c r="BFA44" s="541"/>
      <c r="BFB44" s="541"/>
      <c r="BFC44" s="541"/>
      <c r="BFD44" s="541"/>
      <c r="BFE44" s="541"/>
      <c r="BFF44" s="541"/>
      <c r="BFG44" s="541"/>
      <c r="BFH44" s="541"/>
      <c r="BFI44" s="541"/>
      <c r="BFJ44" s="541"/>
      <c r="BFK44" s="541"/>
      <c r="BFL44" s="541"/>
      <c r="BFM44" s="541"/>
      <c r="BFN44" s="541"/>
      <c r="BFO44" s="541"/>
      <c r="BFP44" s="541"/>
      <c r="BFQ44" s="541"/>
      <c r="BFR44" s="541"/>
      <c r="BFS44" s="541"/>
      <c r="BFT44" s="541"/>
      <c r="BFU44" s="541"/>
      <c r="BFV44" s="541"/>
      <c r="BFW44" s="541"/>
      <c r="BFX44" s="541"/>
      <c r="BFY44" s="541"/>
      <c r="BFZ44" s="541"/>
      <c r="BGA44" s="541"/>
      <c r="BGB44" s="541"/>
      <c r="BGC44" s="541"/>
      <c r="BGD44" s="541"/>
      <c r="BGE44" s="541"/>
      <c r="BGF44" s="541"/>
      <c r="BGG44" s="541"/>
      <c r="BGH44" s="541"/>
      <c r="BGI44" s="541"/>
      <c r="BGJ44" s="541"/>
      <c r="BGK44" s="541"/>
      <c r="BGL44" s="541"/>
      <c r="BGM44" s="541"/>
      <c r="BGN44" s="541"/>
      <c r="BGO44" s="541"/>
      <c r="BGP44" s="541"/>
      <c r="BGQ44" s="541"/>
      <c r="BGR44" s="541"/>
      <c r="BGS44" s="541"/>
      <c r="BGT44" s="541"/>
      <c r="BGU44" s="541"/>
      <c r="BGV44" s="541"/>
      <c r="BGW44" s="541"/>
      <c r="BGX44" s="541"/>
      <c r="BGY44" s="541"/>
      <c r="BGZ44" s="541"/>
      <c r="BHA44" s="541"/>
      <c r="BHB44" s="541"/>
      <c r="BHC44" s="541"/>
      <c r="BHD44" s="541"/>
      <c r="BHE44" s="541"/>
      <c r="BHF44" s="541"/>
      <c r="BHG44" s="541"/>
      <c r="BHH44" s="541"/>
      <c r="BHI44" s="541"/>
      <c r="BHJ44" s="541"/>
      <c r="BHK44" s="541"/>
      <c r="BHL44" s="541"/>
      <c r="BHM44" s="541"/>
      <c r="BHN44" s="541"/>
      <c r="BHO44" s="541"/>
      <c r="BHP44" s="541"/>
      <c r="BHQ44" s="541"/>
      <c r="BHR44" s="541"/>
      <c r="BHS44" s="541"/>
      <c r="BHT44" s="541"/>
      <c r="BHU44" s="541"/>
      <c r="BHV44" s="541"/>
      <c r="BHW44" s="541"/>
      <c r="BHX44" s="541"/>
      <c r="BHY44" s="541"/>
      <c r="BHZ44" s="541"/>
      <c r="BIA44" s="541"/>
      <c r="BIB44" s="541"/>
      <c r="BIC44" s="541"/>
      <c r="BID44" s="541"/>
      <c r="BIE44" s="541"/>
      <c r="BIF44" s="541"/>
      <c r="BIG44" s="541"/>
      <c r="BIH44" s="541"/>
      <c r="BII44" s="541"/>
      <c r="BIJ44" s="541"/>
      <c r="BIK44" s="541"/>
      <c r="BIL44" s="541"/>
      <c r="BIM44" s="541"/>
      <c r="BIN44" s="541"/>
      <c r="BIO44" s="541"/>
      <c r="BIP44" s="541"/>
      <c r="BIQ44" s="541"/>
      <c r="BIR44" s="541"/>
      <c r="BIS44" s="541"/>
      <c r="BIT44" s="541"/>
      <c r="BIU44" s="541"/>
      <c r="BIV44" s="541"/>
      <c r="BIW44" s="541"/>
      <c r="BIX44" s="541"/>
      <c r="BIY44" s="541"/>
      <c r="BIZ44" s="541"/>
      <c r="BJA44" s="541"/>
      <c r="BJB44" s="541"/>
      <c r="BJC44" s="541"/>
      <c r="BJD44" s="541"/>
      <c r="BJE44" s="541"/>
      <c r="BJF44" s="541"/>
      <c r="BJG44" s="541"/>
      <c r="BJH44" s="541"/>
      <c r="BJI44" s="541"/>
      <c r="BJJ44" s="541"/>
      <c r="BJK44" s="541"/>
      <c r="BJL44" s="541"/>
      <c r="BJM44" s="541"/>
      <c r="BJN44" s="541"/>
      <c r="BJO44" s="541"/>
      <c r="BJP44" s="541"/>
      <c r="BJQ44" s="541"/>
      <c r="BJR44" s="541"/>
      <c r="BJS44" s="541"/>
      <c r="BJT44" s="541"/>
      <c r="BJU44" s="541"/>
      <c r="BJV44" s="541"/>
      <c r="BJW44" s="541"/>
      <c r="BJX44" s="541"/>
      <c r="BJY44" s="541"/>
      <c r="BJZ44" s="541"/>
      <c r="BKA44" s="541"/>
      <c r="BKB44" s="541"/>
      <c r="BKC44" s="541"/>
      <c r="BKD44" s="541"/>
      <c r="BKE44" s="541"/>
      <c r="BKF44" s="541"/>
      <c r="BKG44" s="541"/>
      <c r="BKH44" s="541"/>
      <c r="BKI44" s="541"/>
      <c r="BKJ44" s="541"/>
      <c r="BKK44" s="541"/>
      <c r="BKL44" s="541"/>
      <c r="BKM44" s="541"/>
      <c r="BKN44" s="541"/>
      <c r="BKO44" s="541"/>
      <c r="BKP44" s="541"/>
      <c r="BKQ44" s="541"/>
      <c r="BKR44" s="541"/>
      <c r="BKS44" s="541"/>
      <c r="BKT44" s="541"/>
      <c r="BKU44" s="541"/>
      <c r="BKV44" s="541"/>
      <c r="BKW44" s="541"/>
      <c r="BKX44" s="541"/>
      <c r="BKY44" s="541"/>
      <c r="BKZ44" s="541"/>
      <c r="BLA44" s="541"/>
      <c r="BLB44" s="541"/>
      <c r="BLC44" s="541"/>
      <c r="BLD44" s="541"/>
      <c r="BLE44" s="541"/>
      <c r="BLF44" s="541"/>
      <c r="BLG44" s="541"/>
      <c r="BLH44" s="541"/>
      <c r="BLI44" s="541"/>
      <c r="BLJ44" s="541"/>
      <c r="BLK44" s="541"/>
      <c r="BLL44" s="541"/>
      <c r="BLM44" s="541"/>
      <c r="BLN44" s="541"/>
      <c r="BLO44" s="541"/>
      <c r="BLP44" s="541"/>
      <c r="BLQ44" s="541"/>
      <c r="BLR44" s="541"/>
      <c r="BLS44" s="541"/>
      <c r="BLT44" s="541"/>
      <c r="BLU44" s="541"/>
      <c r="BLV44" s="541"/>
      <c r="BLW44" s="541"/>
      <c r="BLX44" s="541"/>
      <c r="BLY44" s="541"/>
      <c r="BLZ44" s="541"/>
      <c r="BMA44" s="541"/>
      <c r="BMB44" s="541"/>
      <c r="BMC44" s="541"/>
      <c r="BMD44" s="541"/>
      <c r="BME44" s="541"/>
      <c r="BMF44" s="541"/>
      <c r="BMG44" s="541"/>
      <c r="BMH44" s="541"/>
      <c r="BMI44" s="541"/>
      <c r="BMJ44" s="541"/>
      <c r="BMK44" s="541"/>
      <c r="BML44" s="541"/>
      <c r="BMM44" s="541"/>
      <c r="BMN44" s="541"/>
      <c r="BMO44" s="541"/>
      <c r="BMP44" s="541"/>
      <c r="BMQ44" s="541"/>
      <c r="BMR44" s="541"/>
      <c r="BMS44" s="541"/>
      <c r="BMT44" s="541"/>
      <c r="BMU44" s="541"/>
      <c r="BMV44" s="541"/>
      <c r="BMW44" s="541"/>
      <c r="BMX44" s="541"/>
      <c r="BMY44" s="541"/>
      <c r="BMZ44" s="541"/>
      <c r="BNA44" s="541"/>
      <c r="BNB44" s="541"/>
      <c r="BNC44" s="541"/>
      <c r="BND44" s="541"/>
      <c r="BNE44" s="541"/>
      <c r="BNF44" s="541"/>
      <c r="BNG44" s="541"/>
      <c r="BNH44" s="541"/>
      <c r="BNI44" s="541"/>
      <c r="BNJ44" s="541"/>
      <c r="BNK44" s="541"/>
      <c r="BNL44" s="541"/>
      <c r="BNM44" s="541"/>
      <c r="BNN44" s="541"/>
      <c r="BNO44" s="541"/>
      <c r="BNP44" s="541"/>
      <c r="BNQ44" s="541"/>
      <c r="BNR44" s="541"/>
      <c r="BNS44" s="541"/>
      <c r="BNT44" s="541"/>
      <c r="BNU44" s="541"/>
      <c r="BNV44" s="541"/>
      <c r="BNW44" s="541"/>
      <c r="BNX44" s="541"/>
      <c r="BNY44" s="541"/>
      <c r="BNZ44" s="541"/>
      <c r="BOA44" s="541"/>
      <c r="BOB44" s="541"/>
      <c r="BOC44" s="541"/>
      <c r="BOD44" s="541"/>
      <c r="BOE44" s="541"/>
      <c r="BOF44" s="541"/>
      <c r="BOG44" s="541"/>
      <c r="BOH44" s="541"/>
      <c r="BOI44" s="541"/>
      <c r="BOJ44" s="541"/>
      <c r="BOK44" s="541"/>
      <c r="BOL44" s="541"/>
      <c r="BOM44" s="541"/>
      <c r="BON44" s="541"/>
      <c r="BOO44" s="541"/>
      <c r="BOP44" s="541"/>
      <c r="BOQ44" s="541"/>
      <c r="BOR44" s="541"/>
      <c r="BOS44" s="541"/>
      <c r="BOT44" s="541"/>
      <c r="BOU44" s="541"/>
      <c r="BOV44" s="541"/>
      <c r="BOW44" s="541"/>
      <c r="BOX44" s="541"/>
      <c r="BOY44" s="541"/>
      <c r="BOZ44" s="541"/>
      <c r="BPA44" s="541"/>
      <c r="BPB44" s="541"/>
      <c r="BPC44" s="541"/>
      <c r="BPD44" s="541"/>
      <c r="BPE44" s="541"/>
      <c r="BPF44" s="541"/>
      <c r="BPG44" s="541"/>
      <c r="BPH44" s="541"/>
      <c r="BPI44" s="541"/>
      <c r="BPJ44" s="541"/>
      <c r="BPK44" s="541"/>
      <c r="BPL44" s="541"/>
      <c r="BPM44" s="541"/>
      <c r="BPN44" s="541"/>
      <c r="BPO44" s="541"/>
      <c r="BPP44" s="541"/>
      <c r="BPQ44" s="541"/>
      <c r="BPR44" s="541"/>
      <c r="BPS44" s="541"/>
      <c r="BPT44" s="541"/>
      <c r="BPU44" s="541"/>
      <c r="BPV44" s="541"/>
      <c r="BPW44" s="541"/>
      <c r="BPX44" s="541"/>
      <c r="BPY44" s="541"/>
      <c r="BPZ44" s="541"/>
      <c r="BQA44" s="541"/>
      <c r="BQB44" s="541"/>
      <c r="BQC44" s="541"/>
      <c r="BQD44" s="541"/>
      <c r="BQE44" s="541"/>
      <c r="BQF44" s="541"/>
      <c r="BQG44" s="541"/>
      <c r="BQH44" s="541"/>
      <c r="BQI44" s="541"/>
      <c r="BQJ44" s="541"/>
      <c r="BQK44" s="541"/>
      <c r="BQL44" s="541"/>
      <c r="BQM44" s="541"/>
      <c r="BQN44" s="541"/>
      <c r="BQO44" s="541"/>
      <c r="BQP44" s="541"/>
      <c r="BQQ44" s="541"/>
      <c r="BQR44" s="541"/>
      <c r="BQS44" s="541"/>
      <c r="BQT44" s="541"/>
      <c r="BQU44" s="541"/>
      <c r="BQV44" s="541"/>
      <c r="BQW44" s="541"/>
      <c r="BQX44" s="541"/>
      <c r="BQY44" s="541"/>
      <c r="BQZ44" s="541"/>
      <c r="BRA44" s="541"/>
      <c r="BRB44" s="541"/>
      <c r="BRC44" s="541"/>
      <c r="BRD44" s="541"/>
      <c r="BRE44" s="541"/>
      <c r="BRF44" s="541"/>
      <c r="BRG44" s="541"/>
      <c r="BRH44" s="541"/>
      <c r="BRI44" s="541"/>
      <c r="BRJ44" s="541"/>
      <c r="BRK44" s="541"/>
      <c r="BRL44" s="541"/>
      <c r="BRM44" s="541"/>
      <c r="BRN44" s="541"/>
      <c r="BRO44" s="541"/>
      <c r="BRP44" s="541"/>
      <c r="BRQ44" s="541"/>
      <c r="BRR44" s="541"/>
      <c r="BRS44" s="541"/>
      <c r="BRT44" s="541"/>
      <c r="BRU44" s="541"/>
      <c r="BRV44" s="541"/>
      <c r="BRW44" s="541"/>
      <c r="BRX44" s="541"/>
      <c r="BRY44" s="541"/>
      <c r="BRZ44" s="541"/>
      <c r="BSA44" s="541"/>
      <c r="BSB44" s="541"/>
      <c r="BSC44" s="541"/>
      <c r="BSD44" s="541"/>
      <c r="BSE44" s="541"/>
      <c r="BSF44" s="541"/>
      <c r="BSG44" s="541"/>
      <c r="BSH44" s="541"/>
      <c r="BSI44" s="541"/>
      <c r="BSJ44" s="541"/>
      <c r="BSK44" s="541"/>
      <c r="BSL44" s="541"/>
      <c r="BSM44" s="541"/>
      <c r="BSN44" s="541"/>
      <c r="BSO44" s="541"/>
      <c r="BSP44" s="541"/>
      <c r="BSQ44" s="541"/>
      <c r="BSR44" s="541"/>
      <c r="BSS44" s="541"/>
      <c r="BST44" s="541"/>
      <c r="BSU44" s="541"/>
      <c r="BSV44" s="541"/>
      <c r="BSW44" s="541"/>
      <c r="BSX44" s="541"/>
      <c r="BSY44" s="541"/>
      <c r="BSZ44" s="541"/>
      <c r="BTA44" s="541"/>
      <c r="BTB44" s="541"/>
      <c r="BTC44" s="541"/>
      <c r="BTD44" s="541"/>
      <c r="BTE44" s="541"/>
      <c r="BTF44" s="541"/>
      <c r="BTG44" s="541"/>
      <c r="BTH44" s="541"/>
      <c r="BTI44" s="541"/>
      <c r="BTJ44" s="541"/>
      <c r="BTK44" s="541"/>
      <c r="BTL44" s="541"/>
      <c r="BTM44" s="541"/>
      <c r="BTN44" s="541"/>
      <c r="BTO44" s="541"/>
      <c r="BTP44" s="541"/>
      <c r="BTQ44" s="541"/>
      <c r="BTR44" s="541"/>
      <c r="BTS44" s="541"/>
      <c r="BTT44" s="541"/>
      <c r="BTU44" s="541"/>
      <c r="BTV44" s="541"/>
      <c r="BTW44" s="541"/>
      <c r="BTX44" s="541"/>
      <c r="BTY44" s="541"/>
      <c r="BTZ44" s="541"/>
      <c r="BUA44" s="541"/>
      <c r="BUB44" s="541"/>
      <c r="BUC44" s="541"/>
      <c r="BUD44" s="541"/>
      <c r="BUE44" s="541"/>
      <c r="BUF44" s="541"/>
      <c r="BUG44" s="541"/>
      <c r="BUH44" s="541"/>
      <c r="BUI44" s="541"/>
      <c r="BUJ44" s="541"/>
      <c r="BUK44" s="541"/>
      <c r="BUL44" s="541"/>
      <c r="BUM44" s="541"/>
      <c r="BUN44" s="541"/>
      <c r="BUO44" s="541"/>
      <c r="BUP44" s="541"/>
      <c r="BUQ44" s="541"/>
      <c r="BUR44" s="541"/>
      <c r="BUS44" s="541"/>
      <c r="BUT44" s="541"/>
      <c r="BUU44" s="541"/>
      <c r="BUV44" s="541"/>
      <c r="BUW44" s="541"/>
      <c r="BUX44" s="541"/>
      <c r="BUY44" s="541"/>
      <c r="BUZ44" s="541"/>
      <c r="BVA44" s="541"/>
      <c r="BVB44" s="541"/>
      <c r="BVC44" s="541"/>
      <c r="BVD44" s="541"/>
      <c r="BVE44" s="541"/>
      <c r="BVF44" s="541"/>
      <c r="BVG44" s="541"/>
      <c r="BVH44" s="541"/>
      <c r="BVI44" s="541"/>
      <c r="BVJ44" s="541"/>
      <c r="BVK44" s="541"/>
      <c r="BVL44" s="541"/>
      <c r="BVM44" s="541"/>
      <c r="BVN44" s="541"/>
      <c r="BVO44" s="541"/>
      <c r="BVP44" s="541"/>
      <c r="BVQ44" s="541"/>
      <c r="BVR44" s="541"/>
      <c r="BVS44" s="541"/>
      <c r="BVT44" s="541"/>
      <c r="BVU44" s="541"/>
      <c r="BVV44" s="541"/>
      <c r="BVW44" s="541"/>
      <c r="BVX44" s="541"/>
      <c r="BVY44" s="541"/>
      <c r="BVZ44" s="541"/>
      <c r="BWA44" s="541"/>
      <c r="BWB44" s="541"/>
      <c r="BWC44" s="541"/>
      <c r="BWD44" s="541"/>
      <c r="BWE44" s="541"/>
      <c r="BWF44" s="541"/>
      <c r="BWG44" s="541"/>
      <c r="BWH44" s="541"/>
      <c r="BWI44" s="541"/>
      <c r="BWJ44" s="541"/>
      <c r="BWK44" s="541"/>
      <c r="BWL44" s="541"/>
      <c r="BWM44" s="541"/>
      <c r="BWN44" s="541"/>
      <c r="BWO44" s="541"/>
      <c r="BWP44" s="541"/>
      <c r="BWQ44" s="541"/>
      <c r="BWR44" s="541"/>
      <c r="BWS44" s="541"/>
      <c r="BWT44" s="541"/>
      <c r="BWU44" s="541"/>
      <c r="BWV44" s="541"/>
      <c r="BWW44" s="541"/>
      <c r="BWX44" s="541"/>
      <c r="BWY44" s="541"/>
      <c r="BWZ44" s="541"/>
      <c r="BXA44" s="541"/>
      <c r="BXB44" s="541"/>
      <c r="BXC44" s="541"/>
      <c r="BXD44" s="541"/>
      <c r="BXE44" s="541"/>
      <c r="BXF44" s="541"/>
      <c r="BXG44" s="541"/>
      <c r="BXH44" s="541"/>
      <c r="BXI44" s="541"/>
      <c r="BXJ44" s="541"/>
      <c r="BXK44" s="541"/>
      <c r="BXL44" s="541"/>
      <c r="BXM44" s="541"/>
      <c r="BXN44" s="541"/>
      <c r="BXO44" s="541"/>
      <c r="BXP44" s="541"/>
      <c r="BXQ44" s="541"/>
      <c r="BXR44" s="541"/>
      <c r="BXS44" s="541"/>
      <c r="BXT44" s="541"/>
      <c r="BXU44" s="541"/>
      <c r="BXV44" s="541"/>
      <c r="BXW44" s="541"/>
      <c r="BXX44" s="541"/>
      <c r="BXY44" s="541"/>
      <c r="BXZ44" s="541"/>
      <c r="BYA44" s="541"/>
      <c r="BYB44" s="541"/>
      <c r="BYC44" s="541"/>
      <c r="BYD44" s="541"/>
      <c r="BYE44" s="541"/>
      <c r="BYF44" s="541"/>
      <c r="BYG44" s="541"/>
      <c r="BYH44" s="541"/>
      <c r="BYI44" s="541"/>
      <c r="BYJ44" s="541"/>
      <c r="BYK44" s="541"/>
      <c r="BYL44" s="541"/>
      <c r="BYM44" s="541"/>
      <c r="BYN44" s="541"/>
      <c r="BYO44" s="541"/>
      <c r="BYP44" s="541"/>
      <c r="BYQ44" s="541"/>
      <c r="BYR44" s="541"/>
      <c r="BYS44" s="541"/>
      <c r="BYT44" s="541"/>
      <c r="BYU44" s="541"/>
      <c r="BYV44" s="541"/>
      <c r="BYW44" s="541"/>
      <c r="BYX44" s="541"/>
      <c r="BYY44" s="541"/>
      <c r="BYZ44" s="541"/>
      <c r="BZA44" s="541"/>
      <c r="BZB44" s="541"/>
      <c r="BZC44" s="541"/>
      <c r="BZD44" s="541"/>
      <c r="BZE44" s="541"/>
      <c r="BZF44" s="541"/>
      <c r="BZG44" s="541"/>
      <c r="BZH44" s="541"/>
      <c r="BZI44" s="541"/>
      <c r="BZJ44" s="541"/>
      <c r="BZK44" s="541"/>
      <c r="BZL44" s="541"/>
      <c r="BZM44" s="541"/>
      <c r="BZN44" s="541"/>
      <c r="BZO44" s="541"/>
      <c r="BZP44" s="541"/>
      <c r="BZQ44" s="541"/>
      <c r="BZR44" s="541"/>
      <c r="BZS44" s="541"/>
      <c r="BZT44" s="541"/>
      <c r="BZU44" s="541"/>
      <c r="BZV44" s="541"/>
      <c r="BZW44" s="541"/>
      <c r="BZX44" s="541"/>
      <c r="BZY44" s="541"/>
      <c r="BZZ44" s="541"/>
      <c r="CAA44" s="541"/>
      <c r="CAB44" s="541"/>
      <c r="CAC44" s="541"/>
      <c r="CAD44" s="541"/>
      <c r="CAE44" s="541"/>
      <c r="CAF44" s="541"/>
      <c r="CAG44" s="541"/>
      <c r="CAH44" s="541"/>
      <c r="CAI44" s="541"/>
      <c r="CAJ44" s="541"/>
      <c r="CAK44" s="541"/>
      <c r="CAL44" s="541"/>
      <c r="CAM44" s="541"/>
      <c r="CAN44" s="541"/>
      <c r="CAO44" s="541"/>
      <c r="CAP44" s="541"/>
      <c r="CAQ44" s="541"/>
      <c r="CAR44" s="541"/>
      <c r="CAS44" s="541"/>
      <c r="CAT44" s="541"/>
      <c r="CAU44" s="541"/>
      <c r="CAV44" s="541"/>
      <c r="CAW44" s="541"/>
      <c r="CAX44" s="541"/>
      <c r="CAY44" s="541"/>
      <c r="CAZ44" s="541"/>
      <c r="CBA44" s="541"/>
      <c r="CBB44" s="541"/>
      <c r="CBC44" s="541"/>
      <c r="CBD44" s="541"/>
      <c r="CBE44" s="541"/>
      <c r="CBF44" s="541"/>
      <c r="CBG44" s="541"/>
      <c r="CBH44" s="541"/>
      <c r="CBI44" s="541"/>
      <c r="CBJ44" s="541"/>
      <c r="CBK44" s="541"/>
      <c r="CBL44" s="541"/>
      <c r="CBM44" s="541"/>
      <c r="CBN44" s="541"/>
      <c r="CBO44" s="541"/>
      <c r="CBP44" s="541"/>
      <c r="CBQ44" s="541"/>
      <c r="CBR44" s="541"/>
      <c r="CBS44" s="541"/>
      <c r="CBT44" s="541"/>
      <c r="CBU44" s="541"/>
      <c r="CBV44" s="541"/>
      <c r="CBW44" s="541"/>
      <c r="CBX44" s="541"/>
      <c r="CBY44" s="541"/>
      <c r="CBZ44" s="541"/>
      <c r="CCA44" s="541"/>
      <c r="CCB44" s="541"/>
      <c r="CCC44" s="541"/>
      <c r="CCD44" s="541"/>
      <c r="CCE44" s="541"/>
      <c r="CCF44" s="541"/>
      <c r="CCG44" s="541"/>
      <c r="CCH44" s="541"/>
      <c r="CCI44" s="541"/>
      <c r="CCJ44" s="541"/>
      <c r="CCK44" s="541"/>
      <c r="CCL44" s="541"/>
      <c r="CCM44" s="541"/>
      <c r="CCN44" s="541"/>
      <c r="CCO44" s="541"/>
      <c r="CCP44" s="541"/>
      <c r="CCQ44" s="541"/>
      <c r="CCR44" s="541"/>
      <c r="CCS44" s="541"/>
      <c r="CCT44" s="541"/>
      <c r="CCU44" s="541"/>
      <c r="CCV44" s="541"/>
      <c r="CCW44" s="541"/>
      <c r="CCX44" s="541"/>
      <c r="CCY44" s="541"/>
      <c r="CCZ44" s="541"/>
      <c r="CDA44" s="541"/>
      <c r="CDB44" s="541"/>
      <c r="CDC44" s="541"/>
      <c r="CDD44" s="541"/>
      <c r="CDE44" s="541"/>
      <c r="CDF44" s="541"/>
      <c r="CDG44" s="541"/>
      <c r="CDH44" s="541"/>
      <c r="CDI44" s="541"/>
      <c r="CDJ44" s="541"/>
      <c r="CDK44" s="541"/>
      <c r="CDL44" s="541"/>
      <c r="CDM44" s="541"/>
      <c r="CDN44" s="541"/>
      <c r="CDO44" s="541"/>
      <c r="CDP44" s="541"/>
      <c r="CDQ44" s="541"/>
      <c r="CDR44" s="541"/>
      <c r="CDS44" s="541"/>
      <c r="CDT44" s="541"/>
      <c r="CDU44" s="541"/>
      <c r="CDV44" s="541"/>
      <c r="CDW44" s="541"/>
      <c r="CDX44" s="541"/>
      <c r="CDY44" s="541"/>
      <c r="CDZ44" s="541"/>
      <c r="CEA44" s="541"/>
      <c r="CEB44" s="541"/>
      <c r="CEC44" s="541"/>
      <c r="CED44" s="541"/>
      <c r="CEE44" s="541"/>
      <c r="CEF44" s="541"/>
      <c r="CEG44" s="541"/>
      <c r="CEH44" s="541"/>
      <c r="CEI44" s="541"/>
      <c r="CEJ44" s="541"/>
      <c r="CEK44" s="541"/>
      <c r="CEL44" s="541"/>
      <c r="CEM44" s="541"/>
      <c r="CEN44" s="541"/>
      <c r="CEO44" s="541"/>
      <c r="CEP44" s="541"/>
      <c r="CEQ44" s="541"/>
      <c r="CER44" s="541"/>
      <c r="CES44" s="541"/>
      <c r="CET44" s="541"/>
      <c r="CEU44" s="541"/>
      <c r="CEV44" s="541"/>
      <c r="CEW44" s="541"/>
      <c r="CEX44" s="541"/>
      <c r="CEY44" s="541"/>
      <c r="CEZ44" s="541"/>
      <c r="CFA44" s="541"/>
      <c r="CFB44" s="541"/>
      <c r="CFC44" s="541"/>
      <c r="CFD44" s="541"/>
      <c r="CFE44" s="541"/>
      <c r="CFF44" s="541"/>
      <c r="CFG44" s="541"/>
      <c r="CFH44" s="541"/>
      <c r="CFI44" s="541"/>
      <c r="CFJ44" s="541"/>
      <c r="CFK44" s="541"/>
      <c r="CFL44" s="541"/>
      <c r="CFM44" s="541"/>
      <c r="CFN44" s="541"/>
      <c r="CFO44" s="541"/>
      <c r="CFP44" s="541"/>
      <c r="CFQ44" s="541"/>
      <c r="CFR44" s="541"/>
      <c r="CFS44" s="541"/>
      <c r="CFT44" s="541"/>
      <c r="CFU44" s="541"/>
      <c r="CFV44" s="541"/>
      <c r="CFW44" s="541"/>
      <c r="CFX44" s="541"/>
      <c r="CFY44" s="541"/>
      <c r="CFZ44" s="541"/>
      <c r="CGA44" s="541"/>
      <c r="CGB44" s="541"/>
      <c r="CGC44" s="541"/>
      <c r="CGD44" s="541"/>
      <c r="CGE44" s="541"/>
      <c r="CGF44" s="541"/>
      <c r="CGG44" s="541"/>
      <c r="CGH44" s="541"/>
      <c r="CGI44" s="541"/>
      <c r="CGJ44" s="541"/>
      <c r="CGK44" s="541"/>
      <c r="CGL44" s="541"/>
      <c r="CGM44" s="541"/>
      <c r="CGN44" s="541"/>
      <c r="CGO44" s="541"/>
      <c r="CGP44" s="541"/>
      <c r="CGQ44" s="541"/>
      <c r="CGR44" s="541"/>
      <c r="CGS44" s="541"/>
      <c r="CGT44" s="541"/>
      <c r="CGU44" s="541"/>
      <c r="CGV44" s="541"/>
      <c r="CGW44" s="541"/>
      <c r="CGX44" s="541"/>
      <c r="CGY44" s="541"/>
      <c r="CGZ44" s="541"/>
      <c r="CHA44" s="541"/>
      <c r="CHB44" s="541"/>
      <c r="CHC44" s="541"/>
      <c r="CHD44" s="541"/>
      <c r="CHE44" s="541"/>
      <c r="CHF44" s="541"/>
      <c r="CHG44" s="541"/>
      <c r="CHH44" s="541"/>
      <c r="CHI44" s="541"/>
      <c r="CHJ44" s="541"/>
      <c r="CHK44" s="541"/>
      <c r="CHL44" s="541"/>
      <c r="CHM44" s="541"/>
      <c r="CHN44" s="541"/>
      <c r="CHO44" s="541"/>
      <c r="CHP44" s="541"/>
      <c r="CHQ44" s="541"/>
      <c r="CHR44" s="541"/>
      <c r="CHS44" s="541"/>
      <c r="CHT44" s="541"/>
      <c r="CHU44" s="541"/>
      <c r="CHV44" s="541"/>
      <c r="CHW44" s="541"/>
      <c r="CHX44" s="541"/>
      <c r="CHY44" s="541"/>
      <c r="CHZ44" s="541"/>
      <c r="CIA44" s="541"/>
      <c r="CIB44" s="541"/>
      <c r="CIC44" s="541"/>
      <c r="CID44" s="541"/>
      <c r="CIE44" s="541"/>
      <c r="CIF44" s="541"/>
      <c r="CIG44" s="541"/>
      <c r="CIH44" s="541"/>
      <c r="CII44" s="541"/>
      <c r="CIJ44" s="541"/>
      <c r="CIK44" s="541"/>
      <c r="CIL44" s="541"/>
      <c r="CIM44" s="541"/>
      <c r="CIN44" s="541"/>
      <c r="CIO44" s="541"/>
      <c r="CIP44" s="541"/>
      <c r="CIQ44" s="541"/>
      <c r="CIR44" s="541"/>
      <c r="CIS44" s="541"/>
      <c r="CIT44" s="541"/>
      <c r="CIU44" s="541"/>
      <c r="CIV44" s="541"/>
      <c r="CIW44" s="541"/>
      <c r="CIX44" s="541"/>
      <c r="CIY44" s="541"/>
      <c r="CIZ44" s="541"/>
      <c r="CJA44" s="541"/>
      <c r="CJB44" s="541"/>
      <c r="CJC44" s="541"/>
      <c r="CJD44" s="541"/>
      <c r="CJE44" s="541"/>
      <c r="CJF44" s="541"/>
      <c r="CJG44" s="541"/>
      <c r="CJH44" s="541"/>
      <c r="CJI44" s="541"/>
      <c r="CJJ44" s="541"/>
      <c r="CJK44" s="541"/>
      <c r="CJL44" s="541"/>
      <c r="CJM44" s="541"/>
      <c r="CJN44" s="541"/>
      <c r="CJO44" s="541"/>
      <c r="CJP44" s="541"/>
      <c r="CJQ44" s="541"/>
      <c r="CJR44" s="541"/>
      <c r="CJS44" s="541"/>
      <c r="CJT44" s="541"/>
      <c r="CJU44" s="541"/>
      <c r="CJV44" s="541"/>
      <c r="CJW44" s="541"/>
      <c r="CJX44" s="541"/>
      <c r="CJY44" s="541"/>
      <c r="CJZ44" s="541"/>
      <c r="CKA44" s="541"/>
      <c r="CKB44" s="541"/>
      <c r="CKC44" s="541"/>
      <c r="CKD44" s="541"/>
      <c r="CKE44" s="541"/>
      <c r="CKF44" s="541"/>
      <c r="CKG44" s="541"/>
      <c r="CKH44" s="541"/>
      <c r="CKI44" s="541"/>
      <c r="CKJ44" s="541"/>
      <c r="CKK44" s="541"/>
      <c r="CKL44" s="541"/>
      <c r="CKM44" s="541"/>
      <c r="CKN44" s="541"/>
      <c r="CKO44" s="541"/>
      <c r="CKP44" s="541"/>
      <c r="CKQ44" s="541"/>
      <c r="CKR44" s="541"/>
      <c r="CKS44" s="541"/>
      <c r="CKT44" s="541"/>
      <c r="CKU44" s="541"/>
      <c r="CKV44" s="541"/>
      <c r="CKW44" s="541"/>
      <c r="CKX44" s="541"/>
      <c r="CKY44" s="541"/>
      <c r="CKZ44" s="541"/>
      <c r="CLA44" s="541"/>
      <c r="CLB44" s="541"/>
      <c r="CLC44" s="541"/>
      <c r="CLD44" s="541"/>
      <c r="CLE44" s="541"/>
      <c r="CLF44" s="541"/>
      <c r="CLG44" s="541"/>
      <c r="CLH44" s="541"/>
      <c r="CLI44" s="541"/>
      <c r="CLJ44" s="541"/>
      <c r="CLK44" s="541"/>
      <c r="CLL44" s="541"/>
      <c r="CLM44" s="541"/>
      <c r="CLN44" s="541"/>
      <c r="CLO44" s="541"/>
      <c r="CLP44" s="541"/>
      <c r="CLQ44" s="541"/>
      <c r="CLR44" s="541"/>
      <c r="CLS44" s="541"/>
      <c r="CLT44" s="541"/>
      <c r="CLU44" s="541"/>
      <c r="CLV44" s="541"/>
      <c r="CLW44" s="541"/>
      <c r="CLX44" s="541"/>
      <c r="CLY44" s="541"/>
      <c r="CLZ44" s="541"/>
      <c r="CMA44" s="541"/>
      <c r="CMB44" s="541"/>
      <c r="CMC44" s="541"/>
      <c r="CMD44" s="541"/>
      <c r="CME44" s="541"/>
      <c r="CMF44" s="541"/>
      <c r="CMG44" s="541"/>
      <c r="CMH44" s="541"/>
      <c r="CMI44" s="541"/>
      <c r="CMJ44" s="541"/>
      <c r="CMK44" s="541"/>
      <c r="CML44" s="541"/>
      <c r="CMM44" s="541"/>
      <c r="CMN44" s="541"/>
      <c r="CMO44" s="541"/>
      <c r="CMP44" s="541"/>
      <c r="CMQ44" s="541"/>
      <c r="CMR44" s="541"/>
      <c r="CMS44" s="541"/>
      <c r="CMT44" s="541"/>
      <c r="CMU44" s="541"/>
      <c r="CMV44" s="541"/>
      <c r="CMW44" s="541"/>
      <c r="CMX44" s="541"/>
      <c r="CMY44" s="541"/>
      <c r="CMZ44" s="541"/>
      <c r="CNA44" s="541"/>
      <c r="CNB44" s="541"/>
      <c r="CNC44" s="541"/>
      <c r="CND44" s="541"/>
      <c r="CNE44" s="541"/>
      <c r="CNF44" s="541"/>
      <c r="CNG44" s="541"/>
      <c r="CNH44" s="541"/>
      <c r="CNI44" s="541"/>
      <c r="CNJ44" s="541"/>
      <c r="CNK44" s="541"/>
      <c r="CNL44" s="541"/>
      <c r="CNM44" s="541"/>
      <c r="CNN44" s="541"/>
      <c r="CNO44" s="541"/>
      <c r="CNP44" s="541"/>
      <c r="CNQ44" s="541"/>
      <c r="CNR44" s="541"/>
      <c r="CNS44" s="541"/>
      <c r="CNT44" s="541"/>
      <c r="CNU44" s="541"/>
      <c r="CNV44" s="541"/>
      <c r="CNW44" s="541"/>
      <c r="CNX44" s="541"/>
      <c r="CNY44" s="541"/>
      <c r="CNZ44" s="541"/>
      <c r="COA44" s="541"/>
      <c r="COB44" s="541"/>
      <c r="COC44" s="541"/>
      <c r="COD44" s="541"/>
      <c r="COE44" s="541"/>
      <c r="COF44" s="541"/>
      <c r="COG44" s="541"/>
      <c r="COH44" s="541"/>
      <c r="COI44" s="541"/>
      <c r="COJ44" s="541"/>
      <c r="COK44" s="541"/>
      <c r="COL44" s="541"/>
      <c r="COM44" s="541"/>
      <c r="CON44" s="541"/>
      <c r="COO44" s="541"/>
      <c r="COP44" s="541"/>
      <c r="COQ44" s="541"/>
      <c r="COR44" s="541"/>
      <c r="COS44" s="541"/>
      <c r="COT44" s="541"/>
      <c r="COU44" s="541"/>
      <c r="COV44" s="541"/>
      <c r="COW44" s="541"/>
      <c r="COX44" s="541"/>
      <c r="COY44" s="541"/>
      <c r="COZ44" s="541"/>
      <c r="CPA44" s="541"/>
      <c r="CPB44" s="541"/>
      <c r="CPC44" s="541"/>
      <c r="CPD44" s="541"/>
      <c r="CPE44" s="541"/>
      <c r="CPF44" s="541"/>
      <c r="CPG44" s="541"/>
      <c r="CPH44" s="541"/>
      <c r="CPI44" s="541"/>
      <c r="CPJ44" s="541"/>
      <c r="CPK44" s="541"/>
      <c r="CPL44" s="541"/>
      <c r="CPM44" s="541"/>
      <c r="CPN44" s="541"/>
      <c r="CPO44" s="541"/>
      <c r="CPP44" s="541"/>
      <c r="CPQ44" s="541"/>
      <c r="CPR44" s="541"/>
      <c r="CPS44" s="541"/>
      <c r="CPT44" s="541"/>
      <c r="CPU44" s="541"/>
      <c r="CPV44" s="541"/>
      <c r="CPW44" s="541"/>
      <c r="CPX44" s="541"/>
      <c r="CPY44" s="541"/>
      <c r="CPZ44" s="541"/>
      <c r="CQA44" s="541"/>
      <c r="CQB44" s="541"/>
      <c r="CQC44" s="541"/>
      <c r="CQD44" s="541"/>
      <c r="CQE44" s="541"/>
      <c r="CQF44" s="541"/>
      <c r="CQG44" s="541"/>
      <c r="CQH44" s="541"/>
      <c r="CQI44" s="541"/>
      <c r="CQJ44" s="541"/>
      <c r="CQK44" s="541"/>
      <c r="CQL44" s="541"/>
      <c r="CQM44" s="541"/>
      <c r="CQN44" s="541"/>
      <c r="CQO44" s="541"/>
      <c r="CQP44" s="541"/>
      <c r="CQQ44" s="541"/>
      <c r="CQR44" s="541"/>
      <c r="CQS44" s="541"/>
      <c r="CQT44" s="541"/>
      <c r="CQU44" s="541"/>
      <c r="CQV44" s="541"/>
      <c r="CQW44" s="541"/>
      <c r="CQX44" s="541"/>
      <c r="CQY44" s="541"/>
      <c r="CQZ44" s="541"/>
      <c r="CRA44" s="541"/>
      <c r="CRB44" s="541"/>
      <c r="CRC44" s="541"/>
      <c r="CRD44" s="541"/>
      <c r="CRE44" s="541"/>
      <c r="CRF44" s="541"/>
      <c r="CRG44" s="541"/>
      <c r="CRH44" s="541"/>
      <c r="CRI44" s="541"/>
      <c r="CRJ44" s="541"/>
      <c r="CRK44" s="541"/>
      <c r="CRL44" s="541"/>
      <c r="CRM44" s="541"/>
      <c r="CRN44" s="541"/>
      <c r="CRO44" s="541"/>
      <c r="CRP44" s="541"/>
      <c r="CRQ44" s="541"/>
      <c r="CRR44" s="541"/>
      <c r="CRS44" s="541"/>
      <c r="CRT44" s="541"/>
      <c r="CRU44" s="541"/>
      <c r="CRV44" s="541"/>
      <c r="CRW44" s="541"/>
      <c r="CRX44" s="541"/>
      <c r="CRY44" s="541"/>
      <c r="CRZ44" s="541"/>
      <c r="CSA44" s="541"/>
      <c r="CSB44" s="541"/>
      <c r="CSC44" s="541"/>
      <c r="CSD44" s="541"/>
      <c r="CSE44" s="541"/>
      <c r="CSF44" s="541"/>
      <c r="CSG44" s="541"/>
      <c r="CSH44" s="541"/>
      <c r="CSI44" s="541"/>
      <c r="CSJ44" s="541"/>
      <c r="CSK44" s="541"/>
      <c r="CSL44" s="541"/>
      <c r="CSM44" s="541"/>
      <c r="CSN44" s="541"/>
      <c r="CSO44" s="541"/>
      <c r="CSP44" s="541"/>
      <c r="CSQ44" s="541"/>
      <c r="CSR44" s="541"/>
      <c r="CSS44" s="541"/>
      <c r="CST44" s="541"/>
      <c r="CSU44" s="541"/>
      <c r="CSV44" s="541"/>
      <c r="CSW44" s="541"/>
      <c r="CSX44" s="541"/>
      <c r="CSY44" s="541"/>
      <c r="CSZ44" s="541"/>
      <c r="CTA44" s="541"/>
      <c r="CTB44" s="541"/>
      <c r="CTC44" s="541"/>
      <c r="CTD44" s="541"/>
      <c r="CTE44" s="541"/>
      <c r="CTF44" s="541"/>
      <c r="CTG44" s="541"/>
      <c r="CTH44" s="541"/>
      <c r="CTI44" s="541"/>
      <c r="CTJ44" s="541"/>
      <c r="CTK44" s="541"/>
      <c r="CTL44" s="541"/>
      <c r="CTM44" s="541"/>
      <c r="CTN44" s="541"/>
      <c r="CTO44" s="541"/>
      <c r="CTP44" s="541"/>
      <c r="CTQ44" s="541"/>
      <c r="CTR44" s="541"/>
      <c r="CTS44" s="541"/>
      <c r="CTT44" s="541"/>
      <c r="CTU44" s="541"/>
      <c r="CTV44" s="541"/>
      <c r="CTW44" s="541"/>
      <c r="CTX44" s="541"/>
      <c r="CTY44" s="541"/>
      <c r="CTZ44" s="541"/>
      <c r="CUA44" s="541"/>
      <c r="CUB44" s="541"/>
      <c r="CUC44" s="541"/>
      <c r="CUD44" s="541"/>
      <c r="CUE44" s="541"/>
      <c r="CUF44" s="541"/>
      <c r="CUG44" s="541"/>
      <c r="CUH44" s="541"/>
      <c r="CUI44" s="541"/>
      <c r="CUJ44" s="541"/>
      <c r="CUK44" s="541"/>
      <c r="CUL44" s="541"/>
      <c r="CUM44" s="541"/>
      <c r="CUN44" s="541"/>
      <c r="CUO44" s="541"/>
      <c r="CUP44" s="541"/>
      <c r="CUQ44" s="541"/>
      <c r="CUR44" s="541"/>
      <c r="CUS44" s="541"/>
      <c r="CUT44" s="541"/>
      <c r="CUU44" s="541"/>
      <c r="CUV44" s="541"/>
      <c r="CUW44" s="541"/>
      <c r="CUX44" s="541"/>
      <c r="CUY44" s="541"/>
      <c r="CUZ44" s="541"/>
      <c r="CVA44" s="541"/>
      <c r="CVB44" s="541"/>
      <c r="CVC44" s="541"/>
      <c r="CVD44" s="541"/>
      <c r="CVE44" s="541"/>
      <c r="CVF44" s="541"/>
      <c r="CVG44" s="541"/>
      <c r="CVH44" s="541"/>
      <c r="CVI44" s="541"/>
      <c r="CVJ44" s="541"/>
      <c r="CVK44" s="541"/>
      <c r="CVL44" s="541"/>
      <c r="CVM44" s="541"/>
      <c r="CVN44" s="541"/>
      <c r="CVO44" s="541"/>
      <c r="CVP44" s="541"/>
      <c r="CVQ44" s="541"/>
      <c r="CVR44" s="541"/>
      <c r="CVS44" s="541"/>
      <c r="CVT44" s="541"/>
      <c r="CVU44" s="541"/>
      <c r="CVV44" s="541"/>
      <c r="CVW44" s="541"/>
      <c r="CVX44" s="541"/>
      <c r="CVY44" s="541"/>
      <c r="CVZ44" s="541"/>
      <c r="CWA44" s="541"/>
      <c r="CWB44" s="541"/>
      <c r="CWC44" s="541"/>
      <c r="CWD44" s="541"/>
      <c r="CWE44" s="541"/>
      <c r="CWF44" s="541"/>
      <c r="CWG44" s="541"/>
      <c r="CWH44" s="541"/>
      <c r="CWI44" s="541"/>
      <c r="CWJ44" s="541"/>
      <c r="CWK44" s="541"/>
      <c r="CWL44" s="541"/>
      <c r="CWM44" s="541"/>
      <c r="CWN44" s="541"/>
      <c r="CWO44" s="541"/>
      <c r="CWP44" s="541"/>
      <c r="CWQ44" s="541"/>
      <c r="CWR44" s="541"/>
      <c r="CWS44" s="541"/>
      <c r="CWT44" s="541"/>
      <c r="CWU44" s="541"/>
      <c r="CWV44" s="541"/>
      <c r="CWW44" s="541"/>
      <c r="CWX44" s="541"/>
      <c r="CWY44" s="541"/>
      <c r="CWZ44" s="541"/>
      <c r="CXA44" s="541"/>
      <c r="CXB44" s="541"/>
      <c r="CXC44" s="541"/>
      <c r="CXD44" s="541"/>
      <c r="CXE44" s="541"/>
      <c r="CXF44" s="541"/>
      <c r="CXG44" s="541"/>
      <c r="CXH44" s="541"/>
      <c r="CXI44" s="541"/>
      <c r="CXJ44" s="541"/>
      <c r="CXK44" s="541"/>
      <c r="CXL44" s="541"/>
      <c r="CXM44" s="541"/>
      <c r="CXN44" s="541"/>
      <c r="CXO44" s="541"/>
      <c r="CXP44" s="541"/>
      <c r="CXQ44" s="541"/>
      <c r="CXR44" s="541"/>
      <c r="CXS44" s="541"/>
      <c r="CXT44" s="541"/>
      <c r="CXU44" s="541"/>
      <c r="CXV44" s="541"/>
      <c r="CXW44" s="541"/>
      <c r="CXX44" s="541"/>
      <c r="CXY44" s="541"/>
      <c r="CXZ44" s="541"/>
      <c r="CYA44" s="541"/>
      <c r="CYB44" s="541"/>
      <c r="CYC44" s="541"/>
      <c r="CYD44" s="541"/>
      <c r="CYE44" s="541"/>
      <c r="CYF44" s="541"/>
      <c r="CYG44" s="541"/>
      <c r="CYH44" s="541"/>
      <c r="CYI44" s="541"/>
      <c r="CYJ44" s="541"/>
      <c r="CYK44" s="541"/>
      <c r="CYL44" s="541"/>
      <c r="CYM44" s="541"/>
      <c r="CYN44" s="541"/>
      <c r="CYO44" s="541"/>
      <c r="CYP44" s="541"/>
      <c r="CYQ44" s="541"/>
      <c r="CYR44" s="541"/>
      <c r="CYS44" s="541"/>
      <c r="CYT44" s="541"/>
      <c r="CYU44" s="541"/>
      <c r="CYV44" s="541"/>
      <c r="CYW44" s="541"/>
      <c r="CYX44" s="541"/>
      <c r="CYY44" s="541"/>
      <c r="CYZ44" s="541"/>
      <c r="CZA44" s="541"/>
      <c r="CZB44" s="541"/>
      <c r="CZC44" s="541"/>
      <c r="CZD44" s="541"/>
      <c r="CZE44" s="541"/>
      <c r="CZF44" s="541"/>
      <c r="CZG44" s="541"/>
      <c r="CZH44" s="541"/>
      <c r="CZI44" s="541"/>
      <c r="CZJ44" s="541"/>
      <c r="CZK44" s="541"/>
      <c r="CZL44" s="541"/>
      <c r="CZM44" s="541"/>
      <c r="CZN44" s="541"/>
      <c r="CZO44" s="541"/>
      <c r="CZP44" s="541"/>
      <c r="CZQ44" s="541"/>
      <c r="CZR44" s="541"/>
      <c r="CZS44" s="541"/>
      <c r="CZT44" s="541"/>
      <c r="CZU44" s="541"/>
      <c r="CZV44" s="541"/>
      <c r="CZW44" s="541"/>
      <c r="CZX44" s="541"/>
      <c r="CZY44" s="541"/>
      <c r="CZZ44" s="541"/>
      <c r="DAA44" s="541"/>
      <c r="DAB44" s="541"/>
      <c r="DAC44" s="541"/>
      <c r="DAD44" s="541"/>
      <c r="DAE44" s="541"/>
      <c r="DAF44" s="541"/>
      <c r="DAG44" s="541"/>
      <c r="DAH44" s="541"/>
      <c r="DAI44" s="541"/>
      <c r="DAJ44" s="541"/>
      <c r="DAK44" s="541"/>
      <c r="DAL44" s="541"/>
      <c r="DAM44" s="541"/>
      <c r="DAN44" s="541"/>
      <c r="DAO44" s="541"/>
      <c r="DAP44" s="541"/>
      <c r="DAQ44" s="541"/>
      <c r="DAR44" s="541"/>
      <c r="DAS44" s="541"/>
      <c r="DAT44" s="541"/>
      <c r="DAU44" s="541"/>
      <c r="DAV44" s="541"/>
      <c r="DAW44" s="541"/>
      <c r="DAX44" s="541"/>
      <c r="DAY44" s="541"/>
      <c r="DAZ44" s="541"/>
      <c r="DBA44" s="541"/>
      <c r="DBB44" s="541"/>
      <c r="DBC44" s="541"/>
      <c r="DBD44" s="541"/>
      <c r="DBE44" s="541"/>
      <c r="DBF44" s="541"/>
      <c r="DBG44" s="541"/>
      <c r="DBH44" s="541"/>
      <c r="DBI44" s="541"/>
      <c r="DBJ44" s="541"/>
      <c r="DBK44" s="541"/>
      <c r="DBL44" s="541"/>
      <c r="DBM44" s="541"/>
      <c r="DBN44" s="541"/>
      <c r="DBO44" s="541"/>
      <c r="DBP44" s="541"/>
      <c r="DBQ44" s="541"/>
      <c r="DBR44" s="541"/>
      <c r="DBS44" s="541"/>
      <c r="DBT44" s="541"/>
      <c r="DBU44" s="541"/>
      <c r="DBV44" s="541"/>
      <c r="DBW44" s="541"/>
      <c r="DBX44" s="541"/>
      <c r="DBY44" s="541"/>
      <c r="DBZ44" s="541"/>
      <c r="DCA44" s="541"/>
      <c r="DCB44" s="541"/>
      <c r="DCC44" s="541"/>
      <c r="DCD44" s="541"/>
      <c r="DCE44" s="541"/>
      <c r="DCF44" s="541"/>
      <c r="DCG44" s="541"/>
      <c r="DCH44" s="541"/>
      <c r="DCI44" s="541"/>
      <c r="DCJ44" s="541"/>
      <c r="DCK44" s="541"/>
      <c r="DCL44" s="541"/>
      <c r="DCM44" s="541"/>
      <c r="DCN44" s="541"/>
      <c r="DCO44" s="541"/>
      <c r="DCP44" s="541"/>
      <c r="DCQ44" s="541"/>
      <c r="DCR44" s="541"/>
      <c r="DCS44" s="541"/>
      <c r="DCT44" s="541"/>
      <c r="DCU44" s="541"/>
      <c r="DCV44" s="541"/>
      <c r="DCW44" s="541"/>
      <c r="DCX44" s="541"/>
      <c r="DCY44" s="541"/>
      <c r="DCZ44" s="541"/>
      <c r="DDA44" s="541"/>
      <c r="DDB44" s="541"/>
      <c r="DDC44" s="541"/>
      <c r="DDD44" s="541"/>
      <c r="DDE44" s="541"/>
      <c r="DDF44" s="541"/>
      <c r="DDG44" s="541"/>
      <c r="DDH44" s="541"/>
      <c r="DDI44" s="541"/>
      <c r="DDJ44" s="541"/>
      <c r="DDK44" s="541"/>
      <c r="DDL44" s="541"/>
      <c r="DDM44" s="541"/>
      <c r="DDN44" s="541"/>
      <c r="DDO44" s="541"/>
      <c r="DDP44" s="541"/>
      <c r="DDQ44" s="541"/>
      <c r="DDR44" s="541"/>
      <c r="DDS44" s="541"/>
      <c r="DDT44" s="541"/>
      <c r="DDU44" s="541"/>
      <c r="DDV44" s="541"/>
      <c r="DDW44" s="541"/>
      <c r="DDX44" s="541"/>
      <c r="DDY44" s="541"/>
      <c r="DDZ44" s="541"/>
      <c r="DEA44" s="541"/>
      <c r="DEB44" s="541"/>
      <c r="DEC44" s="541"/>
      <c r="DED44" s="541"/>
      <c r="DEE44" s="541"/>
      <c r="DEF44" s="541"/>
      <c r="DEG44" s="541"/>
      <c r="DEH44" s="541"/>
      <c r="DEI44" s="541"/>
      <c r="DEJ44" s="541"/>
      <c r="DEK44" s="541"/>
      <c r="DEL44" s="541"/>
      <c r="DEM44" s="541"/>
      <c r="DEN44" s="541"/>
      <c r="DEO44" s="541"/>
      <c r="DEP44" s="541"/>
      <c r="DEQ44" s="541"/>
      <c r="DER44" s="541"/>
      <c r="DES44" s="541"/>
      <c r="DET44" s="541"/>
      <c r="DEU44" s="541"/>
      <c r="DEV44" s="541"/>
      <c r="DEW44" s="541"/>
      <c r="DEX44" s="541"/>
      <c r="DEY44" s="541"/>
      <c r="DEZ44" s="541"/>
      <c r="DFA44" s="541"/>
      <c r="DFB44" s="541"/>
      <c r="DFC44" s="541"/>
      <c r="DFD44" s="541"/>
      <c r="DFE44" s="541"/>
      <c r="DFF44" s="541"/>
      <c r="DFG44" s="541"/>
      <c r="DFH44" s="541"/>
      <c r="DFI44" s="541"/>
      <c r="DFJ44" s="541"/>
      <c r="DFK44" s="541"/>
      <c r="DFL44" s="541"/>
      <c r="DFM44" s="541"/>
      <c r="DFN44" s="541"/>
      <c r="DFO44" s="541"/>
      <c r="DFP44" s="541"/>
      <c r="DFQ44" s="541"/>
      <c r="DFR44" s="541"/>
      <c r="DFS44" s="541"/>
      <c r="DFT44" s="541"/>
      <c r="DFU44" s="541"/>
      <c r="DFV44" s="541"/>
      <c r="DFW44" s="541"/>
      <c r="DFX44" s="541"/>
      <c r="DFY44" s="541"/>
      <c r="DFZ44" s="541"/>
      <c r="DGA44" s="541"/>
      <c r="DGB44" s="541"/>
      <c r="DGC44" s="541"/>
      <c r="DGD44" s="541"/>
      <c r="DGE44" s="541"/>
      <c r="DGF44" s="541"/>
      <c r="DGG44" s="541"/>
      <c r="DGH44" s="541"/>
      <c r="DGI44" s="541"/>
      <c r="DGJ44" s="541"/>
      <c r="DGK44" s="541"/>
      <c r="DGL44" s="541"/>
      <c r="DGM44" s="541"/>
      <c r="DGN44" s="541"/>
      <c r="DGO44" s="541"/>
      <c r="DGP44" s="541"/>
      <c r="DGQ44" s="541"/>
      <c r="DGR44" s="541"/>
      <c r="DGS44" s="541"/>
      <c r="DGT44" s="541"/>
      <c r="DGU44" s="541"/>
      <c r="DGV44" s="541"/>
      <c r="DGW44" s="541"/>
      <c r="DGX44" s="541"/>
      <c r="DGY44" s="541"/>
      <c r="DGZ44" s="541"/>
      <c r="DHA44" s="541"/>
      <c r="DHB44" s="541"/>
      <c r="DHC44" s="541"/>
      <c r="DHD44" s="541"/>
      <c r="DHE44" s="541"/>
      <c r="DHF44" s="541"/>
      <c r="DHG44" s="541"/>
      <c r="DHH44" s="541"/>
      <c r="DHI44" s="541"/>
      <c r="DHJ44" s="541"/>
      <c r="DHK44" s="541"/>
      <c r="DHL44" s="541"/>
      <c r="DHM44" s="541"/>
      <c r="DHN44" s="541"/>
      <c r="DHO44" s="541"/>
      <c r="DHP44" s="541"/>
      <c r="DHQ44" s="541"/>
      <c r="DHR44" s="541"/>
      <c r="DHS44" s="541"/>
      <c r="DHT44" s="541"/>
      <c r="DHU44" s="541"/>
      <c r="DHV44" s="541"/>
      <c r="DHW44" s="541"/>
      <c r="DHX44" s="541"/>
      <c r="DHY44" s="541"/>
      <c r="DHZ44" s="541"/>
      <c r="DIA44" s="541"/>
      <c r="DIB44" s="541"/>
      <c r="DIC44" s="541"/>
      <c r="DID44" s="541"/>
      <c r="DIE44" s="541"/>
      <c r="DIF44" s="541"/>
      <c r="DIG44" s="541"/>
      <c r="DIH44" s="541"/>
      <c r="DII44" s="541"/>
      <c r="DIJ44" s="541"/>
      <c r="DIK44" s="541"/>
      <c r="DIL44" s="541"/>
      <c r="DIM44" s="541"/>
      <c r="DIN44" s="541"/>
      <c r="DIO44" s="541"/>
      <c r="DIP44" s="541"/>
      <c r="DIQ44" s="541"/>
      <c r="DIR44" s="541"/>
      <c r="DIS44" s="541"/>
      <c r="DIT44" s="541"/>
      <c r="DIU44" s="541"/>
      <c r="DIV44" s="541"/>
      <c r="DIW44" s="541"/>
      <c r="DIX44" s="541"/>
      <c r="DIY44" s="541"/>
      <c r="DIZ44" s="541"/>
      <c r="DJA44" s="541"/>
      <c r="DJB44" s="541"/>
      <c r="DJC44" s="541"/>
      <c r="DJD44" s="541"/>
      <c r="DJE44" s="541"/>
      <c r="DJF44" s="541"/>
      <c r="DJG44" s="541"/>
      <c r="DJH44" s="541"/>
      <c r="DJI44" s="541"/>
      <c r="DJJ44" s="541"/>
      <c r="DJK44" s="541"/>
      <c r="DJL44" s="541"/>
      <c r="DJM44" s="541"/>
      <c r="DJN44" s="541"/>
      <c r="DJO44" s="541"/>
      <c r="DJP44" s="541"/>
      <c r="DJQ44" s="541"/>
      <c r="DJR44" s="541"/>
      <c r="DJS44" s="541"/>
      <c r="DJT44" s="541"/>
      <c r="DJU44" s="541"/>
      <c r="DJV44" s="541"/>
      <c r="DJW44" s="541"/>
      <c r="DJX44" s="541"/>
      <c r="DJY44" s="541"/>
      <c r="DJZ44" s="541"/>
      <c r="DKA44" s="541"/>
      <c r="DKB44" s="541"/>
      <c r="DKC44" s="541"/>
      <c r="DKD44" s="541"/>
      <c r="DKE44" s="541"/>
      <c r="DKF44" s="541"/>
      <c r="DKG44" s="541"/>
      <c r="DKH44" s="541"/>
      <c r="DKI44" s="541"/>
      <c r="DKJ44" s="541"/>
      <c r="DKK44" s="541"/>
      <c r="DKL44" s="541"/>
      <c r="DKM44" s="541"/>
      <c r="DKN44" s="541"/>
      <c r="DKO44" s="541"/>
      <c r="DKP44" s="541"/>
      <c r="DKQ44" s="541"/>
      <c r="DKR44" s="541"/>
      <c r="DKS44" s="541"/>
      <c r="DKT44" s="541"/>
      <c r="DKU44" s="541"/>
      <c r="DKV44" s="541"/>
      <c r="DKW44" s="541"/>
      <c r="DKX44" s="541"/>
      <c r="DKY44" s="541"/>
      <c r="DKZ44" s="541"/>
      <c r="DLA44" s="541"/>
      <c r="DLB44" s="541"/>
      <c r="DLC44" s="541"/>
      <c r="DLD44" s="541"/>
      <c r="DLE44" s="541"/>
      <c r="DLF44" s="541"/>
      <c r="DLG44" s="541"/>
      <c r="DLH44" s="541"/>
      <c r="DLI44" s="541"/>
      <c r="DLJ44" s="541"/>
      <c r="DLK44" s="541"/>
      <c r="DLL44" s="541"/>
      <c r="DLM44" s="541"/>
      <c r="DLN44" s="541"/>
      <c r="DLO44" s="541"/>
      <c r="DLP44" s="541"/>
      <c r="DLQ44" s="541"/>
      <c r="DLR44" s="541"/>
      <c r="DLS44" s="541"/>
      <c r="DLT44" s="541"/>
      <c r="DLU44" s="541"/>
      <c r="DLV44" s="541"/>
      <c r="DLW44" s="541"/>
      <c r="DLX44" s="541"/>
      <c r="DLY44" s="541"/>
      <c r="DLZ44" s="541"/>
      <c r="DMA44" s="541"/>
      <c r="DMB44" s="541"/>
      <c r="DMC44" s="541"/>
      <c r="DMD44" s="541"/>
      <c r="DME44" s="541"/>
      <c r="DMF44" s="541"/>
      <c r="DMG44" s="541"/>
      <c r="DMH44" s="541"/>
      <c r="DMI44" s="541"/>
      <c r="DMJ44" s="541"/>
      <c r="DMK44" s="541"/>
      <c r="DML44" s="541"/>
      <c r="DMM44" s="541"/>
      <c r="DMN44" s="541"/>
      <c r="DMO44" s="541"/>
      <c r="DMP44" s="541"/>
      <c r="DMQ44" s="541"/>
      <c r="DMR44" s="541"/>
      <c r="DMS44" s="541"/>
      <c r="DMT44" s="541"/>
      <c r="DMU44" s="541"/>
      <c r="DMV44" s="541"/>
      <c r="DMW44" s="541"/>
      <c r="DMX44" s="541"/>
      <c r="DMY44" s="541"/>
      <c r="DMZ44" s="541"/>
      <c r="DNA44" s="541"/>
      <c r="DNB44" s="541"/>
      <c r="DNC44" s="541"/>
      <c r="DND44" s="541"/>
      <c r="DNE44" s="541"/>
      <c r="DNF44" s="541"/>
      <c r="DNG44" s="541"/>
      <c r="DNH44" s="541"/>
      <c r="DNI44" s="541"/>
      <c r="DNJ44" s="541"/>
      <c r="DNK44" s="541"/>
      <c r="DNL44" s="541"/>
      <c r="DNM44" s="541"/>
      <c r="DNN44" s="541"/>
      <c r="DNO44" s="541"/>
      <c r="DNP44" s="541"/>
      <c r="DNQ44" s="541"/>
      <c r="DNR44" s="541"/>
      <c r="DNS44" s="541"/>
      <c r="DNT44" s="541"/>
      <c r="DNU44" s="541"/>
      <c r="DNV44" s="541"/>
      <c r="DNW44" s="541"/>
      <c r="DNX44" s="541"/>
      <c r="DNY44" s="541"/>
      <c r="DNZ44" s="541"/>
      <c r="DOA44" s="541"/>
      <c r="DOB44" s="541"/>
      <c r="DOC44" s="541"/>
      <c r="DOD44" s="541"/>
      <c r="DOE44" s="541"/>
      <c r="DOF44" s="541"/>
      <c r="DOG44" s="541"/>
      <c r="DOH44" s="541"/>
      <c r="DOI44" s="541"/>
      <c r="DOJ44" s="541"/>
      <c r="DOK44" s="541"/>
      <c r="DOL44" s="541"/>
      <c r="DOM44" s="541"/>
      <c r="DON44" s="541"/>
      <c r="DOO44" s="541"/>
      <c r="DOP44" s="541"/>
      <c r="DOQ44" s="541"/>
      <c r="DOR44" s="541"/>
      <c r="DOS44" s="541"/>
      <c r="DOT44" s="541"/>
      <c r="DOU44" s="541"/>
      <c r="DOV44" s="541"/>
      <c r="DOW44" s="541"/>
      <c r="DOX44" s="541"/>
      <c r="DOY44" s="541"/>
      <c r="DOZ44" s="541"/>
      <c r="DPA44" s="541"/>
      <c r="DPB44" s="541"/>
      <c r="DPC44" s="541"/>
      <c r="DPD44" s="541"/>
      <c r="DPE44" s="541"/>
      <c r="DPF44" s="541"/>
      <c r="DPG44" s="541"/>
      <c r="DPH44" s="541"/>
      <c r="DPI44" s="541"/>
      <c r="DPJ44" s="541"/>
      <c r="DPK44" s="541"/>
      <c r="DPL44" s="541"/>
      <c r="DPM44" s="541"/>
      <c r="DPN44" s="541"/>
      <c r="DPO44" s="541"/>
      <c r="DPP44" s="541"/>
      <c r="DPQ44" s="541"/>
      <c r="DPR44" s="541"/>
      <c r="DPS44" s="541"/>
      <c r="DPT44" s="541"/>
      <c r="DPU44" s="541"/>
      <c r="DPV44" s="541"/>
      <c r="DPW44" s="541"/>
      <c r="DPX44" s="541"/>
      <c r="DPY44" s="541"/>
      <c r="DPZ44" s="541"/>
      <c r="DQA44" s="541"/>
      <c r="DQB44" s="541"/>
      <c r="DQC44" s="541"/>
      <c r="DQD44" s="541"/>
      <c r="DQE44" s="541"/>
      <c r="DQF44" s="541"/>
      <c r="DQG44" s="541"/>
      <c r="DQH44" s="541"/>
      <c r="DQI44" s="541"/>
      <c r="DQJ44" s="541"/>
      <c r="DQK44" s="541"/>
      <c r="DQL44" s="541"/>
      <c r="DQM44" s="541"/>
      <c r="DQN44" s="541"/>
      <c r="DQO44" s="541"/>
      <c r="DQP44" s="541"/>
      <c r="DQQ44" s="541"/>
      <c r="DQR44" s="541"/>
      <c r="DQS44" s="541"/>
      <c r="DQT44" s="541"/>
      <c r="DQU44" s="541"/>
      <c r="DQV44" s="541"/>
      <c r="DQW44" s="541"/>
      <c r="DQX44" s="541"/>
      <c r="DQY44" s="541"/>
      <c r="DQZ44" s="541"/>
      <c r="DRA44" s="541"/>
      <c r="DRB44" s="541"/>
      <c r="DRC44" s="541"/>
      <c r="DRD44" s="541"/>
      <c r="DRE44" s="541"/>
      <c r="DRF44" s="541"/>
      <c r="DRG44" s="541"/>
      <c r="DRH44" s="541"/>
      <c r="DRI44" s="541"/>
      <c r="DRJ44" s="541"/>
      <c r="DRK44" s="541"/>
      <c r="DRL44" s="541"/>
      <c r="DRM44" s="541"/>
      <c r="DRN44" s="541"/>
      <c r="DRO44" s="541"/>
      <c r="DRP44" s="541"/>
      <c r="DRQ44" s="541"/>
      <c r="DRR44" s="541"/>
      <c r="DRS44" s="541"/>
      <c r="DRT44" s="541"/>
      <c r="DRU44" s="541"/>
      <c r="DRV44" s="541"/>
      <c r="DRW44" s="541"/>
      <c r="DRX44" s="541"/>
      <c r="DRY44" s="541"/>
      <c r="DRZ44" s="541"/>
      <c r="DSA44" s="541"/>
      <c r="DSB44" s="541"/>
      <c r="DSC44" s="541"/>
      <c r="DSD44" s="541"/>
      <c r="DSE44" s="541"/>
      <c r="DSF44" s="541"/>
      <c r="DSG44" s="541"/>
      <c r="DSH44" s="541"/>
      <c r="DSI44" s="541"/>
      <c r="DSJ44" s="541"/>
      <c r="DSK44" s="541"/>
      <c r="DSL44" s="541"/>
      <c r="DSM44" s="541"/>
      <c r="DSN44" s="541"/>
      <c r="DSO44" s="541"/>
      <c r="DSP44" s="541"/>
      <c r="DSQ44" s="541"/>
      <c r="DSR44" s="541"/>
      <c r="DSS44" s="541"/>
      <c r="DST44" s="541"/>
      <c r="DSU44" s="541"/>
      <c r="DSV44" s="541"/>
      <c r="DSW44" s="541"/>
      <c r="DSX44" s="541"/>
      <c r="DSY44" s="541"/>
      <c r="DSZ44" s="541"/>
      <c r="DTA44" s="541"/>
      <c r="DTB44" s="541"/>
      <c r="DTC44" s="541"/>
      <c r="DTD44" s="541"/>
      <c r="DTE44" s="541"/>
      <c r="DTF44" s="541"/>
      <c r="DTG44" s="541"/>
      <c r="DTH44" s="541"/>
      <c r="DTI44" s="541"/>
      <c r="DTJ44" s="541"/>
      <c r="DTK44" s="541"/>
      <c r="DTL44" s="541"/>
      <c r="DTM44" s="541"/>
      <c r="DTN44" s="541"/>
      <c r="DTO44" s="541"/>
      <c r="DTP44" s="541"/>
      <c r="DTQ44" s="541"/>
      <c r="DTR44" s="541"/>
      <c r="DTS44" s="541"/>
      <c r="DTT44" s="541"/>
      <c r="DTU44" s="541"/>
      <c r="DTV44" s="541"/>
      <c r="DTW44" s="541"/>
      <c r="DTX44" s="541"/>
      <c r="DTY44" s="541"/>
      <c r="DTZ44" s="541"/>
      <c r="DUA44" s="541"/>
      <c r="DUB44" s="541"/>
      <c r="DUC44" s="541"/>
      <c r="DUD44" s="541"/>
      <c r="DUE44" s="541"/>
      <c r="DUF44" s="541"/>
      <c r="DUG44" s="541"/>
      <c r="DUH44" s="541"/>
      <c r="DUI44" s="541"/>
      <c r="DUJ44" s="541"/>
      <c r="DUK44" s="541"/>
      <c r="DUL44" s="541"/>
      <c r="DUM44" s="541"/>
      <c r="DUN44" s="541"/>
      <c r="DUO44" s="541"/>
      <c r="DUP44" s="541"/>
      <c r="DUQ44" s="541"/>
      <c r="DUR44" s="541"/>
      <c r="DUS44" s="541"/>
      <c r="DUT44" s="541"/>
      <c r="DUU44" s="541"/>
      <c r="DUV44" s="541"/>
      <c r="DUW44" s="541"/>
      <c r="DUX44" s="541"/>
      <c r="DUY44" s="541"/>
      <c r="DUZ44" s="541"/>
      <c r="DVA44" s="541"/>
      <c r="DVB44" s="541"/>
      <c r="DVC44" s="541"/>
      <c r="DVD44" s="541"/>
      <c r="DVE44" s="541"/>
      <c r="DVF44" s="541"/>
      <c r="DVG44" s="541"/>
      <c r="DVH44" s="541"/>
      <c r="DVI44" s="541"/>
      <c r="DVJ44" s="541"/>
      <c r="DVK44" s="541"/>
      <c r="DVL44" s="541"/>
      <c r="DVM44" s="541"/>
      <c r="DVN44" s="541"/>
      <c r="DVO44" s="541"/>
      <c r="DVP44" s="541"/>
      <c r="DVQ44" s="541"/>
      <c r="DVR44" s="541"/>
      <c r="DVS44" s="541"/>
      <c r="DVT44" s="541"/>
      <c r="DVU44" s="541"/>
      <c r="DVV44" s="541"/>
      <c r="DVW44" s="541"/>
      <c r="DVX44" s="541"/>
      <c r="DVY44" s="541"/>
      <c r="DVZ44" s="541"/>
      <c r="DWA44" s="541"/>
      <c r="DWB44" s="541"/>
      <c r="DWC44" s="541"/>
      <c r="DWD44" s="541"/>
      <c r="DWE44" s="541"/>
      <c r="DWF44" s="541"/>
      <c r="DWG44" s="541"/>
      <c r="DWH44" s="541"/>
      <c r="DWI44" s="541"/>
      <c r="DWJ44" s="541"/>
      <c r="DWK44" s="541"/>
      <c r="DWL44" s="541"/>
      <c r="DWM44" s="541"/>
      <c r="DWN44" s="541"/>
      <c r="DWO44" s="541"/>
      <c r="DWP44" s="541"/>
      <c r="DWQ44" s="541"/>
      <c r="DWR44" s="541"/>
      <c r="DWS44" s="541"/>
      <c r="DWT44" s="541"/>
      <c r="DWU44" s="541"/>
      <c r="DWV44" s="541"/>
      <c r="DWW44" s="541"/>
      <c r="DWX44" s="541"/>
      <c r="DWY44" s="541"/>
      <c r="DWZ44" s="541"/>
      <c r="DXA44" s="541"/>
      <c r="DXB44" s="541"/>
      <c r="DXC44" s="541"/>
      <c r="DXD44" s="541"/>
      <c r="DXE44" s="541"/>
      <c r="DXF44" s="541"/>
      <c r="DXG44" s="541"/>
      <c r="DXH44" s="541"/>
      <c r="DXI44" s="541"/>
      <c r="DXJ44" s="541"/>
      <c r="DXK44" s="541"/>
      <c r="DXL44" s="541"/>
      <c r="DXM44" s="541"/>
      <c r="DXN44" s="541"/>
      <c r="DXO44" s="541"/>
      <c r="DXP44" s="541"/>
      <c r="DXQ44" s="541"/>
      <c r="DXR44" s="541"/>
      <c r="DXS44" s="541"/>
      <c r="DXT44" s="541"/>
      <c r="DXU44" s="541"/>
      <c r="DXV44" s="541"/>
      <c r="DXW44" s="541"/>
      <c r="DXX44" s="541"/>
      <c r="DXY44" s="541"/>
      <c r="DXZ44" s="541"/>
      <c r="DYA44" s="541"/>
      <c r="DYB44" s="541"/>
      <c r="DYC44" s="541"/>
      <c r="DYD44" s="541"/>
      <c r="DYE44" s="541"/>
      <c r="DYF44" s="541"/>
      <c r="DYG44" s="541"/>
      <c r="DYH44" s="541"/>
      <c r="DYI44" s="541"/>
      <c r="DYJ44" s="541"/>
      <c r="DYK44" s="541"/>
      <c r="DYL44" s="541"/>
      <c r="DYM44" s="541"/>
      <c r="DYN44" s="541"/>
      <c r="DYO44" s="541"/>
      <c r="DYP44" s="541"/>
      <c r="DYQ44" s="541"/>
      <c r="DYR44" s="541"/>
      <c r="DYS44" s="541"/>
      <c r="DYT44" s="541"/>
      <c r="DYU44" s="541"/>
      <c r="DYV44" s="541"/>
      <c r="DYW44" s="541"/>
      <c r="DYX44" s="541"/>
      <c r="DYY44" s="541"/>
      <c r="DYZ44" s="541"/>
      <c r="DZA44" s="541"/>
      <c r="DZB44" s="541"/>
      <c r="DZC44" s="541"/>
      <c r="DZD44" s="541"/>
      <c r="DZE44" s="541"/>
      <c r="DZF44" s="541"/>
      <c r="DZG44" s="541"/>
      <c r="DZH44" s="541"/>
      <c r="DZI44" s="541"/>
      <c r="DZJ44" s="541"/>
      <c r="DZK44" s="541"/>
      <c r="DZL44" s="541"/>
      <c r="DZM44" s="541"/>
      <c r="DZN44" s="541"/>
      <c r="DZO44" s="541"/>
      <c r="DZP44" s="541"/>
      <c r="DZQ44" s="541"/>
      <c r="DZR44" s="541"/>
      <c r="DZS44" s="541"/>
      <c r="DZT44" s="541"/>
      <c r="DZU44" s="541"/>
      <c r="DZV44" s="541"/>
      <c r="DZW44" s="541"/>
      <c r="DZX44" s="541"/>
      <c r="DZY44" s="541"/>
      <c r="DZZ44" s="541"/>
      <c r="EAA44" s="541"/>
      <c r="EAB44" s="541"/>
      <c r="EAC44" s="541"/>
      <c r="EAD44" s="541"/>
      <c r="EAE44" s="541"/>
      <c r="EAF44" s="541"/>
      <c r="EAG44" s="541"/>
      <c r="EAH44" s="541"/>
      <c r="EAI44" s="541"/>
      <c r="EAJ44" s="541"/>
      <c r="EAK44" s="541"/>
      <c r="EAL44" s="541"/>
      <c r="EAM44" s="541"/>
      <c r="EAN44" s="541"/>
      <c r="EAO44" s="541"/>
      <c r="EAP44" s="541"/>
      <c r="EAQ44" s="541"/>
      <c r="EAR44" s="541"/>
      <c r="EAS44" s="541"/>
      <c r="EAT44" s="541"/>
      <c r="EAU44" s="541"/>
      <c r="EAV44" s="541"/>
      <c r="EAW44" s="541"/>
      <c r="EAX44" s="541"/>
      <c r="EAY44" s="541"/>
      <c r="EAZ44" s="541"/>
      <c r="EBA44" s="541"/>
      <c r="EBB44" s="541"/>
      <c r="EBC44" s="541"/>
      <c r="EBD44" s="541"/>
      <c r="EBE44" s="541"/>
      <c r="EBF44" s="541"/>
      <c r="EBG44" s="541"/>
      <c r="EBH44" s="541"/>
      <c r="EBI44" s="541"/>
      <c r="EBJ44" s="541"/>
      <c r="EBK44" s="541"/>
      <c r="EBL44" s="541"/>
      <c r="EBM44" s="541"/>
      <c r="EBN44" s="541"/>
      <c r="EBO44" s="541"/>
      <c r="EBP44" s="541"/>
      <c r="EBQ44" s="541"/>
      <c r="EBR44" s="541"/>
      <c r="EBS44" s="541"/>
      <c r="EBT44" s="541"/>
      <c r="EBU44" s="541"/>
      <c r="EBV44" s="541"/>
      <c r="EBW44" s="541"/>
      <c r="EBX44" s="541"/>
      <c r="EBY44" s="541"/>
      <c r="EBZ44" s="541"/>
      <c r="ECA44" s="541"/>
      <c r="ECB44" s="541"/>
      <c r="ECC44" s="541"/>
      <c r="ECD44" s="541"/>
      <c r="ECE44" s="541"/>
      <c r="ECF44" s="541"/>
      <c r="ECG44" s="541"/>
      <c r="ECH44" s="541"/>
      <c r="ECI44" s="541"/>
      <c r="ECJ44" s="541"/>
      <c r="ECK44" s="541"/>
      <c r="ECL44" s="541"/>
      <c r="ECM44" s="541"/>
      <c r="ECN44" s="541"/>
      <c r="ECO44" s="541"/>
      <c r="ECP44" s="541"/>
      <c r="ECQ44" s="541"/>
      <c r="ECR44" s="541"/>
      <c r="ECS44" s="541"/>
      <c r="ECT44" s="541"/>
      <c r="ECU44" s="541"/>
      <c r="ECV44" s="541"/>
      <c r="ECW44" s="541"/>
      <c r="ECX44" s="541"/>
      <c r="ECY44" s="541"/>
      <c r="ECZ44" s="541"/>
      <c r="EDA44" s="541"/>
      <c r="EDB44" s="541"/>
      <c r="EDC44" s="541"/>
      <c r="EDD44" s="541"/>
      <c r="EDE44" s="541"/>
      <c r="EDF44" s="541"/>
      <c r="EDG44" s="541"/>
      <c r="EDH44" s="541"/>
      <c r="EDI44" s="541"/>
      <c r="EDJ44" s="541"/>
      <c r="EDK44" s="541"/>
      <c r="EDL44" s="541"/>
      <c r="EDM44" s="541"/>
      <c r="EDN44" s="541"/>
      <c r="EDO44" s="541"/>
      <c r="EDP44" s="541"/>
      <c r="EDQ44" s="541"/>
      <c r="EDR44" s="541"/>
      <c r="EDS44" s="541"/>
      <c r="EDT44" s="541"/>
      <c r="EDU44" s="541"/>
      <c r="EDV44" s="541"/>
      <c r="EDW44" s="541"/>
      <c r="EDX44" s="541"/>
      <c r="EDY44" s="541"/>
      <c r="EDZ44" s="541"/>
      <c r="EEA44" s="541"/>
      <c r="EEB44" s="541"/>
      <c r="EEC44" s="541"/>
      <c r="EED44" s="541"/>
      <c r="EEE44" s="541"/>
      <c r="EEF44" s="541"/>
      <c r="EEG44" s="541"/>
      <c r="EEH44" s="541"/>
      <c r="EEI44" s="541"/>
      <c r="EEJ44" s="541"/>
      <c r="EEK44" s="541"/>
      <c r="EEL44" s="541"/>
      <c r="EEM44" s="541"/>
      <c r="EEN44" s="541"/>
      <c r="EEO44" s="541"/>
      <c r="EEP44" s="541"/>
      <c r="EEQ44" s="541"/>
      <c r="EER44" s="541"/>
      <c r="EES44" s="541"/>
      <c r="EET44" s="541"/>
      <c r="EEU44" s="541"/>
      <c r="EEV44" s="541"/>
      <c r="EEW44" s="541"/>
      <c r="EEX44" s="541"/>
      <c r="EEY44" s="541"/>
      <c r="EEZ44" s="541"/>
      <c r="EFA44" s="541"/>
      <c r="EFB44" s="541"/>
      <c r="EFC44" s="541"/>
      <c r="EFD44" s="541"/>
      <c r="EFE44" s="541"/>
      <c r="EFF44" s="541"/>
      <c r="EFG44" s="541"/>
      <c r="EFH44" s="541"/>
      <c r="EFI44" s="541"/>
      <c r="EFJ44" s="541"/>
      <c r="EFK44" s="541"/>
      <c r="EFL44" s="541"/>
      <c r="EFM44" s="541"/>
      <c r="EFN44" s="541"/>
      <c r="EFO44" s="541"/>
      <c r="EFP44" s="541"/>
      <c r="EFQ44" s="541"/>
      <c r="EFR44" s="541"/>
      <c r="EFS44" s="541"/>
      <c r="EFT44" s="541"/>
      <c r="EFU44" s="541"/>
      <c r="EFV44" s="541"/>
      <c r="EFW44" s="541"/>
      <c r="EFX44" s="541"/>
      <c r="EFY44" s="541"/>
      <c r="EFZ44" s="541"/>
      <c r="EGA44" s="541"/>
      <c r="EGB44" s="541"/>
      <c r="EGC44" s="541"/>
      <c r="EGD44" s="541"/>
      <c r="EGE44" s="541"/>
      <c r="EGF44" s="541"/>
      <c r="EGG44" s="541"/>
      <c r="EGH44" s="541"/>
      <c r="EGI44" s="541"/>
      <c r="EGJ44" s="541"/>
      <c r="EGK44" s="541"/>
      <c r="EGL44" s="541"/>
      <c r="EGM44" s="541"/>
      <c r="EGN44" s="541"/>
      <c r="EGO44" s="541"/>
      <c r="EGP44" s="541"/>
      <c r="EGQ44" s="541"/>
      <c r="EGR44" s="541"/>
      <c r="EGS44" s="541"/>
      <c r="EGT44" s="541"/>
      <c r="EGU44" s="541"/>
      <c r="EGV44" s="541"/>
      <c r="EGW44" s="541"/>
      <c r="EGX44" s="541"/>
      <c r="EGY44" s="541"/>
      <c r="EGZ44" s="541"/>
      <c r="EHA44" s="541"/>
      <c r="EHB44" s="541"/>
      <c r="EHC44" s="541"/>
      <c r="EHD44" s="541"/>
      <c r="EHE44" s="541"/>
      <c r="EHF44" s="541"/>
      <c r="EHG44" s="541"/>
      <c r="EHH44" s="541"/>
      <c r="EHI44" s="541"/>
      <c r="EHJ44" s="541"/>
      <c r="EHK44" s="541"/>
      <c r="EHL44" s="541"/>
      <c r="EHM44" s="541"/>
      <c r="EHN44" s="541"/>
      <c r="EHO44" s="541"/>
      <c r="EHP44" s="541"/>
      <c r="EHQ44" s="541"/>
      <c r="EHR44" s="541"/>
      <c r="EHS44" s="541"/>
      <c r="EHT44" s="541"/>
      <c r="EHU44" s="541"/>
      <c r="EHV44" s="541"/>
      <c r="EHW44" s="541"/>
      <c r="EHX44" s="541"/>
      <c r="EHY44" s="541"/>
      <c r="EHZ44" s="541"/>
      <c r="EIA44" s="541"/>
      <c r="EIB44" s="541"/>
      <c r="EIC44" s="541"/>
      <c r="EID44" s="541"/>
      <c r="EIE44" s="541"/>
      <c r="EIF44" s="541"/>
      <c r="EIG44" s="541"/>
      <c r="EIH44" s="541"/>
      <c r="EII44" s="541"/>
      <c r="EIJ44" s="541"/>
      <c r="EIK44" s="541"/>
      <c r="EIL44" s="541"/>
      <c r="EIM44" s="541"/>
      <c r="EIN44" s="541"/>
      <c r="EIO44" s="541"/>
      <c r="EIP44" s="541"/>
      <c r="EIQ44" s="541"/>
      <c r="EIR44" s="541"/>
      <c r="EIS44" s="541"/>
      <c r="EIT44" s="541"/>
      <c r="EIU44" s="541"/>
      <c r="EIV44" s="541"/>
      <c r="EIW44" s="541"/>
      <c r="EIX44" s="541"/>
      <c r="EIY44" s="541"/>
      <c r="EIZ44" s="541"/>
      <c r="EJA44" s="541"/>
      <c r="EJB44" s="541"/>
      <c r="EJC44" s="541"/>
      <c r="EJD44" s="541"/>
      <c r="EJE44" s="541"/>
      <c r="EJF44" s="541"/>
      <c r="EJG44" s="541"/>
      <c r="EJH44" s="541"/>
      <c r="EJI44" s="541"/>
      <c r="EJJ44" s="541"/>
      <c r="EJK44" s="541"/>
      <c r="EJL44" s="541"/>
      <c r="EJM44" s="541"/>
      <c r="EJN44" s="541"/>
      <c r="EJO44" s="541"/>
      <c r="EJP44" s="541"/>
      <c r="EJQ44" s="541"/>
      <c r="EJR44" s="541"/>
      <c r="EJS44" s="541"/>
      <c r="EJT44" s="541"/>
      <c r="EJU44" s="541"/>
      <c r="EJV44" s="541"/>
      <c r="EJW44" s="541"/>
      <c r="EJX44" s="541"/>
      <c r="EJY44" s="541"/>
      <c r="EJZ44" s="541"/>
      <c r="EKA44" s="541"/>
      <c r="EKB44" s="541"/>
      <c r="EKC44" s="541"/>
      <c r="EKD44" s="541"/>
      <c r="EKE44" s="541"/>
      <c r="EKF44" s="541"/>
      <c r="EKG44" s="541"/>
      <c r="EKH44" s="541"/>
      <c r="EKI44" s="541"/>
      <c r="EKJ44" s="541"/>
      <c r="EKK44" s="541"/>
      <c r="EKL44" s="541"/>
      <c r="EKM44" s="541"/>
      <c r="EKN44" s="541"/>
      <c r="EKO44" s="541"/>
      <c r="EKP44" s="541"/>
      <c r="EKQ44" s="541"/>
      <c r="EKR44" s="541"/>
      <c r="EKS44" s="541"/>
      <c r="EKT44" s="541"/>
      <c r="EKU44" s="541"/>
      <c r="EKV44" s="541"/>
      <c r="EKW44" s="541"/>
      <c r="EKX44" s="541"/>
      <c r="EKY44" s="541"/>
      <c r="EKZ44" s="541"/>
      <c r="ELA44" s="541"/>
      <c r="ELB44" s="541"/>
      <c r="ELC44" s="541"/>
      <c r="ELD44" s="541"/>
      <c r="ELE44" s="541"/>
      <c r="ELF44" s="541"/>
      <c r="ELG44" s="541"/>
      <c r="ELH44" s="541"/>
      <c r="ELI44" s="541"/>
      <c r="ELJ44" s="541"/>
      <c r="ELK44" s="541"/>
      <c r="ELL44" s="541"/>
      <c r="ELM44" s="541"/>
      <c r="ELN44" s="541"/>
      <c r="ELO44" s="541"/>
      <c r="ELP44" s="541"/>
      <c r="ELQ44" s="541"/>
      <c r="ELR44" s="541"/>
      <c r="ELS44" s="541"/>
      <c r="ELT44" s="541"/>
      <c r="ELU44" s="541"/>
      <c r="ELV44" s="541"/>
      <c r="ELW44" s="541"/>
      <c r="ELX44" s="541"/>
      <c r="ELY44" s="541"/>
      <c r="ELZ44" s="541"/>
      <c r="EMA44" s="541"/>
      <c r="EMB44" s="541"/>
      <c r="EMC44" s="541"/>
      <c r="EMD44" s="541"/>
      <c r="EME44" s="541"/>
      <c r="EMF44" s="541"/>
      <c r="EMG44" s="541"/>
      <c r="EMH44" s="541"/>
      <c r="EMI44" s="541"/>
      <c r="EMJ44" s="541"/>
      <c r="EMK44" s="541"/>
      <c r="EML44" s="541"/>
      <c r="EMM44" s="541"/>
      <c r="EMN44" s="541"/>
      <c r="EMO44" s="541"/>
      <c r="EMP44" s="541"/>
      <c r="EMQ44" s="541"/>
      <c r="EMR44" s="541"/>
      <c r="EMS44" s="541"/>
      <c r="EMT44" s="541"/>
      <c r="EMU44" s="541"/>
      <c r="EMV44" s="541"/>
      <c r="EMW44" s="541"/>
      <c r="EMX44" s="541"/>
      <c r="EMY44" s="541"/>
      <c r="EMZ44" s="541"/>
      <c r="ENA44" s="541"/>
      <c r="ENB44" s="541"/>
      <c r="ENC44" s="541"/>
      <c r="END44" s="541"/>
      <c r="ENE44" s="541"/>
      <c r="ENF44" s="541"/>
      <c r="ENG44" s="541"/>
      <c r="ENH44" s="541"/>
      <c r="ENI44" s="541"/>
      <c r="ENJ44" s="541"/>
      <c r="ENK44" s="541"/>
      <c r="ENL44" s="541"/>
      <c r="ENM44" s="541"/>
      <c r="ENN44" s="541"/>
      <c r="ENO44" s="541"/>
      <c r="ENP44" s="541"/>
      <c r="ENQ44" s="541"/>
      <c r="ENR44" s="541"/>
      <c r="ENS44" s="541"/>
      <c r="ENT44" s="541"/>
      <c r="ENU44" s="541"/>
      <c r="ENV44" s="541"/>
      <c r="ENW44" s="541"/>
      <c r="ENX44" s="541"/>
      <c r="ENY44" s="541"/>
      <c r="ENZ44" s="541"/>
      <c r="EOA44" s="541"/>
      <c r="EOB44" s="541"/>
      <c r="EOC44" s="541"/>
      <c r="EOD44" s="541"/>
      <c r="EOE44" s="541"/>
      <c r="EOF44" s="541"/>
      <c r="EOG44" s="541"/>
      <c r="EOH44" s="541"/>
      <c r="EOI44" s="541"/>
      <c r="EOJ44" s="541"/>
      <c r="EOK44" s="541"/>
      <c r="EOL44" s="541"/>
      <c r="EOM44" s="541"/>
      <c r="EON44" s="541"/>
      <c r="EOO44" s="541"/>
      <c r="EOP44" s="541"/>
      <c r="EOQ44" s="541"/>
      <c r="EOR44" s="541"/>
      <c r="EOS44" s="541"/>
      <c r="EOT44" s="541"/>
      <c r="EOU44" s="541"/>
      <c r="EOV44" s="541"/>
      <c r="EOW44" s="541"/>
      <c r="EOX44" s="541"/>
      <c r="EOY44" s="541"/>
      <c r="EOZ44" s="541"/>
      <c r="EPA44" s="541"/>
      <c r="EPB44" s="541"/>
      <c r="EPC44" s="541"/>
      <c r="EPD44" s="541"/>
      <c r="EPE44" s="541"/>
      <c r="EPF44" s="541"/>
      <c r="EPG44" s="541"/>
      <c r="EPH44" s="541"/>
      <c r="EPI44" s="541"/>
      <c r="EPJ44" s="541"/>
      <c r="EPK44" s="541"/>
      <c r="EPL44" s="541"/>
      <c r="EPM44" s="541"/>
      <c r="EPN44" s="541"/>
      <c r="EPO44" s="541"/>
      <c r="EPP44" s="541"/>
      <c r="EPQ44" s="541"/>
      <c r="EPR44" s="541"/>
      <c r="EPS44" s="541"/>
      <c r="EPT44" s="541"/>
      <c r="EPU44" s="541"/>
      <c r="EPV44" s="541"/>
      <c r="EPW44" s="541"/>
      <c r="EPX44" s="541"/>
      <c r="EPY44" s="541"/>
      <c r="EPZ44" s="541"/>
      <c r="EQA44" s="541"/>
      <c r="EQB44" s="541"/>
      <c r="EQC44" s="541"/>
      <c r="EQD44" s="541"/>
      <c r="EQE44" s="541"/>
      <c r="EQF44" s="541"/>
      <c r="EQG44" s="541"/>
      <c r="EQH44" s="541"/>
      <c r="EQI44" s="541"/>
      <c r="EQJ44" s="541"/>
      <c r="EQK44" s="541"/>
      <c r="EQL44" s="541"/>
      <c r="EQM44" s="541"/>
      <c r="EQN44" s="541"/>
      <c r="EQO44" s="541"/>
      <c r="EQP44" s="541"/>
      <c r="EQQ44" s="541"/>
      <c r="EQR44" s="541"/>
      <c r="EQS44" s="541"/>
      <c r="EQT44" s="541"/>
      <c r="EQU44" s="541"/>
      <c r="EQV44" s="541"/>
      <c r="EQW44" s="541"/>
      <c r="EQX44" s="541"/>
      <c r="EQY44" s="541"/>
      <c r="EQZ44" s="541"/>
      <c r="ERA44" s="541"/>
      <c r="ERB44" s="541"/>
      <c r="ERC44" s="541"/>
      <c r="ERD44" s="541"/>
      <c r="ERE44" s="541"/>
      <c r="ERF44" s="541"/>
      <c r="ERG44" s="541"/>
      <c r="ERH44" s="541"/>
      <c r="ERI44" s="541"/>
      <c r="ERJ44" s="541"/>
      <c r="ERK44" s="541"/>
      <c r="ERL44" s="541"/>
      <c r="ERM44" s="541"/>
      <c r="ERN44" s="541"/>
      <c r="ERO44" s="541"/>
      <c r="ERP44" s="541"/>
      <c r="ERQ44" s="541"/>
      <c r="ERR44" s="541"/>
      <c r="ERS44" s="541"/>
      <c r="ERT44" s="541"/>
      <c r="ERU44" s="541"/>
      <c r="ERV44" s="541"/>
      <c r="ERW44" s="541"/>
      <c r="ERX44" s="541"/>
      <c r="ERY44" s="541"/>
      <c r="ERZ44" s="541"/>
      <c r="ESA44" s="541"/>
      <c r="ESB44" s="541"/>
      <c r="ESC44" s="541"/>
      <c r="ESD44" s="541"/>
      <c r="ESE44" s="541"/>
      <c r="ESF44" s="541"/>
      <c r="ESG44" s="541"/>
      <c r="ESH44" s="541"/>
      <c r="ESI44" s="541"/>
      <c r="ESJ44" s="541"/>
      <c r="ESK44" s="541"/>
      <c r="ESL44" s="541"/>
      <c r="ESM44" s="541"/>
      <c r="ESN44" s="541"/>
      <c r="ESO44" s="541"/>
      <c r="ESP44" s="541"/>
      <c r="ESQ44" s="541"/>
      <c r="ESR44" s="541"/>
      <c r="ESS44" s="541"/>
      <c r="EST44" s="541"/>
      <c r="ESU44" s="541"/>
      <c r="ESV44" s="541"/>
      <c r="ESW44" s="541"/>
      <c r="ESX44" s="541"/>
      <c r="ESY44" s="541"/>
      <c r="ESZ44" s="541"/>
      <c r="ETA44" s="541"/>
      <c r="ETB44" s="541"/>
      <c r="ETC44" s="541"/>
      <c r="ETD44" s="541"/>
      <c r="ETE44" s="541"/>
      <c r="ETF44" s="541"/>
      <c r="ETG44" s="541"/>
      <c r="ETH44" s="541"/>
      <c r="ETI44" s="541"/>
      <c r="ETJ44" s="541"/>
      <c r="ETK44" s="541"/>
      <c r="ETL44" s="541"/>
      <c r="ETM44" s="541"/>
      <c r="ETN44" s="541"/>
      <c r="ETO44" s="541"/>
      <c r="ETP44" s="541"/>
      <c r="ETQ44" s="541"/>
      <c r="ETR44" s="541"/>
      <c r="ETS44" s="541"/>
      <c r="ETT44" s="541"/>
      <c r="ETU44" s="541"/>
      <c r="ETV44" s="541"/>
      <c r="ETW44" s="541"/>
      <c r="ETX44" s="541"/>
      <c r="ETY44" s="541"/>
      <c r="ETZ44" s="541"/>
      <c r="EUA44" s="541"/>
      <c r="EUB44" s="541"/>
      <c r="EUC44" s="541"/>
      <c r="EUD44" s="541"/>
      <c r="EUE44" s="541"/>
      <c r="EUF44" s="541"/>
      <c r="EUG44" s="541"/>
      <c r="EUH44" s="541"/>
      <c r="EUI44" s="541"/>
      <c r="EUJ44" s="541"/>
      <c r="EUK44" s="541"/>
      <c r="EUL44" s="541"/>
      <c r="EUM44" s="541"/>
      <c r="EUN44" s="541"/>
      <c r="EUO44" s="541"/>
      <c r="EUP44" s="541"/>
      <c r="EUQ44" s="541"/>
      <c r="EUR44" s="541"/>
      <c r="EUS44" s="541"/>
      <c r="EUT44" s="541"/>
      <c r="EUU44" s="541"/>
      <c r="EUV44" s="541"/>
      <c r="EUW44" s="541"/>
      <c r="EUX44" s="541"/>
      <c r="EUY44" s="541"/>
      <c r="EUZ44" s="541"/>
      <c r="EVA44" s="541"/>
      <c r="EVB44" s="541"/>
      <c r="EVC44" s="541"/>
      <c r="EVD44" s="541"/>
      <c r="EVE44" s="541"/>
      <c r="EVF44" s="541"/>
      <c r="EVG44" s="541"/>
      <c r="EVH44" s="541"/>
      <c r="EVI44" s="541"/>
      <c r="EVJ44" s="541"/>
      <c r="EVK44" s="541"/>
      <c r="EVL44" s="541"/>
      <c r="EVM44" s="541"/>
      <c r="EVN44" s="541"/>
      <c r="EVO44" s="541"/>
      <c r="EVP44" s="541"/>
      <c r="EVQ44" s="541"/>
      <c r="EVR44" s="541"/>
      <c r="EVS44" s="541"/>
      <c r="EVT44" s="541"/>
      <c r="EVU44" s="541"/>
      <c r="EVV44" s="541"/>
      <c r="EVW44" s="541"/>
      <c r="EVX44" s="541"/>
      <c r="EVY44" s="541"/>
      <c r="EVZ44" s="541"/>
      <c r="EWA44" s="541"/>
      <c r="EWB44" s="541"/>
      <c r="EWC44" s="541"/>
      <c r="EWD44" s="541"/>
      <c r="EWE44" s="541"/>
      <c r="EWF44" s="541"/>
      <c r="EWG44" s="541"/>
      <c r="EWH44" s="541"/>
      <c r="EWI44" s="541"/>
      <c r="EWJ44" s="541"/>
      <c r="EWK44" s="541"/>
      <c r="EWL44" s="541"/>
      <c r="EWM44" s="541"/>
      <c r="EWN44" s="541"/>
      <c r="EWO44" s="541"/>
      <c r="EWP44" s="541"/>
      <c r="EWQ44" s="541"/>
      <c r="EWR44" s="541"/>
      <c r="EWS44" s="541"/>
      <c r="EWT44" s="541"/>
      <c r="EWU44" s="541"/>
      <c r="EWV44" s="541"/>
      <c r="EWW44" s="541"/>
      <c r="EWX44" s="541"/>
      <c r="EWY44" s="541"/>
      <c r="EWZ44" s="541"/>
      <c r="EXA44" s="541"/>
      <c r="EXB44" s="541"/>
      <c r="EXC44" s="541"/>
      <c r="EXD44" s="541"/>
      <c r="EXE44" s="541"/>
      <c r="EXF44" s="541"/>
      <c r="EXG44" s="541"/>
      <c r="EXH44" s="541"/>
      <c r="EXI44" s="541"/>
      <c r="EXJ44" s="541"/>
      <c r="EXK44" s="541"/>
      <c r="EXL44" s="541"/>
      <c r="EXM44" s="541"/>
      <c r="EXN44" s="541"/>
      <c r="EXO44" s="541"/>
      <c r="EXP44" s="541"/>
      <c r="EXQ44" s="541"/>
      <c r="EXR44" s="541"/>
      <c r="EXS44" s="541"/>
      <c r="EXT44" s="541"/>
      <c r="EXU44" s="541"/>
      <c r="EXV44" s="541"/>
      <c r="EXW44" s="541"/>
      <c r="EXX44" s="541"/>
      <c r="EXY44" s="541"/>
      <c r="EXZ44" s="541"/>
      <c r="EYA44" s="541"/>
      <c r="EYB44" s="541"/>
      <c r="EYC44" s="541"/>
      <c r="EYD44" s="541"/>
      <c r="EYE44" s="541"/>
      <c r="EYF44" s="541"/>
      <c r="EYG44" s="541"/>
      <c r="EYH44" s="541"/>
      <c r="EYI44" s="541"/>
      <c r="EYJ44" s="541"/>
      <c r="EYK44" s="541"/>
      <c r="EYL44" s="541"/>
      <c r="EYM44" s="541"/>
      <c r="EYN44" s="541"/>
      <c r="EYO44" s="541"/>
      <c r="EYP44" s="541"/>
      <c r="EYQ44" s="541"/>
      <c r="EYR44" s="541"/>
      <c r="EYS44" s="541"/>
      <c r="EYT44" s="541"/>
      <c r="EYU44" s="541"/>
      <c r="EYV44" s="541"/>
      <c r="EYW44" s="541"/>
      <c r="EYX44" s="541"/>
      <c r="EYY44" s="541"/>
      <c r="EYZ44" s="541"/>
      <c r="EZA44" s="541"/>
      <c r="EZB44" s="541"/>
      <c r="EZC44" s="541"/>
      <c r="EZD44" s="541"/>
      <c r="EZE44" s="541"/>
      <c r="EZF44" s="541"/>
      <c r="EZG44" s="541"/>
      <c r="EZH44" s="541"/>
      <c r="EZI44" s="541"/>
      <c r="EZJ44" s="541"/>
      <c r="EZK44" s="541"/>
      <c r="EZL44" s="541"/>
      <c r="EZM44" s="541"/>
      <c r="EZN44" s="541"/>
      <c r="EZO44" s="541"/>
      <c r="EZP44" s="541"/>
      <c r="EZQ44" s="541"/>
      <c r="EZR44" s="541"/>
      <c r="EZS44" s="541"/>
      <c r="EZT44" s="541"/>
      <c r="EZU44" s="541"/>
      <c r="EZV44" s="541"/>
      <c r="EZW44" s="541"/>
      <c r="EZX44" s="541"/>
      <c r="EZY44" s="541"/>
      <c r="EZZ44" s="541"/>
      <c r="FAA44" s="541"/>
      <c r="FAB44" s="541"/>
      <c r="FAC44" s="541"/>
      <c r="FAD44" s="541"/>
      <c r="FAE44" s="541"/>
      <c r="FAF44" s="541"/>
      <c r="FAG44" s="541"/>
      <c r="FAH44" s="541"/>
      <c r="FAI44" s="541"/>
      <c r="FAJ44" s="541"/>
      <c r="FAK44" s="541"/>
      <c r="FAL44" s="541"/>
      <c r="FAM44" s="541"/>
      <c r="FAN44" s="541"/>
      <c r="FAO44" s="541"/>
      <c r="FAP44" s="541"/>
      <c r="FAQ44" s="541"/>
      <c r="FAR44" s="541"/>
      <c r="FAS44" s="541"/>
      <c r="FAT44" s="541"/>
      <c r="FAU44" s="541"/>
      <c r="FAV44" s="541"/>
      <c r="FAW44" s="541"/>
      <c r="FAX44" s="541"/>
      <c r="FAY44" s="541"/>
      <c r="FAZ44" s="541"/>
      <c r="FBA44" s="541"/>
      <c r="FBB44" s="541"/>
      <c r="FBC44" s="541"/>
      <c r="FBD44" s="541"/>
      <c r="FBE44" s="541"/>
      <c r="FBF44" s="541"/>
      <c r="FBG44" s="541"/>
      <c r="FBH44" s="541"/>
      <c r="FBI44" s="541"/>
      <c r="FBJ44" s="541"/>
      <c r="FBK44" s="541"/>
      <c r="FBL44" s="541"/>
      <c r="FBM44" s="541"/>
      <c r="FBN44" s="541"/>
      <c r="FBO44" s="541"/>
      <c r="FBP44" s="541"/>
      <c r="FBQ44" s="541"/>
      <c r="FBR44" s="541"/>
      <c r="FBS44" s="541"/>
      <c r="FBT44" s="541"/>
      <c r="FBU44" s="541"/>
      <c r="FBV44" s="541"/>
      <c r="FBW44" s="541"/>
      <c r="FBX44" s="541"/>
      <c r="FBY44" s="541"/>
      <c r="FBZ44" s="541"/>
      <c r="FCA44" s="541"/>
      <c r="FCB44" s="541"/>
      <c r="FCC44" s="541"/>
      <c r="FCD44" s="541"/>
      <c r="FCE44" s="541"/>
      <c r="FCF44" s="541"/>
      <c r="FCG44" s="541"/>
      <c r="FCH44" s="541"/>
      <c r="FCI44" s="541"/>
      <c r="FCJ44" s="541"/>
      <c r="FCK44" s="541"/>
      <c r="FCL44" s="541"/>
      <c r="FCM44" s="541"/>
      <c r="FCN44" s="541"/>
      <c r="FCO44" s="541"/>
      <c r="FCP44" s="541"/>
      <c r="FCQ44" s="541"/>
      <c r="FCR44" s="541"/>
      <c r="FCS44" s="541"/>
      <c r="FCT44" s="541"/>
      <c r="FCU44" s="541"/>
      <c r="FCV44" s="541"/>
      <c r="FCW44" s="541"/>
      <c r="FCX44" s="541"/>
      <c r="FCY44" s="541"/>
      <c r="FCZ44" s="541"/>
      <c r="FDA44" s="541"/>
      <c r="FDB44" s="541"/>
      <c r="FDC44" s="541"/>
      <c r="FDD44" s="541"/>
      <c r="FDE44" s="541"/>
      <c r="FDF44" s="541"/>
      <c r="FDG44" s="541"/>
      <c r="FDH44" s="541"/>
      <c r="FDI44" s="541"/>
      <c r="FDJ44" s="541"/>
      <c r="FDK44" s="541"/>
      <c r="FDL44" s="541"/>
      <c r="FDM44" s="541"/>
      <c r="FDN44" s="541"/>
      <c r="FDO44" s="541"/>
      <c r="FDP44" s="541"/>
      <c r="FDQ44" s="541"/>
      <c r="FDR44" s="541"/>
      <c r="FDS44" s="541"/>
      <c r="FDT44" s="541"/>
      <c r="FDU44" s="541"/>
      <c r="FDV44" s="541"/>
      <c r="FDW44" s="541"/>
      <c r="FDX44" s="541"/>
      <c r="FDY44" s="541"/>
      <c r="FDZ44" s="541"/>
      <c r="FEA44" s="541"/>
      <c r="FEB44" s="541"/>
      <c r="FEC44" s="541"/>
      <c r="FED44" s="541"/>
      <c r="FEE44" s="541"/>
      <c r="FEF44" s="541"/>
      <c r="FEG44" s="541"/>
      <c r="FEH44" s="541"/>
      <c r="FEI44" s="541"/>
      <c r="FEJ44" s="541"/>
      <c r="FEK44" s="541"/>
      <c r="FEL44" s="541"/>
      <c r="FEM44" s="541"/>
      <c r="FEN44" s="541"/>
      <c r="FEO44" s="541"/>
      <c r="FEP44" s="541"/>
      <c r="FEQ44" s="541"/>
      <c r="FER44" s="541"/>
      <c r="FES44" s="541"/>
      <c r="FET44" s="541"/>
      <c r="FEU44" s="541"/>
      <c r="FEV44" s="541"/>
      <c r="FEW44" s="541"/>
      <c r="FEX44" s="541"/>
      <c r="FEY44" s="541"/>
      <c r="FEZ44" s="541"/>
      <c r="FFA44" s="541"/>
      <c r="FFB44" s="541"/>
      <c r="FFC44" s="541"/>
      <c r="FFD44" s="541"/>
      <c r="FFE44" s="541"/>
      <c r="FFF44" s="541"/>
      <c r="FFG44" s="541"/>
      <c r="FFH44" s="541"/>
      <c r="FFI44" s="541"/>
      <c r="FFJ44" s="541"/>
      <c r="FFK44" s="541"/>
      <c r="FFL44" s="541"/>
      <c r="FFM44" s="541"/>
      <c r="FFN44" s="541"/>
      <c r="FFO44" s="541"/>
      <c r="FFP44" s="541"/>
      <c r="FFQ44" s="541"/>
      <c r="FFR44" s="541"/>
      <c r="FFS44" s="541"/>
      <c r="FFT44" s="541"/>
      <c r="FFU44" s="541"/>
      <c r="FFV44" s="541"/>
      <c r="FFW44" s="541"/>
      <c r="FFX44" s="541"/>
      <c r="FFY44" s="541"/>
      <c r="FFZ44" s="541"/>
      <c r="FGA44" s="541"/>
      <c r="FGB44" s="541"/>
      <c r="FGC44" s="541"/>
      <c r="FGD44" s="541"/>
      <c r="FGE44" s="541"/>
      <c r="FGF44" s="541"/>
      <c r="FGG44" s="541"/>
      <c r="FGH44" s="541"/>
      <c r="FGI44" s="541"/>
      <c r="FGJ44" s="541"/>
      <c r="FGK44" s="541"/>
      <c r="FGL44" s="541"/>
      <c r="FGM44" s="541"/>
      <c r="FGN44" s="541"/>
      <c r="FGO44" s="541"/>
      <c r="FGP44" s="541"/>
      <c r="FGQ44" s="541"/>
      <c r="FGR44" s="541"/>
      <c r="FGS44" s="541"/>
      <c r="FGT44" s="541"/>
      <c r="FGU44" s="541"/>
      <c r="FGV44" s="541"/>
      <c r="FGW44" s="541"/>
      <c r="FGX44" s="541"/>
      <c r="FGY44" s="541"/>
      <c r="FGZ44" s="541"/>
      <c r="FHA44" s="541"/>
      <c r="FHB44" s="541"/>
      <c r="FHC44" s="541"/>
      <c r="FHD44" s="541"/>
      <c r="FHE44" s="541"/>
      <c r="FHF44" s="541"/>
      <c r="FHG44" s="541"/>
      <c r="FHH44" s="541"/>
      <c r="FHI44" s="541"/>
      <c r="FHJ44" s="541"/>
      <c r="FHK44" s="541"/>
      <c r="FHL44" s="541"/>
      <c r="FHM44" s="541"/>
      <c r="FHN44" s="541"/>
      <c r="FHO44" s="541"/>
      <c r="FHP44" s="541"/>
      <c r="FHQ44" s="541"/>
      <c r="FHR44" s="541"/>
      <c r="FHS44" s="541"/>
      <c r="FHT44" s="541"/>
      <c r="FHU44" s="541"/>
      <c r="FHV44" s="541"/>
      <c r="FHW44" s="541"/>
      <c r="FHX44" s="541"/>
      <c r="FHY44" s="541"/>
      <c r="FHZ44" s="541"/>
      <c r="FIA44" s="541"/>
      <c r="FIB44" s="541"/>
      <c r="FIC44" s="541"/>
      <c r="FID44" s="541"/>
      <c r="FIE44" s="541"/>
      <c r="FIF44" s="541"/>
      <c r="FIG44" s="541"/>
      <c r="FIH44" s="541"/>
      <c r="FII44" s="541"/>
      <c r="FIJ44" s="541"/>
      <c r="FIK44" s="541"/>
      <c r="FIL44" s="541"/>
      <c r="FIM44" s="541"/>
      <c r="FIN44" s="541"/>
      <c r="FIO44" s="541"/>
      <c r="FIP44" s="541"/>
      <c r="FIQ44" s="541"/>
      <c r="FIR44" s="541"/>
      <c r="FIS44" s="541"/>
      <c r="FIT44" s="541"/>
      <c r="FIU44" s="541"/>
      <c r="FIV44" s="541"/>
      <c r="FIW44" s="541"/>
      <c r="FIX44" s="541"/>
      <c r="FIY44" s="541"/>
      <c r="FIZ44" s="541"/>
      <c r="FJA44" s="541"/>
      <c r="FJB44" s="541"/>
      <c r="FJC44" s="541"/>
      <c r="FJD44" s="541"/>
      <c r="FJE44" s="541"/>
      <c r="FJF44" s="541"/>
      <c r="FJG44" s="541"/>
      <c r="FJH44" s="541"/>
      <c r="FJI44" s="541"/>
      <c r="FJJ44" s="541"/>
      <c r="FJK44" s="541"/>
      <c r="FJL44" s="541"/>
      <c r="FJM44" s="541"/>
      <c r="FJN44" s="541"/>
      <c r="FJO44" s="541"/>
      <c r="FJP44" s="541"/>
      <c r="FJQ44" s="541"/>
      <c r="FJR44" s="541"/>
      <c r="FJS44" s="541"/>
      <c r="FJT44" s="541"/>
      <c r="FJU44" s="541"/>
      <c r="FJV44" s="541"/>
      <c r="FJW44" s="541"/>
      <c r="FJX44" s="541"/>
      <c r="FJY44" s="541"/>
      <c r="FJZ44" s="541"/>
      <c r="FKA44" s="541"/>
      <c r="FKB44" s="541"/>
      <c r="FKC44" s="541"/>
      <c r="FKD44" s="541"/>
      <c r="FKE44" s="541"/>
      <c r="FKF44" s="541"/>
      <c r="FKG44" s="541"/>
      <c r="FKH44" s="541"/>
      <c r="FKI44" s="541"/>
      <c r="FKJ44" s="541"/>
      <c r="FKK44" s="541"/>
      <c r="FKL44" s="541"/>
      <c r="FKM44" s="541"/>
      <c r="FKN44" s="541"/>
      <c r="FKO44" s="541"/>
      <c r="FKP44" s="541"/>
      <c r="FKQ44" s="541"/>
      <c r="FKR44" s="541"/>
      <c r="FKS44" s="541"/>
      <c r="FKT44" s="541"/>
      <c r="FKU44" s="541"/>
      <c r="FKV44" s="541"/>
      <c r="FKW44" s="541"/>
      <c r="FKX44" s="541"/>
      <c r="FKY44" s="541"/>
      <c r="FKZ44" s="541"/>
      <c r="FLA44" s="541"/>
      <c r="FLB44" s="541"/>
      <c r="FLC44" s="541"/>
      <c r="FLD44" s="541"/>
      <c r="FLE44" s="541"/>
      <c r="FLF44" s="541"/>
      <c r="FLG44" s="541"/>
      <c r="FLH44" s="541"/>
      <c r="FLI44" s="541"/>
      <c r="FLJ44" s="541"/>
      <c r="FLK44" s="541"/>
      <c r="FLL44" s="541"/>
      <c r="FLM44" s="541"/>
      <c r="FLN44" s="541"/>
      <c r="FLO44" s="541"/>
      <c r="FLP44" s="541"/>
      <c r="FLQ44" s="541"/>
      <c r="FLR44" s="541"/>
      <c r="FLS44" s="541"/>
      <c r="FLT44" s="541"/>
      <c r="FLU44" s="541"/>
      <c r="FLV44" s="541"/>
      <c r="FLW44" s="541"/>
      <c r="FLX44" s="541"/>
      <c r="FLY44" s="541"/>
      <c r="FLZ44" s="541"/>
      <c r="FMA44" s="541"/>
      <c r="FMB44" s="541"/>
      <c r="FMC44" s="541"/>
      <c r="FMD44" s="541"/>
      <c r="FME44" s="541"/>
      <c r="FMF44" s="541"/>
      <c r="FMG44" s="541"/>
      <c r="FMH44" s="541"/>
      <c r="FMI44" s="541"/>
      <c r="FMJ44" s="541"/>
      <c r="FMK44" s="541"/>
      <c r="FML44" s="541"/>
      <c r="FMM44" s="541"/>
      <c r="FMN44" s="541"/>
      <c r="FMO44" s="541"/>
      <c r="FMP44" s="541"/>
      <c r="FMQ44" s="541"/>
      <c r="FMR44" s="541"/>
      <c r="FMS44" s="541"/>
      <c r="FMT44" s="541"/>
      <c r="FMU44" s="541"/>
      <c r="FMV44" s="541"/>
      <c r="FMW44" s="541"/>
      <c r="FMX44" s="541"/>
      <c r="FMY44" s="541"/>
      <c r="FMZ44" s="541"/>
      <c r="FNA44" s="541"/>
      <c r="FNB44" s="541"/>
      <c r="FNC44" s="541"/>
      <c r="FND44" s="541"/>
      <c r="FNE44" s="541"/>
      <c r="FNF44" s="541"/>
      <c r="FNG44" s="541"/>
      <c r="FNH44" s="541"/>
      <c r="FNI44" s="541"/>
      <c r="FNJ44" s="541"/>
      <c r="FNK44" s="541"/>
      <c r="FNL44" s="541"/>
      <c r="FNM44" s="541"/>
      <c r="FNN44" s="541"/>
      <c r="FNO44" s="541"/>
      <c r="FNP44" s="541"/>
      <c r="FNQ44" s="541"/>
      <c r="FNR44" s="541"/>
      <c r="FNS44" s="541"/>
      <c r="FNT44" s="541"/>
      <c r="FNU44" s="541"/>
      <c r="FNV44" s="541"/>
      <c r="FNW44" s="541"/>
      <c r="FNX44" s="541"/>
      <c r="FNY44" s="541"/>
      <c r="FNZ44" s="541"/>
      <c r="FOA44" s="541"/>
      <c r="FOB44" s="541"/>
      <c r="FOC44" s="541"/>
      <c r="FOD44" s="541"/>
      <c r="FOE44" s="541"/>
      <c r="FOF44" s="541"/>
      <c r="FOG44" s="541"/>
      <c r="FOH44" s="541"/>
      <c r="FOI44" s="541"/>
      <c r="FOJ44" s="541"/>
      <c r="FOK44" s="541"/>
      <c r="FOL44" s="541"/>
      <c r="FOM44" s="541"/>
      <c r="FON44" s="541"/>
      <c r="FOO44" s="541"/>
      <c r="FOP44" s="541"/>
      <c r="FOQ44" s="541"/>
      <c r="FOR44" s="541"/>
      <c r="FOS44" s="541"/>
      <c r="FOT44" s="541"/>
      <c r="FOU44" s="541"/>
      <c r="FOV44" s="541"/>
      <c r="FOW44" s="541"/>
      <c r="FOX44" s="541"/>
      <c r="FOY44" s="541"/>
      <c r="FOZ44" s="541"/>
      <c r="FPA44" s="541"/>
      <c r="FPB44" s="541"/>
      <c r="FPC44" s="541"/>
      <c r="FPD44" s="541"/>
      <c r="FPE44" s="541"/>
      <c r="FPF44" s="541"/>
      <c r="FPG44" s="541"/>
      <c r="FPH44" s="541"/>
      <c r="FPI44" s="541"/>
      <c r="FPJ44" s="541"/>
      <c r="FPK44" s="541"/>
      <c r="FPL44" s="541"/>
      <c r="FPM44" s="541"/>
      <c r="FPN44" s="541"/>
      <c r="FPO44" s="541"/>
      <c r="FPP44" s="541"/>
      <c r="FPQ44" s="541"/>
      <c r="FPR44" s="541"/>
      <c r="FPS44" s="541"/>
      <c r="FPT44" s="541"/>
      <c r="FPU44" s="541"/>
      <c r="FPV44" s="541"/>
      <c r="FPW44" s="541"/>
      <c r="FPX44" s="541"/>
      <c r="FPY44" s="541"/>
      <c r="FPZ44" s="541"/>
      <c r="FQA44" s="541"/>
      <c r="FQB44" s="541"/>
      <c r="FQC44" s="541"/>
      <c r="FQD44" s="541"/>
      <c r="FQE44" s="541"/>
      <c r="FQF44" s="541"/>
      <c r="FQG44" s="541"/>
      <c r="FQH44" s="541"/>
      <c r="FQI44" s="541"/>
      <c r="FQJ44" s="541"/>
      <c r="FQK44" s="541"/>
      <c r="FQL44" s="541"/>
      <c r="FQM44" s="541"/>
      <c r="FQN44" s="541"/>
      <c r="FQO44" s="541"/>
      <c r="FQP44" s="541"/>
      <c r="FQQ44" s="541"/>
      <c r="FQR44" s="541"/>
      <c r="FQS44" s="541"/>
      <c r="FQT44" s="541"/>
      <c r="FQU44" s="541"/>
      <c r="FQV44" s="541"/>
      <c r="FQW44" s="541"/>
      <c r="FQX44" s="541"/>
      <c r="FQY44" s="541"/>
      <c r="FQZ44" s="541"/>
      <c r="FRA44" s="541"/>
      <c r="FRB44" s="541"/>
      <c r="FRC44" s="541"/>
      <c r="FRD44" s="541"/>
      <c r="FRE44" s="541"/>
      <c r="FRF44" s="541"/>
      <c r="FRG44" s="541"/>
      <c r="FRH44" s="541"/>
      <c r="FRI44" s="541"/>
      <c r="FRJ44" s="541"/>
      <c r="FRK44" s="541"/>
      <c r="FRL44" s="541"/>
      <c r="FRM44" s="541"/>
      <c r="FRN44" s="541"/>
      <c r="FRO44" s="541"/>
      <c r="FRP44" s="541"/>
      <c r="FRQ44" s="541"/>
      <c r="FRR44" s="541"/>
      <c r="FRS44" s="541"/>
      <c r="FRT44" s="541"/>
      <c r="FRU44" s="541"/>
      <c r="FRV44" s="541"/>
      <c r="FRW44" s="541"/>
      <c r="FRX44" s="541"/>
      <c r="FRY44" s="541"/>
      <c r="FRZ44" s="541"/>
      <c r="FSA44" s="541"/>
      <c r="FSB44" s="541"/>
      <c r="FSC44" s="541"/>
      <c r="FSD44" s="541"/>
      <c r="FSE44" s="541"/>
      <c r="FSF44" s="541"/>
      <c r="FSG44" s="541"/>
      <c r="FSH44" s="541"/>
      <c r="FSI44" s="541"/>
      <c r="FSJ44" s="541"/>
      <c r="FSK44" s="541"/>
      <c r="FSL44" s="541"/>
      <c r="FSM44" s="541"/>
      <c r="FSN44" s="541"/>
      <c r="FSO44" s="541"/>
      <c r="FSP44" s="541"/>
      <c r="FSQ44" s="541"/>
      <c r="FSR44" s="541"/>
      <c r="FSS44" s="541"/>
      <c r="FST44" s="541"/>
      <c r="FSU44" s="541"/>
      <c r="FSV44" s="541"/>
      <c r="FSW44" s="541"/>
      <c r="FSX44" s="541"/>
      <c r="FSY44" s="541"/>
      <c r="FSZ44" s="541"/>
      <c r="FTA44" s="541"/>
      <c r="FTB44" s="541"/>
      <c r="FTC44" s="541"/>
      <c r="FTD44" s="541"/>
      <c r="FTE44" s="541"/>
      <c r="FTF44" s="541"/>
      <c r="FTG44" s="541"/>
      <c r="FTH44" s="541"/>
      <c r="FTI44" s="541"/>
      <c r="FTJ44" s="541"/>
      <c r="FTK44" s="541"/>
      <c r="FTL44" s="541"/>
      <c r="FTM44" s="541"/>
      <c r="FTN44" s="541"/>
      <c r="FTO44" s="541"/>
      <c r="FTP44" s="541"/>
      <c r="FTQ44" s="541"/>
      <c r="FTR44" s="541"/>
      <c r="FTS44" s="541"/>
      <c r="FTT44" s="541"/>
      <c r="FTU44" s="541"/>
      <c r="FTV44" s="541"/>
      <c r="FTW44" s="541"/>
      <c r="FTX44" s="541"/>
      <c r="FTY44" s="541"/>
      <c r="FTZ44" s="541"/>
      <c r="FUA44" s="541"/>
      <c r="FUB44" s="541"/>
      <c r="FUC44" s="541"/>
      <c r="FUD44" s="541"/>
      <c r="FUE44" s="541"/>
      <c r="FUF44" s="541"/>
      <c r="FUG44" s="541"/>
      <c r="FUH44" s="541"/>
      <c r="FUI44" s="541"/>
      <c r="FUJ44" s="541"/>
      <c r="FUK44" s="541"/>
      <c r="FUL44" s="541"/>
      <c r="FUM44" s="541"/>
      <c r="FUN44" s="541"/>
      <c r="FUO44" s="541"/>
      <c r="FUP44" s="541"/>
      <c r="FUQ44" s="541"/>
      <c r="FUR44" s="541"/>
      <c r="FUS44" s="541"/>
      <c r="FUT44" s="541"/>
      <c r="FUU44" s="541"/>
      <c r="FUV44" s="541"/>
      <c r="FUW44" s="541"/>
      <c r="FUX44" s="541"/>
      <c r="FUY44" s="541"/>
      <c r="FUZ44" s="541"/>
      <c r="FVA44" s="541"/>
      <c r="FVB44" s="541"/>
      <c r="FVC44" s="541"/>
      <c r="FVD44" s="541"/>
      <c r="FVE44" s="541"/>
      <c r="FVF44" s="541"/>
      <c r="FVG44" s="541"/>
      <c r="FVH44" s="541"/>
      <c r="FVI44" s="541"/>
      <c r="FVJ44" s="541"/>
      <c r="FVK44" s="541"/>
      <c r="FVL44" s="541"/>
      <c r="FVM44" s="541"/>
      <c r="FVN44" s="541"/>
      <c r="FVO44" s="541"/>
      <c r="FVP44" s="541"/>
      <c r="FVQ44" s="541"/>
      <c r="FVR44" s="541"/>
      <c r="FVS44" s="541"/>
      <c r="FVT44" s="541"/>
      <c r="FVU44" s="541"/>
      <c r="FVV44" s="541"/>
      <c r="FVW44" s="541"/>
      <c r="FVX44" s="541"/>
      <c r="FVY44" s="541"/>
      <c r="FVZ44" s="541"/>
      <c r="FWA44" s="541"/>
      <c r="FWB44" s="541"/>
      <c r="FWC44" s="541"/>
      <c r="FWD44" s="541"/>
      <c r="FWE44" s="541"/>
      <c r="FWF44" s="541"/>
      <c r="FWG44" s="541"/>
      <c r="FWH44" s="541"/>
      <c r="FWI44" s="541"/>
      <c r="FWJ44" s="541"/>
      <c r="FWK44" s="541"/>
      <c r="FWL44" s="541"/>
      <c r="FWM44" s="541"/>
      <c r="FWN44" s="541"/>
      <c r="FWO44" s="541"/>
      <c r="FWP44" s="541"/>
      <c r="FWQ44" s="541"/>
      <c r="FWR44" s="541"/>
      <c r="FWS44" s="541"/>
      <c r="FWT44" s="541"/>
      <c r="FWU44" s="541"/>
      <c r="FWV44" s="541"/>
      <c r="FWW44" s="541"/>
      <c r="FWX44" s="541"/>
      <c r="FWY44" s="541"/>
      <c r="FWZ44" s="541"/>
      <c r="FXA44" s="541"/>
      <c r="FXB44" s="541"/>
      <c r="FXC44" s="541"/>
      <c r="FXD44" s="541"/>
      <c r="FXE44" s="541"/>
      <c r="FXF44" s="541"/>
      <c r="FXG44" s="541"/>
      <c r="FXH44" s="541"/>
      <c r="FXI44" s="541"/>
      <c r="FXJ44" s="541"/>
      <c r="FXK44" s="541"/>
      <c r="FXL44" s="541"/>
      <c r="FXM44" s="541"/>
      <c r="FXN44" s="541"/>
      <c r="FXO44" s="541"/>
      <c r="FXP44" s="541"/>
      <c r="FXQ44" s="541"/>
      <c r="FXR44" s="541"/>
      <c r="FXS44" s="541"/>
      <c r="FXT44" s="541"/>
      <c r="FXU44" s="541"/>
      <c r="FXV44" s="541"/>
      <c r="FXW44" s="541"/>
      <c r="FXX44" s="541"/>
      <c r="FXY44" s="541"/>
      <c r="FXZ44" s="541"/>
      <c r="FYA44" s="541"/>
      <c r="FYB44" s="541"/>
      <c r="FYC44" s="541"/>
      <c r="FYD44" s="541"/>
      <c r="FYE44" s="541"/>
      <c r="FYF44" s="541"/>
      <c r="FYG44" s="541"/>
      <c r="FYH44" s="541"/>
      <c r="FYI44" s="541"/>
      <c r="FYJ44" s="541"/>
      <c r="FYK44" s="541"/>
      <c r="FYL44" s="541"/>
      <c r="FYM44" s="541"/>
      <c r="FYN44" s="541"/>
      <c r="FYO44" s="541"/>
      <c r="FYP44" s="541"/>
      <c r="FYQ44" s="541"/>
      <c r="FYR44" s="541"/>
      <c r="FYS44" s="541"/>
      <c r="FYT44" s="541"/>
      <c r="FYU44" s="541"/>
      <c r="FYV44" s="541"/>
      <c r="FYW44" s="541"/>
      <c r="FYX44" s="541"/>
      <c r="FYY44" s="541"/>
      <c r="FYZ44" s="541"/>
      <c r="FZA44" s="541"/>
      <c r="FZB44" s="541"/>
      <c r="FZC44" s="541"/>
      <c r="FZD44" s="541"/>
      <c r="FZE44" s="541"/>
      <c r="FZF44" s="541"/>
      <c r="FZG44" s="541"/>
      <c r="FZH44" s="541"/>
      <c r="FZI44" s="541"/>
      <c r="FZJ44" s="541"/>
      <c r="FZK44" s="541"/>
      <c r="FZL44" s="541"/>
      <c r="FZM44" s="541"/>
      <c r="FZN44" s="541"/>
      <c r="FZO44" s="541"/>
      <c r="FZP44" s="541"/>
      <c r="FZQ44" s="541"/>
      <c r="FZR44" s="541"/>
      <c r="FZS44" s="541"/>
      <c r="FZT44" s="541"/>
      <c r="FZU44" s="541"/>
      <c r="FZV44" s="541"/>
      <c r="FZW44" s="541"/>
      <c r="FZX44" s="541"/>
      <c r="FZY44" s="541"/>
      <c r="FZZ44" s="541"/>
      <c r="GAA44" s="541"/>
      <c r="GAB44" s="541"/>
      <c r="GAC44" s="541"/>
      <c r="GAD44" s="541"/>
      <c r="GAE44" s="541"/>
      <c r="GAF44" s="541"/>
      <c r="GAG44" s="541"/>
      <c r="GAH44" s="541"/>
      <c r="GAI44" s="541"/>
      <c r="GAJ44" s="541"/>
      <c r="GAK44" s="541"/>
      <c r="GAL44" s="541"/>
      <c r="GAM44" s="541"/>
      <c r="GAN44" s="541"/>
      <c r="GAO44" s="541"/>
      <c r="GAP44" s="541"/>
      <c r="GAQ44" s="541"/>
      <c r="GAR44" s="541"/>
      <c r="GAS44" s="541"/>
      <c r="GAT44" s="541"/>
      <c r="GAU44" s="541"/>
      <c r="GAV44" s="541"/>
      <c r="GAW44" s="541"/>
      <c r="GAX44" s="541"/>
      <c r="GAY44" s="541"/>
      <c r="GAZ44" s="541"/>
      <c r="GBA44" s="541"/>
      <c r="GBB44" s="541"/>
      <c r="GBC44" s="541"/>
      <c r="GBD44" s="541"/>
      <c r="GBE44" s="541"/>
      <c r="GBF44" s="541"/>
      <c r="GBG44" s="541"/>
      <c r="GBH44" s="541"/>
      <c r="GBI44" s="541"/>
      <c r="GBJ44" s="541"/>
      <c r="GBK44" s="541"/>
      <c r="GBL44" s="541"/>
      <c r="GBM44" s="541"/>
      <c r="GBN44" s="541"/>
      <c r="GBO44" s="541"/>
      <c r="GBP44" s="541"/>
      <c r="GBQ44" s="541"/>
      <c r="GBR44" s="541"/>
      <c r="GBS44" s="541"/>
      <c r="GBT44" s="541"/>
      <c r="GBU44" s="541"/>
      <c r="GBV44" s="541"/>
      <c r="GBW44" s="541"/>
      <c r="GBX44" s="541"/>
      <c r="GBY44" s="541"/>
      <c r="GBZ44" s="541"/>
      <c r="GCA44" s="541"/>
      <c r="GCB44" s="541"/>
      <c r="GCC44" s="541"/>
      <c r="GCD44" s="541"/>
      <c r="GCE44" s="541"/>
      <c r="GCF44" s="541"/>
      <c r="GCG44" s="541"/>
      <c r="GCH44" s="541"/>
      <c r="GCI44" s="541"/>
      <c r="GCJ44" s="541"/>
      <c r="GCK44" s="541"/>
      <c r="GCL44" s="541"/>
      <c r="GCM44" s="541"/>
      <c r="GCN44" s="541"/>
      <c r="GCO44" s="541"/>
      <c r="GCP44" s="541"/>
      <c r="GCQ44" s="541"/>
      <c r="GCR44" s="541"/>
      <c r="GCS44" s="541"/>
      <c r="GCT44" s="541"/>
      <c r="GCU44" s="541"/>
      <c r="GCV44" s="541"/>
      <c r="GCW44" s="541"/>
      <c r="GCX44" s="541"/>
      <c r="GCY44" s="541"/>
      <c r="GCZ44" s="541"/>
      <c r="GDA44" s="541"/>
      <c r="GDB44" s="541"/>
      <c r="GDC44" s="541"/>
      <c r="GDD44" s="541"/>
      <c r="GDE44" s="541"/>
      <c r="GDF44" s="541"/>
      <c r="GDG44" s="541"/>
      <c r="GDH44" s="541"/>
      <c r="GDI44" s="541"/>
      <c r="GDJ44" s="541"/>
      <c r="GDK44" s="541"/>
      <c r="GDL44" s="541"/>
      <c r="GDM44" s="541"/>
      <c r="GDN44" s="541"/>
      <c r="GDO44" s="541"/>
      <c r="GDP44" s="541"/>
      <c r="GDQ44" s="541"/>
      <c r="GDR44" s="541"/>
      <c r="GDS44" s="541"/>
      <c r="GDT44" s="541"/>
      <c r="GDU44" s="541"/>
      <c r="GDV44" s="541"/>
      <c r="GDW44" s="541"/>
      <c r="GDX44" s="541"/>
      <c r="GDY44" s="541"/>
      <c r="GDZ44" s="541"/>
      <c r="GEA44" s="541"/>
      <c r="GEB44" s="541"/>
      <c r="GEC44" s="541"/>
      <c r="GED44" s="541"/>
      <c r="GEE44" s="541"/>
      <c r="GEF44" s="541"/>
      <c r="GEG44" s="541"/>
      <c r="GEH44" s="541"/>
      <c r="GEI44" s="541"/>
      <c r="GEJ44" s="541"/>
      <c r="GEK44" s="541"/>
      <c r="GEL44" s="541"/>
      <c r="GEM44" s="541"/>
      <c r="GEN44" s="541"/>
      <c r="GEO44" s="541"/>
      <c r="GEP44" s="541"/>
      <c r="GEQ44" s="541"/>
      <c r="GER44" s="541"/>
      <c r="GES44" s="541"/>
      <c r="GET44" s="541"/>
      <c r="GEU44" s="541"/>
      <c r="GEV44" s="541"/>
      <c r="GEW44" s="541"/>
      <c r="GEX44" s="541"/>
      <c r="GEY44" s="541"/>
      <c r="GEZ44" s="541"/>
      <c r="GFA44" s="541"/>
      <c r="GFB44" s="541"/>
      <c r="GFC44" s="541"/>
      <c r="GFD44" s="541"/>
      <c r="GFE44" s="541"/>
      <c r="GFF44" s="541"/>
      <c r="GFG44" s="541"/>
      <c r="GFH44" s="541"/>
      <c r="GFI44" s="541"/>
      <c r="GFJ44" s="541"/>
      <c r="GFK44" s="541"/>
      <c r="GFL44" s="541"/>
      <c r="GFM44" s="541"/>
      <c r="GFN44" s="541"/>
      <c r="GFO44" s="541"/>
      <c r="GFP44" s="541"/>
      <c r="GFQ44" s="541"/>
      <c r="GFR44" s="541"/>
      <c r="GFS44" s="541"/>
      <c r="GFT44" s="541"/>
      <c r="GFU44" s="541"/>
      <c r="GFV44" s="541"/>
      <c r="GFW44" s="541"/>
      <c r="GFX44" s="541"/>
      <c r="GFY44" s="541"/>
      <c r="GFZ44" s="541"/>
      <c r="GGA44" s="541"/>
      <c r="GGB44" s="541"/>
      <c r="GGC44" s="541"/>
      <c r="GGD44" s="541"/>
      <c r="GGE44" s="541"/>
      <c r="GGF44" s="541"/>
      <c r="GGG44" s="541"/>
      <c r="GGH44" s="541"/>
      <c r="GGI44" s="541"/>
      <c r="GGJ44" s="541"/>
      <c r="GGK44" s="541"/>
      <c r="GGL44" s="541"/>
      <c r="GGM44" s="541"/>
      <c r="GGN44" s="541"/>
      <c r="GGO44" s="541"/>
      <c r="GGP44" s="541"/>
      <c r="GGQ44" s="541"/>
      <c r="GGR44" s="541"/>
      <c r="GGS44" s="541"/>
      <c r="GGT44" s="541"/>
      <c r="GGU44" s="541"/>
      <c r="GGV44" s="541"/>
      <c r="GGW44" s="541"/>
      <c r="GGX44" s="541"/>
      <c r="GGY44" s="541"/>
      <c r="GGZ44" s="541"/>
      <c r="GHA44" s="541"/>
      <c r="GHB44" s="541"/>
      <c r="GHC44" s="541"/>
      <c r="GHD44" s="541"/>
      <c r="GHE44" s="541"/>
      <c r="GHF44" s="541"/>
      <c r="GHG44" s="541"/>
      <c r="GHH44" s="541"/>
      <c r="GHI44" s="541"/>
      <c r="GHJ44" s="541"/>
      <c r="GHK44" s="541"/>
      <c r="GHL44" s="541"/>
      <c r="GHM44" s="541"/>
      <c r="GHN44" s="541"/>
      <c r="GHO44" s="541"/>
      <c r="GHP44" s="541"/>
      <c r="GHQ44" s="541"/>
      <c r="GHR44" s="541"/>
      <c r="GHS44" s="541"/>
      <c r="GHT44" s="541"/>
      <c r="GHU44" s="541"/>
      <c r="GHV44" s="541"/>
      <c r="GHW44" s="541"/>
      <c r="GHX44" s="541"/>
      <c r="GHY44" s="541"/>
      <c r="GHZ44" s="541"/>
      <c r="GIA44" s="541"/>
      <c r="GIB44" s="541"/>
      <c r="GIC44" s="541"/>
      <c r="GID44" s="541"/>
      <c r="GIE44" s="541"/>
      <c r="GIF44" s="541"/>
      <c r="GIG44" s="541"/>
      <c r="GIH44" s="541"/>
      <c r="GII44" s="541"/>
      <c r="GIJ44" s="541"/>
      <c r="GIK44" s="541"/>
      <c r="GIL44" s="541"/>
      <c r="GIM44" s="541"/>
      <c r="GIN44" s="541"/>
      <c r="GIO44" s="541"/>
      <c r="GIP44" s="541"/>
      <c r="GIQ44" s="541"/>
      <c r="GIR44" s="541"/>
      <c r="GIS44" s="541"/>
      <c r="GIT44" s="541"/>
      <c r="GIU44" s="541"/>
      <c r="GIV44" s="541"/>
      <c r="GIW44" s="541"/>
      <c r="GIX44" s="541"/>
      <c r="GIY44" s="541"/>
      <c r="GIZ44" s="541"/>
      <c r="GJA44" s="541"/>
      <c r="GJB44" s="541"/>
      <c r="GJC44" s="541"/>
      <c r="GJD44" s="541"/>
      <c r="GJE44" s="541"/>
      <c r="GJF44" s="541"/>
      <c r="GJG44" s="541"/>
      <c r="GJH44" s="541"/>
      <c r="GJI44" s="541"/>
      <c r="GJJ44" s="541"/>
      <c r="GJK44" s="541"/>
      <c r="GJL44" s="541"/>
      <c r="GJM44" s="541"/>
      <c r="GJN44" s="541"/>
      <c r="GJO44" s="541"/>
      <c r="GJP44" s="541"/>
      <c r="GJQ44" s="541"/>
      <c r="GJR44" s="541"/>
      <c r="GJS44" s="541"/>
      <c r="GJT44" s="541"/>
      <c r="GJU44" s="541"/>
      <c r="GJV44" s="541"/>
      <c r="GJW44" s="541"/>
      <c r="GJX44" s="541"/>
      <c r="GJY44" s="541"/>
      <c r="GJZ44" s="541"/>
      <c r="GKA44" s="541"/>
      <c r="GKB44" s="541"/>
      <c r="GKC44" s="541"/>
      <c r="GKD44" s="541"/>
      <c r="GKE44" s="541"/>
      <c r="GKF44" s="541"/>
      <c r="GKG44" s="541"/>
      <c r="GKH44" s="541"/>
      <c r="GKI44" s="541"/>
      <c r="GKJ44" s="541"/>
      <c r="GKK44" s="541"/>
      <c r="GKL44" s="541"/>
      <c r="GKM44" s="541"/>
      <c r="GKN44" s="541"/>
      <c r="GKO44" s="541"/>
      <c r="GKP44" s="541"/>
      <c r="GKQ44" s="541"/>
      <c r="GKR44" s="541"/>
      <c r="GKS44" s="541"/>
      <c r="GKT44" s="541"/>
      <c r="GKU44" s="541"/>
      <c r="GKV44" s="541"/>
      <c r="GKW44" s="541"/>
      <c r="GKX44" s="541"/>
      <c r="GKY44" s="541"/>
      <c r="GKZ44" s="541"/>
      <c r="GLA44" s="541"/>
      <c r="GLB44" s="541"/>
      <c r="GLC44" s="541"/>
      <c r="GLD44" s="541"/>
      <c r="GLE44" s="541"/>
      <c r="GLF44" s="541"/>
      <c r="GLG44" s="541"/>
      <c r="GLH44" s="541"/>
      <c r="GLI44" s="541"/>
      <c r="GLJ44" s="541"/>
      <c r="GLK44" s="541"/>
      <c r="GLL44" s="541"/>
      <c r="GLM44" s="541"/>
      <c r="GLN44" s="541"/>
      <c r="GLO44" s="541"/>
      <c r="GLP44" s="541"/>
      <c r="GLQ44" s="541"/>
      <c r="GLR44" s="541"/>
      <c r="GLS44" s="541"/>
      <c r="GLT44" s="541"/>
      <c r="GLU44" s="541"/>
      <c r="GLV44" s="541"/>
      <c r="GLW44" s="541"/>
      <c r="GLX44" s="541"/>
      <c r="GLY44" s="541"/>
      <c r="GLZ44" s="541"/>
      <c r="GMA44" s="541"/>
      <c r="GMB44" s="541"/>
      <c r="GMC44" s="541"/>
      <c r="GMD44" s="541"/>
      <c r="GME44" s="541"/>
      <c r="GMF44" s="541"/>
      <c r="GMG44" s="541"/>
      <c r="GMH44" s="541"/>
      <c r="GMI44" s="541"/>
      <c r="GMJ44" s="541"/>
      <c r="GMK44" s="541"/>
      <c r="GML44" s="541"/>
      <c r="GMM44" s="541"/>
      <c r="GMN44" s="541"/>
      <c r="GMO44" s="541"/>
      <c r="GMP44" s="541"/>
      <c r="GMQ44" s="541"/>
      <c r="GMR44" s="541"/>
      <c r="GMS44" s="541"/>
      <c r="GMT44" s="541"/>
      <c r="GMU44" s="541"/>
      <c r="GMV44" s="541"/>
      <c r="GMW44" s="541"/>
      <c r="GMX44" s="541"/>
      <c r="GMY44" s="541"/>
      <c r="GMZ44" s="541"/>
      <c r="GNA44" s="541"/>
      <c r="GNB44" s="541"/>
      <c r="GNC44" s="541"/>
      <c r="GND44" s="541"/>
      <c r="GNE44" s="541"/>
      <c r="GNF44" s="541"/>
      <c r="GNG44" s="541"/>
      <c r="GNH44" s="541"/>
      <c r="GNI44" s="541"/>
      <c r="GNJ44" s="541"/>
      <c r="GNK44" s="541"/>
      <c r="GNL44" s="541"/>
      <c r="GNM44" s="541"/>
      <c r="GNN44" s="541"/>
      <c r="GNO44" s="541"/>
      <c r="GNP44" s="541"/>
      <c r="GNQ44" s="541"/>
      <c r="GNR44" s="541"/>
      <c r="GNS44" s="541"/>
      <c r="GNT44" s="541"/>
      <c r="GNU44" s="541"/>
      <c r="GNV44" s="541"/>
      <c r="GNW44" s="541"/>
      <c r="GNX44" s="541"/>
      <c r="GNY44" s="541"/>
      <c r="GNZ44" s="541"/>
      <c r="GOA44" s="541"/>
      <c r="GOB44" s="541"/>
      <c r="GOC44" s="541"/>
      <c r="GOD44" s="541"/>
      <c r="GOE44" s="541"/>
      <c r="GOF44" s="541"/>
      <c r="GOG44" s="541"/>
      <c r="GOH44" s="541"/>
      <c r="GOI44" s="541"/>
      <c r="GOJ44" s="541"/>
      <c r="GOK44" s="541"/>
      <c r="GOL44" s="541"/>
      <c r="GOM44" s="541"/>
      <c r="GON44" s="541"/>
      <c r="GOO44" s="541"/>
      <c r="GOP44" s="541"/>
      <c r="GOQ44" s="541"/>
      <c r="GOR44" s="541"/>
      <c r="GOS44" s="541"/>
      <c r="GOT44" s="541"/>
      <c r="GOU44" s="541"/>
      <c r="GOV44" s="541"/>
      <c r="GOW44" s="541"/>
      <c r="GOX44" s="541"/>
      <c r="GOY44" s="541"/>
      <c r="GOZ44" s="541"/>
      <c r="GPA44" s="541"/>
      <c r="GPB44" s="541"/>
      <c r="GPC44" s="541"/>
      <c r="GPD44" s="541"/>
      <c r="GPE44" s="541"/>
      <c r="GPF44" s="541"/>
      <c r="GPG44" s="541"/>
      <c r="GPH44" s="541"/>
      <c r="GPI44" s="541"/>
      <c r="GPJ44" s="541"/>
      <c r="GPK44" s="541"/>
      <c r="GPL44" s="541"/>
      <c r="GPM44" s="541"/>
      <c r="GPN44" s="541"/>
      <c r="GPO44" s="541"/>
      <c r="GPP44" s="541"/>
      <c r="GPQ44" s="541"/>
      <c r="GPR44" s="541"/>
      <c r="GPS44" s="541"/>
      <c r="GPT44" s="541"/>
      <c r="GPU44" s="541"/>
      <c r="GPV44" s="541"/>
      <c r="GPW44" s="541"/>
      <c r="GPX44" s="541"/>
      <c r="GPY44" s="541"/>
      <c r="GPZ44" s="541"/>
      <c r="GQA44" s="541"/>
      <c r="GQB44" s="541"/>
      <c r="GQC44" s="541"/>
      <c r="GQD44" s="541"/>
      <c r="GQE44" s="541"/>
      <c r="GQF44" s="541"/>
      <c r="GQG44" s="541"/>
      <c r="GQH44" s="541"/>
      <c r="GQI44" s="541"/>
      <c r="GQJ44" s="541"/>
      <c r="GQK44" s="541"/>
      <c r="GQL44" s="541"/>
      <c r="GQM44" s="541"/>
      <c r="GQN44" s="541"/>
      <c r="GQO44" s="541"/>
      <c r="GQP44" s="541"/>
      <c r="GQQ44" s="541"/>
      <c r="GQR44" s="541"/>
      <c r="GQS44" s="541"/>
      <c r="GQT44" s="541"/>
      <c r="GQU44" s="541"/>
      <c r="GQV44" s="541"/>
      <c r="GQW44" s="541"/>
      <c r="GQX44" s="541"/>
      <c r="GQY44" s="541"/>
      <c r="GQZ44" s="541"/>
      <c r="GRA44" s="541"/>
      <c r="GRB44" s="541"/>
      <c r="GRC44" s="541"/>
      <c r="GRD44" s="541"/>
      <c r="GRE44" s="541"/>
      <c r="GRF44" s="541"/>
      <c r="GRG44" s="541"/>
      <c r="GRH44" s="541"/>
      <c r="GRI44" s="541"/>
      <c r="GRJ44" s="541"/>
      <c r="GRK44" s="541"/>
      <c r="GRL44" s="541"/>
      <c r="GRM44" s="541"/>
      <c r="GRN44" s="541"/>
      <c r="GRO44" s="541"/>
      <c r="GRP44" s="541"/>
      <c r="GRQ44" s="541"/>
      <c r="GRR44" s="541"/>
      <c r="GRS44" s="541"/>
      <c r="GRT44" s="541"/>
      <c r="GRU44" s="541"/>
      <c r="GRV44" s="541"/>
      <c r="GRW44" s="541"/>
      <c r="GRX44" s="541"/>
      <c r="GRY44" s="541"/>
      <c r="GRZ44" s="541"/>
      <c r="GSA44" s="541"/>
      <c r="GSB44" s="541"/>
      <c r="GSC44" s="541"/>
      <c r="GSD44" s="541"/>
      <c r="GSE44" s="541"/>
      <c r="GSF44" s="541"/>
      <c r="GSG44" s="541"/>
      <c r="GSH44" s="541"/>
      <c r="GSI44" s="541"/>
      <c r="GSJ44" s="541"/>
      <c r="GSK44" s="541"/>
      <c r="GSL44" s="541"/>
      <c r="GSM44" s="541"/>
      <c r="GSN44" s="541"/>
      <c r="GSO44" s="541"/>
      <c r="GSP44" s="541"/>
      <c r="GSQ44" s="541"/>
      <c r="GSR44" s="541"/>
      <c r="GSS44" s="541"/>
      <c r="GST44" s="541"/>
      <c r="GSU44" s="541"/>
      <c r="GSV44" s="541"/>
      <c r="GSW44" s="541"/>
      <c r="GSX44" s="541"/>
      <c r="GSY44" s="541"/>
      <c r="GSZ44" s="541"/>
      <c r="GTA44" s="541"/>
      <c r="GTB44" s="541"/>
      <c r="GTC44" s="541"/>
      <c r="GTD44" s="541"/>
      <c r="GTE44" s="541"/>
      <c r="GTF44" s="541"/>
      <c r="GTG44" s="541"/>
      <c r="GTH44" s="541"/>
      <c r="GTI44" s="541"/>
      <c r="GTJ44" s="541"/>
      <c r="GTK44" s="541"/>
      <c r="GTL44" s="541"/>
      <c r="GTM44" s="541"/>
      <c r="GTN44" s="541"/>
      <c r="GTO44" s="541"/>
      <c r="GTP44" s="541"/>
      <c r="GTQ44" s="541"/>
      <c r="GTR44" s="541"/>
      <c r="GTS44" s="541"/>
      <c r="GTT44" s="541"/>
      <c r="GTU44" s="541"/>
      <c r="GTV44" s="541"/>
      <c r="GTW44" s="541"/>
      <c r="GTX44" s="541"/>
      <c r="GTY44" s="541"/>
      <c r="GTZ44" s="541"/>
      <c r="GUA44" s="541"/>
      <c r="GUB44" s="541"/>
      <c r="GUC44" s="541"/>
      <c r="GUD44" s="541"/>
      <c r="GUE44" s="541"/>
      <c r="GUF44" s="541"/>
      <c r="GUG44" s="541"/>
      <c r="GUH44" s="541"/>
      <c r="GUI44" s="541"/>
      <c r="GUJ44" s="541"/>
      <c r="GUK44" s="541"/>
      <c r="GUL44" s="541"/>
      <c r="GUM44" s="541"/>
      <c r="GUN44" s="541"/>
      <c r="GUO44" s="541"/>
      <c r="GUP44" s="541"/>
      <c r="GUQ44" s="541"/>
      <c r="GUR44" s="541"/>
      <c r="GUS44" s="541"/>
      <c r="GUT44" s="541"/>
      <c r="GUU44" s="541"/>
      <c r="GUV44" s="541"/>
      <c r="GUW44" s="541"/>
      <c r="GUX44" s="541"/>
      <c r="GUY44" s="541"/>
      <c r="GUZ44" s="541"/>
      <c r="GVA44" s="541"/>
      <c r="GVB44" s="541"/>
      <c r="GVC44" s="541"/>
      <c r="GVD44" s="541"/>
      <c r="GVE44" s="541"/>
      <c r="GVF44" s="541"/>
      <c r="GVG44" s="541"/>
      <c r="GVH44" s="541"/>
      <c r="GVI44" s="541"/>
      <c r="GVJ44" s="541"/>
      <c r="GVK44" s="541"/>
      <c r="GVL44" s="541"/>
      <c r="GVM44" s="541"/>
      <c r="GVN44" s="541"/>
      <c r="GVO44" s="541"/>
      <c r="GVP44" s="541"/>
      <c r="GVQ44" s="541"/>
      <c r="GVR44" s="541"/>
      <c r="GVS44" s="541"/>
      <c r="GVT44" s="541"/>
      <c r="GVU44" s="541"/>
      <c r="GVV44" s="541"/>
      <c r="GVW44" s="541"/>
      <c r="GVX44" s="541"/>
      <c r="GVY44" s="541"/>
      <c r="GVZ44" s="541"/>
      <c r="GWA44" s="541"/>
      <c r="GWB44" s="541"/>
      <c r="GWC44" s="541"/>
      <c r="GWD44" s="541"/>
      <c r="GWE44" s="541"/>
      <c r="GWF44" s="541"/>
      <c r="GWG44" s="541"/>
      <c r="GWH44" s="541"/>
      <c r="GWI44" s="541"/>
      <c r="GWJ44" s="541"/>
      <c r="GWK44" s="541"/>
      <c r="GWL44" s="541"/>
      <c r="GWM44" s="541"/>
      <c r="GWN44" s="541"/>
      <c r="GWO44" s="541"/>
      <c r="GWP44" s="541"/>
      <c r="GWQ44" s="541"/>
      <c r="GWR44" s="541"/>
      <c r="GWS44" s="541"/>
      <c r="GWT44" s="541"/>
      <c r="GWU44" s="541"/>
      <c r="GWV44" s="541"/>
      <c r="GWW44" s="541"/>
      <c r="GWX44" s="541"/>
      <c r="GWY44" s="541"/>
      <c r="GWZ44" s="541"/>
      <c r="GXA44" s="541"/>
      <c r="GXB44" s="541"/>
      <c r="GXC44" s="541"/>
      <c r="GXD44" s="541"/>
      <c r="GXE44" s="541"/>
      <c r="GXF44" s="541"/>
      <c r="GXG44" s="541"/>
      <c r="GXH44" s="541"/>
      <c r="GXI44" s="541"/>
      <c r="GXJ44" s="541"/>
      <c r="GXK44" s="541"/>
      <c r="GXL44" s="541"/>
      <c r="GXM44" s="541"/>
      <c r="GXN44" s="541"/>
      <c r="GXO44" s="541"/>
      <c r="GXP44" s="541"/>
      <c r="GXQ44" s="541"/>
      <c r="GXR44" s="541"/>
      <c r="GXS44" s="541"/>
      <c r="GXT44" s="541"/>
      <c r="GXU44" s="541"/>
      <c r="GXV44" s="541"/>
      <c r="GXW44" s="541"/>
      <c r="GXX44" s="541"/>
      <c r="GXY44" s="541"/>
      <c r="GXZ44" s="541"/>
      <c r="GYA44" s="541"/>
      <c r="GYB44" s="541"/>
      <c r="GYC44" s="541"/>
      <c r="GYD44" s="541"/>
      <c r="GYE44" s="541"/>
      <c r="GYF44" s="541"/>
      <c r="GYG44" s="541"/>
      <c r="GYH44" s="541"/>
      <c r="GYI44" s="541"/>
      <c r="GYJ44" s="541"/>
      <c r="GYK44" s="541"/>
      <c r="GYL44" s="541"/>
      <c r="GYM44" s="541"/>
      <c r="GYN44" s="541"/>
      <c r="GYO44" s="541"/>
      <c r="GYP44" s="541"/>
      <c r="GYQ44" s="541"/>
      <c r="GYR44" s="541"/>
      <c r="GYS44" s="541"/>
      <c r="GYT44" s="541"/>
      <c r="GYU44" s="541"/>
      <c r="GYV44" s="541"/>
      <c r="GYW44" s="541"/>
      <c r="GYX44" s="541"/>
      <c r="GYY44" s="541"/>
      <c r="GYZ44" s="541"/>
      <c r="GZA44" s="541"/>
      <c r="GZB44" s="541"/>
      <c r="GZC44" s="541"/>
      <c r="GZD44" s="541"/>
      <c r="GZE44" s="541"/>
      <c r="GZF44" s="541"/>
      <c r="GZG44" s="541"/>
      <c r="GZH44" s="541"/>
      <c r="GZI44" s="541"/>
      <c r="GZJ44" s="541"/>
      <c r="GZK44" s="541"/>
      <c r="GZL44" s="541"/>
      <c r="GZM44" s="541"/>
      <c r="GZN44" s="541"/>
      <c r="GZO44" s="541"/>
      <c r="GZP44" s="541"/>
      <c r="GZQ44" s="541"/>
      <c r="GZR44" s="541"/>
      <c r="GZS44" s="541"/>
      <c r="GZT44" s="541"/>
      <c r="GZU44" s="541"/>
      <c r="GZV44" s="541"/>
      <c r="GZW44" s="541"/>
      <c r="GZX44" s="541"/>
      <c r="GZY44" s="541"/>
      <c r="GZZ44" s="541"/>
      <c r="HAA44" s="541"/>
      <c r="HAB44" s="541"/>
      <c r="HAC44" s="541"/>
      <c r="HAD44" s="541"/>
      <c r="HAE44" s="541"/>
      <c r="HAF44" s="541"/>
      <c r="HAG44" s="541"/>
      <c r="HAH44" s="541"/>
      <c r="HAI44" s="541"/>
      <c r="HAJ44" s="541"/>
      <c r="HAK44" s="541"/>
      <c r="HAL44" s="541"/>
      <c r="HAM44" s="541"/>
      <c r="HAN44" s="541"/>
      <c r="HAO44" s="541"/>
      <c r="HAP44" s="541"/>
      <c r="HAQ44" s="541"/>
      <c r="HAR44" s="541"/>
      <c r="HAS44" s="541"/>
      <c r="HAT44" s="541"/>
      <c r="HAU44" s="541"/>
      <c r="HAV44" s="541"/>
      <c r="HAW44" s="541"/>
      <c r="HAX44" s="541"/>
      <c r="HAY44" s="541"/>
      <c r="HAZ44" s="541"/>
      <c r="HBA44" s="541"/>
      <c r="HBB44" s="541"/>
      <c r="HBC44" s="541"/>
      <c r="HBD44" s="541"/>
      <c r="HBE44" s="541"/>
      <c r="HBF44" s="541"/>
      <c r="HBG44" s="541"/>
      <c r="HBH44" s="541"/>
      <c r="HBI44" s="541"/>
      <c r="HBJ44" s="541"/>
      <c r="HBK44" s="541"/>
      <c r="HBL44" s="541"/>
      <c r="HBM44" s="541"/>
      <c r="HBN44" s="541"/>
      <c r="HBO44" s="541"/>
      <c r="HBP44" s="541"/>
      <c r="HBQ44" s="541"/>
      <c r="HBR44" s="541"/>
      <c r="HBS44" s="541"/>
      <c r="HBT44" s="541"/>
      <c r="HBU44" s="541"/>
      <c r="HBV44" s="541"/>
      <c r="HBW44" s="541"/>
      <c r="HBX44" s="541"/>
      <c r="HBY44" s="541"/>
      <c r="HBZ44" s="541"/>
      <c r="HCA44" s="541"/>
      <c r="HCB44" s="541"/>
      <c r="HCC44" s="541"/>
      <c r="HCD44" s="541"/>
      <c r="HCE44" s="541"/>
      <c r="HCF44" s="541"/>
      <c r="HCG44" s="541"/>
      <c r="HCH44" s="541"/>
      <c r="HCI44" s="541"/>
      <c r="HCJ44" s="541"/>
      <c r="HCK44" s="541"/>
      <c r="HCL44" s="541"/>
      <c r="HCM44" s="541"/>
      <c r="HCN44" s="541"/>
      <c r="HCO44" s="541"/>
      <c r="HCP44" s="541"/>
      <c r="HCQ44" s="541"/>
      <c r="HCR44" s="541"/>
      <c r="HCS44" s="541"/>
      <c r="HCT44" s="541"/>
      <c r="HCU44" s="541"/>
      <c r="HCV44" s="541"/>
      <c r="HCW44" s="541"/>
      <c r="HCX44" s="541"/>
      <c r="HCY44" s="541"/>
      <c r="HCZ44" s="541"/>
      <c r="HDA44" s="541"/>
      <c r="HDB44" s="541"/>
      <c r="HDC44" s="541"/>
      <c r="HDD44" s="541"/>
      <c r="HDE44" s="541"/>
      <c r="HDF44" s="541"/>
      <c r="HDG44" s="541"/>
      <c r="HDH44" s="541"/>
      <c r="HDI44" s="541"/>
      <c r="HDJ44" s="541"/>
      <c r="HDK44" s="541"/>
      <c r="HDL44" s="541"/>
      <c r="HDM44" s="541"/>
      <c r="HDN44" s="541"/>
      <c r="HDO44" s="541"/>
      <c r="HDP44" s="541"/>
      <c r="HDQ44" s="541"/>
      <c r="HDR44" s="541"/>
      <c r="HDS44" s="541"/>
      <c r="HDT44" s="541"/>
      <c r="HDU44" s="541"/>
      <c r="HDV44" s="541"/>
      <c r="HDW44" s="541"/>
      <c r="HDX44" s="541"/>
      <c r="HDY44" s="541"/>
      <c r="HDZ44" s="541"/>
      <c r="HEA44" s="541"/>
      <c r="HEB44" s="541"/>
      <c r="HEC44" s="541"/>
      <c r="HED44" s="541"/>
      <c r="HEE44" s="541"/>
      <c r="HEF44" s="541"/>
      <c r="HEG44" s="541"/>
      <c r="HEH44" s="541"/>
      <c r="HEI44" s="541"/>
      <c r="HEJ44" s="541"/>
      <c r="HEK44" s="541"/>
      <c r="HEL44" s="541"/>
      <c r="HEM44" s="541"/>
      <c r="HEN44" s="541"/>
      <c r="HEO44" s="541"/>
      <c r="HEP44" s="541"/>
      <c r="HEQ44" s="541"/>
      <c r="HER44" s="541"/>
      <c r="HES44" s="541"/>
      <c r="HET44" s="541"/>
      <c r="HEU44" s="541"/>
      <c r="HEV44" s="541"/>
      <c r="HEW44" s="541"/>
      <c r="HEX44" s="541"/>
      <c r="HEY44" s="541"/>
      <c r="HEZ44" s="541"/>
      <c r="HFA44" s="541"/>
      <c r="HFB44" s="541"/>
      <c r="HFC44" s="541"/>
      <c r="HFD44" s="541"/>
      <c r="HFE44" s="541"/>
      <c r="HFF44" s="541"/>
      <c r="HFG44" s="541"/>
      <c r="HFH44" s="541"/>
      <c r="HFI44" s="541"/>
      <c r="HFJ44" s="541"/>
      <c r="HFK44" s="541"/>
      <c r="HFL44" s="541"/>
      <c r="HFM44" s="541"/>
      <c r="HFN44" s="541"/>
      <c r="HFO44" s="541"/>
      <c r="HFP44" s="541"/>
      <c r="HFQ44" s="541"/>
      <c r="HFR44" s="541"/>
      <c r="HFS44" s="541"/>
      <c r="HFT44" s="541"/>
      <c r="HFU44" s="541"/>
      <c r="HFV44" s="541"/>
      <c r="HFW44" s="541"/>
      <c r="HFX44" s="541"/>
      <c r="HFY44" s="541"/>
      <c r="HFZ44" s="541"/>
      <c r="HGA44" s="541"/>
      <c r="HGB44" s="541"/>
      <c r="HGC44" s="541"/>
      <c r="HGD44" s="541"/>
      <c r="HGE44" s="541"/>
      <c r="HGF44" s="541"/>
      <c r="HGG44" s="541"/>
      <c r="HGH44" s="541"/>
      <c r="HGI44" s="541"/>
      <c r="HGJ44" s="541"/>
      <c r="HGK44" s="541"/>
      <c r="HGL44" s="541"/>
      <c r="HGM44" s="541"/>
      <c r="HGN44" s="541"/>
      <c r="HGO44" s="541"/>
      <c r="HGP44" s="541"/>
      <c r="HGQ44" s="541"/>
      <c r="HGR44" s="541"/>
      <c r="HGS44" s="541"/>
      <c r="HGT44" s="541"/>
      <c r="HGU44" s="541"/>
      <c r="HGV44" s="541"/>
      <c r="HGW44" s="541"/>
      <c r="HGX44" s="541"/>
      <c r="HGY44" s="541"/>
      <c r="HGZ44" s="541"/>
      <c r="HHA44" s="541"/>
      <c r="HHB44" s="541"/>
      <c r="HHC44" s="541"/>
      <c r="HHD44" s="541"/>
      <c r="HHE44" s="541"/>
      <c r="HHF44" s="541"/>
      <c r="HHG44" s="541"/>
      <c r="HHH44" s="541"/>
      <c r="HHI44" s="541"/>
      <c r="HHJ44" s="541"/>
      <c r="HHK44" s="541"/>
      <c r="HHL44" s="541"/>
      <c r="HHM44" s="541"/>
      <c r="HHN44" s="541"/>
      <c r="HHO44" s="541"/>
      <c r="HHP44" s="541"/>
      <c r="HHQ44" s="541"/>
      <c r="HHR44" s="541"/>
      <c r="HHS44" s="541"/>
      <c r="HHT44" s="541"/>
      <c r="HHU44" s="541"/>
      <c r="HHV44" s="541"/>
      <c r="HHW44" s="541"/>
      <c r="HHX44" s="541"/>
      <c r="HHY44" s="541"/>
      <c r="HHZ44" s="541"/>
      <c r="HIA44" s="541"/>
      <c r="HIB44" s="541"/>
      <c r="HIC44" s="541"/>
      <c r="HID44" s="541"/>
      <c r="HIE44" s="541"/>
      <c r="HIF44" s="541"/>
      <c r="HIG44" s="541"/>
      <c r="HIH44" s="541"/>
      <c r="HII44" s="541"/>
      <c r="HIJ44" s="541"/>
      <c r="HIK44" s="541"/>
      <c r="HIL44" s="541"/>
      <c r="HIM44" s="541"/>
      <c r="HIN44" s="541"/>
      <c r="HIO44" s="541"/>
      <c r="HIP44" s="541"/>
      <c r="HIQ44" s="541"/>
      <c r="HIR44" s="541"/>
      <c r="HIS44" s="541"/>
      <c r="HIT44" s="541"/>
      <c r="HIU44" s="541"/>
      <c r="HIV44" s="541"/>
      <c r="HIW44" s="541"/>
      <c r="HIX44" s="541"/>
      <c r="HIY44" s="541"/>
      <c r="HIZ44" s="541"/>
      <c r="HJA44" s="541"/>
      <c r="HJB44" s="541"/>
      <c r="HJC44" s="541"/>
      <c r="HJD44" s="541"/>
      <c r="HJE44" s="541"/>
      <c r="HJF44" s="541"/>
      <c r="HJG44" s="541"/>
      <c r="HJH44" s="541"/>
      <c r="HJI44" s="541"/>
      <c r="HJJ44" s="541"/>
      <c r="HJK44" s="541"/>
      <c r="HJL44" s="541"/>
      <c r="HJM44" s="541"/>
      <c r="HJN44" s="541"/>
      <c r="HJO44" s="541"/>
      <c r="HJP44" s="541"/>
      <c r="HJQ44" s="541"/>
      <c r="HJR44" s="541"/>
      <c r="HJS44" s="541"/>
      <c r="HJT44" s="541"/>
      <c r="HJU44" s="541"/>
      <c r="HJV44" s="541"/>
      <c r="HJW44" s="541"/>
      <c r="HJX44" s="541"/>
      <c r="HJY44" s="541"/>
      <c r="HJZ44" s="541"/>
      <c r="HKA44" s="541"/>
      <c r="HKB44" s="541"/>
      <c r="HKC44" s="541"/>
      <c r="HKD44" s="541"/>
      <c r="HKE44" s="541"/>
      <c r="HKF44" s="541"/>
      <c r="HKG44" s="541"/>
      <c r="HKH44" s="541"/>
      <c r="HKI44" s="541"/>
      <c r="HKJ44" s="541"/>
      <c r="HKK44" s="541"/>
      <c r="HKL44" s="541"/>
      <c r="HKM44" s="541"/>
      <c r="HKN44" s="541"/>
      <c r="HKO44" s="541"/>
      <c r="HKP44" s="541"/>
      <c r="HKQ44" s="541"/>
      <c r="HKR44" s="541"/>
      <c r="HKS44" s="541"/>
      <c r="HKT44" s="541"/>
      <c r="HKU44" s="541"/>
      <c r="HKV44" s="541"/>
      <c r="HKW44" s="541"/>
      <c r="HKX44" s="541"/>
      <c r="HKY44" s="541"/>
      <c r="HKZ44" s="541"/>
      <c r="HLA44" s="541"/>
      <c r="HLB44" s="541"/>
      <c r="HLC44" s="541"/>
      <c r="HLD44" s="541"/>
      <c r="HLE44" s="541"/>
      <c r="HLF44" s="541"/>
      <c r="HLG44" s="541"/>
      <c r="HLH44" s="541"/>
      <c r="HLI44" s="541"/>
      <c r="HLJ44" s="541"/>
      <c r="HLK44" s="541"/>
      <c r="HLL44" s="541"/>
      <c r="HLM44" s="541"/>
      <c r="HLN44" s="541"/>
      <c r="HLO44" s="541"/>
      <c r="HLP44" s="541"/>
      <c r="HLQ44" s="541"/>
      <c r="HLR44" s="541"/>
      <c r="HLS44" s="541"/>
      <c r="HLT44" s="541"/>
      <c r="HLU44" s="541"/>
      <c r="HLV44" s="541"/>
      <c r="HLW44" s="541"/>
      <c r="HLX44" s="541"/>
      <c r="HLY44" s="541"/>
      <c r="HLZ44" s="541"/>
      <c r="HMA44" s="541"/>
      <c r="HMB44" s="541"/>
      <c r="HMC44" s="541"/>
      <c r="HMD44" s="541"/>
      <c r="HME44" s="541"/>
      <c r="HMF44" s="541"/>
      <c r="HMG44" s="541"/>
      <c r="HMH44" s="541"/>
      <c r="HMI44" s="541"/>
      <c r="HMJ44" s="541"/>
      <c r="HMK44" s="541"/>
      <c r="HML44" s="541"/>
      <c r="HMM44" s="541"/>
      <c r="HMN44" s="541"/>
      <c r="HMO44" s="541"/>
      <c r="HMP44" s="541"/>
      <c r="HMQ44" s="541"/>
      <c r="HMR44" s="541"/>
      <c r="HMS44" s="541"/>
      <c r="HMT44" s="541"/>
      <c r="HMU44" s="541"/>
      <c r="HMV44" s="541"/>
      <c r="HMW44" s="541"/>
      <c r="HMX44" s="541"/>
      <c r="HMY44" s="541"/>
      <c r="HMZ44" s="541"/>
      <c r="HNA44" s="541"/>
      <c r="HNB44" s="541"/>
      <c r="HNC44" s="541"/>
      <c r="HND44" s="541"/>
      <c r="HNE44" s="541"/>
      <c r="HNF44" s="541"/>
      <c r="HNG44" s="541"/>
      <c r="HNH44" s="541"/>
      <c r="HNI44" s="541"/>
      <c r="HNJ44" s="541"/>
      <c r="HNK44" s="541"/>
      <c r="HNL44" s="541"/>
      <c r="HNM44" s="541"/>
      <c r="HNN44" s="541"/>
      <c r="HNO44" s="541"/>
      <c r="HNP44" s="541"/>
      <c r="HNQ44" s="541"/>
      <c r="HNR44" s="541"/>
      <c r="HNS44" s="541"/>
      <c r="HNT44" s="541"/>
      <c r="HNU44" s="541"/>
      <c r="HNV44" s="541"/>
      <c r="HNW44" s="541"/>
      <c r="HNX44" s="541"/>
      <c r="HNY44" s="541"/>
      <c r="HNZ44" s="541"/>
      <c r="HOA44" s="541"/>
      <c r="HOB44" s="541"/>
      <c r="HOC44" s="541"/>
      <c r="HOD44" s="541"/>
      <c r="HOE44" s="541"/>
      <c r="HOF44" s="541"/>
      <c r="HOG44" s="541"/>
      <c r="HOH44" s="541"/>
      <c r="HOI44" s="541"/>
      <c r="HOJ44" s="541"/>
      <c r="HOK44" s="541"/>
      <c r="HOL44" s="541"/>
      <c r="HOM44" s="541"/>
      <c r="HON44" s="541"/>
      <c r="HOO44" s="541"/>
      <c r="HOP44" s="541"/>
      <c r="HOQ44" s="541"/>
      <c r="HOR44" s="541"/>
      <c r="HOS44" s="541"/>
      <c r="HOT44" s="541"/>
      <c r="HOU44" s="541"/>
      <c r="HOV44" s="541"/>
      <c r="HOW44" s="541"/>
      <c r="HOX44" s="541"/>
      <c r="HOY44" s="541"/>
      <c r="HOZ44" s="541"/>
      <c r="HPA44" s="541"/>
      <c r="HPB44" s="541"/>
      <c r="HPC44" s="541"/>
      <c r="HPD44" s="541"/>
      <c r="HPE44" s="541"/>
      <c r="HPF44" s="541"/>
      <c r="HPG44" s="541"/>
      <c r="HPH44" s="541"/>
      <c r="HPI44" s="541"/>
      <c r="HPJ44" s="541"/>
      <c r="HPK44" s="541"/>
      <c r="HPL44" s="541"/>
      <c r="HPM44" s="541"/>
      <c r="HPN44" s="541"/>
      <c r="HPO44" s="541"/>
      <c r="HPP44" s="541"/>
      <c r="HPQ44" s="541"/>
      <c r="HPR44" s="541"/>
      <c r="HPS44" s="541"/>
      <c r="HPT44" s="541"/>
      <c r="HPU44" s="541"/>
      <c r="HPV44" s="541"/>
      <c r="HPW44" s="541"/>
      <c r="HPX44" s="541"/>
      <c r="HPY44" s="541"/>
      <c r="HPZ44" s="541"/>
      <c r="HQA44" s="541"/>
      <c r="HQB44" s="541"/>
      <c r="HQC44" s="541"/>
      <c r="HQD44" s="541"/>
      <c r="HQE44" s="541"/>
      <c r="HQF44" s="541"/>
      <c r="HQG44" s="541"/>
      <c r="HQH44" s="541"/>
      <c r="HQI44" s="541"/>
      <c r="HQJ44" s="541"/>
      <c r="HQK44" s="541"/>
      <c r="HQL44" s="541"/>
      <c r="HQM44" s="541"/>
      <c r="HQN44" s="541"/>
      <c r="HQO44" s="541"/>
      <c r="HQP44" s="541"/>
      <c r="HQQ44" s="541"/>
      <c r="HQR44" s="541"/>
      <c r="HQS44" s="541"/>
      <c r="HQT44" s="541"/>
      <c r="HQU44" s="541"/>
      <c r="HQV44" s="541"/>
      <c r="HQW44" s="541"/>
      <c r="HQX44" s="541"/>
      <c r="HQY44" s="541"/>
      <c r="HQZ44" s="541"/>
      <c r="HRA44" s="541"/>
      <c r="HRB44" s="541"/>
      <c r="HRC44" s="541"/>
      <c r="HRD44" s="541"/>
      <c r="HRE44" s="541"/>
      <c r="HRF44" s="541"/>
      <c r="HRG44" s="541"/>
      <c r="HRH44" s="541"/>
      <c r="HRI44" s="541"/>
      <c r="HRJ44" s="541"/>
      <c r="HRK44" s="541"/>
      <c r="HRL44" s="541"/>
      <c r="HRM44" s="541"/>
      <c r="HRN44" s="541"/>
      <c r="HRO44" s="541"/>
      <c r="HRP44" s="541"/>
      <c r="HRQ44" s="541"/>
      <c r="HRR44" s="541"/>
      <c r="HRS44" s="541"/>
      <c r="HRT44" s="541"/>
      <c r="HRU44" s="541"/>
      <c r="HRV44" s="541"/>
      <c r="HRW44" s="541"/>
      <c r="HRX44" s="541"/>
      <c r="HRY44" s="541"/>
      <c r="HRZ44" s="541"/>
      <c r="HSA44" s="541"/>
      <c r="HSB44" s="541"/>
      <c r="HSC44" s="541"/>
      <c r="HSD44" s="541"/>
      <c r="HSE44" s="541"/>
      <c r="HSF44" s="541"/>
      <c r="HSG44" s="541"/>
      <c r="HSH44" s="541"/>
      <c r="HSI44" s="541"/>
      <c r="HSJ44" s="541"/>
      <c r="HSK44" s="541"/>
      <c r="HSL44" s="541"/>
      <c r="HSM44" s="541"/>
      <c r="HSN44" s="541"/>
      <c r="HSO44" s="541"/>
      <c r="HSP44" s="541"/>
      <c r="HSQ44" s="541"/>
      <c r="HSR44" s="541"/>
      <c r="HSS44" s="541"/>
      <c r="HST44" s="541"/>
      <c r="HSU44" s="541"/>
      <c r="HSV44" s="541"/>
      <c r="HSW44" s="541"/>
      <c r="HSX44" s="541"/>
      <c r="HSY44" s="541"/>
      <c r="HSZ44" s="541"/>
      <c r="HTA44" s="541"/>
      <c r="HTB44" s="541"/>
      <c r="HTC44" s="541"/>
      <c r="HTD44" s="541"/>
      <c r="HTE44" s="541"/>
      <c r="HTF44" s="541"/>
      <c r="HTG44" s="541"/>
      <c r="HTH44" s="541"/>
      <c r="HTI44" s="541"/>
      <c r="HTJ44" s="541"/>
      <c r="HTK44" s="541"/>
      <c r="HTL44" s="541"/>
      <c r="HTM44" s="541"/>
      <c r="HTN44" s="541"/>
      <c r="HTO44" s="541"/>
      <c r="HTP44" s="541"/>
      <c r="HTQ44" s="541"/>
      <c r="HTR44" s="541"/>
      <c r="HTS44" s="541"/>
      <c r="HTT44" s="541"/>
      <c r="HTU44" s="541"/>
      <c r="HTV44" s="541"/>
      <c r="HTW44" s="541"/>
      <c r="HTX44" s="541"/>
      <c r="HTY44" s="541"/>
      <c r="HTZ44" s="541"/>
      <c r="HUA44" s="541"/>
      <c r="HUB44" s="541"/>
      <c r="HUC44" s="541"/>
      <c r="HUD44" s="541"/>
      <c r="HUE44" s="541"/>
      <c r="HUF44" s="541"/>
      <c r="HUG44" s="541"/>
      <c r="HUH44" s="541"/>
      <c r="HUI44" s="541"/>
      <c r="HUJ44" s="541"/>
      <c r="HUK44" s="541"/>
      <c r="HUL44" s="541"/>
      <c r="HUM44" s="541"/>
      <c r="HUN44" s="541"/>
      <c r="HUO44" s="541"/>
      <c r="HUP44" s="541"/>
      <c r="HUQ44" s="541"/>
      <c r="HUR44" s="541"/>
      <c r="HUS44" s="541"/>
      <c r="HUT44" s="541"/>
      <c r="HUU44" s="541"/>
      <c r="HUV44" s="541"/>
      <c r="HUW44" s="541"/>
      <c r="HUX44" s="541"/>
      <c r="HUY44" s="541"/>
      <c r="HUZ44" s="541"/>
      <c r="HVA44" s="541"/>
      <c r="HVB44" s="541"/>
      <c r="HVC44" s="541"/>
      <c r="HVD44" s="541"/>
      <c r="HVE44" s="541"/>
      <c r="HVF44" s="541"/>
      <c r="HVG44" s="541"/>
      <c r="HVH44" s="541"/>
      <c r="HVI44" s="541"/>
      <c r="HVJ44" s="541"/>
      <c r="HVK44" s="541"/>
      <c r="HVL44" s="541"/>
      <c r="HVM44" s="541"/>
      <c r="HVN44" s="541"/>
      <c r="HVO44" s="541"/>
      <c r="HVP44" s="541"/>
      <c r="HVQ44" s="541"/>
      <c r="HVR44" s="541"/>
      <c r="HVS44" s="541"/>
      <c r="HVT44" s="541"/>
      <c r="HVU44" s="541"/>
      <c r="HVV44" s="541"/>
      <c r="HVW44" s="541"/>
      <c r="HVX44" s="541"/>
      <c r="HVY44" s="541"/>
      <c r="HVZ44" s="541"/>
      <c r="HWA44" s="541"/>
      <c r="HWB44" s="541"/>
      <c r="HWC44" s="541"/>
      <c r="HWD44" s="541"/>
      <c r="HWE44" s="541"/>
      <c r="HWF44" s="541"/>
      <c r="HWG44" s="541"/>
      <c r="HWH44" s="541"/>
      <c r="HWI44" s="541"/>
      <c r="HWJ44" s="541"/>
      <c r="HWK44" s="541"/>
      <c r="HWL44" s="541"/>
      <c r="HWM44" s="541"/>
      <c r="HWN44" s="541"/>
      <c r="HWO44" s="541"/>
      <c r="HWP44" s="541"/>
      <c r="HWQ44" s="541"/>
      <c r="HWR44" s="541"/>
      <c r="HWS44" s="541"/>
      <c r="HWT44" s="541"/>
      <c r="HWU44" s="541"/>
      <c r="HWV44" s="541"/>
      <c r="HWW44" s="541"/>
      <c r="HWX44" s="541"/>
      <c r="HWY44" s="541"/>
      <c r="HWZ44" s="541"/>
      <c r="HXA44" s="541"/>
      <c r="HXB44" s="541"/>
      <c r="HXC44" s="541"/>
      <c r="HXD44" s="541"/>
      <c r="HXE44" s="541"/>
      <c r="HXF44" s="541"/>
      <c r="HXG44" s="541"/>
      <c r="HXH44" s="541"/>
      <c r="HXI44" s="541"/>
      <c r="HXJ44" s="541"/>
      <c r="HXK44" s="541"/>
      <c r="HXL44" s="541"/>
      <c r="HXM44" s="541"/>
      <c r="HXN44" s="541"/>
      <c r="HXO44" s="541"/>
      <c r="HXP44" s="541"/>
      <c r="HXQ44" s="541"/>
      <c r="HXR44" s="541"/>
      <c r="HXS44" s="541"/>
      <c r="HXT44" s="541"/>
      <c r="HXU44" s="541"/>
      <c r="HXV44" s="541"/>
      <c r="HXW44" s="541"/>
      <c r="HXX44" s="541"/>
      <c r="HXY44" s="541"/>
      <c r="HXZ44" s="541"/>
      <c r="HYA44" s="541"/>
      <c r="HYB44" s="541"/>
      <c r="HYC44" s="541"/>
      <c r="HYD44" s="541"/>
      <c r="HYE44" s="541"/>
      <c r="HYF44" s="541"/>
      <c r="HYG44" s="541"/>
      <c r="HYH44" s="541"/>
      <c r="HYI44" s="541"/>
      <c r="HYJ44" s="541"/>
      <c r="HYK44" s="541"/>
      <c r="HYL44" s="541"/>
      <c r="HYM44" s="541"/>
      <c r="HYN44" s="541"/>
      <c r="HYO44" s="541"/>
      <c r="HYP44" s="541"/>
      <c r="HYQ44" s="541"/>
      <c r="HYR44" s="541"/>
      <c r="HYS44" s="541"/>
      <c r="HYT44" s="541"/>
      <c r="HYU44" s="541"/>
      <c r="HYV44" s="541"/>
      <c r="HYW44" s="541"/>
      <c r="HYX44" s="541"/>
      <c r="HYY44" s="541"/>
      <c r="HYZ44" s="541"/>
      <c r="HZA44" s="541"/>
      <c r="HZB44" s="541"/>
      <c r="HZC44" s="541"/>
      <c r="HZD44" s="541"/>
      <c r="HZE44" s="541"/>
      <c r="HZF44" s="541"/>
      <c r="HZG44" s="541"/>
      <c r="HZH44" s="541"/>
      <c r="HZI44" s="541"/>
      <c r="HZJ44" s="541"/>
      <c r="HZK44" s="541"/>
      <c r="HZL44" s="541"/>
      <c r="HZM44" s="541"/>
      <c r="HZN44" s="541"/>
      <c r="HZO44" s="541"/>
      <c r="HZP44" s="541"/>
      <c r="HZQ44" s="541"/>
      <c r="HZR44" s="541"/>
      <c r="HZS44" s="541"/>
      <c r="HZT44" s="541"/>
      <c r="HZU44" s="541"/>
      <c r="HZV44" s="541"/>
      <c r="HZW44" s="541"/>
      <c r="HZX44" s="541"/>
      <c r="HZY44" s="541"/>
      <c r="HZZ44" s="541"/>
      <c r="IAA44" s="541"/>
      <c r="IAB44" s="541"/>
      <c r="IAC44" s="541"/>
      <c r="IAD44" s="541"/>
      <c r="IAE44" s="541"/>
      <c r="IAF44" s="541"/>
      <c r="IAG44" s="541"/>
      <c r="IAH44" s="541"/>
      <c r="IAI44" s="541"/>
      <c r="IAJ44" s="541"/>
      <c r="IAK44" s="541"/>
      <c r="IAL44" s="541"/>
      <c r="IAM44" s="541"/>
      <c r="IAN44" s="541"/>
      <c r="IAO44" s="541"/>
      <c r="IAP44" s="541"/>
      <c r="IAQ44" s="541"/>
      <c r="IAR44" s="541"/>
      <c r="IAS44" s="541"/>
      <c r="IAT44" s="541"/>
      <c r="IAU44" s="541"/>
      <c r="IAV44" s="541"/>
      <c r="IAW44" s="541"/>
      <c r="IAX44" s="541"/>
      <c r="IAY44" s="541"/>
      <c r="IAZ44" s="541"/>
      <c r="IBA44" s="541"/>
      <c r="IBB44" s="541"/>
      <c r="IBC44" s="541"/>
      <c r="IBD44" s="541"/>
      <c r="IBE44" s="541"/>
      <c r="IBF44" s="541"/>
      <c r="IBG44" s="541"/>
      <c r="IBH44" s="541"/>
      <c r="IBI44" s="541"/>
      <c r="IBJ44" s="541"/>
      <c r="IBK44" s="541"/>
      <c r="IBL44" s="541"/>
      <c r="IBM44" s="541"/>
      <c r="IBN44" s="541"/>
      <c r="IBO44" s="541"/>
      <c r="IBP44" s="541"/>
      <c r="IBQ44" s="541"/>
      <c r="IBR44" s="541"/>
      <c r="IBS44" s="541"/>
      <c r="IBT44" s="541"/>
      <c r="IBU44" s="541"/>
      <c r="IBV44" s="541"/>
      <c r="IBW44" s="541"/>
      <c r="IBX44" s="541"/>
      <c r="IBY44" s="541"/>
      <c r="IBZ44" s="541"/>
      <c r="ICA44" s="541"/>
      <c r="ICB44" s="541"/>
      <c r="ICC44" s="541"/>
      <c r="ICD44" s="541"/>
      <c r="ICE44" s="541"/>
      <c r="ICF44" s="541"/>
      <c r="ICG44" s="541"/>
      <c r="ICH44" s="541"/>
      <c r="ICI44" s="541"/>
      <c r="ICJ44" s="541"/>
      <c r="ICK44" s="541"/>
      <c r="ICL44" s="541"/>
      <c r="ICM44" s="541"/>
      <c r="ICN44" s="541"/>
      <c r="ICO44" s="541"/>
      <c r="ICP44" s="541"/>
      <c r="ICQ44" s="541"/>
      <c r="ICR44" s="541"/>
      <c r="ICS44" s="541"/>
      <c r="ICT44" s="541"/>
      <c r="ICU44" s="541"/>
      <c r="ICV44" s="541"/>
      <c r="ICW44" s="541"/>
      <c r="ICX44" s="541"/>
      <c r="ICY44" s="541"/>
      <c r="ICZ44" s="541"/>
      <c r="IDA44" s="541"/>
      <c r="IDB44" s="541"/>
      <c r="IDC44" s="541"/>
      <c r="IDD44" s="541"/>
      <c r="IDE44" s="541"/>
      <c r="IDF44" s="541"/>
      <c r="IDG44" s="541"/>
      <c r="IDH44" s="541"/>
      <c r="IDI44" s="541"/>
      <c r="IDJ44" s="541"/>
      <c r="IDK44" s="541"/>
      <c r="IDL44" s="541"/>
      <c r="IDM44" s="541"/>
      <c r="IDN44" s="541"/>
      <c r="IDO44" s="541"/>
      <c r="IDP44" s="541"/>
      <c r="IDQ44" s="541"/>
      <c r="IDR44" s="541"/>
      <c r="IDS44" s="541"/>
      <c r="IDT44" s="541"/>
      <c r="IDU44" s="541"/>
      <c r="IDV44" s="541"/>
      <c r="IDW44" s="541"/>
      <c r="IDX44" s="541"/>
      <c r="IDY44" s="541"/>
      <c r="IDZ44" s="541"/>
      <c r="IEA44" s="541"/>
      <c r="IEB44" s="541"/>
      <c r="IEC44" s="541"/>
      <c r="IED44" s="541"/>
      <c r="IEE44" s="541"/>
      <c r="IEF44" s="541"/>
      <c r="IEG44" s="541"/>
      <c r="IEH44" s="541"/>
      <c r="IEI44" s="541"/>
      <c r="IEJ44" s="541"/>
      <c r="IEK44" s="541"/>
      <c r="IEL44" s="541"/>
      <c r="IEM44" s="541"/>
      <c r="IEN44" s="541"/>
      <c r="IEO44" s="541"/>
      <c r="IEP44" s="541"/>
      <c r="IEQ44" s="541"/>
      <c r="IER44" s="541"/>
      <c r="IES44" s="541"/>
      <c r="IET44" s="541"/>
      <c r="IEU44" s="541"/>
      <c r="IEV44" s="541"/>
      <c r="IEW44" s="541"/>
      <c r="IEX44" s="541"/>
      <c r="IEY44" s="541"/>
      <c r="IEZ44" s="541"/>
      <c r="IFA44" s="541"/>
      <c r="IFB44" s="541"/>
      <c r="IFC44" s="541"/>
      <c r="IFD44" s="541"/>
      <c r="IFE44" s="541"/>
      <c r="IFF44" s="541"/>
      <c r="IFG44" s="541"/>
      <c r="IFH44" s="541"/>
      <c r="IFI44" s="541"/>
      <c r="IFJ44" s="541"/>
      <c r="IFK44" s="541"/>
      <c r="IFL44" s="541"/>
      <c r="IFM44" s="541"/>
      <c r="IFN44" s="541"/>
      <c r="IFO44" s="541"/>
      <c r="IFP44" s="541"/>
      <c r="IFQ44" s="541"/>
      <c r="IFR44" s="541"/>
      <c r="IFS44" s="541"/>
      <c r="IFT44" s="541"/>
      <c r="IFU44" s="541"/>
      <c r="IFV44" s="541"/>
      <c r="IFW44" s="541"/>
      <c r="IFX44" s="541"/>
      <c r="IFY44" s="541"/>
      <c r="IFZ44" s="541"/>
      <c r="IGA44" s="541"/>
      <c r="IGB44" s="541"/>
      <c r="IGC44" s="541"/>
      <c r="IGD44" s="541"/>
      <c r="IGE44" s="541"/>
      <c r="IGF44" s="541"/>
      <c r="IGG44" s="541"/>
      <c r="IGH44" s="541"/>
      <c r="IGI44" s="541"/>
      <c r="IGJ44" s="541"/>
      <c r="IGK44" s="541"/>
      <c r="IGL44" s="541"/>
      <c r="IGM44" s="541"/>
      <c r="IGN44" s="541"/>
      <c r="IGO44" s="541"/>
      <c r="IGP44" s="541"/>
      <c r="IGQ44" s="541"/>
      <c r="IGR44" s="541"/>
      <c r="IGS44" s="541"/>
      <c r="IGT44" s="541"/>
      <c r="IGU44" s="541"/>
      <c r="IGV44" s="541"/>
      <c r="IGW44" s="541"/>
      <c r="IGX44" s="541"/>
      <c r="IGY44" s="541"/>
      <c r="IGZ44" s="541"/>
      <c r="IHA44" s="541"/>
      <c r="IHB44" s="541"/>
      <c r="IHC44" s="541"/>
      <c r="IHD44" s="541"/>
      <c r="IHE44" s="541"/>
      <c r="IHF44" s="541"/>
      <c r="IHG44" s="541"/>
      <c r="IHH44" s="541"/>
      <c r="IHI44" s="541"/>
      <c r="IHJ44" s="541"/>
      <c r="IHK44" s="541"/>
      <c r="IHL44" s="541"/>
      <c r="IHM44" s="541"/>
      <c r="IHN44" s="541"/>
      <c r="IHO44" s="541"/>
      <c r="IHP44" s="541"/>
      <c r="IHQ44" s="541"/>
      <c r="IHR44" s="541"/>
      <c r="IHS44" s="541"/>
      <c r="IHT44" s="541"/>
      <c r="IHU44" s="541"/>
      <c r="IHV44" s="541"/>
      <c r="IHW44" s="541"/>
      <c r="IHX44" s="541"/>
      <c r="IHY44" s="541"/>
      <c r="IHZ44" s="541"/>
      <c r="IIA44" s="541"/>
      <c r="IIB44" s="541"/>
      <c r="IIC44" s="541"/>
      <c r="IID44" s="541"/>
      <c r="IIE44" s="541"/>
      <c r="IIF44" s="541"/>
      <c r="IIG44" s="541"/>
      <c r="IIH44" s="541"/>
      <c r="III44" s="541"/>
      <c r="IIJ44" s="541"/>
      <c r="IIK44" s="541"/>
      <c r="IIL44" s="541"/>
      <c r="IIM44" s="541"/>
      <c r="IIN44" s="541"/>
      <c r="IIO44" s="541"/>
      <c r="IIP44" s="541"/>
      <c r="IIQ44" s="541"/>
      <c r="IIR44" s="541"/>
      <c r="IIS44" s="541"/>
      <c r="IIT44" s="541"/>
      <c r="IIU44" s="541"/>
      <c r="IIV44" s="541"/>
      <c r="IIW44" s="541"/>
      <c r="IIX44" s="541"/>
      <c r="IIY44" s="541"/>
      <c r="IIZ44" s="541"/>
      <c r="IJA44" s="541"/>
      <c r="IJB44" s="541"/>
      <c r="IJC44" s="541"/>
      <c r="IJD44" s="541"/>
      <c r="IJE44" s="541"/>
      <c r="IJF44" s="541"/>
      <c r="IJG44" s="541"/>
      <c r="IJH44" s="541"/>
      <c r="IJI44" s="541"/>
      <c r="IJJ44" s="541"/>
      <c r="IJK44" s="541"/>
      <c r="IJL44" s="541"/>
      <c r="IJM44" s="541"/>
      <c r="IJN44" s="541"/>
      <c r="IJO44" s="541"/>
      <c r="IJP44" s="541"/>
      <c r="IJQ44" s="541"/>
      <c r="IJR44" s="541"/>
      <c r="IJS44" s="541"/>
      <c r="IJT44" s="541"/>
      <c r="IJU44" s="541"/>
      <c r="IJV44" s="541"/>
      <c r="IJW44" s="541"/>
      <c r="IJX44" s="541"/>
      <c r="IJY44" s="541"/>
      <c r="IJZ44" s="541"/>
      <c r="IKA44" s="541"/>
      <c r="IKB44" s="541"/>
      <c r="IKC44" s="541"/>
      <c r="IKD44" s="541"/>
      <c r="IKE44" s="541"/>
      <c r="IKF44" s="541"/>
      <c r="IKG44" s="541"/>
      <c r="IKH44" s="541"/>
      <c r="IKI44" s="541"/>
      <c r="IKJ44" s="541"/>
      <c r="IKK44" s="541"/>
      <c r="IKL44" s="541"/>
      <c r="IKM44" s="541"/>
      <c r="IKN44" s="541"/>
      <c r="IKO44" s="541"/>
      <c r="IKP44" s="541"/>
      <c r="IKQ44" s="541"/>
      <c r="IKR44" s="541"/>
      <c r="IKS44" s="541"/>
      <c r="IKT44" s="541"/>
      <c r="IKU44" s="541"/>
      <c r="IKV44" s="541"/>
      <c r="IKW44" s="541"/>
      <c r="IKX44" s="541"/>
      <c r="IKY44" s="541"/>
      <c r="IKZ44" s="541"/>
      <c r="ILA44" s="541"/>
      <c r="ILB44" s="541"/>
      <c r="ILC44" s="541"/>
      <c r="ILD44" s="541"/>
      <c r="ILE44" s="541"/>
      <c r="ILF44" s="541"/>
      <c r="ILG44" s="541"/>
      <c r="ILH44" s="541"/>
      <c r="ILI44" s="541"/>
      <c r="ILJ44" s="541"/>
      <c r="ILK44" s="541"/>
      <c r="ILL44" s="541"/>
      <c r="ILM44" s="541"/>
      <c r="ILN44" s="541"/>
      <c r="ILO44" s="541"/>
      <c r="ILP44" s="541"/>
      <c r="ILQ44" s="541"/>
      <c r="ILR44" s="541"/>
      <c r="ILS44" s="541"/>
      <c r="ILT44" s="541"/>
      <c r="ILU44" s="541"/>
      <c r="ILV44" s="541"/>
      <c r="ILW44" s="541"/>
      <c r="ILX44" s="541"/>
      <c r="ILY44" s="541"/>
      <c r="ILZ44" s="541"/>
      <c r="IMA44" s="541"/>
      <c r="IMB44" s="541"/>
      <c r="IMC44" s="541"/>
      <c r="IMD44" s="541"/>
      <c r="IME44" s="541"/>
      <c r="IMF44" s="541"/>
      <c r="IMG44" s="541"/>
      <c r="IMH44" s="541"/>
      <c r="IMI44" s="541"/>
      <c r="IMJ44" s="541"/>
      <c r="IMK44" s="541"/>
      <c r="IML44" s="541"/>
      <c r="IMM44" s="541"/>
      <c r="IMN44" s="541"/>
      <c r="IMO44" s="541"/>
      <c r="IMP44" s="541"/>
      <c r="IMQ44" s="541"/>
      <c r="IMR44" s="541"/>
      <c r="IMS44" s="541"/>
      <c r="IMT44" s="541"/>
      <c r="IMU44" s="541"/>
      <c r="IMV44" s="541"/>
      <c r="IMW44" s="541"/>
      <c r="IMX44" s="541"/>
      <c r="IMY44" s="541"/>
      <c r="IMZ44" s="541"/>
      <c r="INA44" s="541"/>
      <c r="INB44" s="541"/>
      <c r="INC44" s="541"/>
      <c r="IND44" s="541"/>
      <c r="INE44" s="541"/>
      <c r="INF44" s="541"/>
      <c r="ING44" s="541"/>
      <c r="INH44" s="541"/>
      <c r="INI44" s="541"/>
      <c r="INJ44" s="541"/>
      <c r="INK44" s="541"/>
      <c r="INL44" s="541"/>
      <c r="INM44" s="541"/>
      <c r="INN44" s="541"/>
      <c r="INO44" s="541"/>
      <c r="INP44" s="541"/>
      <c r="INQ44" s="541"/>
      <c r="INR44" s="541"/>
      <c r="INS44" s="541"/>
      <c r="INT44" s="541"/>
      <c r="INU44" s="541"/>
      <c r="INV44" s="541"/>
      <c r="INW44" s="541"/>
      <c r="INX44" s="541"/>
      <c r="INY44" s="541"/>
      <c r="INZ44" s="541"/>
      <c r="IOA44" s="541"/>
      <c r="IOB44" s="541"/>
      <c r="IOC44" s="541"/>
      <c r="IOD44" s="541"/>
      <c r="IOE44" s="541"/>
      <c r="IOF44" s="541"/>
      <c r="IOG44" s="541"/>
      <c r="IOH44" s="541"/>
      <c r="IOI44" s="541"/>
      <c r="IOJ44" s="541"/>
      <c r="IOK44" s="541"/>
      <c r="IOL44" s="541"/>
      <c r="IOM44" s="541"/>
      <c r="ION44" s="541"/>
      <c r="IOO44" s="541"/>
      <c r="IOP44" s="541"/>
      <c r="IOQ44" s="541"/>
      <c r="IOR44" s="541"/>
      <c r="IOS44" s="541"/>
      <c r="IOT44" s="541"/>
      <c r="IOU44" s="541"/>
      <c r="IOV44" s="541"/>
      <c r="IOW44" s="541"/>
      <c r="IOX44" s="541"/>
      <c r="IOY44" s="541"/>
      <c r="IOZ44" s="541"/>
      <c r="IPA44" s="541"/>
      <c r="IPB44" s="541"/>
      <c r="IPC44" s="541"/>
      <c r="IPD44" s="541"/>
      <c r="IPE44" s="541"/>
      <c r="IPF44" s="541"/>
      <c r="IPG44" s="541"/>
      <c r="IPH44" s="541"/>
      <c r="IPI44" s="541"/>
      <c r="IPJ44" s="541"/>
      <c r="IPK44" s="541"/>
      <c r="IPL44" s="541"/>
      <c r="IPM44" s="541"/>
      <c r="IPN44" s="541"/>
      <c r="IPO44" s="541"/>
      <c r="IPP44" s="541"/>
      <c r="IPQ44" s="541"/>
      <c r="IPR44" s="541"/>
      <c r="IPS44" s="541"/>
      <c r="IPT44" s="541"/>
      <c r="IPU44" s="541"/>
      <c r="IPV44" s="541"/>
      <c r="IPW44" s="541"/>
      <c r="IPX44" s="541"/>
      <c r="IPY44" s="541"/>
      <c r="IPZ44" s="541"/>
      <c r="IQA44" s="541"/>
      <c r="IQB44" s="541"/>
      <c r="IQC44" s="541"/>
      <c r="IQD44" s="541"/>
      <c r="IQE44" s="541"/>
      <c r="IQF44" s="541"/>
      <c r="IQG44" s="541"/>
      <c r="IQH44" s="541"/>
      <c r="IQI44" s="541"/>
      <c r="IQJ44" s="541"/>
      <c r="IQK44" s="541"/>
      <c r="IQL44" s="541"/>
      <c r="IQM44" s="541"/>
      <c r="IQN44" s="541"/>
      <c r="IQO44" s="541"/>
      <c r="IQP44" s="541"/>
      <c r="IQQ44" s="541"/>
      <c r="IQR44" s="541"/>
      <c r="IQS44" s="541"/>
      <c r="IQT44" s="541"/>
      <c r="IQU44" s="541"/>
      <c r="IQV44" s="541"/>
      <c r="IQW44" s="541"/>
      <c r="IQX44" s="541"/>
      <c r="IQY44" s="541"/>
      <c r="IQZ44" s="541"/>
      <c r="IRA44" s="541"/>
      <c r="IRB44" s="541"/>
      <c r="IRC44" s="541"/>
      <c r="IRD44" s="541"/>
      <c r="IRE44" s="541"/>
      <c r="IRF44" s="541"/>
      <c r="IRG44" s="541"/>
      <c r="IRH44" s="541"/>
      <c r="IRI44" s="541"/>
      <c r="IRJ44" s="541"/>
      <c r="IRK44" s="541"/>
      <c r="IRL44" s="541"/>
      <c r="IRM44" s="541"/>
      <c r="IRN44" s="541"/>
      <c r="IRO44" s="541"/>
      <c r="IRP44" s="541"/>
      <c r="IRQ44" s="541"/>
      <c r="IRR44" s="541"/>
      <c r="IRS44" s="541"/>
      <c r="IRT44" s="541"/>
      <c r="IRU44" s="541"/>
      <c r="IRV44" s="541"/>
      <c r="IRW44" s="541"/>
      <c r="IRX44" s="541"/>
      <c r="IRY44" s="541"/>
      <c r="IRZ44" s="541"/>
      <c r="ISA44" s="541"/>
      <c r="ISB44" s="541"/>
      <c r="ISC44" s="541"/>
      <c r="ISD44" s="541"/>
      <c r="ISE44" s="541"/>
      <c r="ISF44" s="541"/>
      <c r="ISG44" s="541"/>
      <c r="ISH44" s="541"/>
      <c r="ISI44" s="541"/>
      <c r="ISJ44" s="541"/>
      <c r="ISK44" s="541"/>
      <c r="ISL44" s="541"/>
      <c r="ISM44" s="541"/>
      <c r="ISN44" s="541"/>
      <c r="ISO44" s="541"/>
      <c r="ISP44" s="541"/>
      <c r="ISQ44" s="541"/>
      <c r="ISR44" s="541"/>
      <c r="ISS44" s="541"/>
      <c r="IST44" s="541"/>
      <c r="ISU44" s="541"/>
      <c r="ISV44" s="541"/>
      <c r="ISW44" s="541"/>
      <c r="ISX44" s="541"/>
      <c r="ISY44" s="541"/>
      <c r="ISZ44" s="541"/>
      <c r="ITA44" s="541"/>
      <c r="ITB44" s="541"/>
      <c r="ITC44" s="541"/>
      <c r="ITD44" s="541"/>
      <c r="ITE44" s="541"/>
      <c r="ITF44" s="541"/>
      <c r="ITG44" s="541"/>
      <c r="ITH44" s="541"/>
      <c r="ITI44" s="541"/>
      <c r="ITJ44" s="541"/>
      <c r="ITK44" s="541"/>
      <c r="ITL44" s="541"/>
      <c r="ITM44" s="541"/>
      <c r="ITN44" s="541"/>
      <c r="ITO44" s="541"/>
      <c r="ITP44" s="541"/>
      <c r="ITQ44" s="541"/>
      <c r="ITR44" s="541"/>
      <c r="ITS44" s="541"/>
      <c r="ITT44" s="541"/>
      <c r="ITU44" s="541"/>
      <c r="ITV44" s="541"/>
      <c r="ITW44" s="541"/>
      <c r="ITX44" s="541"/>
      <c r="ITY44" s="541"/>
      <c r="ITZ44" s="541"/>
      <c r="IUA44" s="541"/>
      <c r="IUB44" s="541"/>
      <c r="IUC44" s="541"/>
      <c r="IUD44" s="541"/>
      <c r="IUE44" s="541"/>
      <c r="IUF44" s="541"/>
      <c r="IUG44" s="541"/>
      <c r="IUH44" s="541"/>
      <c r="IUI44" s="541"/>
      <c r="IUJ44" s="541"/>
      <c r="IUK44" s="541"/>
      <c r="IUL44" s="541"/>
      <c r="IUM44" s="541"/>
      <c r="IUN44" s="541"/>
      <c r="IUO44" s="541"/>
      <c r="IUP44" s="541"/>
      <c r="IUQ44" s="541"/>
      <c r="IUR44" s="541"/>
      <c r="IUS44" s="541"/>
      <c r="IUT44" s="541"/>
      <c r="IUU44" s="541"/>
      <c r="IUV44" s="541"/>
      <c r="IUW44" s="541"/>
      <c r="IUX44" s="541"/>
      <c r="IUY44" s="541"/>
      <c r="IUZ44" s="541"/>
      <c r="IVA44" s="541"/>
      <c r="IVB44" s="541"/>
      <c r="IVC44" s="541"/>
      <c r="IVD44" s="541"/>
      <c r="IVE44" s="541"/>
      <c r="IVF44" s="541"/>
      <c r="IVG44" s="541"/>
      <c r="IVH44" s="541"/>
      <c r="IVI44" s="541"/>
      <c r="IVJ44" s="541"/>
      <c r="IVK44" s="541"/>
      <c r="IVL44" s="541"/>
      <c r="IVM44" s="541"/>
      <c r="IVN44" s="541"/>
      <c r="IVO44" s="541"/>
      <c r="IVP44" s="541"/>
      <c r="IVQ44" s="541"/>
      <c r="IVR44" s="541"/>
      <c r="IVS44" s="541"/>
      <c r="IVT44" s="541"/>
      <c r="IVU44" s="541"/>
      <c r="IVV44" s="541"/>
      <c r="IVW44" s="541"/>
      <c r="IVX44" s="541"/>
      <c r="IVY44" s="541"/>
      <c r="IVZ44" s="541"/>
      <c r="IWA44" s="541"/>
      <c r="IWB44" s="541"/>
      <c r="IWC44" s="541"/>
      <c r="IWD44" s="541"/>
      <c r="IWE44" s="541"/>
      <c r="IWF44" s="541"/>
      <c r="IWG44" s="541"/>
      <c r="IWH44" s="541"/>
      <c r="IWI44" s="541"/>
      <c r="IWJ44" s="541"/>
      <c r="IWK44" s="541"/>
      <c r="IWL44" s="541"/>
      <c r="IWM44" s="541"/>
      <c r="IWN44" s="541"/>
      <c r="IWO44" s="541"/>
      <c r="IWP44" s="541"/>
      <c r="IWQ44" s="541"/>
      <c r="IWR44" s="541"/>
      <c r="IWS44" s="541"/>
      <c r="IWT44" s="541"/>
      <c r="IWU44" s="541"/>
      <c r="IWV44" s="541"/>
      <c r="IWW44" s="541"/>
      <c r="IWX44" s="541"/>
      <c r="IWY44" s="541"/>
      <c r="IWZ44" s="541"/>
      <c r="IXA44" s="541"/>
      <c r="IXB44" s="541"/>
      <c r="IXC44" s="541"/>
      <c r="IXD44" s="541"/>
      <c r="IXE44" s="541"/>
      <c r="IXF44" s="541"/>
      <c r="IXG44" s="541"/>
      <c r="IXH44" s="541"/>
      <c r="IXI44" s="541"/>
      <c r="IXJ44" s="541"/>
      <c r="IXK44" s="541"/>
      <c r="IXL44" s="541"/>
      <c r="IXM44" s="541"/>
      <c r="IXN44" s="541"/>
      <c r="IXO44" s="541"/>
      <c r="IXP44" s="541"/>
      <c r="IXQ44" s="541"/>
      <c r="IXR44" s="541"/>
      <c r="IXS44" s="541"/>
      <c r="IXT44" s="541"/>
      <c r="IXU44" s="541"/>
      <c r="IXV44" s="541"/>
      <c r="IXW44" s="541"/>
      <c r="IXX44" s="541"/>
      <c r="IXY44" s="541"/>
      <c r="IXZ44" s="541"/>
      <c r="IYA44" s="541"/>
      <c r="IYB44" s="541"/>
      <c r="IYC44" s="541"/>
      <c r="IYD44" s="541"/>
      <c r="IYE44" s="541"/>
      <c r="IYF44" s="541"/>
      <c r="IYG44" s="541"/>
      <c r="IYH44" s="541"/>
      <c r="IYI44" s="541"/>
      <c r="IYJ44" s="541"/>
      <c r="IYK44" s="541"/>
      <c r="IYL44" s="541"/>
      <c r="IYM44" s="541"/>
      <c r="IYN44" s="541"/>
      <c r="IYO44" s="541"/>
      <c r="IYP44" s="541"/>
      <c r="IYQ44" s="541"/>
      <c r="IYR44" s="541"/>
      <c r="IYS44" s="541"/>
      <c r="IYT44" s="541"/>
      <c r="IYU44" s="541"/>
      <c r="IYV44" s="541"/>
      <c r="IYW44" s="541"/>
      <c r="IYX44" s="541"/>
      <c r="IYY44" s="541"/>
      <c r="IYZ44" s="541"/>
      <c r="IZA44" s="541"/>
      <c r="IZB44" s="541"/>
      <c r="IZC44" s="541"/>
      <c r="IZD44" s="541"/>
      <c r="IZE44" s="541"/>
      <c r="IZF44" s="541"/>
      <c r="IZG44" s="541"/>
      <c r="IZH44" s="541"/>
      <c r="IZI44" s="541"/>
      <c r="IZJ44" s="541"/>
      <c r="IZK44" s="541"/>
      <c r="IZL44" s="541"/>
      <c r="IZM44" s="541"/>
      <c r="IZN44" s="541"/>
      <c r="IZO44" s="541"/>
      <c r="IZP44" s="541"/>
      <c r="IZQ44" s="541"/>
      <c r="IZR44" s="541"/>
      <c r="IZS44" s="541"/>
      <c r="IZT44" s="541"/>
      <c r="IZU44" s="541"/>
      <c r="IZV44" s="541"/>
      <c r="IZW44" s="541"/>
      <c r="IZX44" s="541"/>
      <c r="IZY44" s="541"/>
      <c r="IZZ44" s="541"/>
      <c r="JAA44" s="541"/>
      <c r="JAB44" s="541"/>
      <c r="JAC44" s="541"/>
      <c r="JAD44" s="541"/>
      <c r="JAE44" s="541"/>
      <c r="JAF44" s="541"/>
      <c r="JAG44" s="541"/>
      <c r="JAH44" s="541"/>
      <c r="JAI44" s="541"/>
      <c r="JAJ44" s="541"/>
      <c r="JAK44" s="541"/>
      <c r="JAL44" s="541"/>
      <c r="JAM44" s="541"/>
      <c r="JAN44" s="541"/>
      <c r="JAO44" s="541"/>
      <c r="JAP44" s="541"/>
      <c r="JAQ44" s="541"/>
      <c r="JAR44" s="541"/>
      <c r="JAS44" s="541"/>
      <c r="JAT44" s="541"/>
      <c r="JAU44" s="541"/>
      <c r="JAV44" s="541"/>
      <c r="JAW44" s="541"/>
      <c r="JAX44" s="541"/>
      <c r="JAY44" s="541"/>
      <c r="JAZ44" s="541"/>
      <c r="JBA44" s="541"/>
      <c r="JBB44" s="541"/>
      <c r="JBC44" s="541"/>
      <c r="JBD44" s="541"/>
      <c r="JBE44" s="541"/>
      <c r="JBF44" s="541"/>
      <c r="JBG44" s="541"/>
      <c r="JBH44" s="541"/>
      <c r="JBI44" s="541"/>
      <c r="JBJ44" s="541"/>
      <c r="JBK44" s="541"/>
      <c r="JBL44" s="541"/>
      <c r="JBM44" s="541"/>
      <c r="JBN44" s="541"/>
      <c r="JBO44" s="541"/>
      <c r="JBP44" s="541"/>
      <c r="JBQ44" s="541"/>
      <c r="JBR44" s="541"/>
      <c r="JBS44" s="541"/>
      <c r="JBT44" s="541"/>
      <c r="JBU44" s="541"/>
      <c r="JBV44" s="541"/>
      <c r="JBW44" s="541"/>
      <c r="JBX44" s="541"/>
      <c r="JBY44" s="541"/>
      <c r="JBZ44" s="541"/>
      <c r="JCA44" s="541"/>
      <c r="JCB44" s="541"/>
      <c r="JCC44" s="541"/>
      <c r="JCD44" s="541"/>
      <c r="JCE44" s="541"/>
      <c r="JCF44" s="541"/>
      <c r="JCG44" s="541"/>
      <c r="JCH44" s="541"/>
      <c r="JCI44" s="541"/>
      <c r="JCJ44" s="541"/>
      <c r="JCK44" s="541"/>
      <c r="JCL44" s="541"/>
      <c r="JCM44" s="541"/>
      <c r="JCN44" s="541"/>
      <c r="JCO44" s="541"/>
      <c r="JCP44" s="541"/>
      <c r="JCQ44" s="541"/>
      <c r="JCR44" s="541"/>
      <c r="JCS44" s="541"/>
      <c r="JCT44" s="541"/>
      <c r="JCU44" s="541"/>
      <c r="JCV44" s="541"/>
      <c r="JCW44" s="541"/>
      <c r="JCX44" s="541"/>
      <c r="JCY44" s="541"/>
      <c r="JCZ44" s="541"/>
      <c r="JDA44" s="541"/>
      <c r="JDB44" s="541"/>
      <c r="JDC44" s="541"/>
      <c r="JDD44" s="541"/>
      <c r="JDE44" s="541"/>
      <c r="JDF44" s="541"/>
      <c r="JDG44" s="541"/>
      <c r="JDH44" s="541"/>
      <c r="JDI44" s="541"/>
      <c r="JDJ44" s="541"/>
      <c r="JDK44" s="541"/>
      <c r="JDL44" s="541"/>
      <c r="JDM44" s="541"/>
      <c r="JDN44" s="541"/>
      <c r="JDO44" s="541"/>
      <c r="JDP44" s="541"/>
      <c r="JDQ44" s="541"/>
      <c r="JDR44" s="541"/>
      <c r="JDS44" s="541"/>
      <c r="JDT44" s="541"/>
      <c r="JDU44" s="541"/>
      <c r="JDV44" s="541"/>
      <c r="JDW44" s="541"/>
      <c r="JDX44" s="541"/>
      <c r="JDY44" s="541"/>
      <c r="JDZ44" s="541"/>
      <c r="JEA44" s="541"/>
      <c r="JEB44" s="541"/>
      <c r="JEC44" s="541"/>
      <c r="JED44" s="541"/>
      <c r="JEE44" s="541"/>
      <c r="JEF44" s="541"/>
      <c r="JEG44" s="541"/>
      <c r="JEH44" s="541"/>
      <c r="JEI44" s="541"/>
      <c r="JEJ44" s="541"/>
      <c r="JEK44" s="541"/>
      <c r="JEL44" s="541"/>
      <c r="JEM44" s="541"/>
      <c r="JEN44" s="541"/>
      <c r="JEO44" s="541"/>
      <c r="JEP44" s="541"/>
      <c r="JEQ44" s="541"/>
      <c r="JER44" s="541"/>
      <c r="JES44" s="541"/>
      <c r="JET44" s="541"/>
      <c r="JEU44" s="541"/>
      <c r="JEV44" s="541"/>
      <c r="JEW44" s="541"/>
      <c r="JEX44" s="541"/>
      <c r="JEY44" s="541"/>
      <c r="JEZ44" s="541"/>
      <c r="JFA44" s="541"/>
      <c r="JFB44" s="541"/>
      <c r="JFC44" s="541"/>
      <c r="JFD44" s="541"/>
      <c r="JFE44" s="541"/>
      <c r="JFF44" s="541"/>
      <c r="JFG44" s="541"/>
      <c r="JFH44" s="541"/>
      <c r="JFI44" s="541"/>
      <c r="JFJ44" s="541"/>
      <c r="JFK44" s="541"/>
      <c r="JFL44" s="541"/>
      <c r="JFM44" s="541"/>
      <c r="JFN44" s="541"/>
      <c r="JFO44" s="541"/>
      <c r="JFP44" s="541"/>
      <c r="JFQ44" s="541"/>
      <c r="JFR44" s="541"/>
      <c r="JFS44" s="541"/>
      <c r="JFT44" s="541"/>
      <c r="JFU44" s="541"/>
      <c r="JFV44" s="541"/>
      <c r="JFW44" s="541"/>
      <c r="JFX44" s="541"/>
      <c r="JFY44" s="541"/>
      <c r="JFZ44" s="541"/>
      <c r="JGA44" s="541"/>
      <c r="JGB44" s="541"/>
      <c r="JGC44" s="541"/>
      <c r="JGD44" s="541"/>
      <c r="JGE44" s="541"/>
      <c r="JGF44" s="541"/>
      <c r="JGG44" s="541"/>
      <c r="JGH44" s="541"/>
      <c r="JGI44" s="541"/>
      <c r="JGJ44" s="541"/>
      <c r="JGK44" s="541"/>
      <c r="JGL44" s="541"/>
      <c r="JGM44" s="541"/>
      <c r="JGN44" s="541"/>
      <c r="JGO44" s="541"/>
      <c r="JGP44" s="541"/>
      <c r="JGQ44" s="541"/>
      <c r="JGR44" s="541"/>
      <c r="JGS44" s="541"/>
      <c r="JGT44" s="541"/>
      <c r="JGU44" s="541"/>
      <c r="JGV44" s="541"/>
      <c r="JGW44" s="541"/>
      <c r="JGX44" s="541"/>
      <c r="JGY44" s="541"/>
      <c r="JGZ44" s="541"/>
      <c r="JHA44" s="541"/>
      <c r="JHB44" s="541"/>
      <c r="JHC44" s="541"/>
      <c r="JHD44" s="541"/>
      <c r="JHE44" s="541"/>
      <c r="JHF44" s="541"/>
      <c r="JHG44" s="541"/>
      <c r="JHH44" s="541"/>
      <c r="JHI44" s="541"/>
      <c r="JHJ44" s="541"/>
      <c r="JHK44" s="541"/>
      <c r="JHL44" s="541"/>
      <c r="JHM44" s="541"/>
      <c r="JHN44" s="541"/>
      <c r="JHO44" s="541"/>
      <c r="JHP44" s="541"/>
      <c r="JHQ44" s="541"/>
      <c r="JHR44" s="541"/>
      <c r="JHS44" s="541"/>
      <c r="JHT44" s="541"/>
      <c r="JHU44" s="541"/>
      <c r="JHV44" s="541"/>
      <c r="JHW44" s="541"/>
      <c r="JHX44" s="541"/>
      <c r="JHY44" s="541"/>
      <c r="JHZ44" s="541"/>
      <c r="JIA44" s="541"/>
      <c r="JIB44" s="541"/>
      <c r="JIC44" s="541"/>
      <c r="JID44" s="541"/>
      <c r="JIE44" s="541"/>
      <c r="JIF44" s="541"/>
      <c r="JIG44" s="541"/>
      <c r="JIH44" s="541"/>
      <c r="JII44" s="541"/>
      <c r="JIJ44" s="541"/>
      <c r="JIK44" s="541"/>
      <c r="JIL44" s="541"/>
      <c r="JIM44" s="541"/>
      <c r="JIN44" s="541"/>
      <c r="JIO44" s="541"/>
      <c r="JIP44" s="541"/>
      <c r="JIQ44" s="541"/>
      <c r="JIR44" s="541"/>
      <c r="JIS44" s="541"/>
      <c r="JIT44" s="541"/>
      <c r="JIU44" s="541"/>
      <c r="JIV44" s="541"/>
      <c r="JIW44" s="541"/>
      <c r="JIX44" s="541"/>
      <c r="JIY44" s="541"/>
      <c r="JIZ44" s="541"/>
      <c r="JJA44" s="541"/>
      <c r="JJB44" s="541"/>
      <c r="JJC44" s="541"/>
      <c r="JJD44" s="541"/>
      <c r="JJE44" s="541"/>
      <c r="JJF44" s="541"/>
      <c r="JJG44" s="541"/>
      <c r="JJH44" s="541"/>
      <c r="JJI44" s="541"/>
      <c r="JJJ44" s="541"/>
      <c r="JJK44" s="541"/>
      <c r="JJL44" s="541"/>
      <c r="JJM44" s="541"/>
      <c r="JJN44" s="541"/>
      <c r="JJO44" s="541"/>
      <c r="JJP44" s="541"/>
      <c r="JJQ44" s="541"/>
      <c r="JJR44" s="541"/>
      <c r="JJS44" s="541"/>
      <c r="JJT44" s="541"/>
      <c r="JJU44" s="541"/>
      <c r="JJV44" s="541"/>
      <c r="JJW44" s="541"/>
      <c r="JJX44" s="541"/>
      <c r="JJY44" s="541"/>
      <c r="JJZ44" s="541"/>
      <c r="JKA44" s="541"/>
      <c r="JKB44" s="541"/>
      <c r="JKC44" s="541"/>
      <c r="JKD44" s="541"/>
      <c r="JKE44" s="541"/>
      <c r="JKF44" s="541"/>
      <c r="JKG44" s="541"/>
      <c r="JKH44" s="541"/>
      <c r="JKI44" s="541"/>
      <c r="JKJ44" s="541"/>
      <c r="JKK44" s="541"/>
      <c r="JKL44" s="541"/>
      <c r="JKM44" s="541"/>
      <c r="JKN44" s="541"/>
      <c r="JKO44" s="541"/>
      <c r="JKP44" s="541"/>
      <c r="JKQ44" s="541"/>
      <c r="JKR44" s="541"/>
      <c r="JKS44" s="541"/>
      <c r="JKT44" s="541"/>
      <c r="JKU44" s="541"/>
      <c r="JKV44" s="541"/>
      <c r="JKW44" s="541"/>
      <c r="JKX44" s="541"/>
      <c r="JKY44" s="541"/>
      <c r="JKZ44" s="541"/>
      <c r="JLA44" s="541"/>
      <c r="JLB44" s="541"/>
      <c r="JLC44" s="541"/>
      <c r="JLD44" s="541"/>
      <c r="JLE44" s="541"/>
      <c r="JLF44" s="541"/>
      <c r="JLG44" s="541"/>
      <c r="JLH44" s="541"/>
      <c r="JLI44" s="541"/>
      <c r="JLJ44" s="541"/>
      <c r="JLK44" s="541"/>
      <c r="JLL44" s="541"/>
      <c r="JLM44" s="541"/>
      <c r="JLN44" s="541"/>
      <c r="JLO44" s="541"/>
      <c r="JLP44" s="541"/>
      <c r="JLQ44" s="541"/>
      <c r="JLR44" s="541"/>
      <c r="JLS44" s="541"/>
      <c r="JLT44" s="541"/>
      <c r="JLU44" s="541"/>
      <c r="JLV44" s="541"/>
      <c r="JLW44" s="541"/>
      <c r="JLX44" s="541"/>
      <c r="JLY44" s="541"/>
      <c r="JLZ44" s="541"/>
      <c r="JMA44" s="541"/>
      <c r="JMB44" s="541"/>
      <c r="JMC44" s="541"/>
      <c r="JMD44" s="541"/>
      <c r="JME44" s="541"/>
      <c r="JMF44" s="541"/>
      <c r="JMG44" s="541"/>
      <c r="JMH44" s="541"/>
      <c r="JMI44" s="541"/>
      <c r="JMJ44" s="541"/>
      <c r="JMK44" s="541"/>
      <c r="JML44" s="541"/>
      <c r="JMM44" s="541"/>
      <c r="JMN44" s="541"/>
      <c r="JMO44" s="541"/>
      <c r="JMP44" s="541"/>
      <c r="JMQ44" s="541"/>
      <c r="JMR44" s="541"/>
      <c r="JMS44" s="541"/>
      <c r="JMT44" s="541"/>
      <c r="JMU44" s="541"/>
      <c r="JMV44" s="541"/>
      <c r="JMW44" s="541"/>
      <c r="JMX44" s="541"/>
      <c r="JMY44" s="541"/>
      <c r="JMZ44" s="541"/>
      <c r="JNA44" s="541"/>
      <c r="JNB44" s="541"/>
      <c r="JNC44" s="541"/>
      <c r="JND44" s="541"/>
      <c r="JNE44" s="541"/>
      <c r="JNF44" s="541"/>
      <c r="JNG44" s="541"/>
      <c r="JNH44" s="541"/>
      <c r="JNI44" s="541"/>
      <c r="JNJ44" s="541"/>
      <c r="JNK44" s="541"/>
      <c r="JNL44" s="541"/>
      <c r="JNM44" s="541"/>
      <c r="JNN44" s="541"/>
      <c r="JNO44" s="541"/>
      <c r="JNP44" s="541"/>
      <c r="JNQ44" s="541"/>
      <c r="JNR44" s="541"/>
      <c r="JNS44" s="541"/>
      <c r="JNT44" s="541"/>
      <c r="JNU44" s="541"/>
      <c r="JNV44" s="541"/>
      <c r="JNW44" s="541"/>
      <c r="JNX44" s="541"/>
      <c r="JNY44" s="541"/>
      <c r="JNZ44" s="541"/>
      <c r="JOA44" s="541"/>
      <c r="JOB44" s="541"/>
      <c r="JOC44" s="541"/>
      <c r="JOD44" s="541"/>
      <c r="JOE44" s="541"/>
      <c r="JOF44" s="541"/>
      <c r="JOG44" s="541"/>
      <c r="JOH44" s="541"/>
      <c r="JOI44" s="541"/>
      <c r="JOJ44" s="541"/>
      <c r="JOK44" s="541"/>
      <c r="JOL44" s="541"/>
      <c r="JOM44" s="541"/>
      <c r="JON44" s="541"/>
      <c r="JOO44" s="541"/>
      <c r="JOP44" s="541"/>
      <c r="JOQ44" s="541"/>
      <c r="JOR44" s="541"/>
      <c r="JOS44" s="541"/>
      <c r="JOT44" s="541"/>
      <c r="JOU44" s="541"/>
      <c r="JOV44" s="541"/>
      <c r="JOW44" s="541"/>
      <c r="JOX44" s="541"/>
      <c r="JOY44" s="541"/>
      <c r="JOZ44" s="541"/>
      <c r="JPA44" s="541"/>
      <c r="JPB44" s="541"/>
      <c r="JPC44" s="541"/>
      <c r="JPD44" s="541"/>
      <c r="JPE44" s="541"/>
      <c r="JPF44" s="541"/>
      <c r="JPG44" s="541"/>
      <c r="JPH44" s="541"/>
      <c r="JPI44" s="541"/>
      <c r="JPJ44" s="541"/>
      <c r="JPK44" s="541"/>
      <c r="JPL44" s="541"/>
      <c r="JPM44" s="541"/>
      <c r="JPN44" s="541"/>
      <c r="JPO44" s="541"/>
      <c r="JPP44" s="541"/>
      <c r="JPQ44" s="541"/>
      <c r="JPR44" s="541"/>
      <c r="JPS44" s="541"/>
      <c r="JPT44" s="541"/>
      <c r="JPU44" s="541"/>
      <c r="JPV44" s="541"/>
      <c r="JPW44" s="541"/>
      <c r="JPX44" s="541"/>
      <c r="JPY44" s="541"/>
      <c r="JPZ44" s="541"/>
      <c r="JQA44" s="541"/>
      <c r="JQB44" s="541"/>
      <c r="JQC44" s="541"/>
      <c r="JQD44" s="541"/>
      <c r="JQE44" s="541"/>
      <c r="JQF44" s="541"/>
      <c r="JQG44" s="541"/>
      <c r="JQH44" s="541"/>
      <c r="JQI44" s="541"/>
      <c r="JQJ44" s="541"/>
      <c r="JQK44" s="541"/>
      <c r="JQL44" s="541"/>
      <c r="JQM44" s="541"/>
      <c r="JQN44" s="541"/>
      <c r="JQO44" s="541"/>
      <c r="JQP44" s="541"/>
      <c r="JQQ44" s="541"/>
      <c r="JQR44" s="541"/>
      <c r="JQS44" s="541"/>
      <c r="JQT44" s="541"/>
      <c r="JQU44" s="541"/>
      <c r="JQV44" s="541"/>
      <c r="JQW44" s="541"/>
      <c r="JQX44" s="541"/>
      <c r="JQY44" s="541"/>
      <c r="JQZ44" s="541"/>
      <c r="JRA44" s="541"/>
      <c r="JRB44" s="541"/>
      <c r="JRC44" s="541"/>
      <c r="JRD44" s="541"/>
      <c r="JRE44" s="541"/>
      <c r="JRF44" s="541"/>
      <c r="JRG44" s="541"/>
      <c r="JRH44" s="541"/>
      <c r="JRI44" s="541"/>
      <c r="JRJ44" s="541"/>
      <c r="JRK44" s="541"/>
      <c r="JRL44" s="541"/>
      <c r="JRM44" s="541"/>
      <c r="JRN44" s="541"/>
      <c r="JRO44" s="541"/>
      <c r="JRP44" s="541"/>
      <c r="JRQ44" s="541"/>
      <c r="JRR44" s="541"/>
      <c r="JRS44" s="541"/>
      <c r="JRT44" s="541"/>
      <c r="JRU44" s="541"/>
      <c r="JRV44" s="541"/>
      <c r="JRW44" s="541"/>
      <c r="JRX44" s="541"/>
      <c r="JRY44" s="541"/>
      <c r="JRZ44" s="541"/>
      <c r="JSA44" s="541"/>
      <c r="JSB44" s="541"/>
      <c r="JSC44" s="541"/>
      <c r="JSD44" s="541"/>
      <c r="JSE44" s="541"/>
      <c r="JSF44" s="541"/>
      <c r="JSG44" s="541"/>
      <c r="JSH44" s="541"/>
      <c r="JSI44" s="541"/>
      <c r="JSJ44" s="541"/>
      <c r="JSK44" s="541"/>
      <c r="JSL44" s="541"/>
      <c r="JSM44" s="541"/>
      <c r="JSN44" s="541"/>
      <c r="JSO44" s="541"/>
      <c r="JSP44" s="541"/>
      <c r="JSQ44" s="541"/>
      <c r="JSR44" s="541"/>
      <c r="JSS44" s="541"/>
      <c r="JST44" s="541"/>
      <c r="JSU44" s="541"/>
      <c r="JSV44" s="541"/>
      <c r="JSW44" s="541"/>
      <c r="JSX44" s="541"/>
      <c r="JSY44" s="541"/>
      <c r="JSZ44" s="541"/>
      <c r="JTA44" s="541"/>
      <c r="JTB44" s="541"/>
      <c r="JTC44" s="541"/>
      <c r="JTD44" s="541"/>
      <c r="JTE44" s="541"/>
      <c r="JTF44" s="541"/>
      <c r="JTG44" s="541"/>
      <c r="JTH44" s="541"/>
      <c r="JTI44" s="541"/>
      <c r="JTJ44" s="541"/>
      <c r="JTK44" s="541"/>
      <c r="JTL44" s="541"/>
      <c r="JTM44" s="541"/>
      <c r="JTN44" s="541"/>
      <c r="JTO44" s="541"/>
      <c r="JTP44" s="541"/>
      <c r="JTQ44" s="541"/>
      <c r="JTR44" s="541"/>
      <c r="JTS44" s="541"/>
      <c r="JTT44" s="541"/>
      <c r="JTU44" s="541"/>
      <c r="JTV44" s="541"/>
      <c r="JTW44" s="541"/>
      <c r="JTX44" s="541"/>
      <c r="JTY44" s="541"/>
      <c r="JTZ44" s="541"/>
      <c r="JUA44" s="541"/>
      <c r="JUB44" s="541"/>
      <c r="JUC44" s="541"/>
      <c r="JUD44" s="541"/>
      <c r="JUE44" s="541"/>
      <c r="JUF44" s="541"/>
      <c r="JUG44" s="541"/>
      <c r="JUH44" s="541"/>
      <c r="JUI44" s="541"/>
      <c r="JUJ44" s="541"/>
      <c r="JUK44" s="541"/>
      <c r="JUL44" s="541"/>
      <c r="JUM44" s="541"/>
      <c r="JUN44" s="541"/>
      <c r="JUO44" s="541"/>
      <c r="JUP44" s="541"/>
      <c r="JUQ44" s="541"/>
      <c r="JUR44" s="541"/>
      <c r="JUS44" s="541"/>
      <c r="JUT44" s="541"/>
      <c r="JUU44" s="541"/>
      <c r="JUV44" s="541"/>
      <c r="JUW44" s="541"/>
      <c r="JUX44" s="541"/>
      <c r="JUY44" s="541"/>
      <c r="JUZ44" s="541"/>
      <c r="JVA44" s="541"/>
      <c r="JVB44" s="541"/>
      <c r="JVC44" s="541"/>
      <c r="JVD44" s="541"/>
      <c r="JVE44" s="541"/>
      <c r="JVF44" s="541"/>
      <c r="JVG44" s="541"/>
      <c r="JVH44" s="541"/>
      <c r="JVI44" s="541"/>
      <c r="JVJ44" s="541"/>
      <c r="JVK44" s="541"/>
      <c r="JVL44" s="541"/>
      <c r="JVM44" s="541"/>
      <c r="JVN44" s="541"/>
      <c r="JVO44" s="541"/>
      <c r="JVP44" s="541"/>
      <c r="JVQ44" s="541"/>
      <c r="JVR44" s="541"/>
      <c r="JVS44" s="541"/>
      <c r="JVT44" s="541"/>
      <c r="JVU44" s="541"/>
      <c r="JVV44" s="541"/>
      <c r="JVW44" s="541"/>
      <c r="JVX44" s="541"/>
      <c r="JVY44" s="541"/>
      <c r="JVZ44" s="541"/>
      <c r="JWA44" s="541"/>
      <c r="JWB44" s="541"/>
      <c r="JWC44" s="541"/>
      <c r="JWD44" s="541"/>
      <c r="JWE44" s="541"/>
      <c r="JWF44" s="541"/>
      <c r="JWG44" s="541"/>
      <c r="JWH44" s="541"/>
      <c r="JWI44" s="541"/>
      <c r="JWJ44" s="541"/>
      <c r="JWK44" s="541"/>
      <c r="JWL44" s="541"/>
      <c r="JWM44" s="541"/>
      <c r="JWN44" s="541"/>
      <c r="JWO44" s="541"/>
      <c r="JWP44" s="541"/>
      <c r="JWQ44" s="541"/>
      <c r="JWR44" s="541"/>
      <c r="JWS44" s="541"/>
      <c r="JWT44" s="541"/>
      <c r="JWU44" s="541"/>
      <c r="JWV44" s="541"/>
      <c r="JWW44" s="541"/>
      <c r="JWX44" s="541"/>
      <c r="JWY44" s="541"/>
      <c r="JWZ44" s="541"/>
      <c r="JXA44" s="541"/>
      <c r="JXB44" s="541"/>
      <c r="JXC44" s="541"/>
      <c r="JXD44" s="541"/>
      <c r="JXE44" s="541"/>
      <c r="JXF44" s="541"/>
      <c r="JXG44" s="541"/>
      <c r="JXH44" s="541"/>
      <c r="JXI44" s="541"/>
      <c r="JXJ44" s="541"/>
      <c r="JXK44" s="541"/>
      <c r="JXL44" s="541"/>
      <c r="JXM44" s="541"/>
      <c r="JXN44" s="541"/>
      <c r="JXO44" s="541"/>
      <c r="JXP44" s="541"/>
      <c r="JXQ44" s="541"/>
      <c r="JXR44" s="541"/>
      <c r="JXS44" s="541"/>
      <c r="JXT44" s="541"/>
      <c r="JXU44" s="541"/>
      <c r="JXV44" s="541"/>
      <c r="JXW44" s="541"/>
      <c r="JXX44" s="541"/>
      <c r="JXY44" s="541"/>
      <c r="JXZ44" s="541"/>
      <c r="JYA44" s="541"/>
      <c r="JYB44" s="541"/>
      <c r="JYC44" s="541"/>
      <c r="JYD44" s="541"/>
      <c r="JYE44" s="541"/>
      <c r="JYF44" s="541"/>
      <c r="JYG44" s="541"/>
      <c r="JYH44" s="541"/>
      <c r="JYI44" s="541"/>
      <c r="JYJ44" s="541"/>
      <c r="JYK44" s="541"/>
      <c r="JYL44" s="541"/>
      <c r="JYM44" s="541"/>
      <c r="JYN44" s="541"/>
      <c r="JYO44" s="541"/>
      <c r="JYP44" s="541"/>
      <c r="JYQ44" s="541"/>
      <c r="JYR44" s="541"/>
      <c r="JYS44" s="541"/>
      <c r="JYT44" s="541"/>
      <c r="JYU44" s="541"/>
      <c r="JYV44" s="541"/>
      <c r="JYW44" s="541"/>
      <c r="JYX44" s="541"/>
      <c r="JYY44" s="541"/>
      <c r="JYZ44" s="541"/>
      <c r="JZA44" s="541"/>
      <c r="JZB44" s="541"/>
      <c r="JZC44" s="541"/>
      <c r="JZD44" s="541"/>
      <c r="JZE44" s="541"/>
      <c r="JZF44" s="541"/>
      <c r="JZG44" s="541"/>
      <c r="JZH44" s="541"/>
      <c r="JZI44" s="541"/>
      <c r="JZJ44" s="541"/>
      <c r="JZK44" s="541"/>
      <c r="JZL44" s="541"/>
      <c r="JZM44" s="541"/>
      <c r="JZN44" s="541"/>
      <c r="JZO44" s="541"/>
      <c r="JZP44" s="541"/>
      <c r="JZQ44" s="541"/>
      <c r="JZR44" s="541"/>
      <c r="JZS44" s="541"/>
      <c r="JZT44" s="541"/>
      <c r="JZU44" s="541"/>
      <c r="JZV44" s="541"/>
      <c r="JZW44" s="541"/>
      <c r="JZX44" s="541"/>
      <c r="JZY44" s="541"/>
      <c r="JZZ44" s="541"/>
      <c r="KAA44" s="541"/>
      <c r="KAB44" s="541"/>
      <c r="KAC44" s="541"/>
      <c r="KAD44" s="541"/>
      <c r="KAE44" s="541"/>
      <c r="KAF44" s="541"/>
      <c r="KAG44" s="541"/>
      <c r="KAH44" s="541"/>
      <c r="KAI44" s="541"/>
      <c r="KAJ44" s="541"/>
      <c r="KAK44" s="541"/>
      <c r="KAL44" s="541"/>
      <c r="KAM44" s="541"/>
      <c r="KAN44" s="541"/>
      <c r="KAO44" s="541"/>
      <c r="KAP44" s="541"/>
      <c r="KAQ44" s="541"/>
      <c r="KAR44" s="541"/>
      <c r="KAS44" s="541"/>
      <c r="KAT44" s="541"/>
      <c r="KAU44" s="541"/>
      <c r="KAV44" s="541"/>
      <c r="KAW44" s="541"/>
      <c r="KAX44" s="541"/>
      <c r="KAY44" s="541"/>
      <c r="KAZ44" s="541"/>
      <c r="KBA44" s="541"/>
      <c r="KBB44" s="541"/>
      <c r="KBC44" s="541"/>
      <c r="KBD44" s="541"/>
      <c r="KBE44" s="541"/>
      <c r="KBF44" s="541"/>
      <c r="KBG44" s="541"/>
      <c r="KBH44" s="541"/>
      <c r="KBI44" s="541"/>
      <c r="KBJ44" s="541"/>
      <c r="KBK44" s="541"/>
      <c r="KBL44" s="541"/>
      <c r="KBM44" s="541"/>
      <c r="KBN44" s="541"/>
      <c r="KBO44" s="541"/>
      <c r="KBP44" s="541"/>
      <c r="KBQ44" s="541"/>
      <c r="KBR44" s="541"/>
      <c r="KBS44" s="541"/>
      <c r="KBT44" s="541"/>
      <c r="KBU44" s="541"/>
      <c r="KBV44" s="541"/>
      <c r="KBW44" s="541"/>
      <c r="KBX44" s="541"/>
      <c r="KBY44" s="541"/>
      <c r="KBZ44" s="541"/>
      <c r="KCA44" s="541"/>
      <c r="KCB44" s="541"/>
      <c r="KCC44" s="541"/>
      <c r="KCD44" s="541"/>
      <c r="KCE44" s="541"/>
      <c r="KCF44" s="541"/>
      <c r="KCG44" s="541"/>
      <c r="KCH44" s="541"/>
      <c r="KCI44" s="541"/>
      <c r="KCJ44" s="541"/>
      <c r="KCK44" s="541"/>
      <c r="KCL44" s="541"/>
      <c r="KCM44" s="541"/>
      <c r="KCN44" s="541"/>
      <c r="KCO44" s="541"/>
      <c r="KCP44" s="541"/>
      <c r="KCQ44" s="541"/>
      <c r="KCR44" s="541"/>
      <c r="KCS44" s="541"/>
      <c r="KCT44" s="541"/>
      <c r="KCU44" s="541"/>
      <c r="KCV44" s="541"/>
      <c r="KCW44" s="541"/>
      <c r="KCX44" s="541"/>
      <c r="KCY44" s="541"/>
      <c r="KCZ44" s="541"/>
      <c r="KDA44" s="541"/>
      <c r="KDB44" s="541"/>
      <c r="KDC44" s="541"/>
      <c r="KDD44" s="541"/>
      <c r="KDE44" s="541"/>
      <c r="KDF44" s="541"/>
      <c r="KDG44" s="541"/>
      <c r="KDH44" s="541"/>
      <c r="KDI44" s="541"/>
      <c r="KDJ44" s="541"/>
      <c r="KDK44" s="541"/>
      <c r="KDL44" s="541"/>
      <c r="KDM44" s="541"/>
      <c r="KDN44" s="541"/>
      <c r="KDO44" s="541"/>
      <c r="KDP44" s="541"/>
      <c r="KDQ44" s="541"/>
      <c r="KDR44" s="541"/>
      <c r="KDS44" s="541"/>
      <c r="KDT44" s="541"/>
      <c r="KDU44" s="541"/>
      <c r="KDV44" s="541"/>
      <c r="KDW44" s="541"/>
      <c r="KDX44" s="541"/>
      <c r="KDY44" s="541"/>
      <c r="KDZ44" s="541"/>
      <c r="KEA44" s="541"/>
      <c r="KEB44" s="541"/>
      <c r="KEC44" s="541"/>
      <c r="KED44" s="541"/>
      <c r="KEE44" s="541"/>
      <c r="KEF44" s="541"/>
      <c r="KEG44" s="541"/>
      <c r="KEH44" s="541"/>
      <c r="KEI44" s="541"/>
      <c r="KEJ44" s="541"/>
      <c r="KEK44" s="541"/>
      <c r="KEL44" s="541"/>
      <c r="KEM44" s="541"/>
      <c r="KEN44" s="541"/>
      <c r="KEO44" s="541"/>
      <c r="KEP44" s="541"/>
      <c r="KEQ44" s="541"/>
      <c r="KER44" s="541"/>
      <c r="KES44" s="541"/>
      <c r="KET44" s="541"/>
      <c r="KEU44" s="541"/>
      <c r="KEV44" s="541"/>
      <c r="KEW44" s="541"/>
      <c r="KEX44" s="541"/>
      <c r="KEY44" s="541"/>
      <c r="KEZ44" s="541"/>
      <c r="KFA44" s="541"/>
      <c r="KFB44" s="541"/>
      <c r="KFC44" s="541"/>
      <c r="KFD44" s="541"/>
      <c r="KFE44" s="541"/>
      <c r="KFF44" s="541"/>
      <c r="KFG44" s="541"/>
      <c r="KFH44" s="541"/>
      <c r="KFI44" s="541"/>
      <c r="KFJ44" s="541"/>
      <c r="KFK44" s="541"/>
      <c r="KFL44" s="541"/>
      <c r="KFM44" s="541"/>
      <c r="KFN44" s="541"/>
      <c r="KFO44" s="541"/>
      <c r="KFP44" s="541"/>
      <c r="KFQ44" s="541"/>
      <c r="KFR44" s="541"/>
      <c r="KFS44" s="541"/>
      <c r="KFT44" s="541"/>
      <c r="KFU44" s="541"/>
      <c r="KFV44" s="541"/>
      <c r="KFW44" s="541"/>
      <c r="KFX44" s="541"/>
      <c r="KFY44" s="541"/>
      <c r="KFZ44" s="541"/>
      <c r="KGA44" s="541"/>
      <c r="KGB44" s="541"/>
      <c r="KGC44" s="541"/>
      <c r="KGD44" s="541"/>
      <c r="KGE44" s="541"/>
      <c r="KGF44" s="541"/>
      <c r="KGG44" s="541"/>
      <c r="KGH44" s="541"/>
      <c r="KGI44" s="541"/>
      <c r="KGJ44" s="541"/>
      <c r="KGK44" s="541"/>
      <c r="KGL44" s="541"/>
      <c r="KGM44" s="541"/>
      <c r="KGN44" s="541"/>
      <c r="KGO44" s="541"/>
      <c r="KGP44" s="541"/>
      <c r="KGQ44" s="541"/>
      <c r="KGR44" s="541"/>
      <c r="KGS44" s="541"/>
      <c r="KGT44" s="541"/>
      <c r="KGU44" s="541"/>
      <c r="KGV44" s="541"/>
      <c r="KGW44" s="541"/>
      <c r="KGX44" s="541"/>
      <c r="KGY44" s="541"/>
      <c r="KGZ44" s="541"/>
      <c r="KHA44" s="541"/>
      <c r="KHB44" s="541"/>
      <c r="KHC44" s="541"/>
      <c r="KHD44" s="541"/>
      <c r="KHE44" s="541"/>
      <c r="KHF44" s="541"/>
      <c r="KHG44" s="541"/>
      <c r="KHH44" s="541"/>
      <c r="KHI44" s="541"/>
      <c r="KHJ44" s="541"/>
      <c r="KHK44" s="541"/>
      <c r="KHL44" s="541"/>
      <c r="KHM44" s="541"/>
      <c r="KHN44" s="541"/>
      <c r="KHO44" s="541"/>
      <c r="KHP44" s="541"/>
      <c r="KHQ44" s="541"/>
      <c r="KHR44" s="541"/>
      <c r="KHS44" s="541"/>
      <c r="KHT44" s="541"/>
      <c r="KHU44" s="541"/>
      <c r="KHV44" s="541"/>
      <c r="KHW44" s="541"/>
      <c r="KHX44" s="541"/>
      <c r="KHY44" s="541"/>
      <c r="KHZ44" s="541"/>
      <c r="KIA44" s="541"/>
      <c r="KIB44" s="541"/>
      <c r="KIC44" s="541"/>
      <c r="KID44" s="541"/>
      <c r="KIE44" s="541"/>
      <c r="KIF44" s="541"/>
      <c r="KIG44" s="541"/>
      <c r="KIH44" s="541"/>
      <c r="KII44" s="541"/>
      <c r="KIJ44" s="541"/>
      <c r="KIK44" s="541"/>
      <c r="KIL44" s="541"/>
      <c r="KIM44" s="541"/>
      <c r="KIN44" s="541"/>
      <c r="KIO44" s="541"/>
      <c r="KIP44" s="541"/>
      <c r="KIQ44" s="541"/>
      <c r="KIR44" s="541"/>
      <c r="KIS44" s="541"/>
      <c r="KIT44" s="541"/>
      <c r="KIU44" s="541"/>
      <c r="KIV44" s="541"/>
      <c r="KIW44" s="541"/>
      <c r="KIX44" s="541"/>
      <c r="KIY44" s="541"/>
      <c r="KIZ44" s="541"/>
      <c r="KJA44" s="541"/>
      <c r="KJB44" s="541"/>
      <c r="KJC44" s="541"/>
      <c r="KJD44" s="541"/>
      <c r="KJE44" s="541"/>
      <c r="KJF44" s="541"/>
      <c r="KJG44" s="541"/>
      <c r="KJH44" s="541"/>
      <c r="KJI44" s="541"/>
      <c r="KJJ44" s="541"/>
      <c r="KJK44" s="541"/>
      <c r="KJL44" s="541"/>
      <c r="KJM44" s="541"/>
      <c r="KJN44" s="541"/>
      <c r="KJO44" s="541"/>
      <c r="KJP44" s="541"/>
      <c r="KJQ44" s="541"/>
      <c r="KJR44" s="541"/>
      <c r="KJS44" s="541"/>
      <c r="KJT44" s="541"/>
      <c r="KJU44" s="541"/>
      <c r="KJV44" s="541"/>
      <c r="KJW44" s="541"/>
      <c r="KJX44" s="541"/>
      <c r="KJY44" s="541"/>
      <c r="KJZ44" s="541"/>
      <c r="KKA44" s="541"/>
      <c r="KKB44" s="541"/>
      <c r="KKC44" s="541"/>
      <c r="KKD44" s="541"/>
      <c r="KKE44" s="541"/>
      <c r="KKF44" s="541"/>
      <c r="KKG44" s="541"/>
      <c r="KKH44" s="541"/>
      <c r="KKI44" s="541"/>
      <c r="KKJ44" s="541"/>
      <c r="KKK44" s="541"/>
      <c r="KKL44" s="541"/>
      <c r="KKM44" s="541"/>
      <c r="KKN44" s="541"/>
      <c r="KKO44" s="541"/>
      <c r="KKP44" s="541"/>
      <c r="KKQ44" s="541"/>
      <c r="KKR44" s="541"/>
      <c r="KKS44" s="541"/>
      <c r="KKT44" s="541"/>
      <c r="KKU44" s="541"/>
      <c r="KKV44" s="541"/>
      <c r="KKW44" s="541"/>
      <c r="KKX44" s="541"/>
      <c r="KKY44" s="541"/>
      <c r="KKZ44" s="541"/>
      <c r="KLA44" s="541"/>
      <c r="KLB44" s="541"/>
      <c r="KLC44" s="541"/>
      <c r="KLD44" s="541"/>
      <c r="KLE44" s="541"/>
      <c r="KLF44" s="541"/>
      <c r="KLG44" s="541"/>
      <c r="KLH44" s="541"/>
      <c r="KLI44" s="541"/>
      <c r="KLJ44" s="541"/>
      <c r="KLK44" s="541"/>
      <c r="KLL44" s="541"/>
      <c r="KLM44" s="541"/>
      <c r="KLN44" s="541"/>
      <c r="KLO44" s="541"/>
      <c r="KLP44" s="541"/>
      <c r="KLQ44" s="541"/>
      <c r="KLR44" s="541"/>
      <c r="KLS44" s="541"/>
      <c r="KLT44" s="541"/>
      <c r="KLU44" s="541"/>
      <c r="KLV44" s="541"/>
      <c r="KLW44" s="541"/>
      <c r="KLX44" s="541"/>
      <c r="KLY44" s="541"/>
      <c r="KLZ44" s="541"/>
      <c r="KMA44" s="541"/>
      <c r="KMB44" s="541"/>
      <c r="KMC44" s="541"/>
      <c r="KMD44" s="541"/>
      <c r="KME44" s="541"/>
      <c r="KMF44" s="541"/>
      <c r="KMG44" s="541"/>
      <c r="KMH44" s="541"/>
      <c r="KMI44" s="541"/>
      <c r="KMJ44" s="541"/>
      <c r="KMK44" s="541"/>
      <c r="KML44" s="541"/>
      <c r="KMM44" s="541"/>
      <c r="KMN44" s="541"/>
      <c r="KMO44" s="541"/>
      <c r="KMP44" s="541"/>
      <c r="KMQ44" s="541"/>
      <c r="KMR44" s="541"/>
      <c r="KMS44" s="541"/>
      <c r="KMT44" s="541"/>
      <c r="KMU44" s="541"/>
      <c r="KMV44" s="541"/>
      <c r="KMW44" s="541"/>
      <c r="KMX44" s="541"/>
      <c r="KMY44" s="541"/>
      <c r="KMZ44" s="541"/>
      <c r="KNA44" s="541"/>
      <c r="KNB44" s="541"/>
      <c r="KNC44" s="541"/>
      <c r="KND44" s="541"/>
      <c r="KNE44" s="541"/>
      <c r="KNF44" s="541"/>
      <c r="KNG44" s="541"/>
      <c r="KNH44" s="541"/>
      <c r="KNI44" s="541"/>
      <c r="KNJ44" s="541"/>
      <c r="KNK44" s="541"/>
      <c r="KNL44" s="541"/>
      <c r="KNM44" s="541"/>
      <c r="KNN44" s="541"/>
      <c r="KNO44" s="541"/>
      <c r="KNP44" s="541"/>
      <c r="KNQ44" s="541"/>
      <c r="KNR44" s="541"/>
      <c r="KNS44" s="541"/>
      <c r="KNT44" s="541"/>
      <c r="KNU44" s="541"/>
      <c r="KNV44" s="541"/>
      <c r="KNW44" s="541"/>
      <c r="KNX44" s="541"/>
      <c r="KNY44" s="541"/>
      <c r="KNZ44" s="541"/>
      <c r="KOA44" s="541"/>
      <c r="KOB44" s="541"/>
      <c r="KOC44" s="541"/>
      <c r="KOD44" s="541"/>
      <c r="KOE44" s="541"/>
      <c r="KOF44" s="541"/>
      <c r="KOG44" s="541"/>
      <c r="KOH44" s="541"/>
      <c r="KOI44" s="541"/>
      <c r="KOJ44" s="541"/>
      <c r="KOK44" s="541"/>
      <c r="KOL44" s="541"/>
      <c r="KOM44" s="541"/>
      <c r="KON44" s="541"/>
      <c r="KOO44" s="541"/>
      <c r="KOP44" s="541"/>
      <c r="KOQ44" s="541"/>
      <c r="KOR44" s="541"/>
      <c r="KOS44" s="541"/>
      <c r="KOT44" s="541"/>
      <c r="KOU44" s="541"/>
      <c r="KOV44" s="541"/>
      <c r="KOW44" s="541"/>
      <c r="KOX44" s="541"/>
      <c r="KOY44" s="541"/>
      <c r="KOZ44" s="541"/>
      <c r="KPA44" s="541"/>
      <c r="KPB44" s="541"/>
      <c r="KPC44" s="541"/>
      <c r="KPD44" s="541"/>
      <c r="KPE44" s="541"/>
      <c r="KPF44" s="541"/>
      <c r="KPG44" s="541"/>
      <c r="KPH44" s="541"/>
      <c r="KPI44" s="541"/>
      <c r="KPJ44" s="541"/>
      <c r="KPK44" s="541"/>
      <c r="KPL44" s="541"/>
      <c r="KPM44" s="541"/>
      <c r="KPN44" s="541"/>
      <c r="KPO44" s="541"/>
      <c r="KPP44" s="541"/>
      <c r="KPQ44" s="541"/>
      <c r="KPR44" s="541"/>
      <c r="KPS44" s="541"/>
      <c r="KPT44" s="541"/>
      <c r="KPU44" s="541"/>
      <c r="KPV44" s="541"/>
      <c r="KPW44" s="541"/>
      <c r="KPX44" s="541"/>
      <c r="KPY44" s="541"/>
      <c r="KPZ44" s="541"/>
      <c r="KQA44" s="541"/>
      <c r="KQB44" s="541"/>
      <c r="KQC44" s="541"/>
      <c r="KQD44" s="541"/>
      <c r="KQE44" s="541"/>
      <c r="KQF44" s="541"/>
      <c r="KQG44" s="541"/>
      <c r="KQH44" s="541"/>
      <c r="KQI44" s="541"/>
      <c r="KQJ44" s="541"/>
      <c r="KQK44" s="541"/>
      <c r="KQL44" s="541"/>
      <c r="KQM44" s="541"/>
      <c r="KQN44" s="541"/>
      <c r="KQO44" s="541"/>
      <c r="KQP44" s="541"/>
      <c r="KQQ44" s="541"/>
      <c r="KQR44" s="541"/>
      <c r="KQS44" s="541"/>
      <c r="KQT44" s="541"/>
      <c r="KQU44" s="541"/>
      <c r="KQV44" s="541"/>
      <c r="KQW44" s="541"/>
      <c r="KQX44" s="541"/>
      <c r="KQY44" s="541"/>
      <c r="KQZ44" s="541"/>
      <c r="KRA44" s="541"/>
      <c r="KRB44" s="541"/>
      <c r="KRC44" s="541"/>
      <c r="KRD44" s="541"/>
      <c r="KRE44" s="541"/>
      <c r="KRF44" s="541"/>
      <c r="KRG44" s="541"/>
      <c r="KRH44" s="541"/>
      <c r="KRI44" s="541"/>
      <c r="KRJ44" s="541"/>
      <c r="KRK44" s="541"/>
      <c r="KRL44" s="541"/>
      <c r="KRM44" s="541"/>
      <c r="KRN44" s="541"/>
      <c r="KRO44" s="541"/>
      <c r="KRP44" s="541"/>
      <c r="KRQ44" s="541"/>
      <c r="KRR44" s="541"/>
      <c r="KRS44" s="541"/>
      <c r="KRT44" s="541"/>
      <c r="KRU44" s="541"/>
      <c r="KRV44" s="541"/>
      <c r="KRW44" s="541"/>
      <c r="KRX44" s="541"/>
      <c r="KRY44" s="541"/>
      <c r="KRZ44" s="541"/>
      <c r="KSA44" s="541"/>
      <c r="KSB44" s="541"/>
      <c r="KSC44" s="541"/>
      <c r="KSD44" s="541"/>
      <c r="KSE44" s="541"/>
      <c r="KSF44" s="541"/>
      <c r="KSG44" s="541"/>
      <c r="KSH44" s="541"/>
      <c r="KSI44" s="541"/>
      <c r="KSJ44" s="541"/>
      <c r="KSK44" s="541"/>
      <c r="KSL44" s="541"/>
      <c r="KSM44" s="541"/>
      <c r="KSN44" s="541"/>
      <c r="KSO44" s="541"/>
      <c r="KSP44" s="541"/>
      <c r="KSQ44" s="541"/>
      <c r="KSR44" s="541"/>
      <c r="KSS44" s="541"/>
      <c r="KST44" s="541"/>
      <c r="KSU44" s="541"/>
      <c r="KSV44" s="541"/>
      <c r="KSW44" s="541"/>
      <c r="KSX44" s="541"/>
      <c r="KSY44" s="541"/>
      <c r="KSZ44" s="541"/>
      <c r="KTA44" s="541"/>
      <c r="KTB44" s="541"/>
      <c r="KTC44" s="541"/>
      <c r="KTD44" s="541"/>
      <c r="KTE44" s="541"/>
      <c r="KTF44" s="541"/>
      <c r="KTG44" s="541"/>
      <c r="KTH44" s="541"/>
      <c r="KTI44" s="541"/>
      <c r="KTJ44" s="541"/>
      <c r="KTK44" s="541"/>
      <c r="KTL44" s="541"/>
      <c r="KTM44" s="541"/>
      <c r="KTN44" s="541"/>
      <c r="KTO44" s="541"/>
      <c r="KTP44" s="541"/>
      <c r="KTQ44" s="541"/>
      <c r="KTR44" s="541"/>
      <c r="KTS44" s="541"/>
      <c r="KTT44" s="541"/>
      <c r="KTU44" s="541"/>
      <c r="KTV44" s="541"/>
      <c r="KTW44" s="541"/>
      <c r="KTX44" s="541"/>
      <c r="KTY44" s="541"/>
      <c r="KTZ44" s="541"/>
      <c r="KUA44" s="541"/>
      <c r="KUB44" s="541"/>
      <c r="KUC44" s="541"/>
      <c r="KUD44" s="541"/>
      <c r="KUE44" s="541"/>
      <c r="KUF44" s="541"/>
      <c r="KUG44" s="541"/>
      <c r="KUH44" s="541"/>
      <c r="KUI44" s="541"/>
      <c r="KUJ44" s="541"/>
      <c r="KUK44" s="541"/>
      <c r="KUL44" s="541"/>
      <c r="KUM44" s="541"/>
      <c r="KUN44" s="541"/>
      <c r="KUO44" s="541"/>
      <c r="KUP44" s="541"/>
      <c r="KUQ44" s="541"/>
      <c r="KUR44" s="541"/>
      <c r="KUS44" s="541"/>
      <c r="KUT44" s="541"/>
      <c r="KUU44" s="541"/>
      <c r="KUV44" s="541"/>
      <c r="KUW44" s="541"/>
      <c r="KUX44" s="541"/>
      <c r="KUY44" s="541"/>
      <c r="KUZ44" s="541"/>
      <c r="KVA44" s="541"/>
      <c r="KVB44" s="541"/>
      <c r="KVC44" s="541"/>
      <c r="KVD44" s="541"/>
      <c r="KVE44" s="541"/>
      <c r="KVF44" s="541"/>
      <c r="KVG44" s="541"/>
      <c r="KVH44" s="541"/>
      <c r="KVI44" s="541"/>
      <c r="KVJ44" s="541"/>
      <c r="KVK44" s="541"/>
      <c r="KVL44" s="541"/>
      <c r="KVM44" s="541"/>
      <c r="KVN44" s="541"/>
      <c r="KVO44" s="541"/>
      <c r="KVP44" s="541"/>
      <c r="KVQ44" s="541"/>
      <c r="KVR44" s="541"/>
      <c r="KVS44" s="541"/>
      <c r="KVT44" s="541"/>
      <c r="KVU44" s="541"/>
      <c r="KVV44" s="541"/>
      <c r="KVW44" s="541"/>
      <c r="KVX44" s="541"/>
      <c r="KVY44" s="541"/>
      <c r="KVZ44" s="541"/>
      <c r="KWA44" s="541"/>
      <c r="KWB44" s="541"/>
      <c r="KWC44" s="541"/>
      <c r="KWD44" s="541"/>
      <c r="KWE44" s="541"/>
      <c r="KWF44" s="541"/>
      <c r="KWG44" s="541"/>
      <c r="KWH44" s="541"/>
      <c r="KWI44" s="541"/>
      <c r="KWJ44" s="541"/>
      <c r="KWK44" s="541"/>
      <c r="KWL44" s="541"/>
      <c r="KWM44" s="541"/>
      <c r="KWN44" s="541"/>
      <c r="KWO44" s="541"/>
      <c r="KWP44" s="541"/>
      <c r="KWQ44" s="541"/>
      <c r="KWR44" s="541"/>
      <c r="KWS44" s="541"/>
      <c r="KWT44" s="541"/>
      <c r="KWU44" s="541"/>
      <c r="KWV44" s="541"/>
      <c r="KWW44" s="541"/>
      <c r="KWX44" s="541"/>
      <c r="KWY44" s="541"/>
      <c r="KWZ44" s="541"/>
      <c r="KXA44" s="541"/>
      <c r="KXB44" s="541"/>
      <c r="KXC44" s="541"/>
      <c r="KXD44" s="541"/>
      <c r="KXE44" s="541"/>
      <c r="KXF44" s="541"/>
      <c r="KXG44" s="541"/>
      <c r="KXH44" s="541"/>
      <c r="KXI44" s="541"/>
      <c r="KXJ44" s="541"/>
      <c r="KXK44" s="541"/>
      <c r="KXL44" s="541"/>
      <c r="KXM44" s="541"/>
      <c r="KXN44" s="541"/>
      <c r="KXO44" s="541"/>
      <c r="KXP44" s="541"/>
      <c r="KXQ44" s="541"/>
      <c r="KXR44" s="541"/>
      <c r="KXS44" s="541"/>
      <c r="KXT44" s="541"/>
      <c r="KXU44" s="541"/>
      <c r="KXV44" s="541"/>
      <c r="KXW44" s="541"/>
      <c r="KXX44" s="541"/>
      <c r="KXY44" s="541"/>
      <c r="KXZ44" s="541"/>
      <c r="KYA44" s="541"/>
      <c r="KYB44" s="541"/>
      <c r="KYC44" s="541"/>
      <c r="KYD44" s="541"/>
      <c r="KYE44" s="541"/>
      <c r="KYF44" s="541"/>
      <c r="KYG44" s="541"/>
      <c r="KYH44" s="541"/>
      <c r="KYI44" s="541"/>
      <c r="KYJ44" s="541"/>
      <c r="KYK44" s="541"/>
      <c r="KYL44" s="541"/>
      <c r="KYM44" s="541"/>
      <c r="KYN44" s="541"/>
      <c r="KYO44" s="541"/>
      <c r="KYP44" s="541"/>
      <c r="KYQ44" s="541"/>
      <c r="KYR44" s="541"/>
      <c r="KYS44" s="541"/>
      <c r="KYT44" s="541"/>
      <c r="KYU44" s="541"/>
      <c r="KYV44" s="541"/>
      <c r="KYW44" s="541"/>
      <c r="KYX44" s="541"/>
      <c r="KYY44" s="541"/>
      <c r="KYZ44" s="541"/>
      <c r="KZA44" s="541"/>
      <c r="KZB44" s="541"/>
      <c r="KZC44" s="541"/>
      <c r="KZD44" s="541"/>
      <c r="KZE44" s="541"/>
      <c r="KZF44" s="541"/>
      <c r="KZG44" s="541"/>
      <c r="KZH44" s="541"/>
      <c r="KZI44" s="541"/>
      <c r="KZJ44" s="541"/>
      <c r="KZK44" s="541"/>
      <c r="KZL44" s="541"/>
      <c r="KZM44" s="541"/>
      <c r="KZN44" s="541"/>
      <c r="KZO44" s="541"/>
      <c r="KZP44" s="541"/>
      <c r="KZQ44" s="541"/>
      <c r="KZR44" s="541"/>
      <c r="KZS44" s="541"/>
      <c r="KZT44" s="541"/>
      <c r="KZU44" s="541"/>
      <c r="KZV44" s="541"/>
      <c r="KZW44" s="541"/>
      <c r="KZX44" s="541"/>
      <c r="KZY44" s="541"/>
      <c r="KZZ44" s="541"/>
      <c r="LAA44" s="541"/>
      <c r="LAB44" s="541"/>
      <c r="LAC44" s="541"/>
      <c r="LAD44" s="541"/>
      <c r="LAE44" s="541"/>
      <c r="LAF44" s="541"/>
      <c r="LAG44" s="541"/>
      <c r="LAH44" s="541"/>
      <c r="LAI44" s="541"/>
      <c r="LAJ44" s="541"/>
      <c r="LAK44" s="541"/>
      <c r="LAL44" s="541"/>
      <c r="LAM44" s="541"/>
      <c r="LAN44" s="541"/>
      <c r="LAO44" s="541"/>
      <c r="LAP44" s="541"/>
      <c r="LAQ44" s="541"/>
      <c r="LAR44" s="541"/>
      <c r="LAS44" s="541"/>
      <c r="LAT44" s="541"/>
      <c r="LAU44" s="541"/>
      <c r="LAV44" s="541"/>
      <c r="LAW44" s="541"/>
      <c r="LAX44" s="541"/>
      <c r="LAY44" s="541"/>
      <c r="LAZ44" s="541"/>
      <c r="LBA44" s="541"/>
      <c r="LBB44" s="541"/>
      <c r="LBC44" s="541"/>
      <c r="LBD44" s="541"/>
      <c r="LBE44" s="541"/>
      <c r="LBF44" s="541"/>
      <c r="LBG44" s="541"/>
      <c r="LBH44" s="541"/>
      <c r="LBI44" s="541"/>
      <c r="LBJ44" s="541"/>
      <c r="LBK44" s="541"/>
      <c r="LBL44" s="541"/>
      <c r="LBM44" s="541"/>
      <c r="LBN44" s="541"/>
      <c r="LBO44" s="541"/>
      <c r="LBP44" s="541"/>
      <c r="LBQ44" s="541"/>
      <c r="LBR44" s="541"/>
      <c r="LBS44" s="541"/>
      <c r="LBT44" s="541"/>
      <c r="LBU44" s="541"/>
      <c r="LBV44" s="541"/>
      <c r="LBW44" s="541"/>
      <c r="LBX44" s="541"/>
      <c r="LBY44" s="541"/>
      <c r="LBZ44" s="541"/>
      <c r="LCA44" s="541"/>
      <c r="LCB44" s="541"/>
      <c r="LCC44" s="541"/>
      <c r="LCD44" s="541"/>
      <c r="LCE44" s="541"/>
      <c r="LCF44" s="541"/>
      <c r="LCG44" s="541"/>
      <c r="LCH44" s="541"/>
      <c r="LCI44" s="541"/>
      <c r="LCJ44" s="541"/>
      <c r="LCK44" s="541"/>
      <c r="LCL44" s="541"/>
      <c r="LCM44" s="541"/>
      <c r="LCN44" s="541"/>
      <c r="LCO44" s="541"/>
      <c r="LCP44" s="541"/>
      <c r="LCQ44" s="541"/>
      <c r="LCR44" s="541"/>
      <c r="LCS44" s="541"/>
      <c r="LCT44" s="541"/>
      <c r="LCU44" s="541"/>
      <c r="LCV44" s="541"/>
      <c r="LCW44" s="541"/>
      <c r="LCX44" s="541"/>
      <c r="LCY44" s="541"/>
      <c r="LCZ44" s="541"/>
      <c r="LDA44" s="541"/>
      <c r="LDB44" s="541"/>
      <c r="LDC44" s="541"/>
      <c r="LDD44" s="541"/>
      <c r="LDE44" s="541"/>
      <c r="LDF44" s="541"/>
      <c r="LDG44" s="541"/>
      <c r="LDH44" s="541"/>
      <c r="LDI44" s="541"/>
      <c r="LDJ44" s="541"/>
      <c r="LDK44" s="541"/>
      <c r="LDL44" s="541"/>
      <c r="LDM44" s="541"/>
      <c r="LDN44" s="541"/>
      <c r="LDO44" s="541"/>
      <c r="LDP44" s="541"/>
      <c r="LDQ44" s="541"/>
      <c r="LDR44" s="541"/>
      <c r="LDS44" s="541"/>
      <c r="LDT44" s="541"/>
      <c r="LDU44" s="541"/>
      <c r="LDV44" s="541"/>
      <c r="LDW44" s="541"/>
      <c r="LDX44" s="541"/>
      <c r="LDY44" s="541"/>
      <c r="LDZ44" s="541"/>
      <c r="LEA44" s="541"/>
      <c r="LEB44" s="541"/>
      <c r="LEC44" s="541"/>
      <c r="LED44" s="541"/>
      <c r="LEE44" s="541"/>
      <c r="LEF44" s="541"/>
      <c r="LEG44" s="541"/>
      <c r="LEH44" s="541"/>
      <c r="LEI44" s="541"/>
      <c r="LEJ44" s="541"/>
      <c r="LEK44" s="541"/>
      <c r="LEL44" s="541"/>
      <c r="LEM44" s="541"/>
      <c r="LEN44" s="541"/>
      <c r="LEO44" s="541"/>
      <c r="LEP44" s="541"/>
      <c r="LEQ44" s="541"/>
      <c r="LER44" s="541"/>
      <c r="LES44" s="541"/>
      <c r="LET44" s="541"/>
      <c r="LEU44" s="541"/>
      <c r="LEV44" s="541"/>
      <c r="LEW44" s="541"/>
      <c r="LEX44" s="541"/>
      <c r="LEY44" s="541"/>
      <c r="LEZ44" s="541"/>
      <c r="LFA44" s="541"/>
      <c r="LFB44" s="541"/>
      <c r="LFC44" s="541"/>
      <c r="LFD44" s="541"/>
      <c r="LFE44" s="541"/>
      <c r="LFF44" s="541"/>
      <c r="LFG44" s="541"/>
      <c r="LFH44" s="541"/>
      <c r="LFI44" s="541"/>
      <c r="LFJ44" s="541"/>
      <c r="LFK44" s="541"/>
      <c r="LFL44" s="541"/>
      <c r="LFM44" s="541"/>
      <c r="LFN44" s="541"/>
      <c r="LFO44" s="541"/>
      <c r="LFP44" s="541"/>
      <c r="LFQ44" s="541"/>
      <c r="LFR44" s="541"/>
      <c r="LFS44" s="541"/>
      <c r="LFT44" s="541"/>
      <c r="LFU44" s="541"/>
      <c r="LFV44" s="541"/>
      <c r="LFW44" s="541"/>
      <c r="LFX44" s="541"/>
      <c r="LFY44" s="541"/>
      <c r="LFZ44" s="541"/>
      <c r="LGA44" s="541"/>
      <c r="LGB44" s="541"/>
      <c r="LGC44" s="541"/>
      <c r="LGD44" s="541"/>
      <c r="LGE44" s="541"/>
      <c r="LGF44" s="541"/>
      <c r="LGG44" s="541"/>
      <c r="LGH44" s="541"/>
      <c r="LGI44" s="541"/>
      <c r="LGJ44" s="541"/>
      <c r="LGK44" s="541"/>
      <c r="LGL44" s="541"/>
      <c r="LGM44" s="541"/>
      <c r="LGN44" s="541"/>
      <c r="LGO44" s="541"/>
      <c r="LGP44" s="541"/>
      <c r="LGQ44" s="541"/>
      <c r="LGR44" s="541"/>
      <c r="LGS44" s="541"/>
      <c r="LGT44" s="541"/>
      <c r="LGU44" s="541"/>
      <c r="LGV44" s="541"/>
      <c r="LGW44" s="541"/>
      <c r="LGX44" s="541"/>
      <c r="LGY44" s="541"/>
      <c r="LGZ44" s="541"/>
      <c r="LHA44" s="541"/>
      <c r="LHB44" s="541"/>
      <c r="LHC44" s="541"/>
      <c r="LHD44" s="541"/>
      <c r="LHE44" s="541"/>
      <c r="LHF44" s="541"/>
      <c r="LHG44" s="541"/>
      <c r="LHH44" s="541"/>
      <c r="LHI44" s="541"/>
      <c r="LHJ44" s="541"/>
      <c r="LHK44" s="541"/>
      <c r="LHL44" s="541"/>
      <c r="LHM44" s="541"/>
      <c r="LHN44" s="541"/>
      <c r="LHO44" s="541"/>
      <c r="LHP44" s="541"/>
      <c r="LHQ44" s="541"/>
      <c r="LHR44" s="541"/>
      <c r="LHS44" s="541"/>
      <c r="LHT44" s="541"/>
      <c r="LHU44" s="541"/>
      <c r="LHV44" s="541"/>
      <c r="LHW44" s="541"/>
      <c r="LHX44" s="541"/>
      <c r="LHY44" s="541"/>
      <c r="LHZ44" s="541"/>
      <c r="LIA44" s="541"/>
      <c r="LIB44" s="541"/>
      <c r="LIC44" s="541"/>
      <c r="LID44" s="541"/>
      <c r="LIE44" s="541"/>
      <c r="LIF44" s="541"/>
      <c r="LIG44" s="541"/>
      <c r="LIH44" s="541"/>
      <c r="LII44" s="541"/>
      <c r="LIJ44" s="541"/>
      <c r="LIK44" s="541"/>
      <c r="LIL44" s="541"/>
      <c r="LIM44" s="541"/>
      <c r="LIN44" s="541"/>
      <c r="LIO44" s="541"/>
      <c r="LIP44" s="541"/>
      <c r="LIQ44" s="541"/>
      <c r="LIR44" s="541"/>
      <c r="LIS44" s="541"/>
      <c r="LIT44" s="541"/>
      <c r="LIU44" s="541"/>
      <c r="LIV44" s="541"/>
      <c r="LIW44" s="541"/>
      <c r="LIX44" s="541"/>
      <c r="LIY44" s="541"/>
      <c r="LIZ44" s="541"/>
      <c r="LJA44" s="541"/>
      <c r="LJB44" s="541"/>
      <c r="LJC44" s="541"/>
      <c r="LJD44" s="541"/>
      <c r="LJE44" s="541"/>
      <c r="LJF44" s="541"/>
      <c r="LJG44" s="541"/>
      <c r="LJH44" s="541"/>
      <c r="LJI44" s="541"/>
      <c r="LJJ44" s="541"/>
      <c r="LJK44" s="541"/>
      <c r="LJL44" s="541"/>
      <c r="LJM44" s="541"/>
      <c r="LJN44" s="541"/>
      <c r="LJO44" s="541"/>
      <c r="LJP44" s="541"/>
      <c r="LJQ44" s="541"/>
      <c r="LJR44" s="541"/>
      <c r="LJS44" s="541"/>
      <c r="LJT44" s="541"/>
      <c r="LJU44" s="541"/>
      <c r="LJV44" s="541"/>
      <c r="LJW44" s="541"/>
      <c r="LJX44" s="541"/>
      <c r="LJY44" s="541"/>
      <c r="LJZ44" s="541"/>
      <c r="LKA44" s="541"/>
      <c r="LKB44" s="541"/>
      <c r="LKC44" s="541"/>
      <c r="LKD44" s="541"/>
      <c r="LKE44" s="541"/>
      <c r="LKF44" s="541"/>
      <c r="LKG44" s="541"/>
      <c r="LKH44" s="541"/>
      <c r="LKI44" s="541"/>
      <c r="LKJ44" s="541"/>
      <c r="LKK44" s="541"/>
      <c r="LKL44" s="541"/>
      <c r="LKM44" s="541"/>
      <c r="LKN44" s="541"/>
      <c r="LKO44" s="541"/>
      <c r="LKP44" s="541"/>
      <c r="LKQ44" s="541"/>
      <c r="LKR44" s="541"/>
      <c r="LKS44" s="541"/>
      <c r="LKT44" s="541"/>
      <c r="LKU44" s="541"/>
      <c r="LKV44" s="541"/>
      <c r="LKW44" s="541"/>
      <c r="LKX44" s="541"/>
      <c r="LKY44" s="541"/>
      <c r="LKZ44" s="541"/>
      <c r="LLA44" s="541"/>
      <c r="LLB44" s="541"/>
      <c r="LLC44" s="541"/>
      <c r="LLD44" s="541"/>
      <c r="LLE44" s="541"/>
      <c r="LLF44" s="541"/>
      <c r="LLG44" s="541"/>
      <c r="LLH44" s="541"/>
      <c r="LLI44" s="541"/>
      <c r="LLJ44" s="541"/>
      <c r="LLK44" s="541"/>
      <c r="LLL44" s="541"/>
      <c r="LLM44" s="541"/>
      <c r="LLN44" s="541"/>
      <c r="LLO44" s="541"/>
      <c r="LLP44" s="541"/>
      <c r="LLQ44" s="541"/>
      <c r="LLR44" s="541"/>
      <c r="LLS44" s="541"/>
      <c r="LLT44" s="541"/>
      <c r="LLU44" s="541"/>
      <c r="LLV44" s="541"/>
      <c r="LLW44" s="541"/>
      <c r="LLX44" s="541"/>
      <c r="LLY44" s="541"/>
      <c r="LLZ44" s="541"/>
      <c r="LMA44" s="541"/>
      <c r="LMB44" s="541"/>
      <c r="LMC44" s="541"/>
      <c r="LMD44" s="541"/>
      <c r="LME44" s="541"/>
      <c r="LMF44" s="541"/>
      <c r="LMG44" s="541"/>
      <c r="LMH44" s="541"/>
      <c r="LMI44" s="541"/>
      <c r="LMJ44" s="541"/>
      <c r="LMK44" s="541"/>
      <c r="LML44" s="541"/>
      <c r="LMM44" s="541"/>
      <c r="LMN44" s="541"/>
      <c r="LMO44" s="541"/>
      <c r="LMP44" s="541"/>
      <c r="LMQ44" s="541"/>
      <c r="LMR44" s="541"/>
      <c r="LMS44" s="541"/>
      <c r="LMT44" s="541"/>
      <c r="LMU44" s="541"/>
      <c r="LMV44" s="541"/>
      <c r="LMW44" s="541"/>
      <c r="LMX44" s="541"/>
      <c r="LMY44" s="541"/>
      <c r="LMZ44" s="541"/>
      <c r="LNA44" s="541"/>
      <c r="LNB44" s="541"/>
      <c r="LNC44" s="541"/>
      <c r="LND44" s="541"/>
      <c r="LNE44" s="541"/>
      <c r="LNF44" s="541"/>
      <c r="LNG44" s="541"/>
      <c r="LNH44" s="541"/>
      <c r="LNI44" s="541"/>
      <c r="LNJ44" s="541"/>
      <c r="LNK44" s="541"/>
      <c r="LNL44" s="541"/>
      <c r="LNM44" s="541"/>
      <c r="LNN44" s="541"/>
      <c r="LNO44" s="541"/>
      <c r="LNP44" s="541"/>
      <c r="LNQ44" s="541"/>
      <c r="LNR44" s="541"/>
      <c r="LNS44" s="541"/>
      <c r="LNT44" s="541"/>
      <c r="LNU44" s="541"/>
      <c r="LNV44" s="541"/>
      <c r="LNW44" s="541"/>
      <c r="LNX44" s="541"/>
      <c r="LNY44" s="541"/>
      <c r="LNZ44" s="541"/>
      <c r="LOA44" s="541"/>
      <c r="LOB44" s="541"/>
      <c r="LOC44" s="541"/>
      <c r="LOD44" s="541"/>
      <c r="LOE44" s="541"/>
      <c r="LOF44" s="541"/>
      <c r="LOG44" s="541"/>
      <c r="LOH44" s="541"/>
      <c r="LOI44" s="541"/>
      <c r="LOJ44" s="541"/>
      <c r="LOK44" s="541"/>
      <c r="LOL44" s="541"/>
      <c r="LOM44" s="541"/>
      <c r="LON44" s="541"/>
      <c r="LOO44" s="541"/>
      <c r="LOP44" s="541"/>
      <c r="LOQ44" s="541"/>
      <c r="LOR44" s="541"/>
      <c r="LOS44" s="541"/>
      <c r="LOT44" s="541"/>
      <c r="LOU44" s="541"/>
      <c r="LOV44" s="541"/>
      <c r="LOW44" s="541"/>
      <c r="LOX44" s="541"/>
      <c r="LOY44" s="541"/>
      <c r="LOZ44" s="541"/>
      <c r="LPA44" s="541"/>
      <c r="LPB44" s="541"/>
      <c r="LPC44" s="541"/>
      <c r="LPD44" s="541"/>
      <c r="LPE44" s="541"/>
      <c r="LPF44" s="541"/>
      <c r="LPG44" s="541"/>
      <c r="LPH44" s="541"/>
      <c r="LPI44" s="541"/>
      <c r="LPJ44" s="541"/>
      <c r="LPK44" s="541"/>
      <c r="LPL44" s="541"/>
      <c r="LPM44" s="541"/>
      <c r="LPN44" s="541"/>
      <c r="LPO44" s="541"/>
      <c r="LPP44" s="541"/>
      <c r="LPQ44" s="541"/>
      <c r="LPR44" s="541"/>
      <c r="LPS44" s="541"/>
      <c r="LPT44" s="541"/>
      <c r="LPU44" s="541"/>
      <c r="LPV44" s="541"/>
      <c r="LPW44" s="541"/>
      <c r="LPX44" s="541"/>
      <c r="LPY44" s="541"/>
      <c r="LPZ44" s="541"/>
      <c r="LQA44" s="541"/>
      <c r="LQB44" s="541"/>
      <c r="LQC44" s="541"/>
      <c r="LQD44" s="541"/>
      <c r="LQE44" s="541"/>
      <c r="LQF44" s="541"/>
      <c r="LQG44" s="541"/>
      <c r="LQH44" s="541"/>
      <c r="LQI44" s="541"/>
      <c r="LQJ44" s="541"/>
      <c r="LQK44" s="541"/>
      <c r="LQL44" s="541"/>
      <c r="LQM44" s="541"/>
      <c r="LQN44" s="541"/>
      <c r="LQO44" s="541"/>
      <c r="LQP44" s="541"/>
      <c r="LQQ44" s="541"/>
      <c r="LQR44" s="541"/>
      <c r="LQS44" s="541"/>
      <c r="LQT44" s="541"/>
      <c r="LQU44" s="541"/>
      <c r="LQV44" s="541"/>
      <c r="LQW44" s="541"/>
      <c r="LQX44" s="541"/>
      <c r="LQY44" s="541"/>
      <c r="LQZ44" s="541"/>
      <c r="LRA44" s="541"/>
      <c r="LRB44" s="541"/>
      <c r="LRC44" s="541"/>
      <c r="LRD44" s="541"/>
      <c r="LRE44" s="541"/>
      <c r="LRF44" s="541"/>
      <c r="LRG44" s="541"/>
      <c r="LRH44" s="541"/>
      <c r="LRI44" s="541"/>
      <c r="LRJ44" s="541"/>
      <c r="LRK44" s="541"/>
      <c r="LRL44" s="541"/>
      <c r="LRM44" s="541"/>
      <c r="LRN44" s="541"/>
      <c r="LRO44" s="541"/>
      <c r="LRP44" s="541"/>
      <c r="LRQ44" s="541"/>
      <c r="LRR44" s="541"/>
      <c r="LRS44" s="541"/>
      <c r="LRT44" s="541"/>
      <c r="LRU44" s="541"/>
      <c r="LRV44" s="541"/>
      <c r="LRW44" s="541"/>
      <c r="LRX44" s="541"/>
      <c r="LRY44" s="541"/>
      <c r="LRZ44" s="541"/>
      <c r="LSA44" s="541"/>
      <c r="LSB44" s="541"/>
      <c r="LSC44" s="541"/>
      <c r="LSD44" s="541"/>
      <c r="LSE44" s="541"/>
      <c r="LSF44" s="541"/>
      <c r="LSG44" s="541"/>
      <c r="LSH44" s="541"/>
      <c r="LSI44" s="541"/>
      <c r="LSJ44" s="541"/>
      <c r="LSK44" s="541"/>
      <c r="LSL44" s="541"/>
      <c r="LSM44" s="541"/>
      <c r="LSN44" s="541"/>
      <c r="LSO44" s="541"/>
      <c r="LSP44" s="541"/>
      <c r="LSQ44" s="541"/>
      <c r="LSR44" s="541"/>
      <c r="LSS44" s="541"/>
      <c r="LST44" s="541"/>
      <c r="LSU44" s="541"/>
      <c r="LSV44" s="541"/>
      <c r="LSW44" s="541"/>
      <c r="LSX44" s="541"/>
      <c r="LSY44" s="541"/>
      <c r="LSZ44" s="541"/>
      <c r="LTA44" s="541"/>
      <c r="LTB44" s="541"/>
      <c r="LTC44" s="541"/>
      <c r="LTD44" s="541"/>
      <c r="LTE44" s="541"/>
      <c r="LTF44" s="541"/>
      <c r="LTG44" s="541"/>
      <c r="LTH44" s="541"/>
      <c r="LTI44" s="541"/>
      <c r="LTJ44" s="541"/>
      <c r="LTK44" s="541"/>
      <c r="LTL44" s="541"/>
      <c r="LTM44" s="541"/>
      <c r="LTN44" s="541"/>
      <c r="LTO44" s="541"/>
      <c r="LTP44" s="541"/>
      <c r="LTQ44" s="541"/>
      <c r="LTR44" s="541"/>
      <c r="LTS44" s="541"/>
      <c r="LTT44" s="541"/>
      <c r="LTU44" s="541"/>
      <c r="LTV44" s="541"/>
      <c r="LTW44" s="541"/>
      <c r="LTX44" s="541"/>
      <c r="LTY44" s="541"/>
      <c r="LTZ44" s="541"/>
      <c r="LUA44" s="541"/>
      <c r="LUB44" s="541"/>
      <c r="LUC44" s="541"/>
      <c r="LUD44" s="541"/>
      <c r="LUE44" s="541"/>
      <c r="LUF44" s="541"/>
      <c r="LUG44" s="541"/>
      <c r="LUH44" s="541"/>
      <c r="LUI44" s="541"/>
      <c r="LUJ44" s="541"/>
      <c r="LUK44" s="541"/>
      <c r="LUL44" s="541"/>
      <c r="LUM44" s="541"/>
      <c r="LUN44" s="541"/>
      <c r="LUO44" s="541"/>
      <c r="LUP44" s="541"/>
      <c r="LUQ44" s="541"/>
      <c r="LUR44" s="541"/>
      <c r="LUS44" s="541"/>
      <c r="LUT44" s="541"/>
      <c r="LUU44" s="541"/>
      <c r="LUV44" s="541"/>
      <c r="LUW44" s="541"/>
      <c r="LUX44" s="541"/>
      <c r="LUY44" s="541"/>
      <c r="LUZ44" s="541"/>
      <c r="LVA44" s="541"/>
      <c r="LVB44" s="541"/>
      <c r="LVC44" s="541"/>
      <c r="LVD44" s="541"/>
      <c r="LVE44" s="541"/>
      <c r="LVF44" s="541"/>
      <c r="LVG44" s="541"/>
      <c r="LVH44" s="541"/>
      <c r="LVI44" s="541"/>
      <c r="LVJ44" s="541"/>
      <c r="LVK44" s="541"/>
      <c r="LVL44" s="541"/>
      <c r="LVM44" s="541"/>
      <c r="LVN44" s="541"/>
      <c r="LVO44" s="541"/>
      <c r="LVP44" s="541"/>
      <c r="LVQ44" s="541"/>
      <c r="LVR44" s="541"/>
      <c r="LVS44" s="541"/>
      <c r="LVT44" s="541"/>
      <c r="LVU44" s="541"/>
      <c r="LVV44" s="541"/>
      <c r="LVW44" s="541"/>
      <c r="LVX44" s="541"/>
      <c r="LVY44" s="541"/>
      <c r="LVZ44" s="541"/>
      <c r="LWA44" s="541"/>
      <c r="LWB44" s="541"/>
      <c r="LWC44" s="541"/>
      <c r="LWD44" s="541"/>
      <c r="LWE44" s="541"/>
      <c r="LWF44" s="541"/>
      <c r="LWG44" s="541"/>
      <c r="LWH44" s="541"/>
      <c r="LWI44" s="541"/>
      <c r="LWJ44" s="541"/>
      <c r="LWK44" s="541"/>
      <c r="LWL44" s="541"/>
      <c r="LWM44" s="541"/>
      <c r="LWN44" s="541"/>
      <c r="LWO44" s="541"/>
      <c r="LWP44" s="541"/>
      <c r="LWQ44" s="541"/>
      <c r="LWR44" s="541"/>
      <c r="LWS44" s="541"/>
      <c r="LWT44" s="541"/>
      <c r="LWU44" s="541"/>
      <c r="LWV44" s="541"/>
      <c r="LWW44" s="541"/>
      <c r="LWX44" s="541"/>
      <c r="LWY44" s="541"/>
      <c r="LWZ44" s="541"/>
      <c r="LXA44" s="541"/>
      <c r="LXB44" s="541"/>
      <c r="LXC44" s="541"/>
      <c r="LXD44" s="541"/>
      <c r="LXE44" s="541"/>
      <c r="LXF44" s="541"/>
      <c r="LXG44" s="541"/>
      <c r="LXH44" s="541"/>
      <c r="LXI44" s="541"/>
      <c r="LXJ44" s="541"/>
      <c r="LXK44" s="541"/>
      <c r="LXL44" s="541"/>
      <c r="LXM44" s="541"/>
      <c r="LXN44" s="541"/>
      <c r="LXO44" s="541"/>
      <c r="LXP44" s="541"/>
      <c r="LXQ44" s="541"/>
      <c r="LXR44" s="541"/>
      <c r="LXS44" s="541"/>
      <c r="LXT44" s="541"/>
      <c r="LXU44" s="541"/>
      <c r="LXV44" s="541"/>
      <c r="LXW44" s="541"/>
      <c r="LXX44" s="541"/>
      <c r="LXY44" s="541"/>
      <c r="LXZ44" s="541"/>
      <c r="LYA44" s="541"/>
      <c r="LYB44" s="541"/>
      <c r="LYC44" s="541"/>
      <c r="LYD44" s="541"/>
      <c r="LYE44" s="541"/>
      <c r="LYF44" s="541"/>
      <c r="LYG44" s="541"/>
      <c r="LYH44" s="541"/>
      <c r="LYI44" s="541"/>
      <c r="LYJ44" s="541"/>
      <c r="LYK44" s="541"/>
      <c r="LYL44" s="541"/>
      <c r="LYM44" s="541"/>
      <c r="LYN44" s="541"/>
      <c r="LYO44" s="541"/>
      <c r="LYP44" s="541"/>
      <c r="LYQ44" s="541"/>
      <c r="LYR44" s="541"/>
      <c r="LYS44" s="541"/>
      <c r="LYT44" s="541"/>
      <c r="LYU44" s="541"/>
      <c r="LYV44" s="541"/>
      <c r="LYW44" s="541"/>
      <c r="LYX44" s="541"/>
      <c r="LYY44" s="541"/>
      <c r="LYZ44" s="541"/>
      <c r="LZA44" s="541"/>
      <c r="LZB44" s="541"/>
      <c r="LZC44" s="541"/>
      <c r="LZD44" s="541"/>
      <c r="LZE44" s="541"/>
      <c r="LZF44" s="541"/>
      <c r="LZG44" s="541"/>
      <c r="LZH44" s="541"/>
      <c r="LZI44" s="541"/>
      <c r="LZJ44" s="541"/>
      <c r="LZK44" s="541"/>
      <c r="LZL44" s="541"/>
      <c r="LZM44" s="541"/>
      <c r="LZN44" s="541"/>
      <c r="LZO44" s="541"/>
      <c r="LZP44" s="541"/>
      <c r="LZQ44" s="541"/>
      <c r="LZR44" s="541"/>
      <c r="LZS44" s="541"/>
      <c r="LZT44" s="541"/>
      <c r="LZU44" s="541"/>
      <c r="LZV44" s="541"/>
      <c r="LZW44" s="541"/>
      <c r="LZX44" s="541"/>
      <c r="LZY44" s="541"/>
      <c r="LZZ44" s="541"/>
      <c r="MAA44" s="541"/>
      <c r="MAB44" s="541"/>
      <c r="MAC44" s="541"/>
      <c r="MAD44" s="541"/>
      <c r="MAE44" s="541"/>
      <c r="MAF44" s="541"/>
      <c r="MAG44" s="541"/>
      <c r="MAH44" s="541"/>
      <c r="MAI44" s="541"/>
      <c r="MAJ44" s="541"/>
      <c r="MAK44" s="541"/>
      <c r="MAL44" s="541"/>
      <c r="MAM44" s="541"/>
      <c r="MAN44" s="541"/>
      <c r="MAO44" s="541"/>
      <c r="MAP44" s="541"/>
      <c r="MAQ44" s="541"/>
      <c r="MAR44" s="541"/>
      <c r="MAS44" s="541"/>
      <c r="MAT44" s="541"/>
      <c r="MAU44" s="541"/>
      <c r="MAV44" s="541"/>
      <c r="MAW44" s="541"/>
      <c r="MAX44" s="541"/>
      <c r="MAY44" s="541"/>
      <c r="MAZ44" s="541"/>
      <c r="MBA44" s="541"/>
      <c r="MBB44" s="541"/>
      <c r="MBC44" s="541"/>
      <c r="MBD44" s="541"/>
      <c r="MBE44" s="541"/>
      <c r="MBF44" s="541"/>
      <c r="MBG44" s="541"/>
      <c r="MBH44" s="541"/>
      <c r="MBI44" s="541"/>
      <c r="MBJ44" s="541"/>
      <c r="MBK44" s="541"/>
      <c r="MBL44" s="541"/>
      <c r="MBM44" s="541"/>
      <c r="MBN44" s="541"/>
      <c r="MBO44" s="541"/>
      <c r="MBP44" s="541"/>
      <c r="MBQ44" s="541"/>
      <c r="MBR44" s="541"/>
      <c r="MBS44" s="541"/>
      <c r="MBT44" s="541"/>
      <c r="MBU44" s="541"/>
      <c r="MBV44" s="541"/>
      <c r="MBW44" s="541"/>
      <c r="MBX44" s="541"/>
      <c r="MBY44" s="541"/>
      <c r="MBZ44" s="541"/>
      <c r="MCA44" s="541"/>
      <c r="MCB44" s="541"/>
      <c r="MCC44" s="541"/>
      <c r="MCD44" s="541"/>
      <c r="MCE44" s="541"/>
      <c r="MCF44" s="541"/>
      <c r="MCG44" s="541"/>
      <c r="MCH44" s="541"/>
      <c r="MCI44" s="541"/>
      <c r="MCJ44" s="541"/>
      <c r="MCK44" s="541"/>
      <c r="MCL44" s="541"/>
      <c r="MCM44" s="541"/>
      <c r="MCN44" s="541"/>
      <c r="MCO44" s="541"/>
      <c r="MCP44" s="541"/>
      <c r="MCQ44" s="541"/>
      <c r="MCR44" s="541"/>
      <c r="MCS44" s="541"/>
      <c r="MCT44" s="541"/>
      <c r="MCU44" s="541"/>
      <c r="MCV44" s="541"/>
      <c r="MCW44" s="541"/>
      <c r="MCX44" s="541"/>
      <c r="MCY44" s="541"/>
      <c r="MCZ44" s="541"/>
      <c r="MDA44" s="541"/>
      <c r="MDB44" s="541"/>
      <c r="MDC44" s="541"/>
      <c r="MDD44" s="541"/>
      <c r="MDE44" s="541"/>
      <c r="MDF44" s="541"/>
      <c r="MDG44" s="541"/>
      <c r="MDH44" s="541"/>
      <c r="MDI44" s="541"/>
      <c r="MDJ44" s="541"/>
      <c r="MDK44" s="541"/>
      <c r="MDL44" s="541"/>
      <c r="MDM44" s="541"/>
      <c r="MDN44" s="541"/>
      <c r="MDO44" s="541"/>
      <c r="MDP44" s="541"/>
      <c r="MDQ44" s="541"/>
      <c r="MDR44" s="541"/>
      <c r="MDS44" s="541"/>
      <c r="MDT44" s="541"/>
      <c r="MDU44" s="541"/>
      <c r="MDV44" s="541"/>
      <c r="MDW44" s="541"/>
      <c r="MDX44" s="541"/>
      <c r="MDY44" s="541"/>
      <c r="MDZ44" s="541"/>
      <c r="MEA44" s="541"/>
      <c r="MEB44" s="541"/>
      <c r="MEC44" s="541"/>
      <c r="MED44" s="541"/>
      <c r="MEE44" s="541"/>
      <c r="MEF44" s="541"/>
      <c r="MEG44" s="541"/>
      <c r="MEH44" s="541"/>
      <c r="MEI44" s="541"/>
      <c r="MEJ44" s="541"/>
      <c r="MEK44" s="541"/>
      <c r="MEL44" s="541"/>
      <c r="MEM44" s="541"/>
      <c r="MEN44" s="541"/>
      <c r="MEO44" s="541"/>
      <c r="MEP44" s="541"/>
      <c r="MEQ44" s="541"/>
      <c r="MER44" s="541"/>
      <c r="MES44" s="541"/>
      <c r="MET44" s="541"/>
      <c r="MEU44" s="541"/>
      <c r="MEV44" s="541"/>
      <c r="MEW44" s="541"/>
      <c r="MEX44" s="541"/>
      <c r="MEY44" s="541"/>
      <c r="MEZ44" s="541"/>
      <c r="MFA44" s="541"/>
      <c r="MFB44" s="541"/>
      <c r="MFC44" s="541"/>
      <c r="MFD44" s="541"/>
      <c r="MFE44" s="541"/>
      <c r="MFF44" s="541"/>
      <c r="MFG44" s="541"/>
      <c r="MFH44" s="541"/>
      <c r="MFI44" s="541"/>
      <c r="MFJ44" s="541"/>
      <c r="MFK44" s="541"/>
      <c r="MFL44" s="541"/>
      <c r="MFM44" s="541"/>
      <c r="MFN44" s="541"/>
      <c r="MFO44" s="541"/>
      <c r="MFP44" s="541"/>
      <c r="MFQ44" s="541"/>
      <c r="MFR44" s="541"/>
      <c r="MFS44" s="541"/>
      <c r="MFT44" s="541"/>
      <c r="MFU44" s="541"/>
      <c r="MFV44" s="541"/>
      <c r="MFW44" s="541"/>
      <c r="MFX44" s="541"/>
      <c r="MFY44" s="541"/>
      <c r="MFZ44" s="541"/>
      <c r="MGA44" s="541"/>
      <c r="MGB44" s="541"/>
      <c r="MGC44" s="541"/>
      <c r="MGD44" s="541"/>
      <c r="MGE44" s="541"/>
      <c r="MGF44" s="541"/>
      <c r="MGG44" s="541"/>
      <c r="MGH44" s="541"/>
      <c r="MGI44" s="541"/>
      <c r="MGJ44" s="541"/>
      <c r="MGK44" s="541"/>
      <c r="MGL44" s="541"/>
      <c r="MGM44" s="541"/>
      <c r="MGN44" s="541"/>
      <c r="MGO44" s="541"/>
      <c r="MGP44" s="541"/>
      <c r="MGQ44" s="541"/>
      <c r="MGR44" s="541"/>
      <c r="MGS44" s="541"/>
      <c r="MGT44" s="541"/>
      <c r="MGU44" s="541"/>
      <c r="MGV44" s="541"/>
      <c r="MGW44" s="541"/>
      <c r="MGX44" s="541"/>
      <c r="MGY44" s="541"/>
      <c r="MGZ44" s="541"/>
      <c r="MHA44" s="541"/>
      <c r="MHB44" s="541"/>
      <c r="MHC44" s="541"/>
      <c r="MHD44" s="541"/>
      <c r="MHE44" s="541"/>
      <c r="MHF44" s="541"/>
      <c r="MHG44" s="541"/>
      <c r="MHH44" s="541"/>
      <c r="MHI44" s="541"/>
      <c r="MHJ44" s="541"/>
      <c r="MHK44" s="541"/>
      <c r="MHL44" s="541"/>
      <c r="MHM44" s="541"/>
      <c r="MHN44" s="541"/>
      <c r="MHO44" s="541"/>
      <c r="MHP44" s="541"/>
      <c r="MHQ44" s="541"/>
      <c r="MHR44" s="541"/>
      <c r="MHS44" s="541"/>
      <c r="MHT44" s="541"/>
      <c r="MHU44" s="541"/>
      <c r="MHV44" s="541"/>
      <c r="MHW44" s="541"/>
      <c r="MHX44" s="541"/>
      <c r="MHY44" s="541"/>
      <c r="MHZ44" s="541"/>
      <c r="MIA44" s="541"/>
      <c r="MIB44" s="541"/>
      <c r="MIC44" s="541"/>
      <c r="MID44" s="541"/>
      <c r="MIE44" s="541"/>
      <c r="MIF44" s="541"/>
      <c r="MIG44" s="541"/>
      <c r="MIH44" s="541"/>
      <c r="MII44" s="541"/>
      <c r="MIJ44" s="541"/>
      <c r="MIK44" s="541"/>
      <c r="MIL44" s="541"/>
      <c r="MIM44" s="541"/>
      <c r="MIN44" s="541"/>
      <c r="MIO44" s="541"/>
      <c r="MIP44" s="541"/>
      <c r="MIQ44" s="541"/>
      <c r="MIR44" s="541"/>
      <c r="MIS44" s="541"/>
      <c r="MIT44" s="541"/>
      <c r="MIU44" s="541"/>
      <c r="MIV44" s="541"/>
      <c r="MIW44" s="541"/>
      <c r="MIX44" s="541"/>
      <c r="MIY44" s="541"/>
      <c r="MIZ44" s="541"/>
      <c r="MJA44" s="541"/>
      <c r="MJB44" s="541"/>
      <c r="MJC44" s="541"/>
      <c r="MJD44" s="541"/>
      <c r="MJE44" s="541"/>
      <c r="MJF44" s="541"/>
      <c r="MJG44" s="541"/>
      <c r="MJH44" s="541"/>
      <c r="MJI44" s="541"/>
      <c r="MJJ44" s="541"/>
      <c r="MJK44" s="541"/>
      <c r="MJL44" s="541"/>
      <c r="MJM44" s="541"/>
      <c r="MJN44" s="541"/>
      <c r="MJO44" s="541"/>
      <c r="MJP44" s="541"/>
      <c r="MJQ44" s="541"/>
      <c r="MJR44" s="541"/>
      <c r="MJS44" s="541"/>
      <c r="MJT44" s="541"/>
      <c r="MJU44" s="541"/>
      <c r="MJV44" s="541"/>
      <c r="MJW44" s="541"/>
      <c r="MJX44" s="541"/>
      <c r="MJY44" s="541"/>
      <c r="MJZ44" s="541"/>
      <c r="MKA44" s="541"/>
      <c r="MKB44" s="541"/>
      <c r="MKC44" s="541"/>
      <c r="MKD44" s="541"/>
      <c r="MKE44" s="541"/>
      <c r="MKF44" s="541"/>
      <c r="MKG44" s="541"/>
      <c r="MKH44" s="541"/>
      <c r="MKI44" s="541"/>
      <c r="MKJ44" s="541"/>
      <c r="MKK44" s="541"/>
      <c r="MKL44" s="541"/>
      <c r="MKM44" s="541"/>
      <c r="MKN44" s="541"/>
      <c r="MKO44" s="541"/>
      <c r="MKP44" s="541"/>
      <c r="MKQ44" s="541"/>
      <c r="MKR44" s="541"/>
      <c r="MKS44" s="541"/>
      <c r="MKT44" s="541"/>
      <c r="MKU44" s="541"/>
      <c r="MKV44" s="541"/>
      <c r="MKW44" s="541"/>
      <c r="MKX44" s="541"/>
      <c r="MKY44" s="541"/>
      <c r="MKZ44" s="541"/>
      <c r="MLA44" s="541"/>
      <c r="MLB44" s="541"/>
      <c r="MLC44" s="541"/>
      <c r="MLD44" s="541"/>
      <c r="MLE44" s="541"/>
      <c r="MLF44" s="541"/>
      <c r="MLG44" s="541"/>
      <c r="MLH44" s="541"/>
      <c r="MLI44" s="541"/>
      <c r="MLJ44" s="541"/>
      <c r="MLK44" s="541"/>
      <c r="MLL44" s="541"/>
      <c r="MLM44" s="541"/>
      <c r="MLN44" s="541"/>
      <c r="MLO44" s="541"/>
      <c r="MLP44" s="541"/>
      <c r="MLQ44" s="541"/>
      <c r="MLR44" s="541"/>
      <c r="MLS44" s="541"/>
      <c r="MLT44" s="541"/>
      <c r="MLU44" s="541"/>
      <c r="MLV44" s="541"/>
      <c r="MLW44" s="541"/>
      <c r="MLX44" s="541"/>
      <c r="MLY44" s="541"/>
      <c r="MLZ44" s="541"/>
      <c r="MMA44" s="541"/>
      <c r="MMB44" s="541"/>
      <c r="MMC44" s="541"/>
      <c r="MMD44" s="541"/>
      <c r="MME44" s="541"/>
      <c r="MMF44" s="541"/>
      <c r="MMG44" s="541"/>
      <c r="MMH44" s="541"/>
      <c r="MMI44" s="541"/>
      <c r="MMJ44" s="541"/>
      <c r="MMK44" s="541"/>
      <c r="MML44" s="541"/>
      <c r="MMM44" s="541"/>
      <c r="MMN44" s="541"/>
      <c r="MMO44" s="541"/>
      <c r="MMP44" s="541"/>
      <c r="MMQ44" s="541"/>
      <c r="MMR44" s="541"/>
      <c r="MMS44" s="541"/>
      <c r="MMT44" s="541"/>
      <c r="MMU44" s="541"/>
      <c r="MMV44" s="541"/>
      <c r="MMW44" s="541"/>
      <c r="MMX44" s="541"/>
      <c r="MMY44" s="541"/>
      <c r="MMZ44" s="541"/>
      <c r="MNA44" s="541"/>
      <c r="MNB44" s="541"/>
      <c r="MNC44" s="541"/>
      <c r="MND44" s="541"/>
      <c r="MNE44" s="541"/>
      <c r="MNF44" s="541"/>
      <c r="MNG44" s="541"/>
      <c r="MNH44" s="541"/>
      <c r="MNI44" s="541"/>
      <c r="MNJ44" s="541"/>
      <c r="MNK44" s="541"/>
      <c r="MNL44" s="541"/>
      <c r="MNM44" s="541"/>
      <c r="MNN44" s="541"/>
      <c r="MNO44" s="541"/>
      <c r="MNP44" s="541"/>
      <c r="MNQ44" s="541"/>
      <c r="MNR44" s="541"/>
      <c r="MNS44" s="541"/>
      <c r="MNT44" s="541"/>
      <c r="MNU44" s="541"/>
      <c r="MNV44" s="541"/>
      <c r="MNW44" s="541"/>
      <c r="MNX44" s="541"/>
      <c r="MNY44" s="541"/>
      <c r="MNZ44" s="541"/>
      <c r="MOA44" s="541"/>
      <c r="MOB44" s="541"/>
      <c r="MOC44" s="541"/>
      <c r="MOD44" s="541"/>
      <c r="MOE44" s="541"/>
      <c r="MOF44" s="541"/>
      <c r="MOG44" s="541"/>
      <c r="MOH44" s="541"/>
      <c r="MOI44" s="541"/>
      <c r="MOJ44" s="541"/>
      <c r="MOK44" s="541"/>
      <c r="MOL44" s="541"/>
      <c r="MOM44" s="541"/>
      <c r="MON44" s="541"/>
      <c r="MOO44" s="541"/>
      <c r="MOP44" s="541"/>
      <c r="MOQ44" s="541"/>
      <c r="MOR44" s="541"/>
      <c r="MOS44" s="541"/>
      <c r="MOT44" s="541"/>
      <c r="MOU44" s="541"/>
      <c r="MOV44" s="541"/>
      <c r="MOW44" s="541"/>
      <c r="MOX44" s="541"/>
      <c r="MOY44" s="541"/>
      <c r="MOZ44" s="541"/>
      <c r="MPA44" s="541"/>
      <c r="MPB44" s="541"/>
      <c r="MPC44" s="541"/>
      <c r="MPD44" s="541"/>
      <c r="MPE44" s="541"/>
      <c r="MPF44" s="541"/>
      <c r="MPG44" s="541"/>
      <c r="MPH44" s="541"/>
      <c r="MPI44" s="541"/>
      <c r="MPJ44" s="541"/>
      <c r="MPK44" s="541"/>
      <c r="MPL44" s="541"/>
      <c r="MPM44" s="541"/>
      <c r="MPN44" s="541"/>
      <c r="MPO44" s="541"/>
      <c r="MPP44" s="541"/>
      <c r="MPQ44" s="541"/>
      <c r="MPR44" s="541"/>
      <c r="MPS44" s="541"/>
      <c r="MPT44" s="541"/>
      <c r="MPU44" s="541"/>
      <c r="MPV44" s="541"/>
      <c r="MPW44" s="541"/>
      <c r="MPX44" s="541"/>
      <c r="MPY44" s="541"/>
      <c r="MPZ44" s="541"/>
      <c r="MQA44" s="541"/>
      <c r="MQB44" s="541"/>
      <c r="MQC44" s="541"/>
      <c r="MQD44" s="541"/>
      <c r="MQE44" s="541"/>
      <c r="MQF44" s="541"/>
      <c r="MQG44" s="541"/>
      <c r="MQH44" s="541"/>
      <c r="MQI44" s="541"/>
      <c r="MQJ44" s="541"/>
      <c r="MQK44" s="541"/>
      <c r="MQL44" s="541"/>
      <c r="MQM44" s="541"/>
      <c r="MQN44" s="541"/>
      <c r="MQO44" s="541"/>
      <c r="MQP44" s="541"/>
      <c r="MQQ44" s="541"/>
      <c r="MQR44" s="541"/>
      <c r="MQS44" s="541"/>
      <c r="MQT44" s="541"/>
      <c r="MQU44" s="541"/>
      <c r="MQV44" s="541"/>
      <c r="MQW44" s="541"/>
      <c r="MQX44" s="541"/>
      <c r="MQY44" s="541"/>
      <c r="MQZ44" s="541"/>
      <c r="MRA44" s="541"/>
      <c r="MRB44" s="541"/>
      <c r="MRC44" s="541"/>
      <c r="MRD44" s="541"/>
      <c r="MRE44" s="541"/>
      <c r="MRF44" s="541"/>
      <c r="MRG44" s="541"/>
      <c r="MRH44" s="541"/>
      <c r="MRI44" s="541"/>
      <c r="MRJ44" s="541"/>
      <c r="MRK44" s="541"/>
      <c r="MRL44" s="541"/>
      <c r="MRM44" s="541"/>
      <c r="MRN44" s="541"/>
      <c r="MRO44" s="541"/>
      <c r="MRP44" s="541"/>
      <c r="MRQ44" s="541"/>
      <c r="MRR44" s="541"/>
      <c r="MRS44" s="541"/>
      <c r="MRT44" s="541"/>
      <c r="MRU44" s="541"/>
      <c r="MRV44" s="541"/>
      <c r="MRW44" s="541"/>
      <c r="MRX44" s="541"/>
      <c r="MRY44" s="541"/>
      <c r="MRZ44" s="541"/>
      <c r="MSA44" s="541"/>
      <c r="MSB44" s="541"/>
      <c r="MSC44" s="541"/>
      <c r="MSD44" s="541"/>
      <c r="MSE44" s="541"/>
      <c r="MSF44" s="541"/>
      <c r="MSG44" s="541"/>
      <c r="MSH44" s="541"/>
      <c r="MSI44" s="541"/>
      <c r="MSJ44" s="541"/>
      <c r="MSK44" s="541"/>
      <c r="MSL44" s="541"/>
      <c r="MSM44" s="541"/>
      <c r="MSN44" s="541"/>
      <c r="MSO44" s="541"/>
      <c r="MSP44" s="541"/>
      <c r="MSQ44" s="541"/>
      <c r="MSR44" s="541"/>
      <c r="MSS44" s="541"/>
      <c r="MST44" s="541"/>
      <c r="MSU44" s="541"/>
      <c r="MSV44" s="541"/>
      <c r="MSW44" s="541"/>
      <c r="MSX44" s="541"/>
      <c r="MSY44" s="541"/>
      <c r="MSZ44" s="541"/>
      <c r="MTA44" s="541"/>
      <c r="MTB44" s="541"/>
      <c r="MTC44" s="541"/>
      <c r="MTD44" s="541"/>
      <c r="MTE44" s="541"/>
      <c r="MTF44" s="541"/>
      <c r="MTG44" s="541"/>
      <c r="MTH44" s="541"/>
      <c r="MTI44" s="541"/>
      <c r="MTJ44" s="541"/>
      <c r="MTK44" s="541"/>
      <c r="MTL44" s="541"/>
      <c r="MTM44" s="541"/>
      <c r="MTN44" s="541"/>
      <c r="MTO44" s="541"/>
      <c r="MTP44" s="541"/>
      <c r="MTQ44" s="541"/>
      <c r="MTR44" s="541"/>
      <c r="MTS44" s="541"/>
      <c r="MTT44" s="541"/>
      <c r="MTU44" s="541"/>
      <c r="MTV44" s="541"/>
      <c r="MTW44" s="541"/>
      <c r="MTX44" s="541"/>
      <c r="MTY44" s="541"/>
      <c r="MTZ44" s="541"/>
      <c r="MUA44" s="541"/>
      <c r="MUB44" s="541"/>
      <c r="MUC44" s="541"/>
      <c r="MUD44" s="541"/>
      <c r="MUE44" s="541"/>
      <c r="MUF44" s="541"/>
      <c r="MUG44" s="541"/>
      <c r="MUH44" s="541"/>
      <c r="MUI44" s="541"/>
      <c r="MUJ44" s="541"/>
      <c r="MUK44" s="541"/>
      <c r="MUL44" s="541"/>
      <c r="MUM44" s="541"/>
      <c r="MUN44" s="541"/>
      <c r="MUO44" s="541"/>
      <c r="MUP44" s="541"/>
      <c r="MUQ44" s="541"/>
      <c r="MUR44" s="541"/>
      <c r="MUS44" s="541"/>
      <c r="MUT44" s="541"/>
      <c r="MUU44" s="541"/>
      <c r="MUV44" s="541"/>
      <c r="MUW44" s="541"/>
      <c r="MUX44" s="541"/>
      <c r="MUY44" s="541"/>
      <c r="MUZ44" s="541"/>
      <c r="MVA44" s="541"/>
      <c r="MVB44" s="541"/>
      <c r="MVC44" s="541"/>
      <c r="MVD44" s="541"/>
      <c r="MVE44" s="541"/>
      <c r="MVF44" s="541"/>
      <c r="MVG44" s="541"/>
      <c r="MVH44" s="541"/>
      <c r="MVI44" s="541"/>
      <c r="MVJ44" s="541"/>
      <c r="MVK44" s="541"/>
      <c r="MVL44" s="541"/>
      <c r="MVM44" s="541"/>
      <c r="MVN44" s="541"/>
      <c r="MVO44" s="541"/>
      <c r="MVP44" s="541"/>
      <c r="MVQ44" s="541"/>
      <c r="MVR44" s="541"/>
      <c r="MVS44" s="541"/>
      <c r="MVT44" s="541"/>
      <c r="MVU44" s="541"/>
      <c r="MVV44" s="541"/>
      <c r="MVW44" s="541"/>
      <c r="MVX44" s="541"/>
      <c r="MVY44" s="541"/>
      <c r="MVZ44" s="541"/>
      <c r="MWA44" s="541"/>
      <c r="MWB44" s="541"/>
      <c r="MWC44" s="541"/>
      <c r="MWD44" s="541"/>
      <c r="MWE44" s="541"/>
      <c r="MWF44" s="541"/>
      <c r="MWG44" s="541"/>
      <c r="MWH44" s="541"/>
      <c r="MWI44" s="541"/>
      <c r="MWJ44" s="541"/>
      <c r="MWK44" s="541"/>
      <c r="MWL44" s="541"/>
      <c r="MWM44" s="541"/>
      <c r="MWN44" s="541"/>
      <c r="MWO44" s="541"/>
      <c r="MWP44" s="541"/>
      <c r="MWQ44" s="541"/>
      <c r="MWR44" s="541"/>
      <c r="MWS44" s="541"/>
      <c r="MWT44" s="541"/>
      <c r="MWU44" s="541"/>
      <c r="MWV44" s="541"/>
      <c r="MWW44" s="541"/>
      <c r="MWX44" s="541"/>
      <c r="MWY44" s="541"/>
      <c r="MWZ44" s="541"/>
      <c r="MXA44" s="541"/>
      <c r="MXB44" s="541"/>
      <c r="MXC44" s="541"/>
      <c r="MXD44" s="541"/>
      <c r="MXE44" s="541"/>
      <c r="MXF44" s="541"/>
      <c r="MXG44" s="541"/>
      <c r="MXH44" s="541"/>
      <c r="MXI44" s="541"/>
      <c r="MXJ44" s="541"/>
      <c r="MXK44" s="541"/>
      <c r="MXL44" s="541"/>
      <c r="MXM44" s="541"/>
      <c r="MXN44" s="541"/>
      <c r="MXO44" s="541"/>
      <c r="MXP44" s="541"/>
      <c r="MXQ44" s="541"/>
      <c r="MXR44" s="541"/>
      <c r="MXS44" s="541"/>
      <c r="MXT44" s="541"/>
      <c r="MXU44" s="541"/>
      <c r="MXV44" s="541"/>
      <c r="MXW44" s="541"/>
      <c r="MXX44" s="541"/>
      <c r="MXY44" s="541"/>
      <c r="MXZ44" s="541"/>
      <c r="MYA44" s="541"/>
      <c r="MYB44" s="541"/>
      <c r="MYC44" s="541"/>
      <c r="MYD44" s="541"/>
      <c r="MYE44" s="541"/>
      <c r="MYF44" s="541"/>
      <c r="MYG44" s="541"/>
      <c r="MYH44" s="541"/>
      <c r="MYI44" s="541"/>
      <c r="MYJ44" s="541"/>
      <c r="MYK44" s="541"/>
      <c r="MYL44" s="541"/>
      <c r="MYM44" s="541"/>
      <c r="MYN44" s="541"/>
      <c r="MYO44" s="541"/>
      <c r="MYP44" s="541"/>
      <c r="MYQ44" s="541"/>
      <c r="MYR44" s="541"/>
      <c r="MYS44" s="541"/>
      <c r="MYT44" s="541"/>
      <c r="MYU44" s="541"/>
      <c r="MYV44" s="541"/>
      <c r="MYW44" s="541"/>
      <c r="MYX44" s="541"/>
      <c r="MYY44" s="541"/>
      <c r="MYZ44" s="541"/>
      <c r="MZA44" s="541"/>
      <c r="MZB44" s="541"/>
      <c r="MZC44" s="541"/>
      <c r="MZD44" s="541"/>
      <c r="MZE44" s="541"/>
      <c r="MZF44" s="541"/>
      <c r="MZG44" s="541"/>
      <c r="MZH44" s="541"/>
      <c r="MZI44" s="541"/>
      <c r="MZJ44" s="541"/>
      <c r="MZK44" s="541"/>
      <c r="MZL44" s="541"/>
      <c r="MZM44" s="541"/>
      <c r="MZN44" s="541"/>
      <c r="MZO44" s="541"/>
      <c r="MZP44" s="541"/>
      <c r="MZQ44" s="541"/>
      <c r="MZR44" s="541"/>
      <c r="MZS44" s="541"/>
      <c r="MZT44" s="541"/>
      <c r="MZU44" s="541"/>
      <c r="MZV44" s="541"/>
      <c r="MZW44" s="541"/>
      <c r="MZX44" s="541"/>
      <c r="MZY44" s="541"/>
      <c r="MZZ44" s="541"/>
      <c r="NAA44" s="541"/>
      <c r="NAB44" s="541"/>
      <c r="NAC44" s="541"/>
      <c r="NAD44" s="541"/>
      <c r="NAE44" s="541"/>
      <c r="NAF44" s="541"/>
      <c r="NAG44" s="541"/>
      <c r="NAH44" s="541"/>
      <c r="NAI44" s="541"/>
      <c r="NAJ44" s="541"/>
      <c r="NAK44" s="541"/>
      <c r="NAL44" s="541"/>
      <c r="NAM44" s="541"/>
      <c r="NAN44" s="541"/>
      <c r="NAO44" s="541"/>
      <c r="NAP44" s="541"/>
      <c r="NAQ44" s="541"/>
      <c r="NAR44" s="541"/>
      <c r="NAS44" s="541"/>
      <c r="NAT44" s="541"/>
      <c r="NAU44" s="541"/>
      <c r="NAV44" s="541"/>
      <c r="NAW44" s="541"/>
      <c r="NAX44" s="541"/>
      <c r="NAY44" s="541"/>
      <c r="NAZ44" s="541"/>
      <c r="NBA44" s="541"/>
      <c r="NBB44" s="541"/>
      <c r="NBC44" s="541"/>
      <c r="NBD44" s="541"/>
      <c r="NBE44" s="541"/>
      <c r="NBF44" s="541"/>
      <c r="NBG44" s="541"/>
      <c r="NBH44" s="541"/>
      <c r="NBI44" s="541"/>
      <c r="NBJ44" s="541"/>
      <c r="NBK44" s="541"/>
      <c r="NBL44" s="541"/>
      <c r="NBM44" s="541"/>
      <c r="NBN44" s="541"/>
      <c r="NBO44" s="541"/>
      <c r="NBP44" s="541"/>
      <c r="NBQ44" s="541"/>
      <c r="NBR44" s="541"/>
      <c r="NBS44" s="541"/>
      <c r="NBT44" s="541"/>
      <c r="NBU44" s="541"/>
      <c r="NBV44" s="541"/>
      <c r="NBW44" s="541"/>
      <c r="NBX44" s="541"/>
      <c r="NBY44" s="541"/>
      <c r="NBZ44" s="541"/>
      <c r="NCA44" s="541"/>
      <c r="NCB44" s="541"/>
      <c r="NCC44" s="541"/>
      <c r="NCD44" s="541"/>
      <c r="NCE44" s="541"/>
      <c r="NCF44" s="541"/>
      <c r="NCG44" s="541"/>
      <c r="NCH44" s="541"/>
      <c r="NCI44" s="541"/>
      <c r="NCJ44" s="541"/>
      <c r="NCK44" s="541"/>
      <c r="NCL44" s="541"/>
      <c r="NCM44" s="541"/>
      <c r="NCN44" s="541"/>
      <c r="NCO44" s="541"/>
      <c r="NCP44" s="541"/>
      <c r="NCQ44" s="541"/>
      <c r="NCR44" s="541"/>
      <c r="NCS44" s="541"/>
      <c r="NCT44" s="541"/>
      <c r="NCU44" s="541"/>
      <c r="NCV44" s="541"/>
      <c r="NCW44" s="541"/>
      <c r="NCX44" s="541"/>
      <c r="NCY44" s="541"/>
      <c r="NCZ44" s="541"/>
      <c r="NDA44" s="541"/>
      <c r="NDB44" s="541"/>
      <c r="NDC44" s="541"/>
      <c r="NDD44" s="541"/>
      <c r="NDE44" s="541"/>
      <c r="NDF44" s="541"/>
      <c r="NDG44" s="541"/>
      <c r="NDH44" s="541"/>
      <c r="NDI44" s="541"/>
      <c r="NDJ44" s="541"/>
      <c r="NDK44" s="541"/>
      <c r="NDL44" s="541"/>
      <c r="NDM44" s="541"/>
      <c r="NDN44" s="541"/>
      <c r="NDO44" s="541"/>
      <c r="NDP44" s="541"/>
      <c r="NDQ44" s="541"/>
      <c r="NDR44" s="541"/>
      <c r="NDS44" s="541"/>
      <c r="NDT44" s="541"/>
      <c r="NDU44" s="541"/>
      <c r="NDV44" s="541"/>
      <c r="NDW44" s="541"/>
      <c r="NDX44" s="541"/>
      <c r="NDY44" s="541"/>
      <c r="NDZ44" s="541"/>
      <c r="NEA44" s="541"/>
      <c r="NEB44" s="541"/>
      <c r="NEC44" s="541"/>
      <c r="NED44" s="541"/>
      <c r="NEE44" s="541"/>
      <c r="NEF44" s="541"/>
      <c r="NEG44" s="541"/>
      <c r="NEH44" s="541"/>
      <c r="NEI44" s="541"/>
      <c r="NEJ44" s="541"/>
      <c r="NEK44" s="541"/>
      <c r="NEL44" s="541"/>
      <c r="NEM44" s="541"/>
      <c r="NEN44" s="541"/>
      <c r="NEO44" s="541"/>
      <c r="NEP44" s="541"/>
      <c r="NEQ44" s="541"/>
      <c r="NER44" s="541"/>
      <c r="NES44" s="541"/>
      <c r="NET44" s="541"/>
      <c r="NEU44" s="541"/>
      <c r="NEV44" s="541"/>
      <c r="NEW44" s="541"/>
      <c r="NEX44" s="541"/>
      <c r="NEY44" s="541"/>
      <c r="NEZ44" s="541"/>
      <c r="NFA44" s="541"/>
      <c r="NFB44" s="541"/>
      <c r="NFC44" s="541"/>
      <c r="NFD44" s="541"/>
      <c r="NFE44" s="541"/>
      <c r="NFF44" s="541"/>
      <c r="NFG44" s="541"/>
      <c r="NFH44" s="541"/>
      <c r="NFI44" s="541"/>
      <c r="NFJ44" s="541"/>
      <c r="NFK44" s="541"/>
      <c r="NFL44" s="541"/>
      <c r="NFM44" s="541"/>
      <c r="NFN44" s="541"/>
      <c r="NFO44" s="541"/>
      <c r="NFP44" s="541"/>
      <c r="NFQ44" s="541"/>
      <c r="NFR44" s="541"/>
      <c r="NFS44" s="541"/>
      <c r="NFT44" s="541"/>
      <c r="NFU44" s="541"/>
      <c r="NFV44" s="541"/>
      <c r="NFW44" s="541"/>
      <c r="NFX44" s="541"/>
      <c r="NFY44" s="541"/>
      <c r="NFZ44" s="541"/>
      <c r="NGA44" s="541"/>
      <c r="NGB44" s="541"/>
      <c r="NGC44" s="541"/>
      <c r="NGD44" s="541"/>
      <c r="NGE44" s="541"/>
      <c r="NGF44" s="541"/>
      <c r="NGG44" s="541"/>
      <c r="NGH44" s="541"/>
      <c r="NGI44" s="541"/>
      <c r="NGJ44" s="541"/>
      <c r="NGK44" s="541"/>
      <c r="NGL44" s="541"/>
      <c r="NGM44" s="541"/>
      <c r="NGN44" s="541"/>
      <c r="NGO44" s="541"/>
      <c r="NGP44" s="541"/>
      <c r="NGQ44" s="541"/>
      <c r="NGR44" s="541"/>
      <c r="NGS44" s="541"/>
      <c r="NGT44" s="541"/>
      <c r="NGU44" s="541"/>
      <c r="NGV44" s="541"/>
      <c r="NGW44" s="541"/>
      <c r="NGX44" s="541"/>
      <c r="NGY44" s="541"/>
      <c r="NGZ44" s="541"/>
      <c r="NHA44" s="541"/>
      <c r="NHB44" s="541"/>
      <c r="NHC44" s="541"/>
      <c r="NHD44" s="541"/>
      <c r="NHE44" s="541"/>
      <c r="NHF44" s="541"/>
      <c r="NHG44" s="541"/>
      <c r="NHH44" s="541"/>
      <c r="NHI44" s="541"/>
      <c r="NHJ44" s="541"/>
      <c r="NHK44" s="541"/>
      <c r="NHL44" s="541"/>
      <c r="NHM44" s="541"/>
      <c r="NHN44" s="541"/>
      <c r="NHO44" s="541"/>
      <c r="NHP44" s="541"/>
      <c r="NHQ44" s="541"/>
      <c r="NHR44" s="541"/>
      <c r="NHS44" s="541"/>
      <c r="NHT44" s="541"/>
      <c r="NHU44" s="541"/>
      <c r="NHV44" s="541"/>
      <c r="NHW44" s="541"/>
      <c r="NHX44" s="541"/>
      <c r="NHY44" s="541"/>
      <c r="NHZ44" s="541"/>
      <c r="NIA44" s="541"/>
      <c r="NIB44" s="541"/>
      <c r="NIC44" s="541"/>
      <c r="NID44" s="541"/>
      <c r="NIE44" s="541"/>
      <c r="NIF44" s="541"/>
      <c r="NIG44" s="541"/>
      <c r="NIH44" s="541"/>
      <c r="NII44" s="541"/>
      <c r="NIJ44" s="541"/>
      <c r="NIK44" s="541"/>
      <c r="NIL44" s="541"/>
      <c r="NIM44" s="541"/>
      <c r="NIN44" s="541"/>
      <c r="NIO44" s="541"/>
      <c r="NIP44" s="541"/>
      <c r="NIQ44" s="541"/>
      <c r="NIR44" s="541"/>
      <c r="NIS44" s="541"/>
      <c r="NIT44" s="541"/>
      <c r="NIU44" s="541"/>
      <c r="NIV44" s="541"/>
      <c r="NIW44" s="541"/>
      <c r="NIX44" s="541"/>
      <c r="NIY44" s="541"/>
      <c r="NIZ44" s="541"/>
      <c r="NJA44" s="541"/>
      <c r="NJB44" s="541"/>
      <c r="NJC44" s="541"/>
      <c r="NJD44" s="541"/>
      <c r="NJE44" s="541"/>
      <c r="NJF44" s="541"/>
      <c r="NJG44" s="541"/>
      <c r="NJH44" s="541"/>
      <c r="NJI44" s="541"/>
      <c r="NJJ44" s="541"/>
      <c r="NJK44" s="541"/>
      <c r="NJL44" s="541"/>
      <c r="NJM44" s="541"/>
      <c r="NJN44" s="541"/>
      <c r="NJO44" s="541"/>
      <c r="NJP44" s="541"/>
      <c r="NJQ44" s="541"/>
      <c r="NJR44" s="541"/>
      <c r="NJS44" s="541"/>
      <c r="NJT44" s="541"/>
      <c r="NJU44" s="541"/>
      <c r="NJV44" s="541"/>
      <c r="NJW44" s="541"/>
      <c r="NJX44" s="541"/>
      <c r="NJY44" s="541"/>
      <c r="NJZ44" s="541"/>
      <c r="NKA44" s="541"/>
      <c r="NKB44" s="541"/>
      <c r="NKC44" s="541"/>
      <c r="NKD44" s="541"/>
      <c r="NKE44" s="541"/>
      <c r="NKF44" s="541"/>
      <c r="NKG44" s="541"/>
      <c r="NKH44" s="541"/>
      <c r="NKI44" s="541"/>
      <c r="NKJ44" s="541"/>
      <c r="NKK44" s="541"/>
      <c r="NKL44" s="541"/>
      <c r="NKM44" s="541"/>
      <c r="NKN44" s="541"/>
      <c r="NKO44" s="541"/>
      <c r="NKP44" s="541"/>
      <c r="NKQ44" s="541"/>
      <c r="NKR44" s="541"/>
      <c r="NKS44" s="541"/>
      <c r="NKT44" s="541"/>
      <c r="NKU44" s="541"/>
      <c r="NKV44" s="541"/>
      <c r="NKW44" s="541"/>
      <c r="NKX44" s="541"/>
      <c r="NKY44" s="541"/>
      <c r="NKZ44" s="541"/>
      <c r="NLA44" s="541"/>
      <c r="NLB44" s="541"/>
      <c r="NLC44" s="541"/>
      <c r="NLD44" s="541"/>
      <c r="NLE44" s="541"/>
      <c r="NLF44" s="541"/>
      <c r="NLG44" s="541"/>
      <c r="NLH44" s="541"/>
      <c r="NLI44" s="541"/>
      <c r="NLJ44" s="541"/>
      <c r="NLK44" s="541"/>
      <c r="NLL44" s="541"/>
      <c r="NLM44" s="541"/>
      <c r="NLN44" s="541"/>
      <c r="NLO44" s="541"/>
      <c r="NLP44" s="541"/>
      <c r="NLQ44" s="541"/>
      <c r="NLR44" s="541"/>
      <c r="NLS44" s="541"/>
      <c r="NLT44" s="541"/>
      <c r="NLU44" s="541"/>
      <c r="NLV44" s="541"/>
      <c r="NLW44" s="541"/>
      <c r="NLX44" s="541"/>
      <c r="NLY44" s="541"/>
      <c r="NLZ44" s="541"/>
      <c r="NMA44" s="541"/>
      <c r="NMB44" s="541"/>
      <c r="NMC44" s="541"/>
      <c r="NMD44" s="541"/>
      <c r="NME44" s="541"/>
      <c r="NMF44" s="541"/>
      <c r="NMG44" s="541"/>
      <c r="NMH44" s="541"/>
      <c r="NMI44" s="541"/>
      <c r="NMJ44" s="541"/>
      <c r="NMK44" s="541"/>
      <c r="NML44" s="541"/>
      <c r="NMM44" s="541"/>
      <c r="NMN44" s="541"/>
      <c r="NMO44" s="541"/>
      <c r="NMP44" s="541"/>
      <c r="NMQ44" s="541"/>
      <c r="NMR44" s="541"/>
      <c r="NMS44" s="541"/>
      <c r="NMT44" s="541"/>
      <c r="NMU44" s="541"/>
      <c r="NMV44" s="541"/>
      <c r="NMW44" s="541"/>
      <c r="NMX44" s="541"/>
      <c r="NMY44" s="541"/>
      <c r="NMZ44" s="541"/>
      <c r="NNA44" s="541"/>
      <c r="NNB44" s="541"/>
      <c r="NNC44" s="541"/>
      <c r="NND44" s="541"/>
      <c r="NNE44" s="541"/>
      <c r="NNF44" s="541"/>
      <c r="NNG44" s="541"/>
      <c r="NNH44" s="541"/>
      <c r="NNI44" s="541"/>
      <c r="NNJ44" s="541"/>
      <c r="NNK44" s="541"/>
      <c r="NNL44" s="541"/>
      <c r="NNM44" s="541"/>
      <c r="NNN44" s="541"/>
      <c r="NNO44" s="541"/>
      <c r="NNP44" s="541"/>
      <c r="NNQ44" s="541"/>
      <c r="NNR44" s="541"/>
      <c r="NNS44" s="541"/>
      <c r="NNT44" s="541"/>
      <c r="NNU44" s="541"/>
      <c r="NNV44" s="541"/>
      <c r="NNW44" s="541"/>
      <c r="NNX44" s="541"/>
      <c r="NNY44" s="541"/>
      <c r="NNZ44" s="541"/>
      <c r="NOA44" s="541"/>
      <c r="NOB44" s="541"/>
      <c r="NOC44" s="541"/>
      <c r="NOD44" s="541"/>
      <c r="NOE44" s="541"/>
      <c r="NOF44" s="541"/>
      <c r="NOG44" s="541"/>
      <c r="NOH44" s="541"/>
      <c r="NOI44" s="541"/>
      <c r="NOJ44" s="541"/>
      <c r="NOK44" s="541"/>
      <c r="NOL44" s="541"/>
      <c r="NOM44" s="541"/>
      <c r="NON44" s="541"/>
      <c r="NOO44" s="541"/>
      <c r="NOP44" s="541"/>
      <c r="NOQ44" s="541"/>
      <c r="NOR44" s="541"/>
      <c r="NOS44" s="541"/>
      <c r="NOT44" s="541"/>
      <c r="NOU44" s="541"/>
      <c r="NOV44" s="541"/>
      <c r="NOW44" s="541"/>
      <c r="NOX44" s="541"/>
      <c r="NOY44" s="541"/>
      <c r="NOZ44" s="541"/>
      <c r="NPA44" s="541"/>
      <c r="NPB44" s="541"/>
      <c r="NPC44" s="541"/>
      <c r="NPD44" s="541"/>
      <c r="NPE44" s="541"/>
      <c r="NPF44" s="541"/>
      <c r="NPG44" s="541"/>
      <c r="NPH44" s="541"/>
      <c r="NPI44" s="541"/>
      <c r="NPJ44" s="541"/>
      <c r="NPK44" s="541"/>
      <c r="NPL44" s="541"/>
      <c r="NPM44" s="541"/>
      <c r="NPN44" s="541"/>
      <c r="NPO44" s="541"/>
      <c r="NPP44" s="541"/>
      <c r="NPQ44" s="541"/>
      <c r="NPR44" s="541"/>
      <c r="NPS44" s="541"/>
      <c r="NPT44" s="541"/>
      <c r="NPU44" s="541"/>
      <c r="NPV44" s="541"/>
      <c r="NPW44" s="541"/>
      <c r="NPX44" s="541"/>
      <c r="NPY44" s="541"/>
      <c r="NPZ44" s="541"/>
      <c r="NQA44" s="541"/>
      <c r="NQB44" s="541"/>
      <c r="NQC44" s="541"/>
      <c r="NQD44" s="541"/>
      <c r="NQE44" s="541"/>
      <c r="NQF44" s="541"/>
      <c r="NQG44" s="541"/>
      <c r="NQH44" s="541"/>
      <c r="NQI44" s="541"/>
      <c r="NQJ44" s="541"/>
      <c r="NQK44" s="541"/>
      <c r="NQL44" s="541"/>
      <c r="NQM44" s="541"/>
      <c r="NQN44" s="541"/>
      <c r="NQO44" s="541"/>
      <c r="NQP44" s="541"/>
      <c r="NQQ44" s="541"/>
      <c r="NQR44" s="541"/>
      <c r="NQS44" s="541"/>
      <c r="NQT44" s="541"/>
      <c r="NQU44" s="541"/>
      <c r="NQV44" s="541"/>
      <c r="NQW44" s="541"/>
      <c r="NQX44" s="541"/>
      <c r="NQY44" s="541"/>
      <c r="NQZ44" s="541"/>
      <c r="NRA44" s="541"/>
      <c r="NRB44" s="541"/>
      <c r="NRC44" s="541"/>
      <c r="NRD44" s="541"/>
      <c r="NRE44" s="541"/>
      <c r="NRF44" s="541"/>
      <c r="NRG44" s="541"/>
      <c r="NRH44" s="541"/>
      <c r="NRI44" s="541"/>
      <c r="NRJ44" s="541"/>
      <c r="NRK44" s="541"/>
      <c r="NRL44" s="541"/>
      <c r="NRM44" s="541"/>
      <c r="NRN44" s="541"/>
      <c r="NRO44" s="541"/>
      <c r="NRP44" s="541"/>
      <c r="NRQ44" s="541"/>
      <c r="NRR44" s="541"/>
      <c r="NRS44" s="541"/>
      <c r="NRT44" s="541"/>
      <c r="NRU44" s="541"/>
      <c r="NRV44" s="541"/>
      <c r="NRW44" s="541"/>
      <c r="NRX44" s="541"/>
      <c r="NRY44" s="541"/>
      <c r="NRZ44" s="541"/>
      <c r="NSA44" s="541"/>
      <c r="NSB44" s="541"/>
      <c r="NSC44" s="541"/>
      <c r="NSD44" s="541"/>
      <c r="NSE44" s="541"/>
      <c r="NSF44" s="541"/>
      <c r="NSG44" s="541"/>
      <c r="NSH44" s="541"/>
      <c r="NSI44" s="541"/>
      <c r="NSJ44" s="541"/>
      <c r="NSK44" s="541"/>
      <c r="NSL44" s="541"/>
      <c r="NSM44" s="541"/>
      <c r="NSN44" s="541"/>
      <c r="NSO44" s="541"/>
      <c r="NSP44" s="541"/>
      <c r="NSQ44" s="541"/>
      <c r="NSR44" s="541"/>
      <c r="NSS44" s="541"/>
      <c r="NST44" s="541"/>
      <c r="NSU44" s="541"/>
      <c r="NSV44" s="541"/>
      <c r="NSW44" s="541"/>
      <c r="NSX44" s="541"/>
      <c r="NSY44" s="541"/>
      <c r="NSZ44" s="541"/>
      <c r="NTA44" s="541"/>
      <c r="NTB44" s="541"/>
      <c r="NTC44" s="541"/>
      <c r="NTD44" s="541"/>
      <c r="NTE44" s="541"/>
      <c r="NTF44" s="541"/>
      <c r="NTG44" s="541"/>
      <c r="NTH44" s="541"/>
      <c r="NTI44" s="541"/>
      <c r="NTJ44" s="541"/>
      <c r="NTK44" s="541"/>
      <c r="NTL44" s="541"/>
      <c r="NTM44" s="541"/>
      <c r="NTN44" s="541"/>
      <c r="NTO44" s="541"/>
      <c r="NTP44" s="541"/>
      <c r="NTQ44" s="541"/>
      <c r="NTR44" s="541"/>
      <c r="NTS44" s="541"/>
      <c r="NTT44" s="541"/>
      <c r="NTU44" s="541"/>
      <c r="NTV44" s="541"/>
      <c r="NTW44" s="541"/>
      <c r="NTX44" s="541"/>
      <c r="NTY44" s="541"/>
      <c r="NTZ44" s="541"/>
      <c r="NUA44" s="541"/>
      <c r="NUB44" s="541"/>
      <c r="NUC44" s="541"/>
      <c r="NUD44" s="541"/>
      <c r="NUE44" s="541"/>
      <c r="NUF44" s="541"/>
      <c r="NUG44" s="541"/>
      <c r="NUH44" s="541"/>
      <c r="NUI44" s="541"/>
      <c r="NUJ44" s="541"/>
      <c r="NUK44" s="541"/>
      <c r="NUL44" s="541"/>
      <c r="NUM44" s="541"/>
      <c r="NUN44" s="541"/>
      <c r="NUO44" s="541"/>
      <c r="NUP44" s="541"/>
      <c r="NUQ44" s="541"/>
      <c r="NUR44" s="541"/>
      <c r="NUS44" s="541"/>
      <c r="NUT44" s="541"/>
      <c r="NUU44" s="541"/>
      <c r="NUV44" s="541"/>
      <c r="NUW44" s="541"/>
      <c r="NUX44" s="541"/>
      <c r="NUY44" s="541"/>
      <c r="NUZ44" s="541"/>
      <c r="NVA44" s="541"/>
      <c r="NVB44" s="541"/>
      <c r="NVC44" s="541"/>
      <c r="NVD44" s="541"/>
      <c r="NVE44" s="541"/>
      <c r="NVF44" s="541"/>
      <c r="NVG44" s="541"/>
      <c r="NVH44" s="541"/>
      <c r="NVI44" s="541"/>
      <c r="NVJ44" s="541"/>
      <c r="NVK44" s="541"/>
      <c r="NVL44" s="541"/>
      <c r="NVM44" s="541"/>
      <c r="NVN44" s="541"/>
      <c r="NVO44" s="541"/>
      <c r="NVP44" s="541"/>
      <c r="NVQ44" s="541"/>
      <c r="NVR44" s="541"/>
      <c r="NVS44" s="541"/>
      <c r="NVT44" s="541"/>
      <c r="NVU44" s="541"/>
      <c r="NVV44" s="541"/>
      <c r="NVW44" s="541"/>
      <c r="NVX44" s="541"/>
      <c r="NVY44" s="541"/>
      <c r="NVZ44" s="541"/>
      <c r="NWA44" s="541"/>
      <c r="NWB44" s="541"/>
      <c r="NWC44" s="541"/>
      <c r="NWD44" s="541"/>
      <c r="NWE44" s="541"/>
      <c r="NWF44" s="541"/>
      <c r="NWG44" s="541"/>
      <c r="NWH44" s="541"/>
      <c r="NWI44" s="541"/>
      <c r="NWJ44" s="541"/>
      <c r="NWK44" s="541"/>
      <c r="NWL44" s="541"/>
      <c r="NWM44" s="541"/>
      <c r="NWN44" s="541"/>
      <c r="NWO44" s="541"/>
      <c r="NWP44" s="541"/>
      <c r="NWQ44" s="541"/>
      <c r="NWR44" s="541"/>
      <c r="NWS44" s="541"/>
      <c r="NWT44" s="541"/>
      <c r="NWU44" s="541"/>
      <c r="NWV44" s="541"/>
      <c r="NWW44" s="541"/>
      <c r="NWX44" s="541"/>
      <c r="NWY44" s="541"/>
      <c r="NWZ44" s="541"/>
      <c r="NXA44" s="541"/>
      <c r="NXB44" s="541"/>
      <c r="NXC44" s="541"/>
      <c r="NXD44" s="541"/>
      <c r="NXE44" s="541"/>
      <c r="NXF44" s="541"/>
      <c r="NXG44" s="541"/>
      <c r="NXH44" s="541"/>
      <c r="NXI44" s="541"/>
      <c r="NXJ44" s="541"/>
      <c r="NXK44" s="541"/>
      <c r="NXL44" s="541"/>
      <c r="NXM44" s="541"/>
      <c r="NXN44" s="541"/>
      <c r="NXO44" s="541"/>
      <c r="NXP44" s="541"/>
      <c r="NXQ44" s="541"/>
      <c r="NXR44" s="541"/>
      <c r="NXS44" s="541"/>
      <c r="NXT44" s="541"/>
      <c r="NXU44" s="541"/>
      <c r="NXV44" s="541"/>
      <c r="NXW44" s="541"/>
      <c r="NXX44" s="541"/>
      <c r="NXY44" s="541"/>
      <c r="NXZ44" s="541"/>
      <c r="NYA44" s="541"/>
      <c r="NYB44" s="541"/>
      <c r="NYC44" s="541"/>
      <c r="NYD44" s="541"/>
      <c r="NYE44" s="541"/>
      <c r="NYF44" s="541"/>
      <c r="NYG44" s="541"/>
      <c r="NYH44" s="541"/>
      <c r="NYI44" s="541"/>
      <c r="NYJ44" s="541"/>
      <c r="NYK44" s="541"/>
      <c r="NYL44" s="541"/>
      <c r="NYM44" s="541"/>
      <c r="NYN44" s="541"/>
      <c r="NYO44" s="541"/>
      <c r="NYP44" s="541"/>
      <c r="NYQ44" s="541"/>
      <c r="NYR44" s="541"/>
      <c r="NYS44" s="541"/>
      <c r="NYT44" s="541"/>
      <c r="NYU44" s="541"/>
      <c r="NYV44" s="541"/>
      <c r="NYW44" s="541"/>
      <c r="NYX44" s="541"/>
      <c r="NYY44" s="541"/>
      <c r="NYZ44" s="541"/>
      <c r="NZA44" s="541"/>
      <c r="NZB44" s="541"/>
      <c r="NZC44" s="541"/>
      <c r="NZD44" s="541"/>
      <c r="NZE44" s="541"/>
      <c r="NZF44" s="541"/>
      <c r="NZG44" s="541"/>
      <c r="NZH44" s="541"/>
      <c r="NZI44" s="541"/>
      <c r="NZJ44" s="541"/>
      <c r="NZK44" s="541"/>
      <c r="NZL44" s="541"/>
      <c r="NZM44" s="541"/>
      <c r="NZN44" s="541"/>
      <c r="NZO44" s="541"/>
      <c r="NZP44" s="541"/>
      <c r="NZQ44" s="541"/>
      <c r="NZR44" s="541"/>
      <c r="NZS44" s="541"/>
      <c r="NZT44" s="541"/>
      <c r="NZU44" s="541"/>
      <c r="NZV44" s="541"/>
      <c r="NZW44" s="541"/>
      <c r="NZX44" s="541"/>
      <c r="NZY44" s="541"/>
      <c r="NZZ44" s="541"/>
      <c r="OAA44" s="541"/>
      <c r="OAB44" s="541"/>
      <c r="OAC44" s="541"/>
      <c r="OAD44" s="541"/>
      <c r="OAE44" s="541"/>
      <c r="OAF44" s="541"/>
      <c r="OAG44" s="541"/>
      <c r="OAH44" s="541"/>
      <c r="OAI44" s="541"/>
      <c r="OAJ44" s="541"/>
      <c r="OAK44" s="541"/>
      <c r="OAL44" s="541"/>
      <c r="OAM44" s="541"/>
      <c r="OAN44" s="541"/>
      <c r="OAO44" s="541"/>
      <c r="OAP44" s="541"/>
      <c r="OAQ44" s="541"/>
      <c r="OAR44" s="541"/>
      <c r="OAS44" s="541"/>
      <c r="OAT44" s="541"/>
      <c r="OAU44" s="541"/>
      <c r="OAV44" s="541"/>
      <c r="OAW44" s="541"/>
      <c r="OAX44" s="541"/>
      <c r="OAY44" s="541"/>
      <c r="OAZ44" s="541"/>
      <c r="OBA44" s="541"/>
      <c r="OBB44" s="541"/>
      <c r="OBC44" s="541"/>
      <c r="OBD44" s="541"/>
      <c r="OBE44" s="541"/>
      <c r="OBF44" s="541"/>
      <c r="OBG44" s="541"/>
      <c r="OBH44" s="541"/>
      <c r="OBI44" s="541"/>
      <c r="OBJ44" s="541"/>
      <c r="OBK44" s="541"/>
      <c r="OBL44" s="541"/>
      <c r="OBM44" s="541"/>
      <c r="OBN44" s="541"/>
      <c r="OBO44" s="541"/>
      <c r="OBP44" s="541"/>
      <c r="OBQ44" s="541"/>
      <c r="OBR44" s="541"/>
      <c r="OBS44" s="541"/>
      <c r="OBT44" s="541"/>
      <c r="OBU44" s="541"/>
      <c r="OBV44" s="541"/>
      <c r="OBW44" s="541"/>
      <c r="OBX44" s="541"/>
      <c r="OBY44" s="541"/>
      <c r="OBZ44" s="541"/>
      <c r="OCA44" s="541"/>
      <c r="OCB44" s="541"/>
      <c r="OCC44" s="541"/>
      <c r="OCD44" s="541"/>
      <c r="OCE44" s="541"/>
      <c r="OCF44" s="541"/>
      <c r="OCG44" s="541"/>
      <c r="OCH44" s="541"/>
      <c r="OCI44" s="541"/>
      <c r="OCJ44" s="541"/>
      <c r="OCK44" s="541"/>
      <c r="OCL44" s="541"/>
      <c r="OCM44" s="541"/>
      <c r="OCN44" s="541"/>
      <c r="OCO44" s="541"/>
      <c r="OCP44" s="541"/>
      <c r="OCQ44" s="541"/>
      <c r="OCR44" s="541"/>
      <c r="OCS44" s="541"/>
      <c r="OCT44" s="541"/>
      <c r="OCU44" s="541"/>
      <c r="OCV44" s="541"/>
      <c r="OCW44" s="541"/>
      <c r="OCX44" s="541"/>
      <c r="OCY44" s="541"/>
      <c r="OCZ44" s="541"/>
      <c r="ODA44" s="541"/>
      <c r="ODB44" s="541"/>
      <c r="ODC44" s="541"/>
      <c r="ODD44" s="541"/>
      <c r="ODE44" s="541"/>
      <c r="ODF44" s="541"/>
      <c r="ODG44" s="541"/>
      <c r="ODH44" s="541"/>
      <c r="ODI44" s="541"/>
      <c r="ODJ44" s="541"/>
      <c r="ODK44" s="541"/>
      <c r="ODL44" s="541"/>
      <c r="ODM44" s="541"/>
      <c r="ODN44" s="541"/>
      <c r="ODO44" s="541"/>
      <c r="ODP44" s="541"/>
      <c r="ODQ44" s="541"/>
      <c r="ODR44" s="541"/>
      <c r="ODS44" s="541"/>
      <c r="ODT44" s="541"/>
      <c r="ODU44" s="541"/>
      <c r="ODV44" s="541"/>
      <c r="ODW44" s="541"/>
      <c r="ODX44" s="541"/>
      <c r="ODY44" s="541"/>
      <c r="ODZ44" s="541"/>
      <c r="OEA44" s="541"/>
      <c r="OEB44" s="541"/>
      <c r="OEC44" s="541"/>
      <c r="OED44" s="541"/>
      <c r="OEE44" s="541"/>
      <c r="OEF44" s="541"/>
      <c r="OEG44" s="541"/>
      <c r="OEH44" s="541"/>
      <c r="OEI44" s="541"/>
      <c r="OEJ44" s="541"/>
      <c r="OEK44" s="541"/>
      <c r="OEL44" s="541"/>
      <c r="OEM44" s="541"/>
      <c r="OEN44" s="541"/>
      <c r="OEO44" s="541"/>
      <c r="OEP44" s="541"/>
      <c r="OEQ44" s="541"/>
      <c r="OER44" s="541"/>
      <c r="OES44" s="541"/>
      <c r="OET44" s="541"/>
      <c r="OEU44" s="541"/>
      <c r="OEV44" s="541"/>
      <c r="OEW44" s="541"/>
      <c r="OEX44" s="541"/>
      <c r="OEY44" s="541"/>
      <c r="OEZ44" s="541"/>
      <c r="OFA44" s="541"/>
      <c r="OFB44" s="541"/>
      <c r="OFC44" s="541"/>
      <c r="OFD44" s="541"/>
      <c r="OFE44" s="541"/>
      <c r="OFF44" s="541"/>
      <c r="OFG44" s="541"/>
      <c r="OFH44" s="541"/>
      <c r="OFI44" s="541"/>
      <c r="OFJ44" s="541"/>
      <c r="OFK44" s="541"/>
      <c r="OFL44" s="541"/>
      <c r="OFM44" s="541"/>
      <c r="OFN44" s="541"/>
      <c r="OFO44" s="541"/>
      <c r="OFP44" s="541"/>
      <c r="OFQ44" s="541"/>
      <c r="OFR44" s="541"/>
      <c r="OFS44" s="541"/>
      <c r="OFT44" s="541"/>
      <c r="OFU44" s="541"/>
      <c r="OFV44" s="541"/>
      <c r="OFW44" s="541"/>
      <c r="OFX44" s="541"/>
      <c r="OFY44" s="541"/>
      <c r="OFZ44" s="541"/>
      <c r="OGA44" s="541"/>
      <c r="OGB44" s="541"/>
      <c r="OGC44" s="541"/>
      <c r="OGD44" s="541"/>
      <c r="OGE44" s="541"/>
      <c r="OGF44" s="541"/>
      <c r="OGG44" s="541"/>
      <c r="OGH44" s="541"/>
      <c r="OGI44" s="541"/>
      <c r="OGJ44" s="541"/>
      <c r="OGK44" s="541"/>
      <c r="OGL44" s="541"/>
      <c r="OGM44" s="541"/>
      <c r="OGN44" s="541"/>
      <c r="OGO44" s="541"/>
      <c r="OGP44" s="541"/>
      <c r="OGQ44" s="541"/>
      <c r="OGR44" s="541"/>
      <c r="OGS44" s="541"/>
      <c r="OGT44" s="541"/>
      <c r="OGU44" s="541"/>
      <c r="OGV44" s="541"/>
      <c r="OGW44" s="541"/>
      <c r="OGX44" s="541"/>
      <c r="OGY44" s="541"/>
      <c r="OGZ44" s="541"/>
      <c r="OHA44" s="541"/>
      <c r="OHB44" s="541"/>
      <c r="OHC44" s="541"/>
      <c r="OHD44" s="541"/>
      <c r="OHE44" s="541"/>
      <c r="OHF44" s="541"/>
      <c r="OHG44" s="541"/>
      <c r="OHH44" s="541"/>
      <c r="OHI44" s="541"/>
      <c r="OHJ44" s="541"/>
      <c r="OHK44" s="541"/>
      <c r="OHL44" s="541"/>
      <c r="OHM44" s="541"/>
      <c r="OHN44" s="541"/>
      <c r="OHO44" s="541"/>
      <c r="OHP44" s="541"/>
      <c r="OHQ44" s="541"/>
      <c r="OHR44" s="541"/>
      <c r="OHS44" s="541"/>
      <c r="OHT44" s="541"/>
      <c r="OHU44" s="541"/>
      <c r="OHV44" s="541"/>
      <c r="OHW44" s="541"/>
      <c r="OHX44" s="541"/>
      <c r="OHY44" s="541"/>
      <c r="OHZ44" s="541"/>
      <c r="OIA44" s="541"/>
      <c r="OIB44" s="541"/>
      <c r="OIC44" s="541"/>
      <c r="OID44" s="541"/>
      <c r="OIE44" s="541"/>
      <c r="OIF44" s="541"/>
      <c r="OIG44" s="541"/>
      <c r="OIH44" s="541"/>
      <c r="OII44" s="541"/>
      <c r="OIJ44" s="541"/>
      <c r="OIK44" s="541"/>
      <c r="OIL44" s="541"/>
      <c r="OIM44" s="541"/>
      <c r="OIN44" s="541"/>
      <c r="OIO44" s="541"/>
      <c r="OIP44" s="541"/>
      <c r="OIQ44" s="541"/>
      <c r="OIR44" s="541"/>
      <c r="OIS44" s="541"/>
      <c r="OIT44" s="541"/>
      <c r="OIU44" s="541"/>
      <c r="OIV44" s="541"/>
      <c r="OIW44" s="541"/>
      <c r="OIX44" s="541"/>
      <c r="OIY44" s="541"/>
      <c r="OIZ44" s="541"/>
      <c r="OJA44" s="541"/>
      <c r="OJB44" s="541"/>
      <c r="OJC44" s="541"/>
      <c r="OJD44" s="541"/>
      <c r="OJE44" s="541"/>
      <c r="OJF44" s="541"/>
      <c r="OJG44" s="541"/>
      <c r="OJH44" s="541"/>
      <c r="OJI44" s="541"/>
      <c r="OJJ44" s="541"/>
      <c r="OJK44" s="541"/>
      <c r="OJL44" s="541"/>
      <c r="OJM44" s="541"/>
      <c r="OJN44" s="541"/>
      <c r="OJO44" s="541"/>
      <c r="OJP44" s="541"/>
      <c r="OJQ44" s="541"/>
      <c r="OJR44" s="541"/>
      <c r="OJS44" s="541"/>
      <c r="OJT44" s="541"/>
      <c r="OJU44" s="541"/>
      <c r="OJV44" s="541"/>
      <c r="OJW44" s="541"/>
      <c r="OJX44" s="541"/>
      <c r="OJY44" s="541"/>
      <c r="OJZ44" s="541"/>
      <c r="OKA44" s="541"/>
      <c r="OKB44" s="541"/>
      <c r="OKC44" s="541"/>
      <c r="OKD44" s="541"/>
      <c r="OKE44" s="541"/>
      <c r="OKF44" s="541"/>
      <c r="OKG44" s="541"/>
      <c r="OKH44" s="541"/>
      <c r="OKI44" s="541"/>
      <c r="OKJ44" s="541"/>
      <c r="OKK44" s="541"/>
      <c r="OKL44" s="541"/>
      <c r="OKM44" s="541"/>
      <c r="OKN44" s="541"/>
      <c r="OKO44" s="541"/>
      <c r="OKP44" s="541"/>
      <c r="OKQ44" s="541"/>
      <c r="OKR44" s="541"/>
      <c r="OKS44" s="541"/>
      <c r="OKT44" s="541"/>
      <c r="OKU44" s="541"/>
      <c r="OKV44" s="541"/>
      <c r="OKW44" s="541"/>
      <c r="OKX44" s="541"/>
      <c r="OKY44" s="541"/>
      <c r="OKZ44" s="541"/>
      <c r="OLA44" s="541"/>
      <c r="OLB44" s="541"/>
      <c r="OLC44" s="541"/>
      <c r="OLD44" s="541"/>
      <c r="OLE44" s="541"/>
      <c r="OLF44" s="541"/>
      <c r="OLG44" s="541"/>
      <c r="OLH44" s="541"/>
      <c r="OLI44" s="541"/>
      <c r="OLJ44" s="541"/>
      <c r="OLK44" s="541"/>
      <c r="OLL44" s="541"/>
      <c r="OLM44" s="541"/>
      <c r="OLN44" s="541"/>
      <c r="OLO44" s="541"/>
      <c r="OLP44" s="541"/>
      <c r="OLQ44" s="541"/>
      <c r="OLR44" s="541"/>
      <c r="OLS44" s="541"/>
      <c r="OLT44" s="541"/>
      <c r="OLU44" s="541"/>
      <c r="OLV44" s="541"/>
      <c r="OLW44" s="541"/>
      <c r="OLX44" s="541"/>
      <c r="OLY44" s="541"/>
      <c r="OLZ44" s="541"/>
      <c r="OMA44" s="541"/>
      <c r="OMB44" s="541"/>
      <c r="OMC44" s="541"/>
      <c r="OMD44" s="541"/>
      <c r="OME44" s="541"/>
      <c r="OMF44" s="541"/>
      <c r="OMG44" s="541"/>
      <c r="OMH44" s="541"/>
      <c r="OMI44" s="541"/>
      <c r="OMJ44" s="541"/>
      <c r="OMK44" s="541"/>
      <c r="OML44" s="541"/>
      <c r="OMM44" s="541"/>
      <c r="OMN44" s="541"/>
      <c r="OMO44" s="541"/>
      <c r="OMP44" s="541"/>
      <c r="OMQ44" s="541"/>
      <c r="OMR44" s="541"/>
      <c r="OMS44" s="541"/>
      <c r="OMT44" s="541"/>
      <c r="OMU44" s="541"/>
      <c r="OMV44" s="541"/>
      <c r="OMW44" s="541"/>
      <c r="OMX44" s="541"/>
      <c r="OMY44" s="541"/>
      <c r="OMZ44" s="541"/>
      <c r="ONA44" s="541"/>
      <c r="ONB44" s="541"/>
      <c r="ONC44" s="541"/>
      <c r="OND44" s="541"/>
      <c r="ONE44" s="541"/>
      <c r="ONF44" s="541"/>
      <c r="ONG44" s="541"/>
      <c r="ONH44" s="541"/>
      <c r="ONI44" s="541"/>
      <c r="ONJ44" s="541"/>
      <c r="ONK44" s="541"/>
      <c r="ONL44" s="541"/>
      <c r="ONM44" s="541"/>
      <c r="ONN44" s="541"/>
      <c r="ONO44" s="541"/>
      <c r="ONP44" s="541"/>
      <c r="ONQ44" s="541"/>
      <c r="ONR44" s="541"/>
      <c r="ONS44" s="541"/>
      <c r="ONT44" s="541"/>
      <c r="ONU44" s="541"/>
      <c r="ONV44" s="541"/>
      <c r="ONW44" s="541"/>
      <c r="ONX44" s="541"/>
      <c r="ONY44" s="541"/>
      <c r="ONZ44" s="541"/>
      <c r="OOA44" s="541"/>
      <c r="OOB44" s="541"/>
      <c r="OOC44" s="541"/>
      <c r="OOD44" s="541"/>
      <c r="OOE44" s="541"/>
      <c r="OOF44" s="541"/>
      <c r="OOG44" s="541"/>
      <c r="OOH44" s="541"/>
      <c r="OOI44" s="541"/>
      <c r="OOJ44" s="541"/>
      <c r="OOK44" s="541"/>
      <c r="OOL44" s="541"/>
      <c r="OOM44" s="541"/>
      <c r="OON44" s="541"/>
      <c r="OOO44" s="541"/>
      <c r="OOP44" s="541"/>
      <c r="OOQ44" s="541"/>
      <c r="OOR44" s="541"/>
      <c r="OOS44" s="541"/>
      <c r="OOT44" s="541"/>
      <c r="OOU44" s="541"/>
      <c r="OOV44" s="541"/>
      <c r="OOW44" s="541"/>
      <c r="OOX44" s="541"/>
      <c r="OOY44" s="541"/>
      <c r="OOZ44" s="541"/>
      <c r="OPA44" s="541"/>
      <c r="OPB44" s="541"/>
      <c r="OPC44" s="541"/>
      <c r="OPD44" s="541"/>
      <c r="OPE44" s="541"/>
      <c r="OPF44" s="541"/>
      <c r="OPG44" s="541"/>
      <c r="OPH44" s="541"/>
      <c r="OPI44" s="541"/>
      <c r="OPJ44" s="541"/>
      <c r="OPK44" s="541"/>
      <c r="OPL44" s="541"/>
      <c r="OPM44" s="541"/>
      <c r="OPN44" s="541"/>
      <c r="OPO44" s="541"/>
      <c r="OPP44" s="541"/>
      <c r="OPQ44" s="541"/>
      <c r="OPR44" s="541"/>
      <c r="OPS44" s="541"/>
      <c r="OPT44" s="541"/>
      <c r="OPU44" s="541"/>
      <c r="OPV44" s="541"/>
      <c r="OPW44" s="541"/>
      <c r="OPX44" s="541"/>
      <c r="OPY44" s="541"/>
      <c r="OPZ44" s="541"/>
      <c r="OQA44" s="541"/>
      <c r="OQB44" s="541"/>
      <c r="OQC44" s="541"/>
      <c r="OQD44" s="541"/>
      <c r="OQE44" s="541"/>
      <c r="OQF44" s="541"/>
      <c r="OQG44" s="541"/>
      <c r="OQH44" s="541"/>
      <c r="OQI44" s="541"/>
      <c r="OQJ44" s="541"/>
      <c r="OQK44" s="541"/>
      <c r="OQL44" s="541"/>
      <c r="OQM44" s="541"/>
      <c r="OQN44" s="541"/>
      <c r="OQO44" s="541"/>
      <c r="OQP44" s="541"/>
      <c r="OQQ44" s="541"/>
      <c r="OQR44" s="541"/>
      <c r="OQS44" s="541"/>
      <c r="OQT44" s="541"/>
      <c r="OQU44" s="541"/>
      <c r="OQV44" s="541"/>
      <c r="OQW44" s="541"/>
      <c r="OQX44" s="541"/>
      <c r="OQY44" s="541"/>
      <c r="OQZ44" s="541"/>
      <c r="ORA44" s="541"/>
      <c r="ORB44" s="541"/>
      <c r="ORC44" s="541"/>
      <c r="ORD44" s="541"/>
      <c r="ORE44" s="541"/>
      <c r="ORF44" s="541"/>
      <c r="ORG44" s="541"/>
      <c r="ORH44" s="541"/>
      <c r="ORI44" s="541"/>
      <c r="ORJ44" s="541"/>
      <c r="ORK44" s="541"/>
      <c r="ORL44" s="541"/>
      <c r="ORM44" s="541"/>
      <c r="ORN44" s="541"/>
      <c r="ORO44" s="541"/>
      <c r="ORP44" s="541"/>
      <c r="ORQ44" s="541"/>
      <c r="ORR44" s="541"/>
      <c r="ORS44" s="541"/>
      <c r="ORT44" s="541"/>
      <c r="ORU44" s="541"/>
      <c r="ORV44" s="541"/>
      <c r="ORW44" s="541"/>
      <c r="ORX44" s="541"/>
      <c r="ORY44" s="541"/>
      <c r="ORZ44" s="541"/>
      <c r="OSA44" s="541"/>
      <c r="OSB44" s="541"/>
      <c r="OSC44" s="541"/>
      <c r="OSD44" s="541"/>
      <c r="OSE44" s="541"/>
      <c r="OSF44" s="541"/>
      <c r="OSG44" s="541"/>
      <c r="OSH44" s="541"/>
      <c r="OSI44" s="541"/>
      <c r="OSJ44" s="541"/>
      <c r="OSK44" s="541"/>
      <c r="OSL44" s="541"/>
      <c r="OSM44" s="541"/>
      <c r="OSN44" s="541"/>
      <c r="OSO44" s="541"/>
      <c r="OSP44" s="541"/>
      <c r="OSQ44" s="541"/>
      <c r="OSR44" s="541"/>
      <c r="OSS44" s="541"/>
      <c r="OST44" s="541"/>
      <c r="OSU44" s="541"/>
      <c r="OSV44" s="541"/>
      <c r="OSW44" s="541"/>
      <c r="OSX44" s="541"/>
      <c r="OSY44" s="541"/>
      <c r="OSZ44" s="541"/>
      <c r="OTA44" s="541"/>
      <c r="OTB44" s="541"/>
      <c r="OTC44" s="541"/>
      <c r="OTD44" s="541"/>
      <c r="OTE44" s="541"/>
      <c r="OTF44" s="541"/>
      <c r="OTG44" s="541"/>
      <c r="OTH44" s="541"/>
      <c r="OTI44" s="541"/>
      <c r="OTJ44" s="541"/>
      <c r="OTK44" s="541"/>
      <c r="OTL44" s="541"/>
      <c r="OTM44" s="541"/>
      <c r="OTN44" s="541"/>
      <c r="OTO44" s="541"/>
      <c r="OTP44" s="541"/>
      <c r="OTQ44" s="541"/>
      <c r="OTR44" s="541"/>
      <c r="OTS44" s="541"/>
      <c r="OTT44" s="541"/>
      <c r="OTU44" s="541"/>
      <c r="OTV44" s="541"/>
      <c r="OTW44" s="541"/>
      <c r="OTX44" s="541"/>
      <c r="OTY44" s="541"/>
      <c r="OTZ44" s="541"/>
      <c r="OUA44" s="541"/>
      <c r="OUB44" s="541"/>
      <c r="OUC44" s="541"/>
      <c r="OUD44" s="541"/>
      <c r="OUE44" s="541"/>
      <c r="OUF44" s="541"/>
      <c r="OUG44" s="541"/>
      <c r="OUH44" s="541"/>
      <c r="OUI44" s="541"/>
      <c r="OUJ44" s="541"/>
      <c r="OUK44" s="541"/>
      <c r="OUL44" s="541"/>
      <c r="OUM44" s="541"/>
      <c r="OUN44" s="541"/>
      <c r="OUO44" s="541"/>
      <c r="OUP44" s="541"/>
      <c r="OUQ44" s="541"/>
      <c r="OUR44" s="541"/>
      <c r="OUS44" s="541"/>
      <c r="OUT44" s="541"/>
      <c r="OUU44" s="541"/>
      <c r="OUV44" s="541"/>
      <c r="OUW44" s="541"/>
      <c r="OUX44" s="541"/>
      <c r="OUY44" s="541"/>
      <c r="OUZ44" s="541"/>
      <c r="OVA44" s="541"/>
      <c r="OVB44" s="541"/>
      <c r="OVC44" s="541"/>
      <c r="OVD44" s="541"/>
      <c r="OVE44" s="541"/>
      <c r="OVF44" s="541"/>
      <c r="OVG44" s="541"/>
      <c r="OVH44" s="541"/>
      <c r="OVI44" s="541"/>
      <c r="OVJ44" s="541"/>
      <c r="OVK44" s="541"/>
      <c r="OVL44" s="541"/>
      <c r="OVM44" s="541"/>
      <c r="OVN44" s="541"/>
      <c r="OVO44" s="541"/>
      <c r="OVP44" s="541"/>
      <c r="OVQ44" s="541"/>
      <c r="OVR44" s="541"/>
      <c r="OVS44" s="541"/>
      <c r="OVT44" s="541"/>
      <c r="OVU44" s="541"/>
      <c r="OVV44" s="541"/>
      <c r="OVW44" s="541"/>
      <c r="OVX44" s="541"/>
      <c r="OVY44" s="541"/>
      <c r="OVZ44" s="541"/>
      <c r="OWA44" s="541"/>
      <c r="OWB44" s="541"/>
      <c r="OWC44" s="541"/>
      <c r="OWD44" s="541"/>
      <c r="OWE44" s="541"/>
      <c r="OWF44" s="541"/>
      <c r="OWG44" s="541"/>
      <c r="OWH44" s="541"/>
      <c r="OWI44" s="541"/>
      <c r="OWJ44" s="541"/>
      <c r="OWK44" s="541"/>
      <c r="OWL44" s="541"/>
      <c r="OWM44" s="541"/>
      <c r="OWN44" s="541"/>
      <c r="OWO44" s="541"/>
      <c r="OWP44" s="541"/>
      <c r="OWQ44" s="541"/>
      <c r="OWR44" s="541"/>
      <c r="OWS44" s="541"/>
      <c r="OWT44" s="541"/>
      <c r="OWU44" s="541"/>
      <c r="OWV44" s="541"/>
      <c r="OWW44" s="541"/>
      <c r="OWX44" s="541"/>
      <c r="OWY44" s="541"/>
      <c r="OWZ44" s="541"/>
      <c r="OXA44" s="541"/>
      <c r="OXB44" s="541"/>
      <c r="OXC44" s="541"/>
      <c r="OXD44" s="541"/>
      <c r="OXE44" s="541"/>
      <c r="OXF44" s="541"/>
      <c r="OXG44" s="541"/>
      <c r="OXH44" s="541"/>
      <c r="OXI44" s="541"/>
      <c r="OXJ44" s="541"/>
      <c r="OXK44" s="541"/>
      <c r="OXL44" s="541"/>
      <c r="OXM44" s="541"/>
      <c r="OXN44" s="541"/>
      <c r="OXO44" s="541"/>
      <c r="OXP44" s="541"/>
      <c r="OXQ44" s="541"/>
      <c r="OXR44" s="541"/>
      <c r="OXS44" s="541"/>
      <c r="OXT44" s="541"/>
      <c r="OXU44" s="541"/>
      <c r="OXV44" s="541"/>
      <c r="OXW44" s="541"/>
      <c r="OXX44" s="541"/>
      <c r="OXY44" s="541"/>
      <c r="OXZ44" s="541"/>
      <c r="OYA44" s="541"/>
      <c r="OYB44" s="541"/>
      <c r="OYC44" s="541"/>
      <c r="OYD44" s="541"/>
      <c r="OYE44" s="541"/>
      <c r="OYF44" s="541"/>
      <c r="OYG44" s="541"/>
      <c r="OYH44" s="541"/>
      <c r="OYI44" s="541"/>
      <c r="OYJ44" s="541"/>
      <c r="OYK44" s="541"/>
      <c r="OYL44" s="541"/>
      <c r="OYM44" s="541"/>
      <c r="OYN44" s="541"/>
      <c r="OYO44" s="541"/>
      <c r="OYP44" s="541"/>
      <c r="OYQ44" s="541"/>
      <c r="OYR44" s="541"/>
      <c r="OYS44" s="541"/>
      <c r="OYT44" s="541"/>
      <c r="OYU44" s="541"/>
      <c r="OYV44" s="541"/>
      <c r="OYW44" s="541"/>
      <c r="OYX44" s="541"/>
      <c r="OYY44" s="541"/>
      <c r="OYZ44" s="541"/>
      <c r="OZA44" s="541"/>
      <c r="OZB44" s="541"/>
      <c r="OZC44" s="541"/>
      <c r="OZD44" s="541"/>
      <c r="OZE44" s="541"/>
      <c r="OZF44" s="541"/>
      <c r="OZG44" s="541"/>
      <c r="OZH44" s="541"/>
      <c r="OZI44" s="541"/>
      <c r="OZJ44" s="541"/>
      <c r="OZK44" s="541"/>
      <c r="OZL44" s="541"/>
      <c r="OZM44" s="541"/>
      <c r="OZN44" s="541"/>
      <c r="OZO44" s="541"/>
      <c r="OZP44" s="541"/>
      <c r="OZQ44" s="541"/>
      <c r="OZR44" s="541"/>
      <c r="OZS44" s="541"/>
      <c r="OZT44" s="541"/>
      <c r="OZU44" s="541"/>
      <c r="OZV44" s="541"/>
      <c r="OZW44" s="541"/>
      <c r="OZX44" s="541"/>
      <c r="OZY44" s="541"/>
      <c r="OZZ44" s="541"/>
      <c r="PAA44" s="541"/>
      <c r="PAB44" s="541"/>
      <c r="PAC44" s="541"/>
      <c r="PAD44" s="541"/>
      <c r="PAE44" s="541"/>
      <c r="PAF44" s="541"/>
      <c r="PAG44" s="541"/>
      <c r="PAH44" s="541"/>
      <c r="PAI44" s="541"/>
      <c r="PAJ44" s="541"/>
      <c r="PAK44" s="541"/>
      <c r="PAL44" s="541"/>
      <c r="PAM44" s="541"/>
      <c r="PAN44" s="541"/>
      <c r="PAO44" s="541"/>
      <c r="PAP44" s="541"/>
      <c r="PAQ44" s="541"/>
      <c r="PAR44" s="541"/>
      <c r="PAS44" s="541"/>
      <c r="PAT44" s="541"/>
      <c r="PAU44" s="541"/>
      <c r="PAV44" s="541"/>
      <c r="PAW44" s="541"/>
      <c r="PAX44" s="541"/>
      <c r="PAY44" s="541"/>
      <c r="PAZ44" s="541"/>
      <c r="PBA44" s="541"/>
      <c r="PBB44" s="541"/>
      <c r="PBC44" s="541"/>
      <c r="PBD44" s="541"/>
      <c r="PBE44" s="541"/>
      <c r="PBF44" s="541"/>
      <c r="PBG44" s="541"/>
      <c r="PBH44" s="541"/>
      <c r="PBI44" s="541"/>
      <c r="PBJ44" s="541"/>
      <c r="PBK44" s="541"/>
      <c r="PBL44" s="541"/>
      <c r="PBM44" s="541"/>
      <c r="PBN44" s="541"/>
      <c r="PBO44" s="541"/>
      <c r="PBP44" s="541"/>
      <c r="PBQ44" s="541"/>
      <c r="PBR44" s="541"/>
      <c r="PBS44" s="541"/>
      <c r="PBT44" s="541"/>
      <c r="PBU44" s="541"/>
      <c r="PBV44" s="541"/>
      <c r="PBW44" s="541"/>
      <c r="PBX44" s="541"/>
      <c r="PBY44" s="541"/>
      <c r="PBZ44" s="541"/>
      <c r="PCA44" s="541"/>
      <c r="PCB44" s="541"/>
      <c r="PCC44" s="541"/>
      <c r="PCD44" s="541"/>
      <c r="PCE44" s="541"/>
      <c r="PCF44" s="541"/>
      <c r="PCG44" s="541"/>
      <c r="PCH44" s="541"/>
      <c r="PCI44" s="541"/>
      <c r="PCJ44" s="541"/>
      <c r="PCK44" s="541"/>
      <c r="PCL44" s="541"/>
      <c r="PCM44" s="541"/>
      <c r="PCN44" s="541"/>
      <c r="PCO44" s="541"/>
      <c r="PCP44" s="541"/>
      <c r="PCQ44" s="541"/>
      <c r="PCR44" s="541"/>
      <c r="PCS44" s="541"/>
      <c r="PCT44" s="541"/>
      <c r="PCU44" s="541"/>
      <c r="PCV44" s="541"/>
      <c r="PCW44" s="541"/>
      <c r="PCX44" s="541"/>
      <c r="PCY44" s="541"/>
      <c r="PCZ44" s="541"/>
      <c r="PDA44" s="541"/>
      <c r="PDB44" s="541"/>
      <c r="PDC44" s="541"/>
      <c r="PDD44" s="541"/>
      <c r="PDE44" s="541"/>
      <c r="PDF44" s="541"/>
      <c r="PDG44" s="541"/>
      <c r="PDH44" s="541"/>
      <c r="PDI44" s="541"/>
      <c r="PDJ44" s="541"/>
      <c r="PDK44" s="541"/>
      <c r="PDL44" s="541"/>
      <c r="PDM44" s="541"/>
      <c r="PDN44" s="541"/>
      <c r="PDO44" s="541"/>
      <c r="PDP44" s="541"/>
      <c r="PDQ44" s="541"/>
      <c r="PDR44" s="541"/>
      <c r="PDS44" s="541"/>
      <c r="PDT44" s="541"/>
      <c r="PDU44" s="541"/>
      <c r="PDV44" s="541"/>
      <c r="PDW44" s="541"/>
      <c r="PDX44" s="541"/>
      <c r="PDY44" s="541"/>
      <c r="PDZ44" s="541"/>
      <c r="PEA44" s="541"/>
      <c r="PEB44" s="541"/>
      <c r="PEC44" s="541"/>
      <c r="PED44" s="541"/>
      <c r="PEE44" s="541"/>
      <c r="PEF44" s="541"/>
      <c r="PEG44" s="541"/>
      <c r="PEH44" s="541"/>
      <c r="PEI44" s="541"/>
      <c r="PEJ44" s="541"/>
      <c r="PEK44" s="541"/>
      <c r="PEL44" s="541"/>
      <c r="PEM44" s="541"/>
      <c r="PEN44" s="541"/>
      <c r="PEO44" s="541"/>
      <c r="PEP44" s="541"/>
      <c r="PEQ44" s="541"/>
      <c r="PER44" s="541"/>
      <c r="PES44" s="541"/>
      <c r="PET44" s="541"/>
      <c r="PEU44" s="541"/>
      <c r="PEV44" s="541"/>
      <c r="PEW44" s="541"/>
      <c r="PEX44" s="541"/>
      <c r="PEY44" s="541"/>
      <c r="PEZ44" s="541"/>
      <c r="PFA44" s="541"/>
      <c r="PFB44" s="541"/>
      <c r="PFC44" s="541"/>
      <c r="PFD44" s="541"/>
      <c r="PFE44" s="541"/>
      <c r="PFF44" s="541"/>
      <c r="PFG44" s="541"/>
      <c r="PFH44" s="541"/>
      <c r="PFI44" s="541"/>
      <c r="PFJ44" s="541"/>
      <c r="PFK44" s="541"/>
      <c r="PFL44" s="541"/>
      <c r="PFM44" s="541"/>
      <c r="PFN44" s="541"/>
      <c r="PFO44" s="541"/>
      <c r="PFP44" s="541"/>
      <c r="PFQ44" s="541"/>
      <c r="PFR44" s="541"/>
      <c r="PFS44" s="541"/>
      <c r="PFT44" s="541"/>
      <c r="PFU44" s="541"/>
      <c r="PFV44" s="541"/>
      <c r="PFW44" s="541"/>
      <c r="PFX44" s="541"/>
      <c r="PFY44" s="541"/>
      <c r="PFZ44" s="541"/>
      <c r="PGA44" s="541"/>
      <c r="PGB44" s="541"/>
      <c r="PGC44" s="541"/>
      <c r="PGD44" s="541"/>
      <c r="PGE44" s="541"/>
      <c r="PGF44" s="541"/>
      <c r="PGG44" s="541"/>
      <c r="PGH44" s="541"/>
      <c r="PGI44" s="541"/>
      <c r="PGJ44" s="541"/>
      <c r="PGK44" s="541"/>
      <c r="PGL44" s="541"/>
      <c r="PGM44" s="541"/>
      <c r="PGN44" s="541"/>
      <c r="PGO44" s="541"/>
      <c r="PGP44" s="541"/>
      <c r="PGQ44" s="541"/>
      <c r="PGR44" s="541"/>
      <c r="PGS44" s="541"/>
      <c r="PGT44" s="541"/>
      <c r="PGU44" s="541"/>
      <c r="PGV44" s="541"/>
      <c r="PGW44" s="541"/>
      <c r="PGX44" s="541"/>
      <c r="PGY44" s="541"/>
      <c r="PGZ44" s="541"/>
      <c r="PHA44" s="541"/>
      <c r="PHB44" s="541"/>
      <c r="PHC44" s="541"/>
      <c r="PHD44" s="541"/>
      <c r="PHE44" s="541"/>
      <c r="PHF44" s="541"/>
      <c r="PHG44" s="541"/>
      <c r="PHH44" s="541"/>
      <c r="PHI44" s="541"/>
      <c r="PHJ44" s="541"/>
      <c r="PHK44" s="541"/>
      <c r="PHL44" s="541"/>
      <c r="PHM44" s="541"/>
      <c r="PHN44" s="541"/>
      <c r="PHO44" s="541"/>
      <c r="PHP44" s="541"/>
      <c r="PHQ44" s="541"/>
      <c r="PHR44" s="541"/>
      <c r="PHS44" s="541"/>
      <c r="PHT44" s="541"/>
      <c r="PHU44" s="541"/>
      <c r="PHV44" s="541"/>
      <c r="PHW44" s="541"/>
      <c r="PHX44" s="541"/>
      <c r="PHY44" s="541"/>
      <c r="PHZ44" s="541"/>
      <c r="PIA44" s="541"/>
      <c r="PIB44" s="541"/>
      <c r="PIC44" s="541"/>
      <c r="PID44" s="541"/>
      <c r="PIE44" s="541"/>
      <c r="PIF44" s="541"/>
      <c r="PIG44" s="541"/>
      <c r="PIH44" s="541"/>
      <c r="PII44" s="541"/>
      <c r="PIJ44" s="541"/>
      <c r="PIK44" s="541"/>
      <c r="PIL44" s="541"/>
      <c r="PIM44" s="541"/>
      <c r="PIN44" s="541"/>
      <c r="PIO44" s="541"/>
      <c r="PIP44" s="541"/>
      <c r="PIQ44" s="541"/>
      <c r="PIR44" s="541"/>
      <c r="PIS44" s="541"/>
      <c r="PIT44" s="541"/>
      <c r="PIU44" s="541"/>
      <c r="PIV44" s="541"/>
      <c r="PIW44" s="541"/>
      <c r="PIX44" s="541"/>
      <c r="PIY44" s="541"/>
      <c r="PIZ44" s="541"/>
      <c r="PJA44" s="541"/>
      <c r="PJB44" s="541"/>
      <c r="PJC44" s="541"/>
      <c r="PJD44" s="541"/>
      <c r="PJE44" s="541"/>
      <c r="PJF44" s="541"/>
      <c r="PJG44" s="541"/>
      <c r="PJH44" s="541"/>
      <c r="PJI44" s="541"/>
      <c r="PJJ44" s="541"/>
      <c r="PJK44" s="541"/>
      <c r="PJL44" s="541"/>
      <c r="PJM44" s="541"/>
      <c r="PJN44" s="541"/>
      <c r="PJO44" s="541"/>
      <c r="PJP44" s="541"/>
      <c r="PJQ44" s="541"/>
      <c r="PJR44" s="541"/>
      <c r="PJS44" s="541"/>
      <c r="PJT44" s="541"/>
      <c r="PJU44" s="541"/>
      <c r="PJV44" s="541"/>
      <c r="PJW44" s="541"/>
      <c r="PJX44" s="541"/>
      <c r="PJY44" s="541"/>
      <c r="PJZ44" s="541"/>
      <c r="PKA44" s="541"/>
      <c r="PKB44" s="541"/>
      <c r="PKC44" s="541"/>
      <c r="PKD44" s="541"/>
      <c r="PKE44" s="541"/>
      <c r="PKF44" s="541"/>
      <c r="PKG44" s="541"/>
      <c r="PKH44" s="541"/>
      <c r="PKI44" s="541"/>
      <c r="PKJ44" s="541"/>
      <c r="PKK44" s="541"/>
      <c r="PKL44" s="541"/>
      <c r="PKM44" s="541"/>
      <c r="PKN44" s="541"/>
      <c r="PKO44" s="541"/>
      <c r="PKP44" s="541"/>
      <c r="PKQ44" s="541"/>
      <c r="PKR44" s="541"/>
      <c r="PKS44" s="541"/>
      <c r="PKT44" s="541"/>
      <c r="PKU44" s="541"/>
      <c r="PKV44" s="541"/>
      <c r="PKW44" s="541"/>
      <c r="PKX44" s="541"/>
      <c r="PKY44" s="541"/>
      <c r="PKZ44" s="541"/>
      <c r="PLA44" s="541"/>
      <c r="PLB44" s="541"/>
      <c r="PLC44" s="541"/>
      <c r="PLD44" s="541"/>
      <c r="PLE44" s="541"/>
      <c r="PLF44" s="541"/>
      <c r="PLG44" s="541"/>
      <c r="PLH44" s="541"/>
      <c r="PLI44" s="541"/>
      <c r="PLJ44" s="541"/>
      <c r="PLK44" s="541"/>
      <c r="PLL44" s="541"/>
      <c r="PLM44" s="541"/>
      <c r="PLN44" s="541"/>
      <c r="PLO44" s="541"/>
      <c r="PLP44" s="541"/>
      <c r="PLQ44" s="541"/>
      <c r="PLR44" s="541"/>
      <c r="PLS44" s="541"/>
      <c r="PLT44" s="541"/>
      <c r="PLU44" s="541"/>
      <c r="PLV44" s="541"/>
      <c r="PLW44" s="541"/>
      <c r="PLX44" s="541"/>
      <c r="PLY44" s="541"/>
      <c r="PLZ44" s="541"/>
      <c r="PMA44" s="541"/>
      <c r="PMB44" s="541"/>
      <c r="PMC44" s="541"/>
      <c r="PMD44" s="541"/>
      <c r="PME44" s="541"/>
      <c r="PMF44" s="541"/>
      <c r="PMG44" s="541"/>
      <c r="PMH44" s="541"/>
      <c r="PMI44" s="541"/>
      <c r="PMJ44" s="541"/>
      <c r="PMK44" s="541"/>
      <c r="PML44" s="541"/>
      <c r="PMM44" s="541"/>
      <c r="PMN44" s="541"/>
      <c r="PMO44" s="541"/>
      <c r="PMP44" s="541"/>
      <c r="PMQ44" s="541"/>
      <c r="PMR44" s="541"/>
      <c r="PMS44" s="541"/>
      <c r="PMT44" s="541"/>
      <c r="PMU44" s="541"/>
      <c r="PMV44" s="541"/>
      <c r="PMW44" s="541"/>
      <c r="PMX44" s="541"/>
      <c r="PMY44" s="541"/>
      <c r="PMZ44" s="541"/>
      <c r="PNA44" s="541"/>
      <c r="PNB44" s="541"/>
      <c r="PNC44" s="541"/>
      <c r="PND44" s="541"/>
      <c r="PNE44" s="541"/>
      <c r="PNF44" s="541"/>
      <c r="PNG44" s="541"/>
      <c r="PNH44" s="541"/>
      <c r="PNI44" s="541"/>
      <c r="PNJ44" s="541"/>
      <c r="PNK44" s="541"/>
      <c r="PNL44" s="541"/>
      <c r="PNM44" s="541"/>
      <c r="PNN44" s="541"/>
      <c r="PNO44" s="541"/>
      <c r="PNP44" s="541"/>
      <c r="PNQ44" s="541"/>
      <c r="PNR44" s="541"/>
      <c r="PNS44" s="541"/>
      <c r="PNT44" s="541"/>
      <c r="PNU44" s="541"/>
      <c r="PNV44" s="541"/>
      <c r="PNW44" s="541"/>
      <c r="PNX44" s="541"/>
      <c r="PNY44" s="541"/>
      <c r="PNZ44" s="541"/>
      <c r="POA44" s="541"/>
      <c r="POB44" s="541"/>
      <c r="POC44" s="541"/>
      <c r="POD44" s="541"/>
      <c r="POE44" s="541"/>
      <c r="POF44" s="541"/>
      <c r="POG44" s="541"/>
      <c r="POH44" s="541"/>
      <c r="POI44" s="541"/>
      <c r="POJ44" s="541"/>
      <c r="POK44" s="541"/>
      <c r="POL44" s="541"/>
      <c r="POM44" s="541"/>
      <c r="PON44" s="541"/>
      <c r="POO44" s="541"/>
      <c r="POP44" s="541"/>
      <c r="POQ44" s="541"/>
      <c r="POR44" s="541"/>
      <c r="POS44" s="541"/>
      <c r="POT44" s="541"/>
      <c r="POU44" s="541"/>
      <c r="POV44" s="541"/>
      <c r="POW44" s="541"/>
      <c r="POX44" s="541"/>
      <c r="POY44" s="541"/>
      <c r="POZ44" s="541"/>
      <c r="PPA44" s="541"/>
      <c r="PPB44" s="541"/>
      <c r="PPC44" s="541"/>
      <c r="PPD44" s="541"/>
      <c r="PPE44" s="541"/>
      <c r="PPF44" s="541"/>
      <c r="PPG44" s="541"/>
      <c r="PPH44" s="541"/>
      <c r="PPI44" s="541"/>
      <c r="PPJ44" s="541"/>
      <c r="PPK44" s="541"/>
      <c r="PPL44" s="541"/>
      <c r="PPM44" s="541"/>
      <c r="PPN44" s="541"/>
      <c r="PPO44" s="541"/>
      <c r="PPP44" s="541"/>
      <c r="PPQ44" s="541"/>
      <c r="PPR44" s="541"/>
      <c r="PPS44" s="541"/>
      <c r="PPT44" s="541"/>
      <c r="PPU44" s="541"/>
      <c r="PPV44" s="541"/>
      <c r="PPW44" s="541"/>
      <c r="PPX44" s="541"/>
      <c r="PPY44" s="541"/>
      <c r="PPZ44" s="541"/>
      <c r="PQA44" s="541"/>
      <c r="PQB44" s="541"/>
      <c r="PQC44" s="541"/>
      <c r="PQD44" s="541"/>
      <c r="PQE44" s="541"/>
      <c r="PQF44" s="541"/>
      <c r="PQG44" s="541"/>
      <c r="PQH44" s="541"/>
      <c r="PQI44" s="541"/>
      <c r="PQJ44" s="541"/>
      <c r="PQK44" s="541"/>
      <c r="PQL44" s="541"/>
      <c r="PQM44" s="541"/>
      <c r="PQN44" s="541"/>
      <c r="PQO44" s="541"/>
      <c r="PQP44" s="541"/>
      <c r="PQQ44" s="541"/>
      <c r="PQR44" s="541"/>
      <c r="PQS44" s="541"/>
      <c r="PQT44" s="541"/>
      <c r="PQU44" s="541"/>
      <c r="PQV44" s="541"/>
      <c r="PQW44" s="541"/>
      <c r="PQX44" s="541"/>
      <c r="PQY44" s="541"/>
      <c r="PQZ44" s="541"/>
      <c r="PRA44" s="541"/>
      <c r="PRB44" s="541"/>
      <c r="PRC44" s="541"/>
      <c r="PRD44" s="541"/>
      <c r="PRE44" s="541"/>
      <c r="PRF44" s="541"/>
      <c r="PRG44" s="541"/>
      <c r="PRH44" s="541"/>
      <c r="PRI44" s="541"/>
      <c r="PRJ44" s="541"/>
      <c r="PRK44" s="541"/>
      <c r="PRL44" s="541"/>
      <c r="PRM44" s="541"/>
      <c r="PRN44" s="541"/>
      <c r="PRO44" s="541"/>
      <c r="PRP44" s="541"/>
      <c r="PRQ44" s="541"/>
      <c r="PRR44" s="541"/>
      <c r="PRS44" s="541"/>
      <c r="PRT44" s="541"/>
      <c r="PRU44" s="541"/>
      <c r="PRV44" s="541"/>
      <c r="PRW44" s="541"/>
      <c r="PRX44" s="541"/>
      <c r="PRY44" s="541"/>
      <c r="PRZ44" s="541"/>
      <c r="PSA44" s="541"/>
      <c r="PSB44" s="541"/>
      <c r="PSC44" s="541"/>
      <c r="PSD44" s="541"/>
      <c r="PSE44" s="541"/>
      <c r="PSF44" s="541"/>
      <c r="PSG44" s="541"/>
      <c r="PSH44" s="541"/>
      <c r="PSI44" s="541"/>
      <c r="PSJ44" s="541"/>
      <c r="PSK44" s="541"/>
      <c r="PSL44" s="541"/>
      <c r="PSM44" s="541"/>
      <c r="PSN44" s="541"/>
      <c r="PSO44" s="541"/>
      <c r="PSP44" s="541"/>
      <c r="PSQ44" s="541"/>
      <c r="PSR44" s="541"/>
      <c r="PSS44" s="541"/>
      <c r="PST44" s="541"/>
      <c r="PSU44" s="541"/>
      <c r="PSV44" s="541"/>
      <c r="PSW44" s="541"/>
      <c r="PSX44" s="541"/>
      <c r="PSY44" s="541"/>
      <c r="PSZ44" s="541"/>
      <c r="PTA44" s="541"/>
      <c r="PTB44" s="541"/>
      <c r="PTC44" s="541"/>
      <c r="PTD44" s="541"/>
      <c r="PTE44" s="541"/>
      <c r="PTF44" s="541"/>
      <c r="PTG44" s="541"/>
      <c r="PTH44" s="541"/>
      <c r="PTI44" s="541"/>
      <c r="PTJ44" s="541"/>
      <c r="PTK44" s="541"/>
      <c r="PTL44" s="541"/>
      <c r="PTM44" s="541"/>
      <c r="PTN44" s="541"/>
      <c r="PTO44" s="541"/>
      <c r="PTP44" s="541"/>
      <c r="PTQ44" s="541"/>
      <c r="PTR44" s="541"/>
      <c r="PTS44" s="541"/>
      <c r="PTT44" s="541"/>
      <c r="PTU44" s="541"/>
      <c r="PTV44" s="541"/>
      <c r="PTW44" s="541"/>
      <c r="PTX44" s="541"/>
      <c r="PTY44" s="541"/>
      <c r="PTZ44" s="541"/>
      <c r="PUA44" s="541"/>
      <c r="PUB44" s="541"/>
      <c r="PUC44" s="541"/>
      <c r="PUD44" s="541"/>
      <c r="PUE44" s="541"/>
      <c r="PUF44" s="541"/>
      <c r="PUG44" s="541"/>
      <c r="PUH44" s="541"/>
      <c r="PUI44" s="541"/>
      <c r="PUJ44" s="541"/>
      <c r="PUK44" s="541"/>
      <c r="PUL44" s="541"/>
      <c r="PUM44" s="541"/>
      <c r="PUN44" s="541"/>
      <c r="PUO44" s="541"/>
      <c r="PUP44" s="541"/>
      <c r="PUQ44" s="541"/>
      <c r="PUR44" s="541"/>
      <c r="PUS44" s="541"/>
      <c r="PUT44" s="541"/>
      <c r="PUU44" s="541"/>
      <c r="PUV44" s="541"/>
      <c r="PUW44" s="541"/>
      <c r="PUX44" s="541"/>
      <c r="PUY44" s="541"/>
      <c r="PUZ44" s="541"/>
      <c r="PVA44" s="541"/>
      <c r="PVB44" s="541"/>
      <c r="PVC44" s="541"/>
      <c r="PVD44" s="541"/>
      <c r="PVE44" s="541"/>
      <c r="PVF44" s="541"/>
      <c r="PVG44" s="541"/>
      <c r="PVH44" s="541"/>
      <c r="PVI44" s="541"/>
      <c r="PVJ44" s="541"/>
      <c r="PVK44" s="541"/>
      <c r="PVL44" s="541"/>
      <c r="PVM44" s="541"/>
      <c r="PVN44" s="541"/>
      <c r="PVO44" s="541"/>
      <c r="PVP44" s="541"/>
      <c r="PVQ44" s="541"/>
      <c r="PVR44" s="541"/>
      <c r="PVS44" s="541"/>
      <c r="PVT44" s="541"/>
      <c r="PVU44" s="541"/>
      <c r="PVV44" s="541"/>
      <c r="PVW44" s="541"/>
      <c r="PVX44" s="541"/>
      <c r="PVY44" s="541"/>
      <c r="PVZ44" s="541"/>
      <c r="PWA44" s="541"/>
      <c r="PWB44" s="541"/>
      <c r="PWC44" s="541"/>
      <c r="PWD44" s="541"/>
      <c r="PWE44" s="541"/>
      <c r="PWF44" s="541"/>
      <c r="PWG44" s="541"/>
      <c r="PWH44" s="541"/>
      <c r="PWI44" s="541"/>
      <c r="PWJ44" s="541"/>
      <c r="PWK44" s="541"/>
      <c r="PWL44" s="541"/>
      <c r="PWM44" s="541"/>
      <c r="PWN44" s="541"/>
      <c r="PWO44" s="541"/>
      <c r="PWP44" s="541"/>
      <c r="PWQ44" s="541"/>
      <c r="PWR44" s="541"/>
      <c r="PWS44" s="541"/>
      <c r="PWT44" s="541"/>
      <c r="PWU44" s="541"/>
      <c r="PWV44" s="541"/>
      <c r="PWW44" s="541"/>
      <c r="PWX44" s="541"/>
      <c r="PWY44" s="541"/>
      <c r="PWZ44" s="541"/>
      <c r="PXA44" s="541"/>
      <c r="PXB44" s="541"/>
      <c r="PXC44" s="541"/>
      <c r="PXD44" s="541"/>
      <c r="PXE44" s="541"/>
      <c r="PXF44" s="541"/>
      <c r="PXG44" s="541"/>
      <c r="PXH44" s="541"/>
      <c r="PXI44" s="541"/>
      <c r="PXJ44" s="541"/>
      <c r="PXK44" s="541"/>
      <c r="PXL44" s="541"/>
      <c r="PXM44" s="541"/>
      <c r="PXN44" s="541"/>
      <c r="PXO44" s="541"/>
      <c r="PXP44" s="541"/>
      <c r="PXQ44" s="541"/>
      <c r="PXR44" s="541"/>
      <c r="PXS44" s="541"/>
      <c r="PXT44" s="541"/>
      <c r="PXU44" s="541"/>
      <c r="PXV44" s="541"/>
      <c r="PXW44" s="541"/>
      <c r="PXX44" s="541"/>
      <c r="PXY44" s="541"/>
      <c r="PXZ44" s="541"/>
      <c r="PYA44" s="541"/>
      <c r="PYB44" s="541"/>
      <c r="PYC44" s="541"/>
      <c r="PYD44" s="541"/>
      <c r="PYE44" s="541"/>
      <c r="PYF44" s="541"/>
      <c r="PYG44" s="541"/>
      <c r="PYH44" s="541"/>
      <c r="PYI44" s="541"/>
      <c r="PYJ44" s="541"/>
      <c r="PYK44" s="541"/>
      <c r="PYL44" s="541"/>
      <c r="PYM44" s="541"/>
      <c r="PYN44" s="541"/>
      <c r="PYO44" s="541"/>
      <c r="PYP44" s="541"/>
      <c r="PYQ44" s="541"/>
      <c r="PYR44" s="541"/>
      <c r="PYS44" s="541"/>
      <c r="PYT44" s="541"/>
      <c r="PYU44" s="541"/>
      <c r="PYV44" s="541"/>
      <c r="PYW44" s="541"/>
      <c r="PYX44" s="541"/>
      <c r="PYY44" s="541"/>
      <c r="PYZ44" s="541"/>
      <c r="PZA44" s="541"/>
      <c r="PZB44" s="541"/>
      <c r="PZC44" s="541"/>
      <c r="PZD44" s="541"/>
      <c r="PZE44" s="541"/>
      <c r="PZF44" s="541"/>
      <c r="PZG44" s="541"/>
      <c r="PZH44" s="541"/>
      <c r="PZI44" s="541"/>
      <c r="PZJ44" s="541"/>
      <c r="PZK44" s="541"/>
      <c r="PZL44" s="541"/>
      <c r="PZM44" s="541"/>
      <c r="PZN44" s="541"/>
      <c r="PZO44" s="541"/>
      <c r="PZP44" s="541"/>
      <c r="PZQ44" s="541"/>
      <c r="PZR44" s="541"/>
      <c r="PZS44" s="541"/>
      <c r="PZT44" s="541"/>
      <c r="PZU44" s="541"/>
      <c r="PZV44" s="541"/>
      <c r="PZW44" s="541"/>
      <c r="PZX44" s="541"/>
      <c r="PZY44" s="541"/>
      <c r="PZZ44" s="541"/>
      <c r="QAA44" s="541"/>
      <c r="QAB44" s="541"/>
      <c r="QAC44" s="541"/>
      <c r="QAD44" s="541"/>
      <c r="QAE44" s="541"/>
      <c r="QAF44" s="541"/>
      <c r="QAG44" s="541"/>
      <c r="QAH44" s="541"/>
      <c r="QAI44" s="541"/>
      <c r="QAJ44" s="541"/>
      <c r="QAK44" s="541"/>
      <c r="QAL44" s="541"/>
      <c r="QAM44" s="541"/>
      <c r="QAN44" s="541"/>
      <c r="QAO44" s="541"/>
      <c r="QAP44" s="541"/>
      <c r="QAQ44" s="541"/>
      <c r="QAR44" s="541"/>
      <c r="QAS44" s="541"/>
      <c r="QAT44" s="541"/>
      <c r="QAU44" s="541"/>
      <c r="QAV44" s="541"/>
      <c r="QAW44" s="541"/>
      <c r="QAX44" s="541"/>
      <c r="QAY44" s="541"/>
      <c r="QAZ44" s="541"/>
      <c r="QBA44" s="541"/>
      <c r="QBB44" s="541"/>
      <c r="QBC44" s="541"/>
      <c r="QBD44" s="541"/>
      <c r="QBE44" s="541"/>
      <c r="QBF44" s="541"/>
      <c r="QBG44" s="541"/>
      <c r="QBH44" s="541"/>
      <c r="QBI44" s="541"/>
      <c r="QBJ44" s="541"/>
      <c r="QBK44" s="541"/>
      <c r="QBL44" s="541"/>
      <c r="QBM44" s="541"/>
      <c r="QBN44" s="541"/>
      <c r="QBO44" s="541"/>
      <c r="QBP44" s="541"/>
      <c r="QBQ44" s="541"/>
      <c r="QBR44" s="541"/>
      <c r="QBS44" s="541"/>
      <c r="QBT44" s="541"/>
      <c r="QBU44" s="541"/>
      <c r="QBV44" s="541"/>
      <c r="QBW44" s="541"/>
      <c r="QBX44" s="541"/>
      <c r="QBY44" s="541"/>
      <c r="QBZ44" s="541"/>
      <c r="QCA44" s="541"/>
      <c r="QCB44" s="541"/>
      <c r="QCC44" s="541"/>
      <c r="QCD44" s="541"/>
      <c r="QCE44" s="541"/>
      <c r="QCF44" s="541"/>
      <c r="QCG44" s="541"/>
      <c r="QCH44" s="541"/>
      <c r="QCI44" s="541"/>
      <c r="QCJ44" s="541"/>
      <c r="QCK44" s="541"/>
      <c r="QCL44" s="541"/>
      <c r="QCM44" s="541"/>
      <c r="QCN44" s="541"/>
      <c r="QCO44" s="541"/>
      <c r="QCP44" s="541"/>
      <c r="QCQ44" s="541"/>
      <c r="QCR44" s="541"/>
      <c r="QCS44" s="541"/>
      <c r="QCT44" s="541"/>
      <c r="QCU44" s="541"/>
      <c r="QCV44" s="541"/>
      <c r="QCW44" s="541"/>
      <c r="QCX44" s="541"/>
      <c r="QCY44" s="541"/>
      <c r="QCZ44" s="541"/>
      <c r="QDA44" s="541"/>
      <c r="QDB44" s="541"/>
      <c r="QDC44" s="541"/>
      <c r="QDD44" s="541"/>
      <c r="QDE44" s="541"/>
      <c r="QDF44" s="541"/>
      <c r="QDG44" s="541"/>
      <c r="QDH44" s="541"/>
      <c r="QDI44" s="541"/>
      <c r="QDJ44" s="541"/>
      <c r="QDK44" s="541"/>
      <c r="QDL44" s="541"/>
      <c r="QDM44" s="541"/>
      <c r="QDN44" s="541"/>
      <c r="QDO44" s="541"/>
      <c r="QDP44" s="541"/>
      <c r="QDQ44" s="541"/>
      <c r="QDR44" s="541"/>
      <c r="QDS44" s="541"/>
      <c r="QDT44" s="541"/>
      <c r="QDU44" s="541"/>
      <c r="QDV44" s="541"/>
      <c r="QDW44" s="541"/>
      <c r="QDX44" s="541"/>
      <c r="QDY44" s="541"/>
      <c r="QDZ44" s="541"/>
      <c r="QEA44" s="541"/>
      <c r="QEB44" s="541"/>
      <c r="QEC44" s="541"/>
      <c r="QED44" s="541"/>
      <c r="QEE44" s="541"/>
      <c r="QEF44" s="541"/>
      <c r="QEG44" s="541"/>
      <c r="QEH44" s="541"/>
      <c r="QEI44" s="541"/>
      <c r="QEJ44" s="541"/>
      <c r="QEK44" s="541"/>
      <c r="QEL44" s="541"/>
      <c r="QEM44" s="541"/>
      <c r="QEN44" s="541"/>
      <c r="QEO44" s="541"/>
      <c r="QEP44" s="541"/>
      <c r="QEQ44" s="541"/>
      <c r="QER44" s="541"/>
      <c r="QES44" s="541"/>
      <c r="QET44" s="541"/>
      <c r="QEU44" s="541"/>
      <c r="QEV44" s="541"/>
      <c r="QEW44" s="541"/>
      <c r="QEX44" s="541"/>
      <c r="QEY44" s="541"/>
      <c r="QEZ44" s="541"/>
      <c r="QFA44" s="541"/>
      <c r="QFB44" s="541"/>
      <c r="QFC44" s="541"/>
      <c r="QFD44" s="541"/>
      <c r="QFE44" s="541"/>
      <c r="QFF44" s="541"/>
      <c r="QFG44" s="541"/>
      <c r="QFH44" s="541"/>
      <c r="QFI44" s="541"/>
      <c r="QFJ44" s="541"/>
      <c r="QFK44" s="541"/>
      <c r="QFL44" s="541"/>
      <c r="QFM44" s="541"/>
      <c r="QFN44" s="541"/>
      <c r="QFO44" s="541"/>
      <c r="QFP44" s="541"/>
      <c r="QFQ44" s="541"/>
      <c r="QFR44" s="541"/>
      <c r="QFS44" s="541"/>
      <c r="QFT44" s="541"/>
      <c r="QFU44" s="541"/>
      <c r="QFV44" s="541"/>
      <c r="QFW44" s="541"/>
      <c r="QFX44" s="541"/>
      <c r="QFY44" s="541"/>
      <c r="QFZ44" s="541"/>
      <c r="QGA44" s="541"/>
      <c r="QGB44" s="541"/>
      <c r="QGC44" s="541"/>
      <c r="QGD44" s="541"/>
      <c r="QGE44" s="541"/>
      <c r="QGF44" s="541"/>
      <c r="QGG44" s="541"/>
      <c r="QGH44" s="541"/>
      <c r="QGI44" s="541"/>
      <c r="QGJ44" s="541"/>
      <c r="QGK44" s="541"/>
      <c r="QGL44" s="541"/>
      <c r="QGM44" s="541"/>
      <c r="QGN44" s="541"/>
      <c r="QGO44" s="541"/>
      <c r="QGP44" s="541"/>
      <c r="QGQ44" s="541"/>
      <c r="QGR44" s="541"/>
      <c r="QGS44" s="541"/>
      <c r="QGT44" s="541"/>
      <c r="QGU44" s="541"/>
      <c r="QGV44" s="541"/>
      <c r="QGW44" s="541"/>
      <c r="QGX44" s="541"/>
      <c r="QGY44" s="541"/>
      <c r="QGZ44" s="541"/>
      <c r="QHA44" s="541"/>
      <c r="QHB44" s="541"/>
      <c r="QHC44" s="541"/>
      <c r="QHD44" s="541"/>
      <c r="QHE44" s="541"/>
      <c r="QHF44" s="541"/>
      <c r="QHG44" s="541"/>
      <c r="QHH44" s="541"/>
      <c r="QHI44" s="541"/>
      <c r="QHJ44" s="541"/>
      <c r="QHK44" s="541"/>
      <c r="QHL44" s="541"/>
      <c r="QHM44" s="541"/>
      <c r="QHN44" s="541"/>
      <c r="QHO44" s="541"/>
      <c r="QHP44" s="541"/>
      <c r="QHQ44" s="541"/>
      <c r="QHR44" s="541"/>
      <c r="QHS44" s="541"/>
      <c r="QHT44" s="541"/>
      <c r="QHU44" s="541"/>
      <c r="QHV44" s="541"/>
      <c r="QHW44" s="541"/>
      <c r="QHX44" s="541"/>
      <c r="QHY44" s="541"/>
      <c r="QHZ44" s="541"/>
      <c r="QIA44" s="541"/>
      <c r="QIB44" s="541"/>
      <c r="QIC44" s="541"/>
      <c r="QID44" s="541"/>
      <c r="QIE44" s="541"/>
      <c r="QIF44" s="541"/>
      <c r="QIG44" s="541"/>
      <c r="QIH44" s="541"/>
      <c r="QII44" s="541"/>
      <c r="QIJ44" s="541"/>
      <c r="QIK44" s="541"/>
      <c r="QIL44" s="541"/>
      <c r="QIM44" s="541"/>
      <c r="QIN44" s="541"/>
      <c r="QIO44" s="541"/>
      <c r="QIP44" s="541"/>
      <c r="QIQ44" s="541"/>
      <c r="QIR44" s="541"/>
      <c r="QIS44" s="541"/>
      <c r="QIT44" s="541"/>
      <c r="QIU44" s="541"/>
      <c r="QIV44" s="541"/>
      <c r="QIW44" s="541"/>
      <c r="QIX44" s="541"/>
      <c r="QIY44" s="541"/>
      <c r="QIZ44" s="541"/>
      <c r="QJA44" s="541"/>
      <c r="QJB44" s="541"/>
      <c r="QJC44" s="541"/>
      <c r="QJD44" s="541"/>
      <c r="QJE44" s="541"/>
      <c r="QJF44" s="541"/>
      <c r="QJG44" s="541"/>
      <c r="QJH44" s="541"/>
      <c r="QJI44" s="541"/>
      <c r="QJJ44" s="541"/>
      <c r="QJK44" s="541"/>
      <c r="QJL44" s="541"/>
      <c r="QJM44" s="541"/>
      <c r="QJN44" s="541"/>
      <c r="QJO44" s="541"/>
      <c r="QJP44" s="541"/>
      <c r="QJQ44" s="541"/>
      <c r="QJR44" s="541"/>
      <c r="QJS44" s="541"/>
      <c r="QJT44" s="541"/>
      <c r="QJU44" s="541"/>
      <c r="QJV44" s="541"/>
      <c r="QJW44" s="541"/>
      <c r="QJX44" s="541"/>
      <c r="QJY44" s="541"/>
      <c r="QJZ44" s="541"/>
      <c r="QKA44" s="541"/>
      <c r="QKB44" s="541"/>
      <c r="QKC44" s="541"/>
      <c r="QKD44" s="541"/>
      <c r="QKE44" s="541"/>
      <c r="QKF44" s="541"/>
      <c r="QKG44" s="541"/>
      <c r="QKH44" s="541"/>
      <c r="QKI44" s="541"/>
      <c r="QKJ44" s="541"/>
      <c r="QKK44" s="541"/>
      <c r="QKL44" s="541"/>
      <c r="QKM44" s="541"/>
      <c r="QKN44" s="541"/>
      <c r="QKO44" s="541"/>
      <c r="QKP44" s="541"/>
      <c r="QKQ44" s="541"/>
      <c r="QKR44" s="541"/>
      <c r="QKS44" s="541"/>
      <c r="QKT44" s="541"/>
      <c r="QKU44" s="541"/>
      <c r="QKV44" s="541"/>
      <c r="QKW44" s="541"/>
      <c r="QKX44" s="541"/>
      <c r="QKY44" s="541"/>
      <c r="QKZ44" s="541"/>
      <c r="QLA44" s="541"/>
      <c r="QLB44" s="541"/>
      <c r="QLC44" s="541"/>
      <c r="QLD44" s="541"/>
      <c r="QLE44" s="541"/>
      <c r="QLF44" s="541"/>
      <c r="QLG44" s="541"/>
      <c r="QLH44" s="541"/>
      <c r="QLI44" s="541"/>
      <c r="QLJ44" s="541"/>
      <c r="QLK44" s="541"/>
      <c r="QLL44" s="541"/>
      <c r="QLM44" s="541"/>
      <c r="QLN44" s="541"/>
      <c r="QLO44" s="541"/>
      <c r="QLP44" s="541"/>
      <c r="QLQ44" s="541"/>
      <c r="QLR44" s="541"/>
      <c r="QLS44" s="541"/>
      <c r="QLT44" s="541"/>
      <c r="QLU44" s="541"/>
      <c r="QLV44" s="541"/>
      <c r="QLW44" s="541"/>
      <c r="QLX44" s="541"/>
      <c r="QLY44" s="541"/>
      <c r="QLZ44" s="541"/>
      <c r="QMA44" s="541"/>
      <c r="QMB44" s="541"/>
      <c r="QMC44" s="541"/>
      <c r="QMD44" s="541"/>
      <c r="QME44" s="541"/>
      <c r="QMF44" s="541"/>
      <c r="QMG44" s="541"/>
      <c r="QMH44" s="541"/>
      <c r="QMI44" s="541"/>
      <c r="QMJ44" s="541"/>
      <c r="QMK44" s="541"/>
      <c r="QML44" s="541"/>
      <c r="QMM44" s="541"/>
      <c r="QMN44" s="541"/>
      <c r="QMO44" s="541"/>
      <c r="QMP44" s="541"/>
      <c r="QMQ44" s="541"/>
      <c r="QMR44" s="541"/>
      <c r="QMS44" s="541"/>
      <c r="QMT44" s="541"/>
      <c r="QMU44" s="541"/>
      <c r="QMV44" s="541"/>
      <c r="QMW44" s="541"/>
      <c r="QMX44" s="541"/>
      <c r="QMY44" s="541"/>
      <c r="QMZ44" s="541"/>
      <c r="QNA44" s="541"/>
      <c r="QNB44" s="541"/>
      <c r="QNC44" s="541"/>
      <c r="QND44" s="541"/>
      <c r="QNE44" s="541"/>
      <c r="QNF44" s="541"/>
      <c r="QNG44" s="541"/>
      <c r="QNH44" s="541"/>
      <c r="QNI44" s="541"/>
      <c r="QNJ44" s="541"/>
      <c r="QNK44" s="541"/>
      <c r="QNL44" s="541"/>
      <c r="QNM44" s="541"/>
      <c r="QNN44" s="541"/>
      <c r="QNO44" s="541"/>
      <c r="QNP44" s="541"/>
      <c r="QNQ44" s="541"/>
      <c r="QNR44" s="541"/>
      <c r="QNS44" s="541"/>
      <c r="QNT44" s="541"/>
      <c r="QNU44" s="541"/>
      <c r="QNV44" s="541"/>
      <c r="QNW44" s="541"/>
      <c r="QNX44" s="541"/>
      <c r="QNY44" s="541"/>
      <c r="QNZ44" s="541"/>
      <c r="QOA44" s="541"/>
      <c r="QOB44" s="541"/>
      <c r="QOC44" s="541"/>
      <c r="QOD44" s="541"/>
      <c r="QOE44" s="541"/>
      <c r="QOF44" s="541"/>
      <c r="QOG44" s="541"/>
      <c r="QOH44" s="541"/>
      <c r="QOI44" s="541"/>
      <c r="QOJ44" s="541"/>
      <c r="QOK44" s="541"/>
      <c r="QOL44" s="541"/>
      <c r="QOM44" s="541"/>
      <c r="QON44" s="541"/>
      <c r="QOO44" s="541"/>
      <c r="QOP44" s="541"/>
      <c r="QOQ44" s="541"/>
      <c r="QOR44" s="541"/>
      <c r="QOS44" s="541"/>
      <c r="QOT44" s="541"/>
      <c r="QOU44" s="541"/>
      <c r="QOV44" s="541"/>
      <c r="QOW44" s="541"/>
      <c r="QOX44" s="541"/>
      <c r="QOY44" s="541"/>
      <c r="QOZ44" s="541"/>
      <c r="QPA44" s="541"/>
      <c r="QPB44" s="541"/>
      <c r="QPC44" s="541"/>
      <c r="QPD44" s="541"/>
      <c r="QPE44" s="541"/>
      <c r="QPF44" s="541"/>
      <c r="QPG44" s="541"/>
      <c r="QPH44" s="541"/>
      <c r="QPI44" s="541"/>
      <c r="QPJ44" s="541"/>
      <c r="QPK44" s="541"/>
      <c r="QPL44" s="541"/>
      <c r="QPM44" s="541"/>
      <c r="QPN44" s="541"/>
      <c r="QPO44" s="541"/>
      <c r="QPP44" s="541"/>
      <c r="QPQ44" s="541"/>
      <c r="QPR44" s="541"/>
      <c r="QPS44" s="541"/>
      <c r="QPT44" s="541"/>
      <c r="QPU44" s="541"/>
      <c r="QPV44" s="541"/>
      <c r="QPW44" s="541"/>
      <c r="QPX44" s="541"/>
      <c r="QPY44" s="541"/>
      <c r="QPZ44" s="541"/>
      <c r="QQA44" s="541"/>
      <c r="QQB44" s="541"/>
      <c r="QQC44" s="541"/>
      <c r="QQD44" s="541"/>
      <c r="QQE44" s="541"/>
      <c r="QQF44" s="541"/>
      <c r="QQG44" s="541"/>
      <c r="QQH44" s="541"/>
      <c r="QQI44" s="541"/>
      <c r="QQJ44" s="541"/>
      <c r="QQK44" s="541"/>
      <c r="QQL44" s="541"/>
      <c r="QQM44" s="541"/>
      <c r="QQN44" s="541"/>
      <c r="QQO44" s="541"/>
      <c r="QQP44" s="541"/>
      <c r="QQQ44" s="541"/>
      <c r="QQR44" s="541"/>
      <c r="QQS44" s="541"/>
      <c r="QQT44" s="541"/>
      <c r="QQU44" s="541"/>
      <c r="QQV44" s="541"/>
      <c r="QQW44" s="541"/>
      <c r="QQX44" s="541"/>
      <c r="QQY44" s="541"/>
      <c r="QQZ44" s="541"/>
      <c r="QRA44" s="541"/>
      <c r="QRB44" s="541"/>
      <c r="QRC44" s="541"/>
      <c r="QRD44" s="541"/>
      <c r="QRE44" s="541"/>
      <c r="QRF44" s="541"/>
      <c r="QRG44" s="541"/>
      <c r="QRH44" s="541"/>
      <c r="QRI44" s="541"/>
      <c r="QRJ44" s="541"/>
      <c r="QRK44" s="541"/>
      <c r="QRL44" s="541"/>
      <c r="QRM44" s="541"/>
      <c r="QRN44" s="541"/>
      <c r="QRO44" s="541"/>
      <c r="QRP44" s="541"/>
      <c r="QRQ44" s="541"/>
      <c r="QRR44" s="541"/>
      <c r="QRS44" s="541"/>
      <c r="QRT44" s="541"/>
      <c r="QRU44" s="541"/>
      <c r="QRV44" s="541"/>
      <c r="QRW44" s="541"/>
      <c r="QRX44" s="541"/>
      <c r="QRY44" s="541"/>
      <c r="QRZ44" s="541"/>
      <c r="QSA44" s="541"/>
      <c r="QSB44" s="541"/>
      <c r="QSC44" s="541"/>
      <c r="QSD44" s="541"/>
      <c r="QSE44" s="541"/>
      <c r="QSF44" s="541"/>
      <c r="QSG44" s="541"/>
      <c r="QSH44" s="541"/>
      <c r="QSI44" s="541"/>
      <c r="QSJ44" s="541"/>
      <c r="QSK44" s="541"/>
      <c r="QSL44" s="541"/>
      <c r="QSM44" s="541"/>
      <c r="QSN44" s="541"/>
      <c r="QSO44" s="541"/>
      <c r="QSP44" s="541"/>
      <c r="QSQ44" s="541"/>
      <c r="QSR44" s="541"/>
      <c r="QSS44" s="541"/>
      <c r="QST44" s="541"/>
      <c r="QSU44" s="541"/>
      <c r="QSV44" s="541"/>
      <c r="QSW44" s="541"/>
      <c r="QSX44" s="541"/>
      <c r="QSY44" s="541"/>
      <c r="QSZ44" s="541"/>
      <c r="QTA44" s="541"/>
      <c r="QTB44" s="541"/>
      <c r="QTC44" s="541"/>
      <c r="QTD44" s="541"/>
      <c r="QTE44" s="541"/>
      <c r="QTF44" s="541"/>
      <c r="QTG44" s="541"/>
      <c r="QTH44" s="541"/>
      <c r="QTI44" s="541"/>
      <c r="QTJ44" s="541"/>
      <c r="QTK44" s="541"/>
      <c r="QTL44" s="541"/>
      <c r="QTM44" s="541"/>
      <c r="QTN44" s="541"/>
      <c r="QTO44" s="541"/>
      <c r="QTP44" s="541"/>
      <c r="QTQ44" s="541"/>
      <c r="QTR44" s="541"/>
      <c r="QTS44" s="541"/>
      <c r="QTT44" s="541"/>
      <c r="QTU44" s="541"/>
      <c r="QTV44" s="541"/>
      <c r="QTW44" s="541"/>
      <c r="QTX44" s="541"/>
      <c r="QTY44" s="541"/>
      <c r="QTZ44" s="541"/>
      <c r="QUA44" s="541"/>
      <c r="QUB44" s="541"/>
      <c r="QUC44" s="541"/>
      <c r="QUD44" s="541"/>
      <c r="QUE44" s="541"/>
      <c r="QUF44" s="541"/>
      <c r="QUG44" s="541"/>
      <c r="QUH44" s="541"/>
      <c r="QUI44" s="541"/>
      <c r="QUJ44" s="541"/>
      <c r="QUK44" s="541"/>
      <c r="QUL44" s="541"/>
      <c r="QUM44" s="541"/>
      <c r="QUN44" s="541"/>
      <c r="QUO44" s="541"/>
      <c r="QUP44" s="541"/>
      <c r="QUQ44" s="541"/>
      <c r="QUR44" s="541"/>
      <c r="QUS44" s="541"/>
      <c r="QUT44" s="541"/>
      <c r="QUU44" s="541"/>
      <c r="QUV44" s="541"/>
      <c r="QUW44" s="541"/>
      <c r="QUX44" s="541"/>
      <c r="QUY44" s="541"/>
      <c r="QUZ44" s="541"/>
      <c r="QVA44" s="541"/>
      <c r="QVB44" s="541"/>
      <c r="QVC44" s="541"/>
      <c r="QVD44" s="541"/>
      <c r="QVE44" s="541"/>
      <c r="QVF44" s="541"/>
      <c r="QVG44" s="541"/>
      <c r="QVH44" s="541"/>
      <c r="QVI44" s="541"/>
      <c r="QVJ44" s="541"/>
      <c r="QVK44" s="541"/>
      <c r="QVL44" s="541"/>
      <c r="QVM44" s="541"/>
      <c r="QVN44" s="541"/>
      <c r="QVO44" s="541"/>
      <c r="QVP44" s="541"/>
      <c r="QVQ44" s="541"/>
      <c r="QVR44" s="541"/>
      <c r="QVS44" s="541"/>
      <c r="QVT44" s="541"/>
      <c r="QVU44" s="541"/>
      <c r="QVV44" s="541"/>
      <c r="QVW44" s="541"/>
      <c r="QVX44" s="541"/>
      <c r="QVY44" s="541"/>
      <c r="QVZ44" s="541"/>
      <c r="QWA44" s="541"/>
      <c r="QWB44" s="541"/>
      <c r="QWC44" s="541"/>
      <c r="QWD44" s="541"/>
      <c r="QWE44" s="541"/>
      <c r="QWF44" s="541"/>
      <c r="QWG44" s="541"/>
      <c r="QWH44" s="541"/>
      <c r="QWI44" s="541"/>
      <c r="QWJ44" s="541"/>
      <c r="QWK44" s="541"/>
      <c r="QWL44" s="541"/>
      <c r="QWM44" s="541"/>
      <c r="QWN44" s="541"/>
      <c r="QWO44" s="541"/>
      <c r="QWP44" s="541"/>
      <c r="QWQ44" s="541"/>
      <c r="QWR44" s="541"/>
      <c r="QWS44" s="541"/>
      <c r="QWT44" s="541"/>
      <c r="QWU44" s="541"/>
      <c r="QWV44" s="541"/>
      <c r="QWW44" s="541"/>
      <c r="QWX44" s="541"/>
      <c r="QWY44" s="541"/>
      <c r="QWZ44" s="541"/>
      <c r="QXA44" s="541"/>
      <c r="QXB44" s="541"/>
      <c r="QXC44" s="541"/>
      <c r="QXD44" s="541"/>
      <c r="QXE44" s="541"/>
      <c r="QXF44" s="541"/>
      <c r="QXG44" s="541"/>
      <c r="QXH44" s="541"/>
      <c r="QXI44" s="541"/>
      <c r="QXJ44" s="541"/>
      <c r="QXK44" s="541"/>
      <c r="QXL44" s="541"/>
      <c r="QXM44" s="541"/>
      <c r="QXN44" s="541"/>
      <c r="QXO44" s="541"/>
      <c r="QXP44" s="541"/>
      <c r="QXQ44" s="541"/>
      <c r="QXR44" s="541"/>
      <c r="QXS44" s="541"/>
      <c r="QXT44" s="541"/>
      <c r="QXU44" s="541"/>
      <c r="QXV44" s="541"/>
      <c r="QXW44" s="541"/>
      <c r="QXX44" s="541"/>
      <c r="QXY44" s="541"/>
      <c r="QXZ44" s="541"/>
      <c r="QYA44" s="541"/>
      <c r="QYB44" s="541"/>
      <c r="QYC44" s="541"/>
      <c r="QYD44" s="541"/>
      <c r="QYE44" s="541"/>
      <c r="QYF44" s="541"/>
      <c r="QYG44" s="541"/>
      <c r="QYH44" s="541"/>
      <c r="QYI44" s="541"/>
      <c r="QYJ44" s="541"/>
      <c r="QYK44" s="541"/>
      <c r="QYL44" s="541"/>
      <c r="QYM44" s="541"/>
      <c r="QYN44" s="541"/>
      <c r="QYO44" s="541"/>
      <c r="QYP44" s="541"/>
      <c r="QYQ44" s="541"/>
      <c r="QYR44" s="541"/>
      <c r="QYS44" s="541"/>
      <c r="QYT44" s="541"/>
      <c r="QYU44" s="541"/>
      <c r="QYV44" s="541"/>
      <c r="QYW44" s="541"/>
      <c r="QYX44" s="541"/>
      <c r="QYY44" s="541"/>
      <c r="QYZ44" s="541"/>
      <c r="QZA44" s="541"/>
      <c r="QZB44" s="541"/>
      <c r="QZC44" s="541"/>
      <c r="QZD44" s="541"/>
      <c r="QZE44" s="541"/>
      <c r="QZF44" s="541"/>
      <c r="QZG44" s="541"/>
      <c r="QZH44" s="541"/>
      <c r="QZI44" s="541"/>
      <c r="QZJ44" s="541"/>
      <c r="QZK44" s="541"/>
      <c r="QZL44" s="541"/>
      <c r="QZM44" s="541"/>
      <c r="QZN44" s="541"/>
      <c r="QZO44" s="541"/>
      <c r="QZP44" s="541"/>
      <c r="QZQ44" s="541"/>
      <c r="QZR44" s="541"/>
      <c r="QZS44" s="541"/>
      <c r="QZT44" s="541"/>
      <c r="QZU44" s="541"/>
      <c r="QZV44" s="541"/>
      <c r="QZW44" s="541"/>
      <c r="QZX44" s="541"/>
      <c r="QZY44" s="541"/>
      <c r="QZZ44" s="541"/>
      <c r="RAA44" s="541"/>
      <c r="RAB44" s="541"/>
      <c r="RAC44" s="541"/>
      <c r="RAD44" s="541"/>
      <c r="RAE44" s="541"/>
      <c r="RAF44" s="541"/>
      <c r="RAG44" s="541"/>
      <c r="RAH44" s="541"/>
      <c r="RAI44" s="541"/>
      <c r="RAJ44" s="541"/>
      <c r="RAK44" s="541"/>
      <c r="RAL44" s="541"/>
      <c r="RAM44" s="541"/>
      <c r="RAN44" s="541"/>
      <c r="RAO44" s="541"/>
      <c r="RAP44" s="541"/>
      <c r="RAQ44" s="541"/>
      <c r="RAR44" s="541"/>
      <c r="RAS44" s="541"/>
      <c r="RAT44" s="541"/>
      <c r="RAU44" s="541"/>
      <c r="RAV44" s="541"/>
      <c r="RAW44" s="541"/>
      <c r="RAX44" s="541"/>
      <c r="RAY44" s="541"/>
      <c r="RAZ44" s="541"/>
      <c r="RBA44" s="541"/>
      <c r="RBB44" s="541"/>
      <c r="RBC44" s="541"/>
      <c r="RBD44" s="541"/>
      <c r="RBE44" s="541"/>
      <c r="RBF44" s="541"/>
      <c r="RBG44" s="541"/>
      <c r="RBH44" s="541"/>
      <c r="RBI44" s="541"/>
      <c r="RBJ44" s="541"/>
      <c r="RBK44" s="541"/>
      <c r="RBL44" s="541"/>
      <c r="RBM44" s="541"/>
      <c r="RBN44" s="541"/>
      <c r="RBO44" s="541"/>
      <c r="RBP44" s="541"/>
      <c r="RBQ44" s="541"/>
      <c r="RBR44" s="541"/>
      <c r="RBS44" s="541"/>
      <c r="RBT44" s="541"/>
      <c r="RBU44" s="541"/>
      <c r="RBV44" s="541"/>
      <c r="RBW44" s="541"/>
      <c r="RBX44" s="541"/>
      <c r="RBY44" s="541"/>
      <c r="RBZ44" s="541"/>
      <c r="RCA44" s="541"/>
      <c r="RCB44" s="541"/>
      <c r="RCC44" s="541"/>
      <c r="RCD44" s="541"/>
      <c r="RCE44" s="541"/>
      <c r="RCF44" s="541"/>
      <c r="RCG44" s="541"/>
      <c r="RCH44" s="541"/>
      <c r="RCI44" s="541"/>
      <c r="RCJ44" s="541"/>
      <c r="RCK44" s="541"/>
      <c r="RCL44" s="541"/>
      <c r="RCM44" s="541"/>
      <c r="RCN44" s="541"/>
      <c r="RCO44" s="541"/>
      <c r="RCP44" s="541"/>
      <c r="RCQ44" s="541"/>
      <c r="RCR44" s="541"/>
      <c r="RCS44" s="541"/>
      <c r="RCT44" s="541"/>
      <c r="RCU44" s="541"/>
      <c r="RCV44" s="541"/>
      <c r="RCW44" s="541"/>
      <c r="RCX44" s="541"/>
      <c r="RCY44" s="541"/>
      <c r="RCZ44" s="541"/>
      <c r="RDA44" s="541"/>
      <c r="RDB44" s="541"/>
      <c r="RDC44" s="541"/>
      <c r="RDD44" s="541"/>
      <c r="RDE44" s="541"/>
      <c r="RDF44" s="541"/>
      <c r="RDG44" s="541"/>
      <c r="RDH44" s="541"/>
      <c r="RDI44" s="541"/>
      <c r="RDJ44" s="541"/>
      <c r="RDK44" s="541"/>
      <c r="RDL44" s="541"/>
      <c r="RDM44" s="541"/>
      <c r="RDN44" s="541"/>
      <c r="RDO44" s="541"/>
      <c r="RDP44" s="541"/>
      <c r="RDQ44" s="541"/>
      <c r="RDR44" s="541"/>
      <c r="RDS44" s="541"/>
      <c r="RDT44" s="541"/>
      <c r="RDU44" s="541"/>
      <c r="RDV44" s="541"/>
      <c r="RDW44" s="541"/>
      <c r="RDX44" s="541"/>
      <c r="RDY44" s="541"/>
      <c r="RDZ44" s="541"/>
      <c r="REA44" s="541"/>
      <c r="REB44" s="541"/>
      <c r="REC44" s="541"/>
      <c r="RED44" s="541"/>
      <c r="REE44" s="541"/>
      <c r="REF44" s="541"/>
      <c r="REG44" s="541"/>
      <c r="REH44" s="541"/>
      <c r="REI44" s="541"/>
      <c r="REJ44" s="541"/>
      <c r="REK44" s="541"/>
      <c r="REL44" s="541"/>
      <c r="REM44" s="541"/>
      <c r="REN44" s="541"/>
      <c r="REO44" s="541"/>
      <c r="REP44" s="541"/>
      <c r="REQ44" s="541"/>
      <c r="RER44" s="541"/>
      <c r="RES44" s="541"/>
      <c r="RET44" s="541"/>
      <c r="REU44" s="541"/>
      <c r="REV44" s="541"/>
      <c r="REW44" s="541"/>
      <c r="REX44" s="541"/>
      <c r="REY44" s="541"/>
      <c r="REZ44" s="541"/>
      <c r="RFA44" s="541"/>
      <c r="RFB44" s="541"/>
      <c r="RFC44" s="541"/>
      <c r="RFD44" s="541"/>
      <c r="RFE44" s="541"/>
      <c r="RFF44" s="541"/>
      <c r="RFG44" s="541"/>
      <c r="RFH44" s="541"/>
      <c r="RFI44" s="541"/>
      <c r="RFJ44" s="541"/>
      <c r="RFK44" s="541"/>
      <c r="RFL44" s="541"/>
      <c r="RFM44" s="541"/>
      <c r="RFN44" s="541"/>
      <c r="RFO44" s="541"/>
      <c r="RFP44" s="541"/>
      <c r="RFQ44" s="541"/>
      <c r="RFR44" s="541"/>
      <c r="RFS44" s="541"/>
      <c r="RFT44" s="541"/>
      <c r="RFU44" s="541"/>
      <c r="RFV44" s="541"/>
      <c r="RFW44" s="541"/>
      <c r="RFX44" s="541"/>
      <c r="RFY44" s="541"/>
      <c r="RFZ44" s="541"/>
      <c r="RGA44" s="541"/>
      <c r="RGB44" s="541"/>
      <c r="RGC44" s="541"/>
      <c r="RGD44" s="541"/>
      <c r="RGE44" s="541"/>
      <c r="RGF44" s="541"/>
      <c r="RGG44" s="541"/>
      <c r="RGH44" s="541"/>
      <c r="RGI44" s="541"/>
      <c r="RGJ44" s="541"/>
      <c r="RGK44" s="541"/>
      <c r="RGL44" s="541"/>
      <c r="RGM44" s="541"/>
      <c r="RGN44" s="541"/>
      <c r="RGO44" s="541"/>
      <c r="RGP44" s="541"/>
      <c r="RGQ44" s="541"/>
      <c r="RGR44" s="541"/>
      <c r="RGS44" s="541"/>
      <c r="RGT44" s="541"/>
      <c r="RGU44" s="541"/>
      <c r="RGV44" s="541"/>
      <c r="RGW44" s="541"/>
      <c r="RGX44" s="541"/>
      <c r="RGY44" s="541"/>
      <c r="RGZ44" s="541"/>
      <c r="RHA44" s="541"/>
      <c r="RHB44" s="541"/>
      <c r="RHC44" s="541"/>
      <c r="RHD44" s="541"/>
      <c r="RHE44" s="541"/>
      <c r="RHF44" s="541"/>
      <c r="RHG44" s="541"/>
      <c r="RHH44" s="541"/>
      <c r="RHI44" s="541"/>
      <c r="RHJ44" s="541"/>
      <c r="RHK44" s="541"/>
      <c r="RHL44" s="541"/>
      <c r="RHM44" s="541"/>
      <c r="RHN44" s="541"/>
      <c r="RHO44" s="541"/>
      <c r="RHP44" s="541"/>
      <c r="RHQ44" s="541"/>
      <c r="RHR44" s="541"/>
      <c r="RHS44" s="541"/>
      <c r="RHT44" s="541"/>
      <c r="RHU44" s="541"/>
      <c r="RHV44" s="541"/>
      <c r="RHW44" s="541"/>
      <c r="RHX44" s="541"/>
      <c r="RHY44" s="541"/>
      <c r="RHZ44" s="541"/>
      <c r="RIA44" s="541"/>
      <c r="RIB44" s="541"/>
      <c r="RIC44" s="541"/>
      <c r="RID44" s="541"/>
      <c r="RIE44" s="541"/>
      <c r="RIF44" s="541"/>
      <c r="RIG44" s="541"/>
      <c r="RIH44" s="541"/>
      <c r="RII44" s="541"/>
      <c r="RIJ44" s="541"/>
      <c r="RIK44" s="541"/>
      <c r="RIL44" s="541"/>
      <c r="RIM44" s="541"/>
      <c r="RIN44" s="541"/>
      <c r="RIO44" s="541"/>
      <c r="RIP44" s="541"/>
      <c r="RIQ44" s="541"/>
      <c r="RIR44" s="541"/>
      <c r="RIS44" s="541"/>
      <c r="RIT44" s="541"/>
      <c r="RIU44" s="541"/>
      <c r="RIV44" s="541"/>
      <c r="RIW44" s="541"/>
      <c r="RIX44" s="541"/>
      <c r="RIY44" s="541"/>
      <c r="RIZ44" s="541"/>
      <c r="RJA44" s="541"/>
      <c r="RJB44" s="541"/>
      <c r="RJC44" s="541"/>
      <c r="RJD44" s="541"/>
      <c r="RJE44" s="541"/>
      <c r="RJF44" s="541"/>
      <c r="RJG44" s="541"/>
      <c r="RJH44" s="541"/>
      <c r="RJI44" s="541"/>
      <c r="RJJ44" s="541"/>
      <c r="RJK44" s="541"/>
      <c r="RJL44" s="541"/>
      <c r="RJM44" s="541"/>
      <c r="RJN44" s="541"/>
      <c r="RJO44" s="541"/>
      <c r="RJP44" s="541"/>
      <c r="RJQ44" s="541"/>
      <c r="RJR44" s="541"/>
      <c r="RJS44" s="541"/>
      <c r="RJT44" s="541"/>
      <c r="RJU44" s="541"/>
      <c r="RJV44" s="541"/>
      <c r="RJW44" s="541"/>
      <c r="RJX44" s="541"/>
      <c r="RJY44" s="541"/>
      <c r="RJZ44" s="541"/>
      <c r="RKA44" s="541"/>
      <c r="RKB44" s="541"/>
      <c r="RKC44" s="541"/>
      <c r="RKD44" s="541"/>
      <c r="RKE44" s="541"/>
      <c r="RKF44" s="541"/>
      <c r="RKG44" s="541"/>
      <c r="RKH44" s="541"/>
      <c r="RKI44" s="541"/>
      <c r="RKJ44" s="541"/>
      <c r="RKK44" s="541"/>
      <c r="RKL44" s="541"/>
      <c r="RKM44" s="541"/>
      <c r="RKN44" s="541"/>
      <c r="RKO44" s="541"/>
      <c r="RKP44" s="541"/>
      <c r="RKQ44" s="541"/>
      <c r="RKR44" s="541"/>
      <c r="RKS44" s="541"/>
      <c r="RKT44" s="541"/>
      <c r="RKU44" s="541"/>
      <c r="RKV44" s="541"/>
      <c r="RKW44" s="541"/>
      <c r="RKX44" s="541"/>
      <c r="RKY44" s="541"/>
      <c r="RKZ44" s="541"/>
      <c r="RLA44" s="541"/>
      <c r="RLB44" s="541"/>
      <c r="RLC44" s="541"/>
      <c r="RLD44" s="541"/>
      <c r="RLE44" s="541"/>
      <c r="RLF44" s="541"/>
      <c r="RLG44" s="541"/>
      <c r="RLH44" s="541"/>
      <c r="RLI44" s="541"/>
      <c r="RLJ44" s="541"/>
      <c r="RLK44" s="541"/>
      <c r="RLL44" s="541"/>
      <c r="RLM44" s="541"/>
      <c r="RLN44" s="541"/>
      <c r="RLO44" s="541"/>
      <c r="RLP44" s="541"/>
      <c r="RLQ44" s="541"/>
      <c r="RLR44" s="541"/>
      <c r="RLS44" s="541"/>
      <c r="RLT44" s="541"/>
      <c r="RLU44" s="541"/>
      <c r="RLV44" s="541"/>
      <c r="RLW44" s="541"/>
      <c r="RLX44" s="541"/>
      <c r="RLY44" s="541"/>
      <c r="RLZ44" s="541"/>
      <c r="RMA44" s="541"/>
      <c r="RMB44" s="541"/>
      <c r="RMC44" s="541"/>
      <c r="RMD44" s="541"/>
      <c r="RME44" s="541"/>
      <c r="RMF44" s="541"/>
      <c r="RMG44" s="541"/>
      <c r="RMH44" s="541"/>
      <c r="RMI44" s="541"/>
      <c r="RMJ44" s="541"/>
      <c r="RMK44" s="541"/>
      <c r="RML44" s="541"/>
      <c r="RMM44" s="541"/>
      <c r="RMN44" s="541"/>
      <c r="RMO44" s="541"/>
      <c r="RMP44" s="541"/>
      <c r="RMQ44" s="541"/>
      <c r="RMR44" s="541"/>
      <c r="RMS44" s="541"/>
      <c r="RMT44" s="541"/>
      <c r="RMU44" s="541"/>
      <c r="RMV44" s="541"/>
      <c r="RMW44" s="541"/>
      <c r="RMX44" s="541"/>
      <c r="RMY44" s="541"/>
      <c r="RMZ44" s="541"/>
      <c r="RNA44" s="541"/>
      <c r="RNB44" s="541"/>
      <c r="RNC44" s="541"/>
      <c r="RND44" s="541"/>
      <c r="RNE44" s="541"/>
      <c r="RNF44" s="541"/>
      <c r="RNG44" s="541"/>
      <c r="RNH44" s="541"/>
      <c r="RNI44" s="541"/>
      <c r="RNJ44" s="541"/>
      <c r="RNK44" s="541"/>
      <c r="RNL44" s="541"/>
      <c r="RNM44" s="541"/>
      <c r="RNN44" s="541"/>
      <c r="RNO44" s="541"/>
      <c r="RNP44" s="541"/>
      <c r="RNQ44" s="541"/>
      <c r="RNR44" s="541"/>
      <c r="RNS44" s="541"/>
      <c r="RNT44" s="541"/>
      <c r="RNU44" s="541"/>
      <c r="RNV44" s="541"/>
      <c r="RNW44" s="541"/>
      <c r="RNX44" s="541"/>
      <c r="RNY44" s="541"/>
      <c r="RNZ44" s="541"/>
      <c r="ROA44" s="541"/>
      <c r="ROB44" s="541"/>
      <c r="ROC44" s="541"/>
      <c r="ROD44" s="541"/>
      <c r="ROE44" s="541"/>
      <c r="ROF44" s="541"/>
      <c r="ROG44" s="541"/>
      <c r="ROH44" s="541"/>
      <c r="ROI44" s="541"/>
      <c r="ROJ44" s="541"/>
      <c r="ROK44" s="541"/>
      <c r="ROL44" s="541"/>
      <c r="ROM44" s="541"/>
      <c r="RON44" s="541"/>
      <c r="ROO44" s="541"/>
      <c r="ROP44" s="541"/>
      <c r="ROQ44" s="541"/>
      <c r="ROR44" s="541"/>
      <c r="ROS44" s="541"/>
      <c r="ROT44" s="541"/>
      <c r="ROU44" s="541"/>
      <c r="ROV44" s="541"/>
      <c r="ROW44" s="541"/>
      <c r="ROX44" s="541"/>
      <c r="ROY44" s="541"/>
      <c r="ROZ44" s="541"/>
      <c r="RPA44" s="541"/>
      <c r="RPB44" s="541"/>
      <c r="RPC44" s="541"/>
      <c r="RPD44" s="541"/>
      <c r="RPE44" s="541"/>
      <c r="RPF44" s="541"/>
      <c r="RPG44" s="541"/>
      <c r="RPH44" s="541"/>
      <c r="RPI44" s="541"/>
      <c r="RPJ44" s="541"/>
      <c r="RPK44" s="541"/>
      <c r="RPL44" s="541"/>
      <c r="RPM44" s="541"/>
      <c r="RPN44" s="541"/>
      <c r="RPO44" s="541"/>
      <c r="RPP44" s="541"/>
      <c r="RPQ44" s="541"/>
      <c r="RPR44" s="541"/>
      <c r="RPS44" s="541"/>
      <c r="RPT44" s="541"/>
      <c r="RPU44" s="541"/>
      <c r="RPV44" s="541"/>
      <c r="RPW44" s="541"/>
      <c r="RPX44" s="541"/>
      <c r="RPY44" s="541"/>
      <c r="RPZ44" s="541"/>
      <c r="RQA44" s="541"/>
      <c r="RQB44" s="541"/>
      <c r="RQC44" s="541"/>
      <c r="RQD44" s="541"/>
      <c r="RQE44" s="541"/>
      <c r="RQF44" s="541"/>
      <c r="RQG44" s="541"/>
      <c r="RQH44" s="541"/>
      <c r="RQI44" s="541"/>
      <c r="RQJ44" s="541"/>
      <c r="RQK44" s="541"/>
      <c r="RQL44" s="541"/>
      <c r="RQM44" s="541"/>
      <c r="RQN44" s="541"/>
      <c r="RQO44" s="541"/>
      <c r="RQP44" s="541"/>
      <c r="RQQ44" s="541"/>
      <c r="RQR44" s="541"/>
      <c r="RQS44" s="541"/>
      <c r="RQT44" s="541"/>
      <c r="RQU44" s="541"/>
      <c r="RQV44" s="541"/>
      <c r="RQW44" s="541"/>
      <c r="RQX44" s="541"/>
      <c r="RQY44" s="541"/>
      <c r="RQZ44" s="541"/>
      <c r="RRA44" s="541"/>
      <c r="RRB44" s="541"/>
      <c r="RRC44" s="541"/>
      <c r="RRD44" s="541"/>
      <c r="RRE44" s="541"/>
      <c r="RRF44" s="541"/>
      <c r="RRG44" s="541"/>
      <c r="RRH44" s="541"/>
      <c r="RRI44" s="541"/>
      <c r="RRJ44" s="541"/>
      <c r="RRK44" s="541"/>
      <c r="RRL44" s="541"/>
      <c r="RRM44" s="541"/>
      <c r="RRN44" s="541"/>
      <c r="RRO44" s="541"/>
      <c r="RRP44" s="541"/>
      <c r="RRQ44" s="541"/>
      <c r="RRR44" s="541"/>
      <c r="RRS44" s="541"/>
      <c r="RRT44" s="541"/>
      <c r="RRU44" s="541"/>
      <c r="RRV44" s="541"/>
      <c r="RRW44" s="541"/>
      <c r="RRX44" s="541"/>
      <c r="RRY44" s="541"/>
      <c r="RRZ44" s="541"/>
      <c r="RSA44" s="541"/>
      <c r="RSB44" s="541"/>
      <c r="RSC44" s="541"/>
      <c r="RSD44" s="541"/>
      <c r="RSE44" s="541"/>
      <c r="RSF44" s="541"/>
      <c r="RSG44" s="541"/>
      <c r="RSH44" s="541"/>
      <c r="RSI44" s="541"/>
      <c r="RSJ44" s="541"/>
      <c r="RSK44" s="541"/>
      <c r="RSL44" s="541"/>
      <c r="RSM44" s="541"/>
      <c r="RSN44" s="541"/>
      <c r="RSO44" s="541"/>
      <c r="RSP44" s="541"/>
      <c r="RSQ44" s="541"/>
      <c r="RSR44" s="541"/>
      <c r="RSS44" s="541"/>
      <c r="RST44" s="541"/>
      <c r="RSU44" s="541"/>
      <c r="RSV44" s="541"/>
      <c r="RSW44" s="541"/>
      <c r="RSX44" s="541"/>
      <c r="RSY44" s="541"/>
      <c r="RSZ44" s="541"/>
      <c r="RTA44" s="541"/>
      <c r="RTB44" s="541"/>
      <c r="RTC44" s="541"/>
      <c r="RTD44" s="541"/>
      <c r="RTE44" s="541"/>
      <c r="RTF44" s="541"/>
      <c r="RTG44" s="541"/>
      <c r="RTH44" s="541"/>
      <c r="RTI44" s="541"/>
      <c r="RTJ44" s="541"/>
      <c r="RTK44" s="541"/>
      <c r="RTL44" s="541"/>
      <c r="RTM44" s="541"/>
      <c r="RTN44" s="541"/>
      <c r="RTO44" s="541"/>
      <c r="RTP44" s="541"/>
      <c r="RTQ44" s="541"/>
      <c r="RTR44" s="541"/>
      <c r="RTS44" s="541"/>
      <c r="RTT44" s="541"/>
      <c r="RTU44" s="541"/>
      <c r="RTV44" s="541"/>
      <c r="RTW44" s="541"/>
      <c r="RTX44" s="541"/>
      <c r="RTY44" s="541"/>
      <c r="RTZ44" s="541"/>
      <c r="RUA44" s="541"/>
      <c r="RUB44" s="541"/>
      <c r="RUC44" s="541"/>
      <c r="RUD44" s="541"/>
      <c r="RUE44" s="541"/>
      <c r="RUF44" s="541"/>
      <c r="RUG44" s="541"/>
      <c r="RUH44" s="541"/>
      <c r="RUI44" s="541"/>
      <c r="RUJ44" s="541"/>
      <c r="RUK44" s="541"/>
      <c r="RUL44" s="541"/>
      <c r="RUM44" s="541"/>
      <c r="RUN44" s="541"/>
      <c r="RUO44" s="541"/>
      <c r="RUP44" s="541"/>
      <c r="RUQ44" s="541"/>
      <c r="RUR44" s="541"/>
      <c r="RUS44" s="541"/>
      <c r="RUT44" s="541"/>
      <c r="RUU44" s="541"/>
      <c r="RUV44" s="541"/>
      <c r="RUW44" s="541"/>
      <c r="RUX44" s="541"/>
      <c r="RUY44" s="541"/>
      <c r="RUZ44" s="541"/>
      <c r="RVA44" s="541"/>
      <c r="RVB44" s="541"/>
      <c r="RVC44" s="541"/>
      <c r="RVD44" s="541"/>
      <c r="RVE44" s="541"/>
      <c r="RVF44" s="541"/>
      <c r="RVG44" s="541"/>
      <c r="RVH44" s="541"/>
      <c r="RVI44" s="541"/>
      <c r="RVJ44" s="541"/>
      <c r="RVK44" s="541"/>
      <c r="RVL44" s="541"/>
      <c r="RVM44" s="541"/>
      <c r="RVN44" s="541"/>
      <c r="RVO44" s="541"/>
      <c r="RVP44" s="541"/>
      <c r="RVQ44" s="541"/>
      <c r="RVR44" s="541"/>
      <c r="RVS44" s="541"/>
      <c r="RVT44" s="541"/>
      <c r="RVU44" s="541"/>
      <c r="RVV44" s="541"/>
      <c r="RVW44" s="541"/>
      <c r="RVX44" s="541"/>
      <c r="RVY44" s="541"/>
      <c r="RVZ44" s="541"/>
      <c r="RWA44" s="541"/>
      <c r="RWB44" s="541"/>
      <c r="RWC44" s="541"/>
      <c r="RWD44" s="541"/>
      <c r="RWE44" s="541"/>
      <c r="RWF44" s="541"/>
      <c r="RWG44" s="541"/>
      <c r="RWH44" s="541"/>
      <c r="RWI44" s="541"/>
      <c r="RWJ44" s="541"/>
      <c r="RWK44" s="541"/>
      <c r="RWL44" s="541"/>
      <c r="RWM44" s="541"/>
      <c r="RWN44" s="541"/>
      <c r="RWO44" s="541"/>
      <c r="RWP44" s="541"/>
      <c r="RWQ44" s="541"/>
      <c r="RWR44" s="541"/>
      <c r="RWS44" s="541"/>
      <c r="RWT44" s="541"/>
      <c r="RWU44" s="541"/>
      <c r="RWV44" s="541"/>
      <c r="RWW44" s="541"/>
      <c r="RWX44" s="541"/>
      <c r="RWY44" s="541"/>
      <c r="RWZ44" s="541"/>
      <c r="RXA44" s="541"/>
      <c r="RXB44" s="541"/>
      <c r="RXC44" s="541"/>
      <c r="RXD44" s="541"/>
      <c r="RXE44" s="541"/>
      <c r="RXF44" s="541"/>
      <c r="RXG44" s="541"/>
      <c r="RXH44" s="541"/>
      <c r="RXI44" s="541"/>
      <c r="RXJ44" s="541"/>
      <c r="RXK44" s="541"/>
      <c r="RXL44" s="541"/>
      <c r="RXM44" s="541"/>
      <c r="RXN44" s="541"/>
      <c r="RXO44" s="541"/>
      <c r="RXP44" s="541"/>
      <c r="RXQ44" s="541"/>
      <c r="RXR44" s="541"/>
      <c r="RXS44" s="541"/>
      <c r="RXT44" s="541"/>
      <c r="RXU44" s="541"/>
      <c r="RXV44" s="541"/>
      <c r="RXW44" s="541"/>
      <c r="RXX44" s="541"/>
      <c r="RXY44" s="541"/>
      <c r="RXZ44" s="541"/>
      <c r="RYA44" s="541"/>
      <c r="RYB44" s="541"/>
      <c r="RYC44" s="541"/>
      <c r="RYD44" s="541"/>
      <c r="RYE44" s="541"/>
      <c r="RYF44" s="541"/>
      <c r="RYG44" s="541"/>
      <c r="RYH44" s="541"/>
      <c r="RYI44" s="541"/>
      <c r="RYJ44" s="541"/>
      <c r="RYK44" s="541"/>
      <c r="RYL44" s="541"/>
      <c r="RYM44" s="541"/>
      <c r="RYN44" s="541"/>
      <c r="RYO44" s="541"/>
      <c r="RYP44" s="541"/>
      <c r="RYQ44" s="541"/>
      <c r="RYR44" s="541"/>
      <c r="RYS44" s="541"/>
      <c r="RYT44" s="541"/>
      <c r="RYU44" s="541"/>
      <c r="RYV44" s="541"/>
      <c r="RYW44" s="541"/>
      <c r="RYX44" s="541"/>
      <c r="RYY44" s="541"/>
      <c r="RYZ44" s="541"/>
      <c r="RZA44" s="541"/>
      <c r="RZB44" s="541"/>
      <c r="RZC44" s="541"/>
      <c r="RZD44" s="541"/>
      <c r="RZE44" s="541"/>
      <c r="RZF44" s="541"/>
      <c r="RZG44" s="541"/>
      <c r="RZH44" s="541"/>
      <c r="RZI44" s="541"/>
      <c r="RZJ44" s="541"/>
      <c r="RZK44" s="541"/>
      <c r="RZL44" s="541"/>
      <c r="RZM44" s="541"/>
      <c r="RZN44" s="541"/>
      <c r="RZO44" s="541"/>
      <c r="RZP44" s="541"/>
      <c r="RZQ44" s="541"/>
      <c r="RZR44" s="541"/>
      <c r="RZS44" s="541"/>
      <c r="RZT44" s="541"/>
      <c r="RZU44" s="541"/>
      <c r="RZV44" s="541"/>
      <c r="RZW44" s="541"/>
      <c r="RZX44" s="541"/>
      <c r="RZY44" s="541"/>
      <c r="RZZ44" s="541"/>
      <c r="SAA44" s="541"/>
      <c r="SAB44" s="541"/>
      <c r="SAC44" s="541"/>
      <c r="SAD44" s="541"/>
      <c r="SAE44" s="541"/>
      <c r="SAF44" s="541"/>
      <c r="SAG44" s="541"/>
      <c r="SAH44" s="541"/>
      <c r="SAI44" s="541"/>
      <c r="SAJ44" s="541"/>
      <c r="SAK44" s="541"/>
      <c r="SAL44" s="541"/>
      <c r="SAM44" s="541"/>
      <c r="SAN44" s="541"/>
      <c r="SAO44" s="541"/>
      <c r="SAP44" s="541"/>
      <c r="SAQ44" s="541"/>
      <c r="SAR44" s="541"/>
      <c r="SAS44" s="541"/>
      <c r="SAT44" s="541"/>
      <c r="SAU44" s="541"/>
      <c r="SAV44" s="541"/>
      <c r="SAW44" s="541"/>
      <c r="SAX44" s="541"/>
      <c r="SAY44" s="541"/>
      <c r="SAZ44" s="541"/>
      <c r="SBA44" s="541"/>
      <c r="SBB44" s="541"/>
      <c r="SBC44" s="541"/>
      <c r="SBD44" s="541"/>
      <c r="SBE44" s="541"/>
      <c r="SBF44" s="541"/>
      <c r="SBG44" s="541"/>
      <c r="SBH44" s="541"/>
      <c r="SBI44" s="541"/>
      <c r="SBJ44" s="541"/>
      <c r="SBK44" s="541"/>
      <c r="SBL44" s="541"/>
      <c r="SBM44" s="541"/>
      <c r="SBN44" s="541"/>
      <c r="SBO44" s="541"/>
      <c r="SBP44" s="541"/>
      <c r="SBQ44" s="541"/>
      <c r="SBR44" s="541"/>
      <c r="SBS44" s="541"/>
      <c r="SBT44" s="541"/>
      <c r="SBU44" s="541"/>
      <c r="SBV44" s="541"/>
      <c r="SBW44" s="541"/>
      <c r="SBX44" s="541"/>
      <c r="SBY44" s="541"/>
      <c r="SBZ44" s="541"/>
      <c r="SCA44" s="541"/>
      <c r="SCB44" s="541"/>
      <c r="SCC44" s="541"/>
      <c r="SCD44" s="541"/>
      <c r="SCE44" s="541"/>
      <c r="SCF44" s="541"/>
      <c r="SCG44" s="541"/>
      <c r="SCH44" s="541"/>
      <c r="SCI44" s="541"/>
      <c r="SCJ44" s="541"/>
      <c r="SCK44" s="541"/>
      <c r="SCL44" s="541"/>
      <c r="SCM44" s="541"/>
      <c r="SCN44" s="541"/>
      <c r="SCO44" s="541"/>
      <c r="SCP44" s="541"/>
      <c r="SCQ44" s="541"/>
      <c r="SCR44" s="541"/>
      <c r="SCS44" s="541"/>
      <c r="SCT44" s="541"/>
      <c r="SCU44" s="541"/>
      <c r="SCV44" s="541"/>
      <c r="SCW44" s="541"/>
      <c r="SCX44" s="541"/>
      <c r="SCY44" s="541"/>
      <c r="SCZ44" s="541"/>
      <c r="SDA44" s="541"/>
      <c r="SDB44" s="541"/>
      <c r="SDC44" s="541"/>
      <c r="SDD44" s="541"/>
      <c r="SDE44" s="541"/>
      <c r="SDF44" s="541"/>
      <c r="SDG44" s="541"/>
      <c r="SDH44" s="541"/>
      <c r="SDI44" s="541"/>
      <c r="SDJ44" s="541"/>
      <c r="SDK44" s="541"/>
      <c r="SDL44" s="541"/>
      <c r="SDM44" s="541"/>
      <c r="SDN44" s="541"/>
      <c r="SDO44" s="541"/>
      <c r="SDP44" s="541"/>
      <c r="SDQ44" s="541"/>
      <c r="SDR44" s="541"/>
      <c r="SDS44" s="541"/>
      <c r="SDT44" s="541"/>
      <c r="SDU44" s="541"/>
      <c r="SDV44" s="541"/>
      <c r="SDW44" s="541"/>
      <c r="SDX44" s="541"/>
      <c r="SDY44" s="541"/>
      <c r="SDZ44" s="541"/>
      <c r="SEA44" s="541"/>
      <c r="SEB44" s="541"/>
      <c r="SEC44" s="541"/>
      <c r="SED44" s="541"/>
      <c r="SEE44" s="541"/>
      <c r="SEF44" s="541"/>
      <c r="SEG44" s="541"/>
      <c r="SEH44" s="541"/>
      <c r="SEI44" s="541"/>
      <c r="SEJ44" s="541"/>
      <c r="SEK44" s="541"/>
      <c r="SEL44" s="541"/>
      <c r="SEM44" s="541"/>
      <c r="SEN44" s="541"/>
      <c r="SEO44" s="541"/>
      <c r="SEP44" s="541"/>
      <c r="SEQ44" s="541"/>
      <c r="SER44" s="541"/>
      <c r="SES44" s="541"/>
      <c r="SET44" s="541"/>
      <c r="SEU44" s="541"/>
      <c r="SEV44" s="541"/>
      <c r="SEW44" s="541"/>
      <c r="SEX44" s="541"/>
      <c r="SEY44" s="541"/>
      <c r="SEZ44" s="541"/>
      <c r="SFA44" s="541"/>
      <c r="SFB44" s="541"/>
      <c r="SFC44" s="541"/>
      <c r="SFD44" s="541"/>
      <c r="SFE44" s="541"/>
      <c r="SFF44" s="541"/>
      <c r="SFG44" s="541"/>
      <c r="SFH44" s="541"/>
      <c r="SFI44" s="541"/>
      <c r="SFJ44" s="541"/>
      <c r="SFK44" s="541"/>
      <c r="SFL44" s="541"/>
      <c r="SFM44" s="541"/>
      <c r="SFN44" s="541"/>
      <c r="SFO44" s="541"/>
      <c r="SFP44" s="541"/>
      <c r="SFQ44" s="541"/>
      <c r="SFR44" s="541"/>
      <c r="SFS44" s="541"/>
      <c r="SFT44" s="541"/>
      <c r="SFU44" s="541"/>
      <c r="SFV44" s="541"/>
      <c r="SFW44" s="541"/>
      <c r="SFX44" s="541"/>
      <c r="SFY44" s="541"/>
      <c r="SFZ44" s="541"/>
      <c r="SGA44" s="541"/>
      <c r="SGB44" s="541"/>
      <c r="SGC44" s="541"/>
      <c r="SGD44" s="541"/>
      <c r="SGE44" s="541"/>
      <c r="SGF44" s="541"/>
      <c r="SGG44" s="541"/>
      <c r="SGH44" s="541"/>
      <c r="SGI44" s="541"/>
      <c r="SGJ44" s="541"/>
      <c r="SGK44" s="541"/>
      <c r="SGL44" s="541"/>
      <c r="SGM44" s="541"/>
      <c r="SGN44" s="541"/>
      <c r="SGO44" s="541"/>
      <c r="SGP44" s="541"/>
      <c r="SGQ44" s="541"/>
      <c r="SGR44" s="541"/>
      <c r="SGS44" s="541"/>
      <c r="SGT44" s="541"/>
      <c r="SGU44" s="541"/>
      <c r="SGV44" s="541"/>
      <c r="SGW44" s="541"/>
      <c r="SGX44" s="541"/>
      <c r="SGY44" s="541"/>
      <c r="SGZ44" s="541"/>
      <c r="SHA44" s="541"/>
      <c r="SHB44" s="541"/>
      <c r="SHC44" s="541"/>
      <c r="SHD44" s="541"/>
      <c r="SHE44" s="541"/>
      <c r="SHF44" s="541"/>
      <c r="SHG44" s="541"/>
      <c r="SHH44" s="541"/>
      <c r="SHI44" s="541"/>
      <c r="SHJ44" s="541"/>
      <c r="SHK44" s="541"/>
      <c r="SHL44" s="541"/>
      <c r="SHM44" s="541"/>
      <c r="SHN44" s="541"/>
      <c r="SHO44" s="541"/>
      <c r="SHP44" s="541"/>
      <c r="SHQ44" s="541"/>
      <c r="SHR44" s="541"/>
      <c r="SHS44" s="541"/>
      <c r="SHT44" s="541"/>
      <c r="SHU44" s="541"/>
      <c r="SHV44" s="541"/>
      <c r="SHW44" s="541"/>
      <c r="SHX44" s="541"/>
      <c r="SHY44" s="541"/>
      <c r="SHZ44" s="541"/>
      <c r="SIA44" s="541"/>
      <c r="SIB44" s="541"/>
      <c r="SIC44" s="541"/>
      <c r="SID44" s="541"/>
      <c r="SIE44" s="541"/>
      <c r="SIF44" s="541"/>
      <c r="SIG44" s="541"/>
      <c r="SIH44" s="541"/>
      <c r="SII44" s="541"/>
      <c r="SIJ44" s="541"/>
      <c r="SIK44" s="541"/>
      <c r="SIL44" s="541"/>
      <c r="SIM44" s="541"/>
      <c r="SIN44" s="541"/>
      <c r="SIO44" s="541"/>
      <c r="SIP44" s="541"/>
      <c r="SIQ44" s="541"/>
      <c r="SIR44" s="541"/>
      <c r="SIS44" s="541"/>
      <c r="SIT44" s="541"/>
      <c r="SIU44" s="541"/>
      <c r="SIV44" s="541"/>
      <c r="SIW44" s="541"/>
      <c r="SIX44" s="541"/>
      <c r="SIY44" s="541"/>
      <c r="SIZ44" s="541"/>
      <c r="SJA44" s="541"/>
      <c r="SJB44" s="541"/>
      <c r="SJC44" s="541"/>
      <c r="SJD44" s="541"/>
      <c r="SJE44" s="541"/>
      <c r="SJF44" s="541"/>
      <c r="SJG44" s="541"/>
      <c r="SJH44" s="541"/>
      <c r="SJI44" s="541"/>
      <c r="SJJ44" s="541"/>
      <c r="SJK44" s="541"/>
      <c r="SJL44" s="541"/>
      <c r="SJM44" s="541"/>
      <c r="SJN44" s="541"/>
      <c r="SJO44" s="541"/>
      <c r="SJP44" s="541"/>
      <c r="SJQ44" s="541"/>
      <c r="SJR44" s="541"/>
      <c r="SJS44" s="541"/>
      <c r="SJT44" s="541"/>
      <c r="SJU44" s="541"/>
      <c r="SJV44" s="541"/>
      <c r="SJW44" s="541"/>
      <c r="SJX44" s="541"/>
      <c r="SJY44" s="541"/>
      <c r="SJZ44" s="541"/>
      <c r="SKA44" s="541"/>
      <c r="SKB44" s="541"/>
      <c r="SKC44" s="541"/>
      <c r="SKD44" s="541"/>
      <c r="SKE44" s="541"/>
      <c r="SKF44" s="541"/>
      <c r="SKG44" s="541"/>
      <c r="SKH44" s="541"/>
      <c r="SKI44" s="541"/>
      <c r="SKJ44" s="541"/>
      <c r="SKK44" s="541"/>
      <c r="SKL44" s="541"/>
      <c r="SKM44" s="541"/>
      <c r="SKN44" s="541"/>
      <c r="SKO44" s="541"/>
      <c r="SKP44" s="541"/>
      <c r="SKQ44" s="541"/>
      <c r="SKR44" s="541"/>
      <c r="SKS44" s="541"/>
      <c r="SKT44" s="541"/>
      <c r="SKU44" s="541"/>
      <c r="SKV44" s="541"/>
      <c r="SKW44" s="541"/>
      <c r="SKX44" s="541"/>
      <c r="SKY44" s="541"/>
      <c r="SKZ44" s="541"/>
      <c r="SLA44" s="541"/>
      <c r="SLB44" s="541"/>
      <c r="SLC44" s="541"/>
      <c r="SLD44" s="541"/>
      <c r="SLE44" s="541"/>
      <c r="SLF44" s="541"/>
      <c r="SLG44" s="541"/>
      <c r="SLH44" s="541"/>
      <c r="SLI44" s="541"/>
      <c r="SLJ44" s="541"/>
      <c r="SLK44" s="541"/>
      <c r="SLL44" s="541"/>
      <c r="SLM44" s="541"/>
      <c r="SLN44" s="541"/>
      <c r="SLO44" s="541"/>
      <c r="SLP44" s="541"/>
      <c r="SLQ44" s="541"/>
      <c r="SLR44" s="541"/>
      <c r="SLS44" s="541"/>
      <c r="SLT44" s="541"/>
      <c r="SLU44" s="541"/>
      <c r="SLV44" s="541"/>
      <c r="SLW44" s="541"/>
      <c r="SLX44" s="541"/>
      <c r="SLY44" s="541"/>
      <c r="SLZ44" s="541"/>
      <c r="SMA44" s="541"/>
      <c r="SMB44" s="541"/>
      <c r="SMC44" s="541"/>
      <c r="SMD44" s="541"/>
      <c r="SME44" s="541"/>
      <c r="SMF44" s="541"/>
      <c r="SMG44" s="541"/>
      <c r="SMH44" s="541"/>
      <c r="SMI44" s="541"/>
      <c r="SMJ44" s="541"/>
      <c r="SMK44" s="541"/>
      <c r="SML44" s="541"/>
      <c r="SMM44" s="541"/>
      <c r="SMN44" s="541"/>
      <c r="SMO44" s="541"/>
      <c r="SMP44" s="541"/>
      <c r="SMQ44" s="541"/>
      <c r="SMR44" s="541"/>
      <c r="SMS44" s="541"/>
      <c r="SMT44" s="541"/>
      <c r="SMU44" s="541"/>
      <c r="SMV44" s="541"/>
      <c r="SMW44" s="541"/>
      <c r="SMX44" s="541"/>
      <c r="SMY44" s="541"/>
      <c r="SMZ44" s="541"/>
      <c r="SNA44" s="541"/>
      <c r="SNB44" s="541"/>
      <c r="SNC44" s="541"/>
      <c r="SND44" s="541"/>
      <c r="SNE44" s="541"/>
      <c r="SNF44" s="541"/>
      <c r="SNG44" s="541"/>
      <c r="SNH44" s="541"/>
      <c r="SNI44" s="541"/>
      <c r="SNJ44" s="541"/>
      <c r="SNK44" s="541"/>
      <c r="SNL44" s="541"/>
      <c r="SNM44" s="541"/>
      <c r="SNN44" s="541"/>
      <c r="SNO44" s="541"/>
      <c r="SNP44" s="541"/>
      <c r="SNQ44" s="541"/>
      <c r="SNR44" s="541"/>
      <c r="SNS44" s="541"/>
      <c r="SNT44" s="541"/>
      <c r="SNU44" s="541"/>
      <c r="SNV44" s="541"/>
      <c r="SNW44" s="541"/>
      <c r="SNX44" s="541"/>
      <c r="SNY44" s="541"/>
      <c r="SNZ44" s="541"/>
      <c r="SOA44" s="541"/>
      <c r="SOB44" s="541"/>
      <c r="SOC44" s="541"/>
      <c r="SOD44" s="541"/>
      <c r="SOE44" s="541"/>
      <c r="SOF44" s="541"/>
      <c r="SOG44" s="541"/>
      <c r="SOH44" s="541"/>
      <c r="SOI44" s="541"/>
      <c r="SOJ44" s="541"/>
      <c r="SOK44" s="541"/>
      <c r="SOL44" s="541"/>
      <c r="SOM44" s="541"/>
      <c r="SON44" s="541"/>
      <c r="SOO44" s="541"/>
      <c r="SOP44" s="541"/>
      <c r="SOQ44" s="541"/>
      <c r="SOR44" s="541"/>
      <c r="SOS44" s="541"/>
      <c r="SOT44" s="541"/>
      <c r="SOU44" s="541"/>
      <c r="SOV44" s="541"/>
      <c r="SOW44" s="541"/>
      <c r="SOX44" s="541"/>
      <c r="SOY44" s="541"/>
      <c r="SOZ44" s="541"/>
      <c r="SPA44" s="541"/>
      <c r="SPB44" s="541"/>
      <c r="SPC44" s="541"/>
      <c r="SPD44" s="541"/>
      <c r="SPE44" s="541"/>
      <c r="SPF44" s="541"/>
      <c r="SPG44" s="541"/>
      <c r="SPH44" s="541"/>
      <c r="SPI44" s="541"/>
      <c r="SPJ44" s="541"/>
      <c r="SPK44" s="541"/>
      <c r="SPL44" s="541"/>
      <c r="SPM44" s="541"/>
      <c r="SPN44" s="541"/>
      <c r="SPO44" s="541"/>
      <c r="SPP44" s="541"/>
      <c r="SPQ44" s="541"/>
      <c r="SPR44" s="541"/>
      <c r="SPS44" s="541"/>
      <c r="SPT44" s="541"/>
      <c r="SPU44" s="541"/>
      <c r="SPV44" s="541"/>
      <c r="SPW44" s="541"/>
      <c r="SPX44" s="541"/>
      <c r="SPY44" s="541"/>
      <c r="SPZ44" s="541"/>
      <c r="SQA44" s="541"/>
      <c r="SQB44" s="541"/>
      <c r="SQC44" s="541"/>
      <c r="SQD44" s="541"/>
      <c r="SQE44" s="541"/>
      <c r="SQF44" s="541"/>
      <c r="SQG44" s="541"/>
      <c r="SQH44" s="541"/>
      <c r="SQI44" s="541"/>
      <c r="SQJ44" s="541"/>
      <c r="SQK44" s="541"/>
      <c r="SQL44" s="541"/>
      <c r="SQM44" s="541"/>
      <c r="SQN44" s="541"/>
      <c r="SQO44" s="541"/>
      <c r="SQP44" s="541"/>
      <c r="SQQ44" s="541"/>
      <c r="SQR44" s="541"/>
      <c r="SQS44" s="541"/>
      <c r="SQT44" s="541"/>
      <c r="SQU44" s="541"/>
      <c r="SQV44" s="541"/>
      <c r="SQW44" s="541"/>
      <c r="SQX44" s="541"/>
      <c r="SQY44" s="541"/>
      <c r="SQZ44" s="541"/>
      <c r="SRA44" s="541"/>
      <c r="SRB44" s="541"/>
      <c r="SRC44" s="541"/>
      <c r="SRD44" s="541"/>
      <c r="SRE44" s="541"/>
      <c r="SRF44" s="541"/>
      <c r="SRG44" s="541"/>
      <c r="SRH44" s="541"/>
      <c r="SRI44" s="541"/>
      <c r="SRJ44" s="541"/>
      <c r="SRK44" s="541"/>
      <c r="SRL44" s="541"/>
      <c r="SRM44" s="541"/>
      <c r="SRN44" s="541"/>
      <c r="SRO44" s="541"/>
      <c r="SRP44" s="541"/>
      <c r="SRQ44" s="541"/>
      <c r="SRR44" s="541"/>
      <c r="SRS44" s="541"/>
      <c r="SRT44" s="541"/>
      <c r="SRU44" s="541"/>
      <c r="SRV44" s="541"/>
      <c r="SRW44" s="541"/>
      <c r="SRX44" s="541"/>
      <c r="SRY44" s="541"/>
      <c r="SRZ44" s="541"/>
      <c r="SSA44" s="541"/>
      <c r="SSB44" s="541"/>
      <c r="SSC44" s="541"/>
      <c r="SSD44" s="541"/>
      <c r="SSE44" s="541"/>
      <c r="SSF44" s="541"/>
      <c r="SSG44" s="541"/>
      <c r="SSH44" s="541"/>
      <c r="SSI44" s="541"/>
      <c r="SSJ44" s="541"/>
      <c r="SSK44" s="541"/>
      <c r="SSL44" s="541"/>
      <c r="SSM44" s="541"/>
      <c r="SSN44" s="541"/>
      <c r="SSO44" s="541"/>
      <c r="SSP44" s="541"/>
      <c r="SSQ44" s="541"/>
      <c r="SSR44" s="541"/>
      <c r="SSS44" s="541"/>
      <c r="SST44" s="541"/>
      <c r="SSU44" s="541"/>
      <c r="SSV44" s="541"/>
      <c r="SSW44" s="541"/>
      <c r="SSX44" s="541"/>
      <c r="SSY44" s="541"/>
      <c r="SSZ44" s="541"/>
      <c r="STA44" s="541"/>
      <c r="STB44" s="541"/>
      <c r="STC44" s="541"/>
      <c r="STD44" s="541"/>
      <c r="STE44" s="541"/>
      <c r="STF44" s="541"/>
      <c r="STG44" s="541"/>
      <c r="STH44" s="541"/>
      <c r="STI44" s="541"/>
      <c r="STJ44" s="541"/>
      <c r="STK44" s="541"/>
      <c r="STL44" s="541"/>
      <c r="STM44" s="541"/>
      <c r="STN44" s="541"/>
      <c r="STO44" s="541"/>
      <c r="STP44" s="541"/>
      <c r="STQ44" s="541"/>
      <c r="STR44" s="541"/>
      <c r="STS44" s="541"/>
      <c r="STT44" s="541"/>
      <c r="STU44" s="541"/>
      <c r="STV44" s="541"/>
      <c r="STW44" s="541"/>
      <c r="STX44" s="541"/>
      <c r="STY44" s="541"/>
      <c r="STZ44" s="541"/>
      <c r="SUA44" s="541"/>
      <c r="SUB44" s="541"/>
      <c r="SUC44" s="541"/>
      <c r="SUD44" s="541"/>
      <c r="SUE44" s="541"/>
      <c r="SUF44" s="541"/>
      <c r="SUG44" s="541"/>
      <c r="SUH44" s="541"/>
      <c r="SUI44" s="541"/>
      <c r="SUJ44" s="541"/>
      <c r="SUK44" s="541"/>
      <c r="SUL44" s="541"/>
      <c r="SUM44" s="541"/>
      <c r="SUN44" s="541"/>
      <c r="SUO44" s="541"/>
      <c r="SUP44" s="541"/>
      <c r="SUQ44" s="541"/>
      <c r="SUR44" s="541"/>
      <c r="SUS44" s="541"/>
      <c r="SUT44" s="541"/>
      <c r="SUU44" s="541"/>
      <c r="SUV44" s="541"/>
      <c r="SUW44" s="541"/>
      <c r="SUX44" s="541"/>
      <c r="SUY44" s="541"/>
      <c r="SUZ44" s="541"/>
      <c r="SVA44" s="541"/>
      <c r="SVB44" s="541"/>
      <c r="SVC44" s="541"/>
      <c r="SVD44" s="541"/>
      <c r="SVE44" s="541"/>
      <c r="SVF44" s="541"/>
      <c r="SVG44" s="541"/>
      <c r="SVH44" s="541"/>
      <c r="SVI44" s="541"/>
      <c r="SVJ44" s="541"/>
      <c r="SVK44" s="541"/>
      <c r="SVL44" s="541"/>
      <c r="SVM44" s="541"/>
      <c r="SVN44" s="541"/>
      <c r="SVO44" s="541"/>
      <c r="SVP44" s="541"/>
      <c r="SVQ44" s="541"/>
      <c r="SVR44" s="541"/>
      <c r="SVS44" s="541"/>
      <c r="SVT44" s="541"/>
      <c r="SVU44" s="541"/>
      <c r="SVV44" s="541"/>
      <c r="SVW44" s="541"/>
      <c r="SVX44" s="541"/>
      <c r="SVY44" s="541"/>
      <c r="SVZ44" s="541"/>
      <c r="SWA44" s="541"/>
      <c r="SWB44" s="541"/>
      <c r="SWC44" s="541"/>
      <c r="SWD44" s="541"/>
      <c r="SWE44" s="541"/>
      <c r="SWF44" s="541"/>
      <c r="SWG44" s="541"/>
      <c r="SWH44" s="541"/>
      <c r="SWI44" s="541"/>
      <c r="SWJ44" s="541"/>
      <c r="SWK44" s="541"/>
      <c r="SWL44" s="541"/>
      <c r="SWM44" s="541"/>
      <c r="SWN44" s="541"/>
      <c r="SWO44" s="541"/>
      <c r="SWP44" s="541"/>
      <c r="SWQ44" s="541"/>
      <c r="SWR44" s="541"/>
      <c r="SWS44" s="541"/>
      <c r="SWT44" s="541"/>
      <c r="SWU44" s="541"/>
      <c r="SWV44" s="541"/>
      <c r="SWW44" s="541"/>
      <c r="SWX44" s="541"/>
      <c r="SWY44" s="541"/>
      <c r="SWZ44" s="541"/>
      <c r="SXA44" s="541"/>
      <c r="SXB44" s="541"/>
      <c r="SXC44" s="541"/>
      <c r="SXD44" s="541"/>
      <c r="SXE44" s="541"/>
      <c r="SXF44" s="541"/>
      <c r="SXG44" s="541"/>
      <c r="SXH44" s="541"/>
      <c r="SXI44" s="541"/>
      <c r="SXJ44" s="541"/>
      <c r="SXK44" s="541"/>
      <c r="SXL44" s="541"/>
      <c r="SXM44" s="541"/>
      <c r="SXN44" s="541"/>
      <c r="SXO44" s="541"/>
      <c r="SXP44" s="541"/>
      <c r="SXQ44" s="541"/>
      <c r="SXR44" s="541"/>
      <c r="SXS44" s="541"/>
      <c r="SXT44" s="541"/>
      <c r="SXU44" s="541"/>
      <c r="SXV44" s="541"/>
      <c r="SXW44" s="541"/>
      <c r="SXX44" s="541"/>
      <c r="SXY44" s="541"/>
      <c r="SXZ44" s="541"/>
      <c r="SYA44" s="541"/>
      <c r="SYB44" s="541"/>
      <c r="SYC44" s="541"/>
      <c r="SYD44" s="541"/>
      <c r="SYE44" s="541"/>
      <c r="SYF44" s="541"/>
      <c r="SYG44" s="541"/>
      <c r="SYH44" s="541"/>
      <c r="SYI44" s="541"/>
      <c r="SYJ44" s="541"/>
      <c r="SYK44" s="541"/>
      <c r="SYL44" s="541"/>
      <c r="SYM44" s="541"/>
      <c r="SYN44" s="541"/>
      <c r="SYO44" s="541"/>
      <c r="SYP44" s="541"/>
      <c r="SYQ44" s="541"/>
      <c r="SYR44" s="541"/>
      <c r="SYS44" s="541"/>
      <c r="SYT44" s="541"/>
      <c r="SYU44" s="541"/>
      <c r="SYV44" s="541"/>
      <c r="SYW44" s="541"/>
      <c r="SYX44" s="541"/>
      <c r="SYY44" s="541"/>
      <c r="SYZ44" s="541"/>
      <c r="SZA44" s="541"/>
      <c r="SZB44" s="541"/>
      <c r="SZC44" s="541"/>
      <c r="SZD44" s="541"/>
      <c r="SZE44" s="541"/>
      <c r="SZF44" s="541"/>
      <c r="SZG44" s="541"/>
      <c r="SZH44" s="541"/>
      <c r="SZI44" s="541"/>
      <c r="SZJ44" s="541"/>
      <c r="SZK44" s="541"/>
      <c r="SZL44" s="541"/>
      <c r="SZM44" s="541"/>
      <c r="SZN44" s="541"/>
      <c r="SZO44" s="541"/>
      <c r="SZP44" s="541"/>
      <c r="SZQ44" s="541"/>
      <c r="SZR44" s="541"/>
      <c r="SZS44" s="541"/>
      <c r="SZT44" s="541"/>
      <c r="SZU44" s="541"/>
      <c r="SZV44" s="541"/>
      <c r="SZW44" s="541"/>
      <c r="SZX44" s="541"/>
      <c r="SZY44" s="541"/>
      <c r="SZZ44" s="541"/>
      <c r="TAA44" s="541"/>
      <c r="TAB44" s="541"/>
      <c r="TAC44" s="541"/>
      <c r="TAD44" s="541"/>
      <c r="TAE44" s="541"/>
      <c r="TAF44" s="541"/>
      <c r="TAG44" s="541"/>
      <c r="TAH44" s="541"/>
      <c r="TAI44" s="541"/>
      <c r="TAJ44" s="541"/>
      <c r="TAK44" s="541"/>
      <c r="TAL44" s="541"/>
      <c r="TAM44" s="541"/>
      <c r="TAN44" s="541"/>
      <c r="TAO44" s="541"/>
      <c r="TAP44" s="541"/>
      <c r="TAQ44" s="541"/>
      <c r="TAR44" s="541"/>
      <c r="TAS44" s="541"/>
      <c r="TAT44" s="541"/>
      <c r="TAU44" s="541"/>
      <c r="TAV44" s="541"/>
      <c r="TAW44" s="541"/>
      <c r="TAX44" s="541"/>
      <c r="TAY44" s="541"/>
      <c r="TAZ44" s="541"/>
      <c r="TBA44" s="541"/>
      <c r="TBB44" s="541"/>
      <c r="TBC44" s="541"/>
      <c r="TBD44" s="541"/>
      <c r="TBE44" s="541"/>
      <c r="TBF44" s="541"/>
      <c r="TBG44" s="541"/>
      <c r="TBH44" s="541"/>
      <c r="TBI44" s="541"/>
      <c r="TBJ44" s="541"/>
      <c r="TBK44" s="541"/>
      <c r="TBL44" s="541"/>
      <c r="TBM44" s="541"/>
      <c r="TBN44" s="541"/>
      <c r="TBO44" s="541"/>
      <c r="TBP44" s="541"/>
      <c r="TBQ44" s="541"/>
      <c r="TBR44" s="541"/>
      <c r="TBS44" s="541"/>
      <c r="TBT44" s="541"/>
      <c r="TBU44" s="541"/>
      <c r="TBV44" s="541"/>
      <c r="TBW44" s="541"/>
      <c r="TBX44" s="541"/>
      <c r="TBY44" s="541"/>
      <c r="TBZ44" s="541"/>
      <c r="TCA44" s="541"/>
      <c r="TCB44" s="541"/>
      <c r="TCC44" s="541"/>
      <c r="TCD44" s="541"/>
      <c r="TCE44" s="541"/>
      <c r="TCF44" s="541"/>
      <c r="TCG44" s="541"/>
      <c r="TCH44" s="541"/>
      <c r="TCI44" s="541"/>
      <c r="TCJ44" s="541"/>
      <c r="TCK44" s="541"/>
      <c r="TCL44" s="541"/>
      <c r="TCM44" s="541"/>
      <c r="TCN44" s="541"/>
      <c r="TCO44" s="541"/>
      <c r="TCP44" s="541"/>
      <c r="TCQ44" s="541"/>
      <c r="TCR44" s="541"/>
      <c r="TCS44" s="541"/>
      <c r="TCT44" s="541"/>
      <c r="TCU44" s="541"/>
      <c r="TCV44" s="541"/>
      <c r="TCW44" s="541"/>
      <c r="TCX44" s="541"/>
      <c r="TCY44" s="541"/>
      <c r="TCZ44" s="541"/>
      <c r="TDA44" s="541"/>
      <c r="TDB44" s="541"/>
      <c r="TDC44" s="541"/>
      <c r="TDD44" s="541"/>
      <c r="TDE44" s="541"/>
      <c r="TDF44" s="541"/>
      <c r="TDG44" s="541"/>
      <c r="TDH44" s="541"/>
      <c r="TDI44" s="541"/>
      <c r="TDJ44" s="541"/>
      <c r="TDK44" s="541"/>
      <c r="TDL44" s="541"/>
      <c r="TDM44" s="541"/>
      <c r="TDN44" s="541"/>
      <c r="TDO44" s="541"/>
      <c r="TDP44" s="541"/>
      <c r="TDQ44" s="541"/>
      <c r="TDR44" s="541"/>
      <c r="TDS44" s="541"/>
      <c r="TDT44" s="541"/>
      <c r="TDU44" s="541"/>
      <c r="TDV44" s="541"/>
      <c r="TDW44" s="541"/>
      <c r="TDX44" s="541"/>
      <c r="TDY44" s="541"/>
      <c r="TDZ44" s="541"/>
      <c r="TEA44" s="541"/>
      <c r="TEB44" s="541"/>
      <c r="TEC44" s="541"/>
      <c r="TED44" s="541"/>
      <c r="TEE44" s="541"/>
      <c r="TEF44" s="541"/>
      <c r="TEG44" s="541"/>
      <c r="TEH44" s="541"/>
      <c r="TEI44" s="541"/>
      <c r="TEJ44" s="541"/>
      <c r="TEK44" s="541"/>
      <c r="TEL44" s="541"/>
      <c r="TEM44" s="541"/>
      <c r="TEN44" s="541"/>
      <c r="TEO44" s="541"/>
      <c r="TEP44" s="541"/>
      <c r="TEQ44" s="541"/>
      <c r="TER44" s="541"/>
      <c r="TES44" s="541"/>
      <c r="TET44" s="541"/>
      <c r="TEU44" s="541"/>
      <c r="TEV44" s="541"/>
      <c r="TEW44" s="541"/>
      <c r="TEX44" s="541"/>
      <c r="TEY44" s="541"/>
      <c r="TEZ44" s="541"/>
      <c r="TFA44" s="541"/>
      <c r="TFB44" s="541"/>
      <c r="TFC44" s="541"/>
      <c r="TFD44" s="541"/>
      <c r="TFE44" s="541"/>
      <c r="TFF44" s="541"/>
      <c r="TFG44" s="541"/>
      <c r="TFH44" s="541"/>
      <c r="TFI44" s="541"/>
      <c r="TFJ44" s="541"/>
      <c r="TFK44" s="541"/>
      <c r="TFL44" s="541"/>
      <c r="TFM44" s="541"/>
      <c r="TFN44" s="541"/>
      <c r="TFO44" s="541"/>
      <c r="TFP44" s="541"/>
      <c r="TFQ44" s="541"/>
      <c r="TFR44" s="541"/>
      <c r="TFS44" s="541"/>
      <c r="TFT44" s="541"/>
      <c r="TFU44" s="541"/>
      <c r="TFV44" s="541"/>
      <c r="TFW44" s="541"/>
      <c r="TFX44" s="541"/>
      <c r="TFY44" s="541"/>
      <c r="TFZ44" s="541"/>
      <c r="TGA44" s="541"/>
      <c r="TGB44" s="541"/>
      <c r="TGC44" s="541"/>
      <c r="TGD44" s="541"/>
      <c r="TGE44" s="541"/>
      <c r="TGF44" s="541"/>
      <c r="TGG44" s="541"/>
      <c r="TGH44" s="541"/>
      <c r="TGI44" s="541"/>
      <c r="TGJ44" s="541"/>
      <c r="TGK44" s="541"/>
      <c r="TGL44" s="541"/>
      <c r="TGM44" s="541"/>
      <c r="TGN44" s="541"/>
      <c r="TGO44" s="541"/>
      <c r="TGP44" s="541"/>
      <c r="TGQ44" s="541"/>
      <c r="TGR44" s="541"/>
      <c r="TGS44" s="541"/>
      <c r="TGT44" s="541"/>
      <c r="TGU44" s="541"/>
      <c r="TGV44" s="541"/>
      <c r="TGW44" s="541"/>
      <c r="TGX44" s="541"/>
      <c r="TGY44" s="541"/>
      <c r="TGZ44" s="541"/>
      <c r="THA44" s="541"/>
      <c r="THB44" s="541"/>
      <c r="THC44" s="541"/>
      <c r="THD44" s="541"/>
      <c r="THE44" s="541"/>
      <c r="THF44" s="541"/>
      <c r="THG44" s="541"/>
      <c r="THH44" s="541"/>
      <c r="THI44" s="541"/>
      <c r="THJ44" s="541"/>
      <c r="THK44" s="541"/>
      <c r="THL44" s="541"/>
      <c r="THM44" s="541"/>
      <c r="THN44" s="541"/>
      <c r="THO44" s="541"/>
      <c r="THP44" s="541"/>
      <c r="THQ44" s="541"/>
      <c r="THR44" s="541"/>
      <c r="THS44" s="541"/>
      <c r="THT44" s="541"/>
      <c r="THU44" s="541"/>
      <c r="THV44" s="541"/>
      <c r="THW44" s="541"/>
      <c r="THX44" s="541"/>
      <c r="THY44" s="541"/>
      <c r="THZ44" s="541"/>
      <c r="TIA44" s="541"/>
      <c r="TIB44" s="541"/>
      <c r="TIC44" s="541"/>
      <c r="TID44" s="541"/>
      <c r="TIE44" s="541"/>
      <c r="TIF44" s="541"/>
      <c r="TIG44" s="541"/>
      <c r="TIH44" s="541"/>
      <c r="TII44" s="541"/>
      <c r="TIJ44" s="541"/>
      <c r="TIK44" s="541"/>
      <c r="TIL44" s="541"/>
      <c r="TIM44" s="541"/>
      <c r="TIN44" s="541"/>
      <c r="TIO44" s="541"/>
      <c r="TIP44" s="541"/>
      <c r="TIQ44" s="541"/>
      <c r="TIR44" s="541"/>
      <c r="TIS44" s="541"/>
      <c r="TIT44" s="541"/>
      <c r="TIU44" s="541"/>
      <c r="TIV44" s="541"/>
      <c r="TIW44" s="541"/>
      <c r="TIX44" s="541"/>
      <c r="TIY44" s="541"/>
      <c r="TIZ44" s="541"/>
      <c r="TJA44" s="541"/>
      <c r="TJB44" s="541"/>
      <c r="TJC44" s="541"/>
      <c r="TJD44" s="541"/>
      <c r="TJE44" s="541"/>
      <c r="TJF44" s="541"/>
      <c r="TJG44" s="541"/>
      <c r="TJH44" s="541"/>
      <c r="TJI44" s="541"/>
      <c r="TJJ44" s="541"/>
      <c r="TJK44" s="541"/>
      <c r="TJL44" s="541"/>
      <c r="TJM44" s="541"/>
      <c r="TJN44" s="541"/>
      <c r="TJO44" s="541"/>
      <c r="TJP44" s="541"/>
      <c r="TJQ44" s="541"/>
      <c r="TJR44" s="541"/>
      <c r="TJS44" s="541"/>
      <c r="TJT44" s="541"/>
      <c r="TJU44" s="541"/>
      <c r="TJV44" s="541"/>
      <c r="TJW44" s="541"/>
      <c r="TJX44" s="541"/>
      <c r="TJY44" s="541"/>
      <c r="TJZ44" s="541"/>
      <c r="TKA44" s="541"/>
      <c r="TKB44" s="541"/>
      <c r="TKC44" s="541"/>
      <c r="TKD44" s="541"/>
      <c r="TKE44" s="541"/>
      <c r="TKF44" s="541"/>
      <c r="TKG44" s="541"/>
      <c r="TKH44" s="541"/>
      <c r="TKI44" s="541"/>
      <c r="TKJ44" s="541"/>
      <c r="TKK44" s="541"/>
      <c r="TKL44" s="541"/>
      <c r="TKM44" s="541"/>
      <c r="TKN44" s="541"/>
      <c r="TKO44" s="541"/>
      <c r="TKP44" s="541"/>
      <c r="TKQ44" s="541"/>
      <c r="TKR44" s="541"/>
      <c r="TKS44" s="541"/>
      <c r="TKT44" s="541"/>
      <c r="TKU44" s="541"/>
      <c r="TKV44" s="541"/>
      <c r="TKW44" s="541"/>
      <c r="TKX44" s="541"/>
      <c r="TKY44" s="541"/>
      <c r="TKZ44" s="541"/>
      <c r="TLA44" s="541"/>
      <c r="TLB44" s="541"/>
      <c r="TLC44" s="541"/>
      <c r="TLD44" s="541"/>
      <c r="TLE44" s="541"/>
      <c r="TLF44" s="541"/>
      <c r="TLG44" s="541"/>
      <c r="TLH44" s="541"/>
      <c r="TLI44" s="541"/>
      <c r="TLJ44" s="541"/>
      <c r="TLK44" s="541"/>
      <c r="TLL44" s="541"/>
      <c r="TLM44" s="541"/>
      <c r="TLN44" s="541"/>
      <c r="TLO44" s="541"/>
      <c r="TLP44" s="541"/>
      <c r="TLQ44" s="541"/>
      <c r="TLR44" s="541"/>
      <c r="TLS44" s="541"/>
      <c r="TLT44" s="541"/>
      <c r="TLU44" s="541"/>
      <c r="TLV44" s="541"/>
      <c r="TLW44" s="541"/>
      <c r="TLX44" s="541"/>
      <c r="TLY44" s="541"/>
      <c r="TLZ44" s="541"/>
      <c r="TMA44" s="541"/>
      <c r="TMB44" s="541"/>
      <c r="TMC44" s="541"/>
      <c r="TMD44" s="541"/>
      <c r="TME44" s="541"/>
      <c r="TMF44" s="541"/>
      <c r="TMG44" s="541"/>
      <c r="TMH44" s="541"/>
      <c r="TMI44" s="541"/>
      <c r="TMJ44" s="541"/>
      <c r="TMK44" s="541"/>
      <c r="TML44" s="541"/>
      <c r="TMM44" s="541"/>
      <c r="TMN44" s="541"/>
      <c r="TMO44" s="541"/>
      <c r="TMP44" s="541"/>
      <c r="TMQ44" s="541"/>
      <c r="TMR44" s="541"/>
      <c r="TMS44" s="541"/>
      <c r="TMT44" s="541"/>
      <c r="TMU44" s="541"/>
      <c r="TMV44" s="541"/>
      <c r="TMW44" s="541"/>
      <c r="TMX44" s="541"/>
      <c r="TMY44" s="541"/>
      <c r="TMZ44" s="541"/>
      <c r="TNA44" s="541"/>
      <c r="TNB44" s="541"/>
      <c r="TNC44" s="541"/>
      <c r="TND44" s="541"/>
      <c r="TNE44" s="541"/>
      <c r="TNF44" s="541"/>
      <c r="TNG44" s="541"/>
      <c r="TNH44" s="541"/>
      <c r="TNI44" s="541"/>
      <c r="TNJ44" s="541"/>
      <c r="TNK44" s="541"/>
      <c r="TNL44" s="541"/>
      <c r="TNM44" s="541"/>
      <c r="TNN44" s="541"/>
      <c r="TNO44" s="541"/>
      <c r="TNP44" s="541"/>
      <c r="TNQ44" s="541"/>
      <c r="TNR44" s="541"/>
      <c r="TNS44" s="541"/>
      <c r="TNT44" s="541"/>
      <c r="TNU44" s="541"/>
      <c r="TNV44" s="541"/>
      <c r="TNW44" s="541"/>
      <c r="TNX44" s="541"/>
      <c r="TNY44" s="541"/>
      <c r="TNZ44" s="541"/>
      <c r="TOA44" s="541"/>
      <c r="TOB44" s="541"/>
      <c r="TOC44" s="541"/>
      <c r="TOD44" s="541"/>
      <c r="TOE44" s="541"/>
      <c r="TOF44" s="541"/>
      <c r="TOG44" s="541"/>
      <c r="TOH44" s="541"/>
      <c r="TOI44" s="541"/>
      <c r="TOJ44" s="541"/>
      <c r="TOK44" s="541"/>
      <c r="TOL44" s="541"/>
      <c r="TOM44" s="541"/>
      <c r="TON44" s="541"/>
      <c r="TOO44" s="541"/>
      <c r="TOP44" s="541"/>
      <c r="TOQ44" s="541"/>
      <c r="TOR44" s="541"/>
      <c r="TOS44" s="541"/>
      <c r="TOT44" s="541"/>
      <c r="TOU44" s="541"/>
      <c r="TOV44" s="541"/>
      <c r="TOW44" s="541"/>
      <c r="TOX44" s="541"/>
      <c r="TOY44" s="541"/>
      <c r="TOZ44" s="541"/>
      <c r="TPA44" s="541"/>
      <c r="TPB44" s="541"/>
      <c r="TPC44" s="541"/>
      <c r="TPD44" s="541"/>
      <c r="TPE44" s="541"/>
      <c r="TPF44" s="541"/>
      <c r="TPG44" s="541"/>
      <c r="TPH44" s="541"/>
      <c r="TPI44" s="541"/>
      <c r="TPJ44" s="541"/>
      <c r="TPK44" s="541"/>
      <c r="TPL44" s="541"/>
      <c r="TPM44" s="541"/>
      <c r="TPN44" s="541"/>
      <c r="TPO44" s="541"/>
      <c r="TPP44" s="541"/>
      <c r="TPQ44" s="541"/>
      <c r="TPR44" s="541"/>
      <c r="TPS44" s="541"/>
      <c r="TPT44" s="541"/>
      <c r="TPU44" s="541"/>
      <c r="TPV44" s="541"/>
      <c r="TPW44" s="541"/>
      <c r="TPX44" s="541"/>
      <c r="TPY44" s="541"/>
      <c r="TPZ44" s="541"/>
      <c r="TQA44" s="541"/>
      <c r="TQB44" s="541"/>
      <c r="TQC44" s="541"/>
      <c r="TQD44" s="541"/>
      <c r="TQE44" s="541"/>
      <c r="TQF44" s="541"/>
      <c r="TQG44" s="541"/>
      <c r="TQH44" s="541"/>
      <c r="TQI44" s="541"/>
      <c r="TQJ44" s="541"/>
      <c r="TQK44" s="541"/>
      <c r="TQL44" s="541"/>
      <c r="TQM44" s="541"/>
      <c r="TQN44" s="541"/>
      <c r="TQO44" s="541"/>
      <c r="TQP44" s="541"/>
      <c r="TQQ44" s="541"/>
      <c r="TQR44" s="541"/>
      <c r="TQS44" s="541"/>
      <c r="TQT44" s="541"/>
      <c r="TQU44" s="541"/>
      <c r="TQV44" s="541"/>
      <c r="TQW44" s="541"/>
      <c r="TQX44" s="541"/>
      <c r="TQY44" s="541"/>
      <c r="TQZ44" s="541"/>
      <c r="TRA44" s="541"/>
      <c r="TRB44" s="541"/>
      <c r="TRC44" s="541"/>
      <c r="TRD44" s="541"/>
      <c r="TRE44" s="541"/>
      <c r="TRF44" s="541"/>
      <c r="TRG44" s="541"/>
      <c r="TRH44" s="541"/>
      <c r="TRI44" s="541"/>
      <c r="TRJ44" s="541"/>
      <c r="TRK44" s="541"/>
      <c r="TRL44" s="541"/>
      <c r="TRM44" s="541"/>
      <c r="TRN44" s="541"/>
      <c r="TRO44" s="541"/>
      <c r="TRP44" s="541"/>
      <c r="TRQ44" s="541"/>
      <c r="TRR44" s="541"/>
      <c r="TRS44" s="541"/>
      <c r="TRT44" s="541"/>
      <c r="TRU44" s="541"/>
      <c r="TRV44" s="541"/>
      <c r="TRW44" s="541"/>
      <c r="TRX44" s="541"/>
      <c r="TRY44" s="541"/>
      <c r="TRZ44" s="541"/>
      <c r="TSA44" s="541"/>
      <c r="TSB44" s="541"/>
      <c r="TSC44" s="541"/>
      <c r="TSD44" s="541"/>
      <c r="TSE44" s="541"/>
      <c r="TSF44" s="541"/>
      <c r="TSG44" s="541"/>
      <c r="TSH44" s="541"/>
      <c r="TSI44" s="541"/>
      <c r="TSJ44" s="541"/>
      <c r="TSK44" s="541"/>
      <c r="TSL44" s="541"/>
      <c r="TSM44" s="541"/>
      <c r="TSN44" s="541"/>
      <c r="TSO44" s="541"/>
      <c r="TSP44" s="541"/>
      <c r="TSQ44" s="541"/>
      <c r="TSR44" s="541"/>
      <c r="TSS44" s="541"/>
      <c r="TST44" s="541"/>
      <c r="TSU44" s="541"/>
      <c r="TSV44" s="541"/>
      <c r="TSW44" s="541"/>
      <c r="TSX44" s="541"/>
      <c r="TSY44" s="541"/>
      <c r="TSZ44" s="541"/>
      <c r="TTA44" s="541"/>
      <c r="TTB44" s="541"/>
      <c r="TTC44" s="541"/>
      <c r="TTD44" s="541"/>
      <c r="TTE44" s="541"/>
      <c r="TTF44" s="541"/>
      <c r="TTG44" s="541"/>
      <c r="TTH44" s="541"/>
      <c r="TTI44" s="541"/>
      <c r="TTJ44" s="541"/>
      <c r="TTK44" s="541"/>
      <c r="TTL44" s="541"/>
      <c r="TTM44" s="541"/>
      <c r="TTN44" s="541"/>
      <c r="TTO44" s="541"/>
      <c r="TTP44" s="541"/>
      <c r="TTQ44" s="541"/>
      <c r="TTR44" s="541"/>
      <c r="TTS44" s="541"/>
      <c r="TTT44" s="541"/>
      <c r="TTU44" s="541"/>
      <c r="TTV44" s="541"/>
      <c r="TTW44" s="541"/>
      <c r="TTX44" s="541"/>
      <c r="TTY44" s="541"/>
      <c r="TTZ44" s="541"/>
      <c r="TUA44" s="541"/>
      <c r="TUB44" s="541"/>
      <c r="TUC44" s="541"/>
      <c r="TUD44" s="541"/>
      <c r="TUE44" s="541"/>
      <c r="TUF44" s="541"/>
      <c r="TUG44" s="541"/>
      <c r="TUH44" s="541"/>
      <c r="TUI44" s="541"/>
      <c r="TUJ44" s="541"/>
      <c r="TUK44" s="541"/>
      <c r="TUL44" s="541"/>
      <c r="TUM44" s="541"/>
      <c r="TUN44" s="541"/>
      <c r="TUO44" s="541"/>
      <c r="TUP44" s="541"/>
      <c r="TUQ44" s="541"/>
      <c r="TUR44" s="541"/>
      <c r="TUS44" s="541"/>
      <c r="TUT44" s="541"/>
      <c r="TUU44" s="541"/>
      <c r="TUV44" s="541"/>
      <c r="TUW44" s="541"/>
      <c r="TUX44" s="541"/>
      <c r="TUY44" s="541"/>
      <c r="TUZ44" s="541"/>
      <c r="TVA44" s="541"/>
      <c r="TVB44" s="541"/>
      <c r="TVC44" s="541"/>
      <c r="TVD44" s="541"/>
      <c r="TVE44" s="541"/>
      <c r="TVF44" s="541"/>
      <c r="TVG44" s="541"/>
      <c r="TVH44" s="541"/>
      <c r="TVI44" s="541"/>
      <c r="TVJ44" s="541"/>
      <c r="TVK44" s="541"/>
      <c r="TVL44" s="541"/>
      <c r="TVM44" s="541"/>
      <c r="TVN44" s="541"/>
      <c r="TVO44" s="541"/>
      <c r="TVP44" s="541"/>
      <c r="TVQ44" s="541"/>
      <c r="TVR44" s="541"/>
      <c r="TVS44" s="541"/>
      <c r="TVT44" s="541"/>
      <c r="TVU44" s="541"/>
      <c r="TVV44" s="541"/>
      <c r="TVW44" s="541"/>
      <c r="TVX44" s="541"/>
      <c r="TVY44" s="541"/>
      <c r="TVZ44" s="541"/>
      <c r="TWA44" s="541"/>
      <c r="TWB44" s="541"/>
      <c r="TWC44" s="541"/>
      <c r="TWD44" s="541"/>
      <c r="TWE44" s="541"/>
      <c r="TWF44" s="541"/>
      <c r="TWG44" s="541"/>
      <c r="TWH44" s="541"/>
      <c r="TWI44" s="541"/>
      <c r="TWJ44" s="541"/>
      <c r="TWK44" s="541"/>
      <c r="TWL44" s="541"/>
      <c r="TWM44" s="541"/>
      <c r="TWN44" s="541"/>
      <c r="TWO44" s="541"/>
      <c r="TWP44" s="541"/>
      <c r="TWQ44" s="541"/>
      <c r="TWR44" s="541"/>
      <c r="TWS44" s="541"/>
      <c r="TWT44" s="541"/>
      <c r="TWU44" s="541"/>
      <c r="TWV44" s="541"/>
      <c r="TWW44" s="541"/>
      <c r="TWX44" s="541"/>
      <c r="TWY44" s="541"/>
      <c r="TWZ44" s="541"/>
      <c r="TXA44" s="541"/>
      <c r="TXB44" s="541"/>
      <c r="TXC44" s="541"/>
      <c r="TXD44" s="541"/>
      <c r="TXE44" s="541"/>
      <c r="TXF44" s="541"/>
      <c r="TXG44" s="541"/>
      <c r="TXH44" s="541"/>
      <c r="TXI44" s="541"/>
      <c r="TXJ44" s="541"/>
      <c r="TXK44" s="541"/>
      <c r="TXL44" s="541"/>
      <c r="TXM44" s="541"/>
      <c r="TXN44" s="541"/>
      <c r="TXO44" s="541"/>
      <c r="TXP44" s="541"/>
      <c r="TXQ44" s="541"/>
      <c r="TXR44" s="541"/>
      <c r="TXS44" s="541"/>
      <c r="TXT44" s="541"/>
      <c r="TXU44" s="541"/>
      <c r="TXV44" s="541"/>
      <c r="TXW44" s="541"/>
      <c r="TXX44" s="541"/>
      <c r="TXY44" s="541"/>
      <c r="TXZ44" s="541"/>
      <c r="TYA44" s="541"/>
      <c r="TYB44" s="541"/>
      <c r="TYC44" s="541"/>
      <c r="TYD44" s="541"/>
      <c r="TYE44" s="541"/>
      <c r="TYF44" s="541"/>
      <c r="TYG44" s="541"/>
      <c r="TYH44" s="541"/>
      <c r="TYI44" s="541"/>
      <c r="TYJ44" s="541"/>
      <c r="TYK44" s="541"/>
      <c r="TYL44" s="541"/>
      <c r="TYM44" s="541"/>
      <c r="TYN44" s="541"/>
      <c r="TYO44" s="541"/>
      <c r="TYP44" s="541"/>
      <c r="TYQ44" s="541"/>
      <c r="TYR44" s="541"/>
      <c r="TYS44" s="541"/>
      <c r="TYT44" s="541"/>
      <c r="TYU44" s="541"/>
      <c r="TYV44" s="541"/>
      <c r="TYW44" s="541"/>
      <c r="TYX44" s="541"/>
      <c r="TYY44" s="541"/>
      <c r="TYZ44" s="541"/>
      <c r="TZA44" s="541"/>
      <c r="TZB44" s="541"/>
      <c r="TZC44" s="541"/>
      <c r="TZD44" s="541"/>
      <c r="TZE44" s="541"/>
      <c r="TZF44" s="541"/>
      <c r="TZG44" s="541"/>
      <c r="TZH44" s="541"/>
      <c r="TZI44" s="541"/>
      <c r="TZJ44" s="541"/>
      <c r="TZK44" s="541"/>
      <c r="TZL44" s="541"/>
      <c r="TZM44" s="541"/>
      <c r="TZN44" s="541"/>
      <c r="TZO44" s="541"/>
      <c r="TZP44" s="541"/>
      <c r="TZQ44" s="541"/>
      <c r="TZR44" s="541"/>
      <c r="TZS44" s="541"/>
      <c r="TZT44" s="541"/>
      <c r="TZU44" s="541"/>
      <c r="TZV44" s="541"/>
      <c r="TZW44" s="541"/>
      <c r="TZX44" s="541"/>
      <c r="TZY44" s="541"/>
      <c r="TZZ44" s="541"/>
      <c r="UAA44" s="541"/>
      <c r="UAB44" s="541"/>
      <c r="UAC44" s="541"/>
      <c r="UAD44" s="541"/>
      <c r="UAE44" s="541"/>
      <c r="UAF44" s="541"/>
      <c r="UAG44" s="541"/>
      <c r="UAH44" s="541"/>
      <c r="UAI44" s="541"/>
      <c r="UAJ44" s="541"/>
      <c r="UAK44" s="541"/>
      <c r="UAL44" s="541"/>
      <c r="UAM44" s="541"/>
      <c r="UAN44" s="541"/>
      <c r="UAO44" s="541"/>
      <c r="UAP44" s="541"/>
      <c r="UAQ44" s="541"/>
      <c r="UAR44" s="541"/>
      <c r="UAS44" s="541"/>
      <c r="UAT44" s="541"/>
      <c r="UAU44" s="541"/>
      <c r="UAV44" s="541"/>
      <c r="UAW44" s="541"/>
      <c r="UAX44" s="541"/>
      <c r="UAY44" s="541"/>
      <c r="UAZ44" s="541"/>
      <c r="UBA44" s="541"/>
      <c r="UBB44" s="541"/>
      <c r="UBC44" s="541"/>
      <c r="UBD44" s="541"/>
      <c r="UBE44" s="541"/>
      <c r="UBF44" s="541"/>
      <c r="UBG44" s="541"/>
      <c r="UBH44" s="541"/>
      <c r="UBI44" s="541"/>
      <c r="UBJ44" s="541"/>
      <c r="UBK44" s="541"/>
      <c r="UBL44" s="541"/>
      <c r="UBM44" s="541"/>
      <c r="UBN44" s="541"/>
      <c r="UBO44" s="541"/>
      <c r="UBP44" s="541"/>
      <c r="UBQ44" s="541"/>
      <c r="UBR44" s="541"/>
      <c r="UBS44" s="541"/>
      <c r="UBT44" s="541"/>
      <c r="UBU44" s="541"/>
      <c r="UBV44" s="541"/>
      <c r="UBW44" s="541"/>
      <c r="UBX44" s="541"/>
      <c r="UBY44" s="541"/>
      <c r="UBZ44" s="541"/>
      <c r="UCA44" s="541"/>
      <c r="UCB44" s="541"/>
      <c r="UCC44" s="541"/>
      <c r="UCD44" s="541"/>
      <c r="UCE44" s="541"/>
      <c r="UCF44" s="541"/>
      <c r="UCG44" s="541"/>
      <c r="UCH44" s="541"/>
      <c r="UCI44" s="541"/>
      <c r="UCJ44" s="541"/>
      <c r="UCK44" s="541"/>
      <c r="UCL44" s="541"/>
      <c r="UCM44" s="541"/>
      <c r="UCN44" s="541"/>
      <c r="UCO44" s="541"/>
      <c r="UCP44" s="541"/>
      <c r="UCQ44" s="541"/>
      <c r="UCR44" s="541"/>
      <c r="UCS44" s="541"/>
      <c r="UCT44" s="541"/>
      <c r="UCU44" s="541"/>
      <c r="UCV44" s="541"/>
      <c r="UCW44" s="541"/>
      <c r="UCX44" s="541"/>
      <c r="UCY44" s="541"/>
      <c r="UCZ44" s="541"/>
      <c r="UDA44" s="541"/>
      <c r="UDB44" s="541"/>
      <c r="UDC44" s="541"/>
      <c r="UDD44" s="541"/>
      <c r="UDE44" s="541"/>
      <c r="UDF44" s="541"/>
      <c r="UDG44" s="541"/>
      <c r="UDH44" s="541"/>
      <c r="UDI44" s="541"/>
      <c r="UDJ44" s="541"/>
      <c r="UDK44" s="541"/>
      <c r="UDL44" s="541"/>
      <c r="UDM44" s="541"/>
      <c r="UDN44" s="541"/>
      <c r="UDO44" s="541"/>
      <c r="UDP44" s="541"/>
      <c r="UDQ44" s="541"/>
      <c r="UDR44" s="541"/>
      <c r="UDS44" s="541"/>
      <c r="UDT44" s="541"/>
      <c r="UDU44" s="541"/>
      <c r="UDV44" s="541"/>
      <c r="UDW44" s="541"/>
      <c r="UDX44" s="541"/>
      <c r="UDY44" s="541"/>
      <c r="UDZ44" s="541"/>
      <c r="UEA44" s="541"/>
      <c r="UEB44" s="541"/>
      <c r="UEC44" s="541"/>
      <c r="UED44" s="541"/>
      <c r="UEE44" s="541"/>
      <c r="UEF44" s="541"/>
      <c r="UEG44" s="541"/>
      <c r="UEH44" s="541"/>
      <c r="UEI44" s="541"/>
      <c r="UEJ44" s="541"/>
      <c r="UEK44" s="541"/>
      <c r="UEL44" s="541"/>
      <c r="UEM44" s="541"/>
      <c r="UEN44" s="541"/>
      <c r="UEO44" s="541"/>
      <c r="UEP44" s="541"/>
      <c r="UEQ44" s="541"/>
      <c r="UER44" s="541"/>
      <c r="UES44" s="541"/>
      <c r="UET44" s="541"/>
      <c r="UEU44" s="541"/>
      <c r="UEV44" s="541"/>
      <c r="UEW44" s="541"/>
      <c r="UEX44" s="541"/>
      <c r="UEY44" s="541"/>
      <c r="UEZ44" s="541"/>
      <c r="UFA44" s="541"/>
      <c r="UFB44" s="541"/>
      <c r="UFC44" s="541"/>
      <c r="UFD44" s="541"/>
      <c r="UFE44" s="541"/>
      <c r="UFF44" s="541"/>
      <c r="UFG44" s="541"/>
      <c r="UFH44" s="541"/>
      <c r="UFI44" s="541"/>
      <c r="UFJ44" s="541"/>
      <c r="UFK44" s="541"/>
      <c r="UFL44" s="541"/>
      <c r="UFM44" s="541"/>
      <c r="UFN44" s="541"/>
      <c r="UFO44" s="541"/>
      <c r="UFP44" s="541"/>
      <c r="UFQ44" s="541"/>
      <c r="UFR44" s="541"/>
      <c r="UFS44" s="541"/>
      <c r="UFT44" s="541"/>
      <c r="UFU44" s="541"/>
      <c r="UFV44" s="541"/>
      <c r="UFW44" s="541"/>
      <c r="UFX44" s="541"/>
      <c r="UFY44" s="541"/>
      <c r="UFZ44" s="541"/>
      <c r="UGA44" s="541"/>
      <c r="UGB44" s="541"/>
      <c r="UGC44" s="541"/>
      <c r="UGD44" s="541"/>
      <c r="UGE44" s="541"/>
      <c r="UGF44" s="541"/>
      <c r="UGG44" s="541"/>
      <c r="UGH44" s="541"/>
      <c r="UGI44" s="541"/>
      <c r="UGJ44" s="541"/>
      <c r="UGK44" s="541"/>
      <c r="UGL44" s="541"/>
      <c r="UGM44" s="541"/>
      <c r="UGN44" s="541"/>
      <c r="UGO44" s="541"/>
      <c r="UGP44" s="541"/>
      <c r="UGQ44" s="541"/>
      <c r="UGR44" s="541"/>
      <c r="UGS44" s="541"/>
      <c r="UGT44" s="541"/>
      <c r="UGU44" s="541"/>
      <c r="UGV44" s="541"/>
      <c r="UGW44" s="541"/>
      <c r="UGX44" s="541"/>
      <c r="UGY44" s="541"/>
      <c r="UGZ44" s="541"/>
      <c r="UHA44" s="541"/>
      <c r="UHB44" s="541"/>
      <c r="UHC44" s="541"/>
      <c r="UHD44" s="541"/>
      <c r="UHE44" s="541"/>
      <c r="UHF44" s="541"/>
      <c r="UHG44" s="541"/>
      <c r="UHH44" s="541"/>
      <c r="UHI44" s="541"/>
      <c r="UHJ44" s="541"/>
      <c r="UHK44" s="541"/>
      <c r="UHL44" s="541"/>
      <c r="UHM44" s="541"/>
      <c r="UHN44" s="541"/>
      <c r="UHO44" s="541"/>
      <c r="UHP44" s="541"/>
      <c r="UHQ44" s="541"/>
      <c r="UHR44" s="541"/>
      <c r="UHS44" s="541"/>
      <c r="UHT44" s="541"/>
      <c r="UHU44" s="541"/>
      <c r="UHV44" s="541"/>
      <c r="UHW44" s="541"/>
      <c r="UHX44" s="541"/>
      <c r="UHY44" s="541"/>
      <c r="UHZ44" s="541"/>
      <c r="UIA44" s="541"/>
      <c r="UIB44" s="541"/>
      <c r="UIC44" s="541"/>
      <c r="UID44" s="541"/>
      <c r="UIE44" s="541"/>
      <c r="UIF44" s="541"/>
      <c r="UIG44" s="541"/>
      <c r="UIH44" s="541"/>
      <c r="UII44" s="541"/>
      <c r="UIJ44" s="541"/>
      <c r="UIK44" s="541"/>
      <c r="UIL44" s="541"/>
      <c r="UIM44" s="541"/>
      <c r="UIN44" s="541"/>
      <c r="UIO44" s="541"/>
      <c r="UIP44" s="541"/>
      <c r="UIQ44" s="541"/>
      <c r="UIR44" s="541"/>
      <c r="UIS44" s="541"/>
      <c r="UIT44" s="541"/>
      <c r="UIU44" s="541"/>
      <c r="UIV44" s="541"/>
      <c r="UIW44" s="541"/>
      <c r="UIX44" s="541"/>
      <c r="UIY44" s="541"/>
      <c r="UIZ44" s="541"/>
      <c r="UJA44" s="541"/>
      <c r="UJB44" s="541"/>
      <c r="UJC44" s="541"/>
      <c r="UJD44" s="541"/>
      <c r="UJE44" s="541"/>
      <c r="UJF44" s="541"/>
      <c r="UJG44" s="541"/>
      <c r="UJH44" s="541"/>
      <c r="UJI44" s="541"/>
      <c r="UJJ44" s="541"/>
      <c r="UJK44" s="541"/>
      <c r="UJL44" s="541"/>
      <c r="UJM44" s="541"/>
      <c r="UJN44" s="541"/>
      <c r="UJO44" s="541"/>
      <c r="UJP44" s="541"/>
      <c r="UJQ44" s="541"/>
      <c r="UJR44" s="541"/>
      <c r="UJS44" s="541"/>
      <c r="UJT44" s="541"/>
      <c r="UJU44" s="541"/>
      <c r="UJV44" s="541"/>
      <c r="UJW44" s="541"/>
      <c r="UJX44" s="541"/>
      <c r="UJY44" s="541"/>
      <c r="UJZ44" s="541"/>
      <c r="UKA44" s="541"/>
      <c r="UKB44" s="541"/>
      <c r="UKC44" s="541"/>
      <c r="UKD44" s="541"/>
      <c r="UKE44" s="541"/>
      <c r="UKF44" s="541"/>
      <c r="UKG44" s="541"/>
      <c r="UKH44" s="541"/>
      <c r="UKI44" s="541"/>
      <c r="UKJ44" s="541"/>
      <c r="UKK44" s="541"/>
      <c r="UKL44" s="541"/>
      <c r="UKM44" s="541"/>
      <c r="UKN44" s="541"/>
      <c r="UKO44" s="541"/>
      <c r="UKP44" s="541"/>
      <c r="UKQ44" s="541"/>
      <c r="UKR44" s="541"/>
      <c r="UKS44" s="541"/>
      <c r="UKT44" s="541"/>
      <c r="UKU44" s="541"/>
      <c r="UKV44" s="541"/>
      <c r="UKW44" s="541"/>
      <c r="UKX44" s="541"/>
      <c r="UKY44" s="541"/>
      <c r="UKZ44" s="541"/>
      <c r="ULA44" s="541"/>
      <c r="ULB44" s="541"/>
      <c r="ULC44" s="541"/>
      <c r="ULD44" s="541"/>
      <c r="ULE44" s="541"/>
      <c r="ULF44" s="541"/>
      <c r="ULG44" s="541"/>
      <c r="ULH44" s="541"/>
      <c r="ULI44" s="541"/>
      <c r="ULJ44" s="541"/>
      <c r="ULK44" s="541"/>
      <c r="ULL44" s="541"/>
      <c r="ULM44" s="541"/>
      <c r="ULN44" s="541"/>
      <c r="ULO44" s="541"/>
      <c r="ULP44" s="541"/>
      <c r="ULQ44" s="541"/>
      <c r="ULR44" s="541"/>
      <c r="ULS44" s="541"/>
      <c r="ULT44" s="541"/>
      <c r="ULU44" s="541"/>
      <c r="ULV44" s="541"/>
      <c r="ULW44" s="541"/>
      <c r="ULX44" s="541"/>
      <c r="ULY44" s="541"/>
      <c r="ULZ44" s="541"/>
      <c r="UMA44" s="541"/>
      <c r="UMB44" s="541"/>
      <c r="UMC44" s="541"/>
      <c r="UMD44" s="541"/>
      <c r="UME44" s="541"/>
      <c r="UMF44" s="541"/>
      <c r="UMG44" s="541"/>
      <c r="UMH44" s="541"/>
      <c r="UMI44" s="541"/>
      <c r="UMJ44" s="541"/>
      <c r="UMK44" s="541"/>
      <c r="UML44" s="541"/>
      <c r="UMM44" s="541"/>
      <c r="UMN44" s="541"/>
      <c r="UMO44" s="541"/>
      <c r="UMP44" s="541"/>
      <c r="UMQ44" s="541"/>
      <c r="UMR44" s="541"/>
      <c r="UMS44" s="541"/>
      <c r="UMT44" s="541"/>
      <c r="UMU44" s="541"/>
      <c r="UMV44" s="541"/>
      <c r="UMW44" s="541"/>
      <c r="UMX44" s="541"/>
      <c r="UMY44" s="541"/>
      <c r="UMZ44" s="541"/>
      <c r="UNA44" s="541"/>
      <c r="UNB44" s="541"/>
      <c r="UNC44" s="541"/>
      <c r="UND44" s="541"/>
      <c r="UNE44" s="541"/>
      <c r="UNF44" s="541"/>
      <c r="UNG44" s="541"/>
      <c r="UNH44" s="541"/>
      <c r="UNI44" s="541"/>
      <c r="UNJ44" s="541"/>
      <c r="UNK44" s="541"/>
      <c r="UNL44" s="541"/>
      <c r="UNM44" s="541"/>
      <c r="UNN44" s="541"/>
      <c r="UNO44" s="541"/>
      <c r="UNP44" s="541"/>
      <c r="UNQ44" s="541"/>
      <c r="UNR44" s="541"/>
      <c r="UNS44" s="541"/>
      <c r="UNT44" s="541"/>
      <c r="UNU44" s="541"/>
      <c r="UNV44" s="541"/>
      <c r="UNW44" s="541"/>
      <c r="UNX44" s="541"/>
      <c r="UNY44" s="541"/>
      <c r="UNZ44" s="541"/>
      <c r="UOA44" s="541"/>
      <c r="UOB44" s="541"/>
      <c r="UOC44" s="541"/>
      <c r="UOD44" s="541"/>
      <c r="UOE44" s="541"/>
      <c r="UOF44" s="541"/>
      <c r="UOG44" s="541"/>
      <c r="UOH44" s="541"/>
      <c r="UOI44" s="541"/>
      <c r="UOJ44" s="541"/>
      <c r="UOK44" s="541"/>
      <c r="UOL44" s="541"/>
      <c r="UOM44" s="541"/>
      <c r="UON44" s="541"/>
      <c r="UOO44" s="541"/>
      <c r="UOP44" s="541"/>
      <c r="UOQ44" s="541"/>
      <c r="UOR44" s="541"/>
      <c r="UOS44" s="541"/>
      <c r="UOT44" s="541"/>
      <c r="UOU44" s="541"/>
      <c r="UOV44" s="541"/>
      <c r="UOW44" s="541"/>
      <c r="UOX44" s="541"/>
      <c r="UOY44" s="541"/>
      <c r="UOZ44" s="541"/>
      <c r="UPA44" s="541"/>
      <c r="UPB44" s="541"/>
      <c r="UPC44" s="541"/>
      <c r="UPD44" s="541"/>
      <c r="UPE44" s="541"/>
      <c r="UPF44" s="541"/>
      <c r="UPG44" s="541"/>
      <c r="UPH44" s="541"/>
      <c r="UPI44" s="541"/>
      <c r="UPJ44" s="541"/>
      <c r="UPK44" s="541"/>
      <c r="UPL44" s="541"/>
      <c r="UPM44" s="541"/>
      <c r="UPN44" s="541"/>
      <c r="UPO44" s="541"/>
      <c r="UPP44" s="541"/>
      <c r="UPQ44" s="541"/>
      <c r="UPR44" s="541"/>
      <c r="UPS44" s="541"/>
      <c r="UPT44" s="541"/>
      <c r="UPU44" s="541"/>
      <c r="UPV44" s="541"/>
      <c r="UPW44" s="541"/>
      <c r="UPX44" s="541"/>
      <c r="UPY44" s="541"/>
      <c r="UPZ44" s="541"/>
      <c r="UQA44" s="541"/>
      <c r="UQB44" s="541"/>
      <c r="UQC44" s="541"/>
      <c r="UQD44" s="541"/>
      <c r="UQE44" s="541"/>
      <c r="UQF44" s="541"/>
      <c r="UQG44" s="541"/>
      <c r="UQH44" s="541"/>
      <c r="UQI44" s="541"/>
      <c r="UQJ44" s="541"/>
      <c r="UQK44" s="541"/>
      <c r="UQL44" s="541"/>
      <c r="UQM44" s="541"/>
      <c r="UQN44" s="541"/>
      <c r="UQO44" s="541"/>
      <c r="UQP44" s="541"/>
      <c r="UQQ44" s="541"/>
      <c r="UQR44" s="541"/>
      <c r="UQS44" s="541"/>
      <c r="UQT44" s="541"/>
      <c r="UQU44" s="541"/>
      <c r="UQV44" s="541"/>
      <c r="UQW44" s="541"/>
      <c r="UQX44" s="541"/>
      <c r="UQY44" s="541"/>
      <c r="UQZ44" s="541"/>
      <c r="URA44" s="541"/>
      <c r="URB44" s="541"/>
      <c r="URC44" s="541"/>
      <c r="URD44" s="541"/>
      <c r="URE44" s="541"/>
      <c r="URF44" s="541"/>
      <c r="URG44" s="541"/>
      <c r="URH44" s="541"/>
      <c r="URI44" s="541"/>
      <c r="URJ44" s="541"/>
      <c r="URK44" s="541"/>
      <c r="URL44" s="541"/>
      <c r="URM44" s="541"/>
      <c r="URN44" s="541"/>
      <c r="URO44" s="541"/>
      <c r="URP44" s="541"/>
      <c r="URQ44" s="541"/>
      <c r="URR44" s="541"/>
      <c r="URS44" s="541"/>
      <c r="URT44" s="541"/>
      <c r="URU44" s="541"/>
      <c r="URV44" s="541"/>
      <c r="URW44" s="541"/>
      <c r="URX44" s="541"/>
      <c r="URY44" s="541"/>
      <c r="URZ44" s="541"/>
      <c r="USA44" s="541"/>
      <c r="USB44" s="541"/>
      <c r="USC44" s="541"/>
      <c r="USD44" s="541"/>
      <c r="USE44" s="541"/>
      <c r="USF44" s="541"/>
      <c r="USG44" s="541"/>
      <c r="USH44" s="541"/>
      <c r="USI44" s="541"/>
      <c r="USJ44" s="541"/>
      <c r="USK44" s="541"/>
      <c r="USL44" s="541"/>
      <c r="USM44" s="541"/>
      <c r="USN44" s="541"/>
      <c r="USO44" s="541"/>
      <c r="USP44" s="541"/>
      <c r="USQ44" s="541"/>
      <c r="USR44" s="541"/>
      <c r="USS44" s="541"/>
      <c r="UST44" s="541"/>
      <c r="USU44" s="541"/>
      <c r="USV44" s="541"/>
      <c r="USW44" s="541"/>
      <c r="USX44" s="541"/>
      <c r="USY44" s="541"/>
      <c r="USZ44" s="541"/>
      <c r="UTA44" s="541"/>
      <c r="UTB44" s="541"/>
      <c r="UTC44" s="541"/>
      <c r="UTD44" s="541"/>
      <c r="UTE44" s="541"/>
      <c r="UTF44" s="541"/>
      <c r="UTG44" s="541"/>
      <c r="UTH44" s="541"/>
      <c r="UTI44" s="541"/>
      <c r="UTJ44" s="541"/>
      <c r="UTK44" s="541"/>
      <c r="UTL44" s="541"/>
      <c r="UTM44" s="541"/>
      <c r="UTN44" s="541"/>
      <c r="UTO44" s="541"/>
      <c r="UTP44" s="541"/>
      <c r="UTQ44" s="541"/>
      <c r="UTR44" s="541"/>
      <c r="UTS44" s="541"/>
      <c r="UTT44" s="541"/>
      <c r="UTU44" s="541"/>
      <c r="UTV44" s="541"/>
      <c r="UTW44" s="541"/>
      <c r="UTX44" s="541"/>
      <c r="UTY44" s="541"/>
      <c r="UTZ44" s="541"/>
      <c r="UUA44" s="541"/>
      <c r="UUB44" s="541"/>
      <c r="UUC44" s="541"/>
      <c r="UUD44" s="541"/>
      <c r="UUE44" s="541"/>
      <c r="UUF44" s="541"/>
      <c r="UUG44" s="541"/>
      <c r="UUH44" s="541"/>
      <c r="UUI44" s="541"/>
      <c r="UUJ44" s="541"/>
      <c r="UUK44" s="541"/>
      <c r="UUL44" s="541"/>
      <c r="UUM44" s="541"/>
      <c r="UUN44" s="541"/>
      <c r="UUO44" s="541"/>
      <c r="UUP44" s="541"/>
      <c r="UUQ44" s="541"/>
      <c r="UUR44" s="541"/>
      <c r="UUS44" s="541"/>
      <c r="UUT44" s="541"/>
      <c r="UUU44" s="541"/>
      <c r="UUV44" s="541"/>
      <c r="UUW44" s="541"/>
      <c r="UUX44" s="541"/>
      <c r="UUY44" s="541"/>
      <c r="UUZ44" s="541"/>
      <c r="UVA44" s="541"/>
      <c r="UVB44" s="541"/>
      <c r="UVC44" s="541"/>
      <c r="UVD44" s="541"/>
      <c r="UVE44" s="541"/>
      <c r="UVF44" s="541"/>
      <c r="UVG44" s="541"/>
      <c r="UVH44" s="541"/>
      <c r="UVI44" s="541"/>
      <c r="UVJ44" s="541"/>
      <c r="UVK44" s="541"/>
      <c r="UVL44" s="541"/>
      <c r="UVM44" s="541"/>
      <c r="UVN44" s="541"/>
      <c r="UVO44" s="541"/>
      <c r="UVP44" s="541"/>
      <c r="UVQ44" s="541"/>
      <c r="UVR44" s="541"/>
      <c r="UVS44" s="541"/>
      <c r="UVT44" s="541"/>
      <c r="UVU44" s="541"/>
      <c r="UVV44" s="541"/>
      <c r="UVW44" s="541"/>
      <c r="UVX44" s="541"/>
      <c r="UVY44" s="541"/>
      <c r="UVZ44" s="541"/>
      <c r="UWA44" s="541"/>
      <c r="UWB44" s="541"/>
      <c r="UWC44" s="541"/>
      <c r="UWD44" s="541"/>
      <c r="UWE44" s="541"/>
      <c r="UWF44" s="541"/>
      <c r="UWG44" s="541"/>
      <c r="UWH44" s="541"/>
      <c r="UWI44" s="541"/>
      <c r="UWJ44" s="541"/>
      <c r="UWK44" s="541"/>
      <c r="UWL44" s="541"/>
      <c r="UWM44" s="541"/>
      <c r="UWN44" s="541"/>
      <c r="UWO44" s="541"/>
      <c r="UWP44" s="541"/>
      <c r="UWQ44" s="541"/>
      <c r="UWR44" s="541"/>
      <c r="UWS44" s="541"/>
      <c r="UWT44" s="541"/>
      <c r="UWU44" s="541"/>
      <c r="UWV44" s="541"/>
      <c r="UWW44" s="541"/>
      <c r="UWX44" s="541"/>
      <c r="UWY44" s="541"/>
      <c r="UWZ44" s="541"/>
      <c r="UXA44" s="541"/>
      <c r="UXB44" s="541"/>
      <c r="UXC44" s="541"/>
      <c r="UXD44" s="541"/>
      <c r="UXE44" s="541"/>
      <c r="UXF44" s="541"/>
      <c r="UXG44" s="541"/>
      <c r="UXH44" s="541"/>
      <c r="UXI44" s="541"/>
      <c r="UXJ44" s="541"/>
      <c r="UXK44" s="541"/>
      <c r="UXL44" s="541"/>
      <c r="UXM44" s="541"/>
      <c r="UXN44" s="541"/>
      <c r="UXO44" s="541"/>
      <c r="UXP44" s="541"/>
      <c r="UXQ44" s="541"/>
      <c r="UXR44" s="541"/>
      <c r="UXS44" s="541"/>
      <c r="UXT44" s="541"/>
      <c r="UXU44" s="541"/>
      <c r="UXV44" s="541"/>
      <c r="UXW44" s="541"/>
      <c r="UXX44" s="541"/>
      <c r="UXY44" s="541"/>
      <c r="UXZ44" s="541"/>
      <c r="UYA44" s="541"/>
      <c r="UYB44" s="541"/>
      <c r="UYC44" s="541"/>
      <c r="UYD44" s="541"/>
      <c r="UYE44" s="541"/>
      <c r="UYF44" s="541"/>
      <c r="UYG44" s="541"/>
      <c r="UYH44" s="541"/>
      <c r="UYI44" s="541"/>
      <c r="UYJ44" s="541"/>
      <c r="UYK44" s="541"/>
      <c r="UYL44" s="541"/>
      <c r="UYM44" s="541"/>
      <c r="UYN44" s="541"/>
      <c r="UYO44" s="541"/>
      <c r="UYP44" s="541"/>
      <c r="UYQ44" s="541"/>
      <c r="UYR44" s="541"/>
      <c r="UYS44" s="541"/>
      <c r="UYT44" s="541"/>
      <c r="UYU44" s="541"/>
      <c r="UYV44" s="541"/>
      <c r="UYW44" s="541"/>
      <c r="UYX44" s="541"/>
      <c r="UYY44" s="541"/>
      <c r="UYZ44" s="541"/>
      <c r="UZA44" s="541"/>
      <c r="UZB44" s="541"/>
      <c r="UZC44" s="541"/>
      <c r="UZD44" s="541"/>
      <c r="UZE44" s="541"/>
      <c r="UZF44" s="541"/>
      <c r="UZG44" s="541"/>
      <c r="UZH44" s="541"/>
      <c r="UZI44" s="541"/>
      <c r="UZJ44" s="541"/>
      <c r="UZK44" s="541"/>
      <c r="UZL44" s="541"/>
      <c r="UZM44" s="541"/>
      <c r="UZN44" s="541"/>
      <c r="UZO44" s="541"/>
      <c r="UZP44" s="541"/>
      <c r="UZQ44" s="541"/>
      <c r="UZR44" s="541"/>
      <c r="UZS44" s="541"/>
      <c r="UZT44" s="541"/>
      <c r="UZU44" s="541"/>
      <c r="UZV44" s="541"/>
      <c r="UZW44" s="541"/>
      <c r="UZX44" s="541"/>
      <c r="UZY44" s="541"/>
      <c r="UZZ44" s="541"/>
      <c r="VAA44" s="541"/>
      <c r="VAB44" s="541"/>
      <c r="VAC44" s="541"/>
      <c r="VAD44" s="541"/>
      <c r="VAE44" s="541"/>
      <c r="VAF44" s="541"/>
      <c r="VAG44" s="541"/>
      <c r="VAH44" s="541"/>
      <c r="VAI44" s="541"/>
      <c r="VAJ44" s="541"/>
      <c r="VAK44" s="541"/>
      <c r="VAL44" s="541"/>
      <c r="VAM44" s="541"/>
      <c r="VAN44" s="541"/>
      <c r="VAO44" s="541"/>
      <c r="VAP44" s="541"/>
      <c r="VAQ44" s="541"/>
      <c r="VAR44" s="541"/>
      <c r="VAS44" s="541"/>
      <c r="VAT44" s="541"/>
      <c r="VAU44" s="541"/>
      <c r="VAV44" s="541"/>
      <c r="VAW44" s="541"/>
      <c r="VAX44" s="541"/>
      <c r="VAY44" s="541"/>
      <c r="VAZ44" s="541"/>
      <c r="VBA44" s="541"/>
      <c r="VBB44" s="541"/>
      <c r="VBC44" s="541"/>
      <c r="VBD44" s="541"/>
      <c r="VBE44" s="541"/>
      <c r="VBF44" s="541"/>
      <c r="VBG44" s="541"/>
      <c r="VBH44" s="541"/>
      <c r="VBI44" s="541"/>
      <c r="VBJ44" s="541"/>
      <c r="VBK44" s="541"/>
      <c r="VBL44" s="541"/>
      <c r="VBM44" s="541"/>
      <c r="VBN44" s="541"/>
      <c r="VBO44" s="541"/>
      <c r="VBP44" s="541"/>
      <c r="VBQ44" s="541"/>
      <c r="VBR44" s="541"/>
      <c r="VBS44" s="541"/>
      <c r="VBT44" s="541"/>
      <c r="VBU44" s="541"/>
      <c r="VBV44" s="541"/>
      <c r="VBW44" s="541"/>
      <c r="VBX44" s="541"/>
      <c r="VBY44" s="541"/>
      <c r="VBZ44" s="541"/>
      <c r="VCA44" s="541"/>
      <c r="VCB44" s="541"/>
      <c r="VCC44" s="541"/>
      <c r="VCD44" s="541"/>
      <c r="VCE44" s="541"/>
      <c r="VCF44" s="541"/>
      <c r="VCG44" s="541"/>
      <c r="VCH44" s="541"/>
      <c r="VCI44" s="541"/>
      <c r="VCJ44" s="541"/>
      <c r="VCK44" s="541"/>
      <c r="VCL44" s="541"/>
      <c r="VCM44" s="541"/>
      <c r="VCN44" s="541"/>
      <c r="VCO44" s="541"/>
      <c r="VCP44" s="541"/>
      <c r="VCQ44" s="541"/>
      <c r="VCR44" s="541"/>
      <c r="VCS44" s="541"/>
      <c r="VCT44" s="541"/>
      <c r="VCU44" s="541"/>
      <c r="VCV44" s="541"/>
      <c r="VCW44" s="541"/>
      <c r="VCX44" s="541"/>
      <c r="VCY44" s="541"/>
      <c r="VCZ44" s="541"/>
      <c r="VDA44" s="541"/>
      <c r="VDB44" s="541"/>
      <c r="VDC44" s="541"/>
      <c r="VDD44" s="541"/>
      <c r="VDE44" s="541"/>
      <c r="VDF44" s="541"/>
      <c r="VDG44" s="541"/>
      <c r="VDH44" s="541"/>
      <c r="VDI44" s="541"/>
      <c r="VDJ44" s="541"/>
      <c r="VDK44" s="541"/>
      <c r="VDL44" s="541"/>
      <c r="VDM44" s="541"/>
      <c r="VDN44" s="541"/>
      <c r="VDO44" s="541"/>
      <c r="VDP44" s="541"/>
      <c r="VDQ44" s="541"/>
      <c r="VDR44" s="541"/>
      <c r="VDS44" s="541"/>
      <c r="VDT44" s="541"/>
      <c r="VDU44" s="541"/>
      <c r="VDV44" s="541"/>
      <c r="VDW44" s="541"/>
      <c r="VDX44" s="541"/>
      <c r="VDY44" s="541"/>
      <c r="VDZ44" s="541"/>
      <c r="VEA44" s="541"/>
      <c r="VEB44" s="541"/>
      <c r="VEC44" s="541"/>
      <c r="VED44" s="541"/>
      <c r="VEE44" s="541"/>
      <c r="VEF44" s="541"/>
      <c r="VEG44" s="541"/>
      <c r="VEH44" s="541"/>
      <c r="VEI44" s="541"/>
      <c r="VEJ44" s="541"/>
      <c r="VEK44" s="541"/>
      <c r="VEL44" s="541"/>
      <c r="VEM44" s="541"/>
      <c r="VEN44" s="541"/>
      <c r="VEO44" s="541"/>
      <c r="VEP44" s="541"/>
      <c r="VEQ44" s="541"/>
      <c r="VER44" s="541"/>
      <c r="VES44" s="541"/>
      <c r="VET44" s="541"/>
      <c r="VEU44" s="541"/>
      <c r="VEV44" s="541"/>
      <c r="VEW44" s="541"/>
      <c r="VEX44" s="541"/>
      <c r="VEY44" s="541"/>
      <c r="VEZ44" s="541"/>
      <c r="VFA44" s="541"/>
      <c r="VFB44" s="541"/>
      <c r="VFC44" s="541"/>
      <c r="VFD44" s="541"/>
      <c r="VFE44" s="541"/>
      <c r="VFF44" s="541"/>
      <c r="VFG44" s="541"/>
      <c r="VFH44" s="541"/>
      <c r="VFI44" s="541"/>
      <c r="VFJ44" s="541"/>
      <c r="VFK44" s="541"/>
      <c r="VFL44" s="541"/>
      <c r="VFM44" s="541"/>
      <c r="VFN44" s="541"/>
      <c r="VFO44" s="541"/>
      <c r="VFP44" s="541"/>
      <c r="VFQ44" s="541"/>
      <c r="VFR44" s="541"/>
      <c r="VFS44" s="541"/>
      <c r="VFT44" s="541"/>
      <c r="VFU44" s="541"/>
      <c r="VFV44" s="541"/>
      <c r="VFW44" s="541"/>
      <c r="VFX44" s="541"/>
      <c r="VFY44" s="541"/>
      <c r="VFZ44" s="541"/>
      <c r="VGA44" s="541"/>
      <c r="VGB44" s="541"/>
      <c r="VGC44" s="541"/>
      <c r="VGD44" s="541"/>
      <c r="VGE44" s="541"/>
      <c r="VGF44" s="541"/>
      <c r="VGG44" s="541"/>
      <c r="VGH44" s="541"/>
      <c r="VGI44" s="541"/>
      <c r="VGJ44" s="541"/>
      <c r="VGK44" s="541"/>
      <c r="VGL44" s="541"/>
      <c r="VGM44" s="541"/>
      <c r="VGN44" s="541"/>
      <c r="VGO44" s="541"/>
      <c r="VGP44" s="541"/>
      <c r="VGQ44" s="541"/>
      <c r="VGR44" s="541"/>
      <c r="VGS44" s="541"/>
      <c r="VGT44" s="541"/>
      <c r="VGU44" s="541"/>
      <c r="VGV44" s="541"/>
      <c r="VGW44" s="541"/>
      <c r="VGX44" s="541"/>
      <c r="VGY44" s="541"/>
      <c r="VGZ44" s="541"/>
      <c r="VHA44" s="541"/>
      <c r="VHB44" s="541"/>
      <c r="VHC44" s="541"/>
      <c r="VHD44" s="541"/>
      <c r="VHE44" s="541"/>
      <c r="VHF44" s="541"/>
      <c r="VHG44" s="541"/>
      <c r="VHH44" s="541"/>
      <c r="VHI44" s="541"/>
      <c r="VHJ44" s="541"/>
      <c r="VHK44" s="541"/>
      <c r="VHL44" s="541"/>
      <c r="VHM44" s="541"/>
      <c r="VHN44" s="541"/>
      <c r="VHO44" s="541"/>
      <c r="VHP44" s="541"/>
      <c r="VHQ44" s="541"/>
      <c r="VHR44" s="541"/>
      <c r="VHS44" s="541"/>
      <c r="VHT44" s="541"/>
      <c r="VHU44" s="541"/>
      <c r="VHV44" s="541"/>
      <c r="VHW44" s="541"/>
      <c r="VHX44" s="541"/>
      <c r="VHY44" s="541"/>
      <c r="VHZ44" s="541"/>
      <c r="VIA44" s="541"/>
      <c r="VIB44" s="541"/>
      <c r="VIC44" s="541"/>
      <c r="VID44" s="541"/>
      <c r="VIE44" s="541"/>
      <c r="VIF44" s="541"/>
      <c r="VIG44" s="541"/>
      <c r="VIH44" s="541"/>
      <c r="VII44" s="541"/>
      <c r="VIJ44" s="541"/>
      <c r="VIK44" s="541"/>
      <c r="VIL44" s="541"/>
      <c r="VIM44" s="541"/>
      <c r="VIN44" s="541"/>
      <c r="VIO44" s="541"/>
      <c r="VIP44" s="541"/>
      <c r="VIQ44" s="541"/>
      <c r="VIR44" s="541"/>
      <c r="VIS44" s="541"/>
      <c r="VIT44" s="541"/>
      <c r="VIU44" s="541"/>
      <c r="VIV44" s="541"/>
      <c r="VIW44" s="541"/>
      <c r="VIX44" s="541"/>
      <c r="VIY44" s="541"/>
      <c r="VIZ44" s="541"/>
      <c r="VJA44" s="541"/>
      <c r="VJB44" s="541"/>
      <c r="VJC44" s="541"/>
      <c r="VJD44" s="541"/>
      <c r="VJE44" s="541"/>
      <c r="VJF44" s="541"/>
      <c r="VJG44" s="541"/>
      <c r="VJH44" s="541"/>
      <c r="VJI44" s="541"/>
      <c r="VJJ44" s="541"/>
      <c r="VJK44" s="541"/>
      <c r="VJL44" s="541"/>
      <c r="VJM44" s="541"/>
      <c r="VJN44" s="541"/>
      <c r="VJO44" s="541"/>
      <c r="VJP44" s="541"/>
      <c r="VJQ44" s="541"/>
      <c r="VJR44" s="541"/>
      <c r="VJS44" s="541"/>
      <c r="VJT44" s="541"/>
      <c r="VJU44" s="541"/>
      <c r="VJV44" s="541"/>
      <c r="VJW44" s="541"/>
      <c r="VJX44" s="541"/>
      <c r="VJY44" s="541"/>
      <c r="VJZ44" s="541"/>
      <c r="VKA44" s="541"/>
      <c r="VKB44" s="541"/>
      <c r="VKC44" s="541"/>
      <c r="VKD44" s="541"/>
      <c r="VKE44" s="541"/>
      <c r="VKF44" s="541"/>
      <c r="VKG44" s="541"/>
      <c r="VKH44" s="541"/>
      <c r="VKI44" s="541"/>
      <c r="VKJ44" s="541"/>
      <c r="VKK44" s="541"/>
      <c r="VKL44" s="541"/>
      <c r="VKM44" s="541"/>
      <c r="VKN44" s="541"/>
      <c r="VKO44" s="541"/>
      <c r="VKP44" s="541"/>
      <c r="VKQ44" s="541"/>
      <c r="VKR44" s="541"/>
      <c r="VKS44" s="541"/>
      <c r="VKT44" s="541"/>
      <c r="VKU44" s="541"/>
      <c r="VKV44" s="541"/>
      <c r="VKW44" s="541"/>
      <c r="VKX44" s="541"/>
      <c r="VKY44" s="541"/>
      <c r="VKZ44" s="541"/>
      <c r="VLA44" s="541"/>
      <c r="VLB44" s="541"/>
      <c r="VLC44" s="541"/>
      <c r="VLD44" s="541"/>
      <c r="VLE44" s="541"/>
      <c r="VLF44" s="541"/>
      <c r="VLG44" s="541"/>
      <c r="VLH44" s="541"/>
      <c r="VLI44" s="541"/>
      <c r="VLJ44" s="541"/>
      <c r="VLK44" s="541"/>
      <c r="VLL44" s="541"/>
      <c r="VLM44" s="541"/>
      <c r="VLN44" s="541"/>
      <c r="VLO44" s="541"/>
      <c r="VLP44" s="541"/>
      <c r="VLQ44" s="541"/>
      <c r="VLR44" s="541"/>
      <c r="VLS44" s="541"/>
      <c r="VLT44" s="541"/>
      <c r="VLU44" s="541"/>
      <c r="VLV44" s="541"/>
      <c r="VLW44" s="541"/>
      <c r="VLX44" s="541"/>
      <c r="VLY44" s="541"/>
      <c r="VLZ44" s="541"/>
      <c r="VMA44" s="541"/>
      <c r="VMB44" s="541"/>
      <c r="VMC44" s="541"/>
      <c r="VMD44" s="541"/>
      <c r="VME44" s="541"/>
      <c r="VMF44" s="541"/>
      <c r="VMG44" s="541"/>
      <c r="VMH44" s="541"/>
      <c r="VMI44" s="541"/>
      <c r="VMJ44" s="541"/>
      <c r="VMK44" s="541"/>
      <c r="VML44" s="541"/>
      <c r="VMM44" s="541"/>
      <c r="VMN44" s="541"/>
      <c r="VMO44" s="541"/>
      <c r="VMP44" s="541"/>
      <c r="VMQ44" s="541"/>
      <c r="VMR44" s="541"/>
      <c r="VMS44" s="541"/>
      <c r="VMT44" s="541"/>
      <c r="VMU44" s="541"/>
      <c r="VMV44" s="541"/>
      <c r="VMW44" s="541"/>
      <c r="VMX44" s="541"/>
      <c r="VMY44" s="541"/>
      <c r="VMZ44" s="541"/>
      <c r="VNA44" s="541"/>
      <c r="VNB44" s="541"/>
      <c r="VNC44" s="541"/>
      <c r="VND44" s="541"/>
      <c r="VNE44" s="541"/>
      <c r="VNF44" s="541"/>
      <c r="VNG44" s="541"/>
      <c r="VNH44" s="541"/>
      <c r="VNI44" s="541"/>
      <c r="VNJ44" s="541"/>
      <c r="VNK44" s="541"/>
      <c r="VNL44" s="541"/>
      <c r="VNM44" s="541"/>
      <c r="VNN44" s="541"/>
      <c r="VNO44" s="541"/>
      <c r="VNP44" s="541"/>
      <c r="VNQ44" s="541"/>
      <c r="VNR44" s="541"/>
      <c r="VNS44" s="541"/>
      <c r="VNT44" s="541"/>
      <c r="VNU44" s="541"/>
      <c r="VNV44" s="541"/>
      <c r="VNW44" s="541"/>
      <c r="VNX44" s="541"/>
      <c r="VNY44" s="541"/>
      <c r="VNZ44" s="541"/>
      <c r="VOA44" s="541"/>
      <c r="VOB44" s="541"/>
      <c r="VOC44" s="541"/>
      <c r="VOD44" s="541"/>
      <c r="VOE44" s="541"/>
      <c r="VOF44" s="541"/>
      <c r="VOG44" s="541"/>
      <c r="VOH44" s="541"/>
      <c r="VOI44" s="541"/>
      <c r="VOJ44" s="541"/>
      <c r="VOK44" s="541"/>
      <c r="VOL44" s="541"/>
      <c r="VOM44" s="541"/>
      <c r="VON44" s="541"/>
      <c r="VOO44" s="541"/>
      <c r="VOP44" s="541"/>
      <c r="VOQ44" s="541"/>
      <c r="VOR44" s="541"/>
      <c r="VOS44" s="541"/>
      <c r="VOT44" s="541"/>
      <c r="VOU44" s="541"/>
      <c r="VOV44" s="541"/>
      <c r="VOW44" s="541"/>
      <c r="VOX44" s="541"/>
      <c r="VOY44" s="541"/>
      <c r="VOZ44" s="541"/>
      <c r="VPA44" s="541"/>
      <c r="VPB44" s="541"/>
      <c r="VPC44" s="541"/>
      <c r="VPD44" s="541"/>
      <c r="VPE44" s="541"/>
      <c r="VPF44" s="541"/>
      <c r="VPG44" s="541"/>
      <c r="VPH44" s="541"/>
      <c r="VPI44" s="541"/>
      <c r="VPJ44" s="541"/>
      <c r="VPK44" s="541"/>
      <c r="VPL44" s="541"/>
      <c r="VPM44" s="541"/>
      <c r="VPN44" s="541"/>
      <c r="VPO44" s="541"/>
      <c r="VPP44" s="541"/>
      <c r="VPQ44" s="541"/>
      <c r="VPR44" s="541"/>
      <c r="VPS44" s="541"/>
      <c r="VPT44" s="541"/>
      <c r="VPU44" s="541"/>
      <c r="VPV44" s="541"/>
      <c r="VPW44" s="541"/>
      <c r="VPX44" s="541"/>
      <c r="VPY44" s="541"/>
      <c r="VPZ44" s="541"/>
      <c r="VQA44" s="541"/>
      <c r="VQB44" s="541"/>
      <c r="VQC44" s="541"/>
      <c r="VQD44" s="541"/>
      <c r="VQE44" s="541"/>
      <c r="VQF44" s="541"/>
      <c r="VQG44" s="541"/>
      <c r="VQH44" s="541"/>
      <c r="VQI44" s="541"/>
      <c r="VQJ44" s="541"/>
      <c r="VQK44" s="541"/>
      <c r="VQL44" s="541"/>
      <c r="VQM44" s="541"/>
      <c r="VQN44" s="541"/>
      <c r="VQO44" s="541"/>
      <c r="VQP44" s="541"/>
      <c r="VQQ44" s="541"/>
      <c r="VQR44" s="541"/>
      <c r="VQS44" s="541"/>
      <c r="VQT44" s="541"/>
      <c r="VQU44" s="541"/>
      <c r="VQV44" s="541"/>
      <c r="VQW44" s="541"/>
      <c r="VQX44" s="541"/>
      <c r="VQY44" s="541"/>
      <c r="VQZ44" s="541"/>
      <c r="VRA44" s="541"/>
      <c r="VRB44" s="541"/>
      <c r="VRC44" s="541"/>
      <c r="VRD44" s="541"/>
      <c r="VRE44" s="541"/>
      <c r="VRF44" s="541"/>
      <c r="VRG44" s="541"/>
      <c r="VRH44" s="541"/>
      <c r="VRI44" s="541"/>
      <c r="VRJ44" s="541"/>
      <c r="VRK44" s="541"/>
      <c r="VRL44" s="541"/>
      <c r="VRM44" s="541"/>
      <c r="VRN44" s="541"/>
      <c r="VRO44" s="541"/>
      <c r="VRP44" s="541"/>
      <c r="VRQ44" s="541"/>
      <c r="VRR44" s="541"/>
      <c r="VRS44" s="541"/>
      <c r="VRT44" s="541"/>
      <c r="VRU44" s="541"/>
      <c r="VRV44" s="541"/>
      <c r="VRW44" s="541"/>
      <c r="VRX44" s="541"/>
      <c r="VRY44" s="541"/>
      <c r="VRZ44" s="541"/>
      <c r="VSA44" s="541"/>
      <c r="VSB44" s="541"/>
      <c r="VSC44" s="541"/>
      <c r="VSD44" s="541"/>
      <c r="VSE44" s="541"/>
      <c r="VSF44" s="541"/>
      <c r="VSG44" s="541"/>
      <c r="VSH44" s="541"/>
      <c r="VSI44" s="541"/>
      <c r="VSJ44" s="541"/>
      <c r="VSK44" s="541"/>
      <c r="VSL44" s="541"/>
      <c r="VSM44" s="541"/>
      <c r="VSN44" s="541"/>
      <c r="VSO44" s="541"/>
      <c r="VSP44" s="541"/>
      <c r="VSQ44" s="541"/>
      <c r="VSR44" s="541"/>
      <c r="VSS44" s="541"/>
      <c r="VST44" s="541"/>
      <c r="VSU44" s="541"/>
      <c r="VSV44" s="541"/>
      <c r="VSW44" s="541"/>
      <c r="VSX44" s="541"/>
      <c r="VSY44" s="541"/>
      <c r="VSZ44" s="541"/>
      <c r="VTA44" s="541"/>
      <c r="VTB44" s="541"/>
      <c r="VTC44" s="541"/>
      <c r="VTD44" s="541"/>
      <c r="VTE44" s="541"/>
      <c r="VTF44" s="541"/>
      <c r="VTG44" s="541"/>
      <c r="VTH44" s="541"/>
      <c r="VTI44" s="541"/>
      <c r="VTJ44" s="541"/>
      <c r="VTK44" s="541"/>
      <c r="VTL44" s="541"/>
      <c r="VTM44" s="541"/>
      <c r="VTN44" s="541"/>
      <c r="VTO44" s="541"/>
      <c r="VTP44" s="541"/>
      <c r="VTQ44" s="541"/>
      <c r="VTR44" s="541"/>
      <c r="VTS44" s="541"/>
      <c r="VTT44" s="541"/>
      <c r="VTU44" s="541"/>
      <c r="VTV44" s="541"/>
      <c r="VTW44" s="541"/>
      <c r="VTX44" s="541"/>
      <c r="VTY44" s="541"/>
      <c r="VTZ44" s="541"/>
      <c r="VUA44" s="541"/>
      <c r="VUB44" s="541"/>
      <c r="VUC44" s="541"/>
      <c r="VUD44" s="541"/>
      <c r="VUE44" s="541"/>
      <c r="VUF44" s="541"/>
      <c r="VUG44" s="541"/>
      <c r="VUH44" s="541"/>
      <c r="VUI44" s="541"/>
      <c r="VUJ44" s="541"/>
      <c r="VUK44" s="541"/>
      <c r="VUL44" s="541"/>
      <c r="VUM44" s="541"/>
      <c r="VUN44" s="541"/>
      <c r="VUO44" s="541"/>
      <c r="VUP44" s="541"/>
      <c r="VUQ44" s="541"/>
      <c r="VUR44" s="541"/>
      <c r="VUS44" s="541"/>
      <c r="VUT44" s="541"/>
      <c r="VUU44" s="541"/>
      <c r="VUV44" s="541"/>
      <c r="VUW44" s="541"/>
      <c r="VUX44" s="541"/>
      <c r="VUY44" s="541"/>
      <c r="VUZ44" s="541"/>
      <c r="VVA44" s="541"/>
      <c r="VVB44" s="541"/>
      <c r="VVC44" s="541"/>
      <c r="VVD44" s="541"/>
      <c r="VVE44" s="541"/>
      <c r="VVF44" s="541"/>
      <c r="VVG44" s="541"/>
      <c r="VVH44" s="541"/>
      <c r="VVI44" s="541"/>
      <c r="VVJ44" s="541"/>
      <c r="VVK44" s="541"/>
      <c r="VVL44" s="541"/>
      <c r="VVM44" s="541"/>
      <c r="VVN44" s="541"/>
      <c r="VVO44" s="541"/>
      <c r="VVP44" s="541"/>
      <c r="VVQ44" s="541"/>
      <c r="VVR44" s="541"/>
      <c r="VVS44" s="541"/>
      <c r="VVT44" s="541"/>
      <c r="VVU44" s="541"/>
      <c r="VVV44" s="541"/>
      <c r="VVW44" s="541"/>
      <c r="VVX44" s="541"/>
      <c r="VVY44" s="541"/>
      <c r="VVZ44" s="541"/>
      <c r="VWA44" s="541"/>
      <c r="VWB44" s="541"/>
      <c r="VWC44" s="541"/>
      <c r="VWD44" s="541"/>
      <c r="VWE44" s="541"/>
      <c r="VWF44" s="541"/>
      <c r="VWG44" s="541"/>
      <c r="VWH44" s="541"/>
      <c r="VWI44" s="541"/>
      <c r="VWJ44" s="541"/>
      <c r="VWK44" s="541"/>
      <c r="VWL44" s="541"/>
      <c r="VWM44" s="541"/>
      <c r="VWN44" s="541"/>
      <c r="VWO44" s="541"/>
      <c r="VWP44" s="541"/>
      <c r="VWQ44" s="541"/>
      <c r="VWR44" s="541"/>
      <c r="VWS44" s="541"/>
      <c r="VWT44" s="541"/>
      <c r="VWU44" s="541"/>
      <c r="VWV44" s="541"/>
      <c r="VWW44" s="541"/>
      <c r="VWX44" s="541"/>
      <c r="VWY44" s="541"/>
      <c r="VWZ44" s="541"/>
      <c r="VXA44" s="541"/>
      <c r="VXB44" s="541"/>
      <c r="VXC44" s="541"/>
      <c r="VXD44" s="541"/>
      <c r="VXE44" s="541"/>
      <c r="VXF44" s="541"/>
      <c r="VXG44" s="541"/>
      <c r="VXH44" s="541"/>
      <c r="VXI44" s="541"/>
      <c r="VXJ44" s="541"/>
      <c r="VXK44" s="541"/>
      <c r="VXL44" s="541"/>
      <c r="VXM44" s="541"/>
      <c r="VXN44" s="541"/>
      <c r="VXO44" s="541"/>
      <c r="VXP44" s="541"/>
      <c r="VXQ44" s="541"/>
      <c r="VXR44" s="541"/>
      <c r="VXS44" s="541"/>
      <c r="VXT44" s="541"/>
      <c r="VXU44" s="541"/>
      <c r="VXV44" s="541"/>
      <c r="VXW44" s="541"/>
      <c r="VXX44" s="541"/>
      <c r="VXY44" s="541"/>
      <c r="VXZ44" s="541"/>
      <c r="VYA44" s="541"/>
      <c r="VYB44" s="541"/>
      <c r="VYC44" s="541"/>
      <c r="VYD44" s="541"/>
      <c r="VYE44" s="541"/>
      <c r="VYF44" s="541"/>
      <c r="VYG44" s="541"/>
      <c r="VYH44" s="541"/>
      <c r="VYI44" s="541"/>
      <c r="VYJ44" s="541"/>
      <c r="VYK44" s="541"/>
      <c r="VYL44" s="541"/>
      <c r="VYM44" s="541"/>
      <c r="VYN44" s="541"/>
      <c r="VYO44" s="541"/>
      <c r="VYP44" s="541"/>
      <c r="VYQ44" s="541"/>
      <c r="VYR44" s="541"/>
      <c r="VYS44" s="541"/>
      <c r="VYT44" s="541"/>
      <c r="VYU44" s="541"/>
      <c r="VYV44" s="541"/>
      <c r="VYW44" s="541"/>
      <c r="VYX44" s="541"/>
      <c r="VYY44" s="541"/>
      <c r="VYZ44" s="541"/>
      <c r="VZA44" s="541"/>
      <c r="VZB44" s="541"/>
      <c r="VZC44" s="541"/>
      <c r="VZD44" s="541"/>
      <c r="VZE44" s="541"/>
      <c r="VZF44" s="541"/>
      <c r="VZG44" s="541"/>
      <c r="VZH44" s="541"/>
      <c r="VZI44" s="541"/>
      <c r="VZJ44" s="541"/>
      <c r="VZK44" s="541"/>
      <c r="VZL44" s="541"/>
      <c r="VZM44" s="541"/>
      <c r="VZN44" s="541"/>
      <c r="VZO44" s="541"/>
      <c r="VZP44" s="541"/>
      <c r="VZQ44" s="541"/>
      <c r="VZR44" s="541"/>
      <c r="VZS44" s="541"/>
      <c r="VZT44" s="541"/>
      <c r="VZU44" s="541"/>
      <c r="VZV44" s="541"/>
      <c r="VZW44" s="541"/>
      <c r="VZX44" s="541"/>
      <c r="VZY44" s="541"/>
      <c r="VZZ44" s="541"/>
      <c r="WAA44" s="541"/>
      <c r="WAB44" s="541"/>
      <c r="WAC44" s="541"/>
      <c r="WAD44" s="541"/>
      <c r="WAE44" s="541"/>
      <c r="WAF44" s="541"/>
      <c r="WAG44" s="541"/>
      <c r="WAH44" s="541"/>
      <c r="WAI44" s="541"/>
      <c r="WAJ44" s="541"/>
      <c r="WAK44" s="541"/>
      <c r="WAL44" s="541"/>
      <c r="WAM44" s="541"/>
      <c r="WAN44" s="541"/>
      <c r="WAO44" s="541"/>
      <c r="WAP44" s="541"/>
      <c r="WAQ44" s="541"/>
      <c r="WAR44" s="541"/>
      <c r="WAS44" s="541"/>
      <c r="WAT44" s="541"/>
      <c r="WAU44" s="541"/>
      <c r="WAV44" s="541"/>
      <c r="WAW44" s="541"/>
      <c r="WAX44" s="541"/>
      <c r="WAY44" s="541"/>
      <c r="WAZ44" s="541"/>
      <c r="WBA44" s="541"/>
      <c r="WBB44" s="541"/>
      <c r="WBC44" s="541"/>
      <c r="WBD44" s="541"/>
      <c r="WBE44" s="541"/>
      <c r="WBF44" s="541"/>
      <c r="WBG44" s="541"/>
      <c r="WBH44" s="541"/>
      <c r="WBI44" s="541"/>
      <c r="WBJ44" s="541"/>
      <c r="WBK44" s="541"/>
      <c r="WBL44" s="541"/>
      <c r="WBM44" s="541"/>
      <c r="WBN44" s="541"/>
      <c r="WBO44" s="541"/>
      <c r="WBP44" s="541"/>
      <c r="WBQ44" s="541"/>
      <c r="WBR44" s="541"/>
      <c r="WBS44" s="541"/>
      <c r="WBT44" s="541"/>
      <c r="WBU44" s="541"/>
      <c r="WBV44" s="541"/>
      <c r="WBW44" s="541"/>
      <c r="WBX44" s="541"/>
      <c r="WBY44" s="541"/>
      <c r="WBZ44" s="541"/>
      <c r="WCA44" s="541"/>
      <c r="WCB44" s="541"/>
      <c r="WCC44" s="541"/>
      <c r="WCD44" s="541"/>
      <c r="WCE44" s="541"/>
      <c r="WCF44" s="541"/>
      <c r="WCG44" s="541"/>
      <c r="WCH44" s="541"/>
      <c r="WCI44" s="541"/>
      <c r="WCJ44" s="541"/>
      <c r="WCK44" s="541"/>
      <c r="WCL44" s="541"/>
      <c r="WCM44" s="541"/>
      <c r="WCN44" s="541"/>
      <c r="WCO44" s="541"/>
      <c r="WCP44" s="541"/>
      <c r="WCQ44" s="541"/>
      <c r="WCR44" s="541"/>
      <c r="WCS44" s="541"/>
      <c r="WCT44" s="541"/>
      <c r="WCU44" s="541"/>
      <c r="WCV44" s="541"/>
      <c r="WCW44" s="541"/>
      <c r="WCX44" s="541"/>
      <c r="WCY44" s="541"/>
      <c r="WCZ44" s="541"/>
      <c r="WDA44" s="541"/>
      <c r="WDB44" s="541"/>
      <c r="WDC44" s="541"/>
      <c r="WDD44" s="541"/>
      <c r="WDE44" s="541"/>
      <c r="WDF44" s="541"/>
      <c r="WDG44" s="541"/>
      <c r="WDH44" s="541"/>
      <c r="WDI44" s="541"/>
      <c r="WDJ44" s="541"/>
      <c r="WDK44" s="541"/>
      <c r="WDL44" s="541"/>
      <c r="WDM44" s="541"/>
      <c r="WDN44" s="541"/>
      <c r="WDO44" s="541"/>
      <c r="WDP44" s="541"/>
      <c r="WDQ44" s="541"/>
      <c r="WDR44" s="541"/>
      <c r="WDS44" s="541"/>
      <c r="WDT44" s="541"/>
      <c r="WDU44" s="541"/>
      <c r="WDV44" s="541"/>
      <c r="WDW44" s="541"/>
      <c r="WDX44" s="541"/>
      <c r="WDY44" s="541"/>
      <c r="WDZ44" s="541"/>
      <c r="WEA44" s="541"/>
      <c r="WEB44" s="541"/>
      <c r="WEC44" s="541"/>
      <c r="WED44" s="541"/>
      <c r="WEE44" s="541"/>
      <c r="WEF44" s="541"/>
      <c r="WEG44" s="541"/>
      <c r="WEH44" s="541"/>
      <c r="WEI44" s="541"/>
      <c r="WEJ44" s="541"/>
      <c r="WEK44" s="541"/>
      <c r="WEL44" s="541"/>
      <c r="WEM44" s="541"/>
      <c r="WEN44" s="541"/>
      <c r="WEO44" s="541"/>
      <c r="WEP44" s="541"/>
      <c r="WEQ44" s="541"/>
      <c r="WER44" s="541"/>
      <c r="WES44" s="541"/>
      <c r="WET44" s="541"/>
      <c r="WEU44" s="541"/>
      <c r="WEV44" s="541"/>
      <c r="WEW44" s="541"/>
      <c r="WEX44" s="541"/>
      <c r="WEY44" s="541"/>
      <c r="WEZ44" s="541"/>
      <c r="WFA44" s="541"/>
      <c r="WFB44" s="541"/>
      <c r="WFC44" s="541"/>
      <c r="WFD44" s="541"/>
      <c r="WFE44" s="541"/>
      <c r="WFF44" s="541"/>
      <c r="WFG44" s="541"/>
      <c r="WFH44" s="541"/>
      <c r="WFI44" s="541"/>
      <c r="WFJ44" s="541"/>
      <c r="WFK44" s="541"/>
      <c r="WFL44" s="541"/>
      <c r="WFM44" s="541"/>
      <c r="WFN44" s="541"/>
      <c r="WFO44" s="541"/>
      <c r="WFP44" s="541"/>
      <c r="WFQ44" s="541"/>
      <c r="WFR44" s="541"/>
      <c r="WFS44" s="541"/>
      <c r="WFT44" s="541"/>
      <c r="WFU44" s="541"/>
      <c r="WFV44" s="541"/>
      <c r="WFW44" s="541"/>
      <c r="WFX44" s="541"/>
      <c r="WFY44" s="541"/>
      <c r="WFZ44" s="541"/>
      <c r="WGA44" s="541"/>
      <c r="WGB44" s="541"/>
      <c r="WGC44" s="541"/>
      <c r="WGD44" s="541"/>
      <c r="WGE44" s="541"/>
      <c r="WGF44" s="541"/>
      <c r="WGG44" s="541"/>
      <c r="WGH44" s="541"/>
      <c r="WGI44" s="541"/>
      <c r="WGJ44" s="541"/>
      <c r="WGK44" s="541"/>
      <c r="WGL44" s="541"/>
      <c r="WGM44" s="541"/>
      <c r="WGN44" s="541"/>
      <c r="WGO44" s="541"/>
      <c r="WGP44" s="541"/>
      <c r="WGQ44" s="541"/>
      <c r="WGR44" s="541"/>
      <c r="WGS44" s="541"/>
      <c r="WGT44" s="541"/>
      <c r="WGU44" s="541"/>
      <c r="WGV44" s="541"/>
      <c r="WGW44" s="541"/>
      <c r="WGX44" s="541"/>
      <c r="WGY44" s="541"/>
      <c r="WGZ44" s="541"/>
      <c r="WHA44" s="541"/>
      <c r="WHB44" s="541"/>
      <c r="WHC44" s="541"/>
      <c r="WHD44" s="541"/>
      <c r="WHE44" s="541"/>
      <c r="WHF44" s="541"/>
      <c r="WHG44" s="541"/>
      <c r="WHH44" s="541"/>
      <c r="WHI44" s="541"/>
      <c r="WHJ44" s="541"/>
      <c r="WHK44" s="541"/>
      <c r="WHL44" s="541"/>
      <c r="WHM44" s="541"/>
      <c r="WHN44" s="541"/>
      <c r="WHO44" s="541"/>
      <c r="WHP44" s="541"/>
      <c r="WHQ44" s="541"/>
      <c r="WHR44" s="541"/>
      <c r="WHS44" s="541"/>
      <c r="WHT44" s="541"/>
      <c r="WHU44" s="541"/>
      <c r="WHV44" s="541"/>
      <c r="WHW44" s="541"/>
      <c r="WHX44" s="541"/>
      <c r="WHY44" s="541"/>
      <c r="WHZ44" s="541"/>
      <c r="WIA44" s="541"/>
      <c r="WIB44" s="541"/>
      <c r="WIC44" s="541"/>
      <c r="WID44" s="541"/>
      <c r="WIE44" s="541"/>
      <c r="WIF44" s="541"/>
      <c r="WIG44" s="541"/>
      <c r="WIH44" s="541"/>
      <c r="WII44" s="541"/>
      <c r="WIJ44" s="541"/>
      <c r="WIK44" s="541"/>
      <c r="WIL44" s="541"/>
      <c r="WIM44" s="541"/>
      <c r="WIN44" s="541"/>
      <c r="WIO44" s="541"/>
      <c r="WIP44" s="541"/>
      <c r="WIQ44" s="541"/>
      <c r="WIR44" s="541"/>
      <c r="WIS44" s="541"/>
      <c r="WIT44" s="541"/>
      <c r="WIU44" s="541"/>
      <c r="WIV44" s="541"/>
      <c r="WIW44" s="541"/>
      <c r="WIX44" s="541"/>
      <c r="WIY44" s="541"/>
      <c r="WIZ44" s="541"/>
      <c r="WJA44" s="541"/>
      <c r="WJB44" s="541"/>
      <c r="WJC44" s="541"/>
      <c r="WJD44" s="541"/>
      <c r="WJE44" s="541"/>
      <c r="WJF44" s="541"/>
      <c r="WJG44" s="541"/>
      <c r="WJH44" s="541"/>
      <c r="WJI44" s="541"/>
      <c r="WJJ44" s="541"/>
      <c r="WJK44" s="541"/>
      <c r="WJL44" s="541"/>
      <c r="WJM44" s="541"/>
      <c r="WJN44" s="541"/>
      <c r="WJO44" s="541"/>
      <c r="WJP44" s="541"/>
      <c r="WJQ44" s="541"/>
      <c r="WJR44" s="541"/>
      <c r="WJS44" s="541"/>
      <c r="WJT44" s="541"/>
      <c r="WJU44" s="541"/>
      <c r="WJV44" s="541"/>
      <c r="WJW44" s="541"/>
      <c r="WJX44" s="541"/>
      <c r="WJY44" s="541"/>
      <c r="WJZ44" s="541"/>
      <c r="WKA44" s="541"/>
      <c r="WKB44" s="541"/>
      <c r="WKC44" s="541"/>
      <c r="WKD44" s="541"/>
      <c r="WKE44" s="541"/>
      <c r="WKF44" s="541"/>
      <c r="WKG44" s="541"/>
      <c r="WKH44" s="541"/>
      <c r="WKI44" s="541"/>
      <c r="WKJ44" s="541"/>
      <c r="WKK44" s="541"/>
      <c r="WKL44" s="541"/>
      <c r="WKM44" s="541"/>
      <c r="WKN44" s="541"/>
      <c r="WKO44" s="541"/>
      <c r="WKP44" s="541"/>
      <c r="WKQ44" s="541"/>
      <c r="WKR44" s="541"/>
      <c r="WKS44" s="541"/>
      <c r="WKT44" s="541"/>
      <c r="WKU44" s="541"/>
      <c r="WKV44" s="541"/>
      <c r="WKW44" s="541"/>
      <c r="WKX44" s="541"/>
      <c r="WKY44" s="541"/>
      <c r="WKZ44" s="541"/>
      <c r="WLA44" s="541"/>
      <c r="WLB44" s="541"/>
      <c r="WLC44" s="541"/>
      <c r="WLD44" s="541"/>
      <c r="WLE44" s="541"/>
      <c r="WLF44" s="541"/>
      <c r="WLG44" s="541"/>
      <c r="WLH44" s="541"/>
      <c r="WLI44" s="541"/>
      <c r="WLJ44" s="541"/>
      <c r="WLK44" s="541"/>
      <c r="WLL44" s="541"/>
      <c r="WLM44" s="541"/>
      <c r="WLN44" s="541"/>
      <c r="WLO44" s="541"/>
      <c r="WLP44" s="541"/>
      <c r="WLQ44" s="541"/>
      <c r="WLR44" s="541"/>
      <c r="WLS44" s="541"/>
      <c r="WLT44" s="541"/>
      <c r="WLU44" s="541"/>
      <c r="WLV44" s="541"/>
      <c r="WLW44" s="541"/>
      <c r="WLX44" s="541"/>
      <c r="WLY44" s="541"/>
      <c r="WLZ44" s="541"/>
      <c r="WMA44" s="541"/>
      <c r="WMB44" s="541"/>
      <c r="WMC44" s="541"/>
      <c r="WMD44" s="541"/>
      <c r="WME44" s="541"/>
      <c r="WMF44" s="541"/>
      <c r="WMG44" s="541"/>
      <c r="WMH44" s="541"/>
      <c r="WMI44" s="541"/>
      <c r="WMJ44" s="541"/>
      <c r="WMK44" s="541"/>
      <c r="WML44" s="541"/>
      <c r="WMM44" s="541"/>
      <c r="WMN44" s="541"/>
      <c r="WMO44" s="541"/>
      <c r="WMP44" s="541"/>
      <c r="WMQ44" s="541"/>
      <c r="WMR44" s="541"/>
      <c r="WMS44" s="541"/>
      <c r="WMT44" s="541"/>
      <c r="WMU44" s="541"/>
      <c r="WMV44" s="541"/>
      <c r="WMW44" s="541"/>
      <c r="WMX44" s="541"/>
      <c r="WMY44" s="541"/>
      <c r="WMZ44" s="541"/>
      <c r="WNA44" s="541"/>
      <c r="WNB44" s="541"/>
      <c r="WNC44" s="541"/>
      <c r="WND44" s="541"/>
      <c r="WNE44" s="541"/>
      <c r="WNF44" s="541"/>
      <c r="WNG44" s="541"/>
      <c r="WNH44" s="541"/>
      <c r="WNI44" s="541"/>
      <c r="WNJ44" s="541"/>
      <c r="WNK44" s="541"/>
      <c r="WNL44" s="541"/>
      <c r="WNM44" s="541"/>
      <c r="WNN44" s="541"/>
      <c r="WNO44" s="541"/>
      <c r="WNP44" s="541"/>
      <c r="WNQ44" s="541"/>
      <c r="WNR44" s="541"/>
      <c r="WNS44" s="541"/>
      <c r="WNT44" s="541"/>
      <c r="WNU44" s="541"/>
      <c r="WNV44" s="541"/>
      <c r="WNW44" s="541"/>
      <c r="WNX44" s="541"/>
      <c r="WNY44" s="541"/>
      <c r="WNZ44" s="541"/>
      <c r="WOA44" s="541"/>
      <c r="WOB44" s="541"/>
      <c r="WOC44" s="541"/>
      <c r="WOD44" s="541"/>
      <c r="WOE44" s="541"/>
      <c r="WOF44" s="541"/>
      <c r="WOG44" s="541"/>
      <c r="WOH44" s="541"/>
      <c r="WOI44" s="541"/>
      <c r="WOJ44" s="541"/>
      <c r="WOK44" s="541"/>
      <c r="WOL44" s="541"/>
      <c r="WOM44" s="541"/>
      <c r="WON44" s="541"/>
      <c r="WOO44" s="541"/>
      <c r="WOP44" s="541"/>
      <c r="WOQ44" s="541"/>
      <c r="WOR44" s="541"/>
      <c r="WOS44" s="541"/>
      <c r="WOT44" s="541"/>
      <c r="WOU44" s="541"/>
      <c r="WOV44" s="541"/>
      <c r="WOW44" s="541"/>
      <c r="WOX44" s="541"/>
      <c r="WOY44" s="541"/>
      <c r="WOZ44" s="541"/>
      <c r="WPA44" s="541"/>
      <c r="WPB44" s="541"/>
      <c r="WPC44" s="541"/>
      <c r="WPD44" s="541"/>
      <c r="WPE44" s="541"/>
      <c r="WPF44" s="541"/>
      <c r="WPG44" s="541"/>
      <c r="WPH44" s="541"/>
      <c r="WPI44" s="541"/>
      <c r="WPJ44" s="541"/>
      <c r="WPK44" s="541"/>
      <c r="WPL44" s="541"/>
      <c r="WPM44" s="541"/>
      <c r="WPN44" s="541"/>
      <c r="WPO44" s="541"/>
      <c r="WPP44" s="541"/>
      <c r="WPQ44" s="541"/>
      <c r="WPR44" s="541"/>
      <c r="WPS44" s="541"/>
      <c r="WPT44" s="541"/>
      <c r="WPU44" s="541"/>
      <c r="WPV44" s="541"/>
      <c r="WPW44" s="541"/>
      <c r="WPX44" s="541"/>
      <c r="WPY44" s="541"/>
      <c r="WPZ44" s="541"/>
      <c r="WQA44" s="541"/>
      <c r="WQB44" s="541"/>
      <c r="WQC44" s="541"/>
      <c r="WQD44" s="541"/>
      <c r="WQE44" s="541"/>
      <c r="WQF44" s="541"/>
      <c r="WQG44" s="541"/>
      <c r="WQH44" s="541"/>
      <c r="WQI44" s="541"/>
      <c r="WQJ44" s="541"/>
      <c r="WQK44" s="541"/>
      <c r="WQL44" s="541"/>
      <c r="WQM44" s="541"/>
      <c r="WQN44" s="541"/>
      <c r="WQO44" s="541"/>
      <c r="WQP44" s="541"/>
      <c r="WQQ44" s="541"/>
      <c r="WQR44" s="541"/>
      <c r="WQS44" s="541"/>
      <c r="WQT44" s="541"/>
      <c r="WQU44" s="541"/>
      <c r="WQV44" s="541"/>
      <c r="WQW44" s="541"/>
      <c r="WQX44" s="541"/>
      <c r="WQY44" s="541"/>
      <c r="WQZ44" s="541"/>
      <c r="WRA44" s="541"/>
      <c r="WRB44" s="541"/>
      <c r="WRC44" s="541"/>
      <c r="WRD44" s="541"/>
      <c r="WRE44" s="541"/>
      <c r="WRF44" s="541"/>
      <c r="WRG44" s="541"/>
      <c r="WRH44" s="541"/>
      <c r="WRI44" s="541"/>
      <c r="WRJ44" s="541"/>
      <c r="WRK44" s="541"/>
      <c r="WRL44" s="541"/>
      <c r="WRM44" s="541"/>
      <c r="WRN44" s="541"/>
      <c r="WRO44" s="541"/>
      <c r="WRP44" s="541"/>
      <c r="WRQ44" s="541"/>
      <c r="WRR44" s="541"/>
      <c r="WRS44" s="541"/>
      <c r="WRT44" s="541"/>
      <c r="WRU44" s="541"/>
      <c r="WRV44" s="541"/>
      <c r="WRW44" s="541"/>
      <c r="WRX44" s="541"/>
      <c r="WRY44" s="541"/>
      <c r="WRZ44" s="541"/>
      <c r="WSA44" s="541"/>
      <c r="WSB44" s="541"/>
      <c r="WSC44" s="541"/>
      <c r="WSD44" s="541"/>
      <c r="WSE44" s="541"/>
      <c r="WSF44" s="541"/>
      <c r="WSG44" s="541"/>
      <c r="WSH44" s="541"/>
      <c r="WSI44" s="541"/>
      <c r="WSJ44" s="541"/>
      <c r="WSK44" s="541"/>
      <c r="WSL44" s="541"/>
      <c r="WSM44" s="541"/>
      <c r="WSN44" s="541"/>
      <c r="WSO44" s="541"/>
      <c r="WSP44" s="541"/>
      <c r="WSQ44" s="541"/>
      <c r="WSR44" s="541"/>
      <c r="WSS44" s="541"/>
      <c r="WST44" s="541"/>
      <c r="WSU44" s="541"/>
      <c r="WSV44" s="541"/>
      <c r="WSW44" s="541"/>
      <c r="WSX44" s="541"/>
      <c r="WSY44" s="541"/>
      <c r="WSZ44" s="541"/>
      <c r="WTA44" s="541"/>
      <c r="WTB44" s="541"/>
      <c r="WTC44" s="541"/>
      <c r="WTD44" s="541"/>
      <c r="WTE44" s="541"/>
      <c r="WTF44" s="541"/>
      <c r="WTG44" s="541"/>
      <c r="WTH44" s="541"/>
      <c r="WTI44" s="541"/>
      <c r="WTJ44" s="541"/>
      <c r="WTK44" s="541"/>
      <c r="WTL44" s="541"/>
      <c r="WTM44" s="541"/>
      <c r="WTN44" s="541"/>
      <c r="WTO44" s="541"/>
      <c r="WTP44" s="541"/>
      <c r="WTQ44" s="541"/>
      <c r="WTR44" s="541"/>
      <c r="WTS44" s="541"/>
      <c r="WTT44" s="541"/>
      <c r="WTU44" s="541"/>
      <c r="WTV44" s="541"/>
      <c r="WTW44" s="541"/>
      <c r="WTX44" s="541"/>
      <c r="WTY44" s="541"/>
      <c r="WTZ44" s="541"/>
      <c r="WUA44" s="541"/>
      <c r="WUB44" s="541"/>
      <c r="WUC44" s="541"/>
      <c r="WUD44" s="541"/>
      <c r="WUE44" s="541"/>
      <c r="WUF44" s="541"/>
      <c r="WUG44" s="541"/>
      <c r="WUH44" s="541"/>
      <c r="WUI44" s="541"/>
      <c r="WUJ44" s="541"/>
      <c r="WUK44" s="541"/>
      <c r="WUL44" s="541"/>
      <c r="WUM44" s="541"/>
      <c r="WUN44" s="541"/>
      <c r="WUO44" s="541"/>
      <c r="WUP44" s="541"/>
      <c r="WUQ44" s="541"/>
      <c r="WUR44" s="541"/>
      <c r="WUS44" s="541"/>
      <c r="WUT44" s="541"/>
      <c r="WUU44" s="541"/>
      <c r="WUV44" s="541"/>
      <c r="WUW44" s="541"/>
      <c r="WUX44" s="541"/>
      <c r="WUY44" s="541"/>
      <c r="WUZ44" s="541"/>
      <c r="WVA44" s="541"/>
      <c r="WVB44" s="541"/>
      <c r="WVC44" s="541"/>
      <c r="WVD44" s="541"/>
      <c r="WVE44" s="541"/>
      <c r="WVF44" s="541"/>
      <c r="WVG44" s="541"/>
      <c r="WVH44" s="541"/>
      <c r="WVI44" s="541"/>
      <c r="WVJ44" s="541"/>
      <c r="WVK44" s="541"/>
      <c r="WVL44" s="541"/>
      <c r="WVM44" s="541"/>
      <c r="WVN44" s="541"/>
      <c r="WVO44" s="541"/>
      <c r="WVP44" s="541"/>
      <c r="WVQ44" s="541"/>
      <c r="WVR44" s="541"/>
      <c r="WVS44" s="541"/>
      <c r="WVT44" s="541"/>
      <c r="WVU44" s="541"/>
      <c r="WVV44" s="541"/>
      <c r="WVW44" s="541"/>
      <c r="WVX44" s="541"/>
      <c r="WVY44" s="541"/>
      <c r="WVZ44" s="541"/>
      <c r="WWA44" s="541"/>
      <c r="WWB44" s="541"/>
      <c r="WWC44" s="541"/>
      <c r="WWD44" s="541"/>
      <c r="WWE44" s="541"/>
      <c r="WWF44" s="541"/>
      <c r="WWG44" s="541"/>
      <c r="WWH44" s="541"/>
      <c r="WWI44" s="541"/>
      <c r="WWJ44" s="541"/>
      <c r="WWK44" s="541"/>
      <c r="WWL44" s="541"/>
      <c r="WWM44" s="541"/>
      <c r="WWN44" s="541"/>
      <c r="WWO44" s="541"/>
      <c r="WWP44" s="541"/>
      <c r="WWQ44" s="541"/>
      <c r="WWR44" s="541"/>
      <c r="WWS44" s="541"/>
      <c r="WWT44" s="541"/>
      <c r="WWU44" s="541"/>
      <c r="WWV44" s="541"/>
      <c r="WWW44" s="541"/>
      <c r="WWX44" s="541"/>
      <c r="WWY44" s="541"/>
      <c r="WWZ44" s="541"/>
      <c r="WXA44" s="541"/>
      <c r="WXB44" s="541"/>
      <c r="WXC44" s="541"/>
      <c r="WXD44" s="541"/>
      <c r="WXE44" s="541"/>
      <c r="WXF44" s="541"/>
      <c r="WXG44" s="541"/>
      <c r="WXH44" s="541"/>
      <c r="WXI44" s="541"/>
      <c r="WXJ44" s="541"/>
      <c r="WXK44" s="541"/>
      <c r="WXL44" s="541"/>
      <c r="WXM44" s="541"/>
      <c r="WXN44" s="541"/>
      <c r="WXO44" s="541"/>
      <c r="WXP44" s="541"/>
      <c r="WXQ44" s="541"/>
      <c r="WXR44" s="541"/>
      <c r="WXS44" s="541"/>
      <c r="WXT44" s="541"/>
      <c r="WXU44" s="541"/>
      <c r="WXV44" s="541"/>
      <c r="WXW44" s="541"/>
      <c r="WXX44" s="541"/>
      <c r="WXY44" s="541"/>
      <c r="WXZ44" s="541"/>
      <c r="WYA44" s="541"/>
      <c r="WYB44" s="541"/>
      <c r="WYC44" s="541"/>
      <c r="WYD44" s="541"/>
      <c r="WYE44" s="541"/>
      <c r="WYF44" s="541"/>
      <c r="WYG44" s="541"/>
      <c r="WYH44" s="541"/>
      <c r="WYI44" s="541"/>
      <c r="WYJ44" s="541"/>
      <c r="WYK44" s="541"/>
      <c r="WYL44" s="541"/>
      <c r="WYM44" s="541"/>
      <c r="WYN44" s="541"/>
      <c r="WYO44" s="541"/>
      <c r="WYP44" s="541"/>
      <c r="WYQ44" s="541"/>
      <c r="WYR44" s="541"/>
      <c r="WYS44" s="541"/>
      <c r="WYT44" s="541"/>
      <c r="WYU44" s="541"/>
      <c r="WYV44" s="541"/>
      <c r="WYW44" s="541"/>
      <c r="WYX44" s="541"/>
      <c r="WYY44" s="541"/>
      <c r="WYZ44" s="541"/>
      <c r="WZA44" s="541"/>
      <c r="WZB44" s="541"/>
      <c r="WZC44" s="541"/>
      <c r="WZD44" s="541"/>
      <c r="WZE44" s="541"/>
      <c r="WZF44" s="541"/>
      <c r="WZG44" s="541"/>
      <c r="WZH44" s="541"/>
      <c r="WZI44" s="541"/>
      <c r="WZJ44" s="541"/>
      <c r="WZK44" s="541"/>
      <c r="WZL44" s="541"/>
      <c r="WZM44" s="541"/>
      <c r="WZN44" s="541"/>
      <c r="WZO44" s="541"/>
      <c r="WZP44" s="541"/>
      <c r="WZQ44" s="541"/>
      <c r="WZR44" s="541"/>
      <c r="WZS44" s="541"/>
      <c r="WZT44" s="541"/>
      <c r="WZU44" s="541"/>
      <c r="WZV44" s="541"/>
      <c r="WZW44" s="541"/>
      <c r="WZX44" s="541"/>
      <c r="WZY44" s="541"/>
      <c r="WZZ44" s="541"/>
      <c r="XAA44" s="541"/>
      <c r="XAB44" s="541"/>
      <c r="XAC44" s="541"/>
      <c r="XAD44" s="541"/>
      <c r="XAE44" s="541"/>
      <c r="XAF44" s="541"/>
      <c r="XAG44" s="541"/>
      <c r="XAH44" s="541"/>
      <c r="XAI44" s="541"/>
      <c r="XAJ44" s="541"/>
      <c r="XAK44" s="541"/>
      <c r="XAL44" s="541"/>
      <c r="XAM44" s="541"/>
      <c r="XAN44" s="541"/>
      <c r="XAO44" s="541"/>
      <c r="XAP44" s="541"/>
      <c r="XAQ44" s="541"/>
      <c r="XAR44" s="541"/>
      <c r="XAS44" s="541"/>
      <c r="XAT44" s="541"/>
      <c r="XAU44" s="541"/>
      <c r="XAV44" s="541"/>
      <c r="XAW44" s="541"/>
      <c r="XAX44" s="541"/>
      <c r="XAY44" s="541"/>
      <c r="XAZ44" s="541"/>
      <c r="XBA44" s="541"/>
      <c r="XBB44" s="541"/>
      <c r="XBC44" s="541"/>
      <c r="XBD44" s="541"/>
      <c r="XBE44" s="541"/>
      <c r="XBF44" s="541"/>
      <c r="XBG44" s="541"/>
      <c r="XBH44" s="541"/>
      <c r="XBI44" s="541"/>
      <c r="XBJ44" s="541"/>
      <c r="XBK44" s="541"/>
      <c r="XBL44" s="541"/>
      <c r="XBM44" s="541"/>
      <c r="XBN44" s="541"/>
      <c r="XBO44" s="541"/>
      <c r="XBP44" s="541"/>
      <c r="XBQ44" s="541"/>
      <c r="XBR44" s="541"/>
      <c r="XBS44" s="541"/>
      <c r="XBT44" s="541"/>
      <c r="XBU44" s="541"/>
      <c r="XBV44" s="541"/>
      <c r="XBW44" s="541"/>
      <c r="XBX44" s="541"/>
      <c r="XBY44" s="541"/>
      <c r="XBZ44" s="541"/>
      <c r="XCA44" s="541"/>
      <c r="XCB44" s="541"/>
      <c r="XCC44" s="541"/>
      <c r="XCD44" s="541"/>
      <c r="XCE44" s="541"/>
      <c r="XCF44" s="541"/>
      <c r="XCG44" s="541"/>
      <c r="XCH44" s="541"/>
      <c r="XCI44" s="541"/>
      <c r="XCJ44" s="541"/>
      <c r="XCK44" s="541"/>
      <c r="XCL44" s="541"/>
      <c r="XCM44" s="541"/>
      <c r="XCN44" s="541"/>
      <c r="XCO44" s="541"/>
      <c r="XCP44" s="541"/>
      <c r="XCQ44" s="541"/>
      <c r="XCR44" s="541"/>
      <c r="XCS44" s="541"/>
      <c r="XCT44" s="541"/>
      <c r="XCU44" s="541"/>
      <c r="XCV44" s="541"/>
      <c r="XCW44" s="541"/>
      <c r="XCX44" s="541"/>
      <c r="XCY44" s="541"/>
      <c r="XCZ44" s="541"/>
      <c r="XDA44" s="541"/>
      <c r="XDB44" s="541"/>
      <c r="XDC44" s="541"/>
      <c r="XDD44" s="541"/>
      <c r="XDE44" s="541"/>
      <c r="XDF44" s="541"/>
      <c r="XDG44" s="541"/>
      <c r="XDH44" s="541"/>
      <c r="XDI44" s="541"/>
      <c r="XDJ44" s="541"/>
      <c r="XDK44" s="541"/>
      <c r="XDL44" s="541"/>
      <c r="XDM44" s="541"/>
      <c r="XDN44" s="541"/>
      <c r="XDO44" s="541"/>
      <c r="XDP44" s="541"/>
      <c r="XDQ44" s="541"/>
      <c r="XDR44" s="541"/>
      <c r="XDS44" s="541"/>
      <c r="XDT44" s="541"/>
      <c r="XDU44" s="541"/>
      <c r="XDV44" s="541"/>
      <c r="XDW44" s="541"/>
      <c r="XDX44" s="541"/>
      <c r="XDY44" s="541"/>
      <c r="XDZ44" s="541"/>
      <c r="XEA44" s="541"/>
      <c r="XEB44" s="541"/>
      <c r="XEC44" s="541"/>
      <c r="XED44" s="541"/>
      <c r="XEE44" s="541"/>
      <c r="XEF44" s="541"/>
      <c r="XEG44" s="541"/>
      <c r="XEH44" s="541"/>
      <c r="XEI44" s="541"/>
      <c r="XEJ44" s="541"/>
      <c r="XEK44" s="541"/>
      <c r="XEL44" s="541"/>
      <c r="XEM44" s="541"/>
      <c r="XEN44" s="541"/>
      <c r="XEO44" s="541"/>
      <c r="XEP44" s="541"/>
      <c r="XEQ44" s="541"/>
      <c r="XER44" s="541"/>
      <c r="XES44" s="541"/>
      <c r="XET44" s="541"/>
      <c r="XEU44" s="541"/>
      <c r="XEV44" s="541"/>
      <c r="XEW44" s="541"/>
      <c r="XEX44" s="541"/>
      <c r="XEY44" s="541"/>
      <c r="XEZ44" s="541"/>
      <c r="XFA44" s="541"/>
      <c r="XFB44" s="541"/>
      <c r="XFC44" s="541"/>
      <c r="XFD44" s="541"/>
    </row>
    <row r="45" spans="1:16384" ht="15.75" x14ac:dyDescent="0.25">
      <c r="A45" s="542" t="s">
        <v>35</v>
      </c>
      <c r="B45" s="542"/>
      <c r="C45" s="542"/>
      <c r="D45" s="542"/>
      <c r="E45" s="542"/>
      <c r="F45" s="542"/>
      <c r="G45" s="542"/>
      <c r="H45" s="542"/>
      <c r="I45" s="541"/>
      <c r="J45" s="541"/>
      <c r="K45" s="541"/>
      <c r="L45" s="541"/>
      <c r="M45" s="541"/>
      <c r="N45" s="541"/>
      <c r="O45" s="541"/>
      <c r="P45" s="541"/>
      <c r="Q45" s="541"/>
      <c r="R45" s="541"/>
      <c r="S45" s="541"/>
      <c r="T45" s="541"/>
      <c r="U45" s="541"/>
      <c r="V45" s="541"/>
      <c r="W45" s="541"/>
      <c r="X45" s="541"/>
      <c r="Y45" s="541"/>
      <c r="Z45" s="541"/>
      <c r="AA45" s="541"/>
      <c r="AB45" s="541"/>
      <c r="AC45" s="541"/>
      <c r="AD45" s="541"/>
      <c r="AE45" s="541"/>
      <c r="AF45" s="541"/>
      <c r="AG45" s="541"/>
      <c r="AH45" s="541"/>
      <c r="AI45" s="541"/>
      <c r="AJ45" s="541"/>
      <c r="AK45" s="541"/>
      <c r="AL45" s="541"/>
      <c r="AM45" s="541"/>
      <c r="AN45" s="541"/>
      <c r="AO45" s="541"/>
      <c r="AP45" s="541"/>
      <c r="AQ45" s="541"/>
      <c r="AR45" s="541"/>
      <c r="AS45" s="541"/>
      <c r="AT45" s="541"/>
      <c r="AU45" s="541"/>
      <c r="AV45" s="541"/>
      <c r="AW45" s="541"/>
      <c r="AX45" s="541"/>
      <c r="AY45" s="541"/>
      <c r="AZ45" s="541"/>
      <c r="BA45" s="541"/>
      <c r="BB45" s="541"/>
      <c r="BC45" s="541"/>
      <c r="BD45" s="541"/>
      <c r="BE45" s="541"/>
      <c r="BF45" s="541"/>
      <c r="BG45" s="541"/>
      <c r="BH45" s="541"/>
      <c r="BI45" s="541"/>
      <c r="BJ45" s="541"/>
      <c r="BK45" s="541"/>
      <c r="BL45" s="541"/>
      <c r="BM45" s="541"/>
      <c r="BN45" s="541"/>
      <c r="BO45" s="541"/>
      <c r="BP45" s="541"/>
      <c r="BQ45" s="541"/>
      <c r="BR45" s="541"/>
      <c r="BS45" s="541"/>
      <c r="BT45" s="541"/>
      <c r="BU45" s="541"/>
      <c r="BV45" s="541"/>
      <c r="BW45" s="541"/>
      <c r="BX45" s="541"/>
      <c r="BY45" s="541"/>
      <c r="BZ45" s="541"/>
      <c r="CA45" s="541"/>
      <c r="CB45" s="541"/>
      <c r="CC45" s="541"/>
      <c r="CD45" s="541"/>
      <c r="CE45" s="541"/>
      <c r="CF45" s="541"/>
      <c r="CG45" s="541"/>
      <c r="CH45" s="541"/>
      <c r="CI45" s="541"/>
      <c r="CJ45" s="541"/>
      <c r="CK45" s="541"/>
      <c r="CL45" s="541"/>
      <c r="CM45" s="541"/>
      <c r="CN45" s="541"/>
      <c r="CO45" s="541"/>
      <c r="CP45" s="541"/>
      <c r="CQ45" s="541"/>
      <c r="CR45" s="541"/>
      <c r="CS45" s="541"/>
      <c r="CT45" s="541"/>
      <c r="CU45" s="541"/>
      <c r="CV45" s="541"/>
      <c r="CW45" s="541"/>
      <c r="CX45" s="541"/>
      <c r="CY45" s="541"/>
      <c r="CZ45" s="541"/>
      <c r="DA45" s="541"/>
      <c r="DB45" s="541"/>
      <c r="DC45" s="541"/>
      <c r="DD45" s="541"/>
      <c r="DE45" s="541"/>
      <c r="DF45" s="541"/>
      <c r="DG45" s="541"/>
      <c r="DH45" s="541"/>
      <c r="DI45" s="541"/>
      <c r="DJ45" s="541"/>
      <c r="DK45" s="541"/>
      <c r="DL45" s="541"/>
      <c r="DM45" s="541"/>
      <c r="DN45" s="541"/>
      <c r="DO45" s="541"/>
      <c r="DP45" s="541"/>
      <c r="DQ45" s="541"/>
      <c r="DR45" s="541"/>
      <c r="DS45" s="541"/>
      <c r="DT45" s="541"/>
      <c r="DU45" s="541"/>
      <c r="DV45" s="541"/>
      <c r="DW45" s="541"/>
      <c r="DX45" s="541"/>
      <c r="DY45" s="541"/>
      <c r="DZ45" s="541"/>
      <c r="EA45" s="541"/>
      <c r="EB45" s="541"/>
      <c r="EC45" s="541"/>
      <c r="ED45" s="541"/>
      <c r="EE45" s="541"/>
      <c r="EF45" s="541"/>
      <c r="EG45" s="541"/>
      <c r="EH45" s="541"/>
      <c r="EI45" s="541"/>
      <c r="EJ45" s="541"/>
      <c r="EK45" s="541"/>
      <c r="EL45" s="541"/>
      <c r="EM45" s="541"/>
      <c r="EN45" s="541"/>
      <c r="EO45" s="541"/>
      <c r="EP45" s="541"/>
      <c r="EQ45" s="541"/>
      <c r="ER45" s="541"/>
      <c r="ES45" s="541"/>
      <c r="ET45" s="541"/>
      <c r="EU45" s="541"/>
      <c r="EV45" s="541"/>
      <c r="EW45" s="541"/>
      <c r="EX45" s="541"/>
      <c r="EY45" s="541"/>
      <c r="EZ45" s="541"/>
      <c r="FA45" s="541"/>
      <c r="FB45" s="541"/>
      <c r="FC45" s="541"/>
      <c r="FD45" s="541"/>
      <c r="FE45" s="541"/>
      <c r="FF45" s="541"/>
      <c r="FG45" s="541"/>
      <c r="FH45" s="541"/>
      <c r="FI45" s="541"/>
      <c r="FJ45" s="541"/>
      <c r="FK45" s="541"/>
      <c r="FL45" s="541"/>
      <c r="FM45" s="541"/>
      <c r="FN45" s="541"/>
      <c r="FO45" s="541"/>
      <c r="FP45" s="541"/>
      <c r="FQ45" s="541"/>
      <c r="FR45" s="541"/>
      <c r="FS45" s="541"/>
      <c r="FT45" s="541"/>
      <c r="FU45" s="541"/>
      <c r="FV45" s="541"/>
      <c r="FW45" s="541"/>
      <c r="FX45" s="541"/>
      <c r="FY45" s="541"/>
      <c r="FZ45" s="541"/>
      <c r="GA45" s="541"/>
      <c r="GB45" s="541"/>
      <c r="GC45" s="541"/>
      <c r="GD45" s="541"/>
      <c r="GE45" s="541"/>
      <c r="GF45" s="541"/>
      <c r="GG45" s="541"/>
      <c r="GH45" s="541"/>
      <c r="GI45" s="541"/>
      <c r="GJ45" s="541"/>
      <c r="GK45" s="541"/>
      <c r="GL45" s="541"/>
      <c r="GM45" s="541"/>
      <c r="GN45" s="541"/>
      <c r="GO45" s="541"/>
      <c r="GP45" s="541"/>
      <c r="GQ45" s="541"/>
      <c r="GR45" s="541"/>
      <c r="GS45" s="541"/>
      <c r="GT45" s="541"/>
      <c r="GU45" s="541"/>
      <c r="GV45" s="541"/>
      <c r="GW45" s="541"/>
      <c r="GX45" s="541"/>
      <c r="GY45" s="541"/>
      <c r="GZ45" s="541"/>
      <c r="HA45" s="541"/>
      <c r="HB45" s="541"/>
      <c r="HC45" s="541"/>
      <c r="HD45" s="541"/>
      <c r="HE45" s="541"/>
      <c r="HF45" s="541"/>
      <c r="HG45" s="541"/>
      <c r="HH45" s="541"/>
      <c r="HI45" s="541"/>
      <c r="HJ45" s="541"/>
      <c r="HK45" s="541"/>
      <c r="HL45" s="541"/>
      <c r="HM45" s="541"/>
      <c r="HN45" s="541"/>
      <c r="HO45" s="541"/>
      <c r="HP45" s="541"/>
      <c r="HQ45" s="541"/>
      <c r="HR45" s="541"/>
      <c r="HS45" s="541"/>
      <c r="HT45" s="541"/>
      <c r="HU45" s="541"/>
      <c r="HV45" s="541"/>
      <c r="HW45" s="541"/>
      <c r="HX45" s="541"/>
      <c r="HY45" s="541"/>
      <c r="HZ45" s="541"/>
      <c r="IA45" s="541"/>
      <c r="IB45" s="541"/>
      <c r="IC45" s="541"/>
      <c r="ID45" s="541"/>
      <c r="IE45" s="541"/>
      <c r="IF45" s="541"/>
      <c r="IG45" s="541"/>
      <c r="IH45" s="541"/>
      <c r="II45" s="541"/>
      <c r="IJ45" s="541"/>
      <c r="IK45" s="541"/>
      <c r="IL45" s="541"/>
      <c r="IM45" s="541"/>
      <c r="IN45" s="541"/>
      <c r="IO45" s="541"/>
      <c r="IP45" s="541"/>
      <c r="IQ45" s="541"/>
      <c r="IR45" s="541"/>
      <c r="IS45" s="541"/>
      <c r="IT45" s="541"/>
      <c r="IU45" s="541"/>
      <c r="IV45" s="541"/>
      <c r="IW45" s="541"/>
      <c r="IX45" s="541"/>
      <c r="IY45" s="541"/>
      <c r="IZ45" s="541"/>
      <c r="JA45" s="541"/>
      <c r="JB45" s="541"/>
      <c r="JC45" s="541"/>
      <c r="JD45" s="541"/>
      <c r="JE45" s="541"/>
      <c r="JF45" s="541"/>
      <c r="JG45" s="541"/>
      <c r="JH45" s="541"/>
      <c r="JI45" s="541"/>
      <c r="JJ45" s="541"/>
      <c r="JK45" s="541"/>
      <c r="JL45" s="541"/>
      <c r="JM45" s="541"/>
      <c r="JN45" s="541"/>
      <c r="JO45" s="541"/>
      <c r="JP45" s="541"/>
      <c r="JQ45" s="541"/>
      <c r="JR45" s="541"/>
      <c r="JS45" s="541"/>
      <c r="JT45" s="541"/>
      <c r="JU45" s="541"/>
      <c r="JV45" s="541"/>
      <c r="JW45" s="541"/>
      <c r="JX45" s="541"/>
      <c r="JY45" s="541"/>
      <c r="JZ45" s="541"/>
      <c r="KA45" s="541"/>
      <c r="KB45" s="541"/>
      <c r="KC45" s="541"/>
      <c r="KD45" s="541"/>
      <c r="KE45" s="541"/>
      <c r="KF45" s="541"/>
      <c r="KG45" s="541"/>
      <c r="KH45" s="541"/>
      <c r="KI45" s="541"/>
      <c r="KJ45" s="541"/>
      <c r="KK45" s="541"/>
      <c r="KL45" s="541"/>
      <c r="KM45" s="541"/>
      <c r="KN45" s="541"/>
      <c r="KO45" s="541"/>
      <c r="KP45" s="541"/>
      <c r="KQ45" s="541"/>
      <c r="KR45" s="541"/>
      <c r="KS45" s="541"/>
      <c r="KT45" s="541"/>
      <c r="KU45" s="541"/>
      <c r="KV45" s="541"/>
      <c r="KW45" s="541"/>
      <c r="KX45" s="541"/>
      <c r="KY45" s="541"/>
      <c r="KZ45" s="541"/>
      <c r="LA45" s="541"/>
      <c r="LB45" s="541"/>
      <c r="LC45" s="541"/>
      <c r="LD45" s="541"/>
      <c r="LE45" s="541"/>
      <c r="LF45" s="541"/>
      <c r="LG45" s="541"/>
      <c r="LH45" s="541"/>
      <c r="LI45" s="541"/>
      <c r="LJ45" s="541"/>
      <c r="LK45" s="541"/>
      <c r="LL45" s="541"/>
      <c r="LM45" s="541"/>
      <c r="LN45" s="541"/>
      <c r="LO45" s="541"/>
      <c r="LP45" s="541"/>
      <c r="LQ45" s="541"/>
      <c r="LR45" s="541"/>
      <c r="LS45" s="541"/>
      <c r="LT45" s="541"/>
      <c r="LU45" s="541"/>
      <c r="LV45" s="541"/>
      <c r="LW45" s="541"/>
      <c r="LX45" s="541"/>
      <c r="LY45" s="541"/>
      <c r="LZ45" s="541"/>
      <c r="MA45" s="541"/>
      <c r="MB45" s="541"/>
      <c r="MC45" s="541"/>
      <c r="MD45" s="541"/>
      <c r="ME45" s="541"/>
      <c r="MF45" s="541"/>
      <c r="MG45" s="541"/>
      <c r="MH45" s="541"/>
      <c r="MI45" s="541"/>
      <c r="MJ45" s="541"/>
      <c r="MK45" s="541"/>
      <c r="ML45" s="541"/>
      <c r="MM45" s="541"/>
      <c r="MN45" s="541"/>
      <c r="MO45" s="541"/>
      <c r="MP45" s="541"/>
      <c r="MQ45" s="541"/>
      <c r="MR45" s="541"/>
      <c r="MS45" s="541"/>
      <c r="MT45" s="541"/>
      <c r="MU45" s="541"/>
      <c r="MV45" s="541"/>
      <c r="MW45" s="541"/>
      <c r="MX45" s="541"/>
      <c r="MY45" s="541"/>
      <c r="MZ45" s="541"/>
      <c r="NA45" s="541"/>
      <c r="NB45" s="541"/>
      <c r="NC45" s="541"/>
      <c r="ND45" s="541"/>
      <c r="NE45" s="541"/>
      <c r="NF45" s="541"/>
      <c r="NG45" s="541"/>
      <c r="NH45" s="541"/>
      <c r="NI45" s="541"/>
      <c r="NJ45" s="541"/>
      <c r="NK45" s="541"/>
      <c r="NL45" s="541"/>
      <c r="NM45" s="541"/>
      <c r="NN45" s="541"/>
      <c r="NO45" s="541"/>
      <c r="NP45" s="541"/>
      <c r="NQ45" s="541"/>
      <c r="NR45" s="541"/>
      <c r="NS45" s="541"/>
      <c r="NT45" s="541"/>
      <c r="NU45" s="541"/>
      <c r="NV45" s="541"/>
      <c r="NW45" s="541"/>
      <c r="NX45" s="541"/>
      <c r="NY45" s="541"/>
      <c r="NZ45" s="541"/>
      <c r="OA45" s="541"/>
      <c r="OB45" s="541"/>
      <c r="OC45" s="541"/>
      <c r="OD45" s="541"/>
      <c r="OE45" s="541"/>
      <c r="OF45" s="541"/>
      <c r="OG45" s="541"/>
      <c r="OH45" s="541"/>
      <c r="OI45" s="541"/>
      <c r="OJ45" s="541"/>
      <c r="OK45" s="541"/>
      <c r="OL45" s="541"/>
      <c r="OM45" s="541"/>
      <c r="ON45" s="541"/>
      <c r="OO45" s="541"/>
      <c r="OP45" s="541"/>
      <c r="OQ45" s="541"/>
      <c r="OR45" s="541"/>
      <c r="OS45" s="541"/>
      <c r="OT45" s="541"/>
      <c r="OU45" s="541"/>
      <c r="OV45" s="541"/>
      <c r="OW45" s="541"/>
      <c r="OX45" s="541"/>
      <c r="OY45" s="541"/>
      <c r="OZ45" s="541"/>
      <c r="PA45" s="541"/>
      <c r="PB45" s="541"/>
      <c r="PC45" s="541"/>
      <c r="PD45" s="541"/>
      <c r="PE45" s="541"/>
      <c r="PF45" s="541"/>
      <c r="PG45" s="541"/>
      <c r="PH45" s="541"/>
      <c r="PI45" s="541"/>
      <c r="PJ45" s="541"/>
      <c r="PK45" s="541"/>
      <c r="PL45" s="541"/>
      <c r="PM45" s="541"/>
      <c r="PN45" s="541"/>
      <c r="PO45" s="541"/>
      <c r="PP45" s="541"/>
      <c r="PQ45" s="541"/>
      <c r="PR45" s="541"/>
      <c r="PS45" s="541"/>
      <c r="PT45" s="541"/>
      <c r="PU45" s="541"/>
      <c r="PV45" s="541"/>
      <c r="PW45" s="541"/>
      <c r="PX45" s="541"/>
      <c r="PY45" s="541"/>
      <c r="PZ45" s="541"/>
      <c r="QA45" s="541"/>
      <c r="QB45" s="541"/>
      <c r="QC45" s="541"/>
      <c r="QD45" s="541"/>
      <c r="QE45" s="541"/>
      <c r="QF45" s="541"/>
      <c r="QG45" s="541"/>
      <c r="QH45" s="541"/>
      <c r="QI45" s="541"/>
      <c r="QJ45" s="541"/>
      <c r="QK45" s="541"/>
      <c r="QL45" s="541"/>
      <c r="QM45" s="541"/>
      <c r="QN45" s="541"/>
      <c r="QO45" s="541"/>
      <c r="QP45" s="541"/>
      <c r="QQ45" s="541"/>
      <c r="QR45" s="541"/>
      <c r="QS45" s="541"/>
      <c r="QT45" s="541"/>
      <c r="QU45" s="541"/>
      <c r="QV45" s="541"/>
      <c r="QW45" s="541"/>
      <c r="QX45" s="541"/>
      <c r="QY45" s="541"/>
      <c r="QZ45" s="541"/>
      <c r="RA45" s="541"/>
      <c r="RB45" s="541"/>
      <c r="RC45" s="541"/>
      <c r="RD45" s="541"/>
      <c r="RE45" s="541"/>
      <c r="RF45" s="541"/>
      <c r="RG45" s="541"/>
      <c r="RH45" s="541"/>
      <c r="RI45" s="541"/>
      <c r="RJ45" s="541"/>
      <c r="RK45" s="541"/>
      <c r="RL45" s="541"/>
      <c r="RM45" s="541"/>
      <c r="RN45" s="541"/>
      <c r="RO45" s="541"/>
      <c r="RP45" s="541"/>
      <c r="RQ45" s="541"/>
      <c r="RR45" s="541"/>
      <c r="RS45" s="541"/>
      <c r="RT45" s="541"/>
      <c r="RU45" s="541"/>
      <c r="RV45" s="541"/>
      <c r="RW45" s="541"/>
      <c r="RX45" s="541"/>
      <c r="RY45" s="541"/>
      <c r="RZ45" s="541"/>
      <c r="SA45" s="541"/>
      <c r="SB45" s="541"/>
      <c r="SC45" s="541"/>
      <c r="SD45" s="541"/>
      <c r="SE45" s="541"/>
      <c r="SF45" s="541"/>
      <c r="SG45" s="541"/>
      <c r="SH45" s="541"/>
      <c r="SI45" s="541"/>
      <c r="SJ45" s="541"/>
      <c r="SK45" s="541"/>
      <c r="SL45" s="541"/>
      <c r="SM45" s="541"/>
      <c r="SN45" s="541"/>
      <c r="SO45" s="541"/>
      <c r="SP45" s="541"/>
      <c r="SQ45" s="541"/>
      <c r="SR45" s="541"/>
      <c r="SS45" s="541"/>
      <c r="ST45" s="541"/>
      <c r="SU45" s="541"/>
      <c r="SV45" s="541"/>
      <c r="SW45" s="541"/>
      <c r="SX45" s="541"/>
      <c r="SY45" s="541"/>
      <c r="SZ45" s="541"/>
      <c r="TA45" s="541"/>
      <c r="TB45" s="541"/>
      <c r="TC45" s="541"/>
      <c r="TD45" s="541"/>
      <c r="TE45" s="541"/>
      <c r="TF45" s="541"/>
      <c r="TG45" s="541"/>
      <c r="TH45" s="541"/>
      <c r="TI45" s="541"/>
      <c r="TJ45" s="541"/>
      <c r="TK45" s="541"/>
      <c r="TL45" s="541"/>
      <c r="TM45" s="541"/>
      <c r="TN45" s="541"/>
      <c r="TO45" s="541"/>
      <c r="TP45" s="541"/>
      <c r="TQ45" s="541"/>
      <c r="TR45" s="541"/>
      <c r="TS45" s="541"/>
      <c r="TT45" s="541"/>
      <c r="TU45" s="541"/>
      <c r="TV45" s="541"/>
      <c r="TW45" s="541"/>
      <c r="TX45" s="541"/>
      <c r="TY45" s="541"/>
      <c r="TZ45" s="541"/>
      <c r="UA45" s="541"/>
      <c r="UB45" s="541"/>
      <c r="UC45" s="541"/>
      <c r="UD45" s="541"/>
      <c r="UE45" s="541"/>
      <c r="UF45" s="541"/>
      <c r="UG45" s="541"/>
      <c r="UH45" s="541"/>
      <c r="UI45" s="541"/>
      <c r="UJ45" s="541"/>
      <c r="UK45" s="541"/>
      <c r="UL45" s="541"/>
      <c r="UM45" s="541"/>
      <c r="UN45" s="541"/>
      <c r="UO45" s="541"/>
      <c r="UP45" s="541"/>
      <c r="UQ45" s="541"/>
      <c r="UR45" s="541"/>
      <c r="US45" s="541"/>
      <c r="UT45" s="541"/>
      <c r="UU45" s="541"/>
      <c r="UV45" s="541"/>
      <c r="UW45" s="541"/>
      <c r="UX45" s="541"/>
      <c r="UY45" s="541"/>
      <c r="UZ45" s="541"/>
      <c r="VA45" s="541"/>
      <c r="VB45" s="541"/>
      <c r="VC45" s="541"/>
      <c r="VD45" s="541"/>
      <c r="VE45" s="541"/>
      <c r="VF45" s="541"/>
      <c r="VG45" s="541"/>
      <c r="VH45" s="541"/>
      <c r="VI45" s="541"/>
      <c r="VJ45" s="541"/>
      <c r="VK45" s="541"/>
      <c r="VL45" s="541"/>
      <c r="VM45" s="541"/>
      <c r="VN45" s="541"/>
      <c r="VO45" s="541"/>
      <c r="VP45" s="541"/>
      <c r="VQ45" s="541"/>
      <c r="VR45" s="541"/>
      <c r="VS45" s="541"/>
      <c r="VT45" s="541"/>
      <c r="VU45" s="541"/>
      <c r="VV45" s="541"/>
      <c r="VW45" s="541"/>
      <c r="VX45" s="541"/>
      <c r="VY45" s="541"/>
      <c r="VZ45" s="541"/>
      <c r="WA45" s="541"/>
      <c r="WB45" s="541"/>
      <c r="WC45" s="541"/>
      <c r="WD45" s="541"/>
      <c r="WE45" s="541"/>
      <c r="WF45" s="541"/>
      <c r="WG45" s="541"/>
      <c r="WH45" s="541"/>
      <c r="WI45" s="541"/>
      <c r="WJ45" s="541"/>
      <c r="WK45" s="541"/>
      <c r="WL45" s="541"/>
      <c r="WM45" s="541"/>
      <c r="WN45" s="541"/>
      <c r="WO45" s="541"/>
      <c r="WP45" s="541"/>
      <c r="WQ45" s="541"/>
      <c r="WR45" s="541"/>
      <c r="WS45" s="541"/>
      <c r="WT45" s="541"/>
      <c r="WU45" s="541"/>
      <c r="WV45" s="541"/>
      <c r="WW45" s="541"/>
      <c r="WX45" s="541"/>
      <c r="WY45" s="541"/>
      <c r="WZ45" s="541"/>
      <c r="XA45" s="541"/>
      <c r="XB45" s="541"/>
      <c r="XC45" s="541"/>
      <c r="XD45" s="541"/>
      <c r="XE45" s="541"/>
      <c r="XF45" s="541"/>
      <c r="XG45" s="541"/>
      <c r="XH45" s="541"/>
      <c r="XI45" s="541"/>
      <c r="XJ45" s="541"/>
      <c r="XK45" s="541"/>
      <c r="XL45" s="541"/>
      <c r="XM45" s="541"/>
      <c r="XN45" s="541"/>
      <c r="XO45" s="541"/>
      <c r="XP45" s="541"/>
      <c r="XQ45" s="541"/>
      <c r="XR45" s="541"/>
      <c r="XS45" s="541"/>
      <c r="XT45" s="541"/>
      <c r="XU45" s="541"/>
      <c r="XV45" s="541"/>
      <c r="XW45" s="541"/>
      <c r="XX45" s="541"/>
      <c r="XY45" s="541"/>
      <c r="XZ45" s="541"/>
      <c r="YA45" s="541"/>
      <c r="YB45" s="541"/>
      <c r="YC45" s="541"/>
      <c r="YD45" s="541"/>
      <c r="YE45" s="541"/>
      <c r="YF45" s="541"/>
      <c r="YG45" s="541"/>
      <c r="YH45" s="541"/>
      <c r="YI45" s="541"/>
      <c r="YJ45" s="541"/>
      <c r="YK45" s="541"/>
      <c r="YL45" s="541"/>
      <c r="YM45" s="541"/>
      <c r="YN45" s="541"/>
      <c r="YO45" s="541"/>
      <c r="YP45" s="541"/>
      <c r="YQ45" s="541"/>
      <c r="YR45" s="541"/>
      <c r="YS45" s="541"/>
      <c r="YT45" s="541"/>
      <c r="YU45" s="541"/>
      <c r="YV45" s="541"/>
      <c r="YW45" s="541"/>
      <c r="YX45" s="541"/>
      <c r="YY45" s="541"/>
      <c r="YZ45" s="541"/>
      <c r="ZA45" s="541"/>
      <c r="ZB45" s="541"/>
      <c r="ZC45" s="541"/>
      <c r="ZD45" s="541"/>
      <c r="ZE45" s="541"/>
      <c r="ZF45" s="541"/>
      <c r="ZG45" s="541"/>
      <c r="ZH45" s="541"/>
      <c r="ZI45" s="541"/>
      <c r="ZJ45" s="541"/>
      <c r="ZK45" s="541"/>
      <c r="ZL45" s="541"/>
      <c r="ZM45" s="541"/>
      <c r="ZN45" s="541"/>
      <c r="ZO45" s="541"/>
      <c r="ZP45" s="541"/>
      <c r="ZQ45" s="541"/>
      <c r="ZR45" s="541"/>
      <c r="ZS45" s="541"/>
      <c r="ZT45" s="541"/>
      <c r="ZU45" s="541"/>
      <c r="ZV45" s="541"/>
      <c r="ZW45" s="541"/>
      <c r="ZX45" s="541"/>
      <c r="ZY45" s="541"/>
      <c r="ZZ45" s="541"/>
      <c r="AAA45" s="541"/>
      <c r="AAB45" s="541"/>
      <c r="AAC45" s="541"/>
      <c r="AAD45" s="541"/>
      <c r="AAE45" s="541"/>
      <c r="AAF45" s="541"/>
      <c r="AAG45" s="541"/>
      <c r="AAH45" s="541"/>
      <c r="AAI45" s="541"/>
      <c r="AAJ45" s="541"/>
      <c r="AAK45" s="541"/>
      <c r="AAL45" s="541"/>
      <c r="AAM45" s="541"/>
      <c r="AAN45" s="541"/>
      <c r="AAO45" s="541"/>
      <c r="AAP45" s="541"/>
      <c r="AAQ45" s="541"/>
      <c r="AAR45" s="541"/>
      <c r="AAS45" s="541"/>
      <c r="AAT45" s="541"/>
      <c r="AAU45" s="541"/>
      <c r="AAV45" s="541"/>
      <c r="AAW45" s="541"/>
      <c r="AAX45" s="541"/>
      <c r="AAY45" s="541"/>
      <c r="AAZ45" s="541"/>
      <c r="ABA45" s="541"/>
      <c r="ABB45" s="541"/>
      <c r="ABC45" s="541"/>
      <c r="ABD45" s="541"/>
      <c r="ABE45" s="541"/>
      <c r="ABF45" s="541"/>
      <c r="ABG45" s="541"/>
      <c r="ABH45" s="541"/>
      <c r="ABI45" s="541"/>
      <c r="ABJ45" s="541"/>
      <c r="ABK45" s="541"/>
      <c r="ABL45" s="541"/>
      <c r="ABM45" s="541"/>
      <c r="ABN45" s="541"/>
      <c r="ABO45" s="541"/>
      <c r="ABP45" s="541"/>
      <c r="ABQ45" s="541"/>
      <c r="ABR45" s="541"/>
      <c r="ABS45" s="541"/>
      <c r="ABT45" s="541"/>
      <c r="ABU45" s="541"/>
      <c r="ABV45" s="541"/>
      <c r="ABW45" s="541"/>
      <c r="ABX45" s="541"/>
      <c r="ABY45" s="541"/>
      <c r="ABZ45" s="541"/>
      <c r="ACA45" s="541"/>
      <c r="ACB45" s="541"/>
      <c r="ACC45" s="541"/>
      <c r="ACD45" s="541"/>
      <c r="ACE45" s="541"/>
      <c r="ACF45" s="541"/>
      <c r="ACG45" s="541"/>
      <c r="ACH45" s="541"/>
      <c r="ACI45" s="541"/>
      <c r="ACJ45" s="541"/>
      <c r="ACK45" s="541"/>
      <c r="ACL45" s="541"/>
      <c r="ACM45" s="541"/>
      <c r="ACN45" s="541"/>
      <c r="ACO45" s="541"/>
      <c r="ACP45" s="541"/>
      <c r="ACQ45" s="541"/>
      <c r="ACR45" s="541"/>
      <c r="ACS45" s="541"/>
      <c r="ACT45" s="541"/>
      <c r="ACU45" s="541"/>
      <c r="ACV45" s="541"/>
      <c r="ACW45" s="541"/>
      <c r="ACX45" s="541"/>
      <c r="ACY45" s="541"/>
      <c r="ACZ45" s="541"/>
      <c r="ADA45" s="541"/>
      <c r="ADB45" s="541"/>
      <c r="ADC45" s="541"/>
      <c r="ADD45" s="541"/>
      <c r="ADE45" s="541"/>
      <c r="ADF45" s="541"/>
      <c r="ADG45" s="541"/>
      <c r="ADH45" s="541"/>
      <c r="ADI45" s="541"/>
      <c r="ADJ45" s="541"/>
      <c r="ADK45" s="541"/>
      <c r="ADL45" s="541"/>
      <c r="ADM45" s="541"/>
      <c r="ADN45" s="541"/>
      <c r="ADO45" s="541"/>
      <c r="ADP45" s="541"/>
      <c r="ADQ45" s="541"/>
      <c r="ADR45" s="541"/>
      <c r="ADS45" s="541"/>
      <c r="ADT45" s="541"/>
      <c r="ADU45" s="541"/>
      <c r="ADV45" s="541"/>
      <c r="ADW45" s="541"/>
      <c r="ADX45" s="541"/>
      <c r="ADY45" s="541"/>
      <c r="ADZ45" s="541"/>
      <c r="AEA45" s="541"/>
      <c r="AEB45" s="541"/>
      <c r="AEC45" s="541"/>
      <c r="AED45" s="541"/>
      <c r="AEE45" s="541"/>
      <c r="AEF45" s="541"/>
      <c r="AEG45" s="541"/>
      <c r="AEH45" s="541"/>
      <c r="AEI45" s="541"/>
      <c r="AEJ45" s="541"/>
      <c r="AEK45" s="541"/>
      <c r="AEL45" s="541"/>
      <c r="AEM45" s="541"/>
      <c r="AEN45" s="541"/>
      <c r="AEO45" s="541"/>
      <c r="AEP45" s="541"/>
      <c r="AEQ45" s="541"/>
      <c r="AER45" s="541"/>
      <c r="AES45" s="541"/>
      <c r="AET45" s="541"/>
      <c r="AEU45" s="541"/>
      <c r="AEV45" s="541"/>
      <c r="AEW45" s="541"/>
      <c r="AEX45" s="541"/>
      <c r="AEY45" s="541"/>
      <c r="AEZ45" s="541"/>
      <c r="AFA45" s="541"/>
      <c r="AFB45" s="541"/>
      <c r="AFC45" s="541"/>
      <c r="AFD45" s="541"/>
      <c r="AFE45" s="541"/>
      <c r="AFF45" s="541"/>
      <c r="AFG45" s="541"/>
      <c r="AFH45" s="541"/>
      <c r="AFI45" s="541"/>
      <c r="AFJ45" s="541"/>
      <c r="AFK45" s="541"/>
      <c r="AFL45" s="541"/>
      <c r="AFM45" s="541"/>
      <c r="AFN45" s="541"/>
      <c r="AFO45" s="541"/>
      <c r="AFP45" s="541"/>
      <c r="AFQ45" s="541"/>
      <c r="AFR45" s="541"/>
      <c r="AFS45" s="541"/>
      <c r="AFT45" s="541"/>
      <c r="AFU45" s="541"/>
      <c r="AFV45" s="541"/>
      <c r="AFW45" s="541"/>
      <c r="AFX45" s="541"/>
      <c r="AFY45" s="541"/>
      <c r="AFZ45" s="541"/>
      <c r="AGA45" s="541"/>
      <c r="AGB45" s="541"/>
      <c r="AGC45" s="541"/>
      <c r="AGD45" s="541"/>
      <c r="AGE45" s="541"/>
      <c r="AGF45" s="541"/>
      <c r="AGG45" s="541"/>
      <c r="AGH45" s="541"/>
      <c r="AGI45" s="541"/>
      <c r="AGJ45" s="541"/>
      <c r="AGK45" s="541"/>
      <c r="AGL45" s="541"/>
      <c r="AGM45" s="541"/>
      <c r="AGN45" s="541"/>
      <c r="AGO45" s="541"/>
      <c r="AGP45" s="541"/>
      <c r="AGQ45" s="541"/>
      <c r="AGR45" s="541"/>
      <c r="AGS45" s="541"/>
      <c r="AGT45" s="541"/>
      <c r="AGU45" s="541"/>
      <c r="AGV45" s="541"/>
      <c r="AGW45" s="541"/>
      <c r="AGX45" s="541"/>
      <c r="AGY45" s="541"/>
      <c r="AGZ45" s="541"/>
      <c r="AHA45" s="541"/>
      <c r="AHB45" s="541"/>
      <c r="AHC45" s="541"/>
      <c r="AHD45" s="541"/>
      <c r="AHE45" s="541"/>
      <c r="AHF45" s="541"/>
      <c r="AHG45" s="541"/>
      <c r="AHH45" s="541"/>
      <c r="AHI45" s="541"/>
      <c r="AHJ45" s="541"/>
      <c r="AHK45" s="541"/>
      <c r="AHL45" s="541"/>
      <c r="AHM45" s="541"/>
      <c r="AHN45" s="541"/>
      <c r="AHO45" s="541"/>
      <c r="AHP45" s="541"/>
      <c r="AHQ45" s="541"/>
      <c r="AHR45" s="541"/>
      <c r="AHS45" s="541"/>
      <c r="AHT45" s="541"/>
      <c r="AHU45" s="541"/>
      <c r="AHV45" s="541"/>
      <c r="AHW45" s="541"/>
      <c r="AHX45" s="541"/>
      <c r="AHY45" s="541"/>
      <c r="AHZ45" s="541"/>
      <c r="AIA45" s="541"/>
      <c r="AIB45" s="541"/>
      <c r="AIC45" s="541"/>
      <c r="AID45" s="541"/>
      <c r="AIE45" s="541"/>
      <c r="AIF45" s="541"/>
      <c r="AIG45" s="541"/>
      <c r="AIH45" s="541"/>
      <c r="AII45" s="541"/>
      <c r="AIJ45" s="541"/>
      <c r="AIK45" s="541"/>
      <c r="AIL45" s="541"/>
      <c r="AIM45" s="541"/>
      <c r="AIN45" s="541"/>
      <c r="AIO45" s="541"/>
      <c r="AIP45" s="541"/>
      <c r="AIQ45" s="541"/>
      <c r="AIR45" s="541"/>
      <c r="AIS45" s="541"/>
      <c r="AIT45" s="541"/>
      <c r="AIU45" s="541"/>
      <c r="AIV45" s="541"/>
      <c r="AIW45" s="541"/>
      <c r="AIX45" s="541"/>
      <c r="AIY45" s="541"/>
      <c r="AIZ45" s="541"/>
      <c r="AJA45" s="541"/>
      <c r="AJB45" s="541"/>
      <c r="AJC45" s="541"/>
      <c r="AJD45" s="541"/>
      <c r="AJE45" s="541"/>
      <c r="AJF45" s="541"/>
      <c r="AJG45" s="541"/>
      <c r="AJH45" s="541"/>
      <c r="AJI45" s="541"/>
      <c r="AJJ45" s="541"/>
      <c r="AJK45" s="541"/>
      <c r="AJL45" s="541"/>
      <c r="AJM45" s="541"/>
      <c r="AJN45" s="541"/>
      <c r="AJO45" s="541"/>
      <c r="AJP45" s="541"/>
      <c r="AJQ45" s="541"/>
      <c r="AJR45" s="541"/>
      <c r="AJS45" s="541"/>
      <c r="AJT45" s="541"/>
      <c r="AJU45" s="541"/>
      <c r="AJV45" s="541"/>
      <c r="AJW45" s="541"/>
      <c r="AJX45" s="541"/>
      <c r="AJY45" s="541"/>
      <c r="AJZ45" s="541"/>
      <c r="AKA45" s="541"/>
      <c r="AKB45" s="541"/>
      <c r="AKC45" s="541"/>
      <c r="AKD45" s="541"/>
      <c r="AKE45" s="541"/>
      <c r="AKF45" s="541"/>
      <c r="AKG45" s="541"/>
      <c r="AKH45" s="541"/>
      <c r="AKI45" s="541"/>
      <c r="AKJ45" s="541"/>
      <c r="AKK45" s="541"/>
      <c r="AKL45" s="541"/>
      <c r="AKM45" s="541"/>
      <c r="AKN45" s="541"/>
      <c r="AKO45" s="541"/>
      <c r="AKP45" s="541"/>
      <c r="AKQ45" s="541"/>
      <c r="AKR45" s="541"/>
      <c r="AKS45" s="541"/>
      <c r="AKT45" s="541"/>
      <c r="AKU45" s="541"/>
      <c r="AKV45" s="541"/>
      <c r="AKW45" s="541"/>
      <c r="AKX45" s="541"/>
      <c r="AKY45" s="541"/>
      <c r="AKZ45" s="541"/>
      <c r="ALA45" s="541"/>
      <c r="ALB45" s="541"/>
      <c r="ALC45" s="541"/>
      <c r="ALD45" s="541"/>
      <c r="ALE45" s="541"/>
      <c r="ALF45" s="541"/>
      <c r="ALG45" s="541"/>
      <c r="ALH45" s="541"/>
      <c r="ALI45" s="541"/>
      <c r="ALJ45" s="541"/>
      <c r="ALK45" s="541"/>
      <c r="ALL45" s="541"/>
      <c r="ALM45" s="541"/>
      <c r="ALN45" s="541"/>
      <c r="ALO45" s="541"/>
      <c r="ALP45" s="541"/>
      <c r="ALQ45" s="541"/>
      <c r="ALR45" s="541"/>
      <c r="ALS45" s="541"/>
      <c r="ALT45" s="541"/>
      <c r="ALU45" s="541"/>
      <c r="ALV45" s="541"/>
      <c r="ALW45" s="541"/>
      <c r="ALX45" s="541"/>
      <c r="ALY45" s="541"/>
      <c r="ALZ45" s="541"/>
      <c r="AMA45" s="541"/>
      <c r="AMB45" s="541"/>
      <c r="AMC45" s="541"/>
      <c r="AMD45" s="541"/>
      <c r="AME45" s="541"/>
      <c r="AMF45" s="541"/>
      <c r="AMG45" s="541"/>
      <c r="AMH45" s="541"/>
      <c r="AMI45" s="541"/>
      <c r="AMJ45" s="541"/>
      <c r="AMK45" s="541"/>
      <c r="AML45" s="541"/>
      <c r="AMM45" s="541"/>
      <c r="AMN45" s="541"/>
      <c r="AMO45" s="541"/>
      <c r="AMP45" s="541"/>
      <c r="AMQ45" s="541"/>
      <c r="AMR45" s="541"/>
      <c r="AMS45" s="541"/>
      <c r="AMT45" s="541"/>
      <c r="AMU45" s="541"/>
      <c r="AMV45" s="541"/>
      <c r="AMW45" s="541"/>
      <c r="AMX45" s="541"/>
      <c r="AMY45" s="541"/>
      <c r="AMZ45" s="541"/>
      <c r="ANA45" s="541"/>
      <c r="ANB45" s="541"/>
      <c r="ANC45" s="541"/>
      <c r="AND45" s="541"/>
      <c r="ANE45" s="541"/>
      <c r="ANF45" s="541"/>
      <c r="ANG45" s="541"/>
      <c r="ANH45" s="541"/>
      <c r="ANI45" s="541"/>
      <c r="ANJ45" s="541"/>
      <c r="ANK45" s="541"/>
      <c r="ANL45" s="541"/>
      <c r="ANM45" s="541"/>
      <c r="ANN45" s="541"/>
      <c r="ANO45" s="541"/>
      <c r="ANP45" s="541"/>
      <c r="ANQ45" s="541"/>
      <c r="ANR45" s="541"/>
      <c r="ANS45" s="541"/>
      <c r="ANT45" s="541"/>
      <c r="ANU45" s="541"/>
      <c r="ANV45" s="541"/>
      <c r="ANW45" s="541"/>
      <c r="ANX45" s="541"/>
      <c r="ANY45" s="541"/>
      <c r="ANZ45" s="541"/>
      <c r="AOA45" s="541"/>
      <c r="AOB45" s="541"/>
      <c r="AOC45" s="541"/>
      <c r="AOD45" s="541"/>
      <c r="AOE45" s="541"/>
      <c r="AOF45" s="541"/>
      <c r="AOG45" s="541"/>
      <c r="AOH45" s="541"/>
      <c r="AOI45" s="541"/>
      <c r="AOJ45" s="541"/>
      <c r="AOK45" s="541"/>
      <c r="AOL45" s="541"/>
      <c r="AOM45" s="541"/>
      <c r="AON45" s="541"/>
      <c r="AOO45" s="541"/>
      <c r="AOP45" s="541"/>
      <c r="AOQ45" s="541"/>
      <c r="AOR45" s="541"/>
      <c r="AOS45" s="541"/>
      <c r="AOT45" s="541"/>
      <c r="AOU45" s="541"/>
      <c r="AOV45" s="541"/>
      <c r="AOW45" s="541"/>
      <c r="AOX45" s="541"/>
      <c r="AOY45" s="541"/>
      <c r="AOZ45" s="541"/>
      <c r="APA45" s="541"/>
      <c r="APB45" s="541"/>
      <c r="APC45" s="541"/>
      <c r="APD45" s="541"/>
      <c r="APE45" s="541"/>
      <c r="APF45" s="541"/>
      <c r="APG45" s="541"/>
      <c r="APH45" s="541"/>
      <c r="API45" s="541"/>
      <c r="APJ45" s="541"/>
      <c r="APK45" s="541"/>
      <c r="APL45" s="541"/>
      <c r="APM45" s="541"/>
      <c r="APN45" s="541"/>
      <c r="APO45" s="541"/>
      <c r="APP45" s="541"/>
      <c r="APQ45" s="541"/>
      <c r="APR45" s="541"/>
      <c r="APS45" s="541"/>
      <c r="APT45" s="541"/>
      <c r="APU45" s="541"/>
      <c r="APV45" s="541"/>
      <c r="APW45" s="541"/>
      <c r="APX45" s="541"/>
      <c r="APY45" s="541"/>
      <c r="APZ45" s="541"/>
      <c r="AQA45" s="541"/>
      <c r="AQB45" s="541"/>
      <c r="AQC45" s="541"/>
      <c r="AQD45" s="541"/>
      <c r="AQE45" s="541"/>
      <c r="AQF45" s="541"/>
      <c r="AQG45" s="541"/>
      <c r="AQH45" s="541"/>
      <c r="AQI45" s="541"/>
      <c r="AQJ45" s="541"/>
      <c r="AQK45" s="541"/>
      <c r="AQL45" s="541"/>
      <c r="AQM45" s="541"/>
      <c r="AQN45" s="541"/>
      <c r="AQO45" s="541"/>
      <c r="AQP45" s="541"/>
      <c r="AQQ45" s="541"/>
      <c r="AQR45" s="541"/>
      <c r="AQS45" s="541"/>
      <c r="AQT45" s="541"/>
      <c r="AQU45" s="541"/>
      <c r="AQV45" s="541"/>
      <c r="AQW45" s="541"/>
      <c r="AQX45" s="541"/>
      <c r="AQY45" s="541"/>
      <c r="AQZ45" s="541"/>
      <c r="ARA45" s="541"/>
      <c r="ARB45" s="541"/>
      <c r="ARC45" s="541"/>
      <c r="ARD45" s="541"/>
      <c r="ARE45" s="541"/>
      <c r="ARF45" s="541"/>
      <c r="ARG45" s="541"/>
      <c r="ARH45" s="541"/>
      <c r="ARI45" s="541"/>
      <c r="ARJ45" s="541"/>
      <c r="ARK45" s="541"/>
      <c r="ARL45" s="541"/>
      <c r="ARM45" s="541"/>
      <c r="ARN45" s="541"/>
      <c r="ARO45" s="541"/>
      <c r="ARP45" s="541"/>
      <c r="ARQ45" s="541"/>
      <c r="ARR45" s="541"/>
      <c r="ARS45" s="541"/>
      <c r="ART45" s="541"/>
      <c r="ARU45" s="541"/>
      <c r="ARV45" s="541"/>
      <c r="ARW45" s="541"/>
      <c r="ARX45" s="541"/>
      <c r="ARY45" s="541"/>
      <c r="ARZ45" s="541"/>
      <c r="ASA45" s="541"/>
      <c r="ASB45" s="541"/>
      <c r="ASC45" s="541"/>
      <c r="ASD45" s="541"/>
      <c r="ASE45" s="541"/>
      <c r="ASF45" s="541"/>
      <c r="ASG45" s="541"/>
      <c r="ASH45" s="541"/>
      <c r="ASI45" s="541"/>
      <c r="ASJ45" s="541"/>
      <c r="ASK45" s="541"/>
      <c r="ASL45" s="541"/>
      <c r="ASM45" s="541"/>
      <c r="ASN45" s="541"/>
      <c r="ASO45" s="541"/>
      <c r="ASP45" s="541"/>
      <c r="ASQ45" s="541"/>
      <c r="ASR45" s="541"/>
      <c r="ASS45" s="541"/>
      <c r="AST45" s="541"/>
      <c r="ASU45" s="541"/>
      <c r="ASV45" s="541"/>
      <c r="ASW45" s="541"/>
      <c r="ASX45" s="541"/>
      <c r="ASY45" s="541"/>
      <c r="ASZ45" s="541"/>
      <c r="ATA45" s="541"/>
      <c r="ATB45" s="541"/>
      <c r="ATC45" s="541"/>
      <c r="ATD45" s="541"/>
      <c r="ATE45" s="541"/>
      <c r="ATF45" s="541"/>
      <c r="ATG45" s="541"/>
      <c r="ATH45" s="541"/>
      <c r="ATI45" s="541"/>
      <c r="ATJ45" s="541"/>
      <c r="ATK45" s="541"/>
      <c r="ATL45" s="541"/>
      <c r="ATM45" s="541"/>
      <c r="ATN45" s="541"/>
      <c r="ATO45" s="541"/>
      <c r="ATP45" s="541"/>
      <c r="ATQ45" s="541"/>
      <c r="ATR45" s="541"/>
      <c r="ATS45" s="541"/>
      <c r="ATT45" s="541"/>
      <c r="ATU45" s="541"/>
      <c r="ATV45" s="541"/>
      <c r="ATW45" s="541"/>
      <c r="ATX45" s="541"/>
      <c r="ATY45" s="541"/>
      <c r="ATZ45" s="541"/>
      <c r="AUA45" s="541"/>
      <c r="AUB45" s="541"/>
      <c r="AUC45" s="541"/>
      <c r="AUD45" s="541"/>
      <c r="AUE45" s="541"/>
      <c r="AUF45" s="541"/>
      <c r="AUG45" s="541"/>
      <c r="AUH45" s="541"/>
      <c r="AUI45" s="541"/>
      <c r="AUJ45" s="541"/>
      <c r="AUK45" s="541"/>
      <c r="AUL45" s="541"/>
      <c r="AUM45" s="541"/>
      <c r="AUN45" s="541"/>
      <c r="AUO45" s="541"/>
      <c r="AUP45" s="541"/>
      <c r="AUQ45" s="541"/>
      <c r="AUR45" s="541"/>
      <c r="AUS45" s="541"/>
      <c r="AUT45" s="541"/>
      <c r="AUU45" s="541"/>
      <c r="AUV45" s="541"/>
      <c r="AUW45" s="541"/>
      <c r="AUX45" s="541"/>
      <c r="AUY45" s="541"/>
      <c r="AUZ45" s="541"/>
      <c r="AVA45" s="541"/>
      <c r="AVB45" s="541"/>
      <c r="AVC45" s="541"/>
      <c r="AVD45" s="541"/>
      <c r="AVE45" s="541"/>
      <c r="AVF45" s="541"/>
      <c r="AVG45" s="541"/>
      <c r="AVH45" s="541"/>
      <c r="AVI45" s="541"/>
      <c r="AVJ45" s="541"/>
      <c r="AVK45" s="541"/>
      <c r="AVL45" s="541"/>
      <c r="AVM45" s="541"/>
      <c r="AVN45" s="541"/>
      <c r="AVO45" s="541"/>
      <c r="AVP45" s="541"/>
      <c r="AVQ45" s="541"/>
      <c r="AVR45" s="541"/>
      <c r="AVS45" s="541"/>
      <c r="AVT45" s="541"/>
      <c r="AVU45" s="541"/>
      <c r="AVV45" s="541"/>
      <c r="AVW45" s="541"/>
      <c r="AVX45" s="541"/>
      <c r="AVY45" s="541"/>
      <c r="AVZ45" s="541"/>
      <c r="AWA45" s="541"/>
      <c r="AWB45" s="541"/>
      <c r="AWC45" s="541"/>
      <c r="AWD45" s="541"/>
      <c r="AWE45" s="541"/>
      <c r="AWF45" s="541"/>
      <c r="AWG45" s="541"/>
      <c r="AWH45" s="541"/>
      <c r="AWI45" s="541"/>
      <c r="AWJ45" s="541"/>
      <c r="AWK45" s="541"/>
      <c r="AWL45" s="541"/>
      <c r="AWM45" s="541"/>
      <c r="AWN45" s="541"/>
      <c r="AWO45" s="541"/>
      <c r="AWP45" s="541"/>
      <c r="AWQ45" s="541"/>
      <c r="AWR45" s="541"/>
      <c r="AWS45" s="541"/>
      <c r="AWT45" s="541"/>
      <c r="AWU45" s="541"/>
      <c r="AWV45" s="541"/>
      <c r="AWW45" s="541"/>
      <c r="AWX45" s="541"/>
      <c r="AWY45" s="541"/>
      <c r="AWZ45" s="541"/>
      <c r="AXA45" s="541"/>
      <c r="AXB45" s="541"/>
      <c r="AXC45" s="541"/>
      <c r="AXD45" s="541"/>
      <c r="AXE45" s="541"/>
      <c r="AXF45" s="541"/>
      <c r="AXG45" s="541"/>
      <c r="AXH45" s="541"/>
      <c r="AXI45" s="541"/>
      <c r="AXJ45" s="541"/>
      <c r="AXK45" s="541"/>
      <c r="AXL45" s="541"/>
      <c r="AXM45" s="541"/>
      <c r="AXN45" s="541"/>
      <c r="AXO45" s="541"/>
      <c r="AXP45" s="541"/>
      <c r="AXQ45" s="541"/>
      <c r="AXR45" s="541"/>
      <c r="AXS45" s="541"/>
      <c r="AXT45" s="541"/>
      <c r="AXU45" s="541"/>
      <c r="AXV45" s="541"/>
      <c r="AXW45" s="541"/>
      <c r="AXX45" s="541"/>
      <c r="AXY45" s="541"/>
      <c r="AXZ45" s="541"/>
      <c r="AYA45" s="541"/>
      <c r="AYB45" s="541"/>
      <c r="AYC45" s="541"/>
      <c r="AYD45" s="541"/>
      <c r="AYE45" s="541"/>
      <c r="AYF45" s="541"/>
      <c r="AYG45" s="541"/>
      <c r="AYH45" s="541"/>
      <c r="AYI45" s="541"/>
      <c r="AYJ45" s="541"/>
      <c r="AYK45" s="541"/>
      <c r="AYL45" s="541"/>
      <c r="AYM45" s="541"/>
      <c r="AYN45" s="541"/>
      <c r="AYO45" s="541"/>
      <c r="AYP45" s="541"/>
      <c r="AYQ45" s="541"/>
      <c r="AYR45" s="541"/>
      <c r="AYS45" s="541"/>
      <c r="AYT45" s="541"/>
      <c r="AYU45" s="541"/>
      <c r="AYV45" s="541"/>
      <c r="AYW45" s="541"/>
      <c r="AYX45" s="541"/>
      <c r="AYY45" s="541"/>
      <c r="AYZ45" s="541"/>
      <c r="AZA45" s="541"/>
      <c r="AZB45" s="541"/>
      <c r="AZC45" s="541"/>
      <c r="AZD45" s="541"/>
      <c r="AZE45" s="541"/>
      <c r="AZF45" s="541"/>
      <c r="AZG45" s="541"/>
      <c r="AZH45" s="541"/>
      <c r="AZI45" s="541"/>
      <c r="AZJ45" s="541"/>
      <c r="AZK45" s="541"/>
      <c r="AZL45" s="541"/>
      <c r="AZM45" s="541"/>
      <c r="AZN45" s="541"/>
      <c r="AZO45" s="541"/>
      <c r="AZP45" s="541"/>
      <c r="AZQ45" s="541"/>
      <c r="AZR45" s="541"/>
      <c r="AZS45" s="541"/>
      <c r="AZT45" s="541"/>
      <c r="AZU45" s="541"/>
      <c r="AZV45" s="541"/>
      <c r="AZW45" s="541"/>
      <c r="AZX45" s="541"/>
      <c r="AZY45" s="541"/>
      <c r="AZZ45" s="541"/>
      <c r="BAA45" s="541"/>
      <c r="BAB45" s="541"/>
      <c r="BAC45" s="541"/>
      <c r="BAD45" s="541"/>
      <c r="BAE45" s="541"/>
      <c r="BAF45" s="541"/>
      <c r="BAG45" s="541"/>
      <c r="BAH45" s="541"/>
      <c r="BAI45" s="541"/>
      <c r="BAJ45" s="541"/>
      <c r="BAK45" s="541"/>
      <c r="BAL45" s="541"/>
      <c r="BAM45" s="541"/>
      <c r="BAN45" s="541"/>
      <c r="BAO45" s="541"/>
      <c r="BAP45" s="541"/>
      <c r="BAQ45" s="541"/>
      <c r="BAR45" s="541"/>
      <c r="BAS45" s="541"/>
      <c r="BAT45" s="541"/>
      <c r="BAU45" s="541"/>
      <c r="BAV45" s="541"/>
      <c r="BAW45" s="541"/>
      <c r="BAX45" s="541"/>
      <c r="BAY45" s="541"/>
      <c r="BAZ45" s="541"/>
      <c r="BBA45" s="541"/>
      <c r="BBB45" s="541"/>
      <c r="BBC45" s="541"/>
      <c r="BBD45" s="541"/>
      <c r="BBE45" s="541"/>
      <c r="BBF45" s="541"/>
      <c r="BBG45" s="541"/>
      <c r="BBH45" s="541"/>
      <c r="BBI45" s="541"/>
      <c r="BBJ45" s="541"/>
      <c r="BBK45" s="541"/>
      <c r="BBL45" s="541"/>
      <c r="BBM45" s="541"/>
      <c r="BBN45" s="541"/>
      <c r="BBO45" s="541"/>
      <c r="BBP45" s="541"/>
      <c r="BBQ45" s="541"/>
      <c r="BBR45" s="541"/>
      <c r="BBS45" s="541"/>
      <c r="BBT45" s="541"/>
      <c r="BBU45" s="541"/>
      <c r="BBV45" s="541"/>
      <c r="BBW45" s="541"/>
      <c r="BBX45" s="541"/>
      <c r="BBY45" s="541"/>
      <c r="BBZ45" s="541"/>
      <c r="BCA45" s="541"/>
      <c r="BCB45" s="541"/>
      <c r="BCC45" s="541"/>
      <c r="BCD45" s="541"/>
      <c r="BCE45" s="541"/>
      <c r="BCF45" s="541"/>
      <c r="BCG45" s="541"/>
      <c r="BCH45" s="541"/>
      <c r="BCI45" s="541"/>
      <c r="BCJ45" s="541"/>
      <c r="BCK45" s="541"/>
      <c r="BCL45" s="541"/>
      <c r="BCM45" s="541"/>
      <c r="BCN45" s="541"/>
      <c r="BCO45" s="541"/>
      <c r="BCP45" s="541"/>
      <c r="BCQ45" s="541"/>
      <c r="BCR45" s="541"/>
      <c r="BCS45" s="541"/>
      <c r="BCT45" s="541"/>
      <c r="BCU45" s="541"/>
      <c r="BCV45" s="541"/>
      <c r="BCW45" s="541"/>
      <c r="BCX45" s="541"/>
      <c r="BCY45" s="541"/>
      <c r="BCZ45" s="541"/>
      <c r="BDA45" s="541"/>
      <c r="BDB45" s="541"/>
      <c r="BDC45" s="541"/>
      <c r="BDD45" s="541"/>
      <c r="BDE45" s="541"/>
      <c r="BDF45" s="541"/>
      <c r="BDG45" s="541"/>
      <c r="BDH45" s="541"/>
      <c r="BDI45" s="541"/>
      <c r="BDJ45" s="541"/>
      <c r="BDK45" s="541"/>
      <c r="BDL45" s="541"/>
      <c r="BDM45" s="541"/>
      <c r="BDN45" s="541"/>
      <c r="BDO45" s="541"/>
      <c r="BDP45" s="541"/>
      <c r="BDQ45" s="541"/>
      <c r="BDR45" s="541"/>
      <c r="BDS45" s="541"/>
      <c r="BDT45" s="541"/>
      <c r="BDU45" s="541"/>
      <c r="BDV45" s="541"/>
      <c r="BDW45" s="541"/>
      <c r="BDX45" s="541"/>
      <c r="BDY45" s="541"/>
      <c r="BDZ45" s="541"/>
      <c r="BEA45" s="541"/>
      <c r="BEB45" s="541"/>
      <c r="BEC45" s="541"/>
      <c r="BED45" s="541"/>
      <c r="BEE45" s="541"/>
      <c r="BEF45" s="541"/>
      <c r="BEG45" s="541"/>
      <c r="BEH45" s="541"/>
      <c r="BEI45" s="541"/>
      <c r="BEJ45" s="541"/>
      <c r="BEK45" s="541"/>
      <c r="BEL45" s="541"/>
      <c r="BEM45" s="541"/>
      <c r="BEN45" s="541"/>
      <c r="BEO45" s="541"/>
      <c r="BEP45" s="541"/>
      <c r="BEQ45" s="541"/>
      <c r="BER45" s="541"/>
      <c r="BES45" s="541"/>
      <c r="BET45" s="541"/>
      <c r="BEU45" s="541"/>
      <c r="BEV45" s="541"/>
      <c r="BEW45" s="541"/>
      <c r="BEX45" s="541"/>
      <c r="BEY45" s="541"/>
      <c r="BEZ45" s="541"/>
      <c r="BFA45" s="541"/>
      <c r="BFB45" s="541"/>
      <c r="BFC45" s="541"/>
      <c r="BFD45" s="541"/>
      <c r="BFE45" s="541"/>
      <c r="BFF45" s="541"/>
      <c r="BFG45" s="541"/>
      <c r="BFH45" s="541"/>
      <c r="BFI45" s="541"/>
      <c r="BFJ45" s="541"/>
      <c r="BFK45" s="541"/>
      <c r="BFL45" s="541"/>
      <c r="BFM45" s="541"/>
      <c r="BFN45" s="541"/>
      <c r="BFO45" s="541"/>
      <c r="BFP45" s="541"/>
      <c r="BFQ45" s="541"/>
      <c r="BFR45" s="541"/>
      <c r="BFS45" s="541"/>
      <c r="BFT45" s="541"/>
      <c r="BFU45" s="541"/>
      <c r="BFV45" s="541"/>
      <c r="BFW45" s="541"/>
      <c r="BFX45" s="541"/>
      <c r="BFY45" s="541"/>
      <c r="BFZ45" s="541"/>
      <c r="BGA45" s="541"/>
      <c r="BGB45" s="541"/>
      <c r="BGC45" s="541"/>
      <c r="BGD45" s="541"/>
      <c r="BGE45" s="541"/>
      <c r="BGF45" s="541"/>
      <c r="BGG45" s="541"/>
      <c r="BGH45" s="541"/>
      <c r="BGI45" s="541"/>
      <c r="BGJ45" s="541"/>
      <c r="BGK45" s="541"/>
      <c r="BGL45" s="541"/>
      <c r="BGM45" s="541"/>
      <c r="BGN45" s="541"/>
      <c r="BGO45" s="541"/>
      <c r="BGP45" s="541"/>
      <c r="BGQ45" s="541"/>
      <c r="BGR45" s="541"/>
      <c r="BGS45" s="541"/>
      <c r="BGT45" s="541"/>
      <c r="BGU45" s="541"/>
      <c r="BGV45" s="541"/>
      <c r="BGW45" s="541"/>
      <c r="BGX45" s="541"/>
      <c r="BGY45" s="541"/>
      <c r="BGZ45" s="541"/>
      <c r="BHA45" s="541"/>
      <c r="BHB45" s="541"/>
      <c r="BHC45" s="541"/>
      <c r="BHD45" s="541"/>
      <c r="BHE45" s="541"/>
      <c r="BHF45" s="541"/>
      <c r="BHG45" s="541"/>
      <c r="BHH45" s="541"/>
      <c r="BHI45" s="541"/>
      <c r="BHJ45" s="541"/>
      <c r="BHK45" s="541"/>
      <c r="BHL45" s="541"/>
      <c r="BHM45" s="541"/>
      <c r="BHN45" s="541"/>
      <c r="BHO45" s="541"/>
      <c r="BHP45" s="541"/>
      <c r="BHQ45" s="541"/>
      <c r="BHR45" s="541"/>
      <c r="BHS45" s="541"/>
      <c r="BHT45" s="541"/>
      <c r="BHU45" s="541"/>
      <c r="BHV45" s="541"/>
      <c r="BHW45" s="541"/>
      <c r="BHX45" s="541"/>
      <c r="BHY45" s="541"/>
      <c r="BHZ45" s="541"/>
      <c r="BIA45" s="541"/>
      <c r="BIB45" s="541"/>
      <c r="BIC45" s="541"/>
      <c r="BID45" s="541"/>
      <c r="BIE45" s="541"/>
      <c r="BIF45" s="541"/>
      <c r="BIG45" s="541"/>
      <c r="BIH45" s="541"/>
      <c r="BII45" s="541"/>
      <c r="BIJ45" s="541"/>
      <c r="BIK45" s="541"/>
      <c r="BIL45" s="541"/>
      <c r="BIM45" s="541"/>
      <c r="BIN45" s="541"/>
      <c r="BIO45" s="541"/>
      <c r="BIP45" s="541"/>
      <c r="BIQ45" s="541"/>
      <c r="BIR45" s="541"/>
      <c r="BIS45" s="541"/>
      <c r="BIT45" s="541"/>
      <c r="BIU45" s="541"/>
      <c r="BIV45" s="541"/>
      <c r="BIW45" s="541"/>
      <c r="BIX45" s="541"/>
      <c r="BIY45" s="541"/>
      <c r="BIZ45" s="541"/>
      <c r="BJA45" s="541"/>
      <c r="BJB45" s="541"/>
      <c r="BJC45" s="541"/>
      <c r="BJD45" s="541"/>
      <c r="BJE45" s="541"/>
      <c r="BJF45" s="541"/>
      <c r="BJG45" s="541"/>
      <c r="BJH45" s="541"/>
      <c r="BJI45" s="541"/>
      <c r="BJJ45" s="541"/>
      <c r="BJK45" s="541"/>
      <c r="BJL45" s="541"/>
      <c r="BJM45" s="541"/>
      <c r="BJN45" s="541"/>
      <c r="BJO45" s="541"/>
      <c r="BJP45" s="541"/>
      <c r="BJQ45" s="541"/>
      <c r="BJR45" s="541"/>
      <c r="BJS45" s="541"/>
      <c r="BJT45" s="541"/>
      <c r="BJU45" s="541"/>
      <c r="BJV45" s="541"/>
      <c r="BJW45" s="541"/>
      <c r="BJX45" s="541"/>
      <c r="BJY45" s="541"/>
      <c r="BJZ45" s="541"/>
      <c r="BKA45" s="541"/>
      <c r="BKB45" s="541"/>
      <c r="BKC45" s="541"/>
      <c r="BKD45" s="541"/>
      <c r="BKE45" s="541"/>
      <c r="BKF45" s="541"/>
      <c r="BKG45" s="541"/>
      <c r="BKH45" s="541"/>
      <c r="BKI45" s="541"/>
      <c r="BKJ45" s="541"/>
      <c r="BKK45" s="541"/>
      <c r="BKL45" s="541"/>
      <c r="BKM45" s="541"/>
      <c r="BKN45" s="541"/>
      <c r="BKO45" s="541"/>
      <c r="BKP45" s="541"/>
      <c r="BKQ45" s="541"/>
      <c r="BKR45" s="541"/>
      <c r="BKS45" s="541"/>
      <c r="BKT45" s="541"/>
      <c r="BKU45" s="541"/>
      <c r="BKV45" s="541"/>
      <c r="BKW45" s="541"/>
      <c r="BKX45" s="541"/>
      <c r="BKY45" s="541"/>
      <c r="BKZ45" s="541"/>
      <c r="BLA45" s="541"/>
      <c r="BLB45" s="541"/>
      <c r="BLC45" s="541"/>
      <c r="BLD45" s="541"/>
      <c r="BLE45" s="541"/>
      <c r="BLF45" s="541"/>
      <c r="BLG45" s="541"/>
      <c r="BLH45" s="541"/>
      <c r="BLI45" s="541"/>
      <c r="BLJ45" s="541"/>
      <c r="BLK45" s="541"/>
      <c r="BLL45" s="541"/>
      <c r="BLM45" s="541"/>
      <c r="BLN45" s="541"/>
      <c r="BLO45" s="541"/>
      <c r="BLP45" s="541"/>
      <c r="BLQ45" s="541"/>
      <c r="BLR45" s="541"/>
      <c r="BLS45" s="541"/>
      <c r="BLT45" s="541"/>
      <c r="BLU45" s="541"/>
      <c r="BLV45" s="541"/>
      <c r="BLW45" s="541"/>
      <c r="BLX45" s="541"/>
      <c r="BLY45" s="541"/>
      <c r="BLZ45" s="541"/>
      <c r="BMA45" s="541"/>
      <c r="BMB45" s="541"/>
      <c r="BMC45" s="541"/>
      <c r="BMD45" s="541"/>
      <c r="BME45" s="541"/>
      <c r="BMF45" s="541"/>
      <c r="BMG45" s="541"/>
      <c r="BMH45" s="541"/>
      <c r="BMI45" s="541"/>
      <c r="BMJ45" s="541"/>
      <c r="BMK45" s="541"/>
      <c r="BML45" s="541"/>
      <c r="BMM45" s="541"/>
      <c r="BMN45" s="541"/>
      <c r="BMO45" s="541"/>
      <c r="BMP45" s="541"/>
      <c r="BMQ45" s="541"/>
      <c r="BMR45" s="541"/>
      <c r="BMS45" s="541"/>
      <c r="BMT45" s="541"/>
      <c r="BMU45" s="541"/>
      <c r="BMV45" s="541"/>
      <c r="BMW45" s="541"/>
      <c r="BMX45" s="541"/>
      <c r="BMY45" s="541"/>
      <c r="BMZ45" s="541"/>
      <c r="BNA45" s="541"/>
      <c r="BNB45" s="541"/>
      <c r="BNC45" s="541"/>
      <c r="BND45" s="541"/>
      <c r="BNE45" s="541"/>
      <c r="BNF45" s="541"/>
      <c r="BNG45" s="541"/>
      <c r="BNH45" s="541"/>
      <c r="BNI45" s="541"/>
      <c r="BNJ45" s="541"/>
      <c r="BNK45" s="541"/>
      <c r="BNL45" s="541"/>
      <c r="BNM45" s="541"/>
      <c r="BNN45" s="541"/>
      <c r="BNO45" s="541"/>
      <c r="BNP45" s="541"/>
      <c r="BNQ45" s="541"/>
      <c r="BNR45" s="541"/>
      <c r="BNS45" s="541"/>
      <c r="BNT45" s="541"/>
      <c r="BNU45" s="541"/>
      <c r="BNV45" s="541"/>
      <c r="BNW45" s="541"/>
      <c r="BNX45" s="541"/>
      <c r="BNY45" s="541"/>
      <c r="BNZ45" s="541"/>
      <c r="BOA45" s="541"/>
      <c r="BOB45" s="541"/>
      <c r="BOC45" s="541"/>
      <c r="BOD45" s="541"/>
      <c r="BOE45" s="541"/>
      <c r="BOF45" s="541"/>
      <c r="BOG45" s="541"/>
      <c r="BOH45" s="541"/>
      <c r="BOI45" s="541"/>
      <c r="BOJ45" s="541"/>
      <c r="BOK45" s="541"/>
      <c r="BOL45" s="541"/>
      <c r="BOM45" s="541"/>
      <c r="BON45" s="541"/>
      <c r="BOO45" s="541"/>
      <c r="BOP45" s="541"/>
      <c r="BOQ45" s="541"/>
      <c r="BOR45" s="541"/>
      <c r="BOS45" s="541"/>
      <c r="BOT45" s="541"/>
      <c r="BOU45" s="541"/>
      <c r="BOV45" s="541"/>
      <c r="BOW45" s="541"/>
      <c r="BOX45" s="541"/>
      <c r="BOY45" s="541"/>
      <c r="BOZ45" s="541"/>
      <c r="BPA45" s="541"/>
      <c r="BPB45" s="541"/>
      <c r="BPC45" s="541"/>
      <c r="BPD45" s="541"/>
      <c r="BPE45" s="541"/>
      <c r="BPF45" s="541"/>
      <c r="BPG45" s="541"/>
      <c r="BPH45" s="541"/>
      <c r="BPI45" s="541"/>
      <c r="BPJ45" s="541"/>
      <c r="BPK45" s="541"/>
      <c r="BPL45" s="541"/>
      <c r="BPM45" s="541"/>
      <c r="BPN45" s="541"/>
      <c r="BPO45" s="541"/>
      <c r="BPP45" s="541"/>
      <c r="BPQ45" s="541"/>
      <c r="BPR45" s="541"/>
      <c r="BPS45" s="541"/>
      <c r="BPT45" s="541"/>
      <c r="BPU45" s="541"/>
      <c r="BPV45" s="541"/>
      <c r="BPW45" s="541"/>
      <c r="BPX45" s="541"/>
      <c r="BPY45" s="541"/>
      <c r="BPZ45" s="541"/>
      <c r="BQA45" s="541"/>
      <c r="BQB45" s="541"/>
      <c r="BQC45" s="541"/>
      <c r="BQD45" s="541"/>
      <c r="BQE45" s="541"/>
      <c r="BQF45" s="541"/>
      <c r="BQG45" s="541"/>
      <c r="BQH45" s="541"/>
      <c r="BQI45" s="541"/>
      <c r="BQJ45" s="541"/>
      <c r="BQK45" s="541"/>
      <c r="BQL45" s="541"/>
      <c r="BQM45" s="541"/>
      <c r="BQN45" s="541"/>
      <c r="BQO45" s="541"/>
      <c r="BQP45" s="541"/>
      <c r="BQQ45" s="541"/>
      <c r="BQR45" s="541"/>
      <c r="BQS45" s="541"/>
      <c r="BQT45" s="541"/>
      <c r="BQU45" s="541"/>
      <c r="BQV45" s="541"/>
      <c r="BQW45" s="541"/>
      <c r="BQX45" s="541"/>
      <c r="BQY45" s="541"/>
      <c r="BQZ45" s="541"/>
      <c r="BRA45" s="541"/>
      <c r="BRB45" s="541"/>
      <c r="BRC45" s="541"/>
      <c r="BRD45" s="541"/>
      <c r="BRE45" s="541"/>
      <c r="BRF45" s="541"/>
      <c r="BRG45" s="541"/>
      <c r="BRH45" s="541"/>
      <c r="BRI45" s="541"/>
      <c r="BRJ45" s="541"/>
      <c r="BRK45" s="541"/>
      <c r="BRL45" s="541"/>
      <c r="BRM45" s="541"/>
      <c r="BRN45" s="541"/>
      <c r="BRO45" s="541"/>
      <c r="BRP45" s="541"/>
      <c r="BRQ45" s="541"/>
      <c r="BRR45" s="541"/>
      <c r="BRS45" s="541"/>
      <c r="BRT45" s="541"/>
      <c r="BRU45" s="541"/>
      <c r="BRV45" s="541"/>
      <c r="BRW45" s="541"/>
      <c r="BRX45" s="541"/>
      <c r="BRY45" s="541"/>
      <c r="BRZ45" s="541"/>
      <c r="BSA45" s="541"/>
      <c r="BSB45" s="541"/>
      <c r="BSC45" s="541"/>
      <c r="BSD45" s="541"/>
      <c r="BSE45" s="541"/>
      <c r="BSF45" s="541"/>
      <c r="BSG45" s="541"/>
      <c r="BSH45" s="541"/>
      <c r="BSI45" s="541"/>
      <c r="BSJ45" s="541"/>
      <c r="BSK45" s="541"/>
      <c r="BSL45" s="541"/>
      <c r="BSM45" s="541"/>
      <c r="BSN45" s="541"/>
      <c r="BSO45" s="541"/>
      <c r="BSP45" s="541"/>
      <c r="BSQ45" s="541"/>
      <c r="BSR45" s="541"/>
      <c r="BSS45" s="541"/>
      <c r="BST45" s="541"/>
      <c r="BSU45" s="541"/>
      <c r="BSV45" s="541"/>
      <c r="BSW45" s="541"/>
      <c r="BSX45" s="541"/>
      <c r="BSY45" s="541"/>
      <c r="BSZ45" s="541"/>
      <c r="BTA45" s="541"/>
      <c r="BTB45" s="541"/>
      <c r="BTC45" s="541"/>
      <c r="BTD45" s="541"/>
      <c r="BTE45" s="541"/>
      <c r="BTF45" s="541"/>
      <c r="BTG45" s="541"/>
      <c r="BTH45" s="541"/>
      <c r="BTI45" s="541"/>
      <c r="BTJ45" s="541"/>
      <c r="BTK45" s="541"/>
      <c r="BTL45" s="541"/>
      <c r="BTM45" s="541"/>
      <c r="BTN45" s="541"/>
      <c r="BTO45" s="541"/>
      <c r="BTP45" s="541"/>
      <c r="BTQ45" s="541"/>
      <c r="BTR45" s="541"/>
      <c r="BTS45" s="541"/>
      <c r="BTT45" s="541"/>
      <c r="BTU45" s="541"/>
      <c r="BTV45" s="541"/>
      <c r="BTW45" s="541"/>
      <c r="BTX45" s="541"/>
      <c r="BTY45" s="541"/>
      <c r="BTZ45" s="541"/>
      <c r="BUA45" s="541"/>
      <c r="BUB45" s="541"/>
      <c r="BUC45" s="541"/>
      <c r="BUD45" s="541"/>
      <c r="BUE45" s="541"/>
      <c r="BUF45" s="541"/>
      <c r="BUG45" s="541"/>
      <c r="BUH45" s="541"/>
      <c r="BUI45" s="541"/>
      <c r="BUJ45" s="541"/>
      <c r="BUK45" s="541"/>
      <c r="BUL45" s="541"/>
      <c r="BUM45" s="541"/>
      <c r="BUN45" s="541"/>
      <c r="BUO45" s="541"/>
      <c r="BUP45" s="541"/>
      <c r="BUQ45" s="541"/>
      <c r="BUR45" s="541"/>
      <c r="BUS45" s="541"/>
      <c r="BUT45" s="541"/>
      <c r="BUU45" s="541"/>
      <c r="BUV45" s="541"/>
      <c r="BUW45" s="541"/>
      <c r="BUX45" s="541"/>
      <c r="BUY45" s="541"/>
      <c r="BUZ45" s="541"/>
      <c r="BVA45" s="541"/>
      <c r="BVB45" s="541"/>
      <c r="BVC45" s="541"/>
      <c r="BVD45" s="541"/>
      <c r="BVE45" s="541"/>
      <c r="BVF45" s="541"/>
      <c r="BVG45" s="541"/>
      <c r="BVH45" s="541"/>
      <c r="BVI45" s="541"/>
      <c r="BVJ45" s="541"/>
      <c r="BVK45" s="541"/>
      <c r="BVL45" s="541"/>
      <c r="BVM45" s="541"/>
      <c r="BVN45" s="541"/>
      <c r="BVO45" s="541"/>
      <c r="BVP45" s="541"/>
      <c r="BVQ45" s="541"/>
      <c r="BVR45" s="541"/>
      <c r="BVS45" s="541"/>
      <c r="BVT45" s="541"/>
      <c r="BVU45" s="541"/>
      <c r="BVV45" s="541"/>
      <c r="BVW45" s="541"/>
      <c r="BVX45" s="541"/>
      <c r="BVY45" s="541"/>
      <c r="BVZ45" s="541"/>
      <c r="BWA45" s="541"/>
      <c r="BWB45" s="541"/>
      <c r="BWC45" s="541"/>
      <c r="BWD45" s="541"/>
      <c r="BWE45" s="541"/>
      <c r="BWF45" s="541"/>
      <c r="BWG45" s="541"/>
      <c r="BWH45" s="541"/>
      <c r="BWI45" s="541"/>
      <c r="BWJ45" s="541"/>
      <c r="BWK45" s="541"/>
      <c r="BWL45" s="541"/>
      <c r="BWM45" s="541"/>
      <c r="BWN45" s="541"/>
      <c r="BWO45" s="541"/>
      <c r="BWP45" s="541"/>
      <c r="BWQ45" s="541"/>
      <c r="BWR45" s="541"/>
      <c r="BWS45" s="541"/>
      <c r="BWT45" s="541"/>
      <c r="BWU45" s="541"/>
      <c r="BWV45" s="541"/>
      <c r="BWW45" s="541"/>
      <c r="BWX45" s="541"/>
      <c r="BWY45" s="541"/>
      <c r="BWZ45" s="541"/>
      <c r="BXA45" s="541"/>
      <c r="BXB45" s="541"/>
      <c r="BXC45" s="541"/>
      <c r="BXD45" s="541"/>
      <c r="BXE45" s="541"/>
      <c r="BXF45" s="541"/>
      <c r="BXG45" s="541"/>
      <c r="BXH45" s="541"/>
      <c r="BXI45" s="541"/>
      <c r="BXJ45" s="541"/>
      <c r="BXK45" s="541"/>
      <c r="BXL45" s="541"/>
      <c r="BXM45" s="541"/>
      <c r="BXN45" s="541"/>
      <c r="BXO45" s="541"/>
      <c r="BXP45" s="541"/>
      <c r="BXQ45" s="541"/>
      <c r="BXR45" s="541"/>
      <c r="BXS45" s="541"/>
      <c r="BXT45" s="541"/>
      <c r="BXU45" s="541"/>
      <c r="BXV45" s="541"/>
      <c r="BXW45" s="541"/>
      <c r="BXX45" s="541"/>
      <c r="BXY45" s="541"/>
      <c r="BXZ45" s="541"/>
      <c r="BYA45" s="541"/>
      <c r="BYB45" s="541"/>
      <c r="BYC45" s="541"/>
      <c r="BYD45" s="541"/>
      <c r="BYE45" s="541"/>
      <c r="BYF45" s="541"/>
      <c r="BYG45" s="541"/>
      <c r="BYH45" s="541"/>
      <c r="BYI45" s="541"/>
      <c r="BYJ45" s="541"/>
      <c r="BYK45" s="541"/>
      <c r="BYL45" s="541"/>
      <c r="BYM45" s="541"/>
      <c r="BYN45" s="541"/>
      <c r="BYO45" s="541"/>
      <c r="BYP45" s="541"/>
      <c r="BYQ45" s="541"/>
      <c r="BYR45" s="541"/>
      <c r="BYS45" s="541"/>
      <c r="BYT45" s="541"/>
      <c r="BYU45" s="541"/>
      <c r="BYV45" s="541"/>
      <c r="BYW45" s="541"/>
      <c r="BYX45" s="541"/>
      <c r="BYY45" s="541"/>
      <c r="BYZ45" s="541"/>
      <c r="BZA45" s="541"/>
      <c r="BZB45" s="541"/>
      <c r="BZC45" s="541"/>
      <c r="BZD45" s="541"/>
      <c r="BZE45" s="541"/>
      <c r="BZF45" s="541"/>
      <c r="BZG45" s="541"/>
      <c r="BZH45" s="541"/>
      <c r="BZI45" s="541"/>
      <c r="BZJ45" s="541"/>
      <c r="BZK45" s="541"/>
      <c r="BZL45" s="541"/>
      <c r="BZM45" s="541"/>
      <c r="BZN45" s="541"/>
      <c r="BZO45" s="541"/>
      <c r="BZP45" s="541"/>
      <c r="BZQ45" s="541"/>
      <c r="BZR45" s="541"/>
      <c r="BZS45" s="541"/>
      <c r="BZT45" s="541"/>
      <c r="BZU45" s="541"/>
      <c r="BZV45" s="541"/>
      <c r="BZW45" s="541"/>
      <c r="BZX45" s="541"/>
      <c r="BZY45" s="541"/>
      <c r="BZZ45" s="541"/>
      <c r="CAA45" s="541"/>
      <c r="CAB45" s="541"/>
      <c r="CAC45" s="541"/>
      <c r="CAD45" s="541"/>
      <c r="CAE45" s="541"/>
      <c r="CAF45" s="541"/>
      <c r="CAG45" s="541"/>
      <c r="CAH45" s="541"/>
      <c r="CAI45" s="541"/>
      <c r="CAJ45" s="541"/>
      <c r="CAK45" s="541"/>
      <c r="CAL45" s="541"/>
      <c r="CAM45" s="541"/>
      <c r="CAN45" s="541"/>
      <c r="CAO45" s="541"/>
      <c r="CAP45" s="541"/>
      <c r="CAQ45" s="541"/>
      <c r="CAR45" s="541"/>
      <c r="CAS45" s="541"/>
      <c r="CAT45" s="541"/>
      <c r="CAU45" s="541"/>
      <c r="CAV45" s="541"/>
      <c r="CAW45" s="541"/>
      <c r="CAX45" s="541"/>
      <c r="CAY45" s="541"/>
      <c r="CAZ45" s="541"/>
      <c r="CBA45" s="541"/>
      <c r="CBB45" s="541"/>
      <c r="CBC45" s="541"/>
      <c r="CBD45" s="541"/>
      <c r="CBE45" s="541"/>
      <c r="CBF45" s="541"/>
      <c r="CBG45" s="541"/>
      <c r="CBH45" s="541"/>
      <c r="CBI45" s="541"/>
      <c r="CBJ45" s="541"/>
      <c r="CBK45" s="541"/>
      <c r="CBL45" s="541"/>
      <c r="CBM45" s="541"/>
      <c r="CBN45" s="541"/>
      <c r="CBO45" s="541"/>
      <c r="CBP45" s="541"/>
      <c r="CBQ45" s="541"/>
      <c r="CBR45" s="541"/>
      <c r="CBS45" s="541"/>
      <c r="CBT45" s="541"/>
      <c r="CBU45" s="541"/>
      <c r="CBV45" s="541"/>
      <c r="CBW45" s="541"/>
      <c r="CBX45" s="541"/>
      <c r="CBY45" s="541"/>
      <c r="CBZ45" s="541"/>
      <c r="CCA45" s="541"/>
      <c r="CCB45" s="541"/>
      <c r="CCC45" s="541"/>
      <c r="CCD45" s="541"/>
      <c r="CCE45" s="541"/>
      <c r="CCF45" s="541"/>
      <c r="CCG45" s="541"/>
      <c r="CCH45" s="541"/>
      <c r="CCI45" s="541"/>
      <c r="CCJ45" s="541"/>
      <c r="CCK45" s="541"/>
      <c r="CCL45" s="541"/>
      <c r="CCM45" s="541"/>
      <c r="CCN45" s="541"/>
      <c r="CCO45" s="541"/>
      <c r="CCP45" s="541"/>
      <c r="CCQ45" s="541"/>
      <c r="CCR45" s="541"/>
      <c r="CCS45" s="541"/>
      <c r="CCT45" s="541"/>
      <c r="CCU45" s="541"/>
      <c r="CCV45" s="541"/>
      <c r="CCW45" s="541"/>
      <c r="CCX45" s="541"/>
      <c r="CCY45" s="541"/>
      <c r="CCZ45" s="541"/>
      <c r="CDA45" s="541"/>
      <c r="CDB45" s="541"/>
      <c r="CDC45" s="541"/>
      <c r="CDD45" s="541"/>
      <c r="CDE45" s="541"/>
      <c r="CDF45" s="541"/>
      <c r="CDG45" s="541"/>
      <c r="CDH45" s="541"/>
      <c r="CDI45" s="541"/>
      <c r="CDJ45" s="541"/>
      <c r="CDK45" s="541"/>
      <c r="CDL45" s="541"/>
      <c r="CDM45" s="541"/>
      <c r="CDN45" s="541"/>
      <c r="CDO45" s="541"/>
      <c r="CDP45" s="541"/>
      <c r="CDQ45" s="541"/>
      <c r="CDR45" s="541"/>
      <c r="CDS45" s="541"/>
      <c r="CDT45" s="541"/>
      <c r="CDU45" s="541"/>
      <c r="CDV45" s="541"/>
      <c r="CDW45" s="541"/>
      <c r="CDX45" s="541"/>
      <c r="CDY45" s="541"/>
      <c r="CDZ45" s="541"/>
      <c r="CEA45" s="541"/>
      <c r="CEB45" s="541"/>
      <c r="CEC45" s="541"/>
      <c r="CED45" s="541"/>
      <c r="CEE45" s="541"/>
      <c r="CEF45" s="541"/>
      <c r="CEG45" s="541"/>
      <c r="CEH45" s="541"/>
      <c r="CEI45" s="541"/>
      <c r="CEJ45" s="541"/>
      <c r="CEK45" s="541"/>
      <c r="CEL45" s="541"/>
      <c r="CEM45" s="541"/>
      <c r="CEN45" s="541"/>
      <c r="CEO45" s="541"/>
      <c r="CEP45" s="541"/>
      <c r="CEQ45" s="541"/>
      <c r="CER45" s="541"/>
      <c r="CES45" s="541"/>
      <c r="CET45" s="541"/>
      <c r="CEU45" s="541"/>
      <c r="CEV45" s="541"/>
      <c r="CEW45" s="541"/>
      <c r="CEX45" s="541"/>
      <c r="CEY45" s="541"/>
      <c r="CEZ45" s="541"/>
      <c r="CFA45" s="541"/>
      <c r="CFB45" s="541"/>
      <c r="CFC45" s="541"/>
      <c r="CFD45" s="541"/>
      <c r="CFE45" s="541"/>
      <c r="CFF45" s="541"/>
      <c r="CFG45" s="541"/>
      <c r="CFH45" s="541"/>
      <c r="CFI45" s="541"/>
      <c r="CFJ45" s="541"/>
      <c r="CFK45" s="541"/>
      <c r="CFL45" s="541"/>
      <c r="CFM45" s="541"/>
      <c r="CFN45" s="541"/>
      <c r="CFO45" s="541"/>
      <c r="CFP45" s="541"/>
      <c r="CFQ45" s="541"/>
      <c r="CFR45" s="541"/>
      <c r="CFS45" s="541"/>
      <c r="CFT45" s="541"/>
      <c r="CFU45" s="541"/>
      <c r="CFV45" s="541"/>
      <c r="CFW45" s="541"/>
      <c r="CFX45" s="541"/>
      <c r="CFY45" s="541"/>
      <c r="CFZ45" s="541"/>
      <c r="CGA45" s="541"/>
      <c r="CGB45" s="541"/>
      <c r="CGC45" s="541"/>
      <c r="CGD45" s="541"/>
      <c r="CGE45" s="541"/>
      <c r="CGF45" s="541"/>
      <c r="CGG45" s="541"/>
      <c r="CGH45" s="541"/>
      <c r="CGI45" s="541"/>
      <c r="CGJ45" s="541"/>
      <c r="CGK45" s="541"/>
      <c r="CGL45" s="541"/>
      <c r="CGM45" s="541"/>
      <c r="CGN45" s="541"/>
      <c r="CGO45" s="541"/>
      <c r="CGP45" s="541"/>
      <c r="CGQ45" s="541"/>
      <c r="CGR45" s="541"/>
      <c r="CGS45" s="541"/>
      <c r="CGT45" s="541"/>
      <c r="CGU45" s="541"/>
      <c r="CGV45" s="541"/>
      <c r="CGW45" s="541"/>
      <c r="CGX45" s="541"/>
      <c r="CGY45" s="541"/>
      <c r="CGZ45" s="541"/>
      <c r="CHA45" s="541"/>
      <c r="CHB45" s="541"/>
      <c r="CHC45" s="541"/>
      <c r="CHD45" s="541"/>
      <c r="CHE45" s="541"/>
      <c r="CHF45" s="541"/>
      <c r="CHG45" s="541"/>
      <c r="CHH45" s="541"/>
      <c r="CHI45" s="541"/>
      <c r="CHJ45" s="541"/>
      <c r="CHK45" s="541"/>
      <c r="CHL45" s="541"/>
      <c r="CHM45" s="541"/>
      <c r="CHN45" s="541"/>
      <c r="CHO45" s="541"/>
      <c r="CHP45" s="541"/>
      <c r="CHQ45" s="541"/>
      <c r="CHR45" s="541"/>
      <c r="CHS45" s="541"/>
      <c r="CHT45" s="541"/>
      <c r="CHU45" s="541"/>
      <c r="CHV45" s="541"/>
      <c r="CHW45" s="541"/>
      <c r="CHX45" s="541"/>
      <c r="CHY45" s="541"/>
      <c r="CHZ45" s="541"/>
      <c r="CIA45" s="541"/>
      <c r="CIB45" s="541"/>
      <c r="CIC45" s="541"/>
      <c r="CID45" s="541"/>
      <c r="CIE45" s="541"/>
      <c r="CIF45" s="541"/>
      <c r="CIG45" s="541"/>
      <c r="CIH45" s="541"/>
      <c r="CII45" s="541"/>
      <c r="CIJ45" s="541"/>
      <c r="CIK45" s="541"/>
      <c r="CIL45" s="541"/>
      <c r="CIM45" s="541"/>
      <c r="CIN45" s="541"/>
      <c r="CIO45" s="541"/>
      <c r="CIP45" s="541"/>
      <c r="CIQ45" s="541"/>
      <c r="CIR45" s="541"/>
      <c r="CIS45" s="541"/>
      <c r="CIT45" s="541"/>
      <c r="CIU45" s="541"/>
      <c r="CIV45" s="541"/>
      <c r="CIW45" s="541"/>
      <c r="CIX45" s="541"/>
      <c r="CIY45" s="541"/>
      <c r="CIZ45" s="541"/>
      <c r="CJA45" s="541"/>
      <c r="CJB45" s="541"/>
      <c r="CJC45" s="541"/>
      <c r="CJD45" s="541"/>
      <c r="CJE45" s="541"/>
      <c r="CJF45" s="541"/>
      <c r="CJG45" s="541"/>
      <c r="CJH45" s="541"/>
      <c r="CJI45" s="541"/>
      <c r="CJJ45" s="541"/>
      <c r="CJK45" s="541"/>
      <c r="CJL45" s="541"/>
      <c r="CJM45" s="541"/>
      <c r="CJN45" s="541"/>
      <c r="CJO45" s="541"/>
      <c r="CJP45" s="541"/>
      <c r="CJQ45" s="541"/>
      <c r="CJR45" s="541"/>
      <c r="CJS45" s="541"/>
      <c r="CJT45" s="541"/>
      <c r="CJU45" s="541"/>
      <c r="CJV45" s="541"/>
      <c r="CJW45" s="541"/>
      <c r="CJX45" s="541"/>
      <c r="CJY45" s="541"/>
      <c r="CJZ45" s="541"/>
      <c r="CKA45" s="541"/>
      <c r="CKB45" s="541"/>
      <c r="CKC45" s="541"/>
      <c r="CKD45" s="541"/>
      <c r="CKE45" s="541"/>
      <c r="CKF45" s="541"/>
      <c r="CKG45" s="541"/>
      <c r="CKH45" s="541"/>
      <c r="CKI45" s="541"/>
      <c r="CKJ45" s="541"/>
      <c r="CKK45" s="541"/>
      <c r="CKL45" s="541"/>
      <c r="CKM45" s="541"/>
      <c r="CKN45" s="541"/>
      <c r="CKO45" s="541"/>
      <c r="CKP45" s="541"/>
      <c r="CKQ45" s="541"/>
      <c r="CKR45" s="541"/>
      <c r="CKS45" s="541"/>
      <c r="CKT45" s="541"/>
      <c r="CKU45" s="541"/>
      <c r="CKV45" s="541"/>
      <c r="CKW45" s="541"/>
      <c r="CKX45" s="541"/>
      <c r="CKY45" s="541"/>
      <c r="CKZ45" s="541"/>
      <c r="CLA45" s="541"/>
      <c r="CLB45" s="541"/>
      <c r="CLC45" s="541"/>
      <c r="CLD45" s="541"/>
      <c r="CLE45" s="541"/>
      <c r="CLF45" s="541"/>
      <c r="CLG45" s="541"/>
      <c r="CLH45" s="541"/>
      <c r="CLI45" s="541"/>
      <c r="CLJ45" s="541"/>
      <c r="CLK45" s="541"/>
      <c r="CLL45" s="541"/>
      <c r="CLM45" s="541"/>
      <c r="CLN45" s="541"/>
      <c r="CLO45" s="541"/>
      <c r="CLP45" s="541"/>
      <c r="CLQ45" s="541"/>
      <c r="CLR45" s="541"/>
      <c r="CLS45" s="541"/>
      <c r="CLT45" s="541"/>
      <c r="CLU45" s="541"/>
      <c r="CLV45" s="541"/>
      <c r="CLW45" s="541"/>
      <c r="CLX45" s="541"/>
      <c r="CLY45" s="541"/>
      <c r="CLZ45" s="541"/>
      <c r="CMA45" s="541"/>
      <c r="CMB45" s="541"/>
      <c r="CMC45" s="541"/>
      <c r="CMD45" s="541"/>
      <c r="CME45" s="541"/>
      <c r="CMF45" s="541"/>
      <c r="CMG45" s="541"/>
      <c r="CMH45" s="541"/>
      <c r="CMI45" s="541"/>
      <c r="CMJ45" s="541"/>
      <c r="CMK45" s="541"/>
      <c r="CML45" s="541"/>
      <c r="CMM45" s="541"/>
      <c r="CMN45" s="541"/>
      <c r="CMO45" s="541"/>
      <c r="CMP45" s="541"/>
      <c r="CMQ45" s="541"/>
      <c r="CMR45" s="541"/>
      <c r="CMS45" s="541"/>
      <c r="CMT45" s="541"/>
      <c r="CMU45" s="541"/>
      <c r="CMV45" s="541"/>
      <c r="CMW45" s="541"/>
      <c r="CMX45" s="541"/>
      <c r="CMY45" s="541"/>
      <c r="CMZ45" s="541"/>
      <c r="CNA45" s="541"/>
      <c r="CNB45" s="541"/>
      <c r="CNC45" s="541"/>
      <c r="CND45" s="541"/>
      <c r="CNE45" s="541"/>
      <c r="CNF45" s="541"/>
      <c r="CNG45" s="541"/>
      <c r="CNH45" s="541"/>
      <c r="CNI45" s="541"/>
      <c r="CNJ45" s="541"/>
      <c r="CNK45" s="541"/>
      <c r="CNL45" s="541"/>
      <c r="CNM45" s="541"/>
      <c r="CNN45" s="541"/>
      <c r="CNO45" s="541"/>
      <c r="CNP45" s="541"/>
      <c r="CNQ45" s="541"/>
      <c r="CNR45" s="541"/>
      <c r="CNS45" s="541"/>
      <c r="CNT45" s="541"/>
      <c r="CNU45" s="541"/>
      <c r="CNV45" s="541"/>
      <c r="CNW45" s="541"/>
      <c r="CNX45" s="541"/>
      <c r="CNY45" s="541"/>
      <c r="CNZ45" s="541"/>
      <c r="COA45" s="541"/>
      <c r="COB45" s="541"/>
      <c r="COC45" s="541"/>
      <c r="COD45" s="541"/>
      <c r="COE45" s="541"/>
      <c r="COF45" s="541"/>
      <c r="COG45" s="541"/>
      <c r="COH45" s="541"/>
      <c r="COI45" s="541"/>
      <c r="COJ45" s="541"/>
      <c r="COK45" s="541"/>
      <c r="COL45" s="541"/>
      <c r="COM45" s="541"/>
      <c r="CON45" s="541"/>
      <c r="COO45" s="541"/>
      <c r="COP45" s="541"/>
      <c r="COQ45" s="541"/>
      <c r="COR45" s="541"/>
      <c r="COS45" s="541"/>
      <c r="COT45" s="541"/>
      <c r="COU45" s="541"/>
      <c r="COV45" s="541"/>
      <c r="COW45" s="541"/>
      <c r="COX45" s="541"/>
      <c r="COY45" s="541"/>
      <c r="COZ45" s="541"/>
      <c r="CPA45" s="541"/>
      <c r="CPB45" s="541"/>
      <c r="CPC45" s="541"/>
      <c r="CPD45" s="541"/>
      <c r="CPE45" s="541"/>
      <c r="CPF45" s="541"/>
      <c r="CPG45" s="541"/>
      <c r="CPH45" s="541"/>
      <c r="CPI45" s="541"/>
      <c r="CPJ45" s="541"/>
      <c r="CPK45" s="541"/>
      <c r="CPL45" s="541"/>
      <c r="CPM45" s="541"/>
      <c r="CPN45" s="541"/>
      <c r="CPO45" s="541"/>
      <c r="CPP45" s="541"/>
      <c r="CPQ45" s="541"/>
      <c r="CPR45" s="541"/>
      <c r="CPS45" s="541"/>
      <c r="CPT45" s="541"/>
      <c r="CPU45" s="541"/>
      <c r="CPV45" s="541"/>
      <c r="CPW45" s="541"/>
      <c r="CPX45" s="541"/>
      <c r="CPY45" s="541"/>
      <c r="CPZ45" s="541"/>
      <c r="CQA45" s="541"/>
      <c r="CQB45" s="541"/>
      <c r="CQC45" s="541"/>
      <c r="CQD45" s="541"/>
      <c r="CQE45" s="541"/>
      <c r="CQF45" s="541"/>
      <c r="CQG45" s="541"/>
      <c r="CQH45" s="541"/>
      <c r="CQI45" s="541"/>
      <c r="CQJ45" s="541"/>
      <c r="CQK45" s="541"/>
      <c r="CQL45" s="541"/>
      <c r="CQM45" s="541"/>
      <c r="CQN45" s="541"/>
      <c r="CQO45" s="541"/>
      <c r="CQP45" s="541"/>
      <c r="CQQ45" s="541"/>
      <c r="CQR45" s="541"/>
      <c r="CQS45" s="541"/>
      <c r="CQT45" s="541"/>
      <c r="CQU45" s="541"/>
      <c r="CQV45" s="541"/>
      <c r="CQW45" s="541"/>
      <c r="CQX45" s="541"/>
      <c r="CQY45" s="541"/>
      <c r="CQZ45" s="541"/>
      <c r="CRA45" s="541"/>
      <c r="CRB45" s="541"/>
      <c r="CRC45" s="541"/>
      <c r="CRD45" s="541"/>
      <c r="CRE45" s="541"/>
      <c r="CRF45" s="541"/>
      <c r="CRG45" s="541"/>
      <c r="CRH45" s="541"/>
      <c r="CRI45" s="541"/>
      <c r="CRJ45" s="541"/>
      <c r="CRK45" s="541"/>
      <c r="CRL45" s="541"/>
      <c r="CRM45" s="541"/>
      <c r="CRN45" s="541"/>
      <c r="CRO45" s="541"/>
      <c r="CRP45" s="541"/>
      <c r="CRQ45" s="541"/>
      <c r="CRR45" s="541"/>
      <c r="CRS45" s="541"/>
      <c r="CRT45" s="541"/>
      <c r="CRU45" s="541"/>
      <c r="CRV45" s="541"/>
      <c r="CRW45" s="541"/>
      <c r="CRX45" s="541"/>
      <c r="CRY45" s="541"/>
      <c r="CRZ45" s="541"/>
      <c r="CSA45" s="541"/>
      <c r="CSB45" s="541"/>
      <c r="CSC45" s="541"/>
      <c r="CSD45" s="541"/>
      <c r="CSE45" s="541"/>
      <c r="CSF45" s="541"/>
      <c r="CSG45" s="541"/>
      <c r="CSH45" s="541"/>
      <c r="CSI45" s="541"/>
      <c r="CSJ45" s="541"/>
      <c r="CSK45" s="541"/>
      <c r="CSL45" s="541"/>
      <c r="CSM45" s="541"/>
      <c r="CSN45" s="541"/>
      <c r="CSO45" s="541"/>
      <c r="CSP45" s="541"/>
      <c r="CSQ45" s="541"/>
      <c r="CSR45" s="541"/>
      <c r="CSS45" s="541"/>
      <c r="CST45" s="541"/>
      <c r="CSU45" s="541"/>
      <c r="CSV45" s="541"/>
      <c r="CSW45" s="541"/>
      <c r="CSX45" s="541"/>
      <c r="CSY45" s="541"/>
      <c r="CSZ45" s="541"/>
      <c r="CTA45" s="541"/>
      <c r="CTB45" s="541"/>
      <c r="CTC45" s="541"/>
      <c r="CTD45" s="541"/>
      <c r="CTE45" s="541"/>
      <c r="CTF45" s="541"/>
      <c r="CTG45" s="541"/>
      <c r="CTH45" s="541"/>
      <c r="CTI45" s="541"/>
      <c r="CTJ45" s="541"/>
      <c r="CTK45" s="541"/>
      <c r="CTL45" s="541"/>
      <c r="CTM45" s="541"/>
      <c r="CTN45" s="541"/>
      <c r="CTO45" s="541"/>
      <c r="CTP45" s="541"/>
      <c r="CTQ45" s="541"/>
      <c r="CTR45" s="541"/>
      <c r="CTS45" s="541"/>
      <c r="CTT45" s="541"/>
      <c r="CTU45" s="541"/>
      <c r="CTV45" s="541"/>
      <c r="CTW45" s="541"/>
      <c r="CTX45" s="541"/>
      <c r="CTY45" s="541"/>
      <c r="CTZ45" s="541"/>
      <c r="CUA45" s="541"/>
      <c r="CUB45" s="541"/>
      <c r="CUC45" s="541"/>
      <c r="CUD45" s="541"/>
      <c r="CUE45" s="541"/>
      <c r="CUF45" s="541"/>
      <c r="CUG45" s="541"/>
      <c r="CUH45" s="541"/>
      <c r="CUI45" s="541"/>
      <c r="CUJ45" s="541"/>
      <c r="CUK45" s="541"/>
      <c r="CUL45" s="541"/>
      <c r="CUM45" s="541"/>
      <c r="CUN45" s="541"/>
      <c r="CUO45" s="541"/>
      <c r="CUP45" s="541"/>
      <c r="CUQ45" s="541"/>
      <c r="CUR45" s="541"/>
      <c r="CUS45" s="541"/>
      <c r="CUT45" s="541"/>
      <c r="CUU45" s="541"/>
      <c r="CUV45" s="541"/>
      <c r="CUW45" s="541"/>
      <c r="CUX45" s="541"/>
      <c r="CUY45" s="541"/>
      <c r="CUZ45" s="541"/>
      <c r="CVA45" s="541"/>
      <c r="CVB45" s="541"/>
      <c r="CVC45" s="541"/>
      <c r="CVD45" s="541"/>
      <c r="CVE45" s="541"/>
      <c r="CVF45" s="541"/>
      <c r="CVG45" s="541"/>
      <c r="CVH45" s="541"/>
      <c r="CVI45" s="541"/>
      <c r="CVJ45" s="541"/>
      <c r="CVK45" s="541"/>
      <c r="CVL45" s="541"/>
      <c r="CVM45" s="541"/>
      <c r="CVN45" s="541"/>
      <c r="CVO45" s="541"/>
      <c r="CVP45" s="541"/>
      <c r="CVQ45" s="541"/>
      <c r="CVR45" s="541"/>
      <c r="CVS45" s="541"/>
      <c r="CVT45" s="541"/>
      <c r="CVU45" s="541"/>
      <c r="CVV45" s="541"/>
      <c r="CVW45" s="541"/>
      <c r="CVX45" s="541"/>
      <c r="CVY45" s="541"/>
      <c r="CVZ45" s="541"/>
      <c r="CWA45" s="541"/>
      <c r="CWB45" s="541"/>
      <c r="CWC45" s="541"/>
      <c r="CWD45" s="541"/>
      <c r="CWE45" s="541"/>
      <c r="CWF45" s="541"/>
      <c r="CWG45" s="541"/>
      <c r="CWH45" s="541"/>
      <c r="CWI45" s="541"/>
      <c r="CWJ45" s="541"/>
      <c r="CWK45" s="541"/>
      <c r="CWL45" s="541"/>
      <c r="CWM45" s="541"/>
      <c r="CWN45" s="541"/>
      <c r="CWO45" s="541"/>
      <c r="CWP45" s="541"/>
      <c r="CWQ45" s="541"/>
      <c r="CWR45" s="541"/>
      <c r="CWS45" s="541"/>
      <c r="CWT45" s="541"/>
      <c r="CWU45" s="541"/>
      <c r="CWV45" s="541"/>
      <c r="CWW45" s="541"/>
      <c r="CWX45" s="541"/>
      <c r="CWY45" s="541"/>
      <c r="CWZ45" s="541"/>
      <c r="CXA45" s="541"/>
      <c r="CXB45" s="541"/>
      <c r="CXC45" s="541"/>
      <c r="CXD45" s="541"/>
      <c r="CXE45" s="541"/>
      <c r="CXF45" s="541"/>
      <c r="CXG45" s="541"/>
      <c r="CXH45" s="541"/>
      <c r="CXI45" s="541"/>
      <c r="CXJ45" s="541"/>
      <c r="CXK45" s="541"/>
      <c r="CXL45" s="541"/>
      <c r="CXM45" s="541"/>
      <c r="CXN45" s="541"/>
      <c r="CXO45" s="541"/>
      <c r="CXP45" s="541"/>
      <c r="CXQ45" s="541"/>
      <c r="CXR45" s="541"/>
      <c r="CXS45" s="541"/>
      <c r="CXT45" s="541"/>
      <c r="CXU45" s="541"/>
      <c r="CXV45" s="541"/>
      <c r="CXW45" s="541"/>
      <c r="CXX45" s="541"/>
      <c r="CXY45" s="541"/>
      <c r="CXZ45" s="541"/>
      <c r="CYA45" s="541"/>
      <c r="CYB45" s="541"/>
      <c r="CYC45" s="541"/>
      <c r="CYD45" s="541"/>
      <c r="CYE45" s="541"/>
      <c r="CYF45" s="541"/>
      <c r="CYG45" s="541"/>
      <c r="CYH45" s="541"/>
      <c r="CYI45" s="541"/>
      <c r="CYJ45" s="541"/>
      <c r="CYK45" s="541"/>
      <c r="CYL45" s="541"/>
      <c r="CYM45" s="541"/>
      <c r="CYN45" s="541"/>
      <c r="CYO45" s="541"/>
      <c r="CYP45" s="541"/>
      <c r="CYQ45" s="541"/>
      <c r="CYR45" s="541"/>
      <c r="CYS45" s="541"/>
      <c r="CYT45" s="541"/>
      <c r="CYU45" s="541"/>
      <c r="CYV45" s="541"/>
      <c r="CYW45" s="541"/>
      <c r="CYX45" s="541"/>
      <c r="CYY45" s="541"/>
      <c r="CYZ45" s="541"/>
      <c r="CZA45" s="541"/>
      <c r="CZB45" s="541"/>
      <c r="CZC45" s="541"/>
      <c r="CZD45" s="541"/>
      <c r="CZE45" s="541"/>
      <c r="CZF45" s="541"/>
      <c r="CZG45" s="541"/>
      <c r="CZH45" s="541"/>
      <c r="CZI45" s="541"/>
      <c r="CZJ45" s="541"/>
      <c r="CZK45" s="541"/>
      <c r="CZL45" s="541"/>
      <c r="CZM45" s="541"/>
      <c r="CZN45" s="541"/>
      <c r="CZO45" s="541"/>
      <c r="CZP45" s="541"/>
      <c r="CZQ45" s="541"/>
      <c r="CZR45" s="541"/>
      <c r="CZS45" s="541"/>
      <c r="CZT45" s="541"/>
      <c r="CZU45" s="541"/>
      <c r="CZV45" s="541"/>
      <c r="CZW45" s="541"/>
      <c r="CZX45" s="541"/>
      <c r="CZY45" s="541"/>
      <c r="CZZ45" s="541"/>
      <c r="DAA45" s="541"/>
      <c r="DAB45" s="541"/>
      <c r="DAC45" s="541"/>
      <c r="DAD45" s="541"/>
      <c r="DAE45" s="541"/>
      <c r="DAF45" s="541"/>
      <c r="DAG45" s="541"/>
      <c r="DAH45" s="541"/>
      <c r="DAI45" s="541"/>
      <c r="DAJ45" s="541"/>
      <c r="DAK45" s="541"/>
      <c r="DAL45" s="541"/>
      <c r="DAM45" s="541"/>
      <c r="DAN45" s="541"/>
      <c r="DAO45" s="541"/>
      <c r="DAP45" s="541"/>
      <c r="DAQ45" s="541"/>
      <c r="DAR45" s="541"/>
      <c r="DAS45" s="541"/>
      <c r="DAT45" s="541"/>
      <c r="DAU45" s="541"/>
      <c r="DAV45" s="541"/>
      <c r="DAW45" s="541"/>
      <c r="DAX45" s="541"/>
      <c r="DAY45" s="541"/>
      <c r="DAZ45" s="541"/>
      <c r="DBA45" s="541"/>
      <c r="DBB45" s="541"/>
      <c r="DBC45" s="541"/>
      <c r="DBD45" s="541"/>
      <c r="DBE45" s="541"/>
      <c r="DBF45" s="541"/>
      <c r="DBG45" s="541"/>
      <c r="DBH45" s="541"/>
      <c r="DBI45" s="541"/>
      <c r="DBJ45" s="541"/>
      <c r="DBK45" s="541"/>
      <c r="DBL45" s="541"/>
      <c r="DBM45" s="541"/>
      <c r="DBN45" s="541"/>
      <c r="DBO45" s="541"/>
      <c r="DBP45" s="541"/>
      <c r="DBQ45" s="541"/>
      <c r="DBR45" s="541"/>
      <c r="DBS45" s="541"/>
      <c r="DBT45" s="541"/>
      <c r="DBU45" s="541"/>
      <c r="DBV45" s="541"/>
      <c r="DBW45" s="541"/>
      <c r="DBX45" s="541"/>
      <c r="DBY45" s="541"/>
      <c r="DBZ45" s="541"/>
      <c r="DCA45" s="541"/>
      <c r="DCB45" s="541"/>
      <c r="DCC45" s="541"/>
      <c r="DCD45" s="541"/>
      <c r="DCE45" s="541"/>
      <c r="DCF45" s="541"/>
      <c r="DCG45" s="541"/>
      <c r="DCH45" s="541"/>
      <c r="DCI45" s="541"/>
      <c r="DCJ45" s="541"/>
      <c r="DCK45" s="541"/>
      <c r="DCL45" s="541"/>
      <c r="DCM45" s="541"/>
      <c r="DCN45" s="541"/>
      <c r="DCO45" s="541"/>
      <c r="DCP45" s="541"/>
      <c r="DCQ45" s="541"/>
      <c r="DCR45" s="541"/>
      <c r="DCS45" s="541"/>
      <c r="DCT45" s="541"/>
      <c r="DCU45" s="541"/>
      <c r="DCV45" s="541"/>
      <c r="DCW45" s="541"/>
      <c r="DCX45" s="541"/>
      <c r="DCY45" s="541"/>
      <c r="DCZ45" s="541"/>
      <c r="DDA45" s="541"/>
      <c r="DDB45" s="541"/>
      <c r="DDC45" s="541"/>
      <c r="DDD45" s="541"/>
      <c r="DDE45" s="541"/>
      <c r="DDF45" s="541"/>
      <c r="DDG45" s="541"/>
      <c r="DDH45" s="541"/>
      <c r="DDI45" s="541"/>
      <c r="DDJ45" s="541"/>
      <c r="DDK45" s="541"/>
      <c r="DDL45" s="541"/>
      <c r="DDM45" s="541"/>
      <c r="DDN45" s="541"/>
      <c r="DDO45" s="541"/>
      <c r="DDP45" s="541"/>
      <c r="DDQ45" s="541"/>
      <c r="DDR45" s="541"/>
      <c r="DDS45" s="541"/>
      <c r="DDT45" s="541"/>
      <c r="DDU45" s="541"/>
      <c r="DDV45" s="541"/>
      <c r="DDW45" s="541"/>
      <c r="DDX45" s="541"/>
      <c r="DDY45" s="541"/>
      <c r="DDZ45" s="541"/>
      <c r="DEA45" s="541"/>
      <c r="DEB45" s="541"/>
      <c r="DEC45" s="541"/>
      <c r="DED45" s="541"/>
      <c r="DEE45" s="541"/>
      <c r="DEF45" s="541"/>
      <c r="DEG45" s="541"/>
      <c r="DEH45" s="541"/>
      <c r="DEI45" s="541"/>
      <c r="DEJ45" s="541"/>
      <c r="DEK45" s="541"/>
      <c r="DEL45" s="541"/>
      <c r="DEM45" s="541"/>
      <c r="DEN45" s="541"/>
      <c r="DEO45" s="541"/>
      <c r="DEP45" s="541"/>
      <c r="DEQ45" s="541"/>
      <c r="DER45" s="541"/>
      <c r="DES45" s="541"/>
      <c r="DET45" s="541"/>
      <c r="DEU45" s="541"/>
      <c r="DEV45" s="541"/>
      <c r="DEW45" s="541"/>
      <c r="DEX45" s="541"/>
      <c r="DEY45" s="541"/>
      <c r="DEZ45" s="541"/>
      <c r="DFA45" s="541"/>
      <c r="DFB45" s="541"/>
      <c r="DFC45" s="541"/>
      <c r="DFD45" s="541"/>
      <c r="DFE45" s="541"/>
      <c r="DFF45" s="541"/>
      <c r="DFG45" s="541"/>
      <c r="DFH45" s="541"/>
      <c r="DFI45" s="541"/>
      <c r="DFJ45" s="541"/>
      <c r="DFK45" s="541"/>
      <c r="DFL45" s="541"/>
      <c r="DFM45" s="541"/>
      <c r="DFN45" s="541"/>
      <c r="DFO45" s="541"/>
      <c r="DFP45" s="541"/>
      <c r="DFQ45" s="541"/>
      <c r="DFR45" s="541"/>
      <c r="DFS45" s="541"/>
      <c r="DFT45" s="541"/>
      <c r="DFU45" s="541"/>
      <c r="DFV45" s="541"/>
      <c r="DFW45" s="541"/>
      <c r="DFX45" s="541"/>
      <c r="DFY45" s="541"/>
      <c r="DFZ45" s="541"/>
      <c r="DGA45" s="541"/>
      <c r="DGB45" s="541"/>
      <c r="DGC45" s="541"/>
      <c r="DGD45" s="541"/>
      <c r="DGE45" s="541"/>
      <c r="DGF45" s="541"/>
      <c r="DGG45" s="541"/>
      <c r="DGH45" s="541"/>
      <c r="DGI45" s="541"/>
      <c r="DGJ45" s="541"/>
      <c r="DGK45" s="541"/>
      <c r="DGL45" s="541"/>
      <c r="DGM45" s="541"/>
      <c r="DGN45" s="541"/>
      <c r="DGO45" s="541"/>
      <c r="DGP45" s="541"/>
      <c r="DGQ45" s="541"/>
      <c r="DGR45" s="541"/>
      <c r="DGS45" s="541"/>
      <c r="DGT45" s="541"/>
      <c r="DGU45" s="541"/>
      <c r="DGV45" s="541"/>
      <c r="DGW45" s="541"/>
      <c r="DGX45" s="541"/>
      <c r="DGY45" s="541"/>
      <c r="DGZ45" s="541"/>
      <c r="DHA45" s="541"/>
      <c r="DHB45" s="541"/>
      <c r="DHC45" s="541"/>
      <c r="DHD45" s="541"/>
      <c r="DHE45" s="541"/>
      <c r="DHF45" s="541"/>
      <c r="DHG45" s="541"/>
      <c r="DHH45" s="541"/>
      <c r="DHI45" s="541"/>
      <c r="DHJ45" s="541"/>
      <c r="DHK45" s="541"/>
      <c r="DHL45" s="541"/>
      <c r="DHM45" s="541"/>
      <c r="DHN45" s="541"/>
      <c r="DHO45" s="541"/>
      <c r="DHP45" s="541"/>
      <c r="DHQ45" s="541"/>
      <c r="DHR45" s="541"/>
      <c r="DHS45" s="541"/>
      <c r="DHT45" s="541"/>
      <c r="DHU45" s="541"/>
      <c r="DHV45" s="541"/>
      <c r="DHW45" s="541"/>
      <c r="DHX45" s="541"/>
      <c r="DHY45" s="541"/>
      <c r="DHZ45" s="541"/>
      <c r="DIA45" s="541"/>
      <c r="DIB45" s="541"/>
      <c r="DIC45" s="541"/>
      <c r="DID45" s="541"/>
      <c r="DIE45" s="541"/>
      <c r="DIF45" s="541"/>
      <c r="DIG45" s="541"/>
      <c r="DIH45" s="541"/>
      <c r="DII45" s="541"/>
      <c r="DIJ45" s="541"/>
      <c r="DIK45" s="541"/>
      <c r="DIL45" s="541"/>
      <c r="DIM45" s="541"/>
      <c r="DIN45" s="541"/>
      <c r="DIO45" s="541"/>
      <c r="DIP45" s="541"/>
      <c r="DIQ45" s="541"/>
      <c r="DIR45" s="541"/>
      <c r="DIS45" s="541"/>
      <c r="DIT45" s="541"/>
      <c r="DIU45" s="541"/>
      <c r="DIV45" s="541"/>
      <c r="DIW45" s="541"/>
      <c r="DIX45" s="541"/>
      <c r="DIY45" s="541"/>
      <c r="DIZ45" s="541"/>
      <c r="DJA45" s="541"/>
      <c r="DJB45" s="541"/>
      <c r="DJC45" s="541"/>
      <c r="DJD45" s="541"/>
      <c r="DJE45" s="541"/>
      <c r="DJF45" s="541"/>
      <c r="DJG45" s="541"/>
      <c r="DJH45" s="541"/>
      <c r="DJI45" s="541"/>
      <c r="DJJ45" s="541"/>
      <c r="DJK45" s="541"/>
      <c r="DJL45" s="541"/>
      <c r="DJM45" s="541"/>
      <c r="DJN45" s="541"/>
      <c r="DJO45" s="541"/>
      <c r="DJP45" s="541"/>
      <c r="DJQ45" s="541"/>
      <c r="DJR45" s="541"/>
      <c r="DJS45" s="541"/>
      <c r="DJT45" s="541"/>
      <c r="DJU45" s="541"/>
      <c r="DJV45" s="541"/>
      <c r="DJW45" s="541"/>
      <c r="DJX45" s="541"/>
      <c r="DJY45" s="541"/>
      <c r="DJZ45" s="541"/>
      <c r="DKA45" s="541"/>
      <c r="DKB45" s="541"/>
      <c r="DKC45" s="541"/>
      <c r="DKD45" s="541"/>
      <c r="DKE45" s="541"/>
      <c r="DKF45" s="541"/>
      <c r="DKG45" s="541"/>
      <c r="DKH45" s="541"/>
      <c r="DKI45" s="541"/>
      <c r="DKJ45" s="541"/>
      <c r="DKK45" s="541"/>
      <c r="DKL45" s="541"/>
      <c r="DKM45" s="541"/>
      <c r="DKN45" s="541"/>
      <c r="DKO45" s="541"/>
      <c r="DKP45" s="541"/>
      <c r="DKQ45" s="541"/>
      <c r="DKR45" s="541"/>
      <c r="DKS45" s="541"/>
      <c r="DKT45" s="541"/>
      <c r="DKU45" s="541"/>
      <c r="DKV45" s="541"/>
      <c r="DKW45" s="541"/>
      <c r="DKX45" s="541"/>
      <c r="DKY45" s="541"/>
      <c r="DKZ45" s="541"/>
      <c r="DLA45" s="541"/>
      <c r="DLB45" s="541"/>
      <c r="DLC45" s="541"/>
      <c r="DLD45" s="541"/>
      <c r="DLE45" s="541"/>
      <c r="DLF45" s="541"/>
      <c r="DLG45" s="541"/>
      <c r="DLH45" s="541"/>
      <c r="DLI45" s="541"/>
      <c r="DLJ45" s="541"/>
      <c r="DLK45" s="541"/>
      <c r="DLL45" s="541"/>
      <c r="DLM45" s="541"/>
      <c r="DLN45" s="541"/>
      <c r="DLO45" s="541"/>
      <c r="DLP45" s="541"/>
      <c r="DLQ45" s="541"/>
      <c r="DLR45" s="541"/>
      <c r="DLS45" s="541"/>
      <c r="DLT45" s="541"/>
      <c r="DLU45" s="541"/>
      <c r="DLV45" s="541"/>
      <c r="DLW45" s="541"/>
      <c r="DLX45" s="541"/>
      <c r="DLY45" s="541"/>
      <c r="DLZ45" s="541"/>
      <c r="DMA45" s="541"/>
      <c r="DMB45" s="541"/>
      <c r="DMC45" s="541"/>
      <c r="DMD45" s="541"/>
      <c r="DME45" s="541"/>
      <c r="DMF45" s="541"/>
      <c r="DMG45" s="541"/>
      <c r="DMH45" s="541"/>
      <c r="DMI45" s="541"/>
      <c r="DMJ45" s="541"/>
      <c r="DMK45" s="541"/>
      <c r="DML45" s="541"/>
      <c r="DMM45" s="541"/>
      <c r="DMN45" s="541"/>
      <c r="DMO45" s="541"/>
      <c r="DMP45" s="541"/>
      <c r="DMQ45" s="541"/>
      <c r="DMR45" s="541"/>
      <c r="DMS45" s="541"/>
      <c r="DMT45" s="541"/>
      <c r="DMU45" s="541"/>
      <c r="DMV45" s="541"/>
      <c r="DMW45" s="541"/>
      <c r="DMX45" s="541"/>
      <c r="DMY45" s="541"/>
      <c r="DMZ45" s="541"/>
      <c r="DNA45" s="541"/>
      <c r="DNB45" s="541"/>
      <c r="DNC45" s="541"/>
      <c r="DND45" s="541"/>
      <c r="DNE45" s="541"/>
      <c r="DNF45" s="541"/>
      <c r="DNG45" s="541"/>
      <c r="DNH45" s="541"/>
      <c r="DNI45" s="541"/>
      <c r="DNJ45" s="541"/>
      <c r="DNK45" s="541"/>
      <c r="DNL45" s="541"/>
      <c r="DNM45" s="541"/>
      <c r="DNN45" s="541"/>
      <c r="DNO45" s="541"/>
      <c r="DNP45" s="541"/>
      <c r="DNQ45" s="541"/>
      <c r="DNR45" s="541"/>
      <c r="DNS45" s="541"/>
      <c r="DNT45" s="541"/>
      <c r="DNU45" s="541"/>
      <c r="DNV45" s="541"/>
      <c r="DNW45" s="541"/>
      <c r="DNX45" s="541"/>
      <c r="DNY45" s="541"/>
      <c r="DNZ45" s="541"/>
      <c r="DOA45" s="541"/>
      <c r="DOB45" s="541"/>
      <c r="DOC45" s="541"/>
      <c r="DOD45" s="541"/>
      <c r="DOE45" s="541"/>
      <c r="DOF45" s="541"/>
      <c r="DOG45" s="541"/>
      <c r="DOH45" s="541"/>
      <c r="DOI45" s="541"/>
      <c r="DOJ45" s="541"/>
      <c r="DOK45" s="541"/>
      <c r="DOL45" s="541"/>
      <c r="DOM45" s="541"/>
      <c r="DON45" s="541"/>
      <c r="DOO45" s="541"/>
      <c r="DOP45" s="541"/>
      <c r="DOQ45" s="541"/>
      <c r="DOR45" s="541"/>
      <c r="DOS45" s="541"/>
      <c r="DOT45" s="541"/>
      <c r="DOU45" s="541"/>
      <c r="DOV45" s="541"/>
      <c r="DOW45" s="541"/>
      <c r="DOX45" s="541"/>
      <c r="DOY45" s="541"/>
      <c r="DOZ45" s="541"/>
      <c r="DPA45" s="541"/>
      <c r="DPB45" s="541"/>
      <c r="DPC45" s="541"/>
      <c r="DPD45" s="541"/>
      <c r="DPE45" s="541"/>
      <c r="DPF45" s="541"/>
      <c r="DPG45" s="541"/>
      <c r="DPH45" s="541"/>
      <c r="DPI45" s="541"/>
      <c r="DPJ45" s="541"/>
      <c r="DPK45" s="541"/>
      <c r="DPL45" s="541"/>
      <c r="DPM45" s="541"/>
      <c r="DPN45" s="541"/>
      <c r="DPO45" s="541"/>
      <c r="DPP45" s="541"/>
      <c r="DPQ45" s="541"/>
      <c r="DPR45" s="541"/>
      <c r="DPS45" s="541"/>
      <c r="DPT45" s="541"/>
      <c r="DPU45" s="541"/>
      <c r="DPV45" s="541"/>
      <c r="DPW45" s="541"/>
      <c r="DPX45" s="541"/>
      <c r="DPY45" s="541"/>
      <c r="DPZ45" s="541"/>
      <c r="DQA45" s="541"/>
      <c r="DQB45" s="541"/>
      <c r="DQC45" s="541"/>
      <c r="DQD45" s="541"/>
      <c r="DQE45" s="541"/>
      <c r="DQF45" s="541"/>
      <c r="DQG45" s="541"/>
      <c r="DQH45" s="541"/>
      <c r="DQI45" s="541"/>
      <c r="DQJ45" s="541"/>
      <c r="DQK45" s="541"/>
      <c r="DQL45" s="541"/>
      <c r="DQM45" s="541"/>
      <c r="DQN45" s="541"/>
      <c r="DQO45" s="541"/>
      <c r="DQP45" s="541"/>
      <c r="DQQ45" s="541"/>
      <c r="DQR45" s="541"/>
      <c r="DQS45" s="541"/>
      <c r="DQT45" s="541"/>
      <c r="DQU45" s="541"/>
      <c r="DQV45" s="541"/>
      <c r="DQW45" s="541"/>
      <c r="DQX45" s="541"/>
      <c r="DQY45" s="541"/>
      <c r="DQZ45" s="541"/>
      <c r="DRA45" s="541"/>
      <c r="DRB45" s="541"/>
      <c r="DRC45" s="541"/>
      <c r="DRD45" s="541"/>
      <c r="DRE45" s="541"/>
      <c r="DRF45" s="541"/>
      <c r="DRG45" s="541"/>
      <c r="DRH45" s="541"/>
      <c r="DRI45" s="541"/>
      <c r="DRJ45" s="541"/>
      <c r="DRK45" s="541"/>
      <c r="DRL45" s="541"/>
      <c r="DRM45" s="541"/>
      <c r="DRN45" s="541"/>
      <c r="DRO45" s="541"/>
      <c r="DRP45" s="541"/>
      <c r="DRQ45" s="541"/>
      <c r="DRR45" s="541"/>
      <c r="DRS45" s="541"/>
      <c r="DRT45" s="541"/>
      <c r="DRU45" s="541"/>
      <c r="DRV45" s="541"/>
      <c r="DRW45" s="541"/>
      <c r="DRX45" s="541"/>
      <c r="DRY45" s="541"/>
      <c r="DRZ45" s="541"/>
      <c r="DSA45" s="541"/>
      <c r="DSB45" s="541"/>
      <c r="DSC45" s="541"/>
      <c r="DSD45" s="541"/>
      <c r="DSE45" s="541"/>
      <c r="DSF45" s="541"/>
      <c r="DSG45" s="541"/>
      <c r="DSH45" s="541"/>
      <c r="DSI45" s="541"/>
      <c r="DSJ45" s="541"/>
      <c r="DSK45" s="541"/>
      <c r="DSL45" s="541"/>
      <c r="DSM45" s="541"/>
      <c r="DSN45" s="541"/>
      <c r="DSO45" s="541"/>
      <c r="DSP45" s="541"/>
      <c r="DSQ45" s="541"/>
      <c r="DSR45" s="541"/>
      <c r="DSS45" s="541"/>
      <c r="DST45" s="541"/>
      <c r="DSU45" s="541"/>
      <c r="DSV45" s="541"/>
      <c r="DSW45" s="541"/>
      <c r="DSX45" s="541"/>
      <c r="DSY45" s="541"/>
      <c r="DSZ45" s="541"/>
      <c r="DTA45" s="541"/>
      <c r="DTB45" s="541"/>
      <c r="DTC45" s="541"/>
      <c r="DTD45" s="541"/>
      <c r="DTE45" s="541"/>
      <c r="DTF45" s="541"/>
      <c r="DTG45" s="541"/>
      <c r="DTH45" s="541"/>
      <c r="DTI45" s="541"/>
      <c r="DTJ45" s="541"/>
      <c r="DTK45" s="541"/>
      <c r="DTL45" s="541"/>
      <c r="DTM45" s="541"/>
      <c r="DTN45" s="541"/>
      <c r="DTO45" s="541"/>
      <c r="DTP45" s="541"/>
      <c r="DTQ45" s="541"/>
      <c r="DTR45" s="541"/>
      <c r="DTS45" s="541"/>
      <c r="DTT45" s="541"/>
      <c r="DTU45" s="541"/>
      <c r="DTV45" s="541"/>
      <c r="DTW45" s="541"/>
      <c r="DTX45" s="541"/>
      <c r="DTY45" s="541"/>
      <c r="DTZ45" s="541"/>
      <c r="DUA45" s="541"/>
      <c r="DUB45" s="541"/>
      <c r="DUC45" s="541"/>
      <c r="DUD45" s="541"/>
      <c r="DUE45" s="541"/>
      <c r="DUF45" s="541"/>
      <c r="DUG45" s="541"/>
      <c r="DUH45" s="541"/>
      <c r="DUI45" s="541"/>
      <c r="DUJ45" s="541"/>
      <c r="DUK45" s="541"/>
      <c r="DUL45" s="541"/>
      <c r="DUM45" s="541"/>
      <c r="DUN45" s="541"/>
      <c r="DUO45" s="541"/>
      <c r="DUP45" s="541"/>
      <c r="DUQ45" s="541"/>
      <c r="DUR45" s="541"/>
      <c r="DUS45" s="541"/>
      <c r="DUT45" s="541"/>
      <c r="DUU45" s="541"/>
      <c r="DUV45" s="541"/>
      <c r="DUW45" s="541"/>
      <c r="DUX45" s="541"/>
      <c r="DUY45" s="541"/>
      <c r="DUZ45" s="541"/>
      <c r="DVA45" s="541"/>
      <c r="DVB45" s="541"/>
      <c r="DVC45" s="541"/>
      <c r="DVD45" s="541"/>
      <c r="DVE45" s="541"/>
      <c r="DVF45" s="541"/>
      <c r="DVG45" s="541"/>
      <c r="DVH45" s="541"/>
      <c r="DVI45" s="541"/>
      <c r="DVJ45" s="541"/>
      <c r="DVK45" s="541"/>
      <c r="DVL45" s="541"/>
      <c r="DVM45" s="541"/>
      <c r="DVN45" s="541"/>
      <c r="DVO45" s="541"/>
      <c r="DVP45" s="541"/>
      <c r="DVQ45" s="541"/>
      <c r="DVR45" s="541"/>
      <c r="DVS45" s="541"/>
      <c r="DVT45" s="541"/>
      <c r="DVU45" s="541"/>
      <c r="DVV45" s="541"/>
      <c r="DVW45" s="541"/>
      <c r="DVX45" s="541"/>
      <c r="DVY45" s="541"/>
      <c r="DVZ45" s="541"/>
      <c r="DWA45" s="541"/>
      <c r="DWB45" s="541"/>
      <c r="DWC45" s="541"/>
      <c r="DWD45" s="541"/>
      <c r="DWE45" s="541"/>
      <c r="DWF45" s="541"/>
      <c r="DWG45" s="541"/>
      <c r="DWH45" s="541"/>
      <c r="DWI45" s="541"/>
      <c r="DWJ45" s="541"/>
      <c r="DWK45" s="541"/>
      <c r="DWL45" s="541"/>
      <c r="DWM45" s="541"/>
      <c r="DWN45" s="541"/>
      <c r="DWO45" s="541"/>
      <c r="DWP45" s="541"/>
      <c r="DWQ45" s="541"/>
      <c r="DWR45" s="541"/>
      <c r="DWS45" s="541"/>
      <c r="DWT45" s="541"/>
      <c r="DWU45" s="541"/>
      <c r="DWV45" s="541"/>
      <c r="DWW45" s="541"/>
      <c r="DWX45" s="541"/>
      <c r="DWY45" s="541"/>
      <c r="DWZ45" s="541"/>
      <c r="DXA45" s="541"/>
      <c r="DXB45" s="541"/>
      <c r="DXC45" s="541"/>
      <c r="DXD45" s="541"/>
      <c r="DXE45" s="541"/>
      <c r="DXF45" s="541"/>
      <c r="DXG45" s="541"/>
      <c r="DXH45" s="541"/>
      <c r="DXI45" s="541"/>
      <c r="DXJ45" s="541"/>
      <c r="DXK45" s="541"/>
      <c r="DXL45" s="541"/>
      <c r="DXM45" s="541"/>
      <c r="DXN45" s="541"/>
      <c r="DXO45" s="541"/>
      <c r="DXP45" s="541"/>
      <c r="DXQ45" s="541"/>
      <c r="DXR45" s="541"/>
      <c r="DXS45" s="541"/>
      <c r="DXT45" s="541"/>
      <c r="DXU45" s="541"/>
      <c r="DXV45" s="541"/>
      <c r="DXW45" s="541"/>
      <c r="DXX45" s="541"/>
      <c r="DXY45" s="541"/>
      <c r="DXZ45" s="541"/>
      <c r="DYA45" s="541"/>
      <c r="DYB45" s="541"/>
      <c r="DYC45" s="541"/>
      <c r="DYD45" s="541"/>
      <c r="DYE45" s="541"/>
      <c r="DYF45" s="541"/>
      <c r="DYG45" s="541"/>
      <c r="DYH45" s="541"/>
      <c r="DYI45" s="541"/>
      <c r="DYJ45" s="541"/>
      <c r="DYK45" s="541"/>
      <c r="DYL45" s="541"/>
      <c r="DYM45" s="541"/>
      <c r="DYN45" s="541"/>
      <c r="DYO45" s="541"/>
      <c r="DYP45" s="541"/>
      <c r="DYQ45" s="541"/>
      <c r="DYR45" s="541"/>
      <c r="DYS45" s="541"/>
      <c r="DYT45" s="541"/>
      <c r="DYU45" s="541"/>
      <c r="DYV45" s="541"/>
      <c r="DYW45" s="541"/>
      <c r="DYX45" s="541"/>
      <c r="DYY45" s="541"/>
      <c r="DYZ45" s="541"/>
      <c r="DZA45" s="541"/>
      <c r="DZB45" s="541"/>
      <c r="DZC45" s="541"/>
      <c r="DZD45" s="541"/>
      <c r="DZE45" s="541"/>
      <c r="DZF45" s="541"/>
      <c r="DZG45" s="541"/>
      <c r="DZH45" s="541"/>
      <c r="DZI45" s="541"/>
      <c r="DZJ45" s="541"/>
      <c r="DZK45" s="541"/>
      <c r="DZL45" s="541"/>
      <c r="DZM45" s="541"/>
      <c r="DZN45" s="541"/>
      <c r="DZO45" s="541"/>
      <c r="DZP45" s="541"/>
      <c r="DZQ45" s="541"/>
      <c r="DZR45" s="541"/>
      <c r="DZS45" s="541"/>
      <c r="DZT45" s="541"/>
      <c r="DZU45" s="541"/>
      <c r="DZV45" s="541"/>
      <c r="DZW45" s="541"/>
      <c r="DZX45" s="541"/>
      <c r="DZY45" s="541"/>
      <c r="DZZ45" s="541"/>
      <c r="EAA45" s="541"/>
      <c r="EAB45" s="541"/>
      <c r="EAC45" s="541"/>
      <c r="EAD45" s="541"/>
      <c r="EAE45" s="541"/>
      <c r="EAF45" s="541"/>
      <c r="EAG45" s="541"/>
      <c r="EAH45" s="541"/>
      <c r="EAI45" s="541"/>
      <c r="EAJ45" s="541"/>
      <c r="EAK45" s="541"/>
      <c r="EAL45" s="541"/>
      <c r="EAM45" s="541"/>
      <c r="EAN45" s="541"/>
      <c r="EAO45" s="541"/>
      <c r="EAP45" s="541"/>
      <c r="EAQ45" s="541"/>
      <c r="EAR45" s="541"/>
      <c r="EAS45" s="541"/>
      <c r="EAT45" s="541"/>
      <c r="EAU45" s="541"/>
      <c r="EAV45" s="541"/>
      <c r="EAW45" s="541"/>
      <c r="EAX45" s="541"/>
      <c r="EAY45" s="541"/>
      <c r="EAZ45" s="541"/>
      <c r="EBA45" s="541"/>
      <c r="EBB45" s="541"/>
      <c r="EBC45" s="541"/>
      <c r="EBD45" s="541"/>
      <c r="EBE45" s="541"/>
      <c r="EBF45" s="541"/>
      <c r="EBG45" s="541"/>
      <c r="EBH45" s="541"/>
      <c r="EBI45" s="541"/>
      <c r="EBJ45" s="541"/>
      <c r="EBK45" s="541"/>
      <c r="EBL45" s="541"/>
      <c r="EBM45" s="541"/>
      <c r="EBN45" s="541"/>
      <c r="EBO45" s="541"/>
      <c r="EBP45" s="541"/>
      <c r="EBQ45" s="541"/>
      <c r="EBR45" s="541"/>
      <c r="EBS45" s="541"/>
      <c r="EBT45" s="541"/>
      <c r="EBU45" s="541"/>
      <c r="EBV45" s="541"/>
      <c r="EBW45" s="541"/>
      <c r="EBX45" s="541"/>
      <c r="EBY45" s="541"/>
      <c r="EBZ45" s="541"/>
      <c r="ECA45" s="541"/>
      <c r="ECB45" s="541"/>
      <c r="ECC45" s="541"/>
      <c r="ECD45" s="541"/>
      <c r="ECE45" s="541"/>
      <c r="ECF45" s="541"/>
      <c r="ECG45" s="541"/>
      <c r="ECH45" s="541"/>
      <c r="ECI45" s="541"/>
      <c r="ECJ45" s="541"/>
      <c r="ECK45" s="541"/>
      <c r="ECL45" s="541"/>
      <c r="ECM45" s="541"/>
      <c r="ECN45" s="541"/>
      <c r="ECO45" s="541"/>
      <c r="ECP45" s="541"/>
      <c r="ECQ45" s="541"/>
      <c r="ECR45" s="541"/>
      <c r="ECS45" s="541"/>
      <c r="ECT45" s="541"/>
      <c r="ECU45" s="541"/>
      <c r="ECV45" s="541"/>
      <c r="ECW45" s="541"/>
      <c r="ECX45" s="541"/>
      <c r="ECY45" s="541"/>
      <c r="ECZ45" s="541"/>
      <c r="EDA45" s="541"/>
      <c r="EDB45" s="541"/>
      <c r="EDC45" s="541"/>
      <c r="EDD45" s="541"/>
      <c r="EDE45" s="541"/>
      <c r="EDF45" s="541"/>
      <c r="EDG45" s="541"/>
      <c r="EDH45" s="541"/>
      <c r="EDI45" s="541"/>
      <c r="EDJ45" s="541"/>
      <c r="EDK45" s="541"/>
      <c r="EDL45" s="541"/>
      <c r="EDM45" s="541"/>
      <c r="EDN45" s="541"/>
      <c r="EDO45" s="541"/>
      <c r="EDP45" s="541"/>
      <c r="EDQ45" s="541"/>
      <c r="EDR45" s="541"/>
      <c r="EDS45" s="541"/>
      <c r="EDT45" s="541"/>
      <c r="EDU45" s="541"/>
      <c r="EDV45" s="541"/>
      <c r="EDW45" s="541"/>
      <c r="EDX45" s="541"/>
      <c r="EDY45" s="541"/>
      <c r="EDZ45" s="541"/>
      <c r="EEA45" s="541"/>
      <c r="EEB45" s="541"/>
      <c r="EEC45" s="541"/>
      <c r="EED45" s="541"/>
      <c r="EEE45" s="541"/>
      <c r="EEF45" s="541"/>
      <c r="EEG45" s="541"/>
      <c r="EEH45" s="541"/>
      <c r="EEI45" s="541"/>
      <c r="EEJ45" s="541"/>
      <c r="EEK45" s="541"/>
      <c r="EEL45" s="541"/>
      <c r="EEM45" s="541"/>
      <c r="EEN45" s="541"/>
      <c r="EEO45" s="541"/>
      <c r="EEP45" s="541"/>
      <c r="EEQ45" s="541"/>
      <c r="EER45" s="541"/>
      <c r="EES45" s="541"/>
      <c r="EET45" s="541"/>
      <c r="EEU45" s="541"/>
      <c r="EEV45" s="541"/>
      <c r="EEW45" s="541"/>
      <c r="EEX45" s="541"/>
      <c r="EEY45" s="541"/>
      <c r="EEZ45" s="541"/>
      <c r="EFA45" s="541"/>
      <c r="EFB45" s="541"/>
      <c r="EFC45" s="541"/>
      <c r="EFD45" s="541"/>
      <c r="EFE45" s="541"/>
      <c r="EFF45" s="541"/>
      <c r="EFG45" s="541"/>
      <c r="EFH45" s="541"/>
      <c r="EFI45" s="541"/>
      <c r="EFJ45" s="541"/>
      <c r="EFK45" s="541"/>
      <c r="EFL45" s="541"/>
      <c r="EFM45" s="541"/>
      <c r="EFN45" s="541"/>
      <c r="EFO45" s="541"/>
      <c r="EFP45" s="541"/>
      <c r="EFQ45" s="541"/>
      <c r="EFR45" s="541"/>
      <c r="EFS45" s="541"/>
      <c r="EFT45" s="541"/>
      <c r="EFU45" s="541"/>
      <c r="EFV45" s="541"/>
      <c r="EFW45" s="541"/>
      <c r="EFX45" s="541"/>
      <c r="EFY45" s="541"/>
      <c r="EFZ45" s="541"/>
      <c r="EGA45" s="541"/>
      <c r="EGB45" s="541"/>
      <c r="EGC45" s="541"/>
      <c r="EGD45" s="541"/>
      <c r="EGE45" s="541"/>
      <c r="EGF45" s="541"/>
      <c r="EGG45" s="541"/>
      <c r="EGH45" s="541"/>
      <c r="EGI45" s="541"/>
      <c r="EGJ45" s="541"/>
      <c r="EGK45" s="541"/>
      <c r="EGL45" s="541"/>
      <c r="EGM45" s="541"/>
      <c r="EGN45" s="541"/>
      <c r="EGO45" s="541"/>
      <c r="EGP45" s="541"/>
      <c r="EGQ45" s="541"/>
      <c r="EGR45" s="541"/>
      <c r="EGS45" s="541"/>
      <c r="EGT45" s="541"/>
      <c r="EGU45" s="541"/>
      <c r="EGV45" s="541"/>
      <c r="EGW45" s="541"/>
      <c r="EGX45" s="541"/>
      <c r="EGY45" s="541"/>
      <c r="EGZ45" s="541"/>
      <c r="EHA45" s="541"/>
      <c r="EHB45" s="541"/>
      <c r="EHC45" s="541"/>
      <c r="EHD45" s="541"/>
      <c r="EHE45" s="541"/>
      <c r="EHF45" s="541"/>
      <c r="EHG45" s="541"/>
      <c r="EHH45" s="541"/>
      <c r="EHI45" s="541"/>
      <c r="EHJ45" s="541"/>
      <c r="EHK45" s="541"/>
      <c r="EHL45" s="541"/>
      <c r="EHM45" s="541"/>
      <c r="EHN45" s="541"/>
      <c r="EHO45" s="541"/>
      <c r="EHP45" s="541"/>
      <c r="EHQ45" s="541"/>
      <c r="EHR45" s="541"/>
      <c r="EHS45" s="541"/>
      <c r="EHT45" s="541"/>
      <c r="EHU45" s="541"/>
      <c r="EHV45" s="541"/>
      <c r="EHW45" s="541"/>
      <c r="EHX45" s="541"/>
      <c r="EHY45" s="541"/>
      <c r="EHZ45" s="541"/>
      <c r="EIA45" s="541"/>
      <c r="EIB45" s="541"/>
      <c r="EIC45" s="541"/>
      <c r="EID45" s="541"/>
      <c r="EIE45" s="541"/>
      <c r="EIF45" s="541"/>
      <c r="EIG45" s="541"/>
      <c r="EIH45" s="541"/>
      <c r="EII45" s="541"/>
      <c r="EIJ45" s="541"/>
      <c r="EIK45" s="541"/>
      <c r="EIL45" s="541"/>
      <c r="EIM45" s="541"/>
      <c r="EIN45" s="541"/>
      <c r="EIO45" s="541"/>
      <c r="EIP45" s="541"/>
      <c r="EIQ45" s="541"/>
      <c r="EIR45" s="541"/>
      <c r="EIS45" s="541"/>
      <c r="EIT45" s="541"/>
      <c r="EIU45" s="541"/>
      <c r="EIV45" s="541"/>
      <c r="EIW45" s="541"/>
      <c r="EIX45" s="541"/>
      <c r="EIY45" s="541"/>
      <c r="EIZ45" s="541"/>
      <c r="EJA45" s="541"/>
      <c r="EJB45" s="541"/>
      <c r="EJC45" s="541"/>
      <c r="EJD45" s="541"/>
      <c r="EJE45" s="541"/>
      <c r="EJF45" s="541"/>
      <c r="EJG45" s="541"/>
      <c r="EJH45" s="541"/>
      <c r="EJI45" s="541"/>
      <c r="EJJ45" s="541"/>
      <c r="EJK45" s="541"/>
      <c r="EJL45" s="541"/>
      <c r="EJM45" s="541"/>
      <c r="EJN45" s="541"/>
      <c r="EJO45" s="541"/>
      <c r="EJP45" s="541"/>
      <c r="EJQ45" s="541"/>
      <c r="EJR45" s="541"/>
      <c r="EJS45" s="541"/>
      <c r="EJT45" s="541"/>
      <c r="EJU45" s="541"/>
      <c r="EJV45" s="541"/>
      <c r="EJW45" s="541"/>
      <c r="EJX45" s="541"/>
      <c r="EJY45" s="541"/>
      <c r="EJZ45" s="541"/>
      <c r="EKA45" s="541"/>
      <c r="EKB45" s="541"/>
      <c r="EKC45" s="541"/>
      <c r="EKD45" s="541"/>
      <c r="EKE45" s="541"/>
      <c r="EKF45" s="541"/>
      <c r="EKG45" s="541"/>
      <c r="EKH45" s="541"/>
      <c r="EKI45" s="541"/>
      <c r="EKJ45" s="541"/>
      <c r="EKK45" s="541"/>
      <c r="EKL45" s="541"/>
      <c r="EKM45" s="541"/>
      <c r="EKN45" s="541"/>
      <c r="EKO45" s="541"/>
      <c r="EKP45" s="541"/>
      <c r="EKQ45" s="541"/>
      <c r="EKR45" s="541"/>
      <c r="EKS45" s="541"/>
      <c r="EKT45" s="541"/>
      <c r="EKU45" s="541"/>
      <c r="EKV45" s="541"/>
      <c r="EKW45" s="541"/>
      <c r="EKX45" s="541"/>
      <c r="EKY45" s="541"/>
      <c r="EKZ45" s="541"/>
      <c r="ELA45" s="541"/>
      <c r="ELB45" s="541"/>
      <c r="ELC45" s="541"/>
      <c r="ELD45" s="541"/>
      <c r="ELE45" s="541"/>
      <c r="ELF45" s="541"/>
      <c r="ELG45" s="541"/>
      <c r="ELH45" s="541"/>
      <c r="ELI45" s="541"/>
      <c r="ELJ45" s="541"/>
      <c r="ELK45" s="541"/>
      <c r="ELL45" s="541"/>
      <c r="ELM45" s="541"/>
      <c r="ELN45" s="541"/>
      <c r="ELO45" s="541"/>
      <c r="ELP45" s="541"/>
      <c r="ELQ45" s="541"/>
      <c r="ELR45" s="541"/>
      <c r="ELS45" s="541"/>
      <c r="ELT45" s="541"/>
      <c r="ELU45" s="541"/>
      <c r="ELV45" s="541"/>
      <c r="ELW45" s="541"/>
      <c r="ELX45" s="541"/>
      <c r="ELY45" s="541"/>
      <c r="ELZ45" s="541"/>
      <c r="EMA45" s="541"/>
      <c r="EMB45" s="541"/>
      <c r="EMC45" s="541"/>
      <c r="EMD45" s="541"/>
      <c r="EME45" s="541"/>
      <c r="EMF45" s="541"/>
      <c r="EMG45" s="541"/>
      <c r="EMH45" s="541"/>
      <c r="EMI45" s="541"/>
      <c r="EMJ45" s="541"/>
      <c r="EMK45" s="541"/>
      <c r="EML45" s="541"/>
      <c r="EMM45" s="541"/>
      <c r="EMN45" s="541"/>
      <c r="EMO45" s="541"/>
      <c r="EMP45" s="541"/>
      <c r="EMQ45" s="541"/>
      <c r="EMR45" s="541"/>
      <c r="EMS45" s="541"/>
      <c r="EMT45" s="541"/>
      <c r="EMU45" s="541"/>
      <c r="EMV45" s="541"/>
      <c r="EMW45" s="541"/>
      <c r="EMX45" s="541"/>
      <c r="EMY45" s="541"/>
      <c r="EMZ45" s="541"/>
      <c r="ENA45" s="541"/>
      <c r="ENB45" s="541"/>
      <c r="ENC45" s="541"/>
      <c r="END45" s="541"/>
      <c r="ENE45" s="541"/>
      <c r="ENF45" s="541"/>
      <c r="ENG45" s="541"/>
      <c r="ENH45" s="541"/>
      <c r="ENI45" s="541"/>
      <c r="ENJ45" s="541"/>
      <c r="ENK45" s="541"/>
      <c r="ENL45" s="541"/>
      <c r="ENM45" s="541"/>
      <c r="ENN45" s="541"/>
      <c r="ENO45" s="541"/>
      <c r="ENP45" s="541"/>
      <c r="ENQ45" s="541"/>
      <c r="ENR45" s="541"/>
      <c r="ENS45" s="541"/>
      <c r="ENT45" s="541"/>
      <c r="ENU45" s="541"/>
      <c r="ENV45" s="541"/>
      <c r="ENW45" s="541"/>
      <c r="ENX45" s="541"/>
      <c r="ENY45" s="541"/>
      <c r="ENZ45" s="541"/>
      <c r="EOA45" s="541"/>
      <c r="EOB45" s="541"/>
      <c r="EOC45" s="541"/>
      <c r="EOD45" s="541"/>
      <c r="EOE45" s="541"/>
      <c r="EOF45" s="541"/>
      <c r="EOG45" s="541"/>
      <c r="EOH45" s="541"/>
      <c r="EOI45" s="541"/>
      <c r="EOJ45" s="541"/>
      <c r="EOK45" s="541"/>
      <c r="EOL45" s="541"/>
      <c r="EOM45" s="541"/>
      <c r="EON45" s="541"/>
      <c r="EOO45" s="541"/>
      <c r="EOP45" s="541"/>
      <c r="EOQ45" s="541"/>
      <c r="EOR45" s="541"/>
      <c r="EOS45" s="541"/>
      <c r="EOT45" s="541"/>
      <c r="EOU45" s="541"/>
      <c r="EOV45" s="541"/>
      <c r="EOW45" s="541"/>
      <c r="EOX45" s="541"/>
      <c r="EOY45" s="541"/>
      <c r="EOZ45" s="541"/>
      <c r="EPA45" s="541"/>
      <c r="EPB45" s="541"/>
      <c r="EPC45" s="541"/>
      <c r="EPD45" s="541"/>
      <c r="EPE45" s="541"/>
      <c r="EPF45" s="541"/>
      <c r="EPG45" s="541"/>
      <c r="EPH45" s="541"/>
      <c r="EPI45" s="541"/>
      <c r="EPJ45" s="541"/>
      <c r="EPK45" s="541"/>
      <c r="EPL45" s="541"/>
      <c r="EPM45" s="541"/>
      <c r="EPN45" s="541"/>
      <c r="EPO45" s="541"/>
      <c r="EPP45" s="541"/>
      <c r="EPQ45" s="541"/>
      <c r="EPR45" s="541"/>
      <c r="EPS45" s="541"/>
      <c r="EPT45" s="541"/>
      <c r="EPU45" s="541"/>
      <c r="EPV45" s="541"/>
      <c r="EPW45" s="541"/>
      <c r="EPX45" s="541"/>
      <c r="EPY45" s="541"/>
      <c r="EPZ45" s="541"/>
      <c r="EQA45" s="541"/>
      <c r="EQB45" s="541"/>
      <c r="EQC45" s="541"/>
      <c r="EQD45" s="541"/>
      <c r="EQE45" s="541"/>
      <c r="EQF45" s="541"/>
      <c r="EQG45" s="541"/>
      <c r="EQH45" s="541"/>
      <c r="EQI45" s="541"/>
      <c r="EQJ45" s="541"/>
      <c r="EQK45" s="541"/>
      <c r="EQL45" s="541"/>
      <c r="EQM45" s="541"/>
      <c r="EQN45" s="541"/>
      <c r="EQO45" s="541"/>
      <c r="EQP45" s="541"/>
      <c r="EQQ45" s="541"/>
      <c r="EQR45" s="541"/>
      <c r="EQS45" s="541"/>
      <c r="EQT45" s="541"/>
      <c r="EQU45" s="541"/>
      <c r="EQV45" s="541"/>
      <c r="EQW45" s="541"/>
      <c r="EQX45" s="541"/>
      <c r="EQY45" s="541"/>
      <c r="EQZ45" s="541"/>
      <c r="ERA45" s="541"/>
      <c r="ERB45" s="541"/>
      <c r="ERC45" s="541"/>
      <c r="ERD45" s="541"/>
      <c r="ERE45" s="541"/>
      <c r="ERF45" s="541"/>
      <c r="ERG45" s="541"/>
      <c r="ERH45" s="541"/>
      <c r="ERI45" s="541"/>
      <c r="ERJ45" s="541"/>
      <c r="ERK45" s="541"/>
      <c r="ERL45" s="541"/>
      <c r="ERM45" s="541"/>
      <c r="ERN45" s="541"/>
      <c r="ERO45" s="541"/>
      <c r="ERP45" s="541"/>
      <c r="ERQ45" s="541"/>
      <c r="ERR45" s="541"/>
      <c r="ERS45" s="541"/>
      <c r="ERT45" s="541"/>
      <c r="ERU45" s="541"/>
      <c r="ERV45" s="541"/>
      <c r="ERW45" s="541"/>
      <c r="ERX45" s="541"/>
      <c r="ERY45" s="541"/>
      <c r="ERZ45" s="541"/>
      <c r="ESA45" s="541"/>
      <c r="ESB45" s="541"/>
      <c r="ESC45" s="541"/>
      <c r="ESD45" s="541"/>
      <c r="ESE45" s="541"/>
      <c r="ESF45" s="541"/>
      <c r="ESG45" s="541"/>
      <c r="ESH45" s="541"/>
      <c r="ESI45" s="541"/>
      <c r="ESJ45" s="541"/>
      <c r="ESK45" s="541"/>
      <c r="ESL45" s="541"/>
      <c r="ESM45" s="541"/>
      <c r="ESN45" s="541"/>
      <c r="ESO45" s="541"/>
      <c r="ESP45" s="541"/>
      <c r="ESQ45" s="541"/>
      <c r="ESR45" s="541"/>
      <c r="ESS45" s="541"/>
      <c r="EST45" s="541"/>
      <c r="ESU45" s="541"/>
      <c r="ESV45" s="541"/>
      <c r="ESW45" s="541"/>
      <c r="ESX45" s="541"/>
      <c r="ESY45" s="541"/>
      <c r="ESZ45" s="541"/>
      <c r="ETA45" s="541"/>
      <c r="ETB45" s="541"/>
      <c r="ETC45" s="541"/>
      <c r="ETD45" s="541"/>
      <c r="ETE45" s="541"/>
      <c r="ETF45" s="541"/>
      <c r="ETG45" s="541"/>
      <c r="ETH45" s="541"/>
      <c r="ETI45" s="541"/>
      <c r="ETJ45" s="541"/>
      <c r="ETK45" s="541"/>
      <c r="ETL45" s="541"/>
      <c r="ETM45" s="541"/>
      <c r="ETN45" s="541"/>
      <c r="ETO45" s="541"/>
      <c r="ETP45" s="541"/>
      <c r="ETQ45" s="541"/>
      <c r="ETR45" s="541"/>
      <c r="ETS45" s="541"/>
      <c r="ETT45" s="541"/>
      <c r="ETU45" s="541"/>
      <c r="ETV45" s="541"/>
      <c r="ETW45" s="541"/>
      <c r="ETX45" s="541"/>
      <c r="ETY45" s="541"/>
      <c r="ETZ45" s="541"/>
      <c r="EUA45" s="541"/>
      <c r="EUB45" s="541"/>
      <c r="EUC45" s="541"/>
      <c r="EUD45" s="541"/>
      <c r="EUE45" s="541"/>
      <c r="EUF45" s="541"/>
      <c r="EUG45" s="541"/>
      <c r="EUH45" s="541"/>
      <c r="EUI45" s="541"/>
      <c r="EUJ45" s="541"/>
      <c r="EUK45" s="541"/>
      <c r="EUL45" s="541"/>
      <c r="EUM45" s="541"/>
      <c r="EUN45" s="541"/>
      <c r="EUO45" s="541"/>
      <c r="EUP45" s="541"/>
      <c r="EUQ45" s="541"/>
      <c r="EUR45" s="541"/>
      <c r="EUS45" s="541"/>
      <c r="EUT45" s="541"/>
      <c r="EUU45" s="541"/>
      <c r="EUV45" s="541"/>
      <c r="EUW45" s="541"/>
      <c r="EUX45" s="541"/>
      <c r="EUY45" s="541"/>
      <c r="EUZ45" s="541"/>
      <c r="EVA45" s="541"/>
      <c r="EVB45" s="541"/>
      <c r="EVC45" s="541"/>
      <c r="EVD45" s="541"/>
      <c r="EVE45" s="541"/>
      <c r="EVF45" s="541"/>
      <c r="EVG45" s="541"/>
      <c r="EVH45" s="541"/>
      <c r="EVI45" s="541"/>
      <c r="EVJ45" s="541"/>
      <c r="EVK45" s="541"/>
      <c r="EVL45" s="541"/>
      <c r="EVM45" s="541"/>
      <c r="EVN45" s="541"/>
      <c r="EVO45" s="541"/>
      <c r="EVP45" s="541"/>
      <c r="EVQ45" s="541"/>
      <c r="EVR45" s="541"/>
      <c r="EVS45" s="541"/>
      <c r="EVT45" s="541"/>
      <c r="EVU45" s="541"/>
      <c r="EVV45" s="541"/>
      <c r="EVW45" s="541"/>
      <c r="EVX45" s="541"/>
      <c r="EVY45" s="541"/>
      <c r="EVZ45" s="541"/>
      <c r="EWA45" s="541"/>
      <c r="EWB45" s="541"/>
      <c r="EWC45" s="541"/>
      <c r="EWD45" s="541"/>
      <c r="EWE45" s="541"/>
      <c r="EWF45" s="541"/>
      <c r="EWG45" s="541"/>
      <c r="EWH45" s="541"/>
      <c r="EWI45" s="541"/>
      <c r="EWJ45" s="541"/>
      <c r="EWK45" s="541"/>
      <c r="EWL45" s="541"/>
      <c r="EWM45" s="541"/>
      <c r="EWN45" s="541"/>
      <c r="EWO45" s="541"/>
      <c r="EWP45" s="541"/>
      <c r="EWQ45" s="541"/>
      <c r="EWR45" s="541"/>
      <c r="EWS45" s="541"/>
      <c r="EWT45" s="541"/>
      <c r="EWU45" s="541"/>
      <c r="EWV45" s="541"/>
      <c r="EWW45" s="541"/>
      <c r="EWX45" s="541"/>
      <c r="EWY45" s="541"/>
      <c r="EWZ45" s="541"/>
      <c r="EXA45" s="541"/>
      <c r="EXB45" s="541"/>
      <c r="EXC45" s="541"/>
      <c r="EXD45" s="541"/>
      <c r="EXE45" s="541"/>
      <c r="EXF45" s="541"/>
      <c r="EXG45" s="541"/>
      <c r="EXH45" s="541"/>
      <c r="EXI45" s="541"/>
      <c r="EXJ45" s="541"/>
      <c r="EXK45" s="541"/>
      <c r="EXL45" s="541"/>
      <c r="EXM45" s="541"/>
      <c r="EXN45" s="541"/>
      <c r="EXO45" s="541"/>
      <c r="EXP45" s="541"/>
      <c r="EXQ45" s="541"/>
      <c r="EXR45" s="541"/>
      <c r="EXS45" s="541"/>
      <c r="EXT45" s="541"/>
      <c r="EXU45" s="541"/>
      <c r="EXV45" s="541"/>
      <c r="EXW45" s="541"/>
      <c r="EXX45" s="541"/>
      <c r="EXY45" s="541"/>
      <c r="EXZ45" s="541"/>
      <c r="EYA45" s="541"/>
      <c r="EYB45" s="541"/>
      <c r="EYC45" s="541"/>
      <c r="EYD45" s="541"/>
      <c r="EYE45" s="541"/>
      <c r="EYF45" s="541"/>
      <c r="EYG45" s="541"/>
      <c r="EYH45" s="541"/>
      <c r="EYI45" s="541"/>
      <c r="EYJ45" s="541"/>
      <c r="EYK45" s="541"/>
      <c r="EYL45" s="541"/>
      <c r="EYM45" s="541"/>
      <c r="EYN45" s="541"/>
      <c r="EYO45" s="541"/>
      <c r="EYP45" s="541"/>
      <c r="EYQ45" s="541"/>
      <c r="EYR45" s="541"/>
      <c r="EYS45" s="541"/>
      <c r="EYT45" s="541"/>
      <c r="EYU45" s="541"/>
      <c r="EYV45" s="541"/>
      <c r="EYW45" s="541"/>
      <c r="EYX45" s="541"/>
      <c r="EYY45" s="541"/>
      <c r="EYZ45" s="541"/>
      <c r="EZA45" s="541"/>
      <c r="EZB45" s="541"/>
      <c r="EZC45" s="541"/>
      <c r="EZD45" s="541"/>
      <c r="EZE45" s="541"/>
      <c r="EZF45" s="541"/>
      <c r="EZG45" s="541"/>
      <c r="EZH45" s="541"/>
      <c r="EZI45" s="541"/>
      <c r="EZJ45" s="541"/>
      <c r="EZK45" s="541"/>
      <c r="EZL45" s="541"/>
      <c r="EZM45" s="541"/>
      <c r="EZN45" s="541"/>
      <c r="EZO45" s="541"/>
      <c r="EZP45" s="541"/>
      <c r="EZQ45" s="541"/>
      <c r="EZR45" s="541"/>
      <c r="EZS45" s="541"/>
      <c r="EZT45" s="541"/>
      <c r="EZU45" s="541"/>
      <c r="EZV45" s="541"/>
      <c r="EZW45" s="541"/>
      <c r="EZX45" s="541"/>
      <c r="EZY45" s="541"/>
      <c r="EZZ45" s="541"/>
      <c r="FAA45" s="541"/>
      <c r="FAB45" s="541"/>
      <c r="FAC45" s="541"/>
      <c r="FAD45" s="541"/>
      <c r="FAE45" s="541"/>
      <c r="FAF45" s="541"/>
      <c r="FAG45" s="541"/>
      <c r="FAH45" s="541"/>
      <c r="FAI45" s="541"/>
      <c r="FAJ45" s="541"/>
      <c r="FAK45" s="541"/>
      <c r="FAL45" s="541"/>
      <c r="FAM45" s="541"/>
      <c r="FAN45" s="541"/>
      <c r="FAO45" s="541"/>
      <c r="FAP45" s="541"/>
      <c r="FAQ45" s="541"/>
      <c r="FAR45" s="541"/>
      <c r="FAS45" s="541"/>
      <c r="FAT45" s="541"/>
      <c r="FAU45" s="541"/>
      <c r="FAV45" s="541"/>
      <c r="FAW45" s="541"/>
      <c r="FAX45" s="541"/>
      <c r="FAY45" s="541"/>
      <c r="FAZ45" s="541"/>
      <c r="FBA45" s="541"/>
      <c r="FBB45" s="541"/>
      <c r="FBC45" s="541"/>
      <c r="FBD45" s="541"/>
      <c r="FBE45" s="541"/>
      <c r="FBF45" s="541"/>
      <c r="FBG45" s="541"/>
      <c r="FBH45" s="541"/>
      <c r="FBI45" s="541"/>
      <c r="FBJ45" s="541"/>
      <c r="FBK45" s="541"/>
      <c r="FBL45" s="541"/>
      <c r="FBM45" s="541"/>
      <c r="FBN45" s="541"/>
      <c r="FBO45" s="541"/>
      <c r="FBP45" s="541"/>
      <c r="FBQ45" s="541"/>
      <c r="FBR45" s="541"/>
      <c r="FBS45" s="541"/>
      <c r="FBT45" s="541"/>
      <c r="FBU45" s="541"/>
      <c r="FBV45" s="541"/>
      <c r="FBW45" s="541"/>
      <c r="FBX45" s="541"/>
      <c r="FBY45" s="541"/>
      <c r="FBZ45" s="541"/>
      <c r="FCA45" s="541"/>
      <c r="FCB45" s="541"/>
      <c r="FCC45" s="541"/>
      <c r="FCD45" s="541"/>
      <c r="FCE45" s="541"/>
      <c r="FCF45" s="541"/>
      <c r="FCG45" s="541"/>
      <c r="FCH45" s="541"/>
      <c r="FCI45" s="541"/>
      <c r="FCJ45" s="541"/>
      <c r="FCK45" s="541"/>
      <c r="FCL45" s="541"/>
      <c r="FCM45" s="541"/>
      <c r="FCN45" s="541"/>
      <c r="FCO45" s="541"/>
      <c r="FCP45" s="541"/>
      <c r="FCQ45" s="541"/>
      <c r="FCR45" s="541"/>
      <c r="FCS45" s="541"/>
      <c r="FCT45" s="541"/>
      <c r="FCU45" s="541"/>
      <c r="FCV45" s="541"/>
      <c r="FCW45" s="541"/>
      <c r="FCX45" s="541"/>
      <c r="FCY45" s="541"/>
      <c r="FCZ45" s="541"/>
      <c r="FDA45" s="541"/>
      <c r="FDB45" s="541"/>
      <c r="FDC45" s="541"/>
      <c r="FDD45" s="541"/>
      <c r="FDE45" s="541"/>
      <c r="FDF45" s="541"/>
      <c r="FDG45" s="541"/>
      <c r="FDH45" s="541"/>
      <c r="FDI45" s="541"/>
      <c r="FDJ45" s="541"/>
      <c r="FDK45" s="541"/>
      <c r="FDL45" s="541"/>
      <c r="FDM45" s="541"/>
      <c r="FDN45" s="541"/>
      <c r="FDO45" s="541"/>
      <c r="FDP45" s="541"/>
      <c r="FDQ45" s="541"/>
      <c r="FDR45" s="541"/>
      <c r="FDS45" s="541"/>
      <c r="FDT45" s="541"/>
      <c r="FDU45" s="541"/>
      <c r="FDV45" s="541"/>
      <c r="FDW45" s="541"/>
      <c r="FDX45" s="541"/>
      <c r="FDY45" s="541"/>
      <c r="FDZ45" s="541"/>
      <c r="FEA45" s="541"/>
      <c r="FEB45" s="541"/>
      <c r="FEC45" s="541"/>
      <c r="FED45" s="541"/>
      <c r="FEE45" s="541"/>
      <c r="FEF45" s="541"/>
      <c r="FEG45" s="541"/>
      <c r="FEH45" s="541"/>
      <c r="FEI45" s="541"/>
      <c r="FEJ45" s="541"/>
      <c r="FEK45" s="541"/>
      <c r="FEL45" s="541"/>
      <c r="FEM45" s="541"/>
      <c r="FEN45" s="541"/>
      <c r="FEO45" s="541"/>
      <c r="FEP45" s="541"/>
      <c r="FEQ45" s="541"/>
      <c r="FER45" s="541"/>
      <c r="FES45" s="541"/>
      <c r="FET45" s="541"/>
      <c r="FEU45" s="541"/>
      <c r="FEV45" s="541"/>
      <c r="FEW45" s="541"/>
      <c r="FEX45" s="541"/>
      <c r="FEY45" s="541"/>
      <c r="FEZ45" s="541"/>
      <c r="FFA45" s="541"/>
      <c r="FFB45" s="541"/>
      <c r="FFC45" s="541"/>
      <c r="FFD45" s="541"/>
      <c r="FFE45" s="541"/>
      <c r="FFF45" s="541"/>
      <c r="FFG45" s="541"/>
      <c r="FFH45" s="541"/>
      <c r="FFI45" s="541"/>
      <c r="FFJ45" s="541"/>
      <c r="FFK45" s="541"/>
      <c r="FFL45" s="541"/>
      <c r="FFM45" s="541"/>
      <c r="FFN45" s="541"/>
      <c r="FFO45" s="541"/>
      <c r="FFP45" s="541"/>
      <c r="FFQ45" s="541"/>
      <c r="FFR45" s="541"/>
      <c r="FFS45" s="541"/>
      <c r="FFT45" s="541"/>
      <c r="FFU45" s="541"/>
      <c r="FFV45" s="541"/>
      <c r="FFW45" s="541"/>
      <c r="FFX45" s="541"/>
      <c r="FFY45" s="541"/>
      <c r="FFZ45" s="541"/>
      <c r="FGA45" s="541"/>
      <c r="FGB45" s="541"/>
      <c r="FGC45" s="541"/>
      <c r="FGD45" s="541"/>
      <c r="FGE45" s="541"/>
      <c r="FGF45" s="541"/>
      <c r="FGG45" s="541"/>
      <c r="FGH45" s="541"/>
      <c r="FGI45" s="541"/>
      <c r="FGJ45" s="541"/>
      <c r="FGK45" s="541"/>
      <c r="FGL45" s="541"/>
      <c r="FGM45" s="541"/>
      <c r="FGN45" s="541"/>
      <c r="FGO45" s="541"/>
      <c r="FGP45" s="541"/>
      <c r="FGQ45" s="541"/>
      <c r="FGR45" s="541"/>
      <c r="FGS45" s="541"/>
      <c r="FGT45" s="541"/>
      <c r="FGU45" s="541"/>
      <c r="FGV45" s="541"/>
      <c r="FGW45" s="541"/>
      <c r="FGX45" s="541"/>
      <c r="FGY45" s="541"/>
      <c r="FGZ45" s="541"/>
      <c r="FHA45" s="541"/>
      <c r="FHB45" s="541"/>
      <c r="FHC45" s="541"/>
      <c r="FHD45" s="541"/>
      <c r="FHE45" s="541"/>
      <c r="FHF45" s="541"/>
      <c r="FHG45" s="541"/>
      <c r="FHH45" s="541"/>
      <c r="FHI45" s="541"/>
      <c r="FHJ45" s="541"/>
      <c r="FHK45" s="541"/>
      <c r="FHL45" s="541"/>
      <c r="FHM45" s="541"/>
      <c r="FHN45" s="541"/>
      <c r="FHO45" s="541"/>
      <c r="FHP45" s="541"/>
      <c r="FHQ45" s="541"/>
      <c r="FHR45" s="541"/>
      <c r="FHS45" s="541"/>
      <c r="FHT45" s="541"/>
      <c r="FHU45" s="541"/>
      <c r="FHV45" s="541"/>
      <c r="FHW45" s="541"/>
      <c r="FHX45" s="541"/>
      <c r="FHY45" s="541"/>
      <c r="FHZ45" s="541"/>
      <c r="FIA45" s="541"/>
      <c r="FIB45" s="541"/>
      <c r="FIC45" s="541"/>
      <c r="FID45" s="541"/>
      <c r="FIE45" s="541"/>
      <c r="FIF45" s="541"/>
      <c r="FIG45" s="541"/>
      <c r="FIH45" s="541"/>
      <c r="FII45" s="541"/>
      <c r="FIJ45" s="541"/>
      <c r="FIK45" s="541"/>
      <c r="FIL45" s="541"/>
      <c r="FIM45" s="541"/>
      <c r="FIN45" s="541"/>
      <c r="FIO45" s="541"/>
      <c r="FIP45" s="541"/>
      <c r="FIQ45" s="541"/>
      <c r="FIR45" s="541"/>
      <c r="FIS45" s="541"/>
      <c r="FIT45" s="541"/>
      <c r="FIU45" s="541"/>
      <c r="FIV45" s="541"/>
      <c r="FIW45" s="541"/>
      <c r="FIX45" s="541"/>
      <c r="FIY45" s="541"/>
      <c r="FIZ45" s="541"/>
      <c r="FJA45" s="541"/>
      <c r="FJB45" s="541"/>
      <c r="FJC45" s="541"/>
      <c r="FJD45" s="541"/>
      <c r="FJE45" s="541"/>
      <c r="FJF45" s="541"/>
      <c r="FJG45" s="541"/>
      <c r="FJH45" s="541"/>
      <c r="FJI45" s="541"/>
      <c r="FJJ45" s="541"/>
      <c r="FJK45" s="541"/>
      <c r="FJL45" s="541"/>
      <c r="FJM45" s="541"/>
      <c r="FJN45" s="541"/>
      <c r="FJO45" s="541"/>
      <c r="FJP45" s="541"/>
      <c r="FJQ45" s="541"/>
      <c r="FJR45" s="541"/>
      <c r="FJS45" s="541"/>
      <c r="FJT45" s="541"/>
      <c r="FJU45" s="541"/>
      <c r="FJV45" s="541"/>
      <c r="FJW45" s="541"/>
      <c r="FJX45" s="541"/>
      <c r="FJY45" s="541"/>
      <c r="FJZ45" s="541"/>
      <c r="FKA45" s="541"/>
      <c r="FKB45" s="541"/>
      <c r="FKC45" s="541"/>
      <c r="FKD45" s="541"/>
      <c r="FKE45" s="541"/>
      <c r="FKF45" s="541"/>
      <c r="FKG45" s="541"/>
      <c r="FKH45" s="541"/>
      <c r="FKI45" s="541"/>
      <c r="FKJ45" s="541"/>
      <c r="FKK45" s="541"/>
      <c r="FKL45" s="541"/>
      <c r="FKM45" s="541"/>
      <c r="FKN45" s="541"/>
      <c r="FKO45" s="541"/>
      <c r="FKP45" s="541"/>
      <c r="FKQ45" s="541"/>
      <c r="FKR45" s="541"/>
      <c r="FKS45" s="541"/>
      <c r="FKT45" s="541"/>
      <c r="FKU45" s="541"/>
      <c r="FKV45" s="541"/>
      <c r="FKW45" s="541"/>
      <c r="FKX45" s="541"/>
      <c r="FKY45" s="541"/>
      <c r="FKZ45" s="541"/>
      <c r="FLA45" s="541"/>
      <c r="FLB45" s="541"/>
      <c r="FLC45" s="541"/>
      <c r="FLD45" s="541"/>
      <c r="FLE45" s="541"/>
      <c r="FLF45" s="541"/>
      <c r="FLG45" s="541"/>
      <c r="FLH45" s="541"/>
      <c r="FLI45" s="541"/>
      <c r="FLJ45" s="541"/>
      <c r="FLK45" s="541"/>
      <c r="FLL45" s="541"/>
      <c r="FLM45" s="541"/>
      <c r="FLN45" s="541"/>
      <c r="FLO45" s="541"/>
      <c r="FLP45" s="541"/>
      <c r="FLQ45" s="541"/>
      <c r="FLR45" s="541"/>
      <c r="FLS45" s="541"/>
      <c r="FLT45" s="541"/>
      <c r="FLU45" s="541"/>
      <c r="FLV45" s="541"/>
      <c r="FLW45" s="541"/>
      <c r="FLX45" s="541"/>
      <c r="FLY45" s="541"/>
      <c r="FLZ45" s="541"/>
      <c r="FMA45" s="541"/>
      <c r="FMB45" s="541"/>
      <c r="FMC45" s="541"/>
      <c r="FMD45" s="541"/>
      <c r="FME45" s="541"/>
      <c r="FMF45" s="541"/>
      <c r="FMG45" s="541"/>
      <c r="FMH45" s="541"/>
      <c r="FMI45" s="541"/>
      <c r="FMJ45" s="541"/>
      <c r="FMK45" s="541"/>
      <c r="FML45" s="541"/>
      <c r="FMM45" s="541"/>
      <c r="FMN45" s="541"/>
      <c r="FMO45" s="541"/>
      <c r="FMP45" s="541"/>
      <c r="FMQ45" s="541"/>
      <c r="FMR45" s="541"/>
      <c r="FMS45" s="541"/>
      <c r="FMT45" s="541"/>
      <c r="FMU45" s="541"/>
      <c r="FMV45" s="541"/>
      <c r="FMW45" s="541"/>
      <c r="FMX45" s="541"/>
      <c r="FMY45" s="541"/>
      <c r="FMZ45" s="541"/>
      <c r="FNA45" s="541"/>
      <c r="FNB45" s="541"/>
      <c r="FNC45" s="541"/>
      <c r="FND45" s="541"/>
      <c r="FNE45" s="541"/>
      <c r="FNF45" s="541"/>
      <c r="FNG45" s="541"/>
      <c r="FNH45" s="541"/>
      <c r="FNI45" s="541"/>
      <c r="FNJ45" s="541"/>
      <c r="FNK45" s="541"/>
      <c r="FNL45" s="541"/>
      <c r="FNM45" s="541"/>
      <c r="FNN45" s="541"/>
      <c r="FNO45" s="541"/>
      <c r="FNP45" s="541"/>
      <c r="FNQ45" s="541"/>
      <c r="FNR45" s="541"/>
      <c r="FNS45" s="541"/>
      <c r="FNT45" s="541"/>
      <c r="FNU45" s="541"/>
      <c r="FNV45" s="541"/>
      <c r="FNW45" s="541"/>
      <c r="FNX45" s="541"/>
      <c r="FNY45" s="541"/>
      <c r="FNZ45" s="541"/>
      <c r="FOA45" s="541"/>
      <c r="FOB45" s="541"/>
      <c r="FOC45" s="541"/>
      <c r="FOD45" s="541"/>
      <c r="FOE45" s="541"/>
      <c r="FOF45" s="541"/>
      <c r="FOG45" s="541"/>
      <c r="FOH45" s="541"/>
      <c r="FOI45" s="541"/>
      <c r="FOJ45" s="541"/>
      <c r="FOK45" s="541"/>
      <c r="FOL45" s="541"/>
      <c r="FOM45" s="541"/>
      <c r="FON45" s="541"/>
      <c r="FOO45" s="541"/>
      <c r="FOP45" s="541"/>
      <c r="FOQ45" s="541"/>
      <c r="FOR45" s="541"/>
      <c r="FOS45" s="541"/>
      <c r="FOT45" s="541"/>
      <c r="FOU45" s="541"/>
      <c r="FOV45" s="541"/>
      <c r="FOW45" s="541"/>
      <c r="FOX45" s="541"/>
      <c r="FOY45" s="541"/>
      <c r="FOZ45" s="541"/>
      <c r="FPA45" s="541"/>
      <c r="FPB45" s="541"/>
      <c r="FPC45" s="541"/>
      <c r="FPD45" s="541"/>
      <c r="FPE45" s="541"/>
      <c r="FPF45" s="541"/>
      <c r="FPG45" s="541"/>
      <c r="FPH45" s="541"/>
      <c r="FPI45" s="541"/>
      <c r="FPJ45" s="541"/>
      <c r="FPK45" s="541"/>
      <c r="FPL45" s="541"/>
      <c r="FPM45" s="541"/>
      <c r="FPN45" s="541"/>
      <c r="FPO45" s="541"/>
      <c r="FPP45" s="541"/>
      <c r="FPQ45" s="541"/>
      <c r="FPR45" s="541"/>
      <c r="FPS45" s="541"/>
      <c r="FPT45" s="541"/>
      <c r="FPU45" s="541"/>
      <c r="FPV45" s="541"/>
      <c r="FPW45" s="541"/>
      <c r="FPX45" s="541"/>
      <c r="FPY45" s="541"/>
      <c r="FPZ45" s="541"/>
      <c r="FQA45" s="541"/>
      <c r="FQB45" s="541"/>
      <c r="FQC45" s="541"/>
      <c r="FQD45" s="541"/>
      <c r="FQE45" s="541"/>
      <c r="FQF45" s="541"/>
      <c r="FQG45" s="541"/>
      <c r="FQH45" s="541"/>
      <c r="FQI45" s="541"/>
      <c r="FQJ45" s="541"/>
      <c r="FQK45" s="541"/>
      <c r="FQL45" s="541"/>
      <c r="FQM45" s="541"/>
      <c r="FQN45" s="541"/>
      <c r="FQO45" s="541"/>
      <c r="FQP45" s="541"/>
      <c r="FQQ45" s="541"/>
      <c r="FQR45" s="541"/>
      <c r="FQS45" s="541"/>
      <c r="FQT45" s="541"/>
      <c r="FQU45" s="541"/>
      <c r="FQV45" s="541"/>
      <c r="FQW45" s="541"/>
      <c r="FQX45" s="541"/>
      <c r="FQY45" s="541"/>
      <c r="FQZ45" s="541"/>
      <c r="FRA45" s="541"/>
      <c r="FRB45" s="541"/>
      <c r="FRC45" s="541"/>
      <c r="FRD45" s="541"/>
      <c r="FRE45" s="541"/>
      <c r="FRF45" s="541"/>
      <c r="FRG45" s="541"/>
      <c r="FRH45" s="541"/>
      <c r="FRI45" s="541"/>
      <c r="FRJ45" s="541"/>
      <c r="FRK45" s="541"/>
      <c r="FRL45" s="541"/>
      <c r="FRM45" s="541"/>
      <c r="FRN45" s="541"/>
      <c r="FRO45" s="541"/>
      <c r="FRP45" s="541"/>
      <c r="FRQ45" s="541"/>
      <c r="FRR45" s="541"/>
      <c r="FRS45" s="541"/>
      <c r="FRT45" s="541"/>
      <c r="FRU45" s="541"/>
      <c r="FRV45" s="541"/>
      <c r="FRW45" s="541"/>
      <c r="FRX45" s="541"/>
      <c r="FRY45" s="541"/>
      <c r="FRZ45" s="541"/>
      <c r="FSA45" s="541"/>
      <c r="FSB45" s="541"/>
      <c r="FSC45" s="541"/>
      <c r="FSD45" s="541"/>
      <c r="FSE45" s="541"/>
      <c r="FSF45" s="541"/>
      <c r="FSG45" s="541"/>
      <c r="FSH45" s="541"/>
      <c r="FSI45" s="541"/>
      <c r="FSJ45" s="541"/>
      <c r="FSK45" s="541"/>
      <c r="FSL45" s="541"/>
      <c r="FSM45" s="541"/>
      <c r="FSN45" s="541"/>
      <c r="FSO45" s="541"/>
      <c r="FSP45" s="541"/>
      <c r="FSQ45" s="541"/>
      <c r="FSR45" s="541"/>
      <c r="FSS45" s="541"/>
      <c r="FST45" s="541"/>
      <c r="FSU45" s="541"/>
      <c r="FSV45" s="541"/>
      <c r="FSW45" s="541"/>
      <c r="FSX45" s="541"/>
      <c r="FSY45" s="541"/>
      <c r="FSZ45" s="541"/>
      <c r="FTA45" s="541"/>
      <c r="FTB45" s="541"/>
      <c r="FTC45" s="541"/>
      <c r="FTD45" s="541"/>
      <c r="FTE45" s="541"/>
      <c r="FTF45" s="541"/>
      <c r="FTG45" s="541"/>
      <c r="FTH45" s="541"/>
      <c r="FTI45" s="541"/>
      <c r="FTJ45" s="541"/>
      <c r="FTK45" s="541"/>
      <c r="FTL45" s="541"/>
      <c r="FTM45" s="541"/>
      <c r="FTN45" s="541"/>
      <c r="FTO45" s="541"/>
      <c r="FTP45" s="541"/>
      <c r="FTQ45" s="541"/>
      <c r="FTR45" s="541"/>
      <c r="FTS45" s="541"/>
      <c r="FTT45" s="541"/>
      <c r="FTU45" s="541"/>
      <c r="FTV45" s="541"/>
      <c r="FTW45" s="541"/>
      <c r="FTX45" s="541"/>
      <c r="FTY45" s="541"/>
      <c r="FTZ45" s="541"/>
      <c r="FUA45" s="541"/>
      <c r="FUB45" s="541"/>
      <c r="FUC45" s="541"/>
      <c r="FUD45" s="541"/>
      <c r="FUE45" s="541"/>
      <c r="FUF45" s="541"/>
      <c r="FUG45" s="541"/>
      <c r="FUH45" s="541"/>
      <c r="FUI45" s="541"/>
      <c r="FUJ45" s="541"/>
      <c r="FUK45" s="541"/>
      <c r="FUL45" s="541"/>
      <c r="FUM45" s="541"/>
      <c r="FUN45" s="541"/>
      <c r="FUO45" s="541"/>
      <c r="FUP45" s="541"/>
      <c r="FUQ45" s="541"/>
      <c r="FUR45" s="541"/>
      <c r="FUS45" s="541"/>
      <c r="FUT45" s="541"/>
      <c r="FUU45" s="541"/>
      <c r="FUV45" s="541"/>
      <c r="FUW45" s="541"/>
      <c r="FUX45" s="541"/>
      <c r="FUY45" s="541"/>
      <c r="FUZ45" s="541"/>
      <c r="FVA45" s="541"/>
      <c r="FVB45" s="541"/>
      <c r="FVC45" s="541"/>
      <c r="FVD45" s="541"/>
      <c r="FVE45" s="541"/>
      <c r="FVF45" s="541"/>
      <c r="FVG45" s="541"/>
      <c r="FVH45" s="541"/>
      <c r="FVI45" s="541"/>
      <c r="FVJ45" s="541"/>
      <c r="FVK45" s="541"/>
      <c r="FVL45" s="541"/>
      <c r="FVM45" s="541"/>
      <c r="FVN45" s="541"/>
      <c r="FVO45" s="541"/>
      <c r="FVP45" s="541"/>
      <c r="FVQ45" s="541"/>
      <c r="FVR45" s="541"/>
      <c r="FVS45" s="541"/>
      <c r="FVT45" s="541"/>
      <c r="FVU45" s="541"/>
      <c r="FVV45" s="541"/>
      <c r="FVW45" s="541"/>
      <c r="FVX45" s="541"/>
      <c r="FVY45" s="541"/>
      <c r="FVZ45" s="541"/>
      <c r="FWA45" s="541"/>
      <c r="FWB45" s="541"/>
      <c r="FWC45" s="541"/>
      <c r="FWD45" s="541"/>
      <c r="FWE45" s="541"/>
      <c r="FWF45" s="541"/>
      <c r="FWG45" s="541"/>
      <c r="FWH45" s="541"/>
      <c r="FWI45" s="541"/>
      <c r="FWJ45" s="541"/>
      <c r="FWK45" s="541"/>
      <c r="FWL45" s="541"/>
      <c r="FWM45" s="541"/>
      <c r="FWN45" s="541"/>
      <c r="FWO45" s="541"/>
      <c r="FWP45" s="541"/>
      <c r="FWQ45" s="541"/>
      <c r="FWR45" s="541"/>
      <c r="FWS45" s="541"/>
      <c r="FWT45" s="541"/>
      <c r="FWU45" s="541"/>
      <c r="FWV45" s="541"/>
      <c r="FWW45" s="541"/>
      <c r="FWX45" s="541"/>
      <c r="FWY45" s="541"/>
      <c r="FWZ45" s="541"/>
      <c r="FXA45" s="541"/>
      <c r="FXB45" s="541"/>
      <c r="FXC45" s="541"/>
      <c r="FXD45" s="541"/>
      <c r="FXE45" s="541"/>
      <c r="FXF45" s="541"/>
      <c r="FXG45" s="541"/>
      <c r="FXH45" s="541"/>
      <c r="FXI45" s="541"/>
      <c r="FXJ45" s="541"/>
      <c r="FXK45" s="541"/>
      <c r="FXL45" s="541"/>
      <c r="FXM45" s="541"/>
      <c r="FXN45" s="541"/>
      <c r="FXO45" s="541"/>
      <c r="FXP45" s="541"/>
      <c r="FXQ45" s="541"/>
      <c r="FXR45" s="541"/>
      <c r="FXS45" s="541"/>
      <c r="FXT45" s="541"/>
      <c r="FXU45" s="541"/>
      <c r="FXV45" s="541"/>
      <c r="FXW45" s="541"/>
      <c r="FXX45" s="541"/>
      <c r="FXY45" s="541"/>
      <c r="FXZ45" s="541"/>
      <c r="FYA45" s="541"/>
      <c r="FYB45" s="541"/>
      <c r="FYC45" s="541"/>
      <c r="FYD45" s="541"/>
      <c r="FYE45" s="541"/>
      <c r="FYF45" s="541"/>
      <c r="FYG45" s="541"/>
      <c r="FYH45" s="541"/>
      <c r="FYI45" s="541"/>
      <c r="FYJ45" s="541"/>
      <c r="FYK45" s="541"/>
      <c r="FYL45" s="541"/>
      <c r="FYM45" s="541"/>
      <c r="FYN45" s="541"/>
      <c r="FYO45" s="541"/>
      <c r="FYP45" s="541"/>
      <c r="FYQ45" s="541"/>
      <c r="FYR45" s="541"/>
      <c r="FYS45" s="541"/>
      <c r="FYT45" s="541"/>
      <c r="FYU45" s="541"/>
      <c r="FYV45" s="541"/>
      <c r="FYW45" s="541"/>
      <c r="FYX45" s="541"/>
      <c r="FYY45" s="541"/>
      <c r="FYZ45" s="541"/>
      <c r="FZA45" s="541"/>
      <c r="FZB45" s="541"/>
      <c r="FZC45" s="541"/>
      <c r="FZD45" s="541"/>
      <c r="FZE45" s="541"/>
      <c r="FZF45" s="541"/>
      <c r="FZG45" s="541"/>
      <c r="FZH45" s="541"/>
      <c r="FZI45" s="541"/>
      <c r="FZJ45" s="541"/>
      <c r="FZK45" s="541"/>
      <c r="FZL45" s="541"/>
      <c r="FZM45" s="541"/>
      <c r="FZN45" s="541"/>
      <c r="FZO45" s="541"/>
      <c r="FZP45" s="541"/>
      <c r="FZQ45" s="541"/>
      <c r="FZR45" s="541"/>
      <c r="FZS45" s="541"/>
      <c r="FZT45" s="541"/>
      <c r="FZU45" s="541"/>
      <c r="FZV45" s="541"/>
      <c r="FZW45" s="541"/>
      <c r="FZX45" s="541"/>
      <c r="FZY45" s="541"/>
      <c r="FZZ45" s="541"/>
      <c r="GAA45" s="541"/>
      <c r="GAB45" s="541"/>
      <c r="GAC45" s="541"/>
      <c r="GAD45" s="541"/>
      <c r="GAE45" s="541"/>
      <c r="GAF45" s="541"/>
      <c r="GAG45" s="541"/>
      <c r="GAH45" s="541"/>
      <c r="GAI45" s="541"/>
      <c r="GAJ45" s="541"/>
      <c r="GAK45" s="541"/>
      <c r="GAL45" s="541"/>
      <c r="GAM45" s="541"/>
      <c r="GAN45" s="541"/>
      <c r="GAO45" s="541"/>
      <c r="GAP45" s="541"/>
      <c r="GAQ45" s="541"/>
      <c r="GAR45" s="541"/>
      <c r="GAS45" s="541"/>
      <c r="GAT45" s="541"/>
      <c r="GAU45" s="541"/>
      <c r="GAV45" s="541"/>
      <c r="GAW45" s="541"/>
      <c r="GAX45" s="541"/>
      <c r="GAY45" s="541"/>
      <c r="GAZ45" s="541"/>
      <c r="GBA45" s="541"/>
      <c r="GBB45" s="541"/>
      <c r="GBC45" s="541"/>
      <c r="GBD45" s="541"/>
      <c r="GBE45" s="541"/>
      <c r="GBF45" s="541"/>
      <c r="GBG45" s="541"/>
      <c r="GBH45" s="541"/>
      <c r="GBI45" s="541"/>
      <c r="GBJ45" s="541"/>
      <c r="GBK45" s="541"/>
      <c r="GBL45" s="541"/>
      <c r="GBM45" s="541"/>
      <c r="GBN45" s="541"/>
      <c r="GBO45" s="541"/>
      <c r="GBP45" s="541"/>
      <c r="GBQ45" s="541"/>
      <c r="GBR45" s="541"/>
      <c r="GBS45" s="541"/>
      <c r="GBT45" s="541"/>
      <c r="GBU45" s="541"/>
      <c r="GBV45" s="541"/>
      <c r="GBW45" s="541"/>
      <c r="GBX45" s="541"/>
      <c r="GBY45" s="541"/>
      <c r="GBZ45" s="541"/>
      <c r="GCA45" s="541"/>
      <c r="GCB45" s="541"/>
      <c r="GCC45" s="541"/>
      <c r="GCD45" s="541"/>
      <c r="GCE45" s="541"/>
      <c r="GCF45" s="541"/>
      <c r="GCG45" s="541"/>
      <c r="GCH45" s="541"/>
      <c r="GCI45" s="541"/>
      <c r="GCJ45" s="541"/>
      <c r="GCK45" s="541"/>
      <c r="GCL45" s="541"/>
      <c r="GCM45" s="541"/>
      <c r="GCN45" s="541"/>
      <c r="GCO45" s="541"/>
      <c r="GCP45" s="541"/>
      <c r="GCQ45" s="541"/>
      <c r="GCR45" s="541"/>
      <c r="GCS45" s="541"/>
      <c r="GCT45" s="541"/>
      <c r="GCU45" s="541"/>
      <c r="GCV45" s="541"/>
      <c r="GCW45" s="541"/>
      <c r="GCX45" s="541"/>
      <c r="GCY45" s="541"/>
      <c r="GCZ45" s="541"/>
      <c r="GDA45" s="541"/>
      <c r="GDB45" s="541"/>
      <c r="GDC45" s="541"/>
      <c r="GDD45" s="541"/>
      <c r="GDE45" s="541"/>
      <c r="GDF45" s="541"/>
      <c r="GDG45" s="541"/>
      <c r="GDH45" s="541"/>
      <c r="GDI45" s="541"/>
      <c r="GDJ45" s="541"/>
      <c r="GDK45" s="541"/>
      <c r="GDL45" s="541"/>
      <c r="GDM45" s="541"/>
      <c r="GDN45" s="541"/>
      <c r="GDO45" s="541"/>
      <c r="GDP45" s="541"/>
      <c r="GDQ45" s="541"/>
      <c r="GDR45" s="541"/>
      <c r="GDS45" s="541"/>
      <c r="GDT45" s="541"/>
      <c r="GDU45" s="541"/>
      <c r="GDV45" s="541"/>
      <c r="GDW45" s="541"/>
      <c r="GDX45" s="541"/>
      <c r="GDY45" s="541"/>
      <c r="GDZ45" s="541"/>
      <c r="GEA45" s="541"/>
      <c r="GEB45" s="541"/>
      <c r="GEC45" s="541"/>
      <c r="GED45" s="541"/>
      <c r="GEE45" s="541"/>
      <c r="GEF45" s="541"/>
      <c r="GEG45" s="541"/>
      <c r="GEH45" s="541"/>
      <c r="GEI45" s="541"/>
      <c r="GEJ45" s="541"/>
      <c r="GEK45" s="541"/>
      <c r="GEL45" s="541"/>
      <c r="GEM45" s="541"/>
      <c r="GEN45" s="541"/>
      <c r="GEO45" s="541"/>
      <c r="GEP45" s="541"/>
      <c r="GEQ45" s="541"/>
      <c r="GER45" s="541"/>
      <c r="GES45" s="541"/>
      <c r="GET45" s="541"/>
      <c r="GEU45" s="541"/>
      <c r="GEV45" s="541"/>
      <c r="GEW45" s="541"/>
      <c r="GEX45" s="541"/>
      <c r="GEY45" s="541"/>
      <c r="GEZ45" s="541"/>
      <c r="GFA45" s="541"/>
      <c r="GFB45" s="541"/>
      <c r="GFC45" s="541"/>
      <c r="GFD45" s="541"/>
      <c r="GFE45" s="541"/>
      <c r="GFF45" s="541"/>
      <c r="GFG45" s="541"/>
      <c r="GFH45" s="541"/>
      <c r="GFI45" s="541"/>
      <c r="GFJ45" s="541"/>
      <c r="GFK45" s="541"/>
      <c r="GFL45" s="541"/>
      <c r="GFM45" s="541"/>
      <c r="GFN45" s="541"/>
      <c r="GFO45" s="541"/>
      <c r="GFP45" s="541"/>
      <c r="GFQ45" s="541"/>
      <c r="GFR45" s="541"/>
      <c r="GFS45" s="541"/>
      <c r="GFT45" s="541"/>
      <c r="GFU45" s="541"/>
      <c r="GFV45" s="541"/>
      <c r="GFW45" s="541"/>
      <c r="GFX45" s="541"/>
      <c r="GFY45" s="541"/>
      <c r="GFZ45" s="541"/>
      <c r="GGA45" s="541"/>
      <c r="GGB45" s="541"/>
      <c r="GGC45" s="541"/>
      <c r="GGD45" s="541"/>
      <c r="GGE45" s="541"/>
      <c r="GGF45" s="541"/>
      <c r="GGG45" s="541"/>
      <c r="GGH45" s="541"/>
      <c r="GGI45" s="541"/>
      <c r="GGJ45" s="541"/>
      <c r="GGK45" s="541"/>
      <c r="GGL45" s="541"/>
      <c r="GGM45" s="541"/>
      <c r="GGN45" s="541"/>
      <c r="GGO45" s="541"/>
      <c r="GGP45" s="541"/>
      <c r="GGQ45" s="541"/>
      <c r="GGR45" s="541"/>
      <c r="GGS45" s="541"/>
      <c r="GGT45" s="541"/>
      <c r="GGU45" s="541"/>
      <c r="GGV45" s="541"/>
      <c r="GGW45" s="541"/>
      <c r="GGX45" s="541"/>
      <c r="GGY45" s="541"/>
      <c r="GGZ45" s="541"/>
      <c r="GHA45" s="541"/>
      <c r="GHB45" s="541"/>
      <c r="GHC45" s="541"/>
      <c r="GHD45" s="541"/>
      <c r="GHE45" s="541"/>
      <c r="GHF45" s="541"/>
      <c r="GHG45" s="541"/>
      <c r="GHH45" s="541"/>
      <c r="GHI45" s="541"/>
      <c r="GHJ45" s="541"/>
      <c r="GHK45" s="541"/>
      <c r="GHL45" s="541"/>
      <c r="GHM45" s="541"/>
      <c r="GHN45" s="541"/>
      <c r="GHO45" s="541"/>
      <c r="GHP45" s="541"/>
      <c r="GHQ45" s="541"/>
      <c r="GHR45" s="541"/>
      <c r="GHS45" s="541"/>
      <c r="GHT45" s="541"/>
      <c r="GHU45" s="541"/>
      <c r="GHV45" s="541"/>
      <c r="GHW45" s="541"/>
      <c r="GHX45" s="541"/>
      <c r="GHY45" s="541"/>
      <c r="GHZ45" s="541"/>
      <c r="GIA45" s="541"/>
      <c r="GIB45" s="541"/>
      <c r="GIC45" s="541"/>
      <c r="GID45" s="541"/>
      <c r="GIE45" s="541"/>
      <c r="GIF45" s="541"/>
      <c r="GIG45" s="541"/>
      <c r="GIH45" s="541"/>
      <c r="GII45" s="541"/>
      <c r="GIJ45" s="541"/>
      <c r="GIK45" s="541"/>
      <c r="GIL45" s="541"/>
      <c r="GIM45" s="541"/>
      <c r="GIN45" s="541"/>
      <c r="GIO45" s="541"/>
      <c r="GIP45" s="541"/>
      <c r="GIQ45" s="541"/>
      <c r="GIR45" s="541"/>
      <c r="GIS45" s="541"/>
      <c r="GIT45" s="541"/>
      <c r="GIU45" s="541"/>
      <c r="GIV45" s="541"/>
      <c r="GIW45" s="541"/>
      <c r="GIX45" s="541"/>
      <c r="GIY45" s="541"/>
      <c r="GIZ45" s="541"/>
      <c r="GJA45" s="541"/>
      <c r="GJB45" s="541"/>
      <c r="GJC45" s="541"/>
      <c r="GJD45" s="541"/>
      <c r="GJE45" s="541"/>
      <c r="GJF45" s="541"/>
      <c r="GJG45" s="541"/>
      <c r="GJH45" s="541"/>
      <c r="GJI45" s="541"/>
      <c r="GJJ45" s="541"/>
      <c r="GJK45" s="541"/>
      <c r="GJL45" s="541"/>
      <c r="GJM45" s="541"/>
      <c r="GJN45" s="541"/>
      <c r="GJO45" s="541"/>
      <c r="GJP45" s="541"/>
      <c r="GJQ45" s="541"/>
      <c r="GJR45" s="541"/>
      <c r="GJS45" s="541"/>
      <c r="GJT45" s="541"/>
      <c r="GJU45" s="541"/>
      <c r="GJV45" s="541"/>
      <c r="GJW45" s="541"/>
      <c r="GJX45" s="541"/>
      <c r="GJY45" s="541"/>
      <c r="GJZ45" s="541"/>
      <c r="GKA45" s="541"/>
      <c r="GKB45" s="541"/>
      <c r="GKC45" s="541"/>
      <c r="GKD45" s="541"/>
      <c r="GKE45" s="541"/>
      <c r="GKF45" s="541"/>
      <c r="GKG45" s="541"/>
      <c r="GKH45" s="541"/>
      <c r="GKI45" s="541"/>
      <c r="GKJ45" s="541"/>
      <c r="GKK45" s="541"/>
      <c r="GKL45" s="541"/>
      <c r="GKM45" s="541"/>
      <c r="GKN45" s="541"/>
      <c r="GKO45" s="541"/>
      <c r="GKP45" s="541"/>
      <c r="GKQ45" s="541"/>
      <c r="GKR45" s="541"/>
      <c r="GKS45" s="541"/>
      <c r="GKT45" s="541"/>
      <c r="GKU45" s="541"/>
      <c r="GKV45" s="541"/>
      <c r="GKW45" s="541"/>
      <c r="GKX45" s="541"/>
      <c r="GKY45" s="541"/>
      <c r="GKZ45" s="541"/>
      <c r="GLA45" s="541"/>
      <c r="GLB45" s="541"/>
      <c r="GLC45" s="541"/>
      <c r="GLD45" s="541"/>
      <c r="GLE45" s="541"/>
      <c r="GLF45" s="541"/>
      <c r="GLG45" s="541"/>
      <c r="GLH45" s="541"/>
      <c r="GLI45" s="541"/>
      <c r="GLJ45" s="541"/>
      <c r="GLK45" s="541"/>
      <c r="GLL45" s="541"/>
      <c r="GLM45" s="541"/>
      <c r="GLN45" s="541"/>
      <c r="GLO45" s="541"/>
      <c r="GLP45" s="541"/>
      <c r="GLQ45" s="541"/>
      <c r="GLR45" s="541"/>
      <c r="GLS45" s="541"/>
      <c r="GLT45" s="541"/>
      <c r="GLU45" s="541"/>
      <c r="GLV45" s="541"/>
      <c r="GLW45" s="541"/>
      <c r="GLX45" s="541"/>
      <c r="GLY45" s="541"/>
      <c r="GLZ45" s="541"/>
      <c r="GMA45" s="541"/>
      <c r="GMB45" s="541"/>
      <c r="GMC45" s="541"/>
      <c r="GMD45" s="541"/>
      <c r="GME45" s="541"/>
      <c r="GMF45" s="541"/>
      <c r="GMG45" s="541"/>
      <c r="GMH45" s="541"/>
      <c r="GMI45" s="541"/>
      <c r="GMJ45" s="541"/>
      <c r="GMK45" s="541"/>
      <c r="GML45" s="541"/>
      <c r="GMM45" s="541"/>
      <c r="GMN45" s="541"/>
      <c r="GMO45" s="541"/>
      <c r="GMP45" s="541"/>
      <c r="GMQ45" s="541"/>
      <c r="GMR45" s="541"/>
      <c r="GMS45" s="541"/>
      <c r="GMT45" s="541"/>
      <c r="GMU45" s="541"/>
      <c r="GMV45" s="541"/>
      <c r="GMW45" s="541"/>
      <c r="GMX45" s="541"/>
      <c r="GMY45" s="541"/>
      <c r="GMZ45" s="541"/>
      <c r="GNA45" s="541"/>
      <c r="GNB45" s="541"/>
      <c r="GNC45" s="541"/>
      <c r="GND45" s="541"/>
      <c r="GNE45" s="541"/>
      <c r="GNF45" s="541"/>
      <c r="GNG45" s="541"/>
      <c r="GNH45" s="541"/>
      <c r="GNI45" s="541"/>
      <c r="GNJ45" s="541"/>
      <c r="GNK45" s="541"/>
      <c r="GNL45" s="541"/>
      <c r="GNM45" s="541"/>
      <c r="GNN45" s="541"/>
      <c r="GNO45" s="541"/>
      <c r="GNP45" s="541"/>
      <c r="GNQ45" s="541"/>
      <c r="GNR45" s="541"/>
      <c r="GNS45" s="541"/>
      <c r="GNT45" s="541"/>
      <c r="GNU45" s="541"/>
      <c r="GNV45" s="541"/>
      <c r="GNW45" s="541"/>
      <c r="GNX45" s="541"/>
      <c r="GNY45" s="541"/>
      <c r="GNZ45" s="541"/>
      <c r="GOA45" s="541"/>
      <c r="GOB45" s="541"/>
      <c r="GOC45" s="541"/>
      <c r="GOD45" s="541"/>
      <c r="GOE45" s="541"/>
      <c r="GOF45" s="541"/>
      <c r="GOG45" s="541"/>
      <c r="GOH45" s="541"/>
      <c r="GOI45" s="541"/>
      <c r="GOJ45" s="541"/>
      <c r="GOK45" s="541"/>
      <c r="GOL45" s="541"/>
      <c r="GOM45" s="541"/>
      <c r="GON45" s="541"/>
      <c r="GOO45" s="541"/>
      <c r="GOP45" s="541"/>
      <c r="GOQ45" s="541"/>
      <c r="GOR45" s="541"/>
      <c r="GOS45" s="541"/>
      <c r="GOT45" s="541"/>
      <c r="GOU45" s="541"/>
      <c r="GOV45" s="541"/>
      <c r="GOW45" s="541"/>
      <c r="GOX45" s="541"/>
      <c r="GOY45" s="541"/>
      <c r="GOZ45" s="541"/>
      <c r="GPA45" s="541"/>
      <c r="GPB45" s="541"/>
      <c r="GPC45" s="541"/>
      <c r="GPD45" s="541"/>
      <c r="GPE45" s="541"/>
      <c r="GPF45" s="541"/>
      <c r="GPG45" s="541"/>
      <c r="GPH45" s="541"/>
      <c r="GPI45" s="541"/>
      <c r="GPJ45" s="541"/>
      <c r="GPK45" s="541"/>
      <c r="GPL45" s="541"/>
      <c r="GPM45" s="541"/>
      <c r="GPN45" s="541"/>
      <c r="GPO45" s="541"/>
      <c r="GPP45" s="541"/>
      <c r="GPQ45" s="541"/>
      <c r="GPR45" s="541"/>
      <c r="GPS45" s="541"/>
      <c r="GPT45" s="541"/>
      <c r="GPU45" s="541"/>
      <c r="GPV45" s="541"/>
      <c r="GPW45" s="541"/>
      <c r="GPX45" s="541"/>
      <c r="GPY45" s="541"/>
      <c r="GPZ45" s="541"/>
      <c r="GQA45" s="541"/>
      <c r="GQB45" s="541"/>
      <c r="GQC45" s="541"/>
      <c r="GQD45" s="541"/>
      <c r="GQE45" s="541"/>
      <c r="GQF45" s="541"/>
      <c r="GQG45" s="541"/>
      <c r="GQH45" s="541"/>
      <c r="GQI45" s="541"/>
      <c r="GQJ45" s="541"/>
      <c r="GQK45" s="541"/>
      <c r="GQL45" s="541"/>
      <c r="GQM45" s="541"/>
      <c r="GQN45" s="541"/>
      <c r="GQO45" s="541"/>
      <c r="GQP45" s="541"/>
      <c r="GQQ45" s="541"/>
      <c r="GQR45" s="541"/>
      <c r="GQS45" s="541"/>
      <c r="GQT45" s="541"/>
      <c r="GQU45" s="541"/>
      <c r="GQV45" s="541"/>
      <c r="GQW45" s="541"/>
      <c r="GQX45" s="541"/>
      <c r="GQY45" s="541"/>
      <c r="GQZ45" s="541"/>
      <c r="GRA45" s="541"/>
      <c r="GRB45" s="541"/>
      <c r="GRC45" s="541"/>
      <c r="GRD45" s="541"/>
      <c r="GRE45" s="541"/>
      <c r="GRF45" s="541"/>
      <c r="GRG45" s="541"/>
      <c r="GRH45" s="541"/>
      <c r="GRI45" s="541"/>
      <c r="GRJ45" s="541"/>
      <c r="GRK45" s="541"/>
      <c r="GRL45" s="541"/>
      <c r="GRM45" s="541"/>
      <c r="GRN45" s="541"/>
      <c r="GRO45" s="541"/>
      <c r="GRP45" s="541"/>
      <c r="GRQ45" s="541"/>
      <c r="GRR45" s="541"/>
      <c r="GRS45" s="541"/>
      <c r="GRT45" s="541"/>
      <c r="GRU45" s="541"/>
      <c r="GRV45" s="541"/>
      <c r="GRW45" s="541"/>
      <c r="GRX45" s="541"/>
      <c r="GRY45" s="541"/>
      <c r="GRZ45" s="541"/>
      <c r="GSA45" s="541"/>
      <c r="GSB45" s="541"/>
      <c r="GSC45" s="541"/>
      <c r="GSD45" s="541"/>
      <c r="GSE45" s="541"/>
      <c r="GSF45" s="541"/>
      <c r="GSG45" s="541"/>
      <c r="GSH45" s="541"/>
      <c r="GSI45" s="541"/>
      <c r="GSJ45" s="541"/>
      <c r="GSK45" s="541"/>
      <c r="GSL45" s="541"/>
      <c r="GSM45" s="541"/>
      <c r="GSN45" s="541"/>
      <c r="GSO45" s="541"/>
      <c r="GSP45" s="541"/>
      <c r="GSQ45" s="541"/>
      <c r="GSR45" s="541"/>
      <c r="GSS45" s="541"/>
      <c r="GST45" s="541"/>
      <c r="GSU45" s="541"/>
      <c r="GSV45" s="541"/>
      <c r="GSW45" s="541"/>
      <c r="GSX45" s="541"/>
      <c r="GSY45" s="541"/>
      <c r="GSZ45" s="541"/>
      <c r="GTA45" s="541"/>
      <c r="GTB45" s="541"/>
      <c r="GTC45" s="541"/>
      <c r="GTD45" s="541"/>
      <c r="GTE45" s="541"/>
      <c r="GTF45" s="541"/>
      <c r="GTG45" s="541"/>
      <c r="GTH45" s="541"/>
      <c r="GTI45" s="541"/>
      <c r="GTJ45" s="541"/>
      <c r="GTK45" s="541"/>
      <c r="GTL45" s="541"/>
      <c r="GTM45" s="541"/>
      <c r="GTN45" s="541"/>
      <c r="GTO45" s="541"/>
      <c r="GTP45" s="541"/>
      <c r="GTQ45" s="541"/>
      <c r="GTR45" s="541"/>
      <c r="GTS45" s="541"/>
      <c r="GTT45" s="541"/>
      <c r="GTU45" s="541"/>
      <c r="GTV45" s="541"/>
      <c r="GTW45" s="541"/>
      <c r="GTX45" s="541"/>
      <c r="GTY45" s="541"/>
      <c r="GTZ45" s="541"/>
      <c r="GUA45" s="541"/>
      <c r="GUB45" s="541"/>
      <c r="GUC45" s="541"/>
      <c r="GUD45" s="541"/>
      <c r="GUE45" s="541"/>
      <c r="GUF45" s="541"/>
      <c r="GUG45" s="541"/>
      <c r="GUH45" s="541"/>
      <c r="GUI45" s="541"/>
      <c r="GUJ45" s="541"/>
      <c r="GUK45" s="541"/>
      <c r="GUL45" s="541"/>
      <c r="GUM45" s="541"/>
      <c r="GUN45" s="541"/>
      <c r="GUO45" s="541"/>
      <c r="GUP45" s="541"/>
      <c r="GUQ45" s="541"/>
      <c r="GUR45" s="541"/>
      <c r="GUS45" s="541"/>
      <c r="GUT45" s="541"/>
      <c r="GUU45" s="541"/>
      <c r="GUV45" s="541"/>
      <c r="GUW45" s="541"/>
      <c r="GUX45" s="541"/>
      <c r="GUY45" s="541"/>
      <c r="GUZ45" s="541"/>
      <c r="GVA45" s="541"/>
      <c r="GVB45" s="541"/>
      <c r="GVC45" s="541"/>
      <c r="GVD45" s="541"/>
      <c r="GVE45" s="541"/>
      <c r="GVF45" s="541"/>
      <c r="GVG45" s="541"/>
      <c r="GVH45" s="541"/>
      <c r="GVI45" s="541"/>
      <c r="GVJ45" s="541"/>
      <c r="GVK45" s="541"/>
      <c r="GVL45" s="541"/>
      <c r="GVM45" s="541"/>
      <c r="GVN45" s="541"/>
      <c r="GVO45" s="541"/>
      <c r="GVP45" s="541"/>
      <c r="GVQ45" s="541"/>
      <c r="GVR45" s="541"/>
      <c r="GVS45" s="541"/>
      <c r="GVT45" s="541"/>
      <c r="GVU45" s="541"/>
      <c r="GVV45" s="541"/>
      <c r="GVW45" s="541"/>
      <c r="GVX45" s="541"/>
      <c r="GVY45" s="541"/>
      <c r="GVZ45" s="541"/>
      <c r="GWA45" s="541"/>
      <c r="GWB45" s="541"/>
      <c r="GWC45" s="541"/>
      <c r="GWD45" s="541"/>
      <c r="GWE45" s="541"/>
      <c r="GWF45" s="541"/>
      <c r="GWG45" s="541"/>
      <c r="GWH45" s="541"/>
      <c r="GWI45" s="541"/>
      <c r="GWJ45" s="541"/>
      <c r="GWK45" s="541"/>
      <c r="GWL45" s="541"/>
      <c r="GWM45" s="541"/>
      <c r="GWN45" s="541"/>
      <c r="GWO45" s="541"/>
      <c r="GWP45" s="541"/>
      <c r="GWQ45" s="541"/>
      <c r="GWR45" s="541"/>
      <c r="GWS45" s="541"/>
      <c r="GWT45" s="541"/>
      <c r="GWU45" s="541"/>
      <c r="GWV45" s="541"/>
      <c r="GWW45" s="541"/>
      <c r="GWX45" s="541"/>
      <c r="GWY45" s="541"/>
      <c r="GWZ45" s="541"/>
      <c r="GXA45" s="541"/>
      <c r="GXB45" s="541"/>
      <c r="GXC45" s="541"/>
      <c r="GXD45" s="541"/>
      <c r="GXE45" s="541"/>
      <c r="GXF45" s="541"/>
      <c r="GXG45" s="541"/>
      <c r="GXH45" s="541"/>
      <c r="GXI45" s="541"/>
      <c r="GXJ45" s="541"/>
      <c r="GXK45" s="541"/>
      <c r="GXL45" s="541"/>
      <c r="GXM45" s="541"/>
      <c r="GXN45" s="541"/>
      <c r="GXO45" s="541"/>
      <c r="GXP45" s="541"/>
      <c r="GXQ45" s="541"/>
      <c r="GXR45" s="541"/>
      <c r="GXS45" s="541"/>
      <c r="GXT45" s="541"/>
      <c r="GXU45" s="541"/>
      <c r="GXV45" s="541"/>
      <c r="GXW45" s="541"/>
      <c r="GXX45" s="541"/>
      <c r="GXY45" s="541"/>
      <c r="GXZ45" s="541"/>
      <c r="GYA45" s="541"/>
      <c r="GYB45" s="541"/>
      <c r="GYC45" s="541"/>
      <c r="GYD45" s="541"/>
      <c r="GYE45" s="541"/>
      <c r="GYF45" s="541"/>
      <c r="GYG45" s="541"/>
      <c r="GYH45" s="541"/>
      <c r="GYI45" s="541"/>
      <c r="GYJ45" s="541"/>
      <c r="GYK45" s="541"/>
      <c r="GYL45" s="541"/>
      <c r="GYM45" s="541"/>
      <c r="GYN45" s="541"/>
      <c r="GYO45" s="541"/>
      <c r="GYP45" s="541"/>
      <c r="GYQ45" s="541"/>
      <c r="GYR45" s="541"/>
      <c r="GYS45" s="541"/>
      <c r="GYT45" s="541"/>
      <c r="GYU45" s="541"/>
      <c r="GYV45" s="541"/>
      <c r="GYW45" s="541"/>
      <c r="GYX45" s="541"/>
      <c r="GYY45" s="541"/>
      <c r="GYZ45" s="541"/>
      <c r="GZA45" s="541"/>
      <c r="GZB45" s="541"/>
      <c r="GZC45" s="541"/>
      <c r="GZD45" s="541"/>
      <c r="GZE45" s="541"/>
      <c r="GZF45" s="541"/>
      <c r="GZG45" s="541"/>
      <c r="GZH45" s="541"/>
      <c r="GZI45" s="541"/>
      <c r="GZJ45" s="541"/>
      <c r="GZK45" s="541"/>
      <c r="GZL45" s="541"/>
      <c r="GZM45" s="541"/>
      <c r="GZN45" s="541"/>
      <c r="GZO45" s="541"/>
      <c r="GZP45" s="541"/>
      <c r="GZQ45" s="541"/>
      <c r="GZR45" s="541"/>
      <c r="GZS45" s="541"/>
      <c r="GZT45" s="541"/>
      <c r="GZU45" s="541"/>
      <c r="GZV45" s="541"/>
      <c r="GZW45" s="541"/>
      <c r="GZX45" s="541"/>
      <c r="GZY45" s="541"/>
      <c r="GZZ45" s="541"/>
      <c r="HAA45" s="541"/>
      <c r="HAB45" s="541"/>
      <c r="HAC45" s="541"/>
      <c r="HAD45" s="541"/>
      <c r="HAE45" s="541"/>
      <c r="HAF45" s="541"/>
      <c r="HAG45" s="541"/>
      <c r="HAH45" s="541"/>
      <c r="HAI45" s="541"/>
      <c r="HAJ45" s="541"/>
      <c r="HAK45" s="541"/>
      <c r="HAL45" s="541"/>
      <c r="HAM45" s="541"/>
      <c r="HAN45" s="541"/>
      <c r="HAO45" s="541"/>
      <c r="HAP45" s="541"/>
      <c r="HAQ45" s="541"/>
      <c r="HAR45" s="541"/>
      <c r="HAS45" s="541"/>
      <c r="HAT45" s="541"/>
      <c r="HAU45" s="541"/>
      <c r="HAV45" s="541"/>
      <c r="HAW45" s="541"/>
      <c r="HAX45" s="541"/>
      <c r="HAY45" s="541"/>
      <c r="HAZ45" s="541"/>
      <c r="HBA45" s="541"/>
      <c r="HBB45" s="541"/>
      <c r="HBC45" s="541"/>
      <c r="HBD45" s="541"/>
      <c r="HBE45" s="541"/>
      <c r="HBF45" s="541"/>
      <c r="HBG45" s="541"/>
      <c r="HBH45" s="541"/>
      <c r="HBI45" s="541"/>
      <c r="HBJ45" s="541"/>
      <c r="HBK45" s="541"/>
      <c r="HBL45" s="541"/>
      <c r="HBM45" s="541"/>
      <c r="HBN45" s="541"/>
      <c r="HBO45" s="541"/>
      <c r="HBP45" s="541"/>
      <c r="HBQ45" s="541"/>
      <c r="HBR45" s="541"/>
      <c r="HBS45" s="541"/>
      <c r="HBT45" s="541"/>
      <c r="HBU45" s="541"/>
      <c r="HBV45" s="541"/>
      <c r="HBW45" s="541"/>
      <c r="HBX45" s="541"/>
      <c r="HBY45" s="541"/>
      <c r="HBZ45" s="541"/>
      <c r="HCA45" s="541"/>
      <c r="HCB45" s="541"/>
      <c r="HCC45" s="541"/>
      <c r="HCD45" s="541"/>
      <c r="HCE45" s="541"/>
      <c r="HCF45" s="541"/>
      <c r="HCG45" s="541"/>
      <c r="HCH45" s="541"/>
      <c r="HCI45" s="541"/>
      <c r="HCJ45" s="541"/>
      <c r="HCK45" s="541"/>
      <c r="HCL45" s="541"/>
      <c r="HCM45" s="541"/>
      <c r="HCN45" s="541"/>
      <c r="HCO45" s="541"/>
      <c r="HCP45" s="541"/>
      <c r="HCQ45" s="541"/>
      <c r="HCR45" s="541"/>
      <c r="HCS45" s="541"/>
      <c r="HCT45" s="541"/>
      <c r="HCU45" s="541"/>
      <c r="HCV45" s="541"/>
      <c r="HCW45" s="541"/>
      <c r="HCX45" s="541"/>
      <c r="HCY45" s="541"/>
      <c r="HCZ45" s="541"/>
      <c r="HDA45" s="541"/>
      <c r="HDB45" s="541"/>
      <c r="HDC45" s="541"/>
      <c r="HDD45" s="541"/>
      <c r="HDE45" s="541"/>
      <c r="HDF45" s="541"/>
      <c r="HDG45" s="541"/>
      <c r="HDH45" s="541"/>
      <c r="HDI45" s="541"/>
      <c r="HDJ45" s="541"/>
      <c r="HDK45" s="541"/>
      <c r="HDL45" s="541"/>
      <c r="HDM45" s="541"/>
      <c r="HDN45" s="541"/>
      <c r="HDO45" s="541"/>
      <c r="HDP45" s="541"/>
      <c r="HDQ45" s="541"/>
      <c r="HDR45" s="541"/>
      <c r="HDS45" s="541"/>
      <c r="HDT45" s="541"/>
      <c r="HDU45" s="541"/>
      <c r="HDV45" s="541"/>
      <c r="HDW45" s="541"/>
      <c r="HDX45" s="541"/>
      <c r="HDY45" s="541"/>
      <c r="HDZ45" s="541"/>
      <c r="HEA45" s="541"/>
      <c r="HEB45" s="541"/>
      <c r="HEC45" s="541"/>
      <c r="HED45" s="541"/>
      <c r="HEE45" s="541"/>
      <c r="HEF45" s="541"/>
      <c r="HEG45" s="541"/>
      <c r="HEH45" s="541"/>
      <c r="HEI45" s="541"/>
      <c r="HEJ45" s="541"/>
      <c r="HEK45" s="541"/>
      <c r="HEL45" s="541"/>
      <c r="HEM45" s="541"/>
      <c r="HEN45" s="541"/>
      <c r="HEO45" s="541"/>
      <c r="HEP45" s="541"/>
      <c r="HEQ45" s="541"/>
      <c r="HER45" s="541"/>
      <c r="HES45" s="541"/>
      <c r="HET45" s="541"/>
      <c r="HEU45" s="541"/>
      <c r="HEV45" s="541"/>
      <c r="HEW45" s="541"/>
      <c r="HEX45" s="541"/>
      <c r="HEY45" s="541"/>
      <c r="HEZ45" s="541"/>
      <c r="HFA45" s="541"/>
      <c r="HFB45" s="541"/>
      <c r="HFC45" s="541"/>
      <c r="HFD45" s="541"/>
      <c r="HFE45" s="541"/>
      <c r="HFF45" s="541"/>
      <c r="HFG45" s="541"/>
      <c r="HFH45" s="541"/>
      <c r="HFI45" s="541"/>
      <c r="HFJ45" s="541"/>
      <c r="HFK45" s="541"/>
      <c r="HFL45" s="541"/>
      <c r="HFM45" s="541"/>
      <c r="HFN45" s="541"/>
      <c r="HFO45" s="541"/>
      <c r="HFP45" s="541"/>
      <c r="HFQ45" s="541"/>
      <c r="HFR45" s="541"/>
      <c r="HFS45" s="541"/>
      <c r="HFT45" s="541"/>
      <c r="HFU45" s="541"/>
      <c r="HFV45" s="541"/>
      <c r="HFW45" s="541"/>
      <c r="HFX45" s="541"/>
      <c r="HFY45" s="541"/>
      <c r="HFZ45" s="541"/>
      <c r="HGA45" s="541"/>
      <c r="HGB45" s="541"/>
      <c r="HGC45" s="541"/>
      <c r="HGD45" s="541"/>
      <c r="HGE45" s="541"/>
      <c r="HGF45" s="541"/>
      <c r="HGG45" s="541"/>
      <c r="HGH45" s="541"/>
      <c r="HGI45" s="541"/>
      <c r="HGJ45" s="541"/>
      <c r="HGK45" s="541"/>
      <c r="HGL45" s="541"/>
      <c r="HGM45" s="541"/>
      <c r="HGN45" s="541"/>
      <c r="HGO45" s="541"/>
      <c r="HGP45" s="541"/>
      <c r="HGQ45" s="541"/>
      <c r="HGR45" s="541"/>
      <c r="HGS45" s="541"/>
      <c r="HGT45" s="541"/>
      <c r="HGU45" s="541"/>
      <c r="HGV45" s="541"/>
      <c r="HGW45" s="541"/>
      <c r="HGX45" s="541"/>
      <c r="HGY45" s="541"/>
      <c r="HGZ45" s="541"/>
      <c r="HHA45" s="541"/>
      <c r="HHB45" s="541"/>
      <c r="HHC45" s="541"/>
      <c r="HHD45" s="541"/>
      <c r="HHE45" s="541"/>
      <c r="HHF45" s="541"/>
      <c r="HHG45" s="541"/>
      <c r="HHH45" s="541"/>
      <c r="HHI45" s="541"/>
      <c r="HHJ45" s="541"/>
      <c r="HHK45" s="541"/>
      <c r="HHL45" s="541"/>
      <c r="HHM45" s="541"/>
      <c r="HHN45" s="541"/>
      <c r="HHO45" s="541"/>
      <c r="HHP45" s="541"/>
      <c r="HHQ45" s="541"/>
      <c r="HHR45" s="541"/>
      <c r="HHS45" s="541"/>
      <c r="HHT45" s="541"/>
      <c r="HHU45" s="541"/>
      <c r="HHV45" s="541"/>
      <c r="HHW45" s="541"/>
      <c r="HHX45" s="541"/>
      <c r="HHY45" s="541"/>
      <c r="HHZ45" s="541"/>
      <c r="HIA45" s="541"/>
      <c r="HIB45" s="541"/>
      <c r="HIC45" s="541"/>
      <c r="HID45" s="541"/>
      <c r="HIE45" s="541"/>
      <c r="HIF45" s="541"/>
      <c r="HIG45" s="541"/>
      <c r="HIH45" s="541"/>
      <c r="HII45" s="541"/>
      <c r="HIJ45" s="541"/>
      <c r="HIK45" s="541"/>
      <c r="HIL45" s="541"/>
      <c r="HIM45" s="541"/>
      <c r="HIN45" s="541"/>
      <c r="HIO45" s="541"/>
      <c r="HIP45" s="541"/>
      <c r="HIQ45" s="541"/>
      <c r="HIR45" s="541"/>
      <c r="HIS45" s="541"/>
      <c r="HIT45" s="541"/>
      <c r="HIU45" s="541"/>
      <c r="HIV45" s="541"/>
      <c r="HIW45" s="541"/>
      <c r="HIX45" s="541"/>
      <c r="HIY45" s="541"/>
      <c r="HIZ45" s="541"/>
      <c r="HJA45" s="541"/>
      <c r="HJB45" s="541"/>
      <c r="HJC45" s="541"/>
      <c r="HJD45" s="541"/>
      <c r="HJE45" s="541"/>
      <c r="HJF45" s="541"/>
      <c r="HJG45" s="541"/>
      <c r="HJH45" s="541"/>
      <c r="HJI45" s="541"/>
      <c r="HJJ45" s="541"/>
      <c r="HJK45" s="541"/>
      <c r="HJL45" s="541"/>
      <c r="HJM45" s="541"/>
      <c r="HJN45" s="541"/>
      <c r="HJO45" s="541"/>
      <c r="HJP45" s="541"/>
      <c r="HJQ45" s="541"/>
      <c r="HJR45" s="541"/>
      <c r="HJS45" s="541"/>
      <c r="HJT45" s="541"/>
      <c r="HJU45" s="541"/>
      <c r="HJV45" s="541"/>
      <c r="HJW45" s="541"/>
      <c r="HJX45" s="541"/>
      <c r="HJY45" s="541"/>
      <c r="HJZ45" s="541"/>
      <c r="HKA45" s="541"/>
      <c r="HKB45" s="541"/>
      <c r="HKC45" s="541"/>
      <c r="HKD45" s="541"/>
      <c r="HKE45" s="541"/>
      <c r="HKF45" s="541"/>
      <c r="HKG45" s="541"/>
      <c r="HKH45" s="541"/>
      <c r="HKI45" s="541"/>
      <c r="HKJ45" s="541"/>
      <c r="HKK45" s="541"/>
      <c r="HKL45" s="541"/>
      <c r="HKM45" s="541"/>
      <c r="HKN45" s="541"/>
      <c r="HKO45" s="541"/>
      <c r="HKP45" s="541"/>
      <c r="HKQ45" s="541"/>
      <c r="HKR45" s="541"/>
      <c r="HKS45" s="541"/>
      <c r="HKT45" s="541"/>
      <c r="HKU45" s="541"/>
      <c r="HKV45" s="541"/>
      <c r="HKW45" s="541"/>
      <c r="HKX45" s="541"/>
      <c r="HKY45" s="541"/>
      <c r="HKZ45" s="541"/>
      <c r="HLA45" s="541"/>
      <c r="HLB45" s="541"/>
      <c r="HLC45" s="541"/>
      <c r="HLD45" s="541"/>
      <c r="HLE45" s="541"/>
      <c r="HLF45" s="541"/>
      <c r="HLG45" s="541"/>
      <c r="HLH45" s="541"/>
      <c r="HLI45" s="541"/>
      <c r="HLJ45" s="541"/>
      <c r="HLK45" s="541"/>
      <c r="HLL45" s="541"/>
      <c r="HLM45" s="541"/>
      <c r="HLN45" s="541"/>
      <c r="HLO45" s="541"/>
      <c r="HLP45" s="541"/>
      <c r="HLQ45" s="541"/>
      <c r="HLR45" s="541"/>
      <c r="HLS45" s="541"/>
      <c r="HLT45" s="541"/>
      <c r="HLU45" s="541"/>
      <c r="HLV45" s="541"/>
      <c r="HLW45" s="541"/>
      <c r="HLX45" s="541"/>
      <c r="HLY45" s="541"/>
      <c r="HLZ45" s="541"/>
      <c r="HMA45" s="541"/>
      <c r="HMB45" s="541"/>
      <c r="HMC45" s="541"/>
      <c r="HMD45" s="541"/>
      <c r="HME45" s="541"/>
      <c r="HMF45" s="541"/>
      <c r="HMG45" s="541"/>
      <c r="HMH45" s="541"/>
      <c r="HMI45" s="541"/>
      <c r="HMJ45" s="541"/>
      <c r="HMK45" s="541"/>
      <c r="HML45" s="541"/>
      <c r="HMM45" s="541"/>
      <c r="HMN45" s="541"/>
      <c r="HMO45" s="541"/>
      <c r="HMP45" s="541"/>
      <c r="HMQ45" s="541"/>
      <c r="HMR45" s="541"/>
      <c r="HMS45" s="541"/>
      <c r="HMT45" s="541"/>
      <c r="HMU45" s="541"/>
      <c r="HMV45" s="541"/>
      <c r="HMW45" s="541"/>
      <c r="HMX45" s="541"/>
      <c r="HMY45" s="541"/>
      <c r="HMZ45" s="541"/>
      <c r="HNA45" s="541"/>
      <c r="HNB45" s="541"/>
      <c r="HNC45" s="541"/>
      <c r="HND45" s="541"/>
      <c r="HNE45" s="541"/>
      <c r="HNF45" s="541"/>
      <c r="HNG45" s="541"/>
      <c r="HNH45" s="541"/>
      <c r="HNI45" s="541"/>
      <c r="HNJ45" s="541"/>
      <c r="HNK45" s="541"/>
      <c r="HNL45" s="541"/>
      <c r="HNM45" s="541"/>
      <c r="HNN45" s="541"/>
      <c r="HNO45" s="541"/>
      <c r="HNP45" s="541"/>
      <c r="HNQ45" s="541"/>
      <c r="HNR45" s="541"/>
      <c r="HNS45" s="541"/>
      <c r="HNT45" s="541"/>
      <c r="HNU45" s="541"/>
      <c r="HNV45" s="541"/>
      <c r="HNW45" s="541"/>
      <c r="HNX45" s="541"/>
      <c r="HNY45" s="541"/>
      <c r="HNZ45" s="541"/>
      <c r="HOA45" s="541"/>
      <c r="HOB45" s="541"/>
      <c r="HOC45" s="541"/>
      <c r="HOD45" s="541"/>
      <c r="HOE45" s="541"/>
      <c r="HOF45" s="541"/>
      <c r="HOG45" s="541"/>
      <c r="HOH45" s="541"/>
      <c r="HOI45" s="541"/>
      <c r="HOJ45" s="541"/>
      <c r="HOK45" s="541"/>
      <c r="HOL45" s="541"/>
      <c r="HOM45" s="541"/>
      <c r="HON45" s="541"/>
      <c r="HOO45" s="541"/>
      <c r="HOP45" s="541"/>
      <c r="HOQ45" s="541"/>
      <c r="HOR45" s="541"/>
      <c r="HOS45" s="541"/>
      <c r="HOT45" s="541"/>
      <c r="HOU45" s="541"/>
      <c r="HOV45" s="541"/>
      <c r="HOW45" s="541"/>
      <c r="HOX45" s="541"/>
      <c r="HOY45" s="541"/>
      <c r="HOZ45" s="541"/>
      <c r="HPA45" s="541"/>
      <c r="HPB45" s="541"/>
      <c r="HPC45" s="541"/>
      <c r="HPD45" s="541"/>
      <c r="HPE45" s="541"/>
      <c r="HPF45" s="541"/>
      <c r="HPG45" s="541"/>
      <c r="HPH45" s="541"/>
      <c r="HPI45" s="541"/>
      <c r="HPJ45" s="541"/>
      <c r="HPK45" s="541"/>
      <c r="HPL45" s="541"/>
      <c r="HPM45" s="541"/>
      <c r="HPN45" s="541"/>
      <c r="HPO45" s="541"/>
      <c r="HPP45" s="541"/>
      <c r="HPQ45" s="541"/>
      <c r="HPR45" s="541"/>
      <c r="HPS45" s="541"/>
      <c r="HPT45" s="541"/>
      <c r="HPU45" s="541"/>
      <c r="HPV45" s="541"/>
      <c r="HPW45" s="541"/>
      <c r="HPX45" s="541"/>
      <c r="HPY45" s="541"/>
      <c r="HPZ45" s="541"/>
      <c r="HQA45" s="541"/>
      <c r="HQB45" s="541"/>
      <c r="HQC45" s="541"/>
      <c r="HQD45" s="541"/>
      <c r="HQE45" s="541"/>
      <c r="HQF45" s="541"/>
      <c r="HQG45" s="541"/>
      <c r="HQH45" s="541"/>
      <c r="HQI45" s="541"/>
      <c r="HQJ45" s="541"/>
      <c r="HQK45" s="541"/>
      <c r="HQL45" s="541"/>
      <c r="HQM45" s="541"/>
      <c r="HQN45" s="541"/>
      <c r="HQO45" s="541"/>
      <c r="HQP45" s="541"/>
      <c r="HQQ45" s="541"/>
      <c r="HQR45" s="541"/>
      <c r="HQS45" s="541"/>
      <c r="HQT45" s="541"/>
      <c r="HQU45" s="541"/>
      <c r="HQV45" s="541"/>
      <c r="HQW45" s="541"/>
      <c r="HQX45" s="541"/>
      <c r="HQY45" s="541"/>
      <c r="HQZ45" s="541"/>
      <c r="HRA45" s="541"/>
      <c r="HRB45" s="541"/>
      <c r="HRC45" s="541"/>
      <c r="HRD45" s="541"/>
      <c r="HRE45" s="541"/>
      <c r="HRF45" s="541"/>
      <c r="HRG45" s="541"/>
      <c r="HRH45" s="541"/>
      <c r="HRI45" s="541"/>
      <c r="HRJ45" s="541"/>
      <c r="HRK45" s="541"/>
      <c r="HRL45" s="541"/>
      <c r="HRM45" s="541"/>
      <c r="HRN45" s="541"/>
      <c r="HRO45" s="541"/>
      <c r="HRP45" s="541"/>
      <c r="HRQ45" s="541"/>
      <c r="HRR45" s="541"/>
      <c r="HRS45" s="541"/>
      <c r="HRT45" s="541"/>
      <c r="HRU45" s="541"/>
      <c r="HRV45" s="541"/>
      <c r="HRW45" s="541"/>
      <c r="HRX45" s="541"/>
      <c r="HRY45" s="541"/>
      <c r="HRZ45" s="541"/>
      <c r="HSA45" s="541"/>
      <c r="HSB45" s="541"/>
      <c r="HSC45" s="541"/>
      <c r="HSD45" s="541"/>
      <c r="HSE45" s="541"/>
      <c r="HSF45" s="541"/>
      <c r="HSG45" s="541"/>
      <c r="HSH45" s="541"/>
      <c r="HSI45" s="541"/>
      <c r="HSJ45" s="541"/>
      <c r="HSK45" s="541"/>
      <c r="HSL45" s="541"/>
      <c r="HSM45" s="541"/>
      <c r="HSN45" s="541"/>
      <c r="HSO45" s="541"/>
      <c r="HSP45" s="541"/>
      <c r="HSQ45" s="541"/>
      <c r="HSR45" s="541"/>
      <c r="HSS45" s="541"/>
      <c r="HST45" s="541"/>
      <c r="HSU45" s="541"/>
      <c r="HSV45" s="541"/>
      <c r="HSW45" s="541"/>
      <c r="HSX45" s="541"/>
      <c r="HSY45" s="541"/>
      <c r="HSZ45" s="541"/>
      <c r="HTA45" s="541"/>
      <c r="HTB45" s="541"/>
      <c r="HTC45" s="541"/>
      <c r="HTD45" s="541"/>
      <c r="HTE45" s="541"/>
      <c r="HTF45" s="541"/>
      <c r="HTG45" s="541"/>
      <c r="HTH45" s="541"/>
      <c r="HTI45" s="541"/>
      <c r="HTJ45" s="541"/>
      <c r="HTK45" s="541"/>
      <c r="HTL45" s="541"/>
      <c r="HTM45" s="541"/>
      <c r="HTN45" s="541"/>
      <c r="HTO45" s="541"/>
      <c r="HTP45" s="541"/>
      <c r="HTQ45" s="541"/>
      <c r="HTR45" s="541"/>
      <c r="HTS45" s="541"/>
      <c r="HTT45" s="541"/>
      <c r="HTU45" s="541"/>
      <c r="HTV45" s="541"/>
      <c r="HTW45" s="541"/>
      <c r="HTX45" s="541"/>
      <c r="HTY45" s="541"/>
      <c r="HTZ45" s="541"/>
      <c r="HUA45" s="541"/>
      <c r="HUB45" s="541"/>
      <c r="HUC45" s="541"/>
      <c r="HUD45" s="541"/>
      <c r="HUE45" s="541"/>
      <c r="HUF45" s="541"/>
      <c r="HUG45" s="541"/>
      <c r="HUH45" s="541"/>
      <c r="HUI45" s="541"/>
      <c r="HUJ45" s="541"/>
      <c r="HUK45" s="541"/>
      <c r="HUL45" s="541"/>
      <c r="HUM45" s="541"/>
      <c r="HUN45" s="541"/>
      <c r="HUO45" s="541"/>
      <c r="HUP45" s="541"/>
      <c r="HUQ45" s="541"/>
      <c r="HUR45" s="541"/>
      <c r="HUS45" s="541"/>
      <c r="HUT45" s="541"/>
      <c r="HUU45" s="541"/>
      <c r="HUV45" s="541"/>
      <c r="HUW45" s="541"/>
      <c r="HUX45" s="541"/>
      <c r="HUY45" s="541"/>
      <c r="HUZ45" s="541"/>
      <c r="HVA45" s="541"/>
      <c r="HVB45" s="541"/>
      <c r="HVC45" s="541"/>
      <c r="HVD45" s="541"/>
      <c r="HVE45" s="541"/>
      <c r="HVF45" s="541"/>
      <c r="HVG45" s="541"/>
      <c r="HVH45" s="541"/>
      <c r="HVI45" s="541"/>
      <c r="HVJ45" s="541"/>
      <c r="HVK45" s="541"/>
      <c r="HVL45" s="541"/>
      <c r="HVM45" s="541"/>
      <c r="HVN45" s="541"/>
      <c r="HVO45" s="541"/>
      <c r="HVP45" s="541"/>
      <c r="HVQ45" s="541"/>
      <c r="HVR45" s="541"/>
      <c r="HVS45" s="541"/>
      <c r="HVT45" s="541"/>
      <c r="HVU45" s="541"/>
      <c r="HVV45" s="541"/>
      <c r="HVW45" s="541"/>
      <c r="HVX45" s="541"/>
      <c r="HVY45" s="541"/>
      <c r="HVZ45" s="541"/>
      <c r="HWA45" s="541"/>
      <c r="HWB45" s="541"/>
      <c r="HWC45" s="541"/>
      <c r="HWD45" s="541"/>
      <c r="HWE45" s="541"/>
      <c r="HWF45" s="541"/>
      <c r="HWG45" s="541"/>
      <c r="HWH45" s="541"/>
      <c r="HWI45" s="541"/>
      <c r="HWJ45" s="541"/>
      <c r="HWK45" s="541"/>
      <c r="HWL45" s="541"/>
      <c r="HWM45" s="541"/>
      <c r="HWN45" s="541"/>
      <c r="HWO45" s="541"/>
      <c r="HWP45" s="541"/>
      <c r="HWQ45" s="541"/>
      <c r="HWR45" s="541"/>
      <c r="HWS45" s="541"/>
      <c r="HWT45" s="541"/>
      <c r="HWU45" s="541"/>
      <c r="HWV45" s="541"/>
      <c r="HWW45" s="541"/>
      <c r="HWX45" s="541"/>
      <c r="HWY45" s="541"/>
      <c r="HWZ45" s="541"/>
      <c r="HXA45" s="541"/>
      <c r="HXB45" s="541"/>
      <c r="HXC45" s="541"/>
      <c r="HXD45" s="541"/>
      <c r="HXE45" s="541"/>
      <c r="HXF45" s="541"/>
      <c r="HXG45" s="541"/>
      <c r="HXH45" s="541"/>
      <c r="HXI45" s="541"/>
      <c r="HXJ45" s="541"/>
      <c r="HXK45" s="541"/>
      <c r="HXL45" s="541"/>
      <c r="HXM45" s="541"/>
      <c r="HXN45" s="541"/>
      <c r="HXO45" s="541"/>
      <c r="HXP45" s="541"/>
      <c r="HXQ45" s="541"/>
      <c r="HXR45" s="541"/>
      <c r="HXS45" s="541"/>
      <c r="HXT45" s="541"/>
      <c r="HXU45" s="541"/>
      <c r="HXV45" s="541"/>
      <c r="HXW45" s="541"/>
      <c r="HXX45" s="541"/>
      <c r="HXY45" s="541"/>
      <c r="HXZ45" s="541"/>
      <c r="HYA45" s="541"/>
      <c r="HYB45" s="541"/>
      <c r="HYC45" s="541"/>
      <c r="HYD45" s="541"/>
      <c r="HYE45" s="541"/>
      <c r="HYF45" s="541"/>
      <c r="HYG45" s="541"/>
      <c r="HYH45" s="541"/>
      <c r="HYI45" s="541"/>
      <c r="HYJ45" s="541"/>
      <c r="HYK45" s="541"/>
      <c r="HYL45" s="541"/>
      <c r="HYM45" s="541"/>
      <c r="HYN45" s="541"/>
      <c r="HYO45" s="541"/>
      <c r="HYP45" s="541"/>
      <c r="HYQ45" s="541"/>
      <c r="HYR45" s="541"/>
      <c r="HYS45" s="541"/>
      <c r="HYT45" s="541"/>
      <c r="HYU45" s="541"/>
      <c r="HYV45" s="541"/>
      <c r="HYW45" s="541"/>
      <c r="HYX45" s="541"/>
      <c r="HYY45" s="541"/>
      <c r="HYZ45" s="541"/>
      <c r="HZA45" s="541"/>
      <c r="HZB45" s="541"/>
      <c r="HZC45" s="541"/>
      <c r="HZD45" s="541"/>
      <c r="HZE45" s="541"/>
      <c r="HZF45" s="541"/>
      <c r="HZG45" s="541"/>
      <c r="HZH45" s="541"/>
      <c r="HZI45" s="541"/>
      <c r="HZJ45" s="541"/>
      <c r="HZK45" s="541"/>
      <c r="HZL45" s="541"/>
      <c r="HZM45" s="541"/>
      <c r="HZN45" s="541"/>
      <c r="HZO45" s="541"/>
      <c r="HZP45" s="541"/>
      <c r="HZQ45" s="541"/>
      <c r="HZR45" s="541"/>
      <c r="HZS45" s="541"/>
      <c r="HZT45" s="541"/>
      <c r="HZU45" s="541"/>
      <c r="HZV45" s="541"/>
      <c r="HZW45" s="541"/>
      <c r="HZX45" s="541"/>
      <c r="HZY45" s="541"/>
      <c r="HZZ45" s="541"/>
      <c r="IAA45" s="541"/>
      <c r="IAB45" s="541"/>
      <c r="IAC45" s="541"/>
      <c r="IAD45" s="541"/>
      <c r="IAE45" s="541"/>
      <c r="IAF45" s="541"/>
      <c r="IAG45" s="541"/>
      <c r="IAH45" s="541"/>
      <c r="IAI45" s="541"/>
      <c r="IAJ45" s="541"/>
      <c r="IAK45" s="541"/>
      <c r="IAL45" s="541"/>
      <c r="IAM45" s="541"/>
      <c r="IAN45" s="541"/>
      <c r="IAO45" s="541"/>
      <c r="IAP45" s="541"/>
      <c r="IAQ45" s="541"/>
      <c r="IAR45" s="541"/>
      <c r="IAS45" s="541"/>
      <c r="IAT45" s="541"/>
      <c r="IAU45" s="541"/>
      <c r="IAV45" s="541"/>
      <c r="IAW45" s="541"/>
      <c r="IAX45" s="541"/>
      <c r="IAY45" s="541"/>
      <c r="IAZ45" s="541"/>
      <c r="IBA45" s="541"/>
      <c r="IBB45" s="541"/>
      <c r="IBC45" s="541"/>
      <c r="IBD45" s="541"/>
      <c r="IBE45" s="541"/>
      <c r="IBF45" s="541"/>
      <c r="IBG45" s="541"/>
      <c r="IBH45" s="541"/>
      <c r="IBI45" s="541"/>
      <c r="IBJ45" s="541"/>
      <c r="IBK45" s="541"/>
      <c r="IBL45" s="541"/>
      <c r="IBM45" s="541"/>
      <c r="IBN45" s="541"/>
      <c r="IBO45" s="541"/>
      <c r="IBP45" s="541"/>
      <c r="IBQ45" s="541"/>
      <c r="IBR45" s="541"/>
      <c r="IBS45" s="541"/>
      <c r="IBT45" s="541"/>
      <c r="IBU45" s="541"/>
      <c r="IBV45" s="541"/>
      <c r="IBW45" s="541"/>
      <c r="IBX45" s="541"/>
      <c r="IBY45" s="541"/>
      <c r="IBZ45" s="541"/>
      <c r="ICA45" s="541"/>
      <c r="ICB45" s="541"/>
      <c r="ICC45" s="541"/>
      <c r="ICD45" s="541"/>
      <c r="ICE45" s="541"/>
      <c r="ICF45" s="541"/>
      <c r="ICG45" s="541"/>
      <c r="ICH45" s="541"/>
      <c r="ICI45" s="541"/>
      <c r="ICJ45" s="541"/>
      <c r="ICK45" s="541"/>
      <c r="ICL45" s="541"/>
      <c r="ICM45" s="541"/>
      <c r="ICN45" s="541"/>
      <c r="ICO45" s="541"/>
      <c r="ICP45" s="541"/>
      <c r="ICQ45" s="541"/>
      <c r="ICR45" s="541"/>
      <c r="ICS45" s="541"/>
      <c r="ICT45" s="541"/>
      <c r="ICU45" s="541"/>
      <c r="ICV45" s="541"/>
      <c r="ICW45" s="541"/>
      <c r="ICX45" s="541"/>
      <c r="ICY45" s="541"/>
      <c r="ICZ45" s="541"/>
      <c r="IDA45" s="541"/>
      <c r="IDB45" s="541"/>
      <c r="IDC45" s="541"/>
      <c r="IDD45" s="541"/>
      <c r="IDE45" s="541"/>
      <c r="IDF45" s="541"/>
      <c r="IDG45" s="541"/>
      <c r="IDH45" s="541"/>
      <c r="IDI45" s="541"/>
      <c r="IDJ45" s="541"/>
      <c r="IDK45" s="541"/>
      <c r="IDL45" s="541"/>
      <c r="IDM45" s="541"/>
      <c r="IDN45" s="541"/>
      <c r="IDO45" s="541"/>
      <c r="IDP45" s="541"/>
      <c r="IDQ45" s="541"/>
      <c r="IDR45" s="541"/>
      <c r="IDS45" s="541"/>
      <c r="IDT45" s="541"/>
      <c r="IDU45" s="541"/>
      <c r="IDV45" s="541"/>
      <c r="IDW45" s="541"/>
      <c r="IDX45" s="541"/>
      <c r="IDY45" s="541"/>
      <c r="IDZ45" s="541"/>
      <c r="IEA45" s="541"/>
      <c r="IEB45" s="541"/>
      <c r="IEC45" s="541"/>
      <c r="IED45" s="541"/>
      <c r="IEE45" s="541"/>
      <c r="IEF45" s="541"/>
      <c r="IEG45" s="541"/>
      <c r="IEH45" s="541"/>
      <c r="IEI45" s="541"/>
      <c r="IEJ45" s="541"/>
      <c r="IEK45" s="541"/>
      <c r="IEL45" s="541"/>
      <c r="IEM45" s="541"/>
      <c r="IEN45" s="541"/>
      <c r="IEO45" s="541"/>
      <c r="IEP45" s="541"/>
      <c r="IEQ45" s="541"/>
      <c r="IER45" s="541"/>
      <c r="IES45" s="541"/>
      <c r="IET45" s="541"/>
      <c r="IEU45" s="541"/>
      <c r="IEV45" s="541"/>
      <c r="IEW45" s="541"/>
      <c r="IEX45" s="541"/>
      <c r="IEY45" s="541"/>
      <c r="IEZ45" s="541"/>
      <c r="IFA45" s="541"/>
      <c r="IFB45" s="541"/>
      <c r="IFC45" s="541"/>
      <c r="IFD45" s="541"/>
      <c r="IFE45" s="541"/>
      <c r="IFF45" s="541"/>
      <c r="IFG45" s="541"/>
      <c r="IFH45" s="541"/>
      <c r="IFI45" s="541"/>
      <c r="IFJ45" s="541"/>
      <c r="IFK45" s="541"/>
      <c r="IFL45" s="541"/>
      <c r="IFM45" s="541"/>
      <c r="IFN45" s="541"/>
      <c r="IFO45" s="541"/>
      <c r="IFP45" s="541"/>
      <c r="IFQ45" s="541"/>
      <c r="IFR45" s="541"/>
      <c r="IFS45" s="541"/>
      <c r="IFT45" s="541"/>
      <c r="IFU45" s="541"/>
      <c r="IFV45" s="541"/>
      <c r="IFW45" s="541"/>
      <c r="IFX45" s="541"/>
      <c r="IFY45" s="541"/>
      <c r="IFZ45" s="541"/>
      <c r="IGA45" s="541"/>
      <c r="IGB45" s="541"/>
      <c r="IGC45" s="541"/>
      <c r="IGD45" s="541"/>
      <c r="IGE45" s="541"/>
      <c r="IGF45" s="541"/>
      <c r="IGG45" s="541"/>
      <c r="IGH45" s="541"/>
      <c r="IGI45" s="541"/>
      <c r="IGJ45" s="541"/>
      <c r="IGK45" s="541"/>
      <c r="IGL45" s="541"/>
      <c r="IGM45" s="541"/>
      <c r="IGN45" s="541"/>
      <c r="IGO45" s="541"/>
      <c r="IGP45" s="541"/>
      <c r="IGQ45" s="541"/>
      <c r="IGR45" s="541"/>
      <c r="IGS45" s="541"/>
      <c r="IGT45" s="541"/>
      <c r="IGU45" s="541"/>
      <c r="IGV45" s="541"/>
      <c r="IGW45" s="541"/>
      <c r="IGX45" s="541"/>
      <c r="IGY45" s="541"/>
      <c r="IGZ45" s="541"/>
      <c r="IHA45" s="541"/>
      <c r="IHB45" s="541"/>
      <c r="IHC45" s="541"/>
      <c r="IHD45" s="541"/>
      <c r="IHE45" s="541"/>
      <c r="IHF45" s="541"/>
      <c r="IHG45" s="541"/>
      <c r="IHH45" s="541"/>
      <c r="IHI45" s="541"/>
      <c r="IHJ45" s="541"/>
      <c r="IHK45" s="541"/>
      <c r="IHL45" s="541"/>
      <c r="IHM45" s="541"/>
      <c r="IHN45" s="541"/>
      <c r="IHO45" s="541"/>
      <c r="IHP45" s="541"/>
      <c r="IHQ45" s="541"/>
      <c r="IHR45" s="541"/>
      <c r="IHS45" s="541"/>
      <c r="IHT45" s="541"/>
      <c r="IHU45" s="541"/>
      <c r="IHV45" s="541"/>
      <c r="IHW45" s="541"/>
      <c r="IHX45" s="541"/>
      <c r="IHY45" s="541"/>
      <c r="IHZ45" s="541"/>
      <c r="IIA45" s="541"/>
      <c r="IIB45" s="541"/>
      <c r="IIC45" s="541"/>
      <c r="IID45" s="541"/>
      <c r="IIE45" s="541"/>
      <c r="IIF45" s="541"/>
      <c r="IIG45" s="541"/>
      <c r="IIH45" s="541"/>
      <c r="III45" s="541"/>
      <c r="IIJ45" s="541"/>
      <c r="IIK45" s="541"/>
      <c r="IIL45" s="541"/>
      <c r="IIM45" s="541"/>
      <c r="IIN45" s="541"/>
      <c r="IIO45" s="541"/>
      <c r="IIP45" s="541"/>
      <c r="IIQ45" s="541"/>
      <c r="IIR45" s="541"/>
      <c r="IIS45" s="541"/>
      <c r="IIT45" s="541"/>
      <c r="IIU45" s="541"/>
      <c r="IIV45" s="541"/>
      <c r="IIW45" s="541"/>
      <c r="IIX45" s="541"/>
      <c r="IIY45" s="541"/>
      <c r="IIZ45" s="541"/>
      <c r="IJA45" s="541"/>
      <c r="IJB45" s="541"/>
      <c r="IJC45" s="541"/>
      <c r="IJD45" s="541"/>
      <c r="IJE45" s="541"/>
      <c r="IJF45" s="541"/>
      <c r="IJG45" s="541"/>
      <c r="IJH45" s="541"/>
      <c r="IJI45" s="541"/>
      <c r="IJJ45" s="541"/>
      <c r="IJK45" s="541"/>
      <c r="IJL45" s="541"/>
      <c r="IJM45" s="541"/>
      <c r="IJN45" s="541"/>
      <c r="IJO45" s="541"/>
      <c r="IJP45" s="541"/>
      <c r="IJQ45" s="541"/>
      <c r="IJR45" s="541"/>
      <c r="IJS45" s="541"/>
      <c r="IJT45" s="541"/>
      <c r="IJU45" s="541"/>
      <c r="IJV45" s="541"/>
      <c r="IJW45" s="541"/>
      <c r="IJX45" s="541"/>
      <c r="IJY45" s="541"/>
      <c r="IJZ45" s="541"/>
      <c r="IKA45" s="541"/>
      <c r="IKB45" s="541"/>
      <c r="IKC45" s="541"/>
      <c r="IKD45" s="541"/>
      <c r="IKE45" s="541"/>
      <c r="IKF45" s="541"/>
      <c r="IKG45" s="541"/>
      <c r="IKH45" s="541"/>
      <c r="IKI45" s="541"/>
      <c r="IKJ45" s="541"/>
      <c r="IKK45" s="541"/>
      <c r="IKL45" s="541"/>
      <c r="IKM45" s="541"/>
      <c r="IKN45" s="541"/>
      <c r="IKO45" s="541"/>
      <c r="IKP45" s="541"/>
      <c r="IKQ45" s="541"/>
      <c r="IKR45" s="541"/>
      <c r="IKS45" s="541"/>
      <c r="IKT45" s="541"/>
      <c r="IKU45" s="541"/>
      <c r="IKV45" s="541"/>
      <c r="IKW45" s="541"/>
      <c r="IKX45" s="541"/>
      <c r="IKY45" s="541"/>
      <c r="IKZ45" s="541"/>
      <c r="ILA45" s="541"/>
      <c r="ILB45" s="541"/>
      <c r="ILC45" s="541"/>
      <c r="ILD45" s="541"/>
      <c r="ILE45" s="541"/>
      <c r="ILF45" s="541"/>
      <c r="ILG45" s="541"/>
      <c r="ILH45" s="541"/>
      <c r="ILI45" s="541"/>
      <c r="ILJ45" s="541"/>
      <c r="ILK45" s="541"/>
      <c r="ILL45" s="541"/>
      <c r="ILM45" s="541"/>
      <c r="ILN45" s="541"/>
      <c r="ILO45" s="541"/>
      <c r="ILP45" s="541"/>
      <c r="ILQ45" s="541"/>
      <c r="ILR45" s="541"/>
      <c r="ILS45" s="541"/>
      <c r="ILT45" s="541"/>
      <c r="ILU45" s="541"/>
      <c r="ILV45" s="541"/>
      <c r="ILW45" s="541"/>
      <c r="ILX45" s="541"/>
      <c r="ILY45" s="541"/>
      <c r="ILZ45" s="541"/>
      <c r="IMA45" s="541"/>
      <c r="IMB45" s="541"/>
      <c r="IMC45" s="541"/>
      <c r="IMD45" s="541"/>
      <c r="IME45" s="541"/>
      <c r="IMF45" s="541"/>
      <c r="IMG45" s="541"/>
      <c r="IMH45" s="541"/>
      <c r="IMI45" s="541"/>
      <c r="IMJ45" s="541"/>
      <c r="IMK45" s="541"/>
      <c r="IML45" s="541"/>
      <c r="IMM45" s="541"/>
      <c r="IMN45" s="541"/>
      <c r="IMO45" s="541"/>
      <c r="IMP45" s="541"/>
      <c r="IMQ45" s="541"/>
      <c r="IMR45" s="541"/>
      <c r="IMS45" s="541"/>
      <c r="IMT45" s="541"/>
      <c r="IMU45" s="541"/>
      <c r="IMV45" s="541"/>
      <c r="IMW45" s="541"/>
      <c r="IMX45" s="541"/>
      <c r="IMY45" s="541"/>
      <c r="IMZ45" s="541"/>
      <c r="INA45" s="541"/>
      <c r="INB45" s="541"/>
      <c r="INC45" s="541"/>
      <c r="IND45" s="541"/>
      <c r="INE45" s="541"/>
      <c r="INF45" s="541"/>
      <c r="ING45" s="541"/>
      <c r="INH45" s="541"/>
      <c r="INI45" s="541"/>
      <c r="INJ45" s="541"/>
      <c r="INK45" s="541"/>
      <c r="INL45" s="541"/>
      <c r="INM45" s="541"/>
      <c r="INN45" s="541"/>
      <c r="INO45" s="541"/>
      <c r="INP45" s="541"/>
      <c r="INQ45" s="541"/>
      <c r="INR45" s="541"/>
      <c r="INS45" s="541"/>
      <c r="INT45" s="541"/>
      <c r="INU45" s="541"/>
      <c r="INV45" s="541"/>
      <c r="INW45" s="541"/>
      <c r="INX45" s="541"/>
      <c r="INY45" s="541"/>
      <c r="INZ45" s="541"/>
      <c r="IOA45" s="541"/>
      <c r="IOB45" s="541"/>
      <c r="IOC45" s="541"/>
      <c r="IOD45" s="541"/>
      <c r="IOE45" s="541"/>
      <c r="IOF45" s="541"/>
      <c r="IOG45" s="541"/>
      <c r="IOH45" s="541"/>
      <c r="IOI45" s="541"/>
      <c r="IOJ45" s="541"/>
      <c r="IOK45" s="541"/>
      <c r="IOL45" s="541"/>
      <c r="IOM45" s="541"/>
      <c r="ION45" s="541"/>
      <c r="IOO45" s="541"/>
      <c r="IOP45" s="541"/>
      <c r="IOQ45" s="541"/>
      <c r="IOR45" s="541"/>
      <c r="IOS45" s="541"/>
      <c r="IOT45" s="541"/>
      <c r="IOU45" s="541"/>
      <c r="IOV45" s="541"/>
      <c r="IOW45" s="541"/>
      <c r="IOX45" s="541"/>
      <c r="IOY45" s="541"/>
      <c r="IOZ45" s="541"/>
      <c r="IPA45" s="541"/>
      <c r="IPB45" s="541"/>
      <c r="IPC45" s="541"/>
      <c r="IPD45" s="541"/>
      <c r="IPE45" s="541"/>
      <c r="IPF45" s="541"/>
      <c r="IPG45" s="541"/>
      <c r="IPH45" s="541"/>
      <c r="IPI45" s="541"/>
      <c r="IPJ45" s="541"/>
      <c r="IPK45" s="541"/>
      <c r="IPL45" s="541"/>
      <c r="IPM45" s="541"/>
      <c r="IPN45" s="541"/>
      <c r="IPO45" s="541"/>
      <c r="IPP45" s="541"/>
      <c r="IPQ45" s="541"/>
      <c r="IPR45" s="541"/>
      <c r="IPS45" s="541"/>
      <c r="IPT45" s="541"/>
      <c r="IPU45" s="541"/>
      <c r="IPV45" s="541"/>
      <c r="IPW45" s="541"/>
      <c r="IPX45" s="541"/>
      <c r="IPY45" s="541"/>
      <c r="IPZ45" s="541"/>
      <c r="IQA45" s="541"/>
      <c r="IQB45" s="541"/>
      <c r="IQC45" s="541"/>
      <c r="IQD45" s="541"/>
      <c r="IQE45" s="541"/>
      <c r="IQF45" s="541"/>
      <c r="IQG45" s="541"/>
      <c r="IQH45" s="541"/>
      <c r="IQI45" s="541"/>
      <c r="IQJ45" s="541"/>
      <c r="IQK45" s="541"/>
      <c r="IQL45" s="541"/>
      <c r="IQM45" s="541"/>
      <c r="IQN45" s="541"/>
      <c r="IQO45" s="541"/>
      <c r="IQP45" s="541"/>
      <c r="IQQ45" s="541"/>
      <c r="IQR45" s="541"/>
      <c r="IQS45" s="541"/>
      <c r="IQT45" s="541"/>
      <c r="IQU45" s="541"/>
      <c r="IQV45" s="541"/>
      <c r="IQW45" s="541"/>
      <c r="IQX45" s="541"/>
      <c r="IQY45" s="541"/>
      <c r="IQZ45" s="541"/>
      <c r="IRA45" s="541"/>
      <c r="IRB45" s="541"/>
      <c r="IRC45" s="541"/>
      <c r="IRD45" s="541"/>
      <c r="IRE45" s="541"/>
      <c r="IRF45" s="541"/>
      <c r="IRG45" s="541"/>
      <c r="IRH45" s="541"/>
      <c r="IRI45" s="541"/>
      <c r="IRJ45" s="541"/>
      <c r="IRK45" s="541"/>
      <c r="IRL45" s="541"/>
      <c r="IRM45" s="541"/>
      <c r="IRN45" s="541"/>
      <c r="IRO45" s="541"/>
      <c r="IRP45" s="541"/>
      <c r="IRQ45" s="541"/>
      <c r="IRR45" s="541"/>
      <c r="IRS45" s="541"/>
      <c r="IRT45" s="541"/>
      <c r="IRU45" s="541"/>
      <c r="IRV45" s="541"/>
      <c r="IRW45" s="541"/>
      <c r="IRX45" s="541"/>
      <c r="IRY45" s="541"/>
      <c r="IRZ45" s="541"/>
      <c r="ISA45" s="541"/>
      <c r="ISB45" s="541"/>
      <c r="ISC45" s="541"/>
      <c r="ISD45" s="541"/>
      <c r="ISE45" s="541"/>
      <c r="ISF45" s="541"/>
      <c r="ISG45" s="541"/>
      <c r="ISH45" s="541"/>
      <c r="ISI45" s="541"/>
      <c r="ISJ45" s="541"/>
      <c r="ISK45" s="541"/>
      <c r="ISL45" s="541"/>
      <c r="ISM45" s="541"/>
      <c r="ISN45" s="541"/>
      <c r="ISO45" s="541"/>
      <c r="ISP45" s="541"/>
      <c r="ISQ45" s="541"/>
      <c r="ISR45" s="541"/>
      <c r="ISS45" s="541"/>
      <c r="IST45" s="541"/>
      <c r="ISU45" s="541"/>
      <c r="ISV45" s="541"/>
      <c r="ISW45" s="541"/>
      <c r="ISX45" s="541"/>
      <c r="ISY45" s="541"/>
      <c r="ISZ45" s="541"/>
      <c r="ITA45" s="541"/>
      <c r="ITB45" s="541"/>
      <c r="ITC45" s="541"/>
      <c r="ITD45" s="541"/>
      <c r="ITE45" s="541"/>
      <c r="ITF45" s="541"/>
      <c r="ITG45" s="541"/>
      <c r="ITH45" s="541"/>
      <c r="ITI45" s="541"/>
      <c r="ITJ45" s="541"/>
      <c r="ITK45" s="541"/>
      <c r="ITL45" s="541"/>
      <c r="ITM45" s="541"/>
      <c r="ITN45" s="541"/>
      <c r="ITO45" s="541"/>
      <c r="ITP45" s="541"/>
      <c r="ITQ45" s="541"/>
      <c r="ITR45" s="541"/>
      <c r="ITS45" s="541"/>
      <c r="ITT45" s="541"/>
      <c r="ITU45" s="541"/>
      <c r="ITV45" s="541"/>
      <c r="ITW45" s="541"/>
      <c r="ITX45" s="541"/>
      <c r="ITY45" s="541"/>
      <c r="ITZ45" s="541"/>
      <c r="IUA45" s="541"/>
      <c r="IUB45" s="541"/>
      <c r="IUC45" s="541"/>
      <c r="IUD45" s="541"/>
      <c r="IUE45" s="541"/>
      <c r="IUF45" s="541"/>
      <c r="IUG45" s="541"/>
      <c r="IUH45" s="541"/>
      <c r="IUI45" s="541"/>
      <c r="IUJ45" s="541"/>
      <c r="IUK45" s="541"/>
      <c r="IUL45" s="541"/>
      <c r="IUM45" s="541"/>
      <c r="IUN45" s="541"/>
      <c r="IUO45" s="541"/>
      <c r="IUP45" s="541"/>
      <c r="IUQ45" s="541"/>
      <c r="IUR45" s="541"/>
      <c r="IUS45" s="541"/>
      <c r="IUT45" s="541"/>
      <c r="IUU45" s="541"/>
      <c r="IUV45" s="541"/>
      <c r="IUW45" s="541"/>
      <c r="IUX45" s="541"/>
      <c r="IUY45" s="541"/>
      <c r="IUZ45" s="541"/>
      <c r="IVA45" s="541"/>
      <c r="IVB45" s="541"/>
      <c r="IVC45" s="541"/>
      <c r="IVD45" s="541"/>
      <c r="IVE45" s="541"/>
      <c r="IVF45" s="541"/>
      <c r="IVG45" s="541"/>
      <c r="IVH45" s="541"/>
      <c r="IVI45" s="541"/>
      <c r="IVJ45" s="541"/>
      <c r="IVK45" s="541"/>
      <c r="IVL45" s="541"/>
      <c r="IVM45" s="541"/>
      <c r="IVN45" s="541"/>
      <c r="IVO45" s="541"/>
      <c r="IVP45" s="541"/>
      <c r="IVQ45" s="541"/>
      <c r="IVR45" s="541"/>
      <c r="IVS45" s="541"/>
      <c r="IVT45" s="541"/>
      <c r="IVU45" s="541"/>
      <c r="IVV45" s="541"/>
      <c r="IVW45" s="541"/>
      <c r="IVX45" s="541"/>
      <c r="IVY45" s="541"/>
      <c r="IVZ45" s="541"/>
      <c r="IWA45" s="541"/>
      <c r="IWB45" s="541"/>
      <c r="IWC45" s="541"/>
      <c r="IWD45" s="541"/>
      <c r="IWE45" s="541"/>
      <c r="IWF45" s="541"/>
      <c r="IWG45" s="541"/>
      <c r="IWH45" s="541"/>
      <c r="IWI45" s="541"/>
      <c r="IWJ45" s="541"/>
      <c r="IWK45" s="541"/>
      <c r="IWL45" s="541"/>
      <c r="IWM45" s="541"/>
      <c r="IWN45" s="541"/>
      <c r="IWO45" s="541"/>
      <c r="IWP45" s="541"/>
      <c r="IWQ45" s="541"/>
      <c r="IWR45" s="541"/>
      <c r="IWS45" s="541"/>
      <c r="IWT45" s="541"/>
      <c r="IWU45" s="541"/>
      <c r="IWV45" s="541"/>
      <c r="IWW45" s="541"/>
      <c r="IWX45" s="541"/>
      <c r="IWY45" s="541"/>
      <c r="IWZ45" s="541"/>
      <c r="IXA45" s="541"/>
      <c r="IXB45" s="541"/>
      <c r="IXC45" s="541"/>
      <c r="IXD45" s="541"/>
      <c r="IXE45" s="541"/>
      <c r="IXF45" s="541"/>
      <c r="IXG45" s="541"/>
      <c r="IXH45" s="541"/>
      <c r="IXI45" s="541"/>
      <c r="IXJ45" s="541"/>
      <c r="IXK45" s="541"/>
      <c r="IXL45" s="541"/>
      <c r="IXM45" s="541"/>
      <c r="IXN45" s="541"/>
      <c r="IXO45" s="541"/>
      <c r="IXP45" s="541"/>
      <c r="IXQ45" s="541"/>
      <c r="IXR45" s="541"/>
      <c r="IXS45" s="541"/>
      <c r="IXT45" s="541"/>
      <c r="IXU45" s="541"/>
      <c r="IXV45" s="541"/>
      <c r="IXW45" s="541"/>
      <c r="IXX45" s="541"/>
      <c r="IXY45" s="541"/>
      <c r="IXZ45" s="541"/>
      <c r="IYA45" s="541"/>
      <c r="IYB45" s="541"/>
      <c r="IYC45" s="541"/>
      <c r="IYD45" s="541"/>
      <c r="IYE45" s="541"/>
      <c r="IYF45" s="541"/>
      <c r="IYG45" s="541"/>
      <c r="IYH45" s="541"/>
      <c r="IYI45" s="541"/>
      <c r="IYJ45" s="541"/>
      <c r="IYK45" s="541"/>
      <c r="IYL45" s="541"/>
      <c r="IYM45" s="541"/>
      <c r="IYN45" s="541"/>
      <c r="IYO45" s="541"/>
      <c r="IYP45" s="541"/>
      <c r="IYQ45" s="541"/>
      <c r="IYR45" s="541"/>
      <c r="IYS45" s="541"/>
      <c r="IYT45" s="541"/>
      <c r="IYU45" s="541"/>
      <c r="IYV45" s="541"/>
      <c r="IYW45" s="541"/>
      <c r="IYX45" s="541"/>
      <c r="IYY45" s="541"/>
      <c r="IYZ45" s="541"/>
      <c r="IZA45" s="541"/>
      <c r="IZB45" s="541"/>
      <c r="IZC45" s="541"/>
      <c r="IZD45" s="541"/>
      <c r="IZE45" s="541"/>
      <c r="IZF45" s="541"/>
      <c r="IZG45" s="541"/>
      <c r="IZH45" s="541"/>
      <c r="IZI45" s="541"/>
      <c r="IZJ45" s="541"/>
      <c r="IZK45" s="541"/>
      <c r="IZL45" s="541"/>
      <c r="IZM45" s="541"/>
      <c r="IZN45" s="541"/>
      <c r="IZO45" s="541"/>
      <c r="IZP45" s="541"/>
      <c r="IZQ45" s="541"/>
      <c r="IZR45" s="541"/>
      <c r="IZS45" s="541"/>
      <c r="IZT45" s="541"/>
      <c r="IZU45" s="541"/>
      <c r="IZV45" s="541"/>
      <c r="IZW45" s="541"/>
      <c r="IZX45" s="541"/>
      <c r="IZY45" s="541"/>
      <c r="IZZ45" s="541"/>
      <c r="JAA45" s="541"/>
      <c r="JAB45" s="541"/>
      <c r="JAC45" s="541"/>
      <c r="JAD45" s="541"/>
      <c r="JAE45" s="541"/>
      <c r="JAF45" s="541"/>
      <c r="JAG45" s="541"/>
      <c r="JAH45" s="541"/>
      <c r="JAI45" s="541"/>
      <c r="JAJ45" s="541"/>
      <c r="JAK45" s="541"/>
      <c r="JAL45" s="541"/>
      <c r="JAM45" s="541"/>
      <c r="JAN45" s="541"/>
      <c r="JAO45" s="541"/>
      <c r="JAP45" s="541"/>
      <c r="JAQ45" s="541"/>
      <c r="JAR45" s="541"/>
      <c r="JAS45" s="541"/>
      <c r="JAT45" s="541"/>
      <c r="JAU45" s="541"/>
      <c r="JAV45" s="541"/>
      <c r="JAW45" s="541"/>
      <c r="JAX45" s="541"/>
      <c r="JAY45" s="541"/>
      <c r="JAZ45" s="541"/>
      <c r="JBA45" s="541"/>
      <c r="JBB45" s="541"/>
      <c r="JBC45" s="541"/>
      <c r="JBD45" s="541"/>
      <c r="JBE45" s="541"/>
      <c r="JBF45" s="541"/>
      <c r="JBG45" s="541"/>
      <c r="JBH45" s="541"/>
      <c r="JBI45" s="541"/>
      <c r="JBJ45" s="541"/>
      <c r="JBK45" s="541"/>
      <c r="JBL45" s="541"/>
      <c r="JBM45" s="541"/>
      <c r="JBN45" s="541"/>
      <c r="JBO45" s="541"/>
      <c r="JBP45" s="541"/>
      <c r="JBQ45" s="541"/>
      <c r="JBR45" s="541"/>
      <c r="JBS45" s="541"/>
      <c r="JBT45" s="541"/>
      <c r="JBU45" s="541"/>
      <c r="JBV45" s="541"/>
      <c r="JBW45" s="541"/>
      <c r="JBX45" s="541"/>
      <c r="JBY45" s="541"/>
      <c r="JBZ45" s="541"/>
      <c r="JCA45" s="541"/>
      <c r="JCB45" s="541"/>
      <c r="JCC45" s="541"/>
      <c r="JCD45" s="541"/>
      <c r="JCE45" s="541"/>
      <c r="JCF45" s="541"/>
      <c r="JCG45" s="541"/>
      <c r="JCH45" s="541"/>
      <c r="JCI45" s="541"/>
      <c r="JCJ45" s="541"/>
      <c r="JCK45" s="541"/>
      <c r="JCL45" s="541"/>
      <c r="JCM45" s="541"/>
      <c r="JCN45" s="541"/>
      <c r="JCO45" s="541"/>
      <c r="JCP45" s="541"/>
      <c r="JCQ45" s="541"/>
      <c r="JCR45" s="541"/>
      <c r="JCS45" s="541"/>
      <c r="JCT45" s="541"/>
      <c r="JCU45" s="541"/>
      <c r="JCV45" s="541"/>
      <c r="JCW45" s="541"/>
      <c r="JCX45" s="541"/>
      <c r="JCY45" s="541"/>
      <c r="JCZ45" s="541"/>
      <c r="JDA45" s="541"/>
      <c r="JDB45" s="541"/>
      <c r="JDC45" s="541"/>
      <c r="JDD45" s="541"/>
      <c r="JDE45" s="541"/>
      <c r="JDF45" s="541"/>
      <c r="JDG45" s="541"/>
      <c r="JDH45" s="541"/>
      <c r="JDI45" s="541"/>
      <c r="JDJ45" s="541"/>
      <c r="JDK45" s="541"/>
      <c r="JDL45" s="541"/>
      <c r="JDM45" s="541"/>
      <c r="JDN45" s="541"/>
      <c r="JDO45" s="541"/>
      <c r="JDP45" s="541"/>
      <c r="JDQ45" s="541"/>
      <c r="JDR45" s="541"/>
      <c r="JDS45" s="541"/>
      <c r="JDT45" s="541"/>
      <c r="JDU45" s="541"/>
      <c r="JDV45" s="541"/>
      <c r="JDW45" s="541"/>
      <c r="JDX45" s="541"/>
      <c r="JDY45" s="541"/>
      <c r="JDZ45" s="541"/>
      <c r="JEA45" s="541"/>
      <c r="JEB45" s="541"/>
      <c r="JEC45" s="541"/>
      <c r="JED45" s="541"/>
      <c r="JEE45" s="541"/>
      <c r="JEF45" s="541"/>
      <c r="JEG45" s="541"/>
      <c r="JEH45" s="541"/>
      <c r="JEI45" s="541"/>
      <c r="JEJ45" s="541"/>
      <c r="JEK45" s="541"/>
      <c r="JEL45" s="541"/>
      <c r="JEM45" s="541"/>
      <c r="JEN45" s="541"/>
      <c r="JEO45" s="541"/>
      <c r="JEP45" s="541"/>
      <c r="JEQ45" s="541"/>
      <c r="JER45" s="541"/>
      <c r="JES45" s="541"/>
      <c r="JET45" s="541"/>
      <c r="JEU45" s="541"/>
      <c r="JEV45" s="541"/>
      <c r="JEW45" s="541"/>
      <c r="JEX45" s="541"/>
      <c r="JEY45" s="541"/>
      <c r="JEZ45" s="541"/>
      <c r="JFA45" s="541"/>
      <c r="JFB45" s="541"/>
      <c r="JFC45" s="541"/>
      <c r="JFD45" s="541"/>
      <c r="JFE45" s="541"/>
      <c r="JFF45" s="541"/>
      <c r="JFG45" s="541"/>
      <c r="JFH45" s="541"/>
      <c r="JFI45" s="541"/>
      <c r="JFJ45" s="541"/>
      <c r="JFK45" s="541"/>
      <c r="JFL45" s="541"/>
      <c r="JFM45" s="541"/>
      <c r="JFN45" s="541"/>
      <c r="JFO45" s="541"/>
      <c r="JFP45" s="541"/>
      <c r="JFQ45" s="541"/>
      <c r="JFR45" s="541"/>
      <c r="JFS45" s="541"/>
      <c r="JFT45" s="541"/>
      <c r="JFU45" s="541"/>
      <c r="JFV45" s="541"/>
      <c r="JFW45" s="541"/>
      <c r="JFX45" s="541"/>
      <c r="JFY45" s="541"/>
      <c r="JFZ45" s="541"/>
      <c r="JGA45" s="541"/>
      <c r="JGB45" s="541"/>
      <c r="JGC45" s="541"/>
      <c r="JGD45" s="541"/>
      <c r="JGE45" s="541"/>
      <c r="JGF45" s="541"/>
      <c r="JGG45" s="541"/>
      <c r="JGH45" s="541"/>
      <c r="JGI45" s="541"/>
      <c r="JGJ45" s="541"/>
      <c r="JGK45" s="541"/>
      <c r="JGL45" s="541"/>
      <c r="JGM45" s="541"/>
      <c r="JGN45" s="541"/>
      <c r="JGO45" s="541"/>
      <c r="JGP45" s="541"/>
      <c r="JGQ45" s="541"/>
      <c r="JGR45" s="541"/>
      <c r="JGS45" s="541"/>
      <c r="JGT45" s="541"/>
      <c r="JGU45" s="541"/>
      <c r="JGV45" s="541"/>
      <c r="JGW45" s="541"/>
      <c r="JGX45" s="541"/>
      <c r="JGY45" s="541"/>
      <c r="JGZ45" s="541"/>
      <c r="JHA45" s="541"/>
      <c r="JHB45" s="541"/>
      <c r="JHC45" s="541"/>
      <c r="JHD45" s="541"/>
      <c r="JHE45" s="541"/>
      <c r="JHF45" s="541"/>
      <c r="JHG45" s="541"/>
      <c r="JHH45" s="541"/>
      <c r="JHI45" s="541"/>
      <c r="JHJ45" s="541"/>
      <c r="JHK45" s="541"/>
      <c r="JHL45" s="541"/>
      <c r="JHM45" s="541"/>
      <c r="JHN45" s="541"/>
      <c r="JHO45" s="541"/>
      <c r="JHP45" s="541"/>
      <c r="JHQ45" s="541"/>
      <c r="JHR45" s="541"/>
      <c r="JHS45" s="541"/>
      <c r="JHT45" s="541"/>
      <c r="JHU45" s="541"/>
      <c r="JHV45" s="541"/>
      <c r="JHW45" s="541"/>
      <c r="JHX45" s="541"/>
      <c r="JHY45" s="541"/>
      <c r="JHZ45" s="541"/>
      <c r="JIA45" s="541"/>
      <c r="JIB45" s="541"/>
      <c r="JIC45" s="541"/>
      <c r="JID45" s="541"/>
      <c r="JIE45" s="541"/>
      <c r="JIF45" s="541"/>
      <c r="JIG45" s="541"/>
      <c r="JIH45" s="541"/>
      <c r="JII45" s="541"/>
      <c r="JIJ45" s="541"/>
      <c r="JIK45" s="541"/>
      <c r="JIL45" s="541"/>
      <c r="JIM45" s="541"/>
      <c r="JIN45" s="541"/>
      <c r="JIO45" s="541"/>
      <c r="JIP45" s="541"/>
      <c r="JIQ45" s="541"/>
      <c r="JIR45" s="541"/>
      <c r="JIS45" s="541"/>
      <c r="JIT45" s="541"/>
      <c r="JIU45" s="541"/>
      <c r="JIV45" s="541"/>
      <c r="JIW45" s="541"/>
      <c r="JIX45" s="541"/>
      <c r="JIY45" s="541"/>
      <c r="JIZ45" s="541"/>
      <c r="JJA45" s="541"/>
      <c r="JJB45" s="541"/>
      <c r="JJC45" s="541"/>
      <c r="JJD45" s="541"/>
      <c r="JJE45" s="541"/>
      <c r="JJF45" s="541"/>
      <c r="JJG45" s="541"/>
      <c r="JJH45" s="541"/>
      <c r="JJI45" s="541"/>
      <c r="JJJ45" s="541"/>
      <c r="JJK45" s="541"/>
      <c r="JJL45" s="541"/>
      <c r="JJM45" s="541"/>
      <c r="JJN45" s="541"/>
      <c r="JJO45" s="541"/>
      <c r="JJP45" s="541"/>
      <c r="JJQ45" s="541"/>
      <c r="JJR45" s="541"/>
      <c r="JJS45" s="541"/>
      <c r="JJT45" s="541"/>
      <c r="JJU45" s="541"/>
      <c r="JJV45" s="541"/>
      <c r="JJW45" s="541"/>
      <c r="JJX45" s="541"/>
      <c r="JJY45" s="541"/>
      <c r="JJZ45" s="541"/>
      <c r="JKA45" s="541"/>
      <c r="JKB45" s="541"/>
      <c r="JKC45" s="541"/>
      <c r="JKD45" s="541"/>
      <c r="JKE45" s="541"/>
      <c r="JKF45" s="541"/>
      <c r="JKG45" s="541"/>
      <c r="JKH45" s="541"/>
      <c r="JKI45" s="541"/>
      <c r="JKJ45" s="541"/>
      <c r="JKK45" s="541"/>
      <c r="JKL45" s="541"/>
      <c r="JKM45" s="541"/>
      <c r="JKN45" s="541"/>
      <c r="JKO45" s="541"/>
      <c r="JKP45" s="541"/>
      <c r="JKQ45" s="541"/>
      <c r="JKR45" s="541"/>
      <c r="JKS45" s="541"/>
      <c r="JKT45" s="541"/>
      <c r="JKU45" s="541"/>
      <c r="JKV45" s="541"/>
      <c r="JKW45" s="541"/>
      <c r="JKX45" s="541"/>
      <c r="JKY45" s="541"/>
      <c r="JKZ45" s="541"/>
      <c r="JLA45" s="541"/>
      <c r="JLB45" s="541"/>
      <c r="JLC45" s="541"/>
      <c r="JLD45" s="541"/>
      <c r="JLE45" s="541"/>
      <c r="JLF45" s="541"/>
      <c r="JLG45" s="541"/>
      <c r="JLH45" s="541"/>
      <c r="JLI45" s="541"/>
      <c r="JLJ45" s="541"/>
      <c r="JLK45" s="541"/>
      <c r="JLL45" s="541"/>
      <c r="JLM45" s="541"/>
      <c r="JLN45" s="541"/>
      <c r="JLO45" s="541"/>
      <c r="JLP45" s="541"/>
      <c r="JLQ45" s="541"/>
      <c r="JLR45" s="541"/>
      <c r="JLS45" s="541"/>
      <c r="JLT45" s="541"/>
      <c r="JLU45" s="541"/>
      <c r="JLV45" s="541"/>
      <c r="JLW45" s="541"/>
      <c r="JLX45" s="541"/>
      <c r="JLY45" s="541"/>
      <c r="JLZ45" s="541"/>
      <c r="JMA45" s="541"/>
      <c r="JMB45" s="541"/>
      <c r="JMC45" s="541"/>
      <c r="JMD45" s="541"/>
      <c r="JME45" s="541"/>
      <c r="JMF45" s="541"/>
      <c r="JMG45" s="541"/>
      <c r="JMH45" s="541"/>
      <c r="JMI45" s="541"/>
      <c r="JMJ45" s="541"/>
      <c r="JMK45" s="541"/>
      <c r="JML45" s="541"/>
      <c r="JMM45" s="541"/>
      <c r="JMN45" s="541"/>
      <c r="JMO45" s="541"/>
      <c r="JMP45" s="541"/>
      <c r="JMQ45" s="541"/>
      <c r="JMR45" s="541"/>
      <c r="JMS45" s="541"/>
      <c r="JMT45" s="541"/>
      <c r="JMU45" s="541"/>
      <c r="JMV45" s="541"/>
      <c r="JMW45" s="541"/>
      <c r="JMX45" s="541"/>
      <c r="JMY45" s="541"/>
      <c r="JMZ45" s="541"/>
      <c r="JNA45" s="541"/>
      <c r="JNB45" s="541"/>
      <c r="JNC45" s="541"/>
      <c r="JND45" s="541"/>
      <c r="JNE45" s="541"/>
      <c r="JNF45" s="541"/>
      <c r="JNG45" s="541"/>
      <c r="JNH45" s="541"/>
      <c r="JNI45" s="541"/>
      <c r="JNJ45" s="541"/>
      <c r="JNK45" s="541"/>
      <c r="JNL45" s="541"/>
      <c r="JNM45" s="541"/>
      <c r="JNN45" s="541"/>
      <c r="JNO45" s="541"/>
      <c r="JNP45" s="541"/>
      <c r="JNQ45" s="541"/>
      <c r="JNR45" s="541"/>
      <c r="JNS45" s="541"/>
      <c r="JNT45" s="541"/>
      <c r="JNU45" s="541"/>
      <c r="JNV45" s="541"/>
      <c r="JNW45" s="541"/>
      <c r="JNX45" s="541"/>
      <c r="JNY45" s="541"/>
      <c r="JNZ45" s="541"/>
      <c r="JOA45" s="541"/>
      <c r="JOB45" s="541"/>
      <c r="JOC45" s="541"/>
      <c r="JOD45" s="541"/>
      <c r="JOE45" s="541"/>
      <c r="JOF45" s="541"/>
      <c r="JOG45" s="541"/>
      <c r="JOH45" s="541"/>
      <c r="JOI45" s="541"/>
      <c r="JOJ45" s="541"/>
      <c r="JOK45" s="541"/>
      <c r="JOL45" s="541"/>
      <c r="JOM45" s="541"/>
      <c r="JON45" s="541"/>
      <c r="JOO45" s="541"/>
      <c r="JOP45" s="541"/>
      <c r="JOQ45" s="541"/>
      <c r="JOR45" s="541"/>
      <c r="JOS45" s="541"/>
      <c r="JOT45" s="541"/>
      <c r="JOU45" s="541"/>
      <c r="JOV45" s="541"/>
      <c r="JOW45" s="541"/>
      <c r="JOX45" s="541"/>
      <c r="JOY45" s="541"/>
      <c r="JOZ45" s="541"/>
      <c r="JPA45" s="541"/>
      <c r="JPB45" s="541"/>
      <c r="JPC45" s="541"/>
      <c r="JPD45" s="541"/>
      <c r="JPE45" s="541"/>
      <c r="JPF45" s="541"/>
      <c r="JPG45" s="541"/>
      <c r="JPH45" s="541"/>
      <c r="JPI45" s="541"/>
      <c r="JPJ45" s="541"/>
      <c r="JPK45" s="541"/>
      <c r="JPL45" s="541"/>
      <c r="JPM45" s="541"/>
      <c r="JPN45" s="541"/>
      <c r="JPO45" s="541"/>
      <c r="JPP45" s="541"/>
      <c r="JPQ45" s="541"/>
      <c r="JPR45" s="541"/>
      <c r="JPS45" s="541"/>
      <c r="JPT45" s="541"/>
      <c r="JPU45" s="541"/>
      <c r="JPV45" s="541"/>
      <c r="JPW45" s="541"/>
      <c r="JPX45" s="541"/>
      <c r="JPY45" s="541"/>
      <c r="JPZ45" s="541"/>
      <c r="JQA45" s="541"/>
      <c r="JQB45" s="541"/>
      <c r="JQC45" s="541"/>
      <c r="JQD45" s="541"/>
      <c r="JQE45" s="541"/>
      <c r="JQF45" s="541"/>
      <c r="JQG45" s="541"/>
      <c r="JQH45" s="541"/>
      <c r="JQI45" s="541"/>
      <c r="JQJ45" s="541"/>
      <c r="JQK45" s="541"/>
      <c r="JQL45" s="541"/>
      <c r="JQM45" s="541"/>
      <c r="JQN45" s="541"/>
      <c r="JQO45" s="541"/>
      <c r="JQP45" s="541"/>
      <c r="JQQ45" s="541"/>
      <c r="JQR45" s="541"/>
      <c r="JQS45" s="541"/>
      <c r="JQT45" s="541"/>
      <c r="JQU45" s="541"/>
      <c r="JQV45" s="541"/>
      <c r="JQW45" s="541"/>
      <c r="JQX45" s="541"/>
      <c r="JQY45" s="541"/>
      <c r="JQZ45" s="541"/>
      <c r="JRA45" s="541"/>
      <c r="JRB45" s="541"/>
      <c r="JRC45" s="541"/>
      <c r="JRD45" s="541"/>
      <c r="JRE45" s="541"/>
      <c r="JRF45" s="541"/>
      <c r="JRG45" s="541"/>
      <c r="JRH45" s="541"/>
      <c r="JRI45" s="541"/>
      <c r="JRJ45" s="541"/>
      <c r="JRK45" s="541"/>
      <c r="JRL45" s="541"/>
      <c r="JRM45" s="541"/>
      <c r="JRN45" s="541"/>
      <c r="JRO45" s="541"/>
      <c r="JRP45" s="541"/>
      <c r="JRQ45" s="541"/>
      <c r="JRR45" s="541"/>
      <c r="JRS45" s="541"/>
      <c r="JRT45" s="541"/>
      <c r="JRU45" s="541"/>
      <c r="JRV45" s="541"/>
      <c r="JRW45" s="541"/>
      <c r="JRX45" s="541"/>
      <c r="JRY45" s="541"/>
      <c r="JRZ45" s="541"/>
      <c r="JSA45" s="541"/>
      <c r="JSB45" s="541"/>
      <c r="JSC45" s="541"/>
      <c r="JSD45" s="541"/>
      <c r="JSE45" s="541"/>
      <c r="JSF45" s="541"/>
      <c r="JSG45" s="541"/>
      <c r="JSH45" s="541"/>
      <c r="JSI45" s="541"/>
      <c r="JSJ45" s="541"/>
      <c r="JSK45" s="541"/>
      <c r="JSL45" s="541"/>
      <c r="JSM45" s="541"/>
      <c r="JSN45" s="541"/>
      <c r="JSO45" s="541"/>
      <c r="JSP45" s="541"/>
      <c r="JSQ45" s="541"/>
      <c r="JSR45" s="541"/>
      <c r="JSS45" s="541"/>
      <c r="JST45" s="541"/>
      <c r="JSU45" s="541"/>
      <c r="JSV45" s="541"/>
      <c r="JSW45" s="541"/>
      <c r="JSX45" s="541"/>
      <c r="JSY45" s="541"/>
      <c r="JSZ45" s="541"/>
      <c r="JTA45" s="541"/>
      <c r="JTB45" s="541"/>
      <c r="JTC45" s="541"/>
      <c r="JTD45" s="541"/>
      <c r="JTE45" s="541"/>
      <c r="JTF45" s="541"/>
      <c r="JTG45" s="541"/>
      <c r="JTH45" s="541"/>
      <c r="JTI45" s="541"/>
      <c r="JTJ45" s="541"/>
      <c r="JTK45" s="541"/>
      <c r="JTL45" s="541"/>
      <c r="JTM45" s="541"/>
      <c r="JTN45" s="541"/>
      <c r="JTO45" s="541"/>
      <c r="JTP45" s="541"/>
      <c r="JTQ45" s="541"/>
      <c r="JTR45" s="541"/>
      <c r="JTS45" s="541"/>
      <c r="JTT45" s="541"/>
      <c r="JTU45" s="541"/>
      <c r="JTV45" s="541"/>
      <c r="JTW45" s="541"/>
      <c r="JTX45" s="541"/>
      <c r="JTY45" s="541"/>
      <c r="JTZ45" s="541"/>
      <c r="JUA45" s="541"/>
      <c r="JUB45" s="541"/>
      <c r="JUC45" s="541"/>
      <c r="JUD45" s="541"/>
      <c r="JUE45" s="541"/>
      <c r="JUF45" s="541"/>
      <c r="JUG45" s="541"/>
      <c r="JUH45" s="541"/>
      <c r="JUI45" s="541"/>
      <c r="JUJ45" s="541"/>
      <c r="JUK45" s="541"/>
      <c r="JUL45" s="541"/>
      <c r="JUM45" s="541"/>
      <c r="JUN45" s="541"/>
      <c r="JUO45" s="541"/>
      <c r="JUP45" s="541"/>
      <c r="JUQ45" s="541"/>
      <c r="JUR45" s="541"/>
      <c r="JUS45" s="541"/>
      <c r="JUT45" s="541"/>
      <c r="JUU45" s="541"/>
      <c r="JUV45" s="541"/>
      <c r="JUW45" s="541"/>
      <c r="JUX45" s="541"/>
      <c r="JUY45" s="541"/>
      <c r="JUZ45" s="541"/>
      <c r="JVA45" s="541"/>
      <c r="JVB45" s="541"/>
      <c r="JVC45" s="541"/>
      <c r="JVD45" s="541"/>
      <c r="JVE45" s="541"/>
      <c r="JVF45" s="541"/>
      <c r="JVG45" s="541"/>
      <c r="JVH45" s="541"/>
      <c r="JVI45" s="541"/>
      <c r="JVJ45" s="541"/>
      <c r="JVK45" s="541"/>
      <c r="JVL45" s="541"/>
      <c r="JVM45" s="541"/>
      <c r="JVN45" s="541"/>
      <c r="JVO45" s="541"/>
      <c r="JVP45" s="541"/>
      <c r="JVQ45" s="541"/>
      <c r="JVR45" s="541"/>
      <c r="JVS45" s="541"/>
      <c r="JVT45" s="541"/>
      <c r="JVU45" s="541"/>
      <c r="JVV45" s="541"/>
      <c r="JVW45" s="541"/>
      <c r="JVX45" s="541"/>
      <c r="JVY45" s="541"/>
      <c r="JVZ45" s="541"/>
      <c r="JWA45" s="541"/>
      <c r="JWB45" s="541"/>
      <c r="JWC45" s="541"/>
      <c r="JWD45" s="541"/>
      <c r="JWE45" s="541"/>
      <c r="JWF45" s="541"/>
      <c r="JWG45" s="541"/>
      <c r="JWH45" s="541"/>
      <c r="JWI45" s="541"/>
      <c r="JWJ45" s="541"/>
      <c r="JWK45" s="541"/>
      <c r="JWL45" s="541"/>
      <c r="JWM45" s="541"/>
      <c r="JWN45" s="541"/>
      <c r="JWO45" s="541"/>
      <c r="JWP45" s="541"/>
      <c r="JWQ45" s="541"/>
      <c r="JWR45" s="541"/>
      <c r="JWS45" s="541"/>
      <c r="JWT45" s="541"/>
      <c r="JWU45" s="541"/>
      <c r="JWV45" s="541"/>
      <c r="JWW45" s="541"/>
      <c r="JWX45" s="541"/>
      <c r="JWY45" s="541"/>
      <c r="JWZ45" s="541"/>
      <c r="JXA45" s="541"/>
      <c r="JXB45" s="541"/>
      <c r="JXC45" s="541"/>
      <c r="JXD45" s="541"/>
      <c r="JXE45" s="541"/>
      <c r="JXF45" s="541"/>
      <c r="JXG45" s="541"/>
      <c r="JXH45" s="541"/>
      <c r="JXI45" s="541"/>
      <c r="JXJ45" s="541"/>
      <c r="JXK45" s="541"/>
      <c r="JXL45" s="541"/>
      <c r="JXM45" s="541"/>
      <c r="JXN45" s="541"/>
      <c r="JXO45" s="541"/>
      <c r="JXP45" s="541"/>
      <c r="JXQ45" s="541"/>
      <c r="JXR45" s="541"/>
      <c r="JXS45" s="541"/>
      <c r="JXT45" s="541"/>
      <c r="JXU45" s="541"/>
      <c r="JXV45" s="541"/>
      <c r="JXW45" s="541"/>
      <c r="JXX45" s="541"/>
      <c r="JXY45" s="541"/>
      <c r="JXZ45" s="541"/>
      <c r="JYA45" s="541"/>
      <c r="JYB45" s="541"/>
      <c r="JYC45" s="541"/>
      <c r="JYD45" s="541"/>
      <c r="JYE45" s="541"/>
      <c r="JYF45" s="541"/>
      <c r="JYG45" s="541"/>
      <c r="JYH45" s="541"/>
      <c r="JYI45" s="541"/>
      <c r="JYJ45" s="541"/>
      <c r="JYK45" s="541"/>
      <c r="JYL45" s="541"/>
      <c r="JYM45" s="541"/>
      <c r="JYN45" s="541"/>
      <c r="JYO45" s="541"/>
      <c r="JYP45" s="541"/>
      <c r="JYQ45" s="541"/>
      <c r="JYR45" s="541"/>
      <c r="JYS45" s="541"/>
      <c r="JYT45" s="541"/>
      <c r="JYU45" s="541"/>
      <c r="JYV45" s="541"/>
      <c r="JYW45" s="541"/>
      <c r="JYX45" s="541"/>
      <c r="JYY45" s="541"/>
      <c r="JYZ45" s="541"/>
      <c r="JZA45" s="541"/>
      <c r="JZB45" s="541"/>
      <c r="JZC45" s="541"/>
      <c r="JZD45" s="541"/>
      <c r="JZE45" s="541"/>
      <c r="JZF45" s="541"/>
      <c r="JZG45" s="541"/>
      <c r="JZH45" s="541"/>
      <c r="JZI45" s="541"/>
      <c r="JZJ45" s="541"/>
      <c r="JZK45" s="541"/>
      <c r="JZL45" s="541"/>
      <c r="JZM45" s="541"/>
      <c r="JZN45" s="541"/>
      <c r="JZO45" s="541"/>
      <c r="JZP45" s="541"/>
      <c r="JZQ45" s="541"/>
      <c r="JZR45" s="541"/>
      <c r="JZS45" s="541"/>
      <c r="JZT45" s="541"/>
      <c r="JZU45" s="541"/>
      <c r="JZV45" s="541"/>
      <c r="JZW45" s="541"/>
      <c r="JZX45" s="541"/>
      <c r="JZY45" s="541"/>
      <c r="JZZ45" s="541"/>
      <c r="KAA45" s="541"/>
      <c r="KAB45" s="541"/>
      <c r="KAC45" s="541"/>
      <c r="KAD45" s="541"/>
      <c r="KAE45" s="541"/>
      <c r="KAF45" s="541"/>
      <c r="KAG45" s="541"/>
      <c r="KAH45" s="541"/>
      <c r="KAI45" s="541"/>
      <c r="KAJ45" s="541"/>
      <c r="KAK45" s="541"/>
      <c r="KAL45" s="541"/>
      <c r="KAM45" s="541"/>
      <c r="KAN45" s="541"/>
      <c r="KAO45" s="541"/>
      <c r="KAP45" s="541"/>
      <c r="KAQ45" s="541"/>
      <c r="KAR45" s="541"/>
      <c r="KAS45" s="541"/>
      <c r="KAT45" s="541"/>
      <c r="KAU45" s="541"/>
      <c r="KAV45" s="541"/>
      <c r="KAW45" s="541"/>
      <c r="KAX45" s="541"/>
      <c r="KAY45" s="541"/>
      <c r="KAZ45" s="541"/>
      <c r="KBA45" s="541"/>
      <c r="KBB45" s="541"/>
      <c r="KBC45" s="541"/>
      <c r="KBD45" s="541"/>
      <c r="KBE45" s="541"/>
      <c r="KBF45" s="541"/>
      <c r="KBG45" s="541"/>
      <c r="KBH45" s="541"/>
      <c r="KBI45" s="541"/>
      <c r="KBJ45" s="541"/>
      <c r="KBK45" s="541"/>
      <c r="KBL45" s="541"/>
      <c r="KBM45" s="541"/>
      <c r="KBN45" s="541"/>
      <c r="KBO45" s="541"/>
      <c r="KBP45" s="541"/>
      <c r="KBQ45" s="541"/>
      <c r="KBR45" s="541"/>
      <c r="KBS45" s="541"/>
      <c r="KBT45" s="541"/>
      <c r="KBU45" s="541"/>
      <c r="KBV45" s="541"/>
      <c r="KBW45" s="541"/>
      <c r="KBX45" s="541"/>
      <c r="KBY45" s="541"/>
      <c r="KBZ45" s="541"/>
      <c r="KCA45" s="541"/>
      <c r="KCB45" s="541"/>
      <c r="KCC45" s="541"/>
      <c r="KCD45" s="541"/>
      <c r="KCE45" s="541"/>
      <c r="KCF45" s="541"/>
      <c r="KCG45" s="541"/>
      <c r="KCH45" s="541"/>
      <c r="KCI45" s="541"/>
      <c r="KCJ45" s="541"/>
      <c r="KCK45" s="541"/>
      <c r="KCL45" s="541"/>
      <c r="KCM45" s="541"/>
      <c r="KCN45" s="541"/>
      <c r="KCO45" s="541"/>
      <c r="KCP45" s="541"/>
      <c r="KCQ45" s="541"/>
      <c r="KCR45" s="541"/>
      <c r="KCS45" s="541"/>
      <c r="KCT45" s="541"/>
      <c r="KCU45" s="541"/>
      <c r="KCV45" s="541"/>
      <c r="KCW45" s="541"/>
      <c r="KCX45" s="541"/>
      <c r="KCY45" s="541"/>
      <c r="KCZ45" s="541"/>
      <c r="KDA45" s="541"/>
      <c r="KDB45" s="541"/>
      <c r="KDC45" s="541"/>
      <c r="KDD45" s="541"/>
      <c r="KDE45" s="541"/>
      <c r="KDF45" s="541"/>
      <c r="KDG45" s="541"/>
      <c r="KDH45" s="541"/>
      <c r="KDI45" s="541"/>
      <c r="KDJ45" s="541"/>
      <c r="KDK45" s="541"/>
      <c r="KDL45" s="541"/>
      <c r="KDM45" s="541"/>
      <c r="KDN45" s="541"/>
      <c r="KDO45" s="541"/>
      <c r="KDP45" s="541"/>
      <c r="KDQ45" s="541"/>
      <c r="KDR45" s="541"/>
      <c r="KDS45" s="541"/>
      <c r="KDT45" s="541"/>
      <c r="KDU45" s="541"/>
      <c r="KDV45" s="541"/>
      <c r="KDW45" s="541"/>
      <c r="KDX45" s="541"/>
      <c r="KDY45" s="541"/>
      <c r="KDZ45" s="541"/>
      <c r="KEA45" s="541"/>
      <c r="KEB45" s="541"/>
      <c r="KEC45" s="541"/>
      <c r="KED45" s="541"/>
      <c r="KEE45" s="541"/>
      <c r="KEF45" s="541"/>
      <c r="KEG45" s="541"/>
      <c r="KEH45" s="541"/>
      <c r="KEI45" s="541"/>
      <c r="KEJ45" s="541"/>
      <c r="KEK45" s="541"/>
      <c r="KEL45" s="541"/>
      <c r="KEM45" s="541"/>
      <c r="KEN45" s="541"/>
      <c r="KEO45" s="541"/>
      <c r="KEP45" s="541"/>
      <c r="KEQ45" s="541"/>
      <c r="KER45" s="541"/>
      <c r="KES45" s="541"/>
      <c r="KET45" s="541"/>
      <c r="KEU45" s="541"/>
      <c r="KEV45" s="541"/>
      <c r="KEW45" s="541"/>
      <c r="KEX45" s="541"/>
      <c r="KEY45" s="541"/>
      <c r="KEZ45" s="541"/>
      <c r="KFA45" s="541"/>
      <c r="KFB45" s="541"/>
      <c r="KFC45" s="541"/>
      <c r="KFD45" s="541"/>
      <c r="KFE45" s="541"/>
      <c r="KFF45" s="541"/>
      <c r="KFG45" s="541"/>
      <c r="KFH45" s="541"/>
      <c r="KFI45" s="541"/>
      <c r="KFJ45" s="541"/>
      <c r="KFK45" s="541"/>
      <c r="KFL45" s="541"/>
      <c r="KFM45" s="541"/>
      <c r="KFN45" s="541"/>
      <c r="KFO45" s="541"/>
      <c r="KFP45" s="541"/>
      <c r="KFQ45" s="541"/>
      <c r="KFR45" s="541"/>
      <c r="KFS45" s="541"/>
      <c r="KFT45" s="541"/>
      <c r="KFU45" s="541"/>
      <c r="KFV45" s="541"/>
      <c r="KFW45" s="541"/>
      <c r="KFX45" s="541"/>
      <c r="KFY45" s="541"/>
      <c r="KFZ45" s="541"/>
      <c r="KGA45" s="541"/>
      <c r="KGB45" s="541"/>
      <c r="KGC45" s="541"/>
      <c r="KGD45" s="541"/>
      <c r="KGE45" s="541"/>
      <c r="KGF45" s="541"/>
      <c r="KGG45" s="541"/>
      <c r="KGH45" s="541"/>
      <c r="KGI45" s="541"/>
      <c r="KGJ45" s="541"/>
      <c r="KGK45" s="541"/>
      <c r="KGL45" s="541"/>
      <c r="KGM45" s="541"/>
      <c r="KGN45" s="541"/>
      <c r="KGO45" s="541"/>
      <c r="KGP45" s="541"/>
      <c r="KGQ45" s="541"/>
      <c r="KGR45" s="541"/>
      <c r="KGS45" s="541"/>
      <c r="KGT45" s="541"/>
      <c r="KGU45" s="541"/>
      <c r="KGV45" s="541"/>
      <c r="KGW45" s="541"/>
      <c r="KGX45" s="541"/>
      <c r="KGY45" s="541"/>
      <c r="KGZ45" s="541"/>
      <c r="KHA45" s="541"/>
      <c r="KHB45" s="541"/>
      <c r="KHC45" s="541"/>
      <c r="KHD45" s="541"/>
      <c r="KHE45" s="541"/>
      <c r="KHF45" s="541"/>
      <c r="KHG45" s="541"/>
      <c r="KHH45" s="541"/>
      <c r="KHI45" s="541"/>
      <c r="KHJ45" s="541"/>
      <c r="KHK45" s="541"/>
      <c r="KHL45" s="541"/>
      <c r="KHM45" s="541"/>
      <c r="KHN45" s="541"/>
      <c r="KHO45" s="541"/>
      <c r="KHP45" s="541"/>
      <c r="KHQ45" s="541"/>
      <c r="KHR45" s="541"/>
      <c r="KHS45" s="541"/>
      <c r="KHT45" s="541"/>
      <c r="KHU45" s="541"/>
      <c r="KHV45" s="541"/>
      <c r="KHW45" s="541"/>
      <c r="KHX45" s="541"/>
      <c r="KHY45" s="541"/>
      <c r="KHZ45" s="541"/>
      <c r="KIA45" s="541"/>
      <c r="KIB45" s="541"/>
      <c r="KIC45" s="541"/>
      <c r="KID45" s="541"/>
      <c r="KIE45" s="541"/>
      <c r="KIF45" s="541"/>
      <c r="KIG45" s="541"/>
      <c r="KIH45" s="541"/>
      <c r="KII45" s="541"/>
      <c r="KIJ45" s="541"/>
      <c r="KIK45" s="541"/>
      <c r="KIL45" s="541"/>
      <c r="KIM45" s="541"/>
      <c r="KIN45" s="541"/>
      <c r="KIO45" s="541"/>
      <c r="KIP45" s="541"/>
      <c r="KIQ45" s="541"/>
      <c r="KIR45" s="541"/>
      <c r="KIS45" s="541"/>
      <c r="KIT45" s="541"/>
      <c r="KIU45" s="541"/>
      <c r="KIV45" s="541"/>
      <c r="KIW45" s="541"/>
      <c r="KIX45" s="541"/>
      <c r="KIY45" s="541"/>
      <c r="KIZ45" s="541"/>
      <c r="KJA45" s="541"/>
      <c r="KJB45" s="541"/>
      <c r="KJC45" s="541"/>
      <c r="KJD45" s="541"/>
      <c r="KJE45" s="541"/>
      <c r="KJF45" s="541"/>
      <c r="KJG45" s="541"/>
      <c r="KJH45" s="541"/>
      <c r="KJI45" s="541"/>
      <c r="KJJ45" s="541"/>
      <c r="KJK45" s="541"/>
      <c r="KJL45" s="541"/>
      <c r="KJM45" s="541"/>
      <c r="KJN45" s="541"/>
      <c r="KJO45" s="541"/>
      <c r="KJP45" s="541"/>
      <c r="KJQ45" s="541"/>
      <c r="KJR45" s="541"/>
      <c r="KJS45" s="541"/>
      <c r="KJT45" s="541"/>
      <c r="KJU45" s="541"/>
      <c r="KJV45" s="541"/>
      <c r="KJW45" s="541"/>
      <c r="KJX45" s="541"/>
      <c r="KJY45" s="541"/>
      <c r="KJZ45" s="541"/>
      <c r="KKA45" s="541"/>
      <c r="KKB45" s="541"/>
      <c r="KKC45" s="541"/>
      <c r="KKD45" s="541"/>
      <c r="KKE45" s="541"/>
      <c r="KKF45" s="541"/>
      <c r="KKG45" s="541"/>
      <c r="KKH45" s="541"/>
      <c r="KKI45" s="541"/>
      <c r="KKJ45" s="541"/>
      <c r="KKK45" s="541"/>
      <c r="KKL45" s="541"/>
      <c r="KKM45" s="541"/>
      <c r="KKN45" s="541"/>
      <c r="KKO45" s="541"/>
      <c r="KKP45" s="541"/>
      <c r="KKQ45" s="541"/>
      <c r="KKR45" s="541"/>
      <c r="KKS45" s="541"/>
      <c r="KKT45" s="541"/>
      <c r="KKU45" s="541"/>
      <c r="KKV45" s="541"/>
      <c r="KKW45" s="541"/>
      <c r="KKX45" s="541"/>
      <c r="KKY45" s="541"/>
      <c r="KKZ45" s="541"/>
      <c r="KLA45" s="541"/>
      <c r="KLB45" s="541"/>
      <c r="KLC45" s="541"/>
      <c r="KLD45" s="541"/>
      <c r="KLE45" s="541"/>
      <c r="KLF45" s="541"/>
      <c r="KLG45" s="541"/>
      <c r="KLH45" s="541"/>
      <c r="KLI45" s="541"/>
      <c r="KLJ45" s="541"/>
      <c r="KLK45" s="541"/>
      <c r="KLL45" s="541"/>
      <c r="KLM45" s="541"/>
      <c r="KLN45" s="541"/>
      <c r="KLO45" s="541"/>
      <c r="KLP45" s="541"/>
      <c r="KLQ45" s="541"/>
      <c r="KLR45" s="541"/>
      <c r="KLS45" s="541"/>
      <c r="KLT45" s="541"/>
      <c r="KLU45" s="541"/>
      <c r="KLV45" s="541"/>
      <c r="KLW45" s="541"/>
      <c r="KLX45" s="541"/>
      <c r="KLY45" s="541"/>
      <c r="KLZ45" s="541"/>
      <c r="KMA45" s="541"/>
      <c r="KMB45" s="541"/>
      <c r="KMC45" s="541"/>
      <c r="KMD45" s="541"/>
      <c r="KME45" s="541"/>
      <c r="KMF45" s="541"/>
      <c r="KMG45" s="541"/>
      <c r="KMH45" s="541"/>
      <c r="KMI45" s="541"/>
      <c r="KMJ45" s="541"/>
      <c r="KMK45" s="541"/>
      <c r="KML45" s="541"/>
      <c r="KMM45" s="541"/>
      <c r="KMN45" s="541"/>
      <c r="KMO45" s="541"/>
      <c r="KMP45" s="541"/>
      <c r="KMQ45" s="541"/>
      <c r="KMR45" s="541"/>
      <c r="KMS45" s="541"/>
      <c r="KMT45" s="541"/>
      <c r="KMU45" s="541"/>
      <c r="KMV45" s="541"/>
      <c r="KMW45" s="541"/>
      <c r="KMX45" s="541"/>
      <c r="KMY45" s="541"/>
      <c r="KMZ45" s="541"/>
      <c r="KNA45" s="541"/>
      <c r="KNB45" s="541"/>
      <c r="KNC45" s="541"/>
      <c r="KND45" s="541"/>
      <c r="KNE45" s="541"/>
      <c r="KNF45" s="541"/>
      <c r="KNG45" s="541"/>
      <c r="KNH45" s="541"/>
      <c r="KNI45" s="541"/>
      <c r="KNJ45" s="541"/>
      <c r="KNK45" s="541"/>
      <c r="KNL45" s="541"/>
      <c r="KNM45" s="541"/>
      <c r="KNN45" s="541"/>
      <c r="KNO45" s="541"/>
      <c r="KNP45" s="541"/>
      <c r="KNQ45" s="541"/>
      <c r="KNR45" s="541"/>
      <c r="KNS45" s="541"/>
      <c r="KNT45" s="541"/>
      <c r="KNU45" s="541"/>
      <c r="KNV45" s="541"/>
      <c r="KNW45" s="541"/>
      <c r="KNX45" s="541"/>
      <c r="KNY45" s="541"/>
      <c r="KNZ45" s="541"/>
      <c r="KOA45" s="541"/>
      <c r="KOB45" s="541"/>
      <c r="KOC45" s="541"/>
      <c r="KOD45" s="541"/>
      <c r="KOE45" s="541"/>
      <c r="KOF45" s="541"/>
      <c r="KOG45" s="541"/>
      <c r="KOH45" s="541"/>
      <c r="KOI45" s="541"/>
      <c r="KOJ45" s="541"/>
      <c r="KOK45" s="541"/>
      <c r="KOL45" s="541"/>
      <c r="KOM45" s="541"/>
      <c r="KON45" s="541"/>
      <c r="KOO45" s="541"/>
      <c r="KOP45" s="541"/>
      <c r="KOQ45" s="541"/>
      <c r="KOR45" s="541"/>
      <c r="KOS45" s="541"/>
      <c r="KOT45" s="541"/>
      <c r="KOU45" s="541"/>
      <c r="KOV45" s="541"/>
      <c r="KOW45" s="541"/>
      <c r="KOX45" s="541"/>
      <c r="KOY45" s="541"/>
      <c r="KOZ45" s="541"/>
      <c r="KPA45" s="541"/>
      <c r="KPB45" s="541"/>
      <c r="KPC45" s="541"/>
      <c r="KPD45" s="541"/>
      <c r="KPE45" s="541"/>
      <c r="KPF45" s="541"/>
      <c r="KPG45" s="541"/>
      <c r="KPH45" s="541"/>
      <c r="KPI45" s="541"/>
      <c r="KPJ45" s="541"/>
      <c r="KPK45" s="541"/>
      <c r="KPL45" s="541"/>
      <c r="KPM45" s="541"/>
      <c r="KPN45" s="541"/>
      <c r="KPO45" s="541"/>
      <c r="KPP45" s="541"/>
      <c r="KPQ45" s="541"/>
      <c r="KPR45" s="541"/>
      <c r="KPS45" s="541"/>
      <c r="KPT45" s="541"/>
      <c r="KPU45" s="541"/>
      <c r="KPV45" s="541"/>
      <c r="KPW45" s="541"/>
      <c r="KPX45" s="541"/>
      <c r="KPY45" s="541"/>
      <c r="KPZ45" s="541"/>
      <c r="KQA45" s="541"/>
      <c r="KQB45" s="541"/>
      <c r="KQC45" s="541"/>
      <c r="KQD45" s="541"/>
      <c r="KQE45" s="541"/>
      <c r="KQF45" s="541"/>
      <c r="KQG45" s="541"/>
      <c r="KQH45" s="541"/>
      <c r="KQI45" s="541"/>
      <c r="KQJ45" s="541"/>
      <c r="KQK45" s="541"/>
      <c r="KQL45" s="541"/>
      <c r="KQM45" s="541"/>
      <c r="KQN45" s="541"/>
      <c r="KQO45" s="541"/>
      <c r="KQP45" s="541"/>
      <c r="KQQ45" s="541"/>
      <c r="KQR45" s="541"/>
      <c r="KQS45" s="541"/>
      <c r="KQT45" s="541"/>
      <c r="KQU45" s="541"/>
      <c r="KQV45" s="541"/>
      <c r="KQW45" s="541"/>
      <c r="KQX45" s="541"/>
      <c r="KQY45" s="541"/>
      <c r="KQZ45" s="541"/>
      <c r="KRA45" s="541"/>
      <c r="KRB45" s="541"/>
      <c r="KRC45" s="541"/>
      <c r="KRD45" s="541"/>
      <c r="KRE45" s="541"/>
      <c r="KRF45" s="541"/>
      <c r="KRG45" s="541"/>
      <c r="KRH45" s="541"/>
      <c r="KRI45" s="541"/>
      <c r="KRJ45" s="541"/>
      <c r="KRK45" s="541"/>
      <c r="KRL45" s="541"/>
      <c r="KRM45" s="541"/>
      <c r="KRN45" s="541"/>
      <c r="KRO45" s="541"/>
      <c r="KRP45" s="541"/>
      <c r="KRQ45" s="541"/>
      <c r="KRR45" s="541"/>
      <c r="KRS45" s="541"/>
      <c r="KRT45" s="541"/>
      <c r="KRU45" s="541"/>
      <c r="KRV45" s="541"/>
      <c r="KRW45" s="541"/>
      <c r="KRX45" s="541"/>
      <c r="KRY45" s="541"/>
      <c r="KRZ45" s="541"/>
      <c r="KSA45" s="541"/>
      <c r="KSB45" s="541"/>
      <c r="KSC45" s="541"/>
      <c r="KSD45" s="541"/>
      <c r="KSE45" s="541"/>
      <c r="KSF45" s="541"/>
      <c r="KSG45" s="541"/>
      <c r="KSH45" s="541"/>
      <c r="KSI45" s="541"/>
      <c r="KSJ45" s="541"/>
      <c r="KSK45" s="541"/>
      <c r="KSL45" s="541"/>
      <c r="KSM45" s="541"/>
      <c r="KSN45" s="541"/>
      <c r="KSO45" s="541"/>
      <c r="KSP45" s="541"/>
      <c r="KSQ45" s="541"/>
      <c r="KSR45" s="541"/>
      <c r="KSS45" s="541"/>
      <c r="KST45" s="541"/>
      <c r="KSU45" s="541"/>
      <c r="KSV45" s="541"/>
      <c r="KSW45" s="541"/>
      <c r="KSX45" s="541"/>
      <c r="KSY45" s="541"/>
      <c r="KSZ45" s="541"/>
      <c r="KTA45" s="541"/>
      <c r="KTB45" s="541"/>
      <c r="KTC45" s="541"/>
      <c r="KTD45" s="541"/>
      <c r="KTE45" s="541"/>
      <c r="KTF45" s="541"/>
      <c r="KTG45" s="541"/>
      <c r="KTH45" s="541"/>
      <c r="KTI45" s="541"/>
      <c r="KTJ45" s="541"/>
      <c r="KTK45" s="541"/>
      <c r="KTL45" s="541"/>
      <c r="KTM45" s="541"/>
      <c r="KTN45" s="541"/>
      <c r="KTO45" s="541"/>
      <c r="KTP45" s="541"/>
      <c r="KTQ45" s="541"/>
      <c r="KTR45" s="541"/>
      <c r="KTS45" s="541"/>
      <c r="KTT45" s="541"/>
      <c r="KTU45" s="541"/>
      <c r="KTV45" s="541"/>
      <c r="KTW45" s="541"/>
      <c r="KTX45" s="541"/>
      <c r="KTY45" s="541"/>
      <c r="KTZ45" s="541"/>
      <c r="KUA45" s="541"/>
      <c r="KUB45" s="541"/>
      <c r="KUC45" s="541"/>
      <c r="KUD45" s="541"/>
      <c r="KUE45" s="541"/>
      <c r="KUF45" s="541"/>
      <c r="KUG45" s="541"/>
      <c r="KUH45" s="541"/>
      <c r="KUI45" s="541"/>
      <c r="KUJ45" s="541"/>
      <c r="KUK45" s="541"/>
      <c r="KUL45" s="541"/>
      <c r="KUM45" s="541"/>
      <c r="KUN45" s="541"/>
      <c r="KUO45" s="541"/>
      <c r="KUP45" s="541"/>
      <c r="KUQ45" s="541"/>
      <c r="KUR45" s="541"/>
      <c r="KUS45" s="541"/>
      <c r="KUT45" s="541"/>
      <c r="KUU45" s="541"/>
      <c r="KUV45" s="541"/>
      <c r="KUW45" s="541"/>
      <c r="KUX45" s="541"/>
      <c r="KUY45" s="541"/>
      <c r="KUZ45" s="541"/>
      <c r="KVA45" s="541"/>
      <c r="KVB45" s="541"/>
      <c r="KVC45" s="541"/>
      <c r="KVD45" s="541"/>
      <c r="KVE45" s="541"/>
      <c r="KVF45" s="541"/>
      <c r="KVG45" s="541"/>
      <c r="KVH45" s="541"/>
      <c r="KVI45" s="541"/>
      <c r="KVJ45" s="541"/>
      <c r="KVK45" s="541"/>
      <c r="KVL45" s="541"/>
      <c r="KVM45" s="541"/>
      <c r="KVN45" s="541"/>
      <c r="KVO45" s="541"/>
      <c r="KVP45" s="541"/>
      <c r="KVQ45" s="541"/>
      <c r="KVR45" s="541"/>
      <c r="KVS45" s="541"/>
      <c r="KVT45" s="541"/>
      <c r="KVU45" s="541"/>
      <c r="KVV45" s="541"/>
      <c r="KVW45" s="541"/>
      <c r="KVX45" s="541"/>
      <c r="KVY45" s="541"/>
      <c r="KVZ45" s="541"/>
      <c r="KWA45" s="541"/>
      <c r="KWB45" s="541"/>
      <c r="KWC45" s="541"/>
      <c r="KWD45" s="541"/>
      <c r="KWE45" s="541"/>
      <c r="KWF45" s="541"/>
      <c r="KWG45" s="541"/>
      <c r="KWH45" s="541"/>
      <c r="KWI45" s="541"/>
      <c r="KWJ45" s="541"/>
      <c r="KWK45" s="541"/>
      <c r="KWL45" s="541"/>
      <c r="KWM45" s="541"/>
      <c r="KWN45" s="541"/>
      <c r="KWO45" s="541"/>
      <c r="KWP45" s="541"/>
      <c r="KWQ45" s="541"/>
      <c r="KWR45" s="541"/>
      <c r="KWS45" s="541"/>
      <c r="KWT45" s="541"/>
      <c r="KWU45" s="541"/>
      <c r="KWV45" s="541"/>
      <c r="KWW45" s="541"/>
      <c r="KWX45" s="541"/>
      <c r="KWY45" s="541"/>
      <c r="KWZ45" s="541"/>
      <c r="KXA45" s="541"/>
      <c r="KXB45" s="541"/>
      <c r="KXC45" s="541"/>
      <c r="KXD45" s="541"/>
      <c r="KXE45" s="541"/>
      <c r="KXF45" s="541"/>
      <c r="KXG45" s="541"/>
      <c r="KXH45" s="541"/>
      <c r="KXI45" s="541"/>
      <c r="KXJ45" s="541"/>
      <c r="KXK45" s="541"/>
      <c r="KXL45" s="541"/>
      <c r="KXM45" s="541"/>
      <c r="KXN45" s="541"/>
      <c r="KXO45" s="541"/>
      <c r="KXP45" s="541"/>
      <c r="KXQ45" s="541"/>
      <c r="KXR45" s="541"/>
      <c r="KXS45" s="541"/>
      <c r="KXT45" s="541"/>
      <c r="KXU45" s="541"/>
      <c r="KXV45" s="541"/>
      <c r="KXW45" s="541"/>
      <c r="KXX45" s="541"/>
      <c r="KXY45" s="541"/>
      <c r="KXZ45" s="541"/>
      <c r="KYA45" s="541"/>
      <c r="KYB45" s="541"/>
      <c r="KYC45" s="541"/>
      <c r="KYD45" s="541"/>
      <c r="KYE45" s="541"/>
      <c r="KYF45" s="541"/>
      <c r="KYG45" s="541"/>
      <c r="KYH45" s="541"/>
      <c r="KYI45" s="541"/>
      <c r="KYJ45" s="541"/>
      <c r="KYK45" s="541"/>
      <c r="KYL45" s="541"/>
      <c r="KYM45" s="541"/>
      <c r="KYN45" s="541"/>
      <c r="KYO45" s="541"/>
      <c r="KYP45" s="541"/>
      <c r="KYQ45" s="541"/>
      <c r="KYR45" s="541"/>
      <c r="KYS45" s="541"/>
      <c r="KYT45" s="541"/>
      <c r="KYU45" s="541"/>
      <c r="KYV45" s="541"/>
      <c r="KYW45" s="541"/>
      <c r="KYX45" s="541"/>
      <c r="KYY45" s="541"/>
      <c r="KYZ45" s="541"/>
      <c r="KZA45" s="541"/>
      <c r="KZB45" s="541"/>
      <c r="KZC45" s="541"/>
      <c r="KZD45" s="541"/>
      <c r="KZE45" s="541"/>
      <c r="KZF45" s="541"/>
      <c r="KZG45" s="541"/>
      <c r="KZH45" s="541"/>
      <c r="KZI45" s="541"/>
      <c r="KZJ45" s="541"/>
      <c r="KZK45" s="541"/>
      <c r="KZL45" s="541"/>
      <c r="KZM45" s="541"/>
      <c r="KZN45" s="541"/>
      <c r="KZO45" s="541"/>
      <c r="KZP45" s="541"/>
      <c r="KZQ45" s="541"/>
      <c r="KZR45" s="541"/>
      <c r="KZS45" s="541"/>
      <c r="KZT45" s="541"/>
      <c r="KZU45" s="541"/>
      <c r="KZV45" s="541"/>
      <c r="KZW45" s="541"/>
      <c r="KZX45" s="541"/>
      <c r="KZY45" s="541"/>
      <c r="KZZ45" s="541"/>
      <c r="LAA45" s="541"/>
      <c r="LAB45" s="541"/>
      <c r="LAC45" s="541"/>
      <c r="LAD45" s="541"/>
      <c r="LAE45" s="541"/>
      <c r="LAF45" s="541"/>
      <c r="LAG45" s="541"/>
      <c r="LAH45" s="541"/>
      <c r="LAI45" s="541"/>
      <c r="LAJ45" s="541"/>
      <c r="LAK45" s="541"/>
      <c r="LAL45" s="541"/>
      <c r="LAM45" s="541"/>
      <c r="LAN45" s="541"/>
      <c r="LAO45" s="541"/>
      <c r="LAP45" s="541"/>
      <c r="LAQ45" s="541"/>
      <c r="LAR45" s="541"/>
      <c r="LAS45" s="541"/>
      <c r="LAT45" s="541"/>
      <c r="LAU45" s="541"/>
      <c r="LAV45" s="541"/>
      <c r="LAW45" s="541"/>
      <c r="LAX45" s="541"/>
      <c r="LAY45" s="541"/>
      <c r="LAZ45" s="541"/>
      <c r="LBA45" s="541"/>
      <c r="LBB45" s="541"/>
      <c r="LBC45" s="541"/>
      <c r="LBD45" s="541"/>
      <c r="LBE45" s="541"/>
      <c r="LBF45" s="541"/>
      <c r="LBG45" s="541"/>
      <c r="LBH45" s="541"/>
      <c r="LBI45" s="541"/>
      <c r="LBJ45" s="541"/>
      <c r="LBK45" s="541"/>
      <c r="LBL45" s="541"/>
      <c r="LBM45" s="541"/>
      <c r="LBN45" s="541"/>
      <c r="LBO45" s="541"/>
      <c r="LBP45" s="541"/>
      <c r="LBQ45" s="541"/>
      <c r="LBR45" s="541"/>
      <c r="LBS45" s="541"/>
      <c r="LBT45" s="541"/>
      <c r="LBU45" s="541"/>
      <c r="LBV45" s="541"/>
      <c r="LBW45" s="541"/>
      <c r="LBX45" s="541"/>
      <c r="LBY45" s="541"/>
      <c r="LBZ45" s="541"/>
      <c r="LCA45" s="541"/>
      <c r="LCB45" s="541"/>
      <c r="LCC45" s="541"/>
      <c r="LCD45" s="541"/>
      <c r="LCE45" s="541"/>
      <c r="LCF45" s="541"/>
      <c r="LCG45" s="541"/>
      <c r="LCH45" s="541"/>
      <c r="LCI45" s="541"/>
      <c r="LCJ45" s="541"/>
      <c r="LCK45" s="541"/>
      <c r="LCL45" s="541"/>
      <c r="LCM45" s="541"/>
      <c r="LCN45" s="541"/>
      <c r="LCO45" s="541"/>
      <c r="LCP45" s="541"/>
      <c r="LCQ45" s="541"/>
      <c r="LCR45" s="541"/>
      <c r="LCS45" s="541"/>
      <c r="LCT45" s="541"/>
      <c r="LCU45" s="541"/>
      <c r="LCV45" s="541"/>
      <c r="LCW45" s="541"/>
      <c r="LCX45" s="541"/>
      <c r="LCY45" s="541"/>
      <c r="LCZ45" s="541"/>
      <c r="LDA45" s="541"/>
      <c r="LDB45" s="541"/>
      <c r="LDC45" s="541"/>
      <c r="LDD45" s="541"/>
      <c r="LDE45" s="541"/>
      <c r="LDF45" s="541"/>
      <c r="LDG45" s="541"/>
      <c r="LDH45" s="541"/>
      <c r="LDI45" s="541"/>
      <c r="LDJ45" s="541"/>
      <c r="LDK45" s="541"/>
      <c r="LDL45" s="541"/>
      <c r="LDM45" s="541"/>
      <c r="LDN45" s="541"/>
      <c r="LDO45" s="541"/>
      <c r="LDP45" s="541"/>
      <c r="LDQ45" s="541"/>
      <c r="LDR45" s="541"/>
      <c r="LDS45" s="541"/>
      <c r="LDT45" s="541"/>
      <c r="LDU45" s="541"/>
      <c r="LDV45" s="541"/>
      <c r="LDW45" s="541"/>
      <c r="LDX45" s="541"/>
      <c r="LDY45" s="541"/>
      <c r="LDZ45" s="541"/>
      <c r="LEA45" s="541"/>
      <c r="LEB45" s="541"/>
      <c r="LEC45" s="541"/>
      <c r="LED45" s="541"/>
      <c r="LEE45" s="541"/>
      <c r="LEF45" s="541"/>
      <c r="LEG45" s="541"/>
      <c r="LEH45" s="541"/>
      <c r="LEI45" s="541"/>
      <c r="LEJ45" s="541"/>
      <c r="LEK45" s="541"/>
      <c r="LEL45" s="541"/>
      <c r="LEM45" s="541"/>
      <c r="LEN45" s="541"/>
      <c r="LEO45" s="541"/>
      <c r="LEP45" s="541"/>
      <c r="LEQ45" s="541"/>
      <c r="LER45" s="541"/>
      <c r="LES45" s="541"/>
      <c r="LET45" s="541"/>
      <c r="LEU45" s="541"/>
      <c r="LEV45" s="541"/>
      <c r="LEW45" s="541"/>
      <c r="LEX45" s="541"/>
      <c r="LEY45" s="541"/>
      <c r="LEZ45" s="541"/>
      <c r="LFA45" s="541"/>
      <c r="LFB45" s="541"/>
      <c r="LFC45" s="541"/>
      <c r="LFD45" s="541"/>
      <c r="LFE45" s="541"/>
      <c r="LFF45" s="541"/>
      <c r="LFG45" s="541"/>
      <c r="LFH45" s="541"/>
      <c r="LFI45" s="541"/>
      <c r="LFJ45" s="541"/>
      <c r="LFK45" s="541"/>
      <c r="LFL45" s="541"/>
      <c r="LFM45" s="541"/>
      <c r="LFN45" s="541"/>
      <c r="LFO45" s="541"/>
      <c r="LFP45" s="541"/>
      <c r="LFQ45" s="541"/>
      <c r="LFR45" s="541"/>
      <c r="LFS45" s="541"/>
      <c r="LFT45" s="541"/>
      <c r="LFU45" s="541"/>
      <c r="LFV45" s="541"/>
      <c r="LFW45" s="541"/>
      <c r="LFX45" s="541"/>
      <c r="LFY45" s="541"/>
      <c r="LFZ45" s="541"/>
      <c r="LGA45" s="541"/>
      <c r="LGB45" s="541"/>
      <c r="LGC45" s="541"/>
      <c r="LGD45" s="541"/>
      <c r="LGE45" s="541"/>
      <c r="LGF45" s="541"/>
      <c r="LGG45" s="541"/>
      <c r="LGH45" s="541"/>
      <c r="LGI45" s="541"/>
      <c r="LGJ45" s="541"/>
      <c r="LGK45" s="541"/>
      <c r="LGL45" s="541"/>
      <c r="LGM45" s="541"/>
      <c r="LGN45" s="541"/>
      <c r="LGO45" s="541"/>
      <c r="LGP45" s="541"/>
      <c r="LGQ45" s="541"/>
      <c r="LGR45" s="541"/>
      <c r="LGS45" s="541"/>
      <c r="LGT45" s="541"/>
      <c r="LGU45" s="541"/>
      <c r="LGV45" s="541"/>
      <c r="LGW45" s="541"/>
      <c r="LGX45" s="541"/>
      <c r="LGY45" s="541"/>
      <c r="LGZ45" s="541"/>
      <c r="LHA45" s="541"/>
      <c r="LHB45" s="541"/>
      <c r="LHC45" s="541"/>
      <c r="LHD45" s="541"/>
      <c r="LHE45" s="541"/>
      <c r="LHF45" s="541"/>
      <c r="LHG45" s="541"/>
      <c r="LHH45" s="541"/>
      <c r="LHI45" s="541"/>
      <c r="LHJ45" s="541"/>
      <c r="LHK45" s="541"/>
      <c r="LHL45" s="541"/>
      <c r="LHM45" s="541"/>
      <c r="LHN45" s="541"/>
      <c r="LHO45" s="541"/>
      <c r="LHP45" s="541"/>
      <c r="LHQ45" s="541"/>
      <c r="LHR45" s="541"/>
      <c r="LHS45" s="541"/>
      <c r="LHT45" s="541"/>
      <c r="LHU45" s="541"/>
      <c r="LHV45" s="541"/>
      <c r="LHW45" s="541"/>
      <c r="LHX45" s="541"/>
      <c r="LHY45" s="541"/>
      <c r="LHZ45" s="541"/>
      <c r="LIA45" s="541"/>
      <c r="LIB45" s="541"/>
      <c r="LIC45" s="541"/>
      <c r="LID45" s="541"/>
      <c r="LIE45" s="541"/>
      <c r="LIF45" s="541"/>
      <c r="LIG45" s="541"/>
      <c r="LIH45" s="541"/>
      <c r="LII45" s="541"/>
      <c r="LIJ45" s="541"/>
      <c r="LIK45" s="541"/>
      <c r="LIL45" s="541"/>
      <c r="LIM45" s="541"/>
      <c r="LIN45" s="541"/>
      <c r="LIO45" s="541"/>
      <c r="LIP45" s="541"/>
      <c r="LIQ45" s="541"/>
      <c r="LIR45" s="541"/>
      <c r="LIS45" s="541"/>
      <c r="LIT45" s="541"/>
      <c r="LIU45" s="541"/>
      <c r="LIV45" s="541"/>
      <c r="LIW45" s="541"/>
      <c r="LIX45" s="541"/>
      <c r="LIY45" s="541"/>
      <c r="LIZ45" s="541"/>
      <c r="LJA45" s="541"/>
      <c r="LJB45" s="541"/>
      <c r="LJC45" s="541"/>
      <c r="LJD45" s="541"/>
      <c r="LJE45" s="541"/>
      <c r="LJF45" s="541"/>
      <c r="LJG45" s="541"/>
      <c r="LJH45" s="541"/>
      <c r="LJI45" s="541"/>
      <c r="LJJ45" s="541"/>
      <c r="LJK45" s="541"/>
      <c r="LJL45" s="541"/>
      <c r="LJM45" s="541"/>
      <c r="LJN45" s="541"/>
      <c r="LJO45" s="541"/>
      <c r="LJP45" s="541"/>
      <c r="LJQ45" s="541"/>
      <c r="LJR45" s="541"/>
      <c r="LJS45" s="541"/>
      <c r="LJT45" s="541"/>
      <c r="LJU45" s="541"/>
      <c r="LJV45" s="541"/>
      <c r="LJW45" s="541"/>
      <c r="LJX45" s="541"/>
      <c r="LJY45" s="541"/>
      <c r="LJZ45" s="541"/>
      <c r="LKA45" s="541"/>
      <c r="LKB45" s="541"/>
      <c r="LKC45" s="541"/>
      <c r="LKD45" s="541"/>
      <c r="LKE45" s="541"/>
      <c r="LKF45" s="541"/>
      <c r="LKG45" s="541"/>
      <c r="LKH45" s="541"/>
      <c r="LKI45" s="541"/>
      <c r="LKJ45" s="541"/>
      <c r="LKK45" s="541"/>
      <c r="LKL45" s="541"/>
      <c r="LKM45" s="541"/>
      <c r="LKN45" s="541"/>
      <c r="LKO45" s="541"/>
      <c r="LKP45" s="541"/>
      <c r="LKQ45" s="541"/>
      <c r="LKR45" s="541"/>
      <c r="LKS45" s="541"/>
      <c r="LKT45" s="541"/>
      <c r="LKU45" s="541"/>
      <c r="LKV45" s="541"/>
      <c r="LKW45" s="541"/>
      <c r="LKX45" s="541"/>
      <c r="LKY45" s="541"/>
      <c r="LKZ45" s="541"/>
      <c r="LLA45" s="541"/>
      <c r="LLB45" s="541"/>
      <c r="LLC45" s="541"/>
      <c r="LLD45" s="541"/>
      <c r="LLE45" s="541"/>
      <c r="LLF45" s="541"/>
      <c r="LLG45" s="541"/>
      <c r="LLH45" s="541"/>
      <c r="LLI45" s="541"/>
      <c r="LLJ45" s="541"/>
      <c r="LLK45" s="541"/>
      <c r="LLL45" s="541"/>
      <c r="LLM45" s="541"/>
      <c r="LLN45" s="541"/>
      <c r="LLO45" s="541"/>
      <c r="LLP45" s="541"/>
      <c r="LLQ45" s="541"/>
      <c r="LLR45" s="541"/>
      <c r="LLS45" s="541"/>
      <c r="LLT45" s="541"/>
      <c r="LLU45" s="541"/>
      <c r="LLV45" s="541"/>
      <c r="LLW45" s="541"/>
      <c r="LLX45" s="541"/>
      <c r="LLY45" s="541"/>
      <c r="LLZ45" s="541"/>
      <c r="LMA45" s="541"/>
      <c r="LMB45" s="541"/>
      <c r="LMC45" s="541"/>
      <c r="LMD45" s="541"/>
      <c r="LME45" s="541"/>
      <c r="LMF45" s="541"/>
      <c r="LMG45" s="541"/>
      <c r="LMH45" s="541"/>
      <c r="LMI45" s="541"/>
      <c r="LMJ45" s="541"/>
      <c r="LMK45" s="541"/>
      <c r="LML45" s="541"/>
      <c r="LMM45" s="541"/>
      <c r="LMN45" s="541"/>
      <c r="LMO45" s="541"/>
      <c r="LMP45" s="541"/>
      <c r="LMQ45" s="541"/>
      <c r="LMR45" s="541"/>
      <c r="LMS45" s="541"/>
      <c r="LMT45" s="541"/>
      <c r="LMU45" s="541"/>
      <c r="LMV45" s="541"/>
      <c r="LMW45" s="541"/>
      <c r="LMX45" s="541"/>
      <c r="LMY45" s="541"/>
      <c r="LMZ45" s="541"/>
      <c r="LNA45" s="541"/>
      <c r="LNB45" s="541"/>
      <c r="LNC45" s="541"/>
      <c r="LND45" s="541"/>
      <c r="LNE45" s="541"/>
      <c r="LNF45" s="541"/>
      <c r="LNG45" s="541"/>
      <c r="LNH45" s="541"/>
      <c r="LNI45" s="541"/>
      <c r="LNJ45" s="541"/>
      <c r="LNK45" s="541"/>
      <c r="LNL45" s="541"/>
      <c r="LNM45" s="541"/>
      <c r="LNN45" s="541"/>
      <c r="LNO45" s="541"/>
      <c r="LNP45" s="541"/>
      <c r="LNQ45" s="541"/>
      <c r="LNR45" s="541"/>
      <c r="LNS45" s="541"/>
      <c r="LNT45" s="541"/>
      <c r="LNU45" s="541"/>
      <c r="LNV45" s="541"/>
      <c r="LNW45" s="541"/>
      <c r="LNX45" s="541"/>
      <c r="LNY45" s="541"/>
      <c r="LNZ45" s="541"/>
      <c r="LOA45" s="541"/>
      <c r="LOB45" s="541"/>
      <c r="LOC45" s="541"/>
      <c r="LOD45" s="541"/>
      <c r="LOE45" s="541"/>
      <c r="LOF45" s="541"/>
      <c r="LOG45" s="541"/>
      <c r="LOH45" s="541"/>
      <c r="LOI45" s="541"/>
      <c r="LOJ45" s="541"/>
      <c r="LOK45" s="541"/>
      <c r="LOL45" s="541"/>
      <c r="LOM45" s="541"/>
      <c r="LON45" s="541"/>
      <c r="LOO45" s="541"/>
      <c r="LOP45" s="541"/>
      <c r="LOQ45" s="541"/>
      <c r="LOR45" s="541"/>
      <c r="LOS45" s="541"/>
      <c r="LOT45" s="541"/>
      <c r="LOU45" s="541"/>
      <c r="LOV45" s="541"/>
      <c r="LOW45" s="541"/>
      <c r="LOX45" s="541"/>
      <c r="LOY45" s="541"/>
      <c r="LOZ45" s="541"/>
      <c r="LPA45" s="541"/>
      <c r="LPB45" s="541"/>
      <c r="LPC45" s="541"/>
      <c r="LPD45" s="541"/>
      <c r="LPE45" s="541"/>
      <c r="LPF45" s="541"/>
      <c r="LPG45" s="541"/>
      <c r="LPH45" s="541"/>
      <c r="LPI45" s="541"/>
      <c r="LPJ45" s="541"/>
      <c r="LPK45" s="541"/>
      <c r="LPL45" s="541"/>
      <c r="LPM45" s="541"/>
      <c r="LPN45" s="541"/>
      <c r="LPO45" s="541"/>
      <c r="LPP45" s="541"/>
      <c r="LPQ45" s="541"/>
      <c r="LPR45" s="541"/>
      <c r="LPS45" s="541"/>
      <c r="LPT45" s="541"/>
      <c r="LPU45" s="541"/>
      <c r="LPV45" s="541"/>
      <c r="LPW45" s="541"/>
      <c r="LPX45" s="541"/>
      <c r="LPY45" s="541"/>
      <c r="LPZ45" s="541"/>
      <c r="LQA45" s="541"/>
      <c r="LQB45" s="541"/>
      <c r="LQC45" s="541"/>
      <c r="LQD45" s="541"/>
      <c r="LQE45" s="541"/>
      <c r="LQF45" s="541"/>
      <c r="LQG45" s="541"/>
      <c r="LQH45" s="541"/>
      <c r="LQI45" s="541"/>
      <c r="LQJ45" s="541"/>
      <c r="LQK45" s="541"/>
      <c r="LQL45" s="541"/>
      <c r="LQM45" s="541"/>
      <c r="LQN45" s="541"/>
      <c r="LQO45" s="541"/>
      <c r="LQP45" s="541"/>
      <c r="LQQ45" s="541"/>
      <c r="LQR45" s="541"/>
      <c r="LQS45" s="541"/>
      <c r="LQT45" s="541"/>
      <c r="LQU45" s="541"/>
      <c r="LQV45" s="541"/>
      <c r="LQW45" s="541"/>
      <c r="LQX45" s="541"/>
      <c r="LQY45" s="541"/>
      <c r="LQZ45" s="541"/>
      <c r="LRA45" s="541"/>
      <c r="LRB45" s="541"/>
      <c r="LRC45" s="541"/>
      <c r="LRD45" s="541"/>
      <c r="LRE45" s="541"/>
      <c r="LRF45" s="541"/>
      <c r="LRG45" s="541"/>
      <c r="LRH45" s="541"/>
      <c r="LRI45" s="541"/>
      <c r="LRJ45" s="541"/>
      <c r="LRK45" s="541"/>
      <c r="LRL45" s="541"/>
      <c r="LRM45" s="541"/>
      <c r="LRN45" s="541"/>
      <c r="LRO45" s="541"/>
      <c r="LRP45" s="541"/>
      <c r="LRQ45" s="541"/>
      <c r="LRR45" s="541"/>
      <c r="LRS45" s="541"/>
      <c r="LRT45" s="541"/>
      <c r="LRU45" s="541"/>
      <c r="LRV45" s="541"/>
      <c r="LRW45" s="541"/>
      <c r="LRX45" s="541"/>
      <c r="LRY45" s="541"/>
      <c r="LRZ45" s="541"/>
      <c r="LSA45" s="541"/>
      <c r="LSB45" s="541"/>
      <c r="LSC45" s="541"/>
      <c r="LSD45" s="541"/>
      <c r="LSE45" s="541"/>
      <c r="LSF45" s="541"/>
      <c r="LSG45" s="541"/>
      <c r="LSH45" s="541"/>
      <c r="LSI45" s="541"/>
      <c r="LSJ45" s="541"/>
      <c r="LSK45" s="541"/>
      <c r="LSL45" s="541"/>
      <c r="LSM45" s="541"/>
      <c r="LSN45" s="541"/>
      <c r="LSO45" s="541"/>
      <c r="LSP45" s="541"/>
      <c r="LSQ45" s="541"/>
      <c r="LSR45" s="541"/>
      <c r="LSS45" s="541"/>
      <c r="LST45" s="541"/>
      <c r="LSU45" s="541"/>
      <c r="LSV45" s="541"/>
      <c r="LSW45" s="541"/>
      <c r="LSX45" s="541"/>
      <c r="LSY45" s="541"/>
      <c r="LSZ45" s="541"/>
      <c r="LTA45" s="541"/>
      <c r="LTB45" s="541"/>
      <c r="LTC45" s="541"/>
      <c r="LTD45" s="541"/>
      <c r="LTE45" s="541"/>
      <c r="LTF45" s="541"/>
      <c r="LTG45" s="541"/>
      <c r="LTH45" s="541"/>
      <c r="LTI45" s="541"/>
      <c r="LTJ45" s="541"/>
      <c r="LTK45" s="541"/>
      <c r="LTL45" s="541"/>
      <c r="LTM45" s="541"/>
      <c r="LTN45" s="541"/>
      <c r="LTO45" s="541"/>
      <c r="LTP45" s="541"/>
      <c r="LTQ45" s="541"/>
      <c r="LTR45" s="541"/>
      <c r="LTS45" s="541"/>
      <c r="LTT45" s="541"/>
      <c r="LTU45" s="541"/>
      <c r="LTV45" s="541"/>
      <c r="LTW45" s="541"/>
      <c r="LTX45" s="541"/>
      <c r="LTY45" s="541"/>
      <c r="LTZ45" s="541"/>
      <c r="LUA45" s="541"/>
      <c r="LUB45" s="541"/>
      <c r="LUC45" s="541"/>
      <c r="LUD45" s="541"/>
      <c r="LUE45" s="541"/>
      <c r="LUF45" s="541"/>
      <c r="LUG45" s="541"/>
      <c r="LUH45" s="541"/>
      <c r="LUI45" s="541"/>
      <c r="LUJ45" s="541"/>
      <c r="LUK45" s="541"/>
      <c r="LUL45" s="541"/>
      <c r="LUM45" s="541"/>
      <c r="LUN45" s="541"/>
      <c r="LUO45" s="541"/>
      <c r="LUP45" s="541"/>
      <c r="LUQ45" s="541"/>
      <c r="LUR45" s="541"/>
      <c r="LUS45" s="541"/>
      <c r="LUT45" s="541"/>
      <c r="LUU45" s="541"/>
      <c r="LUV45" s="541"/>
      <c r="LUW45" s="541"/>
      <c r="LUX45" s="541"/>
      <c r="LUY45" s="541"/>
      <c r="LUZ45" s="541"/>
      <c r="LVA45" s="541"/>
      <c r="LVB45" s="541"/>
      <c r="LVC45" s="541"/>
      <c r="LVD45" s="541"/>
      <c r="LVE45" s="541"/>
      <c r="LVF45" s="541"/>
      <c r="LVG45" s="541"/>
      <c r="LVH45" s="541"/>
      <c r="LVI45" s="541"/>
      <c r="LVJ45" s="541"/>
      <c r="LVK45" s="541"/>
      <c r="LVL45" s="541"/>
      <c r="LVM45" s="541"/>
      <c r="LVN45" s="541"/>
      <c r="LVO45" s="541"/>
      <c r="LVP45" s="541"/>
      <c r="LVQ45" s="541"/>
      <c r="LVR45" s="541"/>
      <c r="LVS45" s="541"/>
      <c r="LVT45" s="541"/>
      <c r="LVU45" s="541"/>
      <c r="LVV45" s="541"/>
      <c r="LVW45" s="541"/>
      <c r="LVX45" s="541"/>
      <c r="LVY45" s="541"/>
      <c r="LVZ45" s="541"/>
      <c r="LWA45" s="541"/>
      <c r="LWB45" s="541"/>
      <c r="LWC45" s="541"/>
      <c r="LWD45" s="541"/>
      <c r="LWE45" s="541"/>
      <c r="LWF45" s="541"/>
      <c r="LWG45" s="541"/>
      <c r="LWH45" s="541"/>
      <c r="LWI45" s="541"/>
      <c r="LWJ45" s="541"/>
      <c r="LWK45" s="541"/>
      <c r="LWL45" s="541"/>
      <c r="LWM45" s="541"/>
      <c r="LWN45" s="541"/>
      <c r="LWO45" s="541"/>
      <c r="LWP45" s="541"/>
      <c r="LWQ45" s="541"/>
      <c r="LWR45" s="541"/>
      <c r="LWS45" s="541"/>
      <c r="LWT45" s="541"/>
      <c r="LWU45" s="541"/>
      <c r="LWV45" s="541"/>
      <c r="LWW45" s="541"/>
      <c r="LWX45" s="541"/>
      <c r="LWY45" s="541"/>
      <c r="LWZ45" s="541"/>
      <c r="LXA45" s="541"/>
      <c r="LXB45" s="541"/>
      <c r="LXC45" s="541"/>
      <c r="LXD45" s="541"/>
      <c r="LXE45" s="541"/>
      <c r="LXF45" s="541"/>
      <c r="LXG45" s="541"/>
      <c r="LXH45" s="541"/>
      <c r="LXI45" s="541"/>
      <c r="LXJ45" s="541"/>
      <c r="LXK45" s="541"/>
      <c r="LXL45" s="541"/>
      <c r="LXM45" s="541"/>
      <c r="LXN45" s="541"/>
      <c r="LXO45" s="541"/>
      <c r="LXP45" s="541"/>
      <c r="LXQ45" s="541"/>
      <c r="LXR45" s="541"/>
      <c r="LXS45" s="541"/>
      <c r="LXT45" s="541"/>
      <c r="LXU45" s="541"/>
      <c r="LXV45" s="541"/>
      <c r="LXW45" s="541"/>
      <c r="LXX45" s="541"/>
      <c r="LXY45" s="541"/>
      <c r="LXZ45" s="541"/>
      <c r="LYA45" s="541"/>
      <c r="LYB45" s="541"/>
      <c r="LYC45" s="541"/>
      <c r="LYD45" s="541"/>
      <c r="LYE45" s="541"/>
      <c r="LYF45" s="541"/>
      <c r="LYG45" s="541"/>
      <c r="LYH45" s="541"/>
      <c r="LYI45" s="541"/>
      <c r="LYJ45" s="541"/>
      <c r="LYK45" s="541"/>
      <c r="LYL45" s="541"/>
      <c r="LYM45" s="541"/>
      <c r="LYN45" s="541"/>
      <c r="LYO45" s="541"/>
      <c r="LYP45" s="541"/>
      <c r="LYQ45" s="541"/>
      <c r="LYR45" s="541"/>
      <c r="LYS45" s="541"/>
      <c r="LYT45" s="541"/>
      <c r="LYU45" s="541"/>
      <c r="LYV45" s="541"/>
      <c r="LYW45" s="541"/>
      <c r="LYX45" s="541"/>
      <c r="LYY45" s="541"/>
      <c r="LYZ45" s="541"/>
      <c r="LZA45" s="541"/>
      <c r="LZB45" s="541"/>
      <c r="LZC45" s="541"/>
      <c r="LZD45" s="541"/>
      <c r="LZE45" s="541"/>
      <c r="LZF45" s="541"/>
      <c r="LZG45" s="541"/>
      <c r="LZH45" s="541"/>
      <c r="LZI45" s="541"/>
      <c r="LZJ45" s="541"/>
      <c r="LZK45" s="541"/>
      <c r="LZL45" s="541"/>
      <c r="LZM45" s="541"/>
      <c r="LZN45" s="541"/>
      <c r="LZO45" s="541"/>
      <c r="LZP45" s="541"/>
      <c r="LZQ45" s="541"/>
      <c r="LZR45" s="541"/>
      <c r="LZS45" s="541"/>
      <c r="LZT45" s="541"/>
      <c r="LZU45" s="541"/>
      <c r="LZV45" s="541"/>
      <c r="LZW45" s="541"/>
      <c r="LZX45" s="541"/>
      <c r="LZY45" s="541"/>
      <c r="LZZ45" s="541"/>
      <c r="MAA45" s="541"/>
      <c r="MAB45" s="541"/>
      <c r="MAC45" s="541"/>
      <c r="MAD45" s="541"/>
      <c r="MAE45" s="541"/>
      <c r="MAF45" s="541"/>
      <c r="MAG45" s="541"/>
      <c r="MAH45" s="541"/>
      <c r="MAI45" s="541"/>
      <c r="MAJ45" s="541"/>
      <c r="MAK45" s="541"/>
      <c r="MAL45" s="541"/>
      <c r="MAM45" s="541"/>
      <c r="MAN45" s="541"/>
      <c r="MAO45" s="541"/>
      <c r="MAP45" s="541"/>
      <c r="MAQ45" s="541"/>
      <c r="MAR45" s="541"/>
      <c r="MAS45" s="541"/>
      <c r="MAT45" s="541"/>
      <c r="MAU45" s="541"/>
      <c r="MAV45" s="541"/>
      <c r="MAW45" s="541"/>
      <c r="MAX45" s="541"/>
      <c r="MAY45" s="541"/>
      <c r="MAZ45" s="541"/>
      <c r="MBA45" s="541"/>
      <c r="MBB45" s="541"/>
      <c r="MBC45" s="541"/>
      <c r="MBD45" s="541"/>
      <c r="MBE45" s="541"/>
      <c r="MBF45" s="541"/>
      <c r="MBG45" s="541"/>
      <c r="MBH45" s="541"/>
      <c r="MBI45" s="541"/>
      <c r="MBJ45" s="541"/>
      <c r="MBK45" s="541"/>
      <c r="MBL45" s="541"/>
      <c r="MBM45" s="541"/>
      <c r="MBN45" s="541"/>
      <c r="MBO45" s="541"/>
      <c r="MBP45" s="541"/>
      <c r="MBQ45" s="541"/>
      <c r="MBR45" s="541"/>
      <c r="MBS45" s="541"/>
      <c r="MBT45" s="541"/>
      <c r="MBU45" s="541"/>
      <c r="MBV45" s="541"/>
      <c r="MBW45" s="541"/>
      <c r="MBX45" s="541"/>
      <c r="MBY45" s="541"/>
      <c r="MBZ45" s="541"/>
      <c r="MCA45" s="541"/>
      <c r="MCB45" s="541"/>
      <c r="MCC45" s="541"/>
      <c r="MCD45" s="541"/>
      <c r="MCE45" s="541"/>
      <c r="MCF45" s="541"/>
      <c r="MCG45" s="541"/>
      <c r="MCH45" s="541"/>
      <c r="MCI45" s="541"/>
      <c r="MCJ45" s="541"/>
      <c r="MCK45" s="541"/>
      <c r="MCL45" s="541"/>
      <c r="MCM45" s="541"/>
      <c r="MCN45" s="541"/>
      <c r="MCO45" s="541"/>
      <c r="MCP45" s="541"/>
      <c r="MCQ45" s="541"/>
      <c r="MCR45" s="541"/>
      <c r="MCS45" s="541"/>
      <c r="MCT45" s="541"/>
      <c r="MCU45" s="541"/>
      <c r="MCV45" s="541"/>
      <c r="MCW45" s="541"/>
      <c r="MCX45" s="541"/>
      <c r="MCY45" s="541"/>
      <c r="MCZ45" s="541"/>
      <c r="MDA45" s="541"/>
      <c r="MDB45" s="541"/>
      <c r="MDC45" s="541"/>
      <c r="MDD45" s="541"/>
      <c r="MDE45" s="541"/>
      <c r="MDF45" s="541"/>
      <c r="MDG45" s="541"/>
      <c r="MDH45" s="541"/>
      <c r="MDI45" s="541"/>
      <c r="MDJ45" s="541"/>
      <c r="MDK45" s="541"/>
      <c r="MDL45" s="541"/>
      <c r="MDM45" s="541"/>
      <c r="MDN45" s="541"/>
      <c r="MDO45" s="541"/>
      <c r="MDP45" s="541"/>
      <c r="MDQ45" s="541"/>
      <c r="MDR45" s="541"/>
      <c r="MDS45" s="541"/>
      <c r="MDT45" s="541"/>
      <c r="MDU45" s="541"/>
      <c r="MDV45" s="541"/>
      <c r="MDW45" s="541"/>
      <c r="MDX45" s="541"/>
      <c r="MDY45" s="541"/>
      <c r="MDZ45" s="541"/>
      <c r="MEA45" s="541"/>
      <c r="MEB45" s="541"/>
      <c r="MEC45" s="541"/>
      <c r="MED45" s="541"/>
      <c r="MEE45" s="541"/>
      <c r="MEF45" s="541"/>
      <c r="MEG45" s="541"/>
      <c r="MEH45" s="541"/>
      <c r="MEI45" s="541"/>
      <c r="MEJ45" s="541"/>
      <c r="MEK45" s="541"/>
      <c r="MEL45" s="541"/>
      <c r="MEM45" s="541"/>
      <c r="MEN45" s="541"/>
      <c r="MEO45" s="541"/>
      <c r="MEP45" s="541"/>
      <c r="MEQ45" s="541"/>
      <c r="MER45" s="541"/>
      <c r="MES45" s="541"/>
      <c r="MET45" s="541"/>
      <c r="MEU45" s="541"/>
      <c r="MEV45" s="541"/>
      <c r="MEW45" s="541"/>
      <c r="MEX45" s="541"/>
      <c r="MEY45" s="541"/>
      <c r="MEZ45" s="541"/>
      <c r="MFA45" s="541"/>
      <c r="MFB45" s="541"/>
      <c r="MFC45" s="541"/>
      <c r="MFD45" s="541"/>
      <c r="MFE45" s="541"/>
      <c r="MFF45" s="541"/>
      <c r="MFG45" s="541"/>
      <c r="MFH45" s="541"/>
      <c r="MFI45" s="541"/>
      <c r="MFJ45" s="541"/>
      <c r="MFK45" s="541"/>
      <c r="MFL45" s="541"/>
      <c r="MFM45" s="541"/>
      <c r="MFN45" s="541"/>
      <c r="MFO45" s="541"/>
      <c r="MFP45" s="541"/>
      <c r="MFQ45" s="541"/>
      <c r="MFR45" s="541"/>
      <c r="MFS45" s="541"/>
      <c r="MFT45" s="541"/>
      <c r="MFU45" s="541"/>
      <c r="MFV45" s="541"/>
      <c r="MFW45" s="541"/>
      <c r="MFX45" s="541"/>
      <c r="MFY45" s="541"/>
      <c r="MFZ45" s="541"/>
      <c r="MGA45" s="541"/>
      <c r="MGB45" s="541"/>
      <c r="MGC45" s="541"/>
      <c r="MGD45" s="541"/>
      <c r="MGE45" s="541"/>
      <c r="MGF45" s="541"/>
      <c r="MGG45" s="541"/>
      <c r="MGH45" s="541"/>
      <c r="MGI45" s="541"/>
      <c r="MGJ45" s="541"/>
      <c r="MGK45" s="541"/>
      <c r="MGL45" s="541"/>
      <c r="MGM45" s="541"/>
      <c r="MGN45" s="541"/>
      <c r="MGO45" s="541"/>
      <c r="MGP45" s="541"/>
      <c r="MGQ45" s="541"/>
      <c r="MGR45" s="541"/>
      <c r="MGS45" s="541"/>
      <c r="MGT45" s="541"/>
      <c r="MGU45" s="541"/>
      <c r="MGV45" s="541"/>
      <c r="MGW45" s="541"/>
      <c r="MGX45" s="541"/>
      <c r="MGY45" s="541"/>
      <c r="MGZ45" s="541"/>
      <c r="MHA45" s="541"/>
      <c r="MHB45" s="541"/>
      <c r="MHC45" s="541"/>
      <c r="MHD45" s="541"/>
      <c r="MHE45" s="541"/>
      <c r="MHF45" s="541"/>
      <c r="MHG45" s="541"/>
      <c r="MHH45" s="541"/>
      <c r="MHI45" s="541"/>
      <c r="MHJ45" s="541"/>
      <c r="MHK45" s="541"/>
      <c r="MHL45" s="541"/>
      <c r="MHM45" s="541"/>
      <c r="MHN45" s="541"/>
      <c r="MHO45" s="541"/>
      <c r="MHP45" s="541"/>
      <c r="MHQ45" s="541"/>
      <c r="MHR45" s="541"/>
      <c r="MHS45" s="541"/>
      <c r="MHT45" s="541"/>
      <c r="MHU45" s="541"/>
      <c r="MHV45" s="541"/>
      <c r="MHW45" s="541"/>
      <c r="MHX45" s="541"/>
      <c r="MHY45" s="541"/>
      <c r="MHZ45" s="541"/>
      <c r="MIA45" s="541"/>
      <c r="MIB45" s="541"/>
      <c r="MIC45" s="541"/>
      <c r="MID45" s="541"/>
      <c r="MIE45" s="541"/>
      <c r="MIF45" s="541"/>
      <c r="MIG45" s="541"/>
      <c r="MIH45" s="541"/>
      <c r="MII45" s="541"/>
      <c r="MIJ45" s="541"/>
      <c r="MIK45" s="541"/>
      <c r="MIL45" s="541"/>
      <c r="MIM45" s="541"/>
      <c r="MIN45" s="541"/>
      <c r="MIO45" s="541"/>
      <c r="MIP45" s="541"/>
      <c r="MIQ45" s="541"/>
      <c r="MIR45" s="541"/>
      <c r="MIS45" s="541"/>
      <c r="MIT45" s="541"/>
      <c r="MIU45" s="541"/>
      <c r="MIV45" s="541"/>
      <c r="MIW45" s="541"/>
      <c r="MIX45" s="541"/>
      <c r="MIY45" s="541"/>
      <c r="MIZ45" s="541"/>
      <c r="MJA45" s="541"/>
      <c r="MJB45" s="541"/>
      <c r="MJC45" s="541"/>
      <c r="MJD45" s="541"/>
      <c r="MJE45" s="541"/>
      <c r="MJF45" s="541"/>
      <c r="MJG45" s="541"/>
      <c r="MJH45" s="541"/>
      <c r="MJI45" s="541"/>
      <c r="MJJ45" s="541"/>
      <c r="MJK45" s="541"/>
      <c r="MJL45" s="541"/>
      <c r="MJM45" s="541"/>
      <c r="MJN45" s="541"/>
      <c r="MJO45" s="541"/>
      <c r="MJP45" s="541"/>
      <c r="MJQ45" s="541"/>
      <c r="MJR45" s="541"/>
      <c r="MJS45" s="541"/>
      <c r="MJT45" s="541"/>
      <c r="MJU45" s="541"/>
      <c r="MJV45" s="541"/>
      <c r="MJW45" s="541"/>
      <c r="MJX45" s="541"/>
      <c r="MJY45" s="541"/>
      <c r="MJZ45" s="541"/>
      <c r="MKA45" s="541"/>
      <c r="MKB45" s="541"/>
      <c r="MKC45" s="541"/>
      <c r="MKD45" s="541"/>
      <c r="MKE45" s="541"/>
      <c r="MKF45" s="541"/>
      <c r="MKG45" s="541"/>
      <c r="MKH45" s="541"/>
      <c r="MKI45" s="541"/>
      <c r="MKJ45" s="541"/>
      <c r="MKK45" s="541"/>
      <c r="MKL45" s="541"/>
      <c r="MKM45" s="541"/>
      <c r="MKN45" s="541"/>
      <c r="MKO45" s="541"/>
      <c r="MKP45" s="541"/>
      <c r="MKQ45" s="541"/>
      <c r="MKR45" s="541"/>
      <c r="MKS45" s="541"/>
      <c r="MKT45" s="541"/>
      <c r="MKU45" s="541"/>
      <c r="MKV45" s="541"/>
      <c r="MKW45" s="541"/>
      <c r="MKX45" s="541"/>
      <c r="MKY45" s="541"/>
      <c r="MKZ45" s="541"/>
      <c r="MLA45" s="541"/>
      <c r="MLB45" s="541"/>
      <c r="MLC45" s="541"/>
      <c r="MLD45" s="541"/>
      <c r="MLE45" s="541"/>
      <c r="MLF45" s="541"/>
      <c r="MLG45" s="541"/>
      <c r="MLH45" s="541"/>
      <c r="MLI45" s="541"/>
      <c r="MLJ45" s="541"/>
      <c r="MLK45" s="541"/>
      <c r="MLL45" s="541"/>
      <c r="MLM45" s="541"/>
      <c r="MLN45" s="541"/>
      <c r="MLO45" s="541"/>
      <c r="MLP45" s="541"/>
      <c r="MLQ45" s="541"/>
      <c r="MLR45" s="541"/>
      <c r="MLS45" s="541"/>
      <c r="MLT45" s="541"/>
      <c r="MLU45" s="541"/>
      <c r="MLV45" s="541"/>
      <c r="MLW45" s="541"/>
      <c r="MLX45" s="541"/>
      <c r="MLY45" s="541"/>
      <c r="MLZ45" s="541"/>
      <c r="MMA45" s="541"/>
      <c r="MMB45" s="541"/>
      <c r="MMC45" s="541"/>
      <c r="MMD45" s="541"/>
      <c r="MME45" s="541"/>
      <c r="MMF45" s="541"/>
      <c r="MMG45" s="541"/>
      <c r="MMH45" s="541"/>
      <c r="MMI45" s="541"/>
      <c r="MMJ45" s="541"/>
      <c r="MMK45" s="541"/>
      <c r="MML45" s="541"/>
      <c r="MMM45" s="541"/>
      <c r="MMN45" s="541"/>
      <c r="MMO45" s="541"/>
      <c r="MMP45" s="541"/>
      <c r="MMQ45" s="541"/>
      <c r="MMR45" s="541"/>
      <c r="MMS45" s="541"/>
      <c r="MMT45" s="541"/>
      <c r="MMU45" s="541"/>
      <c r="MMV45" s="541"/>
      <c r="MMW45" s="541"/>
      <c r="MMX45" s="541"/>
      <c r="MMY45" s="541"/>
      <c r="MMZ45" s="541"/>
      <c r="MNA45" s="541"/>
      <c r="MNB45" s="541"/>
      <c r="MNC45" s="541"/>
      <c r="MND45" s="541"/>
      <c r="MNE45" s="541"/>
      <c r="MNF45" s="541"/>
      <c r="MNG45" s="541"/>
      <c r="MNH45" s="541"/>
      <c r="MNI45" s="541"/>
      <c r="MNJ45" s="541"/>
      <c r="MNK45" s="541"/>
      <c r="MNL45" s="541"/>
      <c r="MNM45" s="541"/>
      <c r="MNN45" s="541"/>
      <c r="MNO45" s="541"/>
      <c r="MNP45" s="541"/>
      <c r="MNQ45" s="541"/>
      <c r="MNR45" s="541"/>
      <c r="MNS45" s="541"/>
      <c r="MNT45" s="541"/>
      <c r="MNU45" s="541"/>
      <c r="MNV45" s="541"/>
      <c r="MNW45" s="541"/>
      <c r="MNX45" s="541"/>
      <c r="MNY45" s="541"/>
      <c r="MNZ45" s="541"/>
      <c r="MOA45" s="541"/>
      <c r="MOB45" s="541"/>
      <c r="MOC45" s="541"/>
      <c r="MOD45" s="541"/>
      <c r="MOE45" s="541"/>
      <c r="MOF45" s="541"/>
      <c r="MOG45" s="541"/>
      <c r="MOH45" s="541"/>
      <c r="MOI45" s="541"/>
      <c r="MOJ45" s="541"/>
      <c r="MOK45" s="541"/>
      <c r="MOL45" s="541"/>
      <c r="MOM45" s="541"/>
      <c r="MON45" s="541"/>
      <c r="MOO45" s="541"/>
      <c r="MOP45" s="541"/>
      <c r="MOQ45" s="541"/>
      <c r="MOR45" s="541"/>
      <c r="MOS45" s="541"/>
      <c r="MOT45" s="541"/>
      <c r="MOU45" s="541"/>
      <c r="MOV45" s="541"/>
      <c r="MOW45" s="541"/>
      <c r="MOX45" s="541"/>
      <c r="MOY45" s="541"/>
      <c r="MOZ45" s="541"/>
      <c r="MPA45" s="541"/>
      <c r="MPB45" s="541"/>
      <c r="MPC45" s="541"/>
      <c r="MPD45" s="541"/>
      <c r="MPE45" s="541"/>
      <c r="MPF45" s="541"/>
      <c r="MPG45" s="541"/>
      <c r="MPH45" s="541"/>
      <c r="MPI45" s="541"/>
      <c r="MPJ45" s="541"/>
      <c r="MPK45" s="541"/>
      <c r="MPL45" s="541"/>
      <c r="MPM45" s="541"/>
      <c r="MPN45" s="541"/>
      <c r="MPO45" s="541"/>
      <c r="MPP45" s="541"/>
      <c r="MPQ45" s="541"/>
      <c r="MPR45" s="541"/>
      <c r="MPS45" s="541"/>
      <c r="MPT45" s="541"/>
      <c r="MPU45" s="541"/>
      <c r="MPV45" s="541"/>
      <c r="MPW45" s="541"/>
      <c r="MPX45" s="541"/>
      <c r="MPY45" s="541"/>
      <c r="MPZ45" s="541"/>
      <c r="MQA45" s="541"/>
      <c r="MQB45" s="541"/>
      <c r="MQC45" s="541"/>
      <c r="MQD45" s="541"/>
      <c r="MQE45" s="541"/>
      <c r="MQF45" s="541"/>
      <c r="MQG45" s="541"/>
      <c r="MQH45" s="541"/>
      <c r="MQI45" s="541"/>
      <c r="MQJ45" s="541"/>
      <c r="MQK45" s="541"/>
      <c r="MQL45" s="541"/>
      <c r="MQM45" s="541"/>
      <c r="MQN45" s="541"/>
      <c r="MQO45" s="541"/>
      <c r="MQP45" s="541"/>
      <c r="MQQ45" s="541"/>
      <c r="MQR45" s="541"/>
      <c r="MQS45" s="541"/>
      <c r="MQT45" s="541"/>
      <c r="MQU45" s="541"/>
      <c r="MQV45" s="541"/>
      <c r="MQW45" s="541"/>
      <c r="MQX45" s="541"/>
      <c r="MQY45" s="541"/>
      <c r="MQZ45" s="541"/>
      <c r="MRA45" s="541"/>
      <c r="MRB45" s="541"/>
      <c r="MRC45" s="541"/>
      <c r="MRD45" s="541"/>
      <c r="MRE45" s="541"/>
      <c r="MRF45" s="541"/>
      <c r="MRG45" s="541"/>
      <c r="MRH45" s="541"/>
      <c r="MRI45" s="541"/>
      <c r="MRJ45" s="541"/>
      <c r="MRK45" s="541"/>
      <c r="MRL45" s="541"/>
      <c r="MRM45" s="541"/>
      <c r="MRN45" s="541"/>
      <c r="MRO45" s="541"/>
      <c r="MRP45" s="541"/>
      <c r="MRQ45" s="541"/>
      <c r="MRR45" s="541"/>
      <c r="MRS45" s="541"/>
      <c r="MRT45" s="541"/>
      <c r="MRU45" s="541"/>
      <c r="MRV45" s="541"/>
      <c r="MRW45" s="541"/>
      <c r="MRX45" s="541"/>
      <c r="MRY45" s="541"/>
      <c r="MRZ45" s="541"/>
      <c r="MSA45" s="541"/>
      <c r="MSB45" s="541"/>
      <c r="MSC45" s="541"/>
      <c r="MSD45" s="541"/>
      <c r="MSE45" s="541"/>
      <c r="MSF45" s="541"/>
      <c r="MSG45" s="541"/>
      <c r="MSH45" s="541"/>
      <c r="MSI45" s="541"/>
      <c r="MSJ45" s="541"/>
      <c r="MSK45" s="541"/>
      <c r="MSL45" s="541"/>
      <c r="MSM45" s="541"/>
      <c r="MSN45" s="541"/>
      <c r="MSO45" s="541"/>
      <c r="MSP45" s="541"/>
      <c r="MSQ45" s="541"/>
      <c r="MSR45" s="541"/>
      <c r="MSS45" s="541"/>
      <c r="MST45" s="541"/>
      <c r="MSU45" s="541"/>
      <c r="MSV45" s="541"/>
      <c r="MSW45" s="541"/>
      <c r="MSX45" s="541"/>
      <c r="MSY45" s="541"/>
      <c r="MSZ45" s="541"/>
      <c r="MTA45" s="541"/>
      <c r="MTB45" s="541"/>
      <c r="MTC45" s="541"/>
      <c r="MTD45" s="541"/>
      <c r="MTE45" s="541"/>
      <c r="MTF45" s="541"/>
      <c r="MTG45" s="541"/>
      <c r="MTH45" s="541"/>
      <c r="MTI45" s="541"/>
      <c r="MTJ45" s="541"/>
      <c r="MTK45" s="541"/>
      <c r="MTL45" s="541"/>
      <c r="MTM45" s="541"/>
      <c r="MTN45" s="541"/>
      <c r="MTO45" s="541"/>
      <c r="MTP45" s="541"/>
      <c r="MTQ45" s="541"/>
      <c r="MTR45" s="541"/>
      <c r="MTS45" s="541"/>
      <c r="MTT45" s="541"/>
      <c r="MTU45" s="541"/>
      <c r="MTV45" s="541"/>
      <c r="MTW45" s="541"/>
      <c r="MTX45" s="541"/>
      <c r="MTY45" s="541"/>
      <c r="MTZ45" s="541"/>
      <c r="MUA45" s="541"/>
      <c r="MUB45" s="541"/>
      <c r="MUC45" s="541"/>
      <c r="MUD45" s="541"/>
      <c r="MUE45" s="541"/>
      <c r="MUF45" s="541"/>
      <c r="MUG45" s="541"/>
      <c r="MUH45" s="541"/>
      <c r="MUI45" s="541"/>
      <c r="MUJ45" s="541"/>
      <c r="MUK45" s="541"/>
      <c r="MUL45" s="541"/>
      <c r="MUM45" s="541"/>
      <c r="MUN45" s="541"/>
      <c r="MUO45" s="541"/>
      <c r="MUP45" s="541"/>
      <c r="MUQ45" s="541"/>
      <c r="MUR45" s="541"/>
      <c r="MUS45" s="541"/>
      <c r="MUT45" s="541"/>
      <c r="MUU45" s="541"/>
      <c r="MUV45" s="541"/>
      <c r="MUW45" s="541"/>
      <c r="MUX45" s="541"/>
      <c r="MUY45" s="541"/>
      <c r="MUZ45" s="541"/>
      <c r="MVA45" s="541"/>
      <c r="MVB45" s="541"/>
      <c r="MVC45" s="541"/>
      <c r="MVD45" s="541"/>
      <c r="MVE45" s="541"/>
      <c r="MVF45" s="541"/>
      <c r="MVG45" s="541"/>
      <c r="MVH45" s="541"/>
      <c r="MVI45" s="541"/>
      <c r="MVJ45" s="541"/>
      <c r="MVK45" s="541"/>
      <c r="MVL45" s="541"/>
      <c r="MVM45" s="541"/>
      <c r="MVN45" s="541"/>
      <c r="MVO45" s="541"/>
      <c r="MVP45" s="541"/>
      <c r="MVQ45" s="541"/>
      <c r="MVR45" s="541"/>
      <c r="MVS45" s="541"/>
      <c r="MVT45" s="541"/>
      <c r="MVU45" s="541"/>
      <c r="MVV45" s="541"/>
      <c r="MVW45" s="541"/>
      <c r="MVX45" s="541"/>
      <c r="MVY45" s="541"/>
      <c r="MVZ45" s="541"/>
      <c r="MWA45" s="541"/>
      <c r="MWB45" s="541"/>
      <c r="MWC45" s="541"/>
      <c r="MWD45" s="541"/>
      <c r="MWE45" s="541"/>
      <c r="MWF45" s="541"/>
      <c r="MWG45" s="541"/>
      <c r="MWH45" s="541"/>
      <c r="MWI45" s="541"/>
      <c r="MWJ45" s="541"/>
      <c r="MWK45" s="541"/>
      <c r="MWL45" s="541"/>
      <c r="MWM45" s="541"/>
      <c r="MWN45" s="541"/>
      <c r="MWO45" s="541"/>
      <c r="MWP45" s="541"/>
      <c r="MWQ45" s="541"/>
      <c r="MWR45" s="541"/>
      <c r="MWS45" s="541"/>
      <c r="MWT45" s="541"/>
      <c r="MWU45" s="541"/>
      <c r="MWV45" s="541"/>
      <c r="MWW45" s="541"/>
      <c r="MWX45" s="541"/>
      <c r="MWY45" s="541"/>
      <c r="MWZ45" s="541"/>
      <c r="MXA45" s="541"/>
      <c r="MXB45" s="541"/>
      <c r="MXC45" s="541"/>
      <c r="MXD45" s="541"/>
      <c r="MXE45" s="541"/>
      <c r="MXF45" s="541"/>
      <c r="MXG45" s="541"/>
      <c r="MXH45" s="541"/>
      <c r="MXI45" s="541"/>
      <c r="MXJ45" s="541"/>
      <c r="MXK45" s="541"/>
      <c r="MXL45" s="541"/>
      <c r="MXM45" s="541"/>
      <c r="MXN45" s="541"/>
      <c r="MXO45" s="541"/>
      <c r="MXP45" s="541"/>
      <c r="MXQ45" s="541"/>
      <c r="MXR45" s="541"/>
      <c r="MXS45" s="541"/>
      <c r="MXT45" s="541"/>
      <c r="MXU45" s="541"/>
      <c r="MXV45" s="541"/>
      <c r="MXW45" s="541"/>
      <c r="MXX45" s="541"/>
      <c r="MXY45" s="541"/>
      <c r="MXZ45" s="541"/>
      <c r="MYA45" s="541"/>
      <c r="MYB45" s="541"/>
      <c r="MYC45" s="541"/>
      <c r="MYD45" s="541"/>
      <c r="MYE45" s="541"/>
      <c r="MYF45" s="541"/>
      <c r="MYG45" s="541"/>
      <c r="MYH45" s="541"/>
      <c r="MYI45" s="541"/>
      <c r="MYJ45" s="541"/>
      <c r="MYK45" s="541"/>
      <c r="MYL45" s="541"/>
      <c r="MYM45" s="541"/>
      <c r="MYN45" s="541"/>
      <c r="MYO45" s="541"/>
      <c r="MYP45" s="541"/>
      <c r="MYQ45" s="541"/>
      <c r="MYR45" s="541"/>
      <c r="MYS45" s="541"/>
      <c r="MYT45" s="541"/>
      <c r="MYU45" s="541"/>
      <c r="MYV45" s="541"/>
      <c r="MYW45" s="541"/>
      <c r="MYX45" s="541"/>
      <c r="MYY45" s="541"/>
      <c r="MYZ45" s="541"/>
      <c r="MZA45" s="541"/>
      <c r="MZB45" s="541"/>
      <c r="MZC45" s="541"/>
      <c r="MZD45" s="541"/>
      <c r="MZE45" s="541"/>
      <c r="MZF45" s="541"/>
      <c r="MZG45" s="541"/>
      <c r="MZH45" s="541"/>
      <c r="MZI45" s="541"/>
      <c r="MZJ45" s="541"/>
      <c r="MZK45" s="541"/>
      <c r="MZL45" s="541"/>
      <c r="MZM45" s="541"/>
      <c r="MZN45" s="541"/>
      <c r="MZO45" s="541"/>
      <c r="MZP45" s="541"/>
      <c r="MZQ45" s="541"/>
      <c r="MZR45" s="541"/>
      <c r="MZS45" s="541"/>
      <c r="MZT45" s="541"/>
      <c r="MZU45" s="541"/>
      <c r="MZV45" s="541"/>
      <c r="MZW45" s="541"/>
      <c r="MZX45" s="541"/>
      <c r="MZY45" s="541"/>
      <c r="MZZ45" s="541"/>
      <c r="NAA45" s="541"/>
      <c r="NAB45" s="541"/>
      <c r="NAC45" s="541"/>
      <c r="NAD45" s="541"/>
      <c r="NAE45" s="541"/>
      <c r="NAF45" s="541"/>
      <c r="NAG45" s="541"/>
      <c r="NAH45" s="541"/>
      <c r="NAI45" s="541"/>
      <c r="NAJ45" s="541"/>
      <c r="NAK45" s="541"/>
      <c r="NAL45" s="541"/>
      <c r="NAM45" s="541"/>
      <c r="NAN45" s="541"/>
      <c r="NAO45" s="541"/>
      <c r="NAP45" s="541"/>
      <c r="NAQ45" s="541"/>
      <c r="NAR45" s="541"/>
      <c r="NAS45" s="541"/>
      <c r="NAT45" s="541"/>
      <c r="NAU45" s="541"/>
      <c r="NAV45" s="541"/>
      <c r="NAW45" s="541"/>
      <c r="NAX45" s="541"/>
      <c r="NAY45" s="541"/>
      <c r="NAZ45" s="541"/>
      <c r="NBA45" s="541"/>
      <c r="NBB45" s="541"/>
      <c r="NBC45" s="541"/>
      <c r="NBD45" s="541"/>
      <c r="NBE45" s="541"/>
      <c r="NBF45" s="541"/>
      <c r="NBG45" s="541"/>
      <c r="NBH45" s="541"/>
      <c r="NBI45" s="541"/>
      <c r="NBJ45" s="541"/>
      <c r="NBK45" s="541"/>
      <c r="NBL45" s="541"/>
      <c r="NBM45" s="541"/>
      <c r="NBN45" s="541"/>
      <c r="NBO45" s="541"/>
      <c r="NBP45" s="541"/>
      <c r="NBQ45" s="541"/>
      <c r="NBR45" s="541"/>
      <c r="NBS45" s="541"/>
      <c r="NBT45" s="541"/>
      <c r="NBU45" s="541"/>
      <c r="NBV45" s="541"/>
      <c r="NBW45" s="541"/>
      <c r="NBX45" s="541"/>
      <c r="NBY45" s="541"/>
      <c r="NBZ45" s="541"/>
      <c r="NCA45" s="541"/>
      <c r="NCB45" s="541"/>
      <c r="NCC45" s="541"/>
      <c r="NCD45" s="541"/>
      <c r="NCE45" s="541"/>
      <c r="NCF45" s="541"/>
      <c r="NCG45" s="541"/>
      <c r="NCH45" s="541"/>
      <c r="NCI45" s="541"/>
      <c r="NCJ45" s="541"/>
      <c r="NCK45" s="541"/>
      <c r="NCL45" s="541"/>
      <c r="NCM45" s="541"/>
      <c r="NCN45" s="541"/>
      <c r="NCO45" s="541"/>
      <c r="NCP45" s="541"/>
      <c r="NCQ45" s="541"/>
      <c r="NCR45" s="541"/>
      <c r="NCS45" s="541"/>
      <c r="NCT45" s="541"/>
      <c r="NCU45" s="541"/>
      <c r="NCV45" s="541"/>
      <c r="NCW45" s="541"/>
      <c r="NCX45" s="541"/>
      <c r="NCY45" s="541"/>
      <c r="NCZ45" s="541"/>
      <c r="NDA45" s="541"/>
      <c r="NDB45" s="541"/>
      <c r="NDC45" s="541"/>
      <c r="NDD45" s="541"/>
      <c r="NDE45" s="541"/>
      <c r="NDF45" s="541"/>
      <c r="NDG45" s="541"/>
      <c r="NDH45" s="541"/>
      <c r="NDI45" s="541"/>
      <c r="NDJ45" s="541"/>
      <c r="NDK45" s="541"/>
      <c r="NDL45" s="541"/>
      <c r="NDM45" s="541"/>
      <c r="NDN45" s="541"/>
      <c r="NDO45" s="541"/>
      <c r="NDP45" s="541"/>
      <c r="NDQ45" s="541"/>
      <c r="NDR45" s="541"/>
      <c r="NDS45" s="541"/>
      <c r="NDT45" s="541"/>
      <c r="NDU45" s="541"/>
      <c r="NDV45" s="541"/>
      <c r="NDW45" s="541"/>
      <c r="NDX45" s="541"/>
      <c r="NDY45" s="541"/>
      <c r="NDZ45" s="541"/>
      <c r="NEA45" s="541"/>
      <c r="NEB45" s="541"/>
      <c r="NEC45" s="541"/>
      <c r="NED45" s="541"/>
      <c r="NEE45" s="541"/>
      <c r="NEF45" s="541"/>
      <c r="NEG45" s="541"/>
      <c r="NEH45" s="541"/>
      <c r="NEI45" s="541"/>
      <c r="NEJ45" s="541"/>
      <c r="NEK45" s="541"/>
      <c r="NEL45" s="541"/>
      <c r="NEM45" s="541"/>
      <c r="NEN45" s="541"/>
      <c r="NEO45" s="541"/>
      <c r="NEP45" s="541"/>
      <c r="NEQ45" s="541"/>
      <c r="NER45" s="541"/>
      <c r="NES45" s="541"/>
      <c r="NET45" s="541"/>
      <c r="NEU45" s="541"/>
      <c r="NEV45" s="541"/>
      <c r="NEW45" s="541"/>
      <c r="NEX45" s="541"/>
      <c r="NEY45" s="541"/>
      <c r="NEZ45" s="541"/>
      <c r="NFA45" s="541"/>
      <c r="NFB45" s="541"/>
      <c r="NFC45" s="541"/>
      <c r="NFD45" s="541"/>
      <c r="NFE45" s="541"/>
      <c r="NFF45" s="541"/>
      <c r="NFG45" s="541"/>
      <c r="NFH45" s="541"/>
      <c r="NFI45" s="541"/>
      <c r="NFJ45" s="541"/>
      <c r="NFK45" s="541"/>
      <c r="NFL45" s="541"/>
      <c r="NFM45" s="541"/>
      <c r="NFN45" s="541"/>
      <c r="NFO45" s="541"/>
      <c r="NFP45" s="541"/>
      <c r="NFQ45" s="541"/>
      <c r="NFR45" s="541"/>
      <c r="NFS45" s="541"/>
      <c r="NFT45" s="541"/>
      <c r="NFU45" s="541"/>
      <c r="NFV45" s="541"/>
      <c r="NFW45" s="541"/>
      <c r="NFX45" s="541"/>
      <c r="NFY45" s="541"/>
      <c r="NFZ45" s="541"/>
      <c r="NGA45" s="541"/>
      <c r="NGB45" s="541"/>
      <c r="NGC45" s="541"/>
      <c r="NGD45" s="541"/>
      <c r="NGE45" s="541"/>
      <c r="NGF45" s="541"/>
      <c r="NGG45" s="541"/>
      <c r="NGH45" s="541"/>
      <c r="NGI45" s="541"/>
      <c r="NGJ45" s="541"/>
      <c r="NGK45" s="541"/>
      <c r="NGL45" s="541"/>
      <c r="NGM45" s="541"/>
      <c r="NGN45" s="541"/>
      <c r="NGO45" s="541"/>
      <c r="NGP45" s="541"/>
      <c r="NGQ45" s="541"/>
      <c r="NGR45" s="541"/>
      <c r="NGS45" s="541"/>
      <c r="NGT45" s="541"/>
      <c r="NGU45" s="541"/>
      <c r="NGV45" s="541"/>
      <c r="NGW45" s="541"/>
      <c r="NGX45" s="541"/>
      <c r="NGY45" s="541"/>
      <c r="NGZ45" s="541"/>
      <c r="NHA45" s="541"/>
      <c r="NHB45" s="541"/>
      <c r="NHC45" s="541"/>
      <c r="NHD45" s="541"/>
      <c r="NHE45" s="541"/>
      <c r="NHF45" s="541"/>
      <c r="NHG45" s="541"/>
      <c r="NHH45" s="541"/>
      <c r="NHI45" s="541"/>
      <c r="NHJ45" s="541"/>
      <c r="NHK45" s="541"/>
      <c r="NHL45" s="541"/>
      <c r="NHM45" s="541"/>
      <c r="NHN45" s="541"/>
      <c r="NHO45" s="541"/>
      <c r="NHP45" s="541"/>
      <c r="NHQ45" s="541"/>
      <c r="NHR45" s="541"/>
      <c r="NHS45" s="541"/>
      <c r="NHT45" s="541"/>
      <c r="NHU45" s="541"/>
      <c r="NHV45" s="541"/>
      <c r="NHW45" s="541"/>
      <c r="NHX45" s="541"/>
      <c r="NHY45" s="541"/>
      <c r="NHZ45" s="541"/>
      <c r="NIA45" s="541"/>
      <c r="NIB45" s="541"/>
      <c r="NIC45" s="541"/>
      <c r="NID45" s="541"/>
      <c r="NIE45" s="541"/>
      <c r="NIF45" s="541"/>
      <c r="NIG45" s="541"/>
      <c r="NIH45" s="541"/>
      <c r="NII45" s="541"/>
      <c r="NIJ45" s="541"/>
      <c r="NIK45" s="541"/>
      <c r="NIL45" s="541"/>
      <c r="NIM45" s="541"/>
      <c r="NIN45" s="541"/>
      <c r="NIO45" s="541"/>
      <c r="NIP45" s="541"/>
      <c r="NIQ45" s="541"/>
      <c r="NIR45" s="541"/>
      <c r="NIS45" s="541"/>
      <c r="NIT45" s="541"/>
      <c r="NIU45" s="541"/>
      <c r="NIV45" s="541"/>
      <c r="NIW45" s="541"/>
      <c r="NIX45" s="541"/>
      <c r="NIY45" s="541"/>
      <c r="NIZ45" s="541"/>
      <c r="NJA45" s="541"/>
      <c r="NJB45" s="541"/>
      <c r="NJC45" s="541"/>
      <c r="NJD45" s="541"/>
      <c r="NJE45" s="541"/>
      <c r="NJF45" s="541"/>
      <c r="NJG45" s="541"/>
      <c r="NJH45" s="541"/>
      <c r="NJI45" s="541"/>
      <c r="NJJ45" s="541"/>
      <c r="NJK45" s="541"/>
      <c r="NJL45" s="541"/>
      <c r="NJM45" s="541"/>
      <c r="NJN45" s="541"/>
      <c r="NJO45" s="541"/>
      <c r="NJP45" s="541"/>
      <c r="NJQ45" s="541"/>
      <c r="NJR45" s="541"/>
      <c r="NJS45" s="541"/>
      <c r="NJT45" s="541"/>
      <c r="NJU45" s="541"/>
      <c r="NJV45" s="541"/>
      <c r="NJW45" s="541"/>
      <c r="NJX45" s="541"/>
      <c r="NJY45" s="541"/>
      <c r="NJZ45" s="541"/>
      <c r="NKA45" s="541"/>
      <c r="NKB45" s="541"/>
      <c r="NKC45" s="541"/>
      <c r="NKD45" s="541"/>
      <c r="NKE45" s="541"/>
      <c r="NKF45" s="541"/>
      <c r="NKG45" s="541"/>
      <c r="NKH45" s="541"/>
      <c r="NKI45" s="541"/>
      <c r="NKJ45" s="541"/>
      <c r="NKK45" s="541"/>
      <c r="NKL45" s="541"/>
      <c r="NKM45" s="541"/>
      <c r="NKN45" s="541"/>
      <c r="NKO45" s="541"/>
      <c r="NKP45" s="541"/>
      <c r="NKQ45" s="541"/>
      <c r="NKR45" s="541"/>
      <c r="NKS45" s="541"/>
      <c r="NKT45" s="541"/>
      <c r="NKU45" s="541"/>
      <c r="NKV45" s="541"/>
      <c r="NKW45" s="541"/>
      <c r="NKX45" s="541"/>
      <c r="NKY45" s="541"/>
      <c r="NKZ45" s="541"/>
      <c r="NLA45" s="541"/>
      <c r="NLB45" s="541"/>
      <c r="NLC45" s="541"/>
      <c r="NLD45" s="541"/>
      <c r="NLE45" s="541"/>
      <c r="NLF45" s="541"/>
      <c r="NLG45" s="541"/>
      <c r="NLH45" s="541"/>
      <c r="NLI45" s="541"/>
      <c r="NLJ45" s="541"/>
      <c r="NLK45" s="541"/>
      <c r="NLL45" s="541"/>
      <c r="NLM45" s="541"/>
      <c r="NLN45" s="541"/>
      <c r="NLO45" s="541"/>
      <c r="NLP45" s="541"/>
      <c r="NLQ45" s="541"/>
      <c r="NLR45" s="541"/>
      <c r="NLS45" s="541"/>
      <c r="NLT45" s="541"/>
      <c r="NLU45" s="541"/>
      <c r="NLV45" s="541"/>
      <c r="NLW45" s="541"/>
      <c r="NLX45" s="541"/>
      <c r="NLY45" s="541"/>
      <c r="NLZ45" s="541"/>
      <c r="NMA45" s="541"/>
      <c r="NMB45" s="541"/>
      <c r="NMC45" s="541"/>
      <c r="NMD45" s="541"/>
      <c r="NME45" s="541"/>
      <c r="NMF45" s="541"/>
      <c r="NMG45" s="541"/>
      <c r="NMH45" s="541"/>
      <c r="NMI45" s="541"/>
      <c r="NMJ45" s="541"/>
      <c r="NMK45" s="541"/>
      <c r="NML45" s="541"/>
      <c r="NMM45" s="541"/>
      <c r="NMN45" s="541"/>
      <c r="NMO45" s="541"/>
      <c r="NMP45" s="541"/>
      <c r="NMQ45" s="541"/>
      <c r="NMR45" s="541"/>
      <c r="NMS45" s="541"/>
      <c r="NMT45" s="541"/>
      <c r="NMU45" s="541"/>
      <c r="NMV45" s="541"/>
      <c r="NMW45" s="541"/>
      <c r="NMX45" s="541"/>
      <c r="NMY45" s="541"/>
      <c r="NMZ45" s="541"/>
      <c r="NNA45" s="541"/>
      <c r="NNB45" s="541"/>
      <c r="NNC45" s="541"/>
      <c r="NND45" s="541"/>
      <c r="NNE45" s="541"/>
      <c r="NNF45" s="541"/>
      <c r="NNG45" s="541"/>
      <c r="NNH45" s="541"/>
      <c r="NNI45" s="541"/>
      <c r="NNJ45" s="541"/>
      <c r="NNK45" s="541"/>
      <c r="NNL45" s="541"/>
      <c r="NNM45" s="541"/>
      <c r="NNN45" s="541"/>
      <c r="NNO45" s="541"/>
      <c r="NNP45" s="541"/>
      <c r="NNQ45" s="541"/>
      <c r="NNR45" s="541"/>
      <c r="NNS45" s="541"/>
      <c r="NNT45" s="541"/>
      <c r="NNU45" s="541"/>
      <c r="NNV45" s="541"/>
      <c r="NNW45" s="541"/>
      <c r="NNX45" s="541"/>
      <c r="NNY45" s="541"/>
      <c r="NNZ45" s="541"/>
      <c r="NOA45" s="541"/>
      <c r="NOB45" s="541"/>
      <c r="NOC45" s="541"/>
      <c r="NOD45" s="541"/>
      <c r="NOE45" s="541"/>
      <c r="NOF45" s="541"/>
      <c r="NOG45" s="541"/>
      <c r="NOH45" s="541"/>
      <c r="NOI45" s="541"/>
      <c r="NOJ45" s="541"/>
      <c r="NOK45" s="541"/>
      <c r="NOL45" s="541"/>
      <c r="NOM45" s="541"/>
      <c r="NON45" s="541"/>
      <c r="NOO45" s="541"/>
      <c r="NOP45" s="541"/>
      <c r="NOQ45" s="541"/>
      <c r="NOR45" s="541"/>
      <c r="NOS45" s="541"/>
      <c r="NOT45" s="541"/>
      <c r="NOU45" s="541"/>
      <c r="NOV45" s="541"/>
      <c r="NOW45" s="541"/>
      <c r="NOX45" s="541"/>
      <c r="NOY45" s="541"/>
      <c r="NOZ45" s="541"/>
      <c r="NPA45" s="541"/>
      <c r="NPB45" s="541"/>
      <c r="NPC45" s="541"/>
      <c r="NPD45" s="541"/>
      <c r="NPE45" s="541"/>
      <c r="NPF45" s="541"/>
      <c r="NPG45" s="541"/>
      <c r="NPH45" s="541"/>
      <c r="NPI45" s="541"/>
      <c r="NPJ45" s="541"/>
      <c r="NPK45" s="541"/>
      <c r="NPL45" s="541"/>
      <c r="NPM45" s="541"/>
      <c r="NPN45" s="541"/>
      <c r="NPO45" s="541"/>
      <c r="NPP45" s="541"/>
      <c r="NPQ45" s="541"/>
      <c r="NPR45" s="541"/>
      <c r="NPS45" s="541"/>
      <c r="NPT45" s="541"/>
      <c r="NPU45" s="541"/>
      <c r="NPV45" s="541"/>
      <c r="NPW45" s="541"/>
      <c r="NPX45" s="541"/>
      <c r="NPY45" s="541"/>
      <c r="NPZ45" s="541"/>
      <c r="NQA45" s="541"/>
      <c r="NQB45" s="541"/>
      <c r="NQC45" s="541"/>
      <c r="NQD45" s="541"/>
      <c r="NQE45" s="541"/>
      <c r="NQF45" s="541"/>
      <c r="NQG45" s="541"/>
      <c r="NQH45" s="541"/>
      <c r="NQI45" s="541"/>
      <c r="NQJ45" s="541"/>
      <c r="NQK45" s="541"/>
      <c r="NQL45" s="541"/>
      <c r="NQM45" s="541"/>
      <c r="NQN45" s="541"/>
      <c r="NQO45" s="541"/>
      <c r="NQP45" s="541"/>
      <c r="NQQ45" s="541"/>
      <c r="NQR45" s="541"/>
      <c r="NQS45" s="541"/>
      <c r="NQT45" s="541"/>
      <c r="NQU45" s="541"/>
      <c r="NQV45" s="541"/>
      <c r="NQW45" s="541"/>
      <c r="NQX45" s="541"/>
      <c r="NQY45" s="541"/>
      <c r="NQZ45" s="541"/>
      <c r="NRA45" s="541"/>
      <c r="NRB45" s="541"/>
      <c r="NRC45" s="541"/>
      <c r="NRD45" s="541"/>
      <c r="NRE45" s="541"/>
      <c r="NRF45" s="541"/>
      <c r="NRG45" s="541"/>
      <c r="NRH45" s="541"/>
      <c r="NRI45" s="541"/>
      <c r="NRJ45" s="541"/>
      <c r="NRK45" s="541"/>
      <c r="NRL45" s="541"/>
      <c r="NRM45" s="541"/>
      <c r="NRN45" s="541"/>
      <c r="NRO45" s="541"/>
      <c r="NRP45" s="541"/>
      <c r="NRQ45" s="541"/>
      <c r="NRR45" s="541"/>
      <c r="NRS45" s="541"/>
      <c r="NRT45" s="541"/>
      <c r="NRU45" s="541"/>
      <c r="NRV45" s="541"/>
      <c r="NRW45" s="541"/>
      <c r="NRX45" s="541"/>
      <c r="NRY45" s="541"/>
      <c r="NRZ45" s="541"/>
      <c r="NSA45" s="541"/>
      <c r="NSB45" s="541"/>
      <c r="NSC45" s="541"/>
      <c r="NSD45" s="541"/>
      <c r="NSE45" s="541"/>
      <c r="NSF45" s="541"/>
      <c r="NSG45" s="541"/>
      <c r="NSH45" s="541"/>
      <c r="NSI45" s="541"/>
      <c r="NSJ45" s="541"/>
      <c r="NSK45" s="541"/>
      <c r="NSL45" s="541"/>
      <c r="NSM45" s="541"/>
      <c r="NSN45" s="541"/>
      <c r="NSO45" s="541"/>
      <c r="NSP45" s="541"/>
      <c r="NSQ45" s="541"/>
      <c r="NSR45" s="541"/>
      <c r="NSS45" s="541"/>
      <c r="NST45" s="541"/>
      <c r="NSU45" s="541"/>
      <c r="NSV45" s="541"/>
      <c r="NSW45" s="541"/>
      <c r="NSX45" s="541"/>
      <c r="NSY45" s="541"/>
      <c r="NSZ45" s="541"/>
      <c r="NTA45" s="541"/>
      <c r="NTB45" s="541"/>
      <c r="NTC45" s="541"/>
      <c r="NTD45" s="541"/>
      <c r="NTE45" s="541"/>
      <c r="NTF45" s="541"/>
      <c r="NTG45" s="541"/>
      <c r="NTH45" s="541"/>
      <c r="NTI45" s="541"/>
      <c r="NTJ45" s="541"/>
      <c r="NTK45" s="541"/>
      <c r="NTL45" s="541"/>
      <c r="NTM45" s="541"/>
      <c r="NTN45" s="541"/>
      <c r="NTO45" s="541"/>
      <c r="NTP45" s="541"/>
      <c r="NTQ45" s="541"/>
      <c r="NTR45" s="541"/>
      <c r="NTS45" s="541"/>
      <c r="NTT45" s="541"/>
      <c r="NTU45" s="541"/>
      <c r="NTV45" s="541"/>
      <c r="NTW45" s="541"/>
      <c r="NTX45" s="541"/>
      <c r="NTY45" s="541"/>
      <c r="NTZ45" s="541"/>
      <c r="NUA45" s="541"/>
      <c r="NUB45" s="541"/>
      <c r="NUC45" s="541"/>
      <c r="NUD45" s="541"/>
      <c r="NUE45" s="541"/>
      <c r="NUF45" s="541"/>
      <c r="NUG45" s="541"/>
      <c r="NUH45" s="541"/>
      <c r="NUI45" s="541"/>
      <c r="NUJ45" s="541"/>
      <c r="NUK45" s="541"/>
      <c r="NUL45" s="541"/>
      <c r="NUM45" s="541"/>
      <c r="NUN45" s="541"/>
      <c r="NUO45" s="541"/>
      <c r="NUP45" s="541"/>
      <c r="NUQ45" s="541"/>
      <c r="NUR45" s="541"/>
      <c r="NUS45" s="541"/>
      <c r="NUT45" s="541"/>
      <c r="NUU45" s="541"/>
      <c r="NUV45" s="541"/>
      <c r="NUW45" s="541"/>
      <c r="NUX45" s="541"/>
      <c r="NUY45" s="541"/>
      <c r="NUZ45" s="541"/>
      <c r="NVA45" s="541"/>
      <c r="NVB45" s="541"/>
      <c r="NVC45" s="541"/>
      <c r="NVD45" s="541"/>
      <c r="NVE45" s="541"/>
      <c r="NVF45" s="541"/>
      <c r="NVG45" s="541"/>
      <c r="NVH45" s="541"/>
      <c r="NVI45" s="541"/>
      <c r="NVJ45" s="541"/>
      <c r="NVK45" s="541"/>
      <c r="NVL45" s="541"/>
      <c r="NVM45" s="541"/>
      <c r="NVN45" s="541"/>
      <c r="NVO45" s="541"/>
      <c r="NVP45" s="541"/>
      <c r="NVQ45" s="541"/>
      <c r="NVR45" s="541"/>
      <c r="NVS45" s="541"/>
      <c r="NVT45" s="541"/>
      <c r="NVU45" s="541"/>
      <c r="NVV45" s="541"/>
      <c r="NVW45" s="541"/>
      <c r="NVX45" s="541"/>
      <c r="NVY45" s="541"/>
      <c r="NVZ45" s="541"/>
      <c r="NWA45" s="541"/>
      <c r="NWB45" s="541"/>
      <c r="NWC45" s="541"/>
      <c r="NWD45" s="541"/>
      <c r="NWE45" s="541"/>
      <c r="NWF45" s="541"/>
      <c r="NWG45" s="541"/>
      <c r="NWH45" s="541"/>
      <c r="NWI45" s="541"/>
      <c r="NWJ45" s="541"/>
      <c r="NWK45" s="541"/>
      <c r="NWL45" s="541"/>
      <c r="NWM45" s="541"/>
      <c r="NWN45" s="541"/>
      <c r="NWO45" s="541"/>
      <c r="NWP45" s="541"/>
      <c r="NWQ45" s="541"/>
      <c r="NWR45" s="541"/>
      <c r="NWS45" s="541"/>
      <c r="NWT45" s="541"/>
      <c r="NWU45" s="541"/>
      <c r="NWV45" s="541"/>
      <c r="NWW45" s="541"/>
      <c r="NWX45" s="541"/>
      <c r="NWY45" s="541"/>
      <c r="NWZ45" s="541"/>
      <c r="NXA45" s="541"/>
      <c r="NXB45" s="541"/>
      <c r="NXC45" s="541"/>
      <c r="NXD45" s="541"/>
      <c r="NXE45" s="541"/>
      <c r="NXF45" s="541"/>
      <c r="NXG45" s="541"/>
      <c r="NXH45" s="541"/>
      <c r="NXI45" s="541"/>
      <c r="NXJ45" s="541"/>
      <c r="NXK45" s="541"/>
      <c r="NXL45" s="541"/>
      <c r="NXM45" s="541"/>
      <c r="NXN45" s="541"/>
      <c r="NXO45" s="541"/>
      <c r="NXP45" s="541"/>
      <c r="NXQ45" s="541"/>
      <c r="NXR45" s="541"/>
      <c r="NXS45" s="541"/>
      <c r="NXT45" s="541"/>
      <c r="NXU45" s="541"/>
      <c r="NXV45" s="541"/>
      <c r="NXW45" s="541"/>
      <c r="NXX45" s="541"/>
      <c r="NXY45" s="541"/>
      <c r="NXZ45" s="541"/>
      <c r="NYA45" s="541"/>
      <c r="NYB45" s="541"/>
      <c r="NYC45" s="541"/>
      <c r="NYD45" s="541"/>
      <c r="NYE45" s="541"/>
      <c r="NYF45" s="541"/>
      <c r="NYG45" s="541"/>
      <c r="NYH45" s="541"/>
      <c r="NYI45" s="541"/>
      <c r="NYJ45" s="541"/>
      <c r="NYK45" s="541"/>
      <c r="NYL45" s="541"/>
      <c r="NYM45" s="541"/>
      <c r="NYN45" s="541"/>
      <c r="NYO45" s="541"/>
      <c r="NYP45" s="541"/>
      <c r="NYQ45" s="541"/>
      <c r="NYR45" s="541"/>
      <c r="NYS45" s="541"/>
      <c r="NYT45" s="541"/>
      <c r="NYU45" s="541"/>
      <c r="NYV45" s="541"/>
      <c r="NYW45" s="541"/>
      <c r="NYX45" s="541"/>
      <c r="NYY45" s="541"/>
      <c r="NYZ45" s="541"/>
      <c r="NZA45" s="541"/>
      <c r="NZB45" s="541"/>
      <c r="NZC45" s="541"/>
      <c r="NZD45" s="541"/>
      <c r="NZE45" s="541"/>
      <c r="NZF45" s="541"/>
      <c r="NZG45" s="541"/>
      <c r="NZH45" s="541"/>
      <c r="NZI45" s="541"/>
      <c r="NZJ45" s="541"/>
      <c r="NZK45" s="541"/>
      <c r="NZL45" s="541"/>
      <c r="NZM45" s="541"/>
      <c r="NZN45" s="541"/>
      <c r="NZO45" s="541"/>
      <c r="NZP45" s="541"/>
      <c r="NZQ45" s="541"/>
      <c r="NZR45" s="541"/>
      <c r="NZS45" s="541"/>
      <c r="NZT45" s="541"/>
      <c r="NZU45" s="541"/>
      <c r="NZV45" s="541"/>
      <c r="NZW45" s="541"/>
      <c r="NZX45" s="541"/>
      <c r="NZY45" s="541"/>
      <c r="NZZ45" s="541"/>
      <c r="OAA45" s="541"/>
      <c r="OAB45" s="541"/>
      <c r="OAC45" s="541"/>
      <c r="OAD45" s="541"/>
      <c r="OAE45" s="541"/>
      <c r="OAF45" s="541"/>
      <c r="OAG45" s="541"/>
      <c r="OAH45" s="541"/>
      <c r="OAI45" s="541"/>
      <c r="OAJ45" s="541"/>
      <c r="OAK45" s="541"/>
      <c r="OAL45" s="541"/>
      <c r="OAM45" s="541"/>
      <c r="OAN45" s="541"/>
      <c r="OAO45" s="541"/>
      <c r="OAP45" s="541"/>
      <c r="OAQ45" s="541"/>
      <c r="OAR45" s="541"/>
      <c r="OAS45" s="541"/>
      <c r="OAT45" s="541"/>
      <c r="OAU45" s="541"/>
      <c r="OAV45" s="541"/>
      <c r="OAW45" s="541"/>
      <c r="OAX45" s="541"/>
      <c r="OAY45" s="541"/>
      <c r="OAZ45" s="541"/>
      <c r="OBA45" s="541"/>
      <c r="OBB45" s="541"/>
      <c r="OBC45" s="541"/>
      <c r="OBD45" s="541"/>
      <c r="OBE45" s="541"/>
      <c r="OBF45" s="541"/>
      <c r="OBG45" s="541"/>
      <c r="OBH45" s="541"/>
      <c r="OBI45" s="541"/>
      <c r="OBJ45" s="541"/>
      <c r="OBK45" s="541"/>
      <c r="OBL45" s="541"/>
      <c r="OBM45" s="541"/>
      <c r="OBN45" s="541"/>
      <c r="OBO45" s="541"/>
      <c r="OBP45" s="541"/>
      <c r="OBQ45" s="541"/>
      <c r="OBR45" s="541"/>
      <c r="OBS45" s="541"/>
      <c r="OBT45" s="541"/>
      <c r="OBU45" s="541"/>
      <c r="OBV45" s="541"/>
      <c r="OBW45" s="541"/>
      <c r="OBX45" s="541"/>
      <c r="OBY45" s="541"/>
      <c r="OBZ45" s="541"/>
      <c r="OCA45" s="541"/>
      <c r="OCB45" s="541"/>
      <c r="OCC45" s="541"/>
      <c r="OCD45" s="541"/>
      <c r="OCE45" s="541"/>
      <c r="OCF45" s="541"/>
      <c r="OCG45" s="541"/>
      <c r="OCH45" s="541"/>
      <c r="OCI45" s="541"/>
      <c r="OCJ45" s="541"/>
      <c r="OCK45" s="541"/>
      <c r="OCL45" s="541"/>
      <c r="OCM45" s="541"/>
      <c r="OCN45" s="541"/>
      <c r="OCO45" s="541"/>
      <c r="OCP45" s="541"/>
      <c r="OCQ45" s="541"/>
      <c r="OCR45" s="541"/>
      <c r="OCS45" s="541"/>
      <c r="OCT45" s="541"/>
      <c r="OCU45" s="541"/>
      <c r="OCV45" s="541"/>
      <c r="OCW45" s="541"/>
      <c r="OCX45" s="541"/>
      <c r="OCY45" s="541"/>
      <c r="OCZ45" s="541"/>
      <c r="ODA45" s="541"/>
      <c r="ODB45" s="541"/>
      <c r="ODC45" s="541"/>
      <c r="ODD45" s="541"/>
      <c r="ODE45" s="541"/>
      <c r="ODF45" s="541"/>
      <c r="ODG45" s="541"/>
      <c r="ODH45" s="541"/>
      <c r="ODI45" s="541"/>
      <c r="ODJ45" s="541"/>
      <c r="ODK45" s="541"/>
      <c r="ODL45" s="541"/>
      <c r="ODM45" s="541"/>
      <c r="ODN45" s="541"/>
      <c r="ODO45" s="541"/>
      <c r="ODP45" s="541"/>
      <c r="ODQ45" s="541"/>
      <c r="ODR45" s="541"/>
      <c r="ODS45" s="541"/>
      <c r="ODT45" s="541"/>
      <c r="ODU45" s="541"/>
      <c r="ODV45" s="541"/>
      <c r="ODW45" s="541"/>
      <c r="ODX45" s="541"/>
      <c r="ODY45" s="541"/>
      <c r="ODZ45" s="541"/>
      <c r="OEA45" s="541"/>
      <c r="OEB45" s="541"/>
      <c r="OEC45" s="541"/>
      <c r="OED45" s="541"/>
      <c r="OEE45" s="541"/>
      <c r="OEF45" s="541"/>
      <c r="OEG45" s="541"/>
      <c r="OEH45" s="541"/>
      <c r="OEI45" s="541"/>
      <c r="OEJ45" s="541"/>
      <c r="OEK45" s="541"/>
      <c r="OEL45" s="541"/>
      <c r="OEM45" s="541"/>
      <c r="OEN45" s="541"/>
      <c r="OEO45" s="541"/>
      <c r="OEP45" s="541"/>
      <c r="OEQ45" s="541"/>
      <c r="OER45" s="541"/>
      <c r="OES45" s="541"/>
      <c r="OET45" s="541"/>
      <c r="OEU45" s="541"/>
      <c r="OEV45" s="541"/>
      <c r="OEW45" s="541"/>
      <c r="OEX45" s="541"/>
      <c r="OEY45" s="541"/>
      <c r="OEZ45" s="541"/>
      <c r="OFA45" s="541"/>
      <c r="OFB45" s="541"/>
      <c r="OFC45" s="541"/>
      <c r="OFD45" s="541"/>
      <c r="OFE45" s="541"/>
      <c r="OFF45" s="541"/>
      <c r="OFG45" s="541"/>
      <c r="OFH45" s="541"/>
      <c r="OFI45" s="541"/>
      <c r="OFJ45" s="541"/>
      <c r="OFK45" s="541"/>
      <c r="OFL45" s="541"/>
      <c r="OFM45" s="541"/>
      <c r="OFN45" s="541"/>
      <c r="OFO45" s="541"/>
      <c r="OFP45" s="541"/>
      <c r="OFQ45" s="541"/>
      <c r="OFR45" s="541"/>
      <c r="OFS45" s="541"/>
      <c r="OFT45" s="541"/>
      <c r="OFU45" s="541"/>
      <c r="OFV45" s="541"/>
      <c r="OFW45" s="541"/>
      <c r="OFX45" s="541"/>
      <c r="OFY45" s="541"/>
      <c r="OFZ45" s="541"/>
      <c r="OGA45" s="541"/>
      <c r="OGB45" s="541"/>
      <c r="OGC45" s="541"/>
      <c r="OGD45" s="541"/>
      <c r="OGE45" s="541"/>
      <c r="OGF45" s="541"/>
      <c r="OGG45" s="541"/>
      <c r="OGH45" s="541"/>
      <c r="OGI45" s="541"/>
      <c r="OGJ45" s="541"/>
      <c r="OGK45" s="541"/>
      <c r="OGL45" s="541"/>
      <c r="OGM45" s="541"/>
      <c r="OGN45" s="541"/>
      <c r="OGO45" s="541"/>
      <c r="OGP45" s="541"/>
      <c r="OGQ45" s="541"/>
      <c r="OGR45" s="541"/>
      <c r="OGS45" s="541"/>
      <c r="OGT45" s="541"/>
      <c r="OGU45" s="541"/>
      <c r="OGV45" s="541"/>
      <c r="OGW45" s="541"/>
      <c r="OGX45" s="541"/>
      <c r="OGY45" s="541"/>
      <c r="OGZ45" s="541"/>
      <c r="OHA45" s="541"/>
      <c r="OHB45" s="541"/>
      <c r="OHC45" s="541"/>
      <c r="OHD45" s="541"/>
      <c r="OHE45" s="541"/>
      <c r="OHF45" s="541"/>
      <c r="OHG45" s="541"/>
      <c r="OHH45" s="541"/>
      <c r="OHI45" s="541"/>
      <c r="OHJ45" s="541"/>
      <c r="OHK45" s="541"/>
      <c r="OHL45" s="541"/>
      <c r="OHM45" s="541"/>
      <c r="OHN45" s="541"/>
      <c r="OHO45" s="541"/>
      <c r="OHP45" s="541"/>
      <c r="OHQ45" s="541"/>
      <c r="OHR45" s="541"/>
      <c r="OHS45" s="541"/>
      <c r="OHT45" s="541"/>
      <c r="OHU45" s="541"/>
      <c r="OHV45" s="541"/>
      <c r="OHW45" s="541"/>
      <c r="OHX45" s="541"/>
      <c r="OHY45" s="541"/>
      <c r="OHZ45" s="541"/>
      <c r="OIA45" s="541"/>
      <c r="OIB45" s="541"/>
      <c r="OIC45" s="541"/>
      <c r="OID45" s="541"/>
      <c r="OIE45" s="541"/>
      <c r="OIF45" s="541"/>
      <c r="OIG45" s="541"/>
      <c r="OIH45" s="541"/>
      <c r="OII45" s="541"/>
      <c r="OIJ45" s="541"/>
      <c r="OIK45" s="541"/>
      <c r="OIL45" s="541"/>
      <c r="OIM45" s="541"/>
      <c r="OIN45" s="541"/>
      <c r="OIO45" s="541"/>
      <c r="OIP45" s="541"/>
      <c r="OIQ45" s="541"/>
      <c r="OIR45" s="541"/>
      <c r="OIS45" s="541"/>
      <c r="OIT45" s="541"/>
      <c r="OIU45" s="541"/>
      <c r="OIV45" s="541"/>
      <c r="OIW45" s="541"/>
      <c r="OIX45" s="541"/>
      <c r="OIY45" s="541"/>
      <c r="OIZ45" s="541"/>
      <c r="OJA45" s="541"/>
      <c r="OJB45" s="541"/>
      <c r="OJC45" s="541"/>
      <c r="OJD45" s="541"/>
      <c r="OJE45" s="541"/>
      <c r="OJF45" s="541"/>
      <c r="OJG45" s="541"/>
      <c r="OJH45" s="541"/>
      <c r="OJI45" s="541"/>
      <c r="OJJ45" s="541"/>
      <c r="OJK45" s="541"/>
      <c r="OJL45" s="541"/>
      <c r="OJM45" s="541"/>
      <c r="OJN45" s="541"/>
      <c r="OJO45" s="541"/>
      <c r="OJP45" s="541"/>
      <c r="OJQ45" s="541"/>
      <c r="OJR45" s="541"/>
      <c r="OJS45" s="541"/>
      <c r="OJT45" s="541"/>
      <c r="OJU45" s="541"/>
      <c r="OJV45" s="541"/>
      <c r="OJW45" s="541"/>
      <c r="OJX45" s="541"/>
      <c r="OJY45" s="541"/>
      <c r="OJZ45" s="541"/>
      <c r="OKA45" s="541"/>
      <c r="OKB45" s="541"/>
      <c r="OKC45" s="541"/>
      <c r="OKD45" s="541"/>
      <c r="OKE45" s="541"/>
      <c r="OKF45" s="541"/>
      <c r="OKG45" s="541"/>
      <c r="OKH45" s="541"/>
      <c r="OKI45" s="541"/>
      <c r="OKJ45" s="541"/>
      <c r="OKK45" s="541"/>
      <c r="OKL45" s="541"/>
      <c r="OKM45" s="541"/>
      <c r="OKN45" s="541"/>
      <c r="OKO45" s="541"/>
      <c r="OKP45" s="541"/>
      <c r="OKQ45" s="541"/>
      <c r="OKR45" s="541"/>
      <c r="OKS45" s="541"/>
      <c r="OKT45" s="541"/>
      <c r="OKU45" s="541"/>
      <c r="OKV45" s="541"/>
      <c r="OKW45" s="541"/>
      <c r="OKX45" s="541"/>
      <c r="OKY45" s="541"/>
      <c r="OKZ45" s="541"/>
      <c r="OLA45" s="541"/>
      <c r="OLB45" s="541"/>
      <c r="OLC45" s="541"/>
      <c r="OLD45" s="541"/>
      <c r="OLE45" s="541"/>
      <c r="OLF45" s="541"/>
      <c r="OLG45" s="541"/>
      <c r="OLH45" s="541"/>
      <c r="OLI45" s="541"/>
      <c r="OLJ45" s="541"/>
      <c r="OLK45" s="541"/>
      <c r="OLL45" s="541"/>
      <c r="OLM45" s="541"/>
      <c r="OLN45" s="541"/>
      <c r="OLO45" s="541"/>
      <c r="OLP45" s="541"/>
      <c r="OLQ45" s="541"/>
      <c r="OLR45" s="541"/>
      <c r="OLS45" s="541"/>
      <c r="OLT45" s="541"/>
      <c r="OLU45" s="541"/>
      <c r="OLV45" s="541"/>
      <c r="OLW45" s="541"/>
      <c r="OLX45" s="541"/>
      <c r="OLY45" s="541"/>
      <c r="OLZ45" s="541"/>
      <c r="OMA45" s="541"/>
      <c r="OMB45" s="541"/>
      <c r="OMC45" s="541"/>
      <c r="OMD45" s="541"/>
      <c r="OME45" s="541"/>
      <c r="OMF45" s="541"/>
      <c r="OMG45" s="541"/>
      <c r="OMH45" s="541"/>
      <c r="OMI45" s="541"/>
      <c r="OMJ45" s="541"/>
      <c r="OMK45" s="541"/>
      <c r="OML45" s="541"/>
      <c r="OMM45" s="541"/>
      <c r="OMN45" s="541"/>
      <c r="OMO45" s="541"/>
      <c r="OMP45" s="541"/>
      <c r="OMQ45" s="541"/>
      <c r="OMR45" s="541"/>
      <c r="OMS45" s="541"/>
      <c r="OMT45" s="541"/>
      <c r="OMU45" s="541"/>
      <c r="OMV45" s="541"/>
      <c r="OMW45" s="541"/>
      <c r="OMX45" s="541"/>
      <c r="OMY45" s="541"/>
      <c r="OMZ45" s="541"/>
      <c r="ONA45" s="541"/>
      <c r="ONB45" s="541"/>
      <c r="ONC45" s="541"/>
      <c r="OND45" s="541"/>
      <c r="ONE45" s="541"/>
      <c r="ONF45" s="541"/>
      <c r="ONG45" s="541"/>
      <c r="ONH45" s="541"/>
      <c r="ONI45" s="541"/>
      <c r="ONJ45" s="541"/>
      <c r="ONK45" s="541"/>
      <c r="ONL45" s="541"/>
      <c r="ONM45" s="541"/>
      <c r="ONN45" s="541"/>
      <c r="ONO45" s="541"/>
      <c r="ONP45" s="541"/>
      <c r="ONQ45" s="541"/>
      <c r="ONR45" s="541"/>
      <c r="ONS45" s="541"/>
      <c r="ONT45" s="541"/>
      <c r="ONU45" s="541"/>
      <c r="ONV45" s="541"/>
      <c r="ONW45" s="541"/>
      <c r="ONX45" s="541"/>
      <c r="ONY45" s="541"/>
      <c r="ONZ45" s="541"/>
      <c r="OOA45" s="541"/>
      <c r="OOB45" s="541"/>
      <c r="OOC45" s="541"/>
      <c r="OOD45" s="541"/>
      <c r="OOE45" s="541"/>
      <c r="OOF45" s="541"/>
      <c r="OOG45" s="541"/>
      <c r="OOH45" s="541"/>
      <c r="OOI45" s="541"/>
      <c r="OOJ45" s="541"/>
      <c r="OOK45" s="541"/>
      <c r="OOL45" s="541"/>
      <c r="OOM45" s="541"/>
      <c r="OON45" s="541"/>
      <c r="OOO45" s="541"/>
      <c r="OOP45" s="541"/>
      <c r="OOQ45" s="541"/>
      <c r="OOR45" s="541"/>
      <c r="OOS45" s="541"/>
      <c r="OOT45" s="541"/>
      <c r="OOU45" s="541"/>
      <c r="OOV45" s="541"/>
      <c r="OOW45" s="541"/>
      <c r="OOX45" s="541"/>
      <c r="OOY45" s="541"/>
      <c r="OOZ45" s="541"/>
      <c r="OPA45" s="541"/>
      <c r="OPB45" s="541"/>
      <c r="OPC45" s="541"/>
      <c r="OPD45" s="541"/>
      <c r="OPE45" s="541"/>
      <c r="OPF45" s="541"/>
      <c r="OPG45" s="541"/>
      <c r="OPH45" s="541"/>
      <c r="OPI45" s="541"/>
      <c r="OPJ45" s="541"/>
      <c r="OPK45" s="541"/>
      <c r="OPL45" s="541"/>
      <c r="OPM45" s="541"/>
      <c r="OPN45" s="541"/>
      <c r="OPO45" s="541"/>
      <c r="OPP45" s="541"/>
      <c r="OPQ45" s="541"/>
      <c r="OPR45" s="541"/>
      <c r="OPS45" s="541"/>
      <c r="OPT45" s="541"/>
      <c r="OPU45" s="541"/>
      <c r="OPV45" s="541"/>
      <c r="OPW45" s="541"/>
      <c r="OPX45" s="541"/>
      <c r="OPY45" s="541"/>
      <c r="OPZ45" s="541"/>
      <c r="OQA45" s="541"/>
      <c r="OQB45" s="541"/>
      <c r="OQC45" s="541"/>
      <c r="OQD45" s="541"/>
      <c r="OQE45" s="541"/>
      <c r="OQF45" s="541"/>
      <c r="OQG45" s="541"/>
      <c r="OQH45" s="541"/>
      <c r="OQI45" s="541"/>
      <c r="OQJ45" s="541"/>
      <c r="OQK45" s="541"/>
      <c r="OQL45" s="541"/>
      <c r="OQM45" s="541"/>
      <c r="OQN45" s="541"/>
      <c r="OQO45" s="541"/>
      <c r="OQP45" s="541"/>
      <c r="OQQ45" s="541"/>
      <c r="OQR45" s="541"/>
      <c r="OQS45" s="541"/>
      <c r="OQT45" s="541"/>
      <c r="OQU45" s="541"/>
      <c r="OQV45" s="541"/>
      <c r="OQW45" s="541"/>
      <c r="OQX45" s="541"/>
      <c r="OQY45" s="541"/>
      <c r="OQZ45" s="541"/>
      <c r="ORA45" s="541"/>
      <c r="ORB45" s="541"/>
      <c r="ORC45" s="541"/>
      <c r="ORD45" s="541"/>
      <c r="ORE45" s="541"/>
      <c r="ORF45" s="541"/>
      <c r="ORG45" s="541"/>
      <c r="ORH45" s="541"/>
      <c r="ORI45" s="541"/>
      <c r="ORJ45" s="541"/>
      <c r="ORK45" s="541"/>
      <c r="ORL45" s="541"/>
      <c r="ORM45" s="541"/>
      <c r="ORN45" s="541"/>
      <c r="ORO45" s="541"/>
      <c r="ORP45" s="541"/>
      <c r="ORQ45" s="541"/>
      <c r="ORR45" s="541"/>
      <c r="ORS45" s="541"/>
      <c r="ORT45" s="541"/>
      <c r="ORU45" s="541"/>
      <c r="ORV45" s="541"/>
      <c r="ORW45" s="541"/>
      <c r="ORX45" s="541"/>
      <c r="ORY45" s="541"/>
      <c r="ORZ45" s="541"/>
      <c r="OSA45" s="541"/>
      <c r="OSB45" s="541"/>
      <c r="OSC45" s="541"/>
      <c r="OSD45" s="541"/>
      <c r="OSE45" s="541"/>
      <c r="OSF45" s="541"/>
      <c r="OSG45" s="541"/>
      <c r="OSH45" s="541"/>
      <c r="OSI45" s="541"/>
      <c r="OSJ45" s="541"/>
      <c r="OSK45" s="541"/>
      <c r="OSL45" s="541"/>
      <c r="OSM45" s="541"/>
      <c r="OSN45" s="541"/>
      <c r="OSO45" s="541"/>
      <c r="OSP45" s="541"/>
      <c r="OSQ45" s="541"/>
      <c r="OSR45" s="541"/>
      <c r="OSS45" s="541"/>
      <c r="OST45" s="541"/>
      <c r="OSU45" s="541"/>
      <c r="OSV45" s="541"/>
      <c r="OSW45" s="541"/>
      <c r="OSX45" s="541"/>
      <c r="OSY45" s="541"/>
      <c r="OSZ45" s="541"/>
      <c r="OTA45" s="541"/>
      <c r="OTB45" s="541"/>
      <c r="OTC45" s="541"/>
      <c r="OTD45" s="541"/>
      <c r="OTE45" s="541"/>
      <c r="OTF45" s="541"/>
      <c r="OTG45" s="541"/>
      <c r="OTH45" s="541"/>
      <c r="OTI45" s="541"/>
      <c r="OTJ45" s="541"/>
      <c r="OTK45" s="541"/>
      <c r="OTL45" s="541"/>
      <c r="OTM45" s="541"/>
      <c r="OTN45" s="541"/>
      <c r="OTO45" s="541"/>
      <c r="OTP45" s="541"/>
      <c r="OTQ45" s="541"/>
      <c r="OTR45" s="541"/>
      <c r="OTS45" s="541"/>
      <c r="OTT45" s="541"/>
      <c r="OTU45" s="541"/>
      <c r="OTV45" s="541"/>
      <c r="OTW45" s="541"/>
      <c r="OTX45" s="541"/>
      <c r="OTY45" s="541"/>
      <c r="OTZ45" s="541"/>
      <c r="OUA45" s="541"/>
      <c r="OUB45" s="541"/>
      <c r="OUC45" s="541"/>
      <c r="OUD45" s="541"/>
      <c r="OUE45" s="541"/>
      <c r="OUF45" s="541"/>
      <c r="OUG45" s="541"/>
      <c r="OUH45" s="541"/>
      <c r="OUI45" s="541"/>
      <c r="OUJ45" s="541"/>
      <c r="OUK45" s="541"/>
      <c r="OUL45" s="541"/>
      <c r="OUM45" s="541"/>
      <c r="OUN45" s="541"/>
      <c r="OUO45" s="541"/>
      <c r="OUP45" s="541"/>
      <c r="OUQ45" s="541"/>
      <c r="OUR45" s="541"/>
      <c r="OUS45" s="541"/>
      <c r="OUT45" s="541"/>
      <c r="OUU45" s="541"/>
      <c r="OUV45" s="541"/>
      <c r="OUW45" s="541"/>
      <c r="OUX45" s="541"/>
      <c r="OUY45" s="541"/>
      <c r="OUZ45" s="541"/>
      <c r="OVA45" s="541"/>
      <c r="OVB45" s="541"/>
      <c r="OVC45" s="541"/>
      <c r="OVD45" s="541"/>
      <c r="OVE45" s="541"/>
      <c r="OVF45" s="541"/>
      <c r="OVG45" s="541"/>
      <c r="OVH45" s="541"/>
      <c r="OVI45" s="541"/>
      <c r="OVJ45" s="541"/>
      <c r="OVK45" s="541"/>
      <c r="OVL45" s="541"/>
      <c r="OVM45" s="541"/>
      <c r="OVN45" s="541"/>
      <c r="OVO45" s="541"/>
      <c r="OVP45" s="541"/>
      <c r="OVQ45" s="541"/>
      <c r="OVR45" s="541"/>
      <c r="OVS45" s="541"/>
      <c r="OVT45" s="541"/>
      <c r="OVU45" s="541"/>
      <c r="OVV45" s="541"/>
      <c r="OVW45" s="541"/>
      <c r="OVX45" s="541"/>
      <c r="OVY45" s="541"/>
      <c r="OVZ45" s="541"/>
      <c r="OWA45" s="541"/>
      <c r="OWB45" s="541"/>
      <c r="OWC45" s="541"/>
      <c r="OWD45" s="541"/>
      <c r="OWE45" s="541"/>
      <c r="OWF45" s="541"/>
      <c r="OWG45" s="541"/>
      <c r="OWH45" s="541"/>
      <c r="OWI45" s="541"/>
      <c r="OWJ45" s="541"/>
      <c r="OWK45" s="541"/>
      <c r="OWL45" s="541"/>
      <c r="OWM45" s="541"/>
      <c r="OWN45" s="541"/>
      <c r="OWO45" s="541"/>
      <c r="OWP45" s="541"/>
      <c r="OWQ45" s="541"/>
      <c r="OWR45" s="541"/>
      <c r="OWS45" s="541"/>
      <c r="OWT45" s="541"/>
      <c r="OWU45" s="541"/>
      <c r="OWV45" s="541"/>
      <c r="OWW45" s="541"/>
      <c r="OWX45" s="541"/>
      <c r="OWY45" s="541"/>
      <c r="OWZ45" s="541"/>
      <c r="OXA45" s="541"/>
      <c r="OXB45" s="541"/>
      <c r="OXC45" s="541"/>
      <c r="OXD45" s="541"/>
      <c r="OXE45" s="541"/>
      <c r="OXF45" s="541"/>
      <c r="OXG45" s="541"/>
      <c r="OXH45" s="541"/>
      <c r="OXI45" s="541"/>
      <c r="OXJ45" s="541"/>
      <c r="OXK45" s="541"/>
      <c r="OXL45" s="541"/>
      <c r="OXM45" s="541"/>
      <c r="OXN45" s="541"/>
      <c r="OXO45" s="541"/>
      <c r="OXP45" s="541"/>
      <c r="OXQ45" s="541"/>
      <c r="OXR45" s="541"/>
      <c r="OXS45" s="541"/>
      <c r="OXT45" s="541"/>
      <c r="OXU45" s="541"/>
      <c r="OXV45" s="541"/>
      <c r="OXW45" s="541"/>
      <c r="OXX45" s="541"/>
      <c r="OXY45" s="541"/>
      <c r="OXZ45" s="541"/>
      <c r="OYA45" s="541"/>
      <c r="OYB45" s="541"/>
      <c r="OYC45" s="541"/>
      <c r="OYD45" s="541"/>
      <c r="OYE45" s="541"/>
      <c r="OYF45" s="541"/>
      <c r="OYG45" s="541"/>
      <c r="OYH45" s="541"/>
      <c r="OYI45" s="541"/>
      <c r="OYJ45" s="541"/>
      <c r="OYK45" s="541"/>
      <c r="OYL45" s="541"/>
      <c r="OYM45" s="541"/>
      <c r="OYN45" s="541"/>
      <c r="OYO45" s="541"/>
      <c r="OYP45" s="541"/>
      <c r="OYQ45" s="541"/>
      <c r="OYR45" s="541"/>
      <c r="OYS45" s="541"/>
      <c r="OYT45" s="541"/>
      <c r="OYU45" s="541"/>
      <c r="OYV45" s="541"/>
      <c r="OYW45" s="541"/>
      <c r="OYX45" s="541"/>
      <c r="OYY45" s="541"/>
      <c r="OYZ45" s="541"/>
      <c r="OZA45" s="541"/>
      <c r="OZB45" s="541"/>
      <c r="OZC45" s="541"/>
      <c r="OZD45" s="541"/>
      <c r="OZE45" s="541"/>
      <c r="OZF45" s="541"/>
      <c r="OZG45" s="541"/>
      <c r="OZH45" s="541"/>
      <c r="OZI45" s="541"/>
      <c r="OZJ45" s="541"/>
      <c r="OZK45" s="541"/>
      <c r="OZL45" s="541"/>
      <c r="OZM45" s="541"/>
      <c r="OZN45" s="541"/>
      <c r="OZO45" s="541"/>
      <c r="OZP45" s="541"/>
      <c r="OZQ45" s="541"/>
      <c r="OZR45" s="541"/>
      <c r="OZS45" s="541"/>
      <c r="OZT45" s="541"/>
      <c r="OZU45" s="541"/>
      <c r="OZV45" s="541"/>
      <c r="OZW45" s="541"/>
      <c r="OZX45" s="541"/>
      <c r="OZY45" s="541"/>
      <c r="OZZ45" s="541"/>
      <c r="PAA45" s="541"/>
      <c r="PAB45" s="541"/>
      <c r="PAC45" s="541"/>
      <c r="PAD45" s="541"/>
      <c r="PAE45" s="541"/>
      <c r="PAF45" s="541"/>
      <c r="PAG45" s="541"/>
      <c r="PAH45" s="541"/>
      <c r="PAI45" s="541"/>
      <c r="PAJ45" s="541"/>
      <c r="PAK45" s="541"/>
      <c r="PAL45" s="541"/>
      <c r="PAM45" s="541"/>
      <c r="PAN45" s="541"/>
      <c r="PAO45" s="541"/>
      <c r="PAP45" s="541"/>
      <c r="PAQ45" s="541"/>
      <c r="PAR45" s="541"/>
      <c r="PAS45" s="541"/>
      <c r="PAT45" s="541"/>
      <c r="PAU45" s="541"/>
      <c r="PAV45" s="541"/>
      <c r="PAW45" s="541"/>
      <c r="PAX45" s="541"/>
      <c r="PAY45" s="541"/>
      <c r="PAZ45" s="541"/>
      <c r="PBA45" s="541"/>
      <c r="PBB45" s="541"/>
      <c r="PBC45" s="541"/>
      <c r="PBD45" s="541"/>
      <c r="PBE45" s="541"/>
      <c r="PBF45" s="541"/>
      <c r="PBG45" s="541"/>
      <c r="PBH45" s="541"/>
      <c r="PBI45" s="541"/>
      <c r="PBJ45" s="541"/>
      <c r="PBK45" s="541"/>
      <c r="PBL45" s="541"/>
      <c r="PBM45" s="541"/>
      <c r="PBN45" s="541"/>
      <c r="PBO45" s="541"/>
      <c r="PBP45" s="541"/>
      <c r="PBQ45" s="541"/>
      <c r="PBR45" s="541"/>
      <c r="PBS45" s="541"/>
      <c r="PBT45" s="541"/>
      <c r="PBU45" s="541"/>
      <c r="PBV45" s="541"/>
      <c r="PBW45" s="541"/>
      <c r="PBX45" s="541"/>
      <c r="PBY45" s="541"/>
      <c r="PBZ45" s="541"/>
      <c r="PCA45" s="541"/>
      <c r="PCB45" s="541"/>
      <c r="PCC45" s="541"/>
      <c r="PCD45" s="541"/>
      <c r="PCE45" s="541"/>
      <c r="PCF45" s="541"/>
      <c r="PCG45" s="541"/>
      <c r="PCH45" s="541"/>
      <c r="PCI45" s="541"/>
      <c r="PCJ45" s="541"/>
      <c r="PCK45" s="541"/>
      <c r="PCL45" s="541"/>
      <c r="PCM45" s="541"/>
      <c r="PCN45" s="541"/>
      <c r="PCO45" s="541"/>
      <c r="PCP45" s="541"/>
      <c r="PCQ45" s="541"/>
      <c r="PCR45" s="541"/>
      <c r="PCS45" s="541"/>
      <c r="PCT45" s="541"/>
      <c r="PCU45" s="541"/>
      <c r="PCV45" s="541"/>
      <c r="PCW45" s="541"/>
      <c r="PCX45" s="541"/>
      <c r="PCY45" s="541"/>
      <c r="PCZ45" s="541"/>
      <c r="PDA45" s="541"/>
      <c r="PDB45" s="541"/>
      <c r="PDC45" s="541"/>
      <c r="PDD45" s="541"/>
      <c r="PDE45" s="541"/>
      <c r="PDF45" s="541"/>
      <c r="PDG45" s="541"/>
      <c r="PDH45" s="541"/>
      <c r="PDI45" s="541"/>
      <c r="PDJ45" s="541"/>
      <c r="PDK45" s="541"/>
      <c r="PDL45" s="541"/>
      <c r="PDM45" s="541"/>
      <c r="PDN45" s="541"/>
      <c r="PDO45" s="541"/>
      <c r="PDP45" s="541"/>
      <c r="PDQ45" s="541"/>
      <c r="PDR45" s="541"/>
      <c r="PDS45" s="541"/>
      <c r="PDT45" s="541"/>
      <c r="PDU45" s="541"/>
      <c r="PDV45" s="541"/>
      <c r="PDW45" s="541"/>
      <c r="PDX45" s="541"/>
      <c r="PDY45" s="541"/>
      <c r="PDZ45" s="541"/>
      <c r="PEA45" s="541"/>
      <c r="PEB45" s="541"/>
      <c r="PEC45" s="541"/>
      <c r="PED45" s="541"/>
      <c r="PEE45" s="541"/>
      <c r="PEF45" s="541"/>
      <c r="PEG45" s="541"/>
      <c r="PEH45" s="541"/>
      <c r="PEI45" s="541"/>
      <c r="PEJ45" s="541"/>
      <c r="PEK45" s="541"/>
      <c r="PEL45" s="541"/>
      <c r="PEM45" s="541"/>
      <c r="PEN45" s="541"/>
      <c r="PEO45" s="541"/>
      <c r="PEP45" s="541"/>
      <c r="PEQ45" s="541"/>
      <c r="PER45" s="541"/>
      <c r="PES45" s="541"/>
      <c r="PET45" s="541"/>
      <c r="PEU45" s="541"/>
      <c r="PEV45" s="541"/>
      <c r="PEW45" s="541"/>
      <c r="PEX45" s="541"/>
      <c r="PEY45" s="541"/>
      <c r="PEZ45" s="541"/>
      <c r="PFA45" s="541"/>
      <c r="PFB45" s="541"/>
      <c r="PFC45" s="541"/>
      <c r="PFD45" s="541"/>
      <c r="PFE45" s="541"/>
      <c r="PFF45" s="541"/>
      <c r="PFG45" s="541"/>
      <c r="PFH45" s="541"/>
      <c r="PFI45" s="541"/>
      <c r="PFJ45" s="541"/>
      <c r="PFK45" s="541"/>
      <c r="PFL45" s="541"/>
      <c r="PFM45" s="541"/>
      <c r="PFN45" s="541"/>
      <c r="PFO45" s="541"/>
      <c r="PFP45" s="541"/>
      <c r="PFQ45" s="541"/>
      <c r="PFR45" s="541"/>
      <c r="PFS45" s="541"/>
      <c r="PFT45" s="541"/>
      <c r="PFU45" s="541"/>
      <c r="PFV45" s="541"/>
      <c r="PFW45" s="541"/>
      <c r="PFX45" s="541"/>
      <c r="PFY45" s="541"/>
      <c r="PFZ45" s="541"/>
      <c r="PGA45" s="541"/>
      <c r="PGB45" s="541"/>
      <c r="PGC45" s="541"/>
      <c r="PGD45" s="541"/>
      <c r="PGE45" s="541"/>
      <c r="PGF45" s="541"/>
      <c r="PGG45" s="541"/>
      <c r="PGH45" s="541"/>
      <c r="PGI45" s="541"/>
      <c r="PGJ45" s="541"/>
      <c r="PGK45" s="541"/>
      <c r="PGL45" s="541"/>
      <c r="PGM45" s="541"/>
      <c r="PGN45" s="541"/>
      <c r="PGO45" s="541"/>
      <c r="PGP45" s="541"/>
      <c r="PGQ45" s="541"/>
      <c r="PGR45" s="541"/>
      <c r="PGS45" s="541"/>
      <c r="PGT45" s="541"/>
      <c r="PGU45" s="541"/>
      <c r="PGV45" s="541"/>
      <c r="PGW45" s="541"/>
      <c r="PGX45" s="541"/>
      <c r="PGY45" s="541"/>
      <c r="PGZ45" s="541"/>
      <c r="PHA45" s="541"/>
      <c r="PHB45" s="541"/>
      <c r="PHC45" s="541"/>
      <c r="PHD45" s="541"/>
      <c r="PHE45" s="541"/>
      <c r="PHF45" s="541"/>
      <c r="PHG45" s="541"/>
      <c r="PHH45" s="541"/>
      <c r="PHI45" s="541"/>
      <c r="PHJ45" s="541"/>
      <c r="PHK45" s="541"/>
      <c r="PHL45" s="541"/>
      <c r="PHM45" s="541"/>
      <c r="PHN45" s="541"/>
      <c r="PHO45" s="541"/>
      <c r="PHP45" s="541"/>
      <c r="PHQ45" s="541"/>
      <c r="PHR45" s="541"/>
      <c r="PHS45" s="541"/>
      <c r="PHT45" s="541"/>
      <c r="PHU45" s="541"/>
      <c r="PHV45" s="541"/>
      <c r="PHW45" s="541"/>
      <c r="PHX45" s="541"/>
      <c r="PHY45" s="541"/>
      <c r="PHZ45" s="541"/>
      <c r="PIA45" s="541"/>
      <c r="PIB45" s="541"/>
      <c r="PIC45" s="541"/>
      <c r="PID45" s="541"/>
      <c r="PIE45" s="541"/>
      <c r="PIF45" s="541"/>
      <c r="PIG45" s="541"/>
      <c r="PIH45" s="541"/>
      <c r="PII45" s="541"/>
      <c r="PIJ45" s="541"/>
      <c r="PIK45" s="541"/>
      <c r="PIL45" s="541"/>
      <c r="PIM45" s="541"/>
      <c r="PIN45" s="541"/>
      <c r="PIO45" s="541"/>
      <c r="PIP45" s="541"/>
      <c r="PIQ45" s="541"/>
      <c r="PIR45" s="541"/>
      <c r="PIS45" s="541"/>
      <c r="PIT45" s="541"/>
      <c r="PIU45" s="541"/>
      <c r="PIV45" s="541"/>
      <c r="PIW45" s="541"/>
      <c r="PIX45" s="541"/>
      <c r="PIY45" s="541"/>
      <c r="PIZ45" s="541"/>
      <c r="PJA45" s="541"/>
      <c r="PJB45" s="541"/>
      <c r="PJC45" s="541"/>
      <c r="PJD45" s="541"/>
      <c r="PJE45" s="541"/>
      <c r="PJF45" s="541"/>
      <c r="PJG45" s="541"/>
      <c r="PJH45" s="541"/>
      <c r="PJI45" s="541"/>
      <c r="PJJ45" s="541"/>
      <c r="PJK45" s="541"/>
      <c r="PJL45" s="541"/>
      <c r="PJM45" s="541"/>
      <c r="PJN45" s="541"/>
      <c r="PJO45" s="541"/>
      <c r="PJP45" s="541"/>
      <c r="PJQ45" s="541"/>
      <c r="PJR45" s="541"/>
      <c r="PJS45" s="541"/>
      <c r="PJT45" s="541"/>
      <c r="PJU45" s="541"/>
      <c r="PJV45" s="541"/>
      <c r="PJW45" s="541"/>
      <c r="PJX45" s="541"/>
      <c r="PJY45" s="541"/>
      <c r="PJZ45" s="541"/>
      <c r="PKA45" s="541"/>
      <c r="PKB45" s="541"/>
      <c r="PKC45" s="541"/>
      <c r="PKD45" s="541"/>
      <c r="PKE45" s="541"/>
      <c r="PKF45" s="541"/>
      <c r="PKG45" s="541"/>
      <c r="PKH45" s="541"/>
      <c r="PKI45" s="541"/>
      <c r="PKJ45" s="541"/>
      <c r="PKK45" s="541"/>
      <c r="PKL45" s="541"/>
      <c r="PKM45" s="541"/>
      <c r="PKN45" s="541"/>
      <c r="PKO45" s="541"/>
      <c r="PKP45" s="541"/>
      <c r="PKQ45" s="541"/>
      <c r="PKR45" s="541"/>
      <c r="PKS45" s="541"/>
      <c r="PKT45" s="541"/>
      <c r="PKU45" s="541"/>
      <c r="PKV45" s="541"/>
      <c r="PKW45" s="541"/>
      <c r="PKX45" s="541"/>
      <c r="PKY45" s="541"/>
      <c r="PKZ45" s="541"/>
      <c r="PLA45" s="541"/>
      <c r="PLB45" s="541"/>
      <c r="PLC45" s="541"/>
      <c r="PLD45" s="541"/>
      <c r="PLE45" s="541"/>
      <c r="PLF45" s="541"/>
      <c r="PLG45" s="541"/>
      <c r="PLH45" s="541"/>
      <c r="PLI45" s="541"/>
      <c r="PLJ45" s="541"/>
      <c r="PLK45" s="541"/>
      <c r="PLL45" s="541"/>
      <c r="PLM45" s="541"/>
      <c r="PLN45" s="541"/>
      <c r="PLO45" s="541"/>
      <c r="PLP45" s="541"/>
      <c r="PLQ45" s="541"/>
      <c r="PLR45" s="541"/>
      <c r="PLS45" s="541"/>
      <c r="PLT45" s="541"/>
      <c r="PLU45" s="541"/>
      <c r="PLV45" s="541"/>
      <c r="PLW45" s="541"/>
      <c r="PLX45" s="541"/>
      <c r="PLY45" s="541"/>
      <c r="PLZ45" s="541"/>
      <c r="PMA45" s="541"/>
      <c r="PMB45" s="541"/>
      <c r="PMC45" s="541"/>
      <c r="PMD45" s="541"/>
      <c r="PME45" s="541"/>
      <c r="PMF45" s="541"/>
      <c r="PMG45" s="541"/>
      <c r="PMH45" s="541"/>
      <c r="PMI45" s="541"/>
      <c r="PMJ45" s="541"/>
      <c r="PMK45" s="541"/>
      <c r="PML45" s="541"/>
      <c r="PMM45" s="541"/>
      <c r="PMN45" s="541"/>
      <c r="PMO45" s="541"/>
      <c r="PMP45" s="541"/>
      <c r="PMQ45" s="541"/>
      <c r="PMR45" s="541"/>
      <c r="PMS45" s="541"/>
      <c r="PMT45" s="541"/>
      <c r="PMU45" s="541"/>
      <c r="PMV45" s="541"/>
      <c r="PMW45" s="541"/>
      <c r="PMX45" s="541"/>
      <c r="PMY45" s="541"/>
      <c r="PMZ45" s="541"/>
      <c r="PNA45" s="541"/>
      <c r="PNB45" s="541"/>
      <c r="PNC45" s="541"/>
      <c r="PND45" s="541"/>
      <c r="PNE45" s="541"/>
      <c r="PNF45" s="541"/>
      <c r="PNG45" s="541"/>
      <c r="PNH45" s="541"/>
      <c r="PNI45" s="541"/>
      <c r="PNJ45" s="541"/>
      <c r="PNK45" s="541"/>
      <c r="PNL45" s="541"/>
      <c r="PNM45" s="541"/>
      <c r="PNN45" s="541"/>
      <c r="PNO45" s="541"/>
      <c r="PNP45" s="541"/>
      <c r="PNQ45" s="541"/>
      <c r="PNR45" s="541"/>
      <c r="PNS45" s="541"/>
      <c r="PNT45" s="541"/>
      <c r="PNU45" s="541"/>
      <c r="PNV45" s="541"/>
      <c r="PNW45" s="541"/>
      <c r="PNX45" s="541"/>
      <c r="PNY45" s="541"/>
      <c r="PNZ45" s="541"/>
      <c r="POA45" s="541"/>
      <c r="POB45" s="541"/>
      <c r="POC45" s="541"/>
      <c r="POD45" s="541"/>
      <c r="POE45" s="541"/>
      <c r="POF45" s="541"/>
      <c r="POG45" s="541"/>
      <c r="POH45" s="541"/>
      <c r="POI45" s="541"/>
      <c r="POJ45" s="541"/>
      <c r="POK45" s="541"/>
      <c r="POL45" s="541"/>
      <c r="POM45" s="541"/>
      <c r="PON45" s="541"/>
      <c r="POO45" s="541"/>
      <c r="POP45" s="541"/>
      <c r="POQ45" s="541"/>
      <c r="POR45" s="541"/>
      <c r="POS45" s="541"/>
      <c r="POT45" s="541"/>
      <c r="POU45" s="541"/>
      <c r="POV45" s="541"/>
      <c r="POW45" s="541"/>
      <c r="POX45" s="541"/>
      <c r="POY45" s="541"/>
      <c r="POZ45" s="541"/>
      <c r="PPA45" s="541"/>
      <c r="PPB45" s="541"/>
      <c r="PPC45" s="541"/>
      <c r="PPD45" s="541"/>
      <c r="PPE45" s="541"/>
      <c r="PPF45" s="541"/>
      <c r="PPG45" s="541"/>
      <c r="PPH45" s="541"/>
      <c r="PPI45" s="541"/>
      <c r="PPJ45" s="541"/>
      <c r="PPK45" s="541"/>
      <c r="PPL45" s="541"/>
      <c r="PPM45" s="541"/>
      <c r="PPN45" s="541"/>
      <c r="PPO45" s="541"/>
      <c r="PPP45" s="541"/>
      <c r="PPQ45" s="541"/>
      <c r="PPR45" s="541"/>
      <c r="PPS45" s="541"/>
      <c r="PPT45" s="541"/>
      <c r="PPU45" s="541"/>
      <c r="PPV45" s="541"/>
      <c r="PPW45" s="541"/>
      <c r="PPX45" s="541"/>
      <c r="PPY45" s="541"/>
      <c r="PPZ45" s="541"/>
      <c r="PQA45" s="541"/>
      <c r="PQB45" s="541"/>
      <c r="PQC45" s="541"/>
      <c r="PQD45" s="541"/>
      <c r="PQE45" s="541"/>
      <c r="PQF45" s="541"/>
      <c r="PQG45" s="541"/>
      <c r="PQH45" s="541"/>
      <c r="PQI45" s="541"/>
      <c r="PQJ45" s="541"/>
      <c r="PQK45" s="541"/>
      <c r="PQL45" s="541"/>
      <c r="PQM45" s="541"/>
      <c r="PQN45" s="541"/>
      <c r="PQO45" s="541"/>
      <c r="PQP45" s="541"/>
      <c r="PQQ45" s="541"/>
      <c r="PQR45" s="541"/>
      <c r="PQS45" s="541"/>
      <c r="PQT45" s="541"/>
      <c r="PQU45" s="541"/>
      <c r="PQV45" s="541"/>
      <c r="PQW45" s="541"/>
      <c r="PQX45" s="541"/>
      <c r="PQY45" s="541"/>
      <c r="PQZ45" s="541"/>
      <c r="PRA45" s="541"/>
      <c r="PRB45" s="541"/>
      <c r="PRC45" s="541"/>
      <c r="PRD45" s="541"/>
      <c r="PRE45" s="541"/>
      <c r="PRF45" s="541"/>
      <c r="PRG45" s="541"/>
      <c r="PRH45" s="541"/>
      <c r="PRI45" s="541"/>
      <c r="PRJ45" s="541"/>
      <c r="PRK45" s="541"/>
      <c r="PRL45" s="541"/>
      <c r="PRM45" s="541"/>
      <c r="PRN45" s="541"/>
      <c r="PRO45" s="541"/>
      <c r="PRP45" s="541"/>
      <c r="PRQ45" s="541"/>
      <c r="PRR45" s="541"/>
      <c r="PRS45" s="541"/>
      <c r="PRT45" s="541"/>
      <c r="PRU45" s="541"/>
      <c r="PRV45" s="541"/>
      <c r="PRW45" s="541"/>
      <c r="PRX45" s="541"/>
      <c r="PRY45" s="541"/>
      <c r="PRZ45" s="541"/>
      <c r="PSA45" s="541"/>
      <c r="PSB45" s="541"/>
      <c r="PSC45" s="541"/>
      <c r="PSD45" s="541"/>
      <c r="PSE45" s="541"/>
      <c r="PSF45" s="541"/>
      <c r="PSG45" s="541"/>
      <c r="PSH45" s="541"/>
      <c r="PSI45" s="541"/>
      <c r="PSJ45" s="541"/>
      <c r="PSK45" s="541"/>
      <c r="PSL45" s="541"/>
      <c r="PSM45" s="541"/>
      <c r="PSN45" s="541"/>
      <c r="PSO45" s="541"/>
      <c r="PSP45" s="541"/>
      <c r="PSQ45" s="541"/>
      <c r="PSR45" s="541"/>
      <c r="PSS45" s="541"/>
      <c r="PST45" s="541"/>
      <c r="PSU45" s="541"/>
      <c r="PSV45" s="541"/>
      <c r="PSW45" s="541"/>
      <c r="PSX45" s="541"/>
      <c r="PSY45" s="541"/>
      <c r="PSZ45" s="541"/>
      <c r="PTA45" s="541"/>
      <c r="PTB45" s="541"/>
      <c r="PTC45" s="541"/>
      <c r="PTD45" s="541"/>
      <c r="PTE45" s="541"/>
      <c r="PTF45" s="541"/>
      <c r="PTG45" s="541"/>
      <c r="PTH45" s="541"/>
      <c r="PTI45" s="541"/>
      <c r="PTJ45" s="541"/>
      <c r="PTK45" s="541"/>
      <c r="PTL45" s="541"/>
      <c r="PTM45" s="541"/>
      <c r="PTN45" s="541"/>
      <c r="PTO45" s="541"/>
      <c r="PTP45" s="541"/>
      <c r="PTQ45" s="541"/>
      <c r="PTR45" s="541"/>
      <c r="PTS45" s="541"/>
      <c r="PTT45" s="541"/>
      <c r="PTU45" s="541"/>
      <c r="PTV45" s="541"/>
      <c r="PTW45" s="541"/>
      <c r="PTX45" s="541"/>
      <c r="PTY45" s="541"/>
      <c r="PTZ45" s="541"/>
      <c r="PUA45" s="541"/>
      <c r="PUB45" s="541"/>
      <c r="PUC45" s="541"/>
      <c r="PUD45" s="541"/>
      <c r="PUE45" s="541"/>
      <c r="PUF45" s="541"/>
      <c r="PUG45" s="541"/>
      <c r="PUH45" s="541"/>
      <c r="PUI45" s="541"/>
      <c r="PUJ45" s="541"/>
      <c r="PUK45" s="541"/>
      <c r="PUL45" s="541"/>
      <c r="PUM45" s="541"/>
      <c r="PUN45" s="541"/>
      <c r="PUO45" s="541"/>
      <c r="PUP45" s="541"/>
      <c r="PUQ45" s="541"/>
      <c r="PUR45" s="541"/>
      <c r="PUS45" s="541"/>
      <c r="PUT45" s="541"/>
      <c r="PUU45" s="541"/>
      <c r="PUV45" s="541"/>
      <c r="PUW45" s="541"/>
      <c r="PUX45" s="541"/>
      <c r="PUY45" s="541"/>
      <c r="PUZ45" s="541"/>
      <c r="PVA45" s="541"/>
      <c r="PVB45" s="541"/>
      <c r="PVC45" s="541"/>
      <c r="PVD45" s="541"/>
      <c r="PVE45" s="541"/>
      <c r="PVF45" s="541"/>
      <c r="PVG45" s="541"/>
      <c r="PVH45" s="541"/>
      <c r="PVI45" s="541"/>
      <c r="PVJ45" s="541"/>
      <c r="PVK45" s="541"/>
      <c r="PVL45" s="541"/>
      <c r="PVM45" s="541"/>
      <c r="PVN45" s="541"/>
      <c r="PVO45" s="541"/>
      <c r="PVP45" s="541"/>
      <c r="PVQ45" s="541"/>
      <c r="PVR45" s="541"/>
      <c r="PVS45" s="541"/>
      <c r="PVT45" s="541"/>
      <c r="PVU45" s="541"/>
      <c r="PVV45" s="541"/>
      <c r="PVW45" s="541"/>
      <c r="PVX45" s="541"/>
      <c r="PVY45" s="541"/>
      <c r="PVZ45" s="541"/>
      <c r="PWA45" s="541"/>
      <c r="PWB45" s="541"/>
      <c r="PWC45" s="541"/>
      <c r="PWD45" s="541"/>
      <c r="PWE45" s="541"/>
      <c r="PWF45" s="541"/>
      <c r="PWG45" s="541"/>
      <c r="PWH45" s="541"/>
      <c r="PWI45" s="541"/>
      <c r="PWJ45" s="541"/>
      <c r="PWK45" s="541"/>
      <c r="PWL45" s="541"/>
      <c r="PWM45" s="541"/>
      <c r="PWN45" s="541"/>
      <c r="PWO45" s="541"/>
      <c r="PWP45" s="541"/>
      <c r="PWQ45" s="541"/>
      <c r="PWR45" s="541"/>
      <c r="PWS45" s="541"/>
      <c r="PWT45" s="541"/>
      <c r="PWU45" s="541"/>
      <c r="PWV45" s="541"/>
      <c r="PWW45" s="541"/>
      <c r="PWX45" s="541"/>
      <c r="PWY45" s="541"/>
      <c r="PWZ45" s="541"/>
      <c r="PXA45" s="541"/>
      <c r="PXB45" s="541"/>
      <c r="PXC45" s="541"/>
      <c r="PXD45" s="541"/>
      <c r="PXE45" s="541"/>
      <c r="PXF45" s="541"/>
      <c r="PXG45" s="541"/>
      <c r="PXH45" s="541"/>
      <c r="PXI45" s="541"/>
      <c r="PXJ45" s="541"/>
      <c r="PXK45" s="541"/>
      <c r="PXL45" s="541"/>
      <c r="PXM45" s="541"/>
      <c r="PXN45" s="541"/>
      <c r="PXO45" s="541"/>
      <c r="PXP45" s="541"/>
      <c r="PXQ45" s="541"/>
      <c r="PXR45" s="541"/>
      <c r="PXS45" s="541"/>
      <c r="PXT45" s="541"/>
      <c r="PXU45" s="541"/>
      <c r="PXV45" s="541"/>
      <c r="PXW45" s="541"/>
      <c r="PXX45" s="541"/>
      <c r="PXY45" s="541"/>
      <c r="PXZ45" s="541"/>
      <c r="PYA45" s="541"/>
      <c r="PYB45" s="541"/>
      <c r="PYC45" s="541"/>
      <c r="PYD45" s="541"/>
      <c r="PYE45" s="541"/>
      <c r="PYF45" s="541"/>
      <c r="PYG45" s="541"/>
      <c r="PYH45" s="541"/>
      <c r="PYI45" s="541"/>
      <c r="PYJ45" s="541"/>
      <c r="PYK45" s="541"/>
      <c r="PYL45" s="541"/>
      <c r="PYM45" s="541"/>
      <c r="PYN45" s="541"/>
      <c r="PYO45" s="541"/>
      <c r="PYP45" s="541"/>
      <c r="PYQ45" s="541"/>
      <c r="PYR45" s="541"/>
      <c r="PYS45" s="541"/>
      <c r="PYT45" s="541"/>
      <c r="PYU45" s="541"/>
      <c r="PYV45" s="541"/>
      <c r="PYW45" s="541"/>
      <c r="PYX45" s="541"/>
      <c r="PYY45" s="541"/>
      <c r="PYZ45" s="541"/>
      <c r="PZA45" s="541"/>
      <c r="PZB45" s="541"/>
      <c r="PZC45" s="541"/>
      <c r="PZD45" s="541"/>
      <c r="PZE45" s="541"/>
      <c r="PZF45" s="541"/>
      <c r="PZG45" s="541"/>
      <c r="PZH45" s="541"/>
      <c r="PZI45" s="541"/>
      <c r="PZJ45" s="541"/>
      <c r="PZK45" s="541"/>
      <c r="PZL45" s="541"/>
      <c r="PZM45" s="541"/>
      <c r="PZN45" s="541"/>
      <c r="PZO45" s="541"/>
      <c r="PZP45" s="541"/>
      <c r="PZQ45" s="541"/>
      <c r="PZR45" s="541"/>
      <c r="PZS45" s="541"/>
      <c r="PZT45" s="541"/>
      <c r="PZU45" s="541"/>
      <c r="PZV45" s="541"/>
      <c r="PZW45" s="541"/>
      <c r="PZX45" s="541"/>
      <c r="PZY45" s="541"/>
      <c r="PZZ45" s="541"/>
      <c r="QAA45" s="541"/>
      <c r="QAB45" s="541"/>
      <c r="QAC45" s="541"/>
      <c r="QAD45" s="541"/>
      <c r="QAE45" s="541"/>
      <c r="QAF45" s="541"/>
      <c r="QAG45" s="541"/>
      <c r="QAH45" s="541"/>
      <c r="QAI45" s="541"/>
      <c r="QAJ45" s="541"/>
      <c r="QAK45" s="541"/>
      <c r="QAL45" s="541"/>
      <c r="QAM45" s="541"/>
      <c r="QAN45" s="541"/>
      <c r="QAO45" s="541"/>
      <c r="QAP45" s="541"/>
      <c r="QAQ45" s="541"/>
      <c r="QAR45" s="541"/>
      <c r="QAS45" s="541"/>
      <c r="QAT45" s="541"/>
      <c r="QAU45" s="541"/>
      <c r="QAV45" s="541"/>
      <c r="QAW45" s="541"/>
      <c r="QAX45" s="541"/>
      <c r="QAY45" s="541"/>
      <c r="QAZ45" s="541"/>
      <c r="QBA45" s="541"/>
      <c r="QBB45" s="541"/>
      <c r="QBC45" s="541"/>
      <c r="QBD45" s="541"/>
      <c r="QBE45" s="541"/>
      <c r="QBF45" s="541"/>
      <c r="QBG45" s="541"/>
      <c r="QBH45" s="541"/>
      <c r="QBI45" s="541"/>
      <c r="QBJ45" s="541"/>
      <c r="QBK45" s="541"/>
      <c r="QBL45" s="541"/>
      <c r="QBM45" s="541"/>
      <c r="QBN45" s="541"/>
      <c r="QBO45" s="541"/>
      <c r="QBP45" s="541"/>
      <c r="QBQ45" s="541"/>
      <c r="QBR45" s="541"/>
      <c r="QBS45" s="541"/>
      <c r="QBT45" s="541"/>
      <c r="QBU45" s="541"/>
      <c r="QBV45" s="541"/>
      <c r="QBW45" s="541"/>
      <c r="QBX45" s="541"/>
      <c r="QBY45" s="541"/>
      <c r="QBZ45" s="541"/>
      <c r="QCA45" s="541"/>
      <c r="QCB45" s="541"/>
      <c r="QCC45" s="541"/>
      <c r="QCD45" s="541"/>
      <c r="QCE45" s="541"/>
      <c r="QCF45" s="541"/>
      <c r="QCG45" s="541"/>
      <c r="QCH45" s="541"/>
      <c r="QCI45" s="541"/>
      <c r="QCJ45" s="541"/>
      <c r="QCK45" s="541"/>
      <c r="QCL45" s="541"/>
      <c r="QCM45" s="541"/>
      <c r="QCN45" s="541"/>
      <c r="QCO45" s="541"/>
      <c r="QCP45" s="541"/>
      <c r="QCQ45" s="541"/>
      <c r="QCR45" s="541"/>
      <c r="QCS45" s="541"/>
      <c r="QCT45" s="541"/>
      <c r="QCU45" s="541"/>
      <c r="QCV45" s="541"/>
      <c r="QCW45" s="541"/>
      <c r="QCX45" s="541"/>
      <c r="QCY45" s="541"/>
      <c r="QCZ45" s="541"/>
      <c r="QDA45" s="541"/>
      <c r="QDB45" s="541"/>
      <c r="QDC45" s="541"/>
      <c r="QDD45" s="541"/>
      <c r="QDE45" s="541"/>
      <c r="QDF45" s="541"/>
      <c r="QDG45" s="541"/>
      <c r="QDH45" s="541"/>
      <c r="QDI45" s="541"/>
      <c r="QDJ45" s="541"/>
      <c r="QDK45" s="541"/>
      <c r="QDL45" s="541"/>
      <c r="QDM45" s="541"/>
      <c r="QDN45" s="541"/>
      <c r="QDO45" s="541"/>
      <c r="QDP45" s="541"/>
      <c r="QDQ45" s="541"/>
      <c r="QDR45" s="541"/>
      <c r="QDS45" s="541"/>
      <c r="QDT45" s="541"/>
      <c r="QDU45" s="541"/>
      <c r="QDV45" s="541"/>
      <c r="QDW45" s="541"/>
      <c r="QDX45" s="541"/>
      <c r="QDY45" s="541"/>
      <c r="QDZ45" s="541"/>
      <c r="QEA45" s="541"/>
      <c r="QEB45" s="541"/>
      <c r="QEC45" s="541"/>
      <c r="QED45" s="541"/>
      <c r="QEE45" s="541"/>
      <c r="QEF45" s="541"/>
      <c r="QEG45" s="541"/>
      <c r="QEH45" s="541"/>
      <c r="QEI45" s="541"/>
      <c r="QEJ45" s="541"/>
      <c r="QEK45" s="541"/>
      <c r="QEL45" s="541"/>
      <c r="QEM45" s="541"/>
      <c r="QEN45" s="541"/>
      <c r="QEO45" s="541"/>
      <c r="QEP45" s="541"/>
      <c r="QEQ45" s="541"/>
      <c r="QER45" s="541"/>
      <c r="QES45" s="541"/>
      <c r="QET45" s="541"/>
      <c r="QEU45" s="541"/>
      <c r="QEV45" s="541"/>
      <c r="QEW45" s="541"/>
      <c r="QEX45" s="541"/>
      <c r="QEY45" s="541"/>
      <c r="QEZ45" s="541"/>
      <c r="QFA45" s="541"/>
      <c r="QFB45" s="541"/>
      <c r="QFC45" s="541"/>
      <c r="QFD45" s="541"/>
      <c r="QFE45" s="541"/>
      <c r="QFF45" s="541"/>
      <c r="QFG45" s="541"/>
      <c r="QFH45" s="541"/>
      <c r="QFI45" s="541"/>
      <c r="QFJ45" s="541"/>
      <c r="QFK45" s="541"/>
      <c r="QFL45" s="541"/>
      <c r="QFM45" s="541"/>
      <c r="QFN45" s="541"/>
      <c r="QFO45" s="541"/>
      <c r="QFP45" s="541"/>
      <c r="QFQ45" s="541"/>
      <c r="QFR45" s="541"/>
      <c r="QFS45" s="541"/>
      <c r="QFT45" s="541"/>
      <c r="QFU45" s="541"/>
      <c r="QFV45" s="541"/>
      <c r="QFW45" s="541"/>
      <c r="QFX45" s="541"/>
      <c r="QFY45" s="541"/>
      <c r="QFZ45" s="541"/>
      <c r="QGA45" s="541"/>
      <c r="QGB45" s="541"/>
      <c r="QGC45" s="541"/>
      <c r="QGD45" s="541"/>
      <c r="QGE45" s="541"/>
      <c r="QGF45" s="541"/>
      <c r="QGG45" s="541"/>
      <c r="QGH45" s="541"/>
      <c r="QGI45" s="541"/>
      <c r="QGJ45" s="541"/>
      <c r="QGK45" s="541"/>
      <c r="QGL45" s="541"/>
      <c r="QGM45" s="541"/>
      <c r="QGN45" s="541"/>
      <c r="QGO45" s="541"/>
      <c r="QGP45" s="541"/>
      <c r="QGQ45" s="541"/>
      <c r="QGR45" s="541"/>
      <c r="QGS45" s="541"/>
      <c r="QGT45" s="541"/>
      <c r="QGU45" s="541"/>
      <c r="QGV45" s="541"/>
      <c r="QGW45" s="541"/>
      <c r="QGX45" s="541"/>
      <c r="QGY45" s="541"/>
      <c r="QGZ45" s="541"/>
      <c r="QHA45" s="541"/>
      <c r="QHB45" s="541"/>
      <c r="QHC45" s="541"/>
      <c r="QHD45" s="541"/>
      <c r="QHE45" s="541"/>
      <c r="QHF45" s="541"/>
      <c r="QHG45" s="541"/>
      <c r="QHH45" s="541"/>
      <c r="QHI45" s="541"/>
      <c r="QHJ45" s="541"/>
      <c r="QHK45" s="541"/>
      <c r="QHL45" s="541"/>
      <c r="QHM45" s="541"/>
      <c r="QHN45" s="541"/>
      <c r="QHO45" s="541"/>
      <c r="QHP45" s="541"/>
      <c r="QHQ45" s="541"/>
      <c r="QHR45" s="541"/>
      <c r="QHS45" s="541"/>
      <c r="QHT45" s="541"/>
      <c r="QHU45" s="541"/>
      <c r="QHV45" s="541"/>
      <c r="QHW45" s="541"/>
      <c r="QHX45" s="541"/>
      <c r="QHY45" s="541"/>
      <c r="QHZ45" s="541"/>
      <c r="QIA45" s="541"/>
      <c r="QIB45" s="541"/>
      <c r="QIC45" s="541"/>
      <c r="QID45" s="541"/>
      <c r="QIE45" s="541"/>
      <c r="QIF45" s="541"/>
      <c r="QIG45" s="541"/>
      <c r="QIH45" s="541"/>
      <c r="QII45" s="541"/>
      <c r="QIJ45" s="541"/>
      <c r="QIK45" s="541"/>
      <c r="QIL45" s="541"/>
      <c r="QIM45" s="541"/>
      <c r="QIN45" s="541"/>
      <c r="QIO45" s="541"/>
      <c r="QIP45" s="541"/>
      <c r="QIQ45" s="541"/>
      <c r="QIR45" s="541"/>
      <c r="QIS45" s="541"/>
      <c r="QIT45" s="541"/>
      <c r="QIU45" s="541"/>
      <c r="QIV45" s="541"/>
      <c r="QIW45" s="541"/>
      <c r="QIX45" s="541"/>
      <c r="QIY45" s="541"/>
      <c r="QIZ45" s="541"/>
      <c r="QJA45" s="541"/>
      <c r="QJB45" s="541"/>
      <c r="QJC45" s="541"/>
      <c r="QJD45" s="541"/>
      <c r="QJE45" s="541"/>
      <c r="QJF45" s="541"/>
      <c r="QJG45" s="541"/>
      <c r="QJH45" s="541"/>
      <c r="QJI45" s="541"/>
      <c r="QJJ45" s="541"/>
      <c r="QJK45" s="541"/>
      <c r="QJL45" s="541"/>
      <c r="QJM45" s="541"/>
      <c r="QJN45" s="541"/>
      <c r="QJO45" s="541"/>
      <c r="QJP45" s="541"/>
      <c r="QJQ45" s="541"/>
      <c r="QJR45" s="541"/>
      <c r="QJS45" s="541"/>
      <c r="QJT45" s="541"/>
      <c r="QJU45" s="541"/>
      <c r="QJV45" s="541"/>
      <c r="QJW45" s="541"/>
      <c r="QJX45" s="541"/>
      <c r="QJY45" s="541"/>
      <c r="QJZ45" s="541"/>
      <c r="QKA45" s="541"/>
      <c r="QKB45" s="541"/>
      <c r="QKC45" s="541"/>
      <c r="QKD45" s="541"/>
      <c r="QKE45" s="541"/>
      <c r="QKF45" s="541"/>
      <c r="QKG45" s="541"/>
      <c r="QKH45" s="541"/>
      <c r="QKI45" s="541"/>
      <c r="QKJ45" s="541"/>
      <c r="QKK45" s="541"/>
      <c r="QKL45" s="541"/>
      <c r="QKM45" s="541"/>
      <c r="QKN45" s="541"/>
      <c r="QKO45" s="541"/>
      <c r="QKP45" s="541"/>
      <c r="QKQ45" s="541"/>
      <c r="QKR45" s="541"/>
      <c r="QKS45" s="541"/>
      <c r="QKT45" s="541"/>
      <c r="QKU45" s="541"/>
      <c r="QKV45" s="541"/>
      <c r="QKW45" s="541"/>
      <c r="QKX45" s="541"/>
      <c r="QKY45" s="541"/>
      <c r="QKZ45" s="541"/>
      <c r="QLA45" s="541"/>
      <c r="QLB45" s="541"/>
      <c r="QLC45" s="541"/>
      <c r="QLD45" s="541"/>
      <c r="QLE45" s="541"/>
      <c r="QLF45" s="541"/>
      <c r="QLG45" s="541"/>
      <c r="QLH45" s="541"/>
      <c r="QLI45" s="541"/>
      <c r="QLJ45" s="541"/>
      <c r="QLK45" s="541"/>
      <c r="QLL45" s="541"/>
      <c r="QLM45" s="541"/>
      <c r="QLN45" s="541"/>
      <c r="QLO45" s="541"/>
      <c r="QLP45" s="541"/>
      <c r="QLQ45" s="541"/>
      <c r="QLR45" s="541"/>
      <c r="QLS45" s="541"/>
      <c r="QLT45" s="541"/>
      <c r="QLU45" s="541"/>
      <c r="QLV45" s="541"/>
      <c r="QLW45" s="541"/>
      <c r="QLX45" s="541"/>
      <c r="QLY45" s="541"/>
      <c r="QLZ45" s="541"/>
      <c r="QMA45" s="541"/>
      <c r="QMB45" s="541"/>
      <c r="QMC45" s="541"/>
      <c r="QMD45" s="541"/>
      <c r="QME45" s="541"/>
      <c r="QMF45" s="541"/>
      <c r="QMG45" s="541"/>
      <c r="QMH45" s="541"/>
      <c r="QMI45" s="541"/>
      <c r="QMJ45" s="541"/>
      <c r="QMK45" s="541"/>
      <c r="QML45" s="541"/>
      <c r="QMM45" s="541"/>
      <c r="QMN45" s="541"/>
      <c r="QMO45" s="541"/>
      <c r="QMP45" s="541"/>
      <c r="QMQ45" s="541"/>
      <c r="QMR45" s="541"/>
      <c r="QMS45" s="541"/>
      <c r="QMT45" s="541"/>
      <c r="QMU45" s="541"/>
      <c r="QMV45" s="541"/>
      <c r="QMW45" s="541"/>
      <c r="QMX45" s="541"/>
      <c r="QMY45" s="541"/>
      <c r="QMZ45" s="541"/>
      <c r="QNA45" s="541"/>
      <c r="QNB45" s="541"/>
      <c r="QNC45" s="541"/>
      <c r="QND45" s="541"/>
      <c r="QNE45" s="541"/>
      <c r="QNF45" s="541"/>
      <c r="QNG45" s="541"/>
      <c r="QNH45" s="541"/>
      <c r="QNI45" s="541"/>
      <c r="QNJ45" s="541"/>
      <c r="QNK45" s="541"/>
      <c r="QNL45" s="541"/>
      <c r="QNM45" s="541"/>
      <c r="QNN45" s="541"/>
      <c r="QNO45" s="541"/>
      <c r="QNP45" s="541"/>
      <c r="QNQ45" s="541"/>
      <c r="QNR45" s="541"/>
      <c r="QNS45" s="541"/>
      <c r="QNT45" s="541"/>
      <c r="QNU45" s="541"/>
      <c r="QNV45" s="541"/>
      <c r="QNW45" s="541"/>
      <c r="QNX45" s="541"/>
      <c r="QNY45" s="541"/>
      <c r="QNZ45" s="541"/>
      <c r="QOA45" s="541"/>
      <c r="QOB45" s="541"/>
      <c r="QOC45" s="541"/>
      <c r="QOD45" s="541"/>
      <c r="QOE45" s="541"/>
      <c r="QOF45" s="541"/>
      <c r="QOG45" s="541"/>
      <c r="QOH45" s="541"/>
      <c r="QOI45" s="541"/>
      <c r="QOJ45" s="541"/>
      <c r="QOK45" s="541"/>
      <c r="QOL45" s="541"/>
      <c r="QOM45" s="541"/>
      <c r="QON45" s="541"/>
      <c r="QOO45" s="541"/>
      <c r="QOP45" s="541"/>
      <c r="QOQ45" s="541"/>
      <c r="QOR45" s="541"/>
      <c r="QOS45" s="541"/>
      <c r="QOT45" s="541"/>
      <c r="QOU45" s="541"/>
      <c r="QOV45" s="541"/>
      <c r="QOW45" s="541"/>
      <c r="QOX45" s="541"/>
      <c r="QOY45" s="541"/>
      <c r="QOZ45" s="541"/>
      <c r="QPA45" s="541"/>
      <c r="QPB45" s="541"/>
      <c r="QPC45" s="541"/>
      <c r="QPD45" s="541"/>
      <c r="QPE45" s="541"/>
      <c r="QPF45" s="541"/>
      <c r="QPG45" s="541"/>
      <c r="QPH45" s="541"/>
      <c r="QPI45" s="541"/>
      <c r="QPJ45" s="541"/>
      <c r="QPK45" s="541"/>
      <c r="QPL45" s="541"/>
      <c r="QPM45" s="541"/>
      <c r="QPN45" s="541"/>
      <c r="QPO45" s="541"/>
      <c r="QPP45" s="541"/>
      <c r="QPQ45" s="541"/>
      <c r="QPR45" s="541"/>
      <c r="QPS45" s="541"/>
      <c r="QPT45" s="541"/>
      <c r="QPU45" s="541"/>
      <c r="QPV45" s="541"/>
      <c r="QPW45" s="541"/>
      <c r="QPX45" s="541"/>
      <c r="QPY45" s="541"/>
      <c r="QPZ45" s="541"/>
      <c r="QQA45" s="541"/>
      <c r="QQB45" s="541"/>
      <c r="QQC45" s="541"/>
      <c r="QQD45" s="541"/>
      <c r="QQE45" s="541"/>
      <c r="QQF45" s="541"/>
      <c r="QQG45" s="541"/>
      <c r="QQH45" s="541"/>
      <c r="QQI45" s="541"/>
      <c r="QQJ45" s="541"/>
      <c r="QQK45" s="541"/>
      <c r="QQL45" s="541"/>
      <c r="QQM45" s="541"/>
      <c r="QQN45" s="541"/>
      <c r="QQO45" s="541"/>
      <c r="QQP45" s="541"/>
      <c r="QQQ45" s="541"/>
      <c r="QQR45" s="541"/>
      <c r="QQS45" s="541"/>
      <c r="QQT45" s="541"/>
      <c r="QQU45" s="541"/>
      <c r="QQV45" s="541"/>
      <c r="QQW45" s="541"/>
      <c r="QQX45" s="541"/>
      <c r="QQY45" s="541"/>
      <c r="QQZ45" s="541"/>
      <c r="QRA45" s="541"/>
      <c r="QRB45" s="541"/>
      <c r="QRC45" s="541"/>
      <c r="QRD45" s="541"/>
      <c r="QRE45" s="541"/>
      <c r="QRF45" s="541"/>
      <c r="QRG45" s="541"/>
      <c r="QRH45" s="541"/>
      <c r="QRI45" s="541"/>
      <c r="QRJ45" s="541"/>
      <c r="QRK45" s="541"/>
      <c r="QRL45" s="541"/>
      <c r="QRM45" s="541"/>
      <c r="QRN45" s="541"/>
      <c r="QRO45" s="541"/>
      <c r="QRP45" s="541"/>
      <c r="QRQ45" s="541"/>
      <c r="QRR45" s="541"/>
      <c r="QRS45" s="541"/>
      <c r="QRT45" s="541"/>
      <c r="QRU45" s="541"/>
      <c r="QRV45" s="541"/>
      <c r="QRW45" s="541"/>
      <c r="QRX45" s="541"/>
      <c r="QRY45" s="541"/>
      <c r="QRZ45" s="541"/>
      <c r="QSA45" s="541"/>
      <c r="QSB45" s="541"/>
      <c r="QSC45" s="541"/>
      <c r="QSD45" s="541"/>
      <c r="QSE45" s="541"/>
      <c r="QSF45" s="541"/>
      <c r="QSG45" s="541"/>
      <c r="QSH45" s="541"/>
      <c r="QSI45" s="541"/>
      <c r="QSJ45" s="541"/>
      <c r="QSK45" s="541"/>
      <c r="QSL45" s="541"/>
      <c r="QSM45" s="541"/>
      <c r="QSN45" s="541"/>
      <c r="QSO45" s="541"/>
      <c r="QSP45" s="541"/>
      <c r="QSQ45" s="541"/>
      <c r="QSR45" s="541"/>
      <c r="QSS45" s="541"/>
      <c r="QST45" s="541"/>
      <c r="QSU45" s="541"/>
      <c r="QSV45" s="541"/>
      <c r="QSW45" s="541"/>
      <c r="QSX45" s="541"/>
      <c r="QSY45" s="541"/>
      <c r="QSZ45" s="541"/>
      <c r="QTA45" s="541"/>
      <c r="QTB45" s="541"/>
      <c r="QTC45" s="541"/>
      <c r="QTD45" s="541"/>
      <c r="QTE45" s="541"/>
      <c r="QTF45" s="541"/>
      <c r="QTG45" s="541"/>
      <c r="QTH45" s="541"/>
      <c r="QTI45" s="541"/>
      <c r="QTJ45" s="541"/>
      <c r="QTK45" s="541"/>
      <c r="QTL45" s="541"/>
      <c r="QTM45" s="541"/>
      <c r="QTN45" s="541"/>
      <c r="QTO45" s="541"/>
      <c r="QTP45" s="541"/>
      <c r="QTQ45" s="541"/>
      <c r="QTR45" s="541"/>
      <c r="QTS45" s="541"/>
      <c r="QTT45" s="541"/>
      <c r="QTU45" s="541"/>
      <c r="QTV45" s="541"/>
      <c r="QTW45" s="541"/>
      <c r="QTX45" s="541"/>
      <c r="QTY45" s="541"/>
      <c r="QTZ45" s="541"/>
      <c r="QUA45" s="541"/>
      <c r="QUB45" s="541"/>
      <c r="QUC45" s="541"/>
      <c r="QUD45" s="541"/>
      <c r="QUE45" s="541"/>
      <c r="QUF45" s="541"/>
      <c r="QUG45" s="541"/>
      <c r="QUH45" s="541"/>
      <c r="QUI45" s="541"/>
      <c r="QUJ45" s="541"/>
      <c r="QUK45" s="541"/>
      <c r="QUL45" s="541"/>
      <c r="QUM45" s="541"/>
      <c r="QUN45" s="541"/>
      <c r="QUO45" s="541"/>
      <c r="QUP45" s="541"/>
      <c r="QUQ45" s="541"/>
      <c r="QUR45" s="541"/>
      <c r="QUS45" s="541"/>
      <c r="QUT45" s="541"/>
      <c r="QUU45" s="541"/>
      <c r="QUV45" s="541"/>
      <c r="QUW45" s="541"/>
      <c r="QUX45" s="541"/>
      <c r="QUY45" s="541"/>
      <c r="QUZ45" s="541"/>
      <c r="QVA45" s="541"/>
      <c r="QVB45" s="541"/>
      <c r="QVC45" s="541"/>
      <c r="QVD45" s="541"/>
      <c r="QVE45" s="541"/>
      <c r="QVF45" s="541"/>
      <c r="QVG45" s="541"/>
      <c r="QVH45" s="541"/>
      <c r="QVI45" s="541"/>
      <c r="QVJ45" s="541"/>
      <c r="QVK45" s="541"/>
      <c r="QVL45" s="541"/>
      <c r="QVM45" s="541"/>
      <c r="QVN45" s="541"/>
      <c r="QVO45" s="541"/>
      <c r="QVP45" s="541"/>
      <c r="QVQ45" s="541"/>
      <c r="QVR45" s="541"/>
      <c r="QVS45" s="541"/>
      <c r="QVT45" s="541"/>
      <c r="QVU45" s="541"/>
      <c r="QVV45" s="541"/>
      <c r="QVW45" s="541"/>
      <c r="QVX45" s="541"/>
      <c r="QVY45" s="541"/>
      <c r="QVZ45" s="541"/>
      <c r="QWA45" s="541"/>
      <c r="QWB45" s="541"/>
      <c r="QWC45" s="541"/>
      <c r="QWD45" s="541"/>
      <c r="QWE45" s="541"/>
      <c r="QWF45" s="541"/>
      <c r="QWG45" s="541"/>
      <c r="QWH45" s="541"/>
      <c r="QWI45" s="541"/>
      <c r="QWJ45" s="541"/>
      <c r="QWK45" s="541"/>
      <c r="QWL45" s="541"/>
      <c r="QWM45" s="541"/>
      <c r="QWN45" s="541"/>
      <c r="QWO45" s="541"/>
      <c r="QWP45" s="541"/>
      <c r="QWQ45" s="541"/>
      <c r="QWR45" s="541"/>
      <c r="QWS45" s="541"/>
      <c r="QWT45" s="541"/>
      <c r="QWU45" s="541"/>
      <c r="QWV45" s="541"/>
      <c r="QWW45" s="541"/>
      <c r="QWX45" s="541"/>
      <c r="QWY45" s="541"/>
      <c r="QWZ45" s="541"/>
      <c r="QXA45" s="541"/>
      <c r="QXB45" s="541"/>
      <c r="QXC45" s="541"/>
      <c r="QXD45" s="541"/>
      <c r="QXE45" s="541"/>
      <c r="QXF45" s="541"/>
      <c r="QXG45" s="541"/>
      <c r="QXH45" s="541"/>
      <c r="QXI45" s="541"/>
      <c r="QXJ45" s="541"/>
      <c r="QXK45" s="541"/>
      <c r="QXL45" s="541"/>
      <c r="QXM45" s="541"/>
      <c r="QXN45" s="541"/>
      <c r="QXO45" s="541"/>
      <c r="QXP45" s="541"/>
      <c r="QXQ45" s="541"/>
      <c r="QXR45" s="541"/>
      <c r="QXS45" s="541"/>
      <c r="QXT45" s="541"/>
      <c r="QXU45" s="541"/>
      <c r="QXV45" s="541"/>
      <c r="QXW45" s="541"/>
      <c r="QXX45" s="541"/>
      <c r="QXY45" s="541"/>
      <c r="QXZ45" s="541"/>
      <c r="QYA45" s="541"/>
      <c r="QYB45" s="541"/>
      <c r="QYC45" s="541"/>
      <c r="QYD45" s="541"/>
      <c r="QYE45" s="541"/>
      <c r="QYF45" s="541"/>
      <c r="QYG45" s="541"/>
      <c r="QYH45" s="541"/>
      <c r="QYI45" s="541"/>
      <c r="QYJ45" s="541"/>
      <c r="QYK45" s="541"/>
      <c r="QYL45" s="541"/>
      <c r="QYM45" s="541"/>
      <c r="QYN45" s="541"/>
      <c r="QYO45" s="541"/>
      <c r="QYP45" s="541"/>
      <c r="QYQ45" s="541"/>
      <c r="QYR45" s="541"/>
      <c r="QYS45" s="541"/>
      <c r="QYT45" s="541"/>
      <c r="QYU45" s="541"/>
      <c r="QYV45" s="541"/>
      <c r="QYW45" s="541"/>
      <c r="QYX45" s="541"/>
      <c r="QYY45" s="541"/>
      <c r="QYZ45" s="541"/>
      <c r="QZA45" s="541"/>
      <c r="QZB45" s="541"/>
      <c r="QZC45" s="541"/>
      <c r="QZD45" s="541"/>
      <c r="QZE45" s="541"/>
      <c r="QZF45" s="541"/>
      <c r="QZG45" s="541"/>
      <c r="QZH45" s="541"/>
      <c r="QZI45" s="541"/>
      <c r="QZJ45" s="541"/>
      <c r="QZK45" s="541"/>
      <c r="QZL45" s="541"/>
      <c r="QZM45" s="541"/>
      <c r="QZN45" s="541"/>
      <c r="QZO45" s="541"/>
      <c r="QZP45" s="541"/>
      <c r="QZQ45" s="541"/>
      <c r="QZR45" s="541"/>
      <c r="QZS45" s="541"/>
      <c r="QZT45" s="541"/>
      <c r="QZU45" s="541"/>
      <c r="QZV45" s="541"/>
      <c r="QZW45" s="541"/>
      <c r="QZX45" s="541"/>
      <c r="QZY45" s="541"/>
      <c r="QZZ45" s="541"/>
      <c r="RAA45" s="541"/>
      <c r="RAB45" s="541"/>
      <c r="RAC45" s="541"/>
      <c r="RAD45" s="541"/>
      <c r="RAE45" s="541"/>
      <c r="RAF45" s="541"/>
      <c r="RAG45" s="541"/>
      <c r="RAH45" s="541"/>
      <c r="RAI45" s="541"/>
      <c r="RAJ45" s="541"/>
      <c r="RAK45" s="541"/>
      <c r="RAL45" s="541"/>
      <c r="RAM45" s="541"/>
      <c r="RAN45" s="541"/>
      <c r="RAO45" s="541"/>
      <c r="RAP45" s="541"/>
      <c r="RAQ45" s="541"/>
      <c r="RAR45" s="541"/>
      <c r="RAS45" s="541"/>
      <c r="RAT45" s="541"/>
      <c r="RAU45" s="541"/>
      <c r="RAV45" s="541"/>
      <c r="RAW45" s="541"/>
      <c r="RAX45" s="541"/>
      <c r="RAY45" s="541"/>
      <c r="RAZ45" s="541"/>
      <c r="RBA45" s="541"/>
      <c r="RBB45" s="541"/>
      <c r="RBC45" s="541"/>
      <c r="RBD45" s="541"/>
      <c r="RBE45" s="541"/>
      <c r="RBF45" s="541"/>
      <c r="RBG45" s="541"/>
      <c r="RBH45" s="541"/>
      <c r="RBI45" s="541"/>
      <c r="RBJ45" s="541"/>
      <c r="RBK45" s="541"/>
      <c r="RBL45" s="541"/>
      <c r="RBM45" s="541"/>
      <c r="RBN45" s="541"/>
      <c r="RBO45" s="541"/>
      <c r="RBP45" s="541"/>
      <c r="RBQ45" s="541"/>
      <c r="RBR45" s="541"/>
      <c r="RBS45" s="541"/>
      <c r="RBT45" s="541"/>
      <c r="RBU45" s="541"/>
      <c r="RBV45" s="541"/>
      <c r="RBW45" s="541"/>
      <c r="RBX45" s="541"/>
      <c r="RBY45" s="541"/>
      <c r="RBZ45" s="541"/>
      <c r="RCA45" s="541"/>
      <c r="RCB45" s="541"/>
      <c r="RCC45" s="541"/>
      <c r="RCD45" s="541"/>
      <c r="RCE45" s="541"/>
      <c r="RCF45" s="541"/>
      <c r="RCG45" s="541"/>
      <c r="RCH45" s="541"/>
      <c r="RCI45" s="541"/>
      <c r="RCJ45" s="541"/>
      <c r="RCK45" s="541"/>
      <c r="RCL45" s="541"/>
      <c r="RCM45" s="541"/>
      <c r="RCN45" s="541"/>
      <c r="RCO45" s="541"/>
      <c r="RCP45" s="541"/>
      <c r="RCQ45" s="541"/>
      <c r="RCR45" s="541"/>
      <c r="RCS45" s="541"/>
      <c r="RCT45" s="541"/>
      <c r="RCU45" s="541"/>
      <c r="RCV45" s="541"/>
      <c r="RCW45" s="541"/>
      <c r="RCX45" s="541"/>
      <c r="RCY45" s="541"/>
      <c r="RCZ45" s="541"/>
      <c r="RDA45" s="541"/>
      <c r="RDB45" s="541"/>
      <c r="RDC45" s="541"/>
      <c r="RDD45" s="541"/>
      <c r="RDE45" s="541"/>
      <c r="RDF45" s="541"/>
      <c r="RDG45" s="541"/>
      <c r="RDH45" s="541"/>
      <c r="RDI45" s="541"/>
      <c r="RDJ45" s="541"/>
      <c r="RDK45" s="541"/>
      <c r="RDL45" s="541"/>
      <c r="RDM45" s="541"/>
      <c r="RDN45" s="541"/>
      <c r="RDO45" s="541"/>
      <c r="RDP45" s="541"/>
      <c r="RDQ45" s="541"/>
      <c r="RDR45" s="541"/>
      <c r="RDS45" s="541"/>
      <c r="RDT45" s="541"/>
      <c r="RDU45" s="541"/>
      <c r="RDV45" s="541"/>
      <c r="RDW45" s="541"/>
      <c r="RDX45" s="541"/>
      <c r="RDY45" s="541"/>
      <c r="RDZ45" s="541"/>
      <c r="REA45" s="541"/>
      <c r="REB45" s="541"/>
      <c r="REC45" s="541"/>
      <c r="RED45" s="541"/>
      <c r="REE45" s="541"/>
      <c r="REF45" s="541"/>
      <c r="REG45" s="541"/>
      <c r="REH45" s="541"/>
      <c r="REI45" s="541"/>
      <c r="REJ45" s="541"/>
      <c r="REK45" s="541"/>
      <c r="REL45" s="541"/>
      <c r="REM45" s="541"/>
      <c r="REN45" s="541"/>
      <c r="REO45" s="541"/>
      <c r="REP45" s="541"/>
      <c r="REQ45" s="541"/>
      <c r="RER45" s="541"/>
      <c r="RES45" s="541"/>
      <c r="RET45" s="541"/>
      <c r="REU45" s="541"/>
      <c r="REV45" s="541"/>
      <c r="REW45" s="541"/>
      <c r="REX45" s="541"/>
      <c r="REY45" s="541"/>
      <c r="REZ45" s="541"/>
      <c r="RFA45" s="541"/>
      <c r="RFB45" s="541"/>
      <c r="RFC45" s="541"/>
      <c r="RFD45" s="541"/>
      <c r="RFE45" s="541"/>
      <c r="RFF45" s="541"/>
      <c r="RFG45" s="541"/>
      <c r="RFH45" s="541"/>
      <c r="RFI45" s="541"/>
      <c r="RFJ45" s="541"/>
      <c r="RFK45" s="541"/>
      <c r="RFL45" s="541"/>
      <c r="RFM45" s="541"/>
      <c r="RFN45" s="541"/>
      <c r="RFO45" s="541"/>
      <c r="RFP45" s="541"/>
      <c r="RFQ45" s="541"/>
      <c r="RFR45" s="541"/>
      <c r="RFS45" s="541"/>
      <c r="RFT45" s="541"/>
      <c r="RFU45" s="541"/>
      <c r="RFV45" s="541"/>
      <c r="RFW45" s="541"/>
      <c r="RFX45" s="541"/>
      <c r="RFY45" s="541"/>
      <c r="RFZ45" s="541"/>
      <c r="RGA45" s="541"/>
      <c r="RGB45" s="541"/>
      <c r="RGC45" s="541"/>
      <c r="RGD45" s="541"/>
      <c r="RGE45" s="541"/>
      <c r="RGF45" s="541"/>
      <c r="RGG45" s="541"/>
      <c r="RGH45" s="541"/>
      <c r="RGI45" s="541"/>
      <c r="RGJ45" s="541"/>
      <c r="RGK45" s="541"/>
      <c r="RGL45" s="541"/>
      <c r="RGM45" s="541"/>
      <c r="RGN45" s="541"/>
      <c r="RGO45" s="541"/>
      <c r="RGP45" s="541"/>
      <c r="RGQ45" s="541"/>
      <c r="RGR45" s="541"/>
      <c r="RGS45" s="541"/>
      <c r="RGT45" s="541"/>
      <c r="RGU45" s="541"/>
      <c r="RGV45" s="541"/>
      <c r="RGW45" s="541"/>
      <c r="RGX45" s="541"/>
      <c r="RGY45" s="541"/>
      <c r="RGZ45" s="541"/>
      <c r="RHA45" s="541"/>
      <c r="RHB45" s="541"/>
      <c r="RHC45" s="541"/>
      <c r="RHD45" s="541"/>
      <c r="RHE45" s="541"/>
      <c r="RHF45" s="541"/>
      <c r="RHG45" s="541"/>
      <c r="RHH45" s="541"/>
      <c r="RHI45" s="541"/>
      <c r="RHJ45" s="541"/>
      <c r="RHK45" s="541"/>
      <c r="RHL45" s="541"/>
      <c r="RHM45" s="541"/>
      <c r="RHN45" s="541"/>
      <c r="RHO45" s="541"/>
      <c r="RHP45" s="541"/>
      <c r="RHQ45" s="541"/>
      <c r="RHR45" s="541"/>
      <c r="RHS45" s="541"/>
      <c r="RHT45" s="541"/>
      <c r="RHU45" s="541"/>
      <c r="RHV45" s="541"/>
      <c r="RHW45" s="541"/>
      <c r="RHX45" s="541"/>
      <c r="RHY45" s="541"/>
      <c r="RHZ45" s="541"/>
      <c r="RIA45" s="541"/>
      <c r="RIB45" s="541"/>
      <c r="RIC45" s="541"/>
      <c r="RID45" s="541"/>
      <c r="RIE45" s="541"/>
      <c r="RIF45" s="541"/>
      <c r="RIG45" s="541"/>
      <c r="RIH45" s="541"/>
      <c r="RII45" s="541"/>
      <c r="RIJ45" s="541"/>
      <c r="RIK45" s="541"/>
      <c r="RIL45" s="541"/>
      <c r="RIM45" s="541"/>
      <c r="RIN45" s="541"/>
      <c r="RIO45" s="541"/>
      <c r="RIP45" s="541"/>
      <c r="RIQ45" s="541"/>
      <c r="RIR45" s="541"/>
      <c r="RIS45" s="541"/>
      <c r="RIT45" s="541"/>
      <c r="RIU45" s="541"/>
      <c r="RIV45" s="541"/>
      <c r="RIW45" s="541"/>
      <c r="RIX45" s="541"/>
      <c r="RIY45" s="541"/>
      <c r="RIZ45" s="541"/>
      <c r="RJA45" s="541"/>
      <c r="RJB45" s="541"/>
      <c r="RJC45" s="541"/>
      <c r="RJD45" s="541"/>
      <c r="RJE45" s="541"/>
      <c r="RJF45" s="541"/>
      <c r="RJG45" s="541"/>
      <c r="RJH45" s="541"/>
      <c r="RJI45" s="541"/>
      <c r="RJJ45" s="541"/>
      <c r="RJK45" s="541"/>
      <c r="RJL45" s="541"/>
      <c r="RJM45" s="541"/>
      <c r="RJN45" s="541"/>
      <c r="RJO45" s="541"/>
      <c r="RJP45" s="541"/>
      <c r="RJQ45" s="541"/>
      <c r="RJR45" s="541"/>
      <c r="RJS45" s="541"/>
      <c r="RJT45" s="541"/>
      <c r="RJU45" s="541"/>
      <c r="RJV45" s="541"/>
      <c r="RJW45" s="541"/>
      <c r="RJX45" s="541"/>
      <c r="RJY45" s="541"/>
      <c r="RJZ45" s="541"/>
      <c r="RKA45" s="541"/>
      <c r="RKB45" s="541"/>
      <c r="RKC45" s="541"/>
      <c r="RKD45" s="541"/>
      <c r="RKE45" s="541"/>
      <c r="RKF45" s="541"/>
      <c r="RKG45" s="541"/>
      <c r="RKH45" s="541"/>
      <c r="RKI45" s="541"/>
      <c r="RKJ45" s="541"/>
      <c r="RKK45" s="541"/>
      <c r="RKL45" s="541"/>
      <c r="RKM45" s="541"/>
      <c r="RKN45" s="541"/>
      <c r="RKO45" s="541"/>
      <c r="RKP45" s="541"/>
      <c r="RKQ45" s="541"/>
      <c r="RKR45" s="541"/>
      <c r="RKS45" s="541"/>
      <c r="RKT45" s="541"/>
      <c r="RKU45" s="541"/>
      <c r="RKV45" s="541"/>
      <c r="RKW45" s="541"/>
      <c r="RKX45" s="541"/>
      <c r="RKY45" s="541"/>
      <c r="RKZ45" s="541"/>
      <c r="RLA45" s="541"/>
      <c r="RLB45" s="541"/>
      <c r="RLC45" s="541"/>
      <c r="RLD45" s="541"/>
      <c r="RLE45" s="541"/>
      <c r="RLF45" s="541"/>
      <c r="RLG45" s="541"/>
      <c r="RLH45" s="541"/>
      <c r="RLI45" s="541"/>
      <c r="RLJ45" s="541"/>
      <c r="RLK45" s="541"/>
      <c r="RLL45" s="541"/>
      <c r="RLM45" s="541"/>
      <c r="RLN45" s="541"/>
      <c r="RLO45" s="541"/>
      <c r="RLP45" s="541"/>
      <c r="RLQ45" s="541"/>
      <c r="RLR45" s="541"/>
      <c r="RLS45" s="541"/>
      <c r="RLT45" s="541"/>
      <c r="RLU45" s="541"/>
      <c r="RLV45" s="541"/>
      <c r="RLW45" s="541"/>
      <c r="RLX45" s="541"/>
      <c r="RLY45" s="541"/>
      <c r="RLZ45" s="541"/>
      <c r="RMA45" s="541"/>
      <c r="RMB45" s="541"/>
      <c r="RMC45" s="541"/>
      <c r="RMD45" s="541"/>
      <c r="RME45" s="541"/>
      <c r="RMF45" s="541"/>
      <c r="RMG45" s="541"/>
      <c r="RMH45" s="541"/>
      <c r="RMI45" s="541"/>
      <c r="RMJ45" s="541"/>
      <c r="RMK45" s="541"/>
      <c r="RML45" s="541"/>
      <c r="RMM45" s="541"/>
      <c r="RMN45" s="541"/>
      <c r="RMO45" s="541"/>
      <c r="RMP45" s="541"/>
      <c r="RMQ45" s="541"/>
      <c r="RMR45" s="541"/>
      <c r="RMS45" s="541"/>
      <c r="RMT45" s="541"/>
      <c r="RMU45" s="541"/>
      <c r="RMV45" s="541"/>
      <c r="RMW45" s="541"/>
      <c r="RMX45" s="541"/>
      <c r="RMY45" s="541"/>
      <c r="RMZ45" s="541"/>
      <c r="RNA45" s="541"/>
      <c r="RNB45" s="541"/>
      <c r="RNC45" s="541"/>
      <c r="RND45" s="541"/>
      <c r="RNE45" s="541"/>
      <c r="RNF45" s="541"/>
      <c r="RNG45" s="541"/>
      <c r="RNH45" s="541"/>
      <c r="RNI45" s="541"/>
      <c r="RNJ45" s="541"/>
      <c r="RNK45" s="541"/>
      <c r="RNL45" s="541"/>
      <c r="RNM45" s="541"/>
      <c r="RNN45" s="541"/>
      <c r="RNO45" s="541"/>
      <c r="RNP45" s="541"/>
      <c r="RNQ45" s="541"/>
      <c r="RNR45" s="541"/>
      <c r="RNS45" s="541"/>
      <c r="RNT45" s="541"/>
      <c r="RNU45" s="541"/>
      <c r="RNV45" s="541"/>
      <c r="RNW45" s="541"/>
      <c r="RNX45" s="541"/>
      <c r="RNY45" s="541"/>
      <c r="RNZ45" s="541"/>
      <c r="ROA45" s="541"/>
      <c r="ROB45" s="541"/>
      <c r="ROC45" s="541"/>
      <c r="ROD45" s="541"/>
      <c r="ROE45" s="541"/>
      <c r="ROF45" s="541"/>
      <c r="ROG45" s="541"/>
      <c r="ROH45" s="541"/>
      <c r="ROI45" s="541"/>
      <c r="ROJ45" s="541"/>
      <c r="ROK45" s="541"/>
      <c r="ROL45" s="541"/>
      <c r="ROM45" s="541"/>
      <c r="RON45" s="541"/>
      <c r="ROO45" s="541"/>
      <c r="ROP45" s="541"/>
      <c r="ROQ45" s="541"/>
      <c r="ROR45" s="541"/>
      <c r="ROS45" s="541"/>
      <c r="ROT45" s="541"/>
      <c r="ROU45" s="541"/>
      <c r="ROV45" s="541"/>
      <c r="ROW45" s="541"/>
      <c r="ROX45" s="541"/>
      <c r="ROY45" s="541"/>
      <c r="ROZ45" s="541"/>
      <c r="RPA45" s="541"/>
      <c r="RPB45" s="541"/>
      <c r="RPC45" s="541"/>
      <c r="RPD45" s="541"/>
      <c r="RPE45" s="541"/>
      <c r="RPF45" s="541"/>
      <c r="RPG45" s="541"/>
      <c r="RPH45" s="541"/>
      <c r="RPI45" s="541"/>
      <c r="RPJ45" s="541"/>
      <c r="RPK45" s="541"/>
      <c r="RPL45" s="541"/>
      <c r="RPM45" s="541"/>
      <c r="RPN45" s="541"/>
      <c r="RPO45" s="541"/>
      <c r="RPP45" s="541"/>
      <c r="RPQ45" s="541"/>
      <c r="RPR45" s="541"/>
      <c r="RPS45" s="541"/>
      <c r="RPT45" s="541"/>
      <c r="RPU45" s="541"/>
      <c r="RPV45" s="541"/>
      <c r="RPW45" s="541"/>
      <c r="RPX45" s="541"/>
      <c r="RPY45" s="541"/>
      <c r="RPZ45" s="541"/>
      <c r="RQA45" s="541"/>
      <c r="RQB45" s="541"/>
      <c r="RQC45" s="541"/>
      <c r="RQD45" s="541"/>
      <c r="RQE45" s="541"/>
      <c r="RQF45" s="541"/>
      <c r="RQG45" s="541"/>
      <c r="RQH45" s="541"/>
      <c r="RQI45" s="541"/>
      <c r="RQJ45" s="541"/>
      <c r="RQK45" s="541"/>
      <c r="RQL45" s="541"/>
      <c r="RQM45" s="541"/>
      <c r="RQN45" s="541"/>
      <c r="RQO45" s="541"/>
      <c r="RQP45" s="541"/>
      <c r="RQQ45" s="541"/>
      <c r="RQR45" s="541"/>
      <c r="RQS45" s="541"/>
      <c r="RQT45" s="541"/>
      <c r="RQU45" s="541"/>
      <c r="RQV45" s="541"/>
      <c r="RQW45" s="541"/>
      <c r="RQX45" s="541"/>
      <c r="RQY45" s="541"/>
      <c r="RQZ45" s="541"/>
      <c r="RRA45" s="541"/>
      <c r="RRB45" s="541"/>
      <c r="RRC45" s="541"/>
      <c r="RRD45" s="541"/>
      <c r="RRE45" s="541"/>
      <c r="RRF45" s="541"/>
      <c r="RRG45" s="541"/>
      <c r="RRH45" s="541"/>
      <c r="RRI45" s="541"/>
      <c r="RRJ45" s="541"/>
      <c r="RRK45" s="541"/>
      <c r="RRL45" s="541"/>
      <c r="RRM45" s="541"/>
      <c r="RRN45" s="541"/>
      <c r="RRO45" s="541"/>
      <c r="RRP45" s="541"/>
      <c r="RRQ45" s="541"/>
      <c r="RRR45" s="541"/>
      <c r="RRS45" s="541"/>
      <c r="RRT45" s="541"/>
      <c r="RRU45" s="541"/>
      <c r="RRV45" s="541"/>
      <c r="RRW45" s="541"/>
      <c r="RRX45" s="541"/>
      <c r="RRY45" s="541"/>
      <c r="RRZ45" s="541"/>
      <c r="RSA45" s="541"/>
      <c r="RSB45" s="541"/>
      <c r="RSC45" s="541"/>
      <c r="RSD45" s="541"/>
      <c r="RSE45" s="541"/>
      <c r="RSF45" s="541"/>
      <c r="RSG45" s="541"/>
      <c r="RSH45" s="541"/>
      <c r="RSI45" s="541"/>
      <c r="RSJ45" s="541"/>
      <c r="RSK45" s="541"/>
      <c r="RSL45" s="541"/>
      <c r="RSM45" s="541"/>
      <c r="RSN45" s="541"/>
      <c r="RSO45" s="541"/>
      <c r="RSP45" s="541"/>
      <c r="RSQ45" s="541"/>
      <c r="RSR45" s="541"/>
      <c r="RSS45" s="541"/>
      <c r="RST45" s="541"/>
      <c r="RSU45" s="541"/>
      <c r="RSV45" s="541"/>
      <c r="RSW45" s="541"/>
      <c r="RSX45" s="541"/>
      <c r="RSY45" s="541"/>
      <c r="RSZ45" s="541"/>
      <c r="RTA45" s="541"/>
      <c r="RTB45" s="541"/>
      <c r="RTC45" s="541"/>
      <c r="RTD45" s="541"/>
      <c r="RTE45" s="541"/>
      <c r="RTF45" s="541"/>
      <c r="RTG45" s="541"/>
      <c r="RTH45" s="541"/>
      <c r="RTI45" s="541"/>
      <c r="RTJ45" s="541"/>
      <c r="RTK45" s="541"/>
      <c r="RTL45" s="541"/>
      <c r="RTM45" s="541"/>
      <c r="RTN45" s="541"/>
      <c r="RTO45" s="541"/>
      <c r="RTP45" s="541"/>
      <c r="RTQ45" s="541"/>
      <c r="RTR45" s="541"/>
      <c r="RTS45" s="541"/>
      <c r="RTT45" s="541"/>
      <c r="RTU45" s="541"/>
      <c r="RTV45" s="541"/>
      <c r="RTW45" s="541"/>
      <c r="RTX45" s="541"/>
      <c r="RTY45" s="541"/>
      <c r="RTZ45" s="541"/>
      <c r="RUA45" s="541"/>
      <c r="RUB45" s="541"/>
      <c r="RUC45" s="541"/>
      <c r="RUD45" s="541"/>
      <c r="RUE45" s="541"/>
      <c r="RUF45" s="541"/>
      <c r="RUG45" s="541"/>
      <c r="RUH45" s="541"/>
      <c r="RUI45" s="541"/>
      <c r="RUJ45" s="541"/>
      <c r="RUK45" s="541"/>
      <c r="RUL45" s="541"/>
      <c r="RUM45" s="541"/>
      <c r="RUN45" s="541"/>
      <c r="RUO45" s="541"/>
      <c r="RUP45" s="541"/>
      <c r="RUQ45" s="541"/>
      <c r="RUR45" s="541"/>
      <c r="RUS45" s="541"/>
      <c r="RUT45" s="541"/>
      <c r="RUU45" s="541"/>
      <c r="RUV45" s="541"/>
      <c r="RUW45" s="541"/>
      <c r="RUX45" s="541"/>
      <c r="RUY45" s="541"/>
      <c r="RUZ45" s="541"/>
      <c r="RVA45" s="541"/>
      <c r="RVB45" s="541"/>
      <c r="RVC45" s="541"/>
      <c r="RVD45" s="541"/>
      <c r="RVE45" s="541"/>
      <c r="RVF45" s="541"/>
      <c r="RVG45" s="541"/>
      <c r="RVH45" s="541"/>
      <c r="RVI45" s="541"/>
      <c r="RVJ45" s="541"/>
      <c r="RVK45" s="541"/>
      <c r="RVL45" s="541"/>
      <c r="RVM45" s="541"/>
      <c r="RVN45" s="541"/>
      <c r="RVO45" s="541"/>
      <c r="RVP45" s="541"/>
      <c r="RVQ45" s="541"/>
      <c r="RVR45" s="541"/>
      <c r="RVS45" s="541"/>
      <c r="RVT45" s="541"/>
      <c r="RVU45" s="541"/>
      <c r="RVV45" s="541"/>
      <c r="RVW45" s="541"/>
      <c r="RVX45" s="541"/>
      <c r="RVY45" s="541"/>
      <c r="RVZ45" s="541"/>
      <c r="RWA45" s="541"/>
      <c r="RWB45" s="541"/>
      <c r="RWC45" s="541"/>
      <c r="RWD45" s="541"/>
      <c r="RWE45" s="541"/>
      <c r="RWF45" s="541"/>
      <c r="RWG45" s="541"/>
      <c r="RWH45" s="541"/>
      <c r="RWI45" s="541"/>
      <c r="RWJ45" s="541"/>
      <c r="RWK45" s="541"/>
      <c r="RWL45" s="541"/>
      <c r="RWM45" s="541"/>
      <c r="RWN45" s="541"/>
      <c r="RWO45" s="541"/>
      <c r="RWP45" s="541"/>
      <c r="RWQ45" s="541"/>
      <c r="RWR45" s="541"/>
      <c r="RWS45" s="541"/>
      <c r="RWT45" s="541"/>
      <c r="RWU45" s="541"/>
      <c r="RWV45" s="541"/>
      <c r="RWW45" s="541"/>
      <c r="RWX45" s="541"/>
      <c r="RWY45" s="541"/>
      <c r="RWZ45" s="541"/>
      <c r="RXA45" s="541"/>
      <c r="RXB45" s="541"/>
      <c r="RXC45" s="541"/>
      <c r="RXD45" s="541"/>
      <c r="RXE45" s="541"/>
      <c r="RXF45" s="541"/>
      <c r="RXG45" s="541"/>
      <c r="RXH45" s="541"/>
      <c r="RXI45" s="541"/>
      <c r="RXJ45" s="541"/>
      <c r="RXK45" s="541"/>
      <c r="RXL45" s="541"/>
      <c r="RXM45" s="541"/>
      <c r="RXN45" s="541"/>
      <c r="RXO45" s="541"/>
      <c r="RXP45" s="541"/>
      <c r="RXQ45" s="541"/>
      <c r="RXR45" s="541"/>
      <c r="RXS45" s="541"/>
      <c r="RXT45" s="541"/>
      <c r="RXU45" s="541"/>
      <c r="RXV45" s="541"/>
      <c r="RXW45" s="541"/>
      <c r="RXX45" s="541"/>
      <c r="RXY45" s="541"/>
      <c r="RXZ45" s="541"/>
      <c r="RYA45" s="541"/>
      <c r="RYB45" s="541"/>
      <c r="RYC45" s="541"/>
      <c r="RYD45" s="541"/>
      <c r="RYE45" s="541"/>
      <c r="RYF45" s="541"/>
      <c r="RYG45" s="541"/>
      <c r="RYH45" s="541"/>
      <c r="RYI45" s="541"/>
      <c r="RYJ45" s="541"/>
      <c r="RYK45" s="541"/>
      <c r="RYL45" s="541"/>
      <c r="RYM45" s="541"/>
      <c r="RYN45" s="541"/>
      <c r="RYO45" s="541"/>
      <c r="RYP45" s="541"/>
      <c r="RYQ45" s="541"/>
      <c r="RYR45" s="541"/>
      <c r="RYS45" s="541"/>
      <c r="RYT45" s="541"/>
      <c r="RYU45" s="541"/>
      <c r="RYV45" s="541"/>
      <c r="RYW45" s="541"/>
      <c r="RYX45" s="541"/>
      <c r="RYY45" s="541"/>
      <c r="RYZ45" s="541"/>
      <c r="RZA45" s="541"/>
      <c r="RZB45" s="541"/>
      <c r="RZC45" s="541"/>
      <c r="RZD45" s="541"/>
      <c r="RZE45" s="541"/>
      <c r="RZF45" s="541"/>
      <c r="RZG45" s="541"/>
      <c r="RZH45" s="541"/>
      <c r="RZI45" s="541"/>
      <c r="RZJ45" s="541"/>
      <c r="RZK45" s="541"/>
      <c r="RZL45" s="541"/>
      <c r="RZM45" s="541"/>
      <c r="RZN45" s="541"/>
      <c r="RZO45" s="541"/>
      <c r="RZP45" s="541"/>
      <c r="RZQ45" s="541"/>
      <c r="RZR45" s="541"/>
      <c r="RZS45" s="541"/>
      <c r="RZT45" s="541"/>
      <c r="RZU45" s="541"/>
      <c r="RZV45" s="541"/>
      <c r="RZW45" s="541"/>
      <c r="RZX45" s="541"/>
      <c r="RZY45" s="541"/>
      <c r="RZZ45" s="541"/>
      <c r="SAA45" s="541"/>
      <c r="SAB45" s="541"/>
      <c r="SAC45" s="541"/>
      <c r="SAD45" s="541"/>
      <c r="SAE45" s="541"/>
      <c r="SAF45" s="541"/>
      <c r="SAG45" s="541"/>
      <c r="SAH45" s="541"/>
      <c r="SAI45" s="541"/>
      <c r="SAJ45" s="541"/>
      <c r="SAK45" s="541"/>
      <c r="SAL45" s="541"/>
      <c r="SAM45" s="541"/>
      <c r="SAN45" s="541"/>
      <c r="SAO45" s="541"/>
      <c r="SAP45" s="541"/>
      <c r="SAQ45" s="541"/>
      <c r="SAR45" s="541"/>
      <c r="SAS45" s="541"/>
      <c r="SAT45" s="541"/>
      <c r="SAU45" s="541"/>
      <c r="SAV45" s="541"/>
      <c r="SAW45" s="541"/>
      <c r="SAX45" s="541"/>
      <c r="SAY45" s="541"/>
      <c r="SAZ45" s="541"/>
      <c r="SBA45" s="541"/>
      <c r="SBB45" s="541"/>
      <c r="SBC45" s="541"/>
      <c r="SBD45" s="541"/>
      <c r="SBE45" s="541"/>
      <c r="SBF45" s="541"/>
      <c r="SBG45" s="541"/>
      <c r="SBH45" s="541"/>
      <c r="SBI45" s="541"/>
      <c r="SBJ45" s="541"/>
      <c r="SBK45" s="541"/>
      <c r="SBL45" s="541"/>
      <c r="SBM45" s="541"/>
      <c r="SBN45" s="541"/>
      <c r="SBO45" s="541"/>
      <c r="SBP45" s="541"/>
      <c r="SBQ45" s="541"/>
      <c r="SBR45" s="541"/>
      <c r="SBS45" s="541"/>
      <c r="SBT45" s="541"/>
      <c r="SBU45" s="541"/>
      <c r="SBV45" s="541"/>
      <c r="SBW45" s="541"/>
      <c r="SBX45" s="541"/>
      <c r="SBY45" s="541"/>
      <c r="SBZ45" s="541"/>
      <c r="SCA45" s="541"/>
      <c r="SCB45" s="541"/>
      <c r="SCC45" s="541"/>
      <c r="SCD45" s="541"/>
      <c r="SCE45" s="541"/>
      <c r="SCF45" s="541"/>
      <c r="SCG45" s="541"/>
      <c r="SCH45" s="541"/>
      <c r="SCI45" s="541"/>
      <c r="SCJ45" s="541"/>
      <c r="SCK45" s="541"/>
      <c r="SCL45" s="541"/>
      <c r="SCM45" s="541"/>
      <c r="SCN45" s="541"/>
      <c r="SCO45" s="541"/>
      <c r="SCP45" s="541"/>
      <c r="SCQ45" s="541"/>
      <c r="SCR45" s="541"/>
      <c r="SCS45" s="541"/>
      <c r="SCT45" s="541"/>
      <c r="SCU45" s="541"/>
      <c r="SCV45" s="541"/>
      <c r="SCW45" s="541"/>
      <c r="SCX45" s="541"/>
      <c r="SCY45" s="541"/>
      <c r="SCZ45" s="541"/>
      <c r="SDA45" s="541"/>
      <c r="SDB45" s="541"/>
      <c r="SDC45" s="541"/>
      <c r="SDD45" s="541"/>
      <c r="SDE45" s="541"/>
      <c r="SDF45" s="541"/>
      <c r="SDG45" s="541"/>
      <c r="SDH45" s="541"/>
      <c r="SDI45" s="541"/>
      <c r="SDJ45" s="541"/>
      <c r="SDK45" s="541"/>
      <c r="SDL45" s="541"/>
      <c r="SDM45" s="541"/>
      <c r="SDN45" s="541"/>
      <c r="SDO45" s="541"/>
      <c r="SDP45" s="541"/>
      <c r="SDQ45" s="541"/>
      <c r="SDR45" s="541"/>
      <c r="SDS45" s="541"/>
      <c r="SDT45" s="541"/>
      <c r="SDU45" s="541"/>
      <c r="SDV45" s="541"/>
      <c r="SDW45" s="541"/>
      <c r="SDX45" s="541"/>
      <c r="SDY45" s="541"/>
      <c r="SDZ45" s="541"/>
      <c r="SEA45" s="541"/>
      <c r="SEB45" s="541"/>
      <c r="SEC45" s="541"/>
      <c r="SED45" s="541"/>
      <c r="SEE45" s="541"/>
      <c r="SEF45" s="541"/>
      <c r="SEG45" s="541"/>
      <c r="SEH45" s="541"/>
      <c r="SEI45" s="541"/>
      <c r="SEJ45" s="541"/>
      <c r="SEK45" s="541"/>
      <c r="SEL45" s="541"/>
      <c r="SEM45" s="541"/>
      <c r="SEN45" s="541"/>
      <c r="SEO45" s="541"/>
      <c r="SEP45" s="541"/>
      <c r="SEQ45" s="541"/>
      <c r="SER45" s="541"/>
      <c r="SES45" s="541"/>
      <c r="SET45" s="541"/>
      <c r="SEU45" s="541"/>
      <c r="SEV45" s="541"/>
      <c r="SEW45" s="541"/>
      <c r="SEX45" s="541"/>
      <c r="SEY45" s="541"/>
      <c r="SEZ45" s="541"/>
      <c r="SFA45" s="541"/>
      <c r="SFB45" s="541"/>
      <c r="SFC45" s="541"/>
      <c r="SFD45" s="541"/>
      <c r="SFE45" s="541"/>
      <c r="SFF45" s="541"/>
      <c r="SFG45" s="541"/>
      <c r="SFH45" s="541"/>
      <c r="SFI45" s="541"/>
      <c r="SFJ45" s="541"/>
      <c r="SFK45" s="541"/>
      <c r="SFL45" s="541"/>
      <c r="SFM45" s="541"/>
      <c r="SFN45" s="541"/>
      <c r="SFO45" s="541"/>
      <c r="SFP45" s="541"/>
      <c r="SFQ45" s="541"/>
      <c r="SFR45" s="541"/>
      <c r="SFS45" s="541"/>
      <c r="SFT45" s="541"/>
      <c r="SFU45" s="541"/>
      <c r="SFV45" s="541"/>
      <c r="SFW45" s="541"/>
      <c r="SFX45" s="541"/>
      <c r="SFY45" s="541"/>
      <c r="SFZ45" s="541"/>
      <c r="SGA45" s="541"/>
      <c r="SGB45" s="541"/>
      <c r="SGC45" s="541"/>
      <c r="SGD45" s="541"/>
      <c r="SGE45" s="541"/>
      <c r="SGF45" s="541"/>
      <c r="SGG45" s="541"/>
      <c r="SGH45" s="541"/>
      <c r="SGI45" s="541"/>
      <c r="SGJ45" s="541"/>
      <c r="SGK45" s="541"/>
      <c r="SGL45" s="541"/>
      <c r="SGM45" s="541"/>
      <c r="SGN45" s="541"/>
      <c r="SGO45" s="541"/>
      <c r="SGP45" s="541"/>
      <c r="SGQ45" s="541"/>
      <c r="SGR45" s="541"/>
      <c r="SGS45" s="541"/>
      <c r="SGT45" s="541"/>
      <c r="SGU45" s="541"/>
      <c r="SGV45" s="541"/>
      <c r="SGW45" s="541"/>
      <c r="SGX45" s="541"/>
      <c r="SGY45" s="541"/>
      <c r="SGZ45" s="541"/>
      <c r="SHA45" s="541"/>
      <c r="SHB45" s="541"/>
      <c r="SHC45" s="541"/>
      <c r="SHD45" s="541"/>
      <c r="SHE45" s="541"/>
      <c r="SHF45" s="541"/>
      <c r="SHG45" s="541"/>
      <c r="SHH45" s="541"/>
      <c r="SHI45" s="541"/>
      <c r="SHJ45" s="541"/>
      <c r="SHK45" s="541"/>
      <c r="SHL45" s="541"/>
      <c r="SHM45" s="541"/>
      <c r="SHN45" s="541"/>
      <c r="SHO45" s="541"/>
      <c r="SHP45" s="541"/>
      <c r="SHQ45" s="541"/>
      <c r="SHR45" s="541"/>
      <c r="SHS45" s="541"/>
      <c r="SHT45" s="541"/>
      <c r="SHU45" s="541"/>
      <c r="SHV45" s="541"/>
      <c r="SHW45" s="541"/>
      <c r="SHX45" s="541"/>
      <c r="SHY45" s="541"/>
      <c r="SHZ45" s="541"/>
      <c r="SIA45" s="541"/>
      <c r="SIB45" s="541"/>
      <c r="SIC45" s="541"/>
      <c r="SID45" s="541"/>
      <c r="SIE45" s="541"/>
      <c r="SIF45" s="541"/>
      <c r="SIG45" s="541"/>
      <c r="SIH45" s="541"/>
      <c r="SII45" s="541"/>
      <c r="SIJ45" s="541"/>
      <c r="SIK45" s="541"/>
      <c r="SIL45" s="541"/>
      <c r="SIM45" s="541"/>
      <c r="SIN45" s="541"/>
      <c r="SIO45" s="541"/>
      <c r="SIP45" s="541"/>
      <c r="SIQ45" s="541"/>
      <c r="SIR45" s="541"/>
      <c r="SIS45" s="541"/>
      <c r="SIT45" s="541"/>
      <c r="SIU45" s="541"/>
      <c r="SIV45" s="541"/>
      <c r="SIW45" s="541"/>
      <c r="SIX45" s="541"/>
      <c r="SIY45" s="541"/>
      <c r="SIZ45" s="541"/>
      <c r="SJA45" s="541"/>
      <c r="SJB45" s="541"/>
      <c r="SJC45" s="541"/>
      <c r="SJD45" s="541"/>
      <c r="SJE45" s="541"/>
      <c r="SJF45" s="541"/>
      <c r="SJG45" s="541"/>
      <c r="SJH45" s="541"/>
      <c r="SJI45" s="541"/>
      <c r="SJJ45" s="541"/>
      <c r="SJK45" s="541"/>
      <c r="SJL45" s="541"/>
      <c r="SJM45" s="541"/>
      <c r="SJN45" s="541"/>
      <c r="SJO45" s="541"/>
      <c r="SJP45" s="541"/>
      <c r="SJQ45" s="541"/>
      <c r="SJR45" s="541"/>
      <c r="SJS45" s="541"/>
      <c r="SJT45" s="541"/>
      <c r="SJU45" s="541"/>
      <c r="SJV45" s="541"/>
      <c r="SJW45" s="541"/>
      <c r="SJX45" s="541"/>
      <c r="SJY45" s="541"/>
      <c r="SJZ45" s="541"/>
      <c r="SKA45" s="541"/>
      <c r="SKB45" s="541"/>
      <c r="SKC45" s="541"/>
      <c r="SKD45" s="541"/>
      <c r="SKE45" s="541"/>
      <c r="SKF45" s="541"/>
      <c r="SKG45" s="541"/>
      <c r="SKH45" s="541"/>
      <c r="SKI45" s="541"/>
      <c r="SKJ45" s="541"/>
      <c r="SKK45" s="541"/>
      <c r="SKL45" s="541"/>
      <c r="SKM45" s="541"/>
      <c r="SKN45" s="541"/>
      <c r="SKO45" s="541"/>
      <c r="SKP45" s="541"/>
      <c r="SKQ45" s="541"/>
      <c r="SKR45" s="541"/>
      <c r="SKS45" s="541"/>
      <c r="SKT45" s="541"/>
      <c r="SKU45" s="541"/>
      <c r="SKV45" s="541"/>
      <c r="SKW45" s="541"/>
      <c r="SKX45" s="541"/>
      <c r="SKY45" s="541"/>
      <c r="SKZ45" s="541"/>
      <c r="SLA45" s="541"/>
      <c r="SLB45" s="541"/>
      <c r="SLC45" s="541"/>
      <c r="SLD45" s="541"/>
      <c r="SLE45" s="541"/>
      <c r="SLF45" s="541"/>
      <c r="SLG45" s="541"/>
      <c r="SLH45" s="541"/>
      <c r="SLI45" s="541"/>
      <c r="SLJ45" s="541"/>
      <c r="SLK45" s="541"/>
      <c r="SLL45" s="541"/>
      <c r="SLM45" s="541"/>
      <c r="SLN45" s="541"/>
      <c r="SLO45" s="541"/>
      <c r="SLP45" s="541"/>
      <c r="SLQ45" s="541"/>
      <c r="SLR45" s="541"/>
      <c r="SLS45" s="541"/>
      <c r="SLT45" s="541"/>
      <c r="SLU45" s="541"/>
      <c r="SLV45" s="541"/>
      <c r="SLW45" s="541"/>
      <c r="SLX45" s="541"/>
      <c r="SLY45" s="541"/>
      <c r="SLZ45" s="541"/>
      <c r="SMA45" s="541"/>
      <c r="SMB45" s="541"/>
      <c r="SMC45" s="541"/>
      <c r="SMD45" s="541"/>
      <c r="SME45" s="541"/>
      <c r="SMF45" s="541"/>
      <c r="SMG45" s="541"/>
      <c r="SMH45" s="541"/>
      <c r="SMI45" s="541"/>
      <c r="SMJ45" s="541"/>
      <c r="SMK45" s="541"/>
      <c r="SML45" s="541"/>
      <c r="SMM45" s="541"/>
      <c r="SMN45" s="541"/>
      <c r="SMO45" s="541"/>
      <c r="SMP45" s="541"/>
      <c r="SMQ45" s="541"/>
      <c r="SMR45" s="541"/>
      <c r="SMS45" s="541"/>
      <c r="SMT45" s="541"/>
      <c r="SMU45" s="541"/>
      <c r="SMV45" s="541"/>
      <c r="SMW45" s="541"/>
      <c r="SMX45" s="541"/>
      <c r="SMY45" s="541"/>
      <c r="SMZ45" s="541"/>
      <c r="SNA45" s="541"/>
      <c r="SNB45" s="541"/>
      <c r="SNC45" s="541"/>
      <c r="SND45" s="541"/>
      <c r="SNE45" s="541"/>
      <c r="SNF45" s="541"/>
      <c r="SNG45" s="541"/>
      <c r="SNH45" s="541"/>
      <c r="SNI45" s="541"/>
      <c r="SNJ45" s="541"/>
      <c r="SNK45" s="541"/>
      <c r="SNL45" s="541"/>
      <c r="SNM45" s="541"/>
      <c r="SNN45" s="541"/>
      <c r="SNO45" s="541"/>
      <c r="SNP45" s="541"/>
      <c r="SNQ45" s="541"/>
      <c r="SNR45" s="541"/>
      <c r="SNS45" s="541"/>
      <c r="SNT45" s="541"/>
      <c r="SNU45" s="541"/>
      <c r="SNV45" s="541"/>
      <c r="SNW45" s="541"/>
      <c r="SNX45" s="541"/>
      <c r="SNY45" s="541"/>
      <c r="SNZ45" s="541"/>
      <c r="SOA45" s="541"/>
      <c r="SOB45" s="541"/>
      <c r="SOC45" s="541"/>
      <c r="SOD45" s="541"/>
      <c r="SOE45" s="541"/>
      <c r="SOF45" s="541"/>
      <c r="SOG45" s="541"/>
      <c r="SOH45" s="541"/>
      <c r="SOI45" s="541"/>
      <c r="SOJ45" s="541"/>
      <c r="SOK45" s="541"/>
      <c r="SOL45" s="541"/>
      <c r="SOM45" s="541"/>
      <c r="SON45" s="541"/>
      <c r="SOO45" s="541"/>
      <c r="SOP45" s="541"/>
      <c r="SOQ45" s="541"/>
      <c r="SOR45" s="541"/>
      <c r="SOS45" s="541"/>
      <c r="SOT45" s="541"/>
      <c r="SOU45" s="541"/>
      <c r="SOV45" s="541"/>
      <c r="SOW45" s="541"/>
      <c r="SOX45" s="541"/>
      <c r="SOY45" s="541"/>
      <c r="SOZ45" s="541"/>
      <c r="SPA45" s="541"/>
      <c r="SPB45" s="541"/>
      <c r="SPC45" s="541"/>
      <c r="SPD45" s="541"/>
      <c r="SPE45" s="541"/>
      <c r="SPF45" s="541"/>
      <c r="SPG45" s="541"/>
      <c r="SPH45" s="541"/>
      <c r="SPI45" s="541"/>
      <c r="SPJ45" s="541"/>
      <c r="SPK45" s="541"/>
      <c r="SPL45" s="541"/>
      <c r="SPM45" s="541"/>
      <c r="SPN45" s="541"/>
      <c r="SPO45" s="541"/>
      <c r="SPP45" s="541"/>
      <c r="SPQ45" s="541"/>
      <c r="SPR45" s="541"/>
      <c r="SPS45" s="541"/>
      <c r="SPT45" s="541"/>
      <c r="SPU45" s="541"/>
      <c r="SPV45" s="541"/>
      <c r="SPW45" s="541"/>
      <c r="SPX45" s="541"/>
      <c r="SPY45" s="541"/>
      <c r="SPZ45" s="541"/>
      <c r="SQA45" s="541"/>
      <c r="SQB45" s="541"/>
      <c r="SQC45" s="541"/>
      <c r="SQD45" s="541"/>
      <c r="SQE45" s="541"/>
      <c r="SQF45" s="541"/>
      <c r="SQG45" s="541"/>
      <c r="SQH45" s="541"/>
      <c r="SQI45" s="541"/>
      <c r="SQJ45" s="541"/>
      <c r="SQK45" s="541"/>
      <c r="SQL45" s="541"/>
      <c r="SQM45" s="541"/>
      <c r="SQN45" s="541"/>
      <c r="SQO45" s="541"/>
      <c r="SQP45" s="541"/>
      <c r="SQQ45" s="541"/>
      <c r="SQR45" s="541"/>
      <c r="SQS45" s="541"/>
      <c r="SQT45" s="541"/>
      <c r="SQU45" s="541"/>
      <c r="SQV45" s="541"/>
      <c r="SQW45" s="541"/>
      <c r="SQX45" s="541"/>
      <c r="SQY45" s="541"/>
      <c r="SQZ45" s="541"/>
      <c r="SRA45" s="541"/>
      <c r="SRB45" s="541"/>
      <c r="SRC45" s="541"/>
      <c r="SRD45" s="541"/>
      <c r="SRE45" s="541"/>
      <c r="SRF45" s="541"/>
      <c r="SRG45" s="541"/>
      <c r="SRH45" s="541"/>
      <c r="SRI45" s="541"/>
      <c r="SRJ45" s="541"/>
      <c r="SRK45" s="541"/>
      <c r="SRL45" s="541"/>
      <c r="SRM45" s="541"/>
      <c r="SRN45" s="541"/>
      <c r="SRO45" s="541"/>
      <c r="SRP45" s="541"/>
      <c r="SRQ45" s="541"/>
      <c r="SRR45" s="541"/>
      <c r="SRS45" s="541"/>
      <c r="SRT45" s="541"/>
      <c r="SRU45" s="541"/>
      <c r="SRV45" s="541"/>
      <c r="SRW45" s="541"/>
      <c r="SRX45" s="541"/>
      <c r="SRY45" s="541"/>
      <c r="SRZ45" s="541"/>
      <c r="SSA45" s="541"/>
      <c r="SSB45" s="541"/>
      <c r="SSC45" s="541"/>
      <c r="SSD45" s="541"/>
      <c r="SSE45" s="541"/>
      <c r="SSF45" s="541"/>
      <c r="SSG45" s="541"/>
      <c r="SSH45" s="541"/>
      <c r="SSI45" s="541"/>
      <c r="SSJ45" s="541"/>
      <c r="SSK45" s="541"/>
      <c r="SSL45" s="541"/>
      <c r="SSM45" s="541"/>
      <c r="SSN45" s="541"/>
      <c r="SSO45" s="541"/>
      <c r="SSP45" s="541"/>
      <c r="SSQ45" s="541"/>
      <c r="SSR45" s="541"/>
      <c r="SSS45" s="541"/>
      <c r="SST45" s="541"/>
      <c r="SSU45" s="541"/>
      <c r="SSV45" s="541"/>
      <c r="SSW45" s="541"/>
      <c r="SSX45" s="541"/>
      <c r="SSY45" s="541"/>
      <c r="SSZ45" s="541"/>
      <c r="STA45" s="541"/>
      <c r="STB45" s="541"/>
      <c r="STC45" s="541"/>
      <c r="STD45" s="541"/>
      <c r="STE45" s="541"/>
      <c r="STF45" s="541"/>
      <c r="STG45" s="541"/>
      <c r="STH45" s="541"/>
      <c r="STI45" s="541"/>
      <c r="STJ45" s="541"/>
      <c r="STK45" s="541"/>
      <c r="STL45" s="541"/>
      <c r="STM45" s="541"/>
      <c r="STN45" s="541"/>
      <c r="STO45" s="541"/>
      <c r="STP45" s="541"/>
      <c r="STQ45" s="541"/>
      <c r="STR45" s="541"/>
      <c r="STS45" s="541"/>
      <c r="STT45" s="541"/>
      <c r="STU45" s="541"/>
      <c r="STV45" s="541"/>
      <c r="STW45" s="541"/>
      <c r="STX45" s="541"/>
      <c r="STY45" s="541"/>
      <c r="STZ45" s="541"/>
      <c r="SUA45" s="541"/>
      <c r="SUB45" s="541"/>
      <c r="SUC45" s="541"/>
      <c r="SUD45" s="541"/>
      <c r="SUE45" s="541"/>
      <c r="SUF45" s="541"/>
      <c r="SUG45" s="541"/>
      <c r="SUH45" s="541"/>
      <c r="SUI45" s="541"/>
      <c r="SUJ45" s="541"/>
      <c r="SUK45" s="541"/>
      <c r="SUL45" s="541"/>
      <c r="SUM45" s="541"/>
      <c r="SUN45" s="541"/>
      <c r="SUO45" s="541"/>
      <c r="SUP45" s="541"/>
      <c r="SUQ45" s="541"/>
      <c r="SUR45" s="541"/>
      <c r="SUS45" s="541"/>
      <c r="SUT45" s="541"/>
      <c r="SUU45" s="541"/>
      <c r="SUV45" s="541"/>
      <c r="SUW45" s="541"/>
      <c r="SUX45" s="541"/>
      <c r="SUY45" s="541"/>
      <c r="SUZ45" s="541"/>
      <c r="SVA45" s="541"/>
      <c r="SVB45" s="541"/>
      <c r="SVC45" s="541"/>
      <c r="SVD45" s="541"/>
      <c r="SVE45" s="541"/>
      <c r="SVF45" s="541"/>
      <c r="SVG45" s="541"/>
      <c r="SVH45" s="541"/>
      <c r="SVI45" s="541"/>
      <c r="SVJ45" s="541"/>
      <c r="SVK45" s="541"/>
      <c r="SVL45" s="541"/>
      <c r="SVM45" s="541"/>
      <c r="SVN45" s="541"/>
      <c r="SVO45" s="541"/>
      <c r="SVP45" s="541"/>
      <c r="SVQ45" s="541"/>
      <c r="SVR45" s="541"/>
      <c r="SVS45" s="541"/>
      <c r="SVT45" s="541"/>
      <c r="SVU45" s="541"/>
      <c r="SVV45" s="541"/>
      <c r="SVW45" s="541"/>
      <c r="SVX45" s="541"/>
      <c r="SVY45" s="541"/>
      <c r="SVZ45" s="541"/>
      <c r="SWA45" s="541"/>
      <c r="SWB45" s="541"/>
      <c r="SWC45" s="541"/>
      <c r="SWD45" s="541"/>
      <c r="SWE45" s="541"/>
      <c r="SWF45" s="541"/>
      <c r="SWG45" s="541"/>
      <c r="SWH45" s="541"/>
      <c r="SWI45" s="541"/>
      <c r="SWJ45" s="541"/>
      <c r="SWK45" s="541"/>
      <c r="SWL45" s="541"/>
      <c r="SWM45" s="541"/>
      <c r="SWN45" s="541"/>
      <c r="SWO45" s="541"/>
      <c r="SWP45" s="541"/>
      <c r="SWQ45" s="541"/>
      <c r="SWR45" s="541"/>
      <c r="SWS45" s="541"/>
      <c r="SWT45" s="541"/>
      <c r="SWU45" s="541"/>
      <c r="SWV45" s="541"/>
      <c r="SWW45" s="541"/>
      <c r="SWX45" s="541"/>
      <c r="SWY45" s="541"/>
      <c r="SWZ45" s="541"/>
      <c r="SXA45" s="541"/>
      <c r="SXB45" s="541"/>
      <c r="SXC45" s="541"/>
      <c r="SXD45" s="541"/>
      <c r="SXE45" s="541"/>
      <c r="SXF45" s="541"/>
      <c r="SXG45" s="541"/>
      <c r="SXH45" s="541"/>
      <c r="SXI45" s="541"/>
      <c r="SXJ45" s="541"/>
      <c r="SXK45" s="541"/>
      <c r="SXL45" s="541"/>
      <c r="SXM45" s="541"/>
      <c r="SXN45" s="541"/>
      <c r="SXO45" s="541"/>
      <c r="SXP45" s="541"/>
      <c r="SXQ45" s="541"/>
      <c r="SXR45" s="541"/>
      <c r="SXS45" s="541"/>
      <c r="SXT45" s="541"/>
      <c r="SXU45" s="541"/>
      <c r="SXV45" s="541"/>
      <c r="SXW45" s="541"/>
      <c r="SXX45" s="541"/>
      <c r="SXY45" s="541"/>
      <c r="SXZ45" s="541"/>
      <c r="SYA45" s="541"/>
      <c r="SYB45" s="541"/>
      <c r="SYC45" s="541"/>
      <c r="SYD45" s="541"/>
      <c r="SYE45" s="541"/>
      <c r="SYF45" s="541"/>
      <c r="SYG45" s="541"/>
      <c r="SYH45" s="541"/>
      <c r="SYI45" s="541"/>
      <c r="SYJ45" s="541"/>
      <c r="SYK45" s="541"/>
      <c r="SYL45" s="541"/>
      <c r="SYM45" s="541"/>
      <c r="SYN45" s="541"/>
      <c r="SYO45" s="541"/>
      <c r="SYP45" s="541"/>
      <c r="SYQ45" s="541"/>
      <c r="SYR45" s="541"/>
      <c r="SYS45" s="541"/>
      <c r="SYT45" s="541"/>
      <c r="SYU45" s="541"/>
      <c r="SYV45" s="541"/>
      <c r="SYW45" s="541"/>
      <c r="SYX45" s="541"/>
      <c r="SYY45" s="541"/>
      <c r="SYZ45" s="541"/>
      <c r="SZA45" s="541"/>
      <c r="SZB45" s="541"/>
      <c r="SZC45" s="541"/>
      <c r="SZD45" s="541"/>
      <c r="SZE45" s="541"/>
      <c r="SZF45" s="541"/>
      <c r="SZG45" s="541"/>
      <c r="SZH45" s="541"/>
      <c r="SZI45" s="541"/>
      <c r="SZJ45" s="541"/>
      <c r="SZK45" s="541"/>
      <c r="SZL45" s="541"/>
      <c r="SZM45" s="541"/>
      <c r="SZN45" s="541"/>
      <c r="SZO45" s="541"/>
      <c r="SZP45" s="541"/>
      <c r="SZQ45" s="541"/>
      <c r="SZR45" s="541"/>
      <c r="SZS45" s="541"/>
      <c r="SZT45" s="541"/>
      <c r="SZU45" s="541"/>
      <c r="SZV45" s="541"/>
      <c r="SZW45" s="541"/>
      <c r="SZX45" s="541"/>
      <c r="SZY45" s="541"/>
      <c r="SZZ45" s="541"/>
      <c r="TAA45" s="541"/>
      <c r="TAB45" s="541"/>
      <c r="TAC45" s="541"/>
      <c r="TAD45" s="541"/>
      <c r="TAE45" s="541"/>
      <c r="TAF45" s="541"/>
      <c r="TAG45" s="541"/>
      <c r="TAH45" s="541"/>
      <c r="TAI45" s="541"/>
      <c r="TAJ45" s="541"/>
      <c r="TAK45" s="541"/>
      <c r="TAL45" s="541"/>
      <c r="TAM45" s="541"/>
      <c r="TAN45" s="541"/>
      <c r="TAO45" s="541"/>
      <c r="TAP45" s="541"/>
      <c r="TAQ45" s="541"/>
      <c r="TAR45" s="541"/>
      <c r="TAS45" s="541"/>
      <c r="TAT45" s="541"/>
      <c r="TAU45" s="541"/>
      <c r="TAV45" s="541"/>
      <c r="TAW45" s="541"/>
      <c r="TAX45" s="541"/>
      <c r="TAY45" s="541"/>
      <c r="TAZ45" s="541"/>
      <c r="TBA45" s="541"/>
      <c r="TBB45" s="541"/>
      <c r="TBC45" s="541"/>
      <c r="TBD45" s="541"/>
      <c r="TBE45" s="541"/>
      <c r="TBF45" s="541"/>
      <c r="TBG45" s="541"/>
      <c r="TBH45" s="541"/>
      <c r="TBI45" s="541"/>
      <c r="TBJ45" s="541"/>
      <c r="TBK45" s="541"/>
      <c r="TBL45" s="541"/>
      <c r="TBM45" s="541"/>
      <c r="TBN45" s="541"/>
      <c r="TBO45" s="541"/>
      <c r="TBP45" s="541"/>
      <c r="TBQ45" s="541"/>
      <c r="TBR45" s="541"/>
      <c r="TBS45" s="541"/>
      <c r="TBT45" s="541"/>
      <c r="TBU45" s="541"/>
      <c r="TBV45" s="541"/>
      <c r="TBW45" s="541"/>
      <c r="TBX45" s="541"/>
      <c r="TBY45" s="541"/>
      <c r="TBZ45" s="541"/>
      <c r="TCA45" s="541"/>
      <c r="TCB45" s="541"/>
      <c r="TCC45" s="541"/>
      <c r="TCD45" s="541"/>
      <c r="TCE45" s="541"/>
      <c r="TCF45" s="541"/>
      <c r="TCG45" s="541"/>
      <c r="TCH45" s="541"/>
      <c r="TCI45" s="541"/>
      <c r="TCJ45" s="541"/>
      <c r="TCK45" s="541"/>
      <c r="TCL45" s="541"/>
      <c r="TCM45" s="541"/>
      <c r="TCN45" s="541"/>
      <c r="TCO45" s="541"/>
      <c r="TCP45" s="541"/>
      <c r="TCQ45" s="541"/>
      <c r="TCR45" s="541"/>
      <c r="TCS45" s="541"/>
      <c r="TCT45" s="541"/>
      <c r="TCU45" s="541"/>
      <c r="TCV45" s="541"/>
      <c r="TCW45" s="541"/>
      <c r="TCX45" s="541"/>
      <c r="TCY45" s="541"/>
      <c r="TCZ45" s="541"/>
      <c r="TDA45" s="541"/>
      <c r="TDB45" s="541"/>
      <c r="TDC45" s="541"/>
      <c r="TDD45" s="541"/>
      <c r="TDE45" s="541"/>
      <c r="TDF45" s="541"/>
      <c r="TDG45" s="541"/>
      <c r="TDH45" s="541"/>
      <c r="TDI45" s="541"/>
      <c r="TDJ45" s="541"/>
      <c r="TDK45" s="541"/>
      <c r="TDL45" s="541"/>
      <c r="TDM45" s="541"/>
      <c r="TDN45" s="541"/>
      <c r="TDO45" s="541"/>
      <c r="TDP45" s="541"/>
      <c r="TDQ45" s="541"/>
      <c r="TDR45" s="541"/>
      <c r="TDS45" s="541"/>
      <c r="TDT45" s="541"/>
      <c r="TDU45" s="541"/>
      <c r="TDV45" s="541"/>
      <c r="TDW45" s="541"/>
      <c r="TDX45" s="541"/>
      <c r="TDY45" s="541"/>
      <c r="TDZ45" s="541"/>
      <c r="TEA45" s="541"/>
      <c r="TEB45" s="541"/>
      <c r="TEC45" s="541"/>
      <c r="TED45" s="541"/>
      <c r="TEE45" s="541"/>
      <c r="TEF45" s="541"/>
      <c r="TEG45" s="541"/>
      <c r="TEH45" s="541"/>
      <c r="TEI45" s="541"/>
      <c r="TEJ45" s="541"/>
      <c r="TEK45" s="541"/>
      <c r="TEL45" s="541"/>
      <c r="TEM45" s="541"/>
      <c r="TEN45" s="541"/>
      <c r="TEO45" s="541"/>
      <c r="TEP45" s="541"/>
      <c r="TEQ45" s="541"/>
      <c r="TER45" s="541"/>
      <c r="TES45" s="541"/>
      <c r="TET45" s="541"/>
      <c r="TEU45" s="541"/>
      <c r="TEV45" s="541"/>
      <c r="TEW45" s="541"/>
      <c r="TEX45" s="541"/>
      <c r="TEY45" s="541"/>
      <c r="TEZ45" s="541"/>
      <c r="TFA45" s="541"/>
      <c r="TFB45" s="541"/>
      <c r="TFC45" s="541"/>
      <c r="TFD45" s="541"/>
      <c r="TFE45" s="541"/>
      <c r="TFF45" s="541"/>
      <c r="TFG45" s="541"/>
      <c r="TFH45" s="541"/>
      <c r="TFI45" s="541"/>
      <c r="TFJ45" s="541"/>
      <c r="TFK45" s="541"/>
      <c r="TFL45" s="541"/>
      <c r="TFM45" s="541"/>
      <c r="TFN45" s="541"/>
      <c r="TFO45" s="541"/>
      <c r="TFP45" s="541"/>
      <c r="TFQ45" s="541"/>
      <c r="TFR45" s="541"/>
      <c r="TFS45" s="541"/>
      <c r="TFT45" s="541"/>
      <c r="TFU45" s="541"/>
      <c r="TFV45" s="541"/>
      <c r="TFW45" s="541"/>
      <c r="TFX45" s="541"/>
      <c r="TFY45" s="541"/>
      <c r="TFZ45" s="541"/>
      <c r="TGA45" s="541"/>
      <c r="TGB45" s="541"/>
      <c r="TGC45" s="541"/>
      <c r="TGD45" s="541"/>
      <c r="TGE45" s="541"/>
      <c r="TGF45" s="541"/>
      <c r="TGG45" s="541"/>
      <c r="TGH45" s="541"/>
      <c r="TGI45" s="541"/>
      <c r="TGJ45" s="541"/>
      <c r="TGK45" s="541"/>
      <c r="TGL45" s="541"/>
      <c r="TGM45" s="541"/>
      <c r="TGN45" s="541"/>
      <c r="TGO45" s="541"/>
      <c r="TGP45" s="541"/>
      <c r="TGQ45" s="541"/>
      <c r="TGR45" s="541"/>
      <c r="TGS45" s="541"/>
      <c r="TGT45" s="541"/>
      <c r="TGU45" s="541"/>
      <c r="TGV45" s="541"/>
      <c r="TGW45" s="541"/>
      <c r="TGX45" s="541"/>
      <c r="TGY45" s="541"/>
      <c r="TGZ45" s="541"/>
      <c r="THA45" s="541"/>
      <c r="THB45" s="541"/>
      <c r="THC45" s="541"/>
      <c r="THD45" s="541"/>
      <c r="THE45" s="541"/>
      <c r="THF45" s="541"/>
      <c r="THG45" s="541"/>
      <c r="THH45" s="541"/>
      <c r="THI45" s="541"/>
      <c r="THJ45" s="541"/>
      <c r="THK45" s="541"/>
      <c r="THL45" s="541"/>
      <c r="THM45" s="541"/>
      <c r="THN45" s="541"/>
      <c r="THO45" s="541"/>
      <c r="THP45" s="541"/>
      <c r="THQ45" s="541"/>
      <c r="THR45" s="541"/>
      <c r="THS45" s="541"/>
      <c r="THT45" s="541"/>
      <c r="THU45" s="541"/>
      <c r="THV45" s="541"/>
      <c r="THW45" s="541"/>
      <c r="THX45" s="541"/>
      <c r="THY45" s="541"/>
      <c r="THZ45" s="541"/>
      <c r="TIA45" s="541"/>
      <c r="TIB45" s="541"/>
      <c r="TIC45" s="541"/>
      <c r="TID45" s="541"/>
      <c r="TIE45" s="541"/>
      <c r="TIF45" s="541"/>
      <c r="TIG45" s="541"/>
      <c r="TIH45" s="541"/>
      <c r="TII45" s="541"/>
      <c r="TIJ45" s="541"/>
      <c r="TIK45" s="541"/>
      <c r="TIL45" s="541"/>
      <c r="TIM45" s="541"/>
      <c r="TIN45" s="541"/>
      <c r="TIO45" s="541"/>
      <c r="TIP45" s="541"/>
      <c r="TIQ45" s="541"/>
      <c r="TIR45" s="541"/>
      <c r="TIS45" s="541"/>
      <c r="TIT45" s="541"/>
      <c r="TIU45" s="541"/>
      <c r="TIV45" s="541"/>
      <c r="TIW45" s="541"/>
      <c r="TIX45" s="541"/>
      <c r="TIY45" s="541"/>
      <c r="TIZ45" s="541"/>
      <c r="TJA45" s="541"/>
      <c r="TJB45" s="541"/>
      <c r="TJC45" s="541"/>
      <c r="TJD45" s="541"/>
      <c r="TJE45" s="541"/>
      <c r="TJF45" s="541"/>
      <c r="TJG45" s="541"/>
      <c r="TJH45" s="541"/>
      <c r="TJI45" s="541"/>
      <c r="TJJ45" s="541"/>
      <c r="TJK45" s="541"/>
      <c r="TJL45" s="541"/>
      <c r="TJM45" s="541"/>
      <c r="TJN45" s="541"/>
      <c r="TJO45" s="541"/>
      <c r="TJP45" s="541"/>
      <c r="TJQ45" s="541"/>
      <c r="TJR45" s="541"/>
      <c r="TJS45" s="541"/>
      <c r="TJT45" s="541"/>
      <c r="TJU45" s="541"/>
      <c r="TJV45" s="541"/>
      <c r="TJW45" s="541"/>
      <c r="TJX45" s="541"/>
      <c r="TJY45" s="541"/>
      <c r="TJZ45" s="541"/>
      <c r="TKA45" s="541"/>
      <c r="TKB45" s="541"/>
      <c r="TKC45" s="541"/>
      <c r="TKD45" s="541"/>
      <c r="TKE45" s="541"/>
      <c r="TKF45" s="541"/>
      <c r="TKG45" s="541"/>
      <c r="TKH45" s="541"/>
      <c r="TKI45" s="541"/>
      <c r="TKJ45" s="541"/>
      <c r="TKK45" s="541"/>
      <c r="TKL45" s="541"/>
      <c r="TKM45" s="541"/>
      <c r="TKN45" s="541"/>
      <c r="TKO45" s="541"/>
      <c r="TKP45" s="541"/>
      <c r="TKQ45" s="541"/>
      <c r="TKR45" s="541"/>
      <c r="TKS45" s="541"/>
      <c r="TKT45" s="541"/>
      <c r="TKU45" s="541"/>
      <c r="TKV45" s="541"/>
      <c r="TKW45" s="541"/>
      <c r="TKX45" s="541"/>
      <c r="TKY45" s="541"/>
      <c r="TKZ45" s="541"/>
      <c r="TLA45" s="541"/>
      <c r="TLB45" s="541"/>
      <c r="TLC45" s="541"/>
      <c r="TLD45" s="541"/>
      <c r="TLE45" s="541"/>
      <c r="TLF45" s="541"/>
      <c r="TLG45" s="541"/>
      <c r="TLH45" s="541"/>
      <c r="TLI45" s="541"/>
      <c r="TLJ45" s="541"/>
      <c r="TLK45" s="541"/>
      <c r="TLL45" s="541"/>
      <c r="TLM45" s="541"/>
      <c r="TLN45" s="541"/>
      <c r="TLO45" s="541"/>
      <c r="TLP45" s="541"/>
      <c r="TLQ45" s="541"/>
      <c r="TLR45" s="541"/>
      <c r="TLS45" s="541"/>
      <c r="TLT45" s="541"/>
      <c r="TLU45" s="541"/>
      <c r="TLV45" s="541"/>
      <c r="TLW45" s="541"/>
      <c r="TLX45" s="541"/>
      <c r="TLY45" s="541"/>
      <c r="TLZ45" s="541"/>
      <c r="TMA45" s="541"/>
      <c r="TMB45" s="541"/>
      <c r="TMC45" s="541"/>
      <c r="TMD45" s="541"/>
      <c r="TME45" s="541"/>
      <c r="TMF45" s="541"/>
      <c r="TMG45" s="541"/>
      <c r="TMH45" s="541"/>
      <c r="TMI45" s="541"/>
      <c r="TMJ45" s="541"/>
      <c r="TMK45" s="541"/>
      <c r="TML45" s="541"/>
      <c r="TMM45" s="541"/>
      <c r="TMN45" s="541"/>
      <c r="TMO45" s="541"/>
      <c r="TMP45" s="541"/>
      <c r="TMQ45" s="541"/>
      <c r="TMR45" s="541"/>
      <c r="TMS45" s="541"/>
      <c r="TMT45" s="541"/>
      <c r="TMU45" s="541"/>
      <c r="TMV45" s="541"/>
      <c r="TMW45" s="541"/>
      <c r="TMX45" s="541"/>
      <c r="TMY45" s="541"/>
      <c r="TMZ45" s="541"/>
      <c r="TNA45" s="541"/>
      <c r="TNB45" s="541"/>
      <c r="TNC45" s="541"/>
      <c r="TND45" s="541"/>
      <c r="TNE45" s="541"/>
      <c r="TNF45" s="541"/>
      <c r="TNG45" s="541"/>
      <c r="TNH45" s="541"/>
      <c r="TNI45" s="541"/>
      <c r="TNJ45" s="541"/>
      <c r="TNK45" s="541"/>
      <c r="TNL45" s="541"/>
      <c r="TNM45" s="541"/>
      <c r="TNN45" s="541"/>
      <c r="TNO45" s="541"/>
      <c r="TNP45" s="541"/>
      <c r="TNQ45" s="541"/>
      <c r="TNR45" s="541"/>
      <c r="TNS45" s="541"/>
      <c r="TNT45" s="541"/>
      <c r="TNU45" s="541"/>
      <c r="TNV45" s="541"/>
      <c r="TNW45" s="541"/>
      <c r="TNX45" s="541"/>
      <c r="TNY45" s="541"/>
      <c r="TNZ45" s="541"/>
      <c r="TOA45" s="541"/>
      <c r="TOB45" s="541"/>
      <c r="TOC45" s="541"/>
      <c r="TOD45" s="541"/>
      <c r="TOE45" s="541"/>
      <c r="TOF45" s="541"/>
      <c r="TOG45" s="541"/>
      <c r="TOH45" s="541"/>
      <c r="TOI45" s="541"/>
      <c r="TOJ45" s="541"/>
      <c r="TOK45" s="541"/>
      <c r="TOL45" s="541"/>
      <c r="TOM45" s="541"/>
      <c r="TON45" s="541"/>
      <c r="TOO45" s="541"/>
      <c r="TOP45" s="541"/>
      <c r="TOQ45" s="541"/>
      <c r="TOR45" s="541"/>
      <c r="TOS45" s="541"/>
      <c r="TOT45" s="541"/>
      <c r="TOU45" s="541"/>
      <c r="TOV45" s="541"/>
      <c r="TOW45" s="541"/>
      <c r="TOX45" s="541"/>
      <c r="TOY45" s="541"/>
      <c r="TOZ45" s="541"/>
      <c r="TPA45" s="541"/>
      <c r="TPB45" s="541"/>
      <c r="TPC45" s="541"/>
      <c r="TPD45" s="541"/>
      <c r="TPE45" s="541"/>
      <c r="TPF45" s="541"/>
      <c r="TPG45" s="541"/>
      <c r="TPH45" s="541"/>
      <c r="TPI45" s="541"/>
      <c r="TPJ45" s="541"/>
      <c r="TPK45" s="541"/>
      <c r="TPL45" s="541"/>
      <c r="TPM45" s="541"/>
      <c r="TPN45" s="541"/>
      <c r="TPO45" s="541"/>
      <c r="TPP45" s="541"/>
      <c r="TPQ45" s="541"/>
      <c r="TPR45" s="541"/>
      <c r="TPS45" s="541"/>
      <c r="TPT45" s="541"/>
      <c r="TPU45" s="541"/>
      <c r="TPV45" s="541"/>
      <c r="TPW45" s="541"/>
      <c r="TPX45" s="541"/>
      <c r="TPY45" s="541"/>
      <c r="TPZ45" s="541"/>
      <c r="TQA45" s="541"/>
      <c r="TQB45" s="541"/>
      <c r="TQC45" s="541"/>
      <c r="TQD45" s="541"/>
      <c r="TQE45" s="541"/>
      <c r="TQF45" s="541"/>
      <c r="TQG45" s="541"/>
      <c r="TQH45" s="541"/>
      <c r="TQI45" s="541"/>
      <c r="TQJ45" s="541"/>
      <c r="TQK45" s="541"/>
      <c r="TQL45" s="541"/>
      <c r="TQM45" s="541"/>
      <c r="TQN45" s="541"/>
      <c r="TQO45" s="541"/>
      <c r="TQP45" s="541"/>
      <c r="TQQ45" s="541"/>
      <c r="TQR45" s="541"/>
      <c r="TQS45" s="541"/>
      <c r="TQT45" s="541"/>
      <c r="TQU45" s="541"/>
      <c r="TQV45" s="541"/>
      <c r="TQW45" s="541"/>
      <c r="TQX45" s="541"/>
      <c r="TQY45" s="541"/>
      <c r="TQZ45" s="541"/>
      <c r="TRA45" s="541"/>
      <c r="TRB45" s="541"/>
      <c r="TRC45" s="541"/>
      <c r="TRD45" s="541"/>
      <c r="TRE45" s="541"/>
      <c r="TRF45" s="541"/>
      <c r="TRG45" s="541"/>
      <c r="TRH45" s="541"/>
      <c r="TRI45" s="541"/>
      <c r="TRJ45" s="541"/>
      <c r="TRK45" s="541"/>
      <c r="TRL45" s="541"/>
      <c r="TRM45" s="541"/>
      <c r="TRN45" s="541"/>
      <c r="TRO45" s="541"/>
      <c r="TRP45" s="541"/>
      <c r="TRQ45" s="541"/>
      <c r="TRR45" s="541"/>
      <c r="TRS45" s="541"/>
      <c r="TRT45" s="541"/>
      <c r="TRU45" s="541"/>
      <c r="TRV45" s="541"/>
      <c r="TRW45" s="541"/>
      <c r="TRX45" s="541"/>
      <c r="TRY45" s="541"/>
      <c r="TRZ45" s="541"/>
      <c r="TSA45" s="541"/>
      <c r="TSB45" s="541"/>
      <c r="TSC45" s="541"/>
      <c r="TSD45" s="541"/>
      <c r="TSE45" s="541"/>
      <c r="TSF45" s="541"/>
      <c r="TSG45" s="541"/>
      <c r="TSH45" s="541"/>
      <c r="TSI45" s="541"/>
      <c r="TSJ45" s="541"/>
      <c r="TSK45" s="541"/>
      <c r="TSL45" s="541"/>
      <c r="TSM45" s="541"/>
      <c r="TSN45" s="541"/>
      <c r="TSO45" s="541"/>
      <c r="TSP45" s="541"/>
      <c r="TSQ45" s="541"/>
      <c r="TSR45" s="541"/>
      <c r="TSS45" s="541"/>
      <c r="TST45" s="541"/>
      <c r="TSU45" s="541"/>
      <c r="TSV45" s="541"/>
      <c r="TSW45" s="541"/>
      <c r="TSX45" s="541"/>
      <c r="TSY45" s="541"/>
      <c r="TSZ45" s="541"/>
      <c r="TTA45" s="541"/>
      <c r="TTB45" s="541"/>
      <c r="TTC45" s="541"/>
      <c r="TTD45" s="541"/>
      <c r="TTE45" s="541"/>
      <c r="TTF45" s="541"/>
      <c r="TTG45" s="541"/>
      <c r="TTH45" s="541"/>
      <c r="TTI45" s="541"/>
      <c r="TTJ45" s="541"/>
      <c r="TTK45" s="541"/>
      <c r="TTL45" s="541"/>
      <c r="TTM45" s="541"/>
      <c r="TTN45" s="541"/>
      <c r="TTO45" s="541"/>
      <c r="TTP45" s="541"/>
      <c r="TTQ45" s="541"/>
      <c r="TTR45" s="541"/>
      <c r="TTS45" s="541"/>
      <c r="TTT45" s="541"/>
      <c r="TTU45" s="541"/>
      <c r="TTV45" s="541"/>
      <c r="TTW45" s="541"/>
      <c r="TTX45" s="541"/>
      <c r="TTY45" s="541"/>
      <c r="TTZ45" s="541"/>
      <c r="TUA45" s="541"/>
      <c r="TUB45" s="541"/>
      <c r="TUC45" s="541"/>
      <c r="TUD45" s="541"/>
      <c r="TUE45" s="541"/>
      <c r="TUF45" s="541"/>
      <c r="TUG45" s="541"/>
      <c r="TUH45" s="541"/>
      <c r="TUI45" s="541"/>
      <c r="TUJ45" s="541"/>
      <c r="TUK45" s="541"/>
      <c r="TUL45" s="541"/>
      <c r="TUM45" s="541"/>
      <c r="TUN45" s="541"/>
      <c r="TUO45" s="541"/>
      <c r="TUP45" s="541"/>
      <c r="TUQ45" s="541"/>
      <c r="TUR45" s="541"/>
      <c r="TUS45" s="541"/>
      <c r="TUT45" s="541"/>
      <c r="TUU45" s="541"/>
      <c r="TUV45" s="541"/>
      <c r="TUW45" s="541"/>
      <c r="TUX45" s="541"/>
      <c r="TUY45" s="541"/>
      <c r="TUZ45" s="541"/>
      <c r="TVA45" s="541"/>
      <c r="TVB45" s="541"/>
      <c r="TVC45" s="541"/>
      <c r="TVD45" s="541"/>
      <c r="TVE45" s="541"/>
      <c r="TVF45" s="541"/>
      <c r="TVG45" s="541"/>
      <c r="TVH45" s="541"/>
      <c r="TVI45" s="541"/>
      <c r="TVJ45" s="541"/>
      <c r="TVK45" s="541"/>
      <c r="TVL45" s="541"/>
      <c r="TVM45" s="541"/>
      <c r="TVN45" s="541"/>
      <c r="TVO45" s="541"/>
      <c r="TVP45" s="541"/>
      <c r="TVQ45" s="541"/>
      <c r="TVR45" s="541"/>
      <c r="TVS45" s="541"/>
      <c r="TVT45" s="541"/>
      <c r="TVU45" s="541"/>
      <c r="TVV45" s="541"/>
      <c r="TVW45" s="541"/>
      <c r="TVX45" s="541"/>
      <c r="TVY45" s="541"/>
      <c r="TVZ45" s="541"/>
      <c r="TWA45" s="541"/>
      <c r="TWB45" s="541"/>
      <c r="TWC45" s="541"/>
      <c r="TWD45" s="541"/>
      <c r="TWE45" s="541"/>
      <c r="TWF45" s="541"/>
      <c r="TWG45" s="541"/>
      <c r="TWH45" s="541"/>
      <c r="TWI45" s="541"/>
      <c r="TWJ45" s="541"/>
      <c r="TWK45" s="541"/>
      <c r="TWL45" s="541"/>
      <c r="TWM45" s="541"/>
      <c r="TWN45" s="541"/>
      <c r="TWO45" s="541"/>
      <c r="TWP45" s="541"/>
      <c r="TWQ45" s="541"/>
      <c r="TWR45" s="541"/>
      <c r="TWS45" s="541"/>
      <c r="TWT45" s="541"/>
      <c r="TWU45" s="541"/>
      <c r="TWV45" s="541"/>
      <c r="TWW45" s="541"/>
      <c r="TWX45" s="541"/>
      <c r="TWY45" s="541"/>
      <c r="TWZ45" s="541"/>
      <c r="TXA45" s="541"/>
      <c r="TXB45" s="541"/>
      <c r="TXC45" s="541"/>
      <c r="TXD45" s="541"/>
      <c r="TXE45" s="541"/>
      <c r="TXF45" s="541"/>
      <c r="TXG45" s="541"/>
      <c r="TXH45" s="541"/>
      <c r="TXI45" s="541"/>
      <c r="TXJ45" s="541"/>
      <c r="TXK45" s="541"/>
      <c r="TXL45" s="541"/>
      <c r="TXM45" s="541"/>
      <c r="TXN45" s="541"/>
      <c r="TXO45" s="541"/>
      <c r="TXP45" s="541"/>
      <c r="TXQ45" s="541"/>
      <c r="TXR45" s="541"/>
      <c r="TXS45" s="541"/>
      <c r="TXT45" s="541"/>
      <c r="TXU45" s="541"/>
      <c r="TXV45" s="541"/>
      <c r="TXW45" s="541"/>
      <c r="TXX45" s="541"/>
      <c r="TXY45" s="541"/>
      <c r="TXZ45" s="541"/>
      <c r="TYA45" s="541"/>
      <c r="TYB45" s="541"/>
      <c r="TYC45" s="541"/>
      <c r="TYD45" s="541"/>
      <c r="TYE45" s="541"/>
      <c r="TYF45" s="541"/>
      <c r="TYG45" s="541"/>
      <c r="TYH45" s="541"/>
      <c r="TYI45" s="541"/>
      <c r="TYJ45" s="541"/>
      <c r="TYK45" s="541"/>
      <c r="TYL45" s="541"/>
      <c r="TYM45" s="541"/>
      <c r="TYN45" s="541"/>
      <c r="TYO45" s="541"/>
      <c r="TYP45" s="541"/>
      <c r="TYQ45" s="541"/>
      <c r="TYR45" s="541"/>
      <c r="TYS45" s="541"/>
      <c r="TYT45" s="541"/>
      <c r="TYU45" s="541"/>
      <c r="TYV45" s="541"/>
      <c r="TYW45" s="541"/>
      <c r="TYX45" s="541"/>
      <c r="TYY45" s="541"/>
      <c r="TYZ45" s="541"/>
      <c r="TZA45" s="541"/>
      <c r="TZB45" s="541"/>
      <c r="TZC45" s="541"/>
      <c r="TZD45" s="541"/>
      <c r="TZE45" s="541"/>
      <c r="TZF45" s="541"/>
      <c r="TZG45" s="541"/>
      <c r="TZH45" s="541"/>
      <c r="TZI45" s="541"/>
      <c r="TZJ45" s="541"/>
      <c r="TZK45" s="541"/>
      <c r="TZL45" s="541"/>
      <c r="TZM45" s="541"/>
      <c r="TZN45" s="541"/>
      <c r="TZO45" s="541"/>
      <c r="TZP45" s="541"/>
      <c r="TZQ45" s="541"/>
      <c r="TZR45" s="541"/>
      <c r="TZS45" s="541"/>
      <c r="TZT45" s="541"/>
      <c r="TZU45" s="541"/>
      <c r="TZV45" s="541"/>
      <c r="TZW45" s="541"/>
      <c r="TZX45" s="541"/>
      <c r="TZY45" s="541"/>
      <c r="TZZ45" s="541"/>
      <c r="UAA45" s="541"/>
      <c r="UAB45" s="541"/>
      <c r="UAC45" s="541"/>
      <c r="UAD45" s="541"/>
      <c r="UAE45" s="541"/>
      <c r="UAF45" s="541"/>
      <c r="UAG45" s="541"/>
      <c r="UAH45" s="541"/>
      <c r="UAI45" s="541"/>
      <c r="UAJ45" s="541"/>
      <c r="UAK45" s="541"/>
      <c r="UAL45" s="541"/>
      <c r="UAM45" s="541"/>
      <c r="UAN45" s="541"/>
      <c r="UAO45" s="541"/>
      <c r="UAP45" s="541"/>
      <c r="UAQ45" s="541"/>
      <c r="UAR45" s="541"/>
      <c r="UAS45" s="541"/>
      <c r="UAT45" s="541"/>
      <c r="UAU45" s="541"/>
      <c r="UAV45" s="541"/>
      <c r="UAW45" s="541"/>
      <c r="UAX45" s="541"/>
      <c r="UAY45" s="541"/>
      <c r="UAZ45" s="541"/>
      <c r="UBA45" s="541"/>
      <c r="UBB45" s="541"/>
      <c r="UBC45" s="541"/>
      <c r="UBD45" s="541"/>
      <c r="UBE45" s="541"/>
      <c r="UBF45" s="541"/>
      <c r="UBG45" s="541"/>
      <c r="UBH45" s="541"/>
      <c r="UBI45" s="541"/>
      <c r="UBJ45" s="541"/>
      <c r="UBK45" s="541"/>
      <c r="UBL45" s="541"/>
      <c r="UBM45" s="541"/>
      <c r="UBN45" s="541"/>
      <c r="UBO45" s="541"/>
      <c r="UBP45" s="541"/>
      <c r="UBQ45" s="541"/>
      <c r="UBR45" s="541"/>
      <c r="UBS45" s="541"/>
      <c r="UBT45" s="541"/>
      <c r="UBU45" s="541"/>
      <c r="UBV45" s="541"/>
      <c r="UBW45" s="541"/>
      <c r="UBX45" s="541"/>
      <c r="UBY45" s="541"/>
      <c r="UBZ45" s="541"/>
      <c r="UCA45" s="541"/>
      <c r="UCB45" s="541"/>
      <c r="UCC45" s="541"/>
      <c r="UCD45" s="541"/>
      <c r="UCE45" s="541"/>
      <c r="UCF45" s="541"/>
      <c r="UCG45" s="541"/>
      <c r="UCH45" s="541"/>
      <c r="UCI45" s="541"/>
      <c r="UCJ45" s="541"/>
      <c r="UCK45" s="541"/>
      <c r="UCL45" s="541"/>
      <c r="UCM45" s="541"/>
      <c r="UCN45" s="541"/>
      <c r="UCO45" s="541"/>
      <c r="UCP45" s="541"/>
      <c r="UCQ45" s="541"/>
      <c r="UCR45" s="541"/>
      <c r="UCS45" s="541"/>
      <c r="UCT45" s="541"/>
      <c r="UCU45" s="541"/>
      <c r="UCV45" s="541"/>
      <c r="UCW45" s="541"/>
      <c r="UCX45" s="541"/>
      <c r="UCY45" s="541"/>
      <c r="UCZ45" s="541"/>
      <c r="UDA45" s="541"/>
      <c r="UDB45" s="541"/>
      <c r="UDC45" s="541"/>
      <c r="UDD45" s="541"/>
      <c r="UDE45" s="541"/>
      <c r="UDF45" s="541"/>
      <c r="UDG45" s="541"/>
      <c r="UDH45" s="541"/>
      <c r="UDI45" s="541"/>
      <c r="UDJ45" s="541"/>
      <c r="UDK45" s="541"/>
      <c r="UDL45" s="541"/>
      <c r="UDM45" s="541"/>
      <c r="UDN45" s="541"/>
      <c r="UDO45" s="541"/>
      <c r="UDP45" s="541"/>
      <c r="UDQ45" s="541"/>
      <c r="UDR45" s="541"/>
      <c r="UDS45" s="541"/>
      <c r="UDT45" s="541"/>
      <c r="UDU45" s="541"/>
      <c r="UDV45" s="541"/>
      <c r="UDW45" s="541"/>
      <c r="UDX45" s="541"/>
      <c r="UDY45" s="541"/>
      <c r="UDZ45" s="541"/>
      <c r="UEA45" s="541"/>
      <c r="UEB45" s="541"/>
      <c r="UEC45" s="541"/>
      <c r="UED45" s="541"/>
      <c r="UEE45" s="541"/>
      <c r="UEF45" s="541"/>
      <c r="UEG45" s="541"/>
      <c r="UEH45" s="541"/>
      <c r="UEI45" s="541"/>
      <c r="UEJ45" s="541"/>
      <c r="UEK45" s="541"/>
      <c r="UEL45" s="541"/>
      <c r="UEM45" s="541"/>
      <c r="UEN45" s="541"/>
      <c r="UEO45" s="541"/>
      <c r="UEP45" s="541"/>
      <c r="UEQ45" s="541"/>
      <c r="UER45" s="541"/>
      <c r="UES45" s="541"/>
      <c r="UET45" s="541"/>
      <c r="UEU45" s="541"/>
      <c r="UEV45" s="541"/>
      <c r="UEW45" s="541"/>
      <c r="UEX45" s="541"/>
      <c r="UEY45" s="541"/>
      <c r="UEZ45" s="541"/>
      <c r="UFA45" s="541"/>
      <c r="UFB45" s="541"/>
      <c r="UFC45" s="541"/>
      <c r="UFD45" s="541"/>
      <c r="UFE45" s="541"/>
      <c r="UFF45" s="541"/>
      <c r="UFG45" s="541"/>
      <c r="UFH45" s="541"/>
      <c r="UFI45" s="541"/>
      <c r="UFJ45" s="541"/>
      <c r="UFK45" s="541"/>
      <c r="UFL45" s="541"/>
      <c r="UFM45" s="541"/>
      <c r="UFN45" s="541"/>
      <c r="UFO45" s="541"/>
      <c r="UFP45" s="541"/>
      <c r="UFQ45" s="541"/>
      <c r="UFR45" s="541"/>
      <c r="UFS45" s="541"/>
      <c r="UFT45" s="541"/>
      <c r="UFU45" s="541"/>
      <c r="UFV45" s="541"/>
      <c r="UFW45" s="541"/>
      <c r="UFX45" s="541"/>
      <c r="UFY45" s="541"/>
      <c r="UFZ45" s="541"/>
      <c r="UGA45" s="541"/>
      <c r="UGB45" s="541"/>
      <c r="UGC45" s="541"/>
      <c r="UGD45" s="541"/>
      <c r="UGE45" s="541"/>
      <c r="UGF45" s="541"/>
      <c r="UGG45" s="541"/>
      <c r="UGH45" s="541"/>
      <c r="UGI45" s="541"/>
      <c r="UGJ45" s="541"/>
      <c r="UGK45" s="541"/>
      <c r="UGL45" s="541"/>
      <c r="UGM45" s="541"/>
      <c r="UGN45" s="541"/>
      <c r="UGO45" s="541"/>
      <c r="UGP45" s="541"/>
      <c r="UGQ45" s="541"/>
      <c r="UGR45" s="541"/>
      <c r="UGS45" s="541"/>
      <c r="UGT45" s="541"/>
      <c r="UGU45" s="541"/>
      <c r="UGV45" s="541"/>
      <c r="UGW45" s="541"/>
      <c r="UGX45" s="541"/>
      <c r="UGY45" s="541"/>
      <c r="UGZ45" s="541"/>
      <c r="UHA45" s="541"/>
      <c r="UHB45" s="541"/>
      <c r="UHC45" s="541"/>
      <c r="UHD45" s="541"/>
      <c r="UHE45" s="541"/>
      <c r="UHF45" s="541"/>
      <c r="UHG45" s="541"/>
      <c r="UHH45" s="541"/>
      <c r="UHI45" s="541"/>
      <c r="UHJ45" s="541"/>
      <c r="UHK45" s="541"/>
      <c r="UHL45" s="541"/>
      <c r="UHM45" s="541"/>
      <c r="UHN45" s="541"/>
      <c r="UHO45" s="541"/>
      <c r="UHP45" s="541"/>
      <c r="UHQ45" s="541"/>
      <c r="UHR45" s="541"/>
      <c r="UHS45" s="541"/>
      <c r="UHT45" s="541"/>
      <c r="UHU45" s="541"/>
      <c r="UHV45" s="541"/>
      <c r="UHW45" s="541"/>
      <c r="UHX45" s="541"/>
      <c r="UHY45" s="541"/>
      <c r="UHZ45" s="541"/>
      <c r="UIA45" s="541"/>
      <c r="UIB45" s="541"/>
      <c r="UIC45" s="541"/>
      <c r="UID45" s="541"/>
      <c r="UIE45" s="541"/>
      <c r="UIF45" s="541"/>
      <c r="UIG45" s="541"/>
      <c r="UIH45" s="541"/>
      <c r="UII45" s="541"/>
      <c r="UIJ45" s="541"/>
      <c r="UIK45" s="541"/>
      <c r="UIL45" s="541"/>
      <c r="UIM45" s="541"/>
      <c r="UIN45" s="541"/>
      <c r="UIO45" s="541"/>
      <c r="UIP45" s="541"/>
      <c r="UIQ45" s="541"/>
      <c r="UIR45" s="541"/>
      <c r="UIS45" s="541"/>
      <c r="UIT45" s="541"/>
      <c r="UIU45" s="541"/>
      <c r="UIV45" s="541"/>
      <c r="UIW45" s="541"/>
      <c r="UIX45" s="541"/>
      <c r="UIY45" s="541"/>
      <c r="UIZ45" s="541"/>
      <c r="UJA45" s="541"/>
      <c r="UJB45" s="541"/>
      <c r="UJC45" s="541"/>
      <c r="UJD45" s="541"/>
      <c r="UJE45" s="541"/>
      <c r="UJF45" s="541"/>
      <c r="UJG45" s="541"/>
      <c r="UJH45" s="541"/>
      <c r="UJI45" s="541"/>
      <c r="UJJ45" s="541"/>
      <c r="UJK45" s="541"/>
      <c r="UJL45" s="541"/>
      <c r="UJM45" s="541"/>
      <c r="UJN45" s="541"/>
      <c r="UJO45" s="541"/>
      <c r="UJP45" s="541"/>
      <c r="UJQ45" s="541"/>
      <c r="UJR45" s="541"/>
      <c r="UJS45" s="541"/>
      <c r="UJT45" s="541"/>
      <c r="UJU45" s="541"/>
      <c r="UJV45" s="541"/>
      <c r="UJW45" s="541"/>
      <c r="UJX45" s="541"/>
      <c r="UJY45" s="541"/>
      <c r="UJZ45" s="541"/>
      <c r="UKA45" s="541"/>
      <c r="UKB45" s="541"/>
      <c r="UKC45" s="541"/>
      <c r="UKD45" s="541"/>
      <c r="UKE45" s="541"/>
      <c r="UKF45" s="541"/>
      <c r="UKG45" s="541"/>
      <c r="UKH45" s="541"/>
      <c r="UKI45" s="541"/>
      <c r="UKJ45" s="541"/>
      <c r="UKK45" s="541"/>
      <c r="UKL45" s="541"/>
      <c r="UKM45" s="541"/>
      <c r="UKN45" s="541"/>
      <c r="UKO45" s="541"/>
      <c r="UKP45" s="541"/>
      <c r="UKQ45" s="541"/>
      <c r="UKR45" s="541"/>
      <c r="UKS45" s="541"/>
      <c r="UKT45" s="541"/>
      <c r="UKU45" s="541"/>
      <c r="UKV45" s="541"/>
      <c r="UKW45" s="541"/>
      <c r="UKX45" s="541"/>
      <c r="UKY45" s="541"/>
      <c r="UKZ45" s="541"/>
      <c r="ULA45" s="541"/>
      <c r="ULB45" s="541"/>
      <c r="ULC45" s="541"/>
      <c r="ULD45" s="541"/>
      <c r="ULE45" s="541"/>
      <c r="ULF45" s="541"/>
      <c r="ULG45" s="541"/>
      <c r="ULH45" s="541"/>
      <c r="ULI45" s="541"/>
      <c r="ULJ45" s="541"/>
      <c r="ULK45" s="541"/>
      <c r="ULL45" s="541"/>
      <c r="ULM45" s="541"/>
      <c r="ULN45" s="541"/>
      <c r="ULO45" s="541"/>
      <c r="ULP45" s="541"/>
      <c r="ULQ45" s="541"/>
      <c r="ULR45" s="541"/>
      <c r="ULS45" s="541"/>
      <c r="ULT45" s="541"/>
      <c r="ULU45" s="541"/>
      <c r="ULV45" s="541"/>
      <c r="ULW45" s="541"/>
      <c r="ULX45" s="541"/>
      <c r="ULY45" s="541"/>
      <c r="ULZ45" s="541"/>
      <c r="UMA45" s="541"/>
      <c r="UMB45" s="541"/>
      <c r="UMC45" s="541"/>
      <c r="UMD45" s="541"/>
      <c r="UME45" s="541"/>
      <c r="UMF45" s="541"/>
      <c r="UMG45" s="541"/>
      <c r="UMH45" s="541"/>
      <c r="UMI45" s="541"/>
      <c r="UMJ45" s="541"/>
      <c r="UMK45" s="541"/>
      <c r="UML45" s="541"/>
      <c r="UMM45" s="541"/>
      <c r="UMN45" s="541"/>
      <c r="UMO45" s="541"/>
      <c r="UMP45" s="541"/>
      <c r="UMQ45" s="541"/>
      <c r="UMR45" s="541"/>
      <c r="UMS45" s="541"/>
      <c r="UMT45" s="541"/>
      <c r="UMU45" s="541"/>
      <c r="UMV45" s="541"/>
      <c r="UMW45" s="541"/>
      <c r="UMX45" s="541"/>
      <c r="UMY45" s="541"/>
      <c r="UMZ45" s="541"/>
      <c r="UNA45" s="541"/>
      <c r="UNB45" s="541"/>
      <c r="UNC45" s="541"/>
      <c r="UND45" s="541"/>
      <c r="UNE45" s="541"/>
      <c r="UNF45" s="541"/>
      <c r="UNG45" s="541"/>
      <c r="UNH45" s="541"/>
      <c r="UNI45" s="541"/>
      <c r="UNJ45" s="541"/>
      <c r="UNK45" s="541"/>
      <c r="UNL45" s="541"/>
      <c r="UNM45" s="541"/>
      <c r="UNN45" s="541"/>
      <c r="UNO45" s="541"/>
      <c r="UNP45" s="541"/>
      <c r="UNQ45" s="541"/>
      <c r="UNR45" s="541"/>
      <c r="UNS45" s="541"/>
      <c r="UNT45" s="541"/>
      <c r="UNU45" s="541"/>
      <c r="UNV45" s="541"/>
      <c r="UNW45" s="541"/>
      <c r="UNX45" s="541"/>
      <c r="UNY45" s="541"/>
      <c r="UNZ45" s="541"/>
      <c r="UOA45" s="541"/>
      <c r="UOB45" s="541"/>
      <c r="UOC45" s="541"/>
      <c r="UOD45" s="541"/>
      <c r="UOE45" s="541"/>
      <c r="UOF45" s="541"/>
      <c r="UOG45" s="541"/>
      <c r="UOH45" s="541"/>
      <c r="UOI45" s="541"/>
      <c r="UOJ45" s="541"/>
      <c r="UOK45" s="541"/>
      <c r="UOL45" s="541"/>
      <c r="UOM45" s="541"/>
      <c r="UON45" s="541"/>
      <c r="UOO45" s="541"/>
      <c r="UOP45" s="541"/>
      <c r="UOQ45" s="541"/>
      <c r="UOR45" s="541"/>
      <c r="UOS45" s="541"/>
      <c r="UOT45" s="541"/>
      <c r="UOU45" s="541"/>
      <c r="UOV45" s="541"/>
      <c r="UOW45" s="541"/>
      <c r="UOX45" s="541"/>
      <c r="UOY45" s="541"/>
      <c r="UOZ45" s="541"/>
      <c r="UPA45" s="541"/>
      <c r="UPB45" s="541"/>
      <c r="UPC45" s="541"/>
      <c r="UPD45" s="541"/>
      <c r="UPE45" s="541"/>
      <c r="UPF45" s="541"/>
      <c r="UPG45" s="541"/>
      <c r="UPH45" s="541"/>
      <c r="UPI45" s="541"/>
      <c r="UPJ45" s="541"/>
      <c r="UPK45" s="541"/>
      <c r="UPL45" s="541"/>
      <c r="UPM45" s="541"/>
      <c r="UPN45" s="541"/>
      <c r="UPO45" s="541"/>
      <c r="UPP45" s="541"/>
      <c r="UPQ45" s="541"/>
      <c r="UPR45" s="541"/>
      <c r="UPS45" s="541"/>
      <c r="UPT45" s="541"/>
      <c r="UPU45" s="541"/>
      <c r="UPV45" s="541"/>
      <c r="UPW45" s="541"/>
      <c r="UPX45" s="541"/>
      <c r="UPY45" s="541"/>
      <c r="UPZ45" s="541"/>
      <c r="UQA45" s="541"/>
      <c r="UQB45" s="541"/>
      <c r="UQC45" s="541"/>
      <c r="UQD45" s="541"/>
      <c r="UQE45" s="541"/>
      <c r="UQF45" s="541"/>
      <c r="UQG45" s="541"/>
      <c r="UQH45" s="541"/>
      <c r="UQI45" s="541"/>
      <c r="UQJ45" s="541"/>
      <c r="UQK45" s="541"/>
      <c r="UQL45" s="541"/>
      <c r="UQM45" s="541"/>
      <c r="UQN45" s="541"/>
      <c r="UQO45" s="541"/>
      <c r="UQP45" s="541"/>
      <c r="UQQ45" s="541"/>
      <c r="UQR45" s="541"/>
      <c r="UQS45" s="541"/>
      <c r="UQT45" s="541"/>
      <c r="UQU45" s="541"/>
      <c r="UQV45" s="541"/>
      <c r="UQW45" s="541"/>
      <c r="UQX45" s="541"/>
      <c r="UQY45" s="541"/>
      <c r="UQZ45" s="541"/>
      <c r="URA45" s="541"/>
      <c r="URB45" s="541"/>
      <c r="URC45" s="541"/>
      <c r="URD45" s="541"/>
      <c r="URE45" s="541"/>
      <c r="URF45" s="541"/>
      <c r="URG45" s="541"/>
      <c r="URH45" s="541"/>
      <c r="URI45" s="541"/>
      <c r="URJ45" s="541"/>
      <c r="URK45" s="541"/>
      <c r="URL45" s="541"/>
      <c r="URM45" s="541"/>
      <c r="URN45" s="541"/>
      <c r="URO45" s="541"/>
      <c r="URP45" s="541"/>
      <c r="URQ45" s="541"/>
      <c r="URR45" s="541"/>
      <c r="URS45" s="541"/>
      <c r="URT45" s="541"/>
      <c r="URU45" s="541"/>
      <c r="URV45" s="541"/>
      <c r="URW45" s="541"/>
      <c r="URX45" s="541"/>
      <c r="URY45" s="541"/>
      <c r="URZ45" s="541"/>
      <c r="USA45" s="541"/>
      <c r="USB45" s="541"/>
      <c r="USC45" s="541"/>
      <c r="USD45" s="541"/>
      <c r="USE45" s="541"/>
      <c r="USF45" s="541"/>
      <c r="USG45" s="541"/>
      <c r="USH45" s="541"/>
      <c r="USI45" s="541"/>
      <c r="USJ45" s="541"/>
      <c r="USK45" s="541"/>
      <c r="USL45" s="541"/>
      <c r="USM45" s="541"/>
      <c r="USN45" s="541"/>
      <c r="USO45" s="541"/>
      <c r="USP45" s="541"/>
      <c r="USQ45" s="541"/>
      <c r="USR45" s="541"/>
      <c r="USS45" s="541"/>
      <c r="UST45" s="541"/>
      <c r="USU45" s="541"/>
      <c r="USV45" s="541"/>
      <c r="USW45" s="541"/>
      <c r="USX45" s="541"/>
      <c r="USY45" s="541"/>
      <c r="USZ45" s="541"/>
      <c r="UTA45" s="541"/>
      <c r="UTB45" s="541"/>
      <c r="UTC45" s="541"/>
      <c r="UTD45" s="541"/>
      <c r="UTE45" s="541"/>
      <c r="UTF45" s="541"/>
      <c r="UTG45" s="541"/>
      <c r="UTH45" s="541"/>
      <c r="UTI45" s="541"/>
      <c r="UTJ45" s="541"/>
      <c r="UTK45" s="541"/>
      <c r="UTL45" s="541"/>
      <c r="UTM45" s="541"/>
      <c r="UTN45" s="541"/>
      <c r="UTO45" s="541"/>
      <c r="UTP45" s="541"/>
      <c r="UTQ45" s="541"/>
      <c r="UTR45" s="541"/>
      <c r="UTS45" s="541"/>
      <c r="UTT45" s="541"/>
      <c r="UTU45" s="541"/>
      <c r="UTV45" s="541"/>
      <c r="UTW45" s="541"/>
      <c r="UTX45" s="541"/>
      <c r="UTY45" s="541"/>
      <c r="UTZ45" s="541"/>
      <c r="UUA45" s="541"/>
      <c r="UUB45" s="541"/>
      <c r="UUC45" s="541"/>
      <c r="UUD45" s="541"/>
      <c r="UUE45" s="541"/>
      <c r="UUF45" s="541"/>
      <c r="UUG45" s="541"/>
      <c r="UUH45" s="541"/>
      <c r="UUI45" s="541"/>
      <c r="UUJ45" s="541"/>
      <c r="UUK45" s="541"/>
      <c r="UUL45" s="541"/>
      <c r="UUM45" s="541"/>
      <c r="UUN45" s="541"/>
      <c r="UUO45" s="541"/>
      <c r="UUP45" s="541"/>
      <c r="UUQ45" s="541"/>
      <c r="UUR45" s="541"/>
      <c r="UUS45" s="541"/>
      <c r="UUT45" s="541"/>
      <c r="UUU45" s="541"/>
      <c r="UUV45" s="541"/>
      <c r="UUW45" s="541"/>
      <c r="UUX45" s="541"/>
      <c r="UUY45" s="541"/>
      <c r="UUZ45" s="541"/>
      <c r="UVA45" s="541"/>
      <c r="UVB45" s="541"/>
      <c r="UVC45" s="541"/>
      <c r="UVD45" s="541"/>
      <c r="UVE45" s="541"/>
      <c r="UVF45" s="541"/>
      <c r="UVG45" s="541"/>
      <c r="UVH45" s="541"/>
      <c r="UVI45" s="541"/>
      <c r="UVJ45" s="541"/>
      <c r="UVK45" s="541"/>
      <c r="UVL45" s="541"/>
      <c r="UVM45" s="541"/>
      <c r="UVN45" s="541"/>
      <c r="UVO45" s="541"/>
      <c r="UVP45" s="541"/>
      <c r="UVQ45" s="541"/>
      <c r="UVR45" s="541"/>
      <c r="UVS45" s="541"/>
      <c r="UVT45" s="541"/>
      <c r="UVU45" s="541"/>
      <c r="UVV45" s="541"/>
      <c r="UVW45" s="541"/>
      <c r="UVX45" s="541"/>
      <c r="UVY45" s="541"/>
      <c r="UVZ45" s="541"/>
      <c r="UWA45" s="541"/>
      <c r="UWB45" s="541"/>
      <c r="UWC45" s="541"/>
      <c r="UWD45" s="541"/>
      <c r="UWE45" s="541"/>
      <c r="UWF45" s="541"/>
      <c r="UWG45" s="541"/>
      <c r="UWH45" s="541"/>
      <c r="UWI45" s="541"/>
      <c r="UWJ45" s="541"/>
      <c r="UWK45" s="541"/>
      <c r="UWL45" s="541"/>
      <c r="UWM45" s="541"/>
      <c r="UWN45" s="541"/>
      <c r="UWO45" s="541"/>
      <c r="UWP45" s="541"/>
      <c r="UWQ45" s="541"/>
      <c r="UWR45" s="541"/>
      <c r="UWS45" s="541"/>
      <c r="UWT45" s="541"/>
      <c r="UWU45" s="541"/>
      <c r="UWV45" s="541"/>
      <c r="UWW45" s="541"/>
      <c r="UWX45" s="541"/>
      <c r="UWY45" s="541"/>
      <c r="UWZ45" s="541"/>
      <c r="UXA45" s="541"/>
      <c r="UXB45" s="541"/>
      <c r="UXC45" s="541"/>
      <c r="UXD45" s="541"/>
      <c r="UXE45" s="541"/>
      <c r="UXF45" s="541"/>
      <c r="UXG45" s="541"/>
      <c r="UXH45" s="541"/>
      <c r="UXI45" s="541"/>
      <c r="UXJ45" s="541"/>
      <c r="UXK45" s="541"/>
      <c r="UXL45" s="541"/>
      <c r="UXM45" s="541"/>
      <c r="UXN45" s="541"/>
      <c r="UXO45" s="541"/>
      <c r="UXP45" s="541"/>
      <c r="UXQ45" s="541"/>
      <c r="UXR45" s="541"/>
      <c r="UXS45" s="541"/>
      <c r="UXT45" s="541"/>
      <c r="UXU45" s="541"/>
      <c r="UXV45" s="541"/>
      <c r="UXW45" s="541"/>
      <c r="UXX45" s="541"/>
      <c r="UXY45" s="541"/>
      <c r="UXZ45" s="541"/>
      <c r="UYA45" s="541"/>
      <c r="UYB45" s="541"/>
      <c r="UYC45" s="541"/>
      <c r="UYD45" s="541"/>
      <c r="UYE45" s="541"/>
      <c r="UYF45" s="541"/>
      <c r="UYG45" s="541"/>
      <c r="UYH45" s="541"/>
      <c r="UYI45" s="541"/>
      <c r="UYJ45" s="541"/>
      <c r="UYK45" s="541"/>
      <c r="UYL45" s="541"/>
      <c r="UYM45" s="541"/>
      <c r="UYN45" s="541"/>
      <c r="UYO45" s="541"/>
      <c r="UYP45" s="541"/>
      <c r="UYQ45" s="541"/>
      <c r="UYR45" s="541"/>
      <c r="UYS45" s="541"/>
      <c r="UYT45" s="541"/>
      <c r="UYU45" s="541"/>
      <c r="UYV45" s="541"/>
      <c r="UYW45" s="541"/>
      <c r="UYX45" s="541"/>
      <c r="UYY45" s="541"/>
      <c r="UYZ45" s="541"/>
      <c r="UZA45" s="541"/>
      <c r="UZB45" s="541"/>
      <c r="UZC45" s="541"/>
      <c r="UZD45" s="541"/>
      <c r="UZE45" s="541"/>
      <c r="UZF45" s="541"/>
      <c r="UZG45" s="541"/>
      <c r="UZH45" s="541"/>
      <c r="UZI45" s="541"/>
      <c r="UZJ45" s="541"/>
      <c r="UZK45" s="541"/>
      <c r="UZL45" s="541"/>
      <c r="UZM45" s="541"/>
      <c r="UZN45" s="541"/>
      <c r="UZO45" s="541"/>
      <c r="UZP45" s="541"/>
      <c r="UZQ45" s="541"/>
      <c r="UZR45" s="541"/>
      <c r="UZS45" s="541"/>
      <c r="UZT45" s="541"/>
      <c r="UZU45" s="541"/>
      <c r="UZV45" s="541"/>
      <c r="UZW45" s="541"/>
      <c r="UZX45" s="541"/>
      <c r="UZY45" s="541"/>
      <c r="UZZ45" s="541"/>
      <c r="VAA45" s="541"/>
      <c r="VAB45" s="541"/>
      <c r="VAC45" s="541"/>
      <c r="VAD45" s="541"/>
      <c r="VAE45" s="541"/>
      <c r="VAF45" s="541"/>
      <c r="VAG45" s="541"/>
      <c r="VAH45" s="541"/>
      <c r="VAI45" s="541"/>
      <c r="VAJ45" s="541"/>
      <c r="VAK45" s="541"/>
      <c r="VAL45" s="541"/>
      <c r="VAM45" s="541"/>
      <c r="VAN45" s="541"/>
      <c r="VAO45" s="541"/>
      <c r="VAP45" s="541"/>
      <c r="VAQ45" s="541"/>
      <c r="VAR45" s="541"/>
      <c r="VAS45" s="541"/>
      <c r="VAT45" s="541"/>
      <c r="VAU45" s="541"/>
      <c r="VAV45" s="541"/>
      <c r="VAW45" s="541"/>
      <c r="VAX45" s="541"/>
      <c r="VAY45" s="541"/>
      <c r="VAZ45" s="541"/>
      <c r="VBA45" s="541"/>
      <c r="VBB45" s="541"/>
      <c r="VBC45" s="541"/>
      <c r="VBD45" s="541"/>
      <c r="VBE45" s="541"/>
      <c r="VBF45" s="541"/>
      <c r="VBG45" s="541"/>
      <c r="VBH45" s="541"/>
      <c r="VBI45" s="541"/>
      <c r="VBJ45" s="541"/>
      <c r="VBK45" s="541"/>
      <c r="VBL45" s="541"/>
      <c r="VBM45" s="541"/>
      <c r="VBN45" s="541"/>
      <c r="VBO45" s="541"/>
      <c r="VBP45" s="541"/>
      <c r="VBQ45" s="541"/>
      <c r="VBR45" s="541"/>
      <c r="VBS45" s="541"/>
      <c r="VBT45" s="541"/>
      <c r="VBU45" s="541"/>
      <c r="VBV45" s="541"/>
      <c r="VBW45" s="541"/>
      <c r="VBX45" s="541"/>
      <c r="VBY45" s="541"/>
      <c r="VBZ45" s="541"/>
      <c r="VCA45" s="541"/>
      <c r="VCB45" s="541"/>
      <c r="VCC45" s="541"/>
      <c r="VCD45" s="541"/>
      <c r="VCE45" s="541"/>
      <c r="VCF45" s="541"/>
      <c r="VCG45" s="541"/>
      <c r="VCH45" s="541"/>
      <c r="VCI45" s="541"/>
      <c r="VCJ45" s="541"/>
      <c r="VCK45" s="541"/>
      <c r="VCL45" s="541"/>
      <c r="VCM45" s="541"/>
      <c r="VCN45" s="541"/>
      <c r="VCO45" s="541"/>
      <c r="VCP45" s="541"/>
      <c r="VCQ45" s="541"/>
      <c r="VCR45" s="541"/>
      <c r="VCS45" s="541"/>
      <c r="VCT45" s="541"/>
      <c r="VCU45" s="541"/>
      <c r="VCV45" s="541"/>
      <c r="VCW45" s="541"/>
      <c r="VCX45" s="541"/>
      <c r="VCY45" s="541"/>
      <c r="VCZ45" s="541"/>
      <c r="VDA45" s="541"/>
      <c r="VDB45" s="541"/>
      <c r="VDC45" s="541"/>
      <c r="VDD45" s="541"/>
      <c r="VDE45" s="541"/>
      <c r="VDF45" s="541"/>
      <c r="VDG45" s="541"/>
      <c r="VDH45" s="541"/>
      <c r="VDI45" s="541"/>
      <c r="VDJ45" s="541"/>
      <c r="VDK45" s="541"/>
      <c r="VDL45" s="541"/>
      <c r="VDM45" s="541"/>
      <c r="VDN45" s="541"/>
      <c r="VDO45" s="541"/>
      <c r="VDP45" s="541"/>
      <c r="VDQ45" s="541"/>
      <c r="VDR45" s="541"/>
      <c r="VDS45" s="541"/>
      <c r="VDT45" s="541"/>
      <c r="VDU45" s="541"/>
      <c r="VDV45" s="541"/>
      <c r="VDW45" s="541"/>
      <c r="VDX45" s="541"/>
      <c r="VDY45" s="541"/>
      <c r="VDZ45" s="541"/>
      <c r="VEA45" s="541"/>
      <c r="VEB45" s="541"/>
      <c r="VEC45" s="541"/>
      <c r="VED45" s="541"/>
      <c r="VEE45" s="541"/>
      <c r="VEF45" s="541"/>
      <c r="VEG45" s="541"/>
      <c r="VEH45" s="541"/>
      <c r="VEI45" s="541"/>
      <c r="VEJ45" s="541"/>
      <c r="VEK45" s="541"/>
      <c r="VEL45" s="541"/>
      <c r="VEM45" s="541"/>
      <c r="VEN45" s="541"/>
      <c r="VEO45" s="541"/>
      <c r="VEP45" s="541"/>
      <c r="VEQ45" s="541"/>
      <c r="VER45" s="541"/>
      <c r="VES45" s="541"/>
      <c r="VET45" s="541"/>
      <c r="VEU45" s="541"/>
      <c r="VEV45" s="541"/>
      <c r="VEW45" s="541"/>
      <c r="VEX45" s="541"/>
      <c r="VEY45" s="541"/>
      <c r="VEZ45" s="541"/>
      <c r="VFA45" s="541"/>
      <c r="VFB45" s="541"/>
      <c r="VFC45" s="541"/>
      <c r="VFD45" s="541"/>
      <c r="VFE45" s="541"/>
      <c r="VFF45" s="541"/>
      <c r="VFG45" s="541"/>
      <c r="VFH45" s="541"/>
      <c r="VFI45" s="541"/>
      <c r="VFJ45" s="541"/>
      <c r="VFK45" s="541"/>
      <c r="VFL45" s="541"/>
      <c r="VFM45" s="541"/>
      <c r="VFN45" s="541"/>
      <c r="VFO45" s="541"/>
      <c r="VFP45" s="541"/>
      <c r="VFQ45" s="541"/>
      <c r="VFR45" s="541"/>
      <c r="VFS45" s="541"/>
      <c r="VFT45" s="541"/>
      <c r="VFU45" s="541"/>
      <c r="VFV45" s="541"/>
      <c r="VFW45" s="541"/>
      <c r="VFX45" s="541"/>
      <c r="VFY45" s="541"/>
      <c r="VFZ45" s="541"/>
      <c r="VGA45" s="541"/>
      <c r="VGB45" s="541"/>
      <c r="VGC45" s="541"/>
      <c r="VGD45" s="541"/>
      <c r="VGE45" s="541"/>
      <c r="VGF45" s="541"/>
      <c r="VGG45" s="541"/>
      <c r="VGH45" s="541"/>
      <c r="VGI45" s="541"/>
      <c r="VGJ45" s="541"/>
      <c r="VGK45" s="541"/>
      <c r="VGL45" s="541"/>
      <c r="VGM45" s="541"/>
      <c r="VGN45" s="541"/>
      <c r="VGO45" s="541"/>
      <c r="VGP45" s="541"/>
      <c r="VGQ45" s="541"/>
      <c r="VGR45" s="541"/>
      <c r="VGS45" s="541"/>
      <c r="VGT45" s="541"/>
      <c r="VGU45" s="541"/>
      <c r="VGV45" s="541"/>
      <c r="VGW45" s="541"/>
      <c r="VGX45" s="541"/>
      <c r="VGY45" s="541"/>
      <c r="VGZ45" s="541"/>
      <c r="VHA45" s="541"/>
      <c r="VHB45" s="541"/>
      <c r="VHC45" s="541"/>
      <c r="VHD45" s="541"/>
      <c r="VHE45" s="541"/>
      <c r="VHF45" s="541"/>
      <c r="VHG45" s="541"/>
      <c r="VHH45" s="541"/>
      <c r="VHI45" s="541"/>
      <c r="VHJ45" s="541"/>
      <c r="VHK45" s="541"/>
      <c r="VHL45" s="541"/>
      <c r="VHM45" s="541"/>
      <c r="VHN45" s="541"/>
      <c r="VHO45" s="541"/>
      <c r="VHP45" s="541"/>
      <c r="VHQ45" s="541"/>
      <c r="VHR45" s="541"/>
      <c r="VHS45" s="541"/>
      <c r="VHT45" s="541"/>
      <c r="VHU45" s="541"/>
      <c r="VHV45" s="541"/>
      <c r="VHW45" s="541"/>
      <c r="VHX45" s="541"/>
      <c r="VHY45" s="541"/>
      <c r="VHZ45" s="541"/>
      <c r="VIA45" s="541"/>
      <c r="VIB45" s="541"/>
      <c r="VIC45" s="541"/>
      <c r="VID45" s="541"/>
      <c r="VIE45" s="541"/>
      <c r="VIF45" s="541"/>
      <c r="VIG45" s="541"/>
      <c r="VIH45" s="541"/>
      <c r="VII45" s="541"/>
      <c r="VIJ45" s="541"/>
      <c r="VIK45" s="541"/>
      <c r="VIL45" s="541"/>
      <c r="VIM45" s="541"/>
      <c r="VIN45" s="541"/>
      <c r="VIO45" s="541"/>
      <c r="VIP45" s="541"/>
      <c r="VIQ45" s="541"/>
      <c r="VIR45" s="541"/>
      <c r="VIS45" s="541"/>
      <c r="VIT45" s="541"/>
      <c r="VIU45" s="541"/>
      <c r="VIV45" s="541"/>
      <c r="VIW45" s="541"/>
      <c r="VIX45" s="541"/>
      <c r="VIY45" s="541"/>
      <c r="VIZ45" s="541"/>
      <c r="VJA45" s="541"/>
      <c r="VJB45" s="541"/>
      <c r="VJC45" s="541"/>
      <c r="VJD45" s="541"/>
      <c r="VJE45" s="541"/>
      <c r="VJF45" s="541"/>
      <c r="VJG45" s="541"/>
      <c r="VJH45" s="541"/>
      <c r="VJI45" s="541"/>
      <c r="VJJ45" s="541"/>
      <c r="VJK45" s="541"/>
      <c r="VJL45" s="541"/>
      <c r="VJM45" s="541"/>
      <c r="VJN45" s="541"/>
      <c r="VJO45" s="541"/>
      <c r="VJP45" s="541"/>
      <c r="VJQ45" s="541"/>
      <c r="VJR45" s="541"/>
      <c r="VJS45" s="541"/>
      <c r="VJT45" s="541"/>
      <c r="VJU45" s="541"/>
      <c r="VJV45" s="541"/>
      <c r="VJW45" s="541"/>
      <c r="VJX45" s="541"/>
      <c r="VJY45" s="541"/>
      <c r="VJZ45" s="541"/>
      <c r="VKA45" s="541"/>
      <c r="VKB45" s="541"/>
      <c r="VKC45" s="541"/>
      <c r="VKD45" s="541"/>
      <c r="VKE45" s="541"/>
      <c r="VKF45" s="541"/>
      <c r="VKG45" s="541"/>
      <c r="VKH45" s="541"/>
      <c r="VKI45" s="541"/>
      <c r="VKJ45" s="541"/>
      <c r="VKK45" s="541"/>
      <c r="VKL45" s="541"/>
      <c r="VKM45" s="541"/>
      <c r="VKN45" s="541"/>
      <c r="VKO45" s="541"/>
      <c r="VKP45" s="541"/>
      <c r="VKQ45" s="541"/>
      <c r="VKR45" s="541"/>
      <c r="VKS45" s="541"/>
      <c r="VKT45" s="541"/>
      <c r="VKU45" s="541"/>
      <c r="VKV45" s="541"/>
      <c r="VKW45" s="541"/>
      <c r="VKX45" s="541"/>
      <c r="VKY45" s="541"/>
      <c r="VKZ45" s="541"/>
      <c r="VLA45" s="541"/>
      <c r="VLB45" s="541"/>
      <c r="VLC45" s="541"/>
      <c r="VLD45" s="541"/>
      <c r="VLE45" s="541"/>
      <c r="VLF45" s="541"/>
      <c r="VLG45" s="541"/>
      <c r="VLH45" s="541"/>
      <c r="VLI45" s="541"/>
      <c r="VLJ45" s="541"/>
      <c r="VLK45" s="541"/>
      <c r="VLL45" s="541"/>
      <c r="VLM45" s="541"/>
      <c r="VLN45" s="541"/>
      <c r="VLO45" s="541"/>
      <c r="VLP45" s="541"/>
      <c r="VLQ45" s="541"/>
      <c r="VLR45" s="541"/>
      <c r="VLS45" s="541"/>
      <c r="VLT45" s="541"/>
      <c r="VLU45" s="541"/>
      <c r="VLV45" s="541"/>
      <c r="VLW45" s="541"/>
      <c r="VLX45" s="541"/>
      <c r="VLY45" s="541"/>
      <c r="VLZ45" s="541"/>
      <c r="VMA45" s="541"/>
      <c r="VMB45" s="541"/>
      <c r="VMC45" s="541"/>
      <c r="VMD45" s="541"/>
      <c r="VME45" s="541"/>
      <c r="VMF45" s="541"/>
      <c r="VMG45" s="541"/>
      <c r="VMH45" s="541"/>
      <c r="VMI45" s="541"/>
      <c r="VMJ45" s="541"/>
      <c r="VMK45" s="541"/>
      <c r="VML45" s="541"/>
      <c r="VMM45" s="541"/>
      <c r="VMN45" s="541"/>
      <c r="VMO45" s="541"/>
      <c r="VMP45" s="541"/>
      <c r="VMQ45" s="541"/>
      <c r="VMR45" s="541"/>
      <c r="VMS45" s="541"/>
      <c r="VMT45" s="541"/>
      <c r="VMU45" s="541"/>
      <c r="VMV45" s="541"/>
      <c r="VMW45" s="541"/>
      <c r="VMX45" s="541"/>
      <c r="VMY45" s="541"/>
      <c r="VMZ45" s="541"/>
      <c r="VNA45" s="541"/>
      <c r="VNB45" s="541"/>
      <c r="VNC45" s="541"/>
      <c r="VND45" s="541"/>
      <c r="VNE45" s="541"/>
      <c r="VNF45" s="541"/>
      <c r="VNG45" s="541"/>
      <c r="VNH45" s="541"/>
      <c r="VNI45" s="541"/>
      <c r="VNJ45" s="541"/>
      <c r="VNK45" s="541"/>
      <c r="VNL45" s="541"/>
      <c r="VNM45" s="541"/>
      <c r="VNN45" s="541"/>
      <c r="VNO45" s="541"/>
      <c r="VNP45" s="541"/>
      <c r="VNQ45" s="541"/>
      <c r="VNR45" s="541"/>
      <c r="VNS45" s="541"/>
      <c r="VNT45" s="541"/>
      <c r="VNU45" s="541"/>
      <c r="VNV45" s="541"/>
      <c r="VNW45" s="541"/>
      <c r="VNX45" s="541"/>
      <c r="VNY45" s="541"/>
      <c r="VNZ45" s="541"/>
      <c r="VOA45" s="541"/>
      <c r="VOB45" s="541"/>
      <c r="VOC45" s="541"/>
      <c r="VOD45" s="541"/>
      <c r="VOE45" s="541"/>
      <c r="VOF45" s="541"/>
      <c r="VOG45" s="541"/>
      <c r="VOH45" s="541"/>
      <c r="VOI45" s="541"/>
      <c r="VOJ45" s="541"/>
      <c r="VOK45" s="541"/>
      <c r="VOL45" s="541"/>
      <c r="VOM45" s="541"/>
      <c r="VON45" s="541"/>
      <c r="VOO45" s="541"/>
      <c r="VOP45" s="541"/>
      <c r="VOQ45" s="541"/>
      <c r="VOR45" s="541"/>
      <c r="VOS45" s="541"/>
      <c r="VOT45" s="541"/>
      <c r="VOU45" s="541"/>
      <c r="VOV45" s="541"/>
      <c r="VOW45" s="541"/>
      <c r="VOX45" s="541"/>
      <c r="VOY45" s="541"/>
      <c r="VOZ45" s="541"/>
      <c r="VPA45" s="541"/>
      <c r="VPB45" s="541"/>
      <c r="VPC45" s="541"/>
      <c r="VPD45" s="541"/>
      <c r="VPE45" s="541"/>
      <c r="VPF45" s="541"/>
      <c r="VPG45" s="541"/>
      <c r="VPH45" s="541"/>
      <c r="VPI45" s="541"/>
      <c r="VPJ45" s="541"/>
      <c r="VPK45" s="541"/>
      <c r="VPL45" s="541"/>
      <c r="VPM45" s="541"/>
      <c r="VPN45" s="541"/>
      <c r="VPO45" s="541"/>
      <c r="VPP45" s="541"/>
      <c r="VPQ45" s="541"/>
      <c r="VPR45" s="541"/>
      <c r="VPS45" s="541"/>
      <c r="VPT45" s="541"/>
      <c r="VPU45" s="541"/>
      <c r="VPV45" s="541"/>
      <c r="VPW45" s="541"/>
      <c r="VPX45" s="541"/>
      <c r="VPY45" s="541"/>
      <c r="VPZ45" s="541"/>
      <c r="VQA45" s="541"/>
      <c r="VQB45" s="541"/>
      <c r="VQC45" s="541"/>
      <c r="VQD45" s="541"/>
      <c r="VQE45" s="541"/>
      <c r="VQF45" s="541"/>
      <c r="VQG45" s="541"/>
      <c r="VQH45" s="541"/>
      <c r="VQI45" s="541"/>
      <c r="VQJ45" s="541"/>
      <c r="VQK45" s="541"/>
      <c r="VQL45" s="541"/>
      <c r="VQM45" s="541"/>
      <c r="VQN45" s="541"/>
      <c r="VQO45" s="541"/>
      <c r="VQP45" s="541"/>
      <c r="VQQ45" s="541"/>
      <c r="VQR45" s="541"/>
      <c r="VQS45" s="541"/>
      <c r="VQT45" s="541"/>
      <c r="VQU45" s="541"/>
      <c r="VQV45" s="541"/>
      <c r="VQW45" s="541"/>
      <c r="VQX45" s="541"/>
      <c r="VQY45" s="541"/>
      <c r="VQZ45" s="541"/>
      <c r="VRA45" s="541"/>
      <c r="VRB45" s="541"/>
      <c r="VRC45" s="541"/>
      <c r="VRD45" s="541"/>
      <c r="VRE45" s="541"/>
      <c r="VRF45" s="541"/>
      <c r="VRG45" s="541"/>
      <c r="VRH45" s="541"/>
      <c r="VRI45" s="541"/>
      <c r="VRJ45" s="541"/>
      <c r="VRK45" s="541"/>
      <c r="VRL45" s="541"/>
      <c r="VRM45" s="541"/>
      <c r="VRN45" s="541"/>
      <c r="VRO45" s="541"/>
      <c r="VRP45" s="541"/>
      <c r="VRQ45" s="541"/>
      <c r="VRR45" s="541"/>
      <c r="VRS45" s="541"/>
      <c r="VRT45" s="541"/>
      <c r="VRU45" s="541"/>
      <c r="VRV45" s="541"/>
      <c r="VRW45" s="541"/>
      <c r="VRX45" s="541"/>
      <c r="VRY45" s="541"/>
      <c r="VRZ45" s="541"/>
      <c r="VSA45" s="541"/>
      <c r="VSB45" s="541"/>
      <c r="VSC45" s="541"/>
      <c r="VSD45" s="541"/>
      <c r="VSE45" s="541"/>
      <c r="VSF45" s="541"/>
      <c r="VSG45" s="541"/>
      <c r="VSH45" s="541"/>
      <c r="VSI45" s="541"/>
      <c r="VSJ45" s="541"/>
      <c r="VSK45" s="541"/>
      <c r="VSL45" s="541"/>
      <c r="VSM45" s="541"/>
      <c r="VSN45" s="541"/>
      <c r="VSO45" s="541"/>
      <c r="VSP45" s="541"/>
      <c r="VSQ45" s="541"/>
      <c r="VSR45" s="541"/>
      <c r="VSS45" s="541"/>
      <c r="VST45" s="541"/>
      <c r="VSU45" s="541"/>
      <c r="VSV45" s="541"/>
      <c r="VSW45" s="541"/>
      <c r="VSX45" s="541"/>
      <c r="VSY45" s="541"/>
      <c r="VSZ45" s="541"/>
      <c r="VTA45" s="541"/>
      <c r="VTB45" s="541"/>
      <c r="VTC45" s="541"/>
      <c r="VTD45" s="541"/>
      <c r="VTE45" s="541"/>
      <c r="VTF45" s="541"/>
      <c r="VTG45" s="541"/>
      <c r="VTH45" s="541"/>
      <c r="VTI45" s="541"/>
      <c r="VTJ45" s="541"/>
      <c r="VTK45" s="541"/>
      <c r="VTL45" s="541"/>
      <c r="VTM45" s="541"/>
      <c r="VTN45" s="541"/>
      <c r="VTO45" s="541"/>
      <c r="VTP45" s="541"/>
      <c r="VTQ45" s="541"/>
      <c r="VTR45" s="541"/>
      <c r="VTS45" s="541"/>
      <c r="VTT45" s="541"/>
      <c r="VTU45" s="541"/>
      <c r="VTV45" s="541"/>
      <c r="VTW45" s="541"/>
      <c r="VTX45" s="541"/>
      <c r="VTY45" s="541"/>
      <c r="VTZ45" s="541"/>
      <c r="VUA45" s="541"/>
      <c r="VUB45" s="541"/>
      <c r="VUC45" s="541"/>
      <c r="VUD45" s="541"/>
      <c r="VUE45" s="541"/>
      <c r="VUF45" s="541"/>
      <c r="VUG45" s="541"/>
      <c r="VUH45" s="541"/>
      <c r="VUI45" s="541"/>
      <c r="VUJ45" s="541"/>
      <c r="VUK45" s="541"/>
      <c r="VUL45" s="541"/>
      <c r="VUM45" s="541"/>
      <c r="VUN45" s="541"/>
      <c r="VUO45" s="541"/>
      <c r="VUP45" s="541"/>
      <c r="VUQ45" s="541"/>
      <c r="VUR45" s="541"/>
      <c r="VUS45" s="541"/>
      <c r="VUT45" s="541"/>
      <c r="VUU45" s="541"/>
      <c r="VUV45" s="541"/>
      <c r="VUW45" s="541"/>
      <c r="VUX45" s="541"/>
      <c r="VUY45" s="541"/>
      <c r="VUZ45" s="541"/>
      <c r="VVA45" s="541"/>
      <c r="VVB45" s="541"/>
      <c r="VVC45" s="541"/>
      <c r="VVD45" s="541"/>
      <c r="VVE45" s="541"/>
      <c r="VVF45" s="541"/>
      <c r="VVG45" s="541"/>
      <c r="VVH45" s="541"/>
      <c r="VVI45" s="541"/>
      <c r="VVJ45" s="541"/>
      <c r="VVK45" s="541"/>
      <c r="VVL45" s="541"/>
      <c r="VVM45" s="541"/>
      <c r="VVN45" s="541"/>
      <c r="VVO45" s="541"/>
      <c r="VVP45" s="541"/>
      <c r="VVQ45" s="541"/>
      <c r="VVR45" s="541"/>
      <c r="VVS45" s="541"/>
      <c r="VVT45" s="541"/>
      <c r="VVU45" s="541"/>
      <c r="VVV45" s="541"/>
      <c r="VVW45" s="541"/>
      <c r="VVX45" s="541"/>
      <c r="VVY45" s="541"/>
      <c r="VVZ45" s="541"/>
      <c r="VWA45" s="541"/>
      <c r="VWB45" s="541"/>
      <c r="VWC45" s="541"/>
      <c r="VWD45" s="541"/>
      <c r="VWE45" s="541"/>
      <c r="VWF45" s="541"/>
      <c r="VWG45" s="541"/>
      <c r="VWH45" s="541"/>
      <c r="VWI45" s="541"/>
      <c r="VWJ45" s="541"/>
      <c r="VWK45" s="541"/>
      <c r="VWL45" s="541"/>
      <c r="VWM45" s="541"/>
      <c r="VWN45" s="541"/>
      <c r="VWO45" s="541"/>
      <c r="VWP45" s="541"/>
      <c r="VWQ45" s="541"/>
      <c r="VWR45" s="541"/>
      <c r="VWS45" s="541"/>
      <c r="VWT45" s="541"/>
      <c r="VWU45" s="541"/>
      <c r="VWV45" s="541"/>
      <c r="VWW45" s="541"/>
      <c r="VWX45" s="541"/>
      <c r="VWY45" s="541"/>
      <c r="VWZ45" s="541"/>
      <c r="VXA45" s="541"/>
      <c r="VXB45" s="541"/>
      <c r="VXC45" s="541"/>
      <c r="VXD45" s="541"/>
      <c r="VXE45" s="541"/>
      <c r="VXF45" s="541"/>
      <c r="VXG45" s="541"/>
      <c r="VXH45" s="541"/>
      <c r="VXI45" s="541"/>
      <c r="VXJ45" s="541"/>
      <c r="VXK45" s="541"/>
      <c r="VXL45" s="541"/>
      <c r="VXM45" s="541"/>
      <c r="VXN45" s="541"/>
      <c r="VXO45" s="541"/>
      <c r="VXP45" s="541"/>
      <c r="VXQ45" s="541"/>
      <c r="VXR45" s="541"/>
      <c r="VXS45" s="541"/>
      <c r="VXT45" s="541"/>
      <c r="VXU45" s="541"/>
      <c r="VXV45" s="541"/>
      <c r="VXW45" s="541"/>
      <c r="VXX45" s="541"/>
      <c r="VXY45" s="541"/>
      <c r="VXZ45" s="541"/>
      <c r="VYA45" s="541"/>
      <c r="VYB45" s="541"/>
      <c r="VYC45" s="541"/>
      <c r="VYD45" s="541"/>
      <c r="VYE45" s="541"/>
      <c r="VYF45" s="541"/>
      <c r="VYG45" s="541"/>
      <c r="VYH45" s="541"/>
      <c r="VYI45" s="541"/>
      <c r="VYJ45" s="541"/>
      <c r="VYK45" s="541"/>
      <c r="VYL45" s="541"/>
      <c r="VYM45" s="541"/>
      <c r="VYN45" s="541"/>
      <c r="VYO45" s="541"/>
      <c r="VYP45" s="541"/>
      <c r="VYQ45" s="541"/>
      <c r="VYR45" s="541"/>
      <c r="VYS45" s="541"/>
      <c r="VYT45" s="541"/>
      <c r="VYU45" s="541"/>
      <c r="VYV45" s="541"/>
      <c r="VYW45" s="541"/>
      <c r="VYX45" s="541"/>
      <c r="VYY45" s="541"/>
      <c r="VYZ45" s="541"/>
      <c r="VZA45" s="541"/>
      <c r="VZB45" s="541"/>
      <c r="VZC45" s="541"/>
      <c r="VZD45" s="541"/>
      <c r="VZE45" s="541"/>
      <c r="VZF45" s="541"/>
      <c r="VZG45" s="541"/>
      <c r="VZH45" s="541"/>
      <c r="VZI45" s="541"/>
      <c r="VZJ45" s="541"/>
      <c r="VZK45" s="541"/>
      <c r="VZL45" s="541"/>
      <c r="VZM45" s="541"/>
      <c r="VZN45" s="541"/>
      <c r="VZO45" s="541"/>
      <c r="VZP45" s="541"/>
      <c r="VZQ45" s="541"/>
      <c r="VZR45" s="541"/>
      <c r="VZS45" s="541"/>
      <c r="VZT45" s="541"/>
      <c r="VZU45" s="541"/>
      <c r="VZV45" s="541"/>
      <c r="VZW45" s="541"/>
      <c r="VZX45" s="541"/>
      <c r="VZY45" s="541"/>
      <c r="VZZ45" s="541"/>
      <c r="WAA45" s="541"/>
      <c r="WAB45" s="541"/>
      <c r="WAC45" s="541"/>
      <c r="WAD45" s="541"/>
      <c r="WAE45" s="541"/>
      <c r="WAF45" s="541"/>
      <c r="WAG45" s="541"/>
      <c r="WAH45" s="541"/>
      <c r="WAI45" s="541"/>
      <c r="WAJ45" s="541"/>
      <c r="WAK45" s="541"/>
      <c r="WAL45" s="541"/>
      <c r="WAM45" s="541"/>
      <c r="WAN45" s="541"/>
      <c r="WAO45" s="541"/>
      <c r="WAP45" s="541"/>
      <c r="WAQ45" s="541"/>
      <c r="WAR45" s="541"/>
      <c r="WAS45" s="541"/>
      <c r="WAT45" s="541"/>
      <c r="WAU45" s="541"/>
      <c r="WAV45" s="541"/>
      <c r="WAW45" s="541"/>
      <c r="WAX45" s="541"/>
      <c r="WAY45" s="541"/>
      <c r="WAZ45" s="541"/>
      <c r="WBA45" s="541"/>
      <c r="WBB45" s="541"/>
      <c r="WBC45" s="541"/>
      <c r="WBD45" s="541"/>
      <c r="WBE45" s="541"/>
      <c r="WBF45" s="541"/>
      <c r="WBG45" s="541"/>
      <c r="WBH45" s="541"/>
      <c r="WBI45" s="541"/>
      <c r="WBJ45" s="541"/>
      <c r="WBK45" s="541"/>
      <c r="WBL45" s="541"/>
      <c r="WBM45" s="541"/>
      <c r="WBN45" s="541"/>
      <c r="WBO45" s="541"/>
      <c r="WBP45" s="541"/>
      <c r="WBQ45" s="541"/>
      <c r="WBR45" s="541"/>
      <c r="WBS45" s="541"/>
      <c r="WBT45" s="541"/>
      <c r="WBU45" s="541"/>
      <c r="WBV45" s="541"/>
      <c r="WBW45" s="541"/>
      <c r="WBX45" s="541"/>
      <c r="WBY45" s="541"/>
      <c r="WBZ45" s="541"/>
      <c r="WCA45" s="541"/>
      <c r="WCB45" s="541"/>
      <c r="WCC45" s="541"/>
      <c r="WCD45" s="541"/>
      <c r="WCE45" s="541"/>
      <c r="WCF45" s="541"/>
      <c r="WCG45" s="541"/>
      <c r="WCH45" s="541"/>
      <c r="WCI45" s="541"/>
      <c r="WCJ45" s="541"/>
      <c r="WCK45" s="541"/>
      <c r="WCL45" s="541"/>
      <c r="WCM45" s="541"/>
      <c r="WCN45" s="541"/>
      <c r="WCO45" s="541"/>
      <c r="WCP45" s="541"/>
      <c r="WCQ45" s="541"/>
      <c r="WCR45" s="541"/>
      <c r="WCS45" s="541"/>
      <c r="WCT45" s="541"/>
      <c r="WCU45" s="541"/>
      <c r="WCV45" s="541"/>
      <c r="WCW45" s="541"/>
      <c r="WCX45" s="541"/>
      <c r="WCY45" s="541"/>
      <c r="WCZ45" s="541"/>
      <c r="WDA45" s="541"/>
      <c r="WDB45" s="541"/>
      <c r="WDC45" s="541"/>
      <c r="WDD45" s="541"/>
      <c r="WDE45" s="541"/>
      <c r="WDF45" s="541"/>
      <c r="WDG45" s="541"/>
      <c r="WDH45" s="541"/>
      <c r="WDI45" s="541"/>
      <c r="WDJ45" s="541"/>
      <c r="WDK45" s="541"/>
      <c r="WDL45" s="541"/>
      <c r="WDM45" s="541"/>
      <c r="WDN45" s="541"/>
      <c r="WDO45" s="541"/>
      <c r="WDP45" s="541"/>
      <c r="WDQ45" s="541"/>
      <c r="WDR45" s="541"/>
      <c r="WDS45" s="541"/>
      <c r="WDT45" s="541"/>
      <c r="WDU45" s="541"/>
      <c r="WDV45" s="541"/>
      <c r="WDW45" s="541"/>
      <c r="WDX45" s="541"/>
      <c r="WDY45" s="541"/>
      <c r="WDZ45" s="541"/>
      <c r="WEA45" s="541"/>
      <c r="WEB45" s="541"/>
      <c r="WEC45" s="541"/>
      <c r="WED45" s="541"/>
      <c r="WEE45" s="541"/>
      <c r="WEF45" s="541"/>
      <c r="WEG45" s="541"/>
      <c r="WEH45" s="541"/>
      <c r="WEI45" s="541"/>
      <c r="WEJ45" s="541"/>
      <c r="WEK45" s="541"/>
      <c r="WEL45" s="541"/>
      <c r="WEM45" s="541"/>
      <c r="WEN45" s="541"/>
      <c r="WEO45" s="541"/>
      <c r="WEP45" s="541"/>
      <c r="WEQ45" s="541"/>
      <c r="WER45" s="541"/>
      <c r="WES45" s="541"/>
      <c r="WET45" s="541"/>
      <c r="WEU45" s="541"/>
      <c r="WEV45" s="541"/>
      <c r="WEW45" s="541"/>
      <c r="WEX45" s="541"/>
      <c r="WEY45" s="541"/>
      <c r="WEZ45" s="541"/>
      <c r="WFA45" s="541"/>
      <c r="WFB45" s="541"/>
      <c r="WFC45" s="541"/>
      <c r="WFD45" s="541"/>
      <c r="WFE45" s="541"/>
      <c r="WFF45" s="541"/>
      <c r="WFG45" s="541"/>
      <c r="WFH45" s="541"/>
      <c r="WFI45" s="541"/>
      <c r="WFJ45" s="541"/>
      <c r="WFK45" s="541"/>
      <c r="WFL45" s="541"/>
      <c r="WFM45" s="541"/>
      <c r="WFN45" s="541"/>
      <c r="WFO45" s="541"/>
      <c r="WFP45" s="541"/>
      <c r="WFQ45" s="541"/>
      <c r="WFR45" s="541"/>
      <c r="WFS45" s="541"/>
      <c r="WFT45" s="541"/>
      <c r="WFU45" s="541"/>
      <c r="WFV45" s="541"/>
      <c r="WFW45" s="541"/>
      <c r="WFX45" s="541"/>
      <c r="WFY45" s="541"/>
      <c r="WFZ45" s="541"/>
      <c r="WGA45" s="541"/>
      <c r="WGB45" s="541"/>
      <c r="WGC45" s="541"/>
      <c r="WGD45" s="541"/>
      <c r="WGE45" s="541"/>
      <c r="WGF45" s="541"/>
      <c r="WGG45" s="541"/>
      <c r="WGH45" s="541"/>
      <c r="WGI45" s="541"/>
      <c r="WGJ45" s="541"/>
      <c r="WGK45" s="541"/>
      <c r="WGL45" s="541"/>
      <c r="WGM45" s="541"/>
      <c r="WGN45" s="541"/>
      <c r="WGO45" s="541"/>
      <c r="WGP45" s="541"/>
      <c r="WGQ45" s="541"/>
      <c r="WGR45" s="541"/>
      <c r="WGS45" s="541"/>
      <c r="WGT45" s="541"/>
      <c r="WGU45" s="541"/>
      <c r="WGV45" s="541"/>
      <c r="WGW45" s="541"/>
      <c r="WGX45" s="541"/>
      <c r="WGY45" s="541"/>
      <c r="WGZ45" s="541"/>
      <c r="WHA45" s="541"/>
      <c r="WHB45" s="541"/>
      <c r="WHC45" s="541"/>
      <c r="WHD45" s="541"/>
      <c r="WHE45" s="541"/>
      <c r="WHF45" s="541"/>
      <c r="WHG45" s="541"/>
      <c r="WHH45" s="541"/>
      <c r="WHI45" s="541"/>
      <c r="WHJ45" s="541"/>
      <c r="WHK45" s="541"/>
      <c r="WHL45" s="541"/>
      <c r="WHM45" s="541"/>
      <c r="WHN45" s="541"/>
      <c r="WHO45" s="541"/>
      <c r="WHP45" s="541"/>
      <c r="WHQ45" s="541"/>
      <c r="WHR45" s="541"/>
      <c r="WHS45" s="541"/>
      <c r="WHT45" s="541"/>
      <c r="WHU45" s="541"/>
      <c r="WHV45" s="541"/>
      <c r="WHW45" s="541"/>
      <c r="WHX45" s="541"/>
      <c r="WHY45" s="541"/>
      <c r="WHZ45" s="541"/>
      <c r="WIA45" s="541"/>
      <c r="WIB45" s="541"/>
      <c r="WIC45" s="541"/>
      <c r="WID45" s="541"/>
      <c r="WIE45" s="541"/>
      <c r="WIF45" s="541"/>
      <c r="WIG45" s="541"/>
      <c r="WIH45" s="541"/>
      <c r="WII45" s="541"/>
      <c r="WIJ45" s="541"/>
      <c r="WIK45" s="541"/>
      <c r="WIL45" s="541"/>
      <c r="WIM45" s="541"/>
      <c r="WIN45" s="541"/>
      <c r="WIO45" s="541"/>
      <c r="WIP45" s="541"/>
      <c r="WIQ45" s="541"/>
      <c r="WIR45" s="541"/>
      <c r="WIS45" s="541"/>
      <c r="WIT45" s="541"/>
      <c r="WIU45" s="541"/>
      <c r="WIV45" s="541"/>
      <c r="WIW45" s="541"/>
      <c r="WIX45" s="541"/>
      <c r="WIY45" s="541"/>
      <c r="WIZ45" s="541"/>
      <c r="WJA45" s="541"/>
      <c r="WJB45" s="541"/>
      <c r="WJC45" s="541"/>
      <c r="WJD45" s="541"/>
      <c r="WJE45" s="541"/>
      <c r="WJF45" s="541"/>
      <c r="WJG45" s="541"/>
      <c r="WJH45" s="541"/>
      <c r="WJI45" s="541"/>
      <c r="WJJ45" s="541"/>
      <c r="WJK45" s="541"/>
      <c r="WJL45" s="541"/>
      <c r="WJM45" s="541"/>
      <c r="WJN45" s="541"/>
      <c r="WJO45" s="541"/>
      <c r="WJP45" s="541"/>
      <c r="WJQ45" s="541"/>
      <c r="WJR45" s="541"/>
      <c r="WJS45" s="541"/>
      <c r="WJT45" s="541"/>
      <c r="WJU45" s="541"/>
      <c r="WJV45" s="541"/>
      <c r="WJW45" s="541"/>
      <c r="WJX45" s="541"/>
      <c r="WJY45" s="541"/>
      <c r="WJZ45" s="541"/>
      <c r="WKA45" s="541"/>
      <c r="WKB45" s="541"/>
      <c r="WKC45" s="541"/>
      <c r="WKD45" s="541"/>
      <c r="WKE45" s="541"/>
      <c r="WKF45" s="541"/>
      <c r="WKG45" s="541"/>
      <c r="WKH45" s="541"/>
      <c r="WKI45" s="541"/>
      <c r="WKJ45" s="541"/>
      <c r="WKK45" s="541"/>
      <c r="WKL45" s="541"/>
      <c r="WKM45" s="541"/>
      <c r="WKN45" s="541"/>
      <c r="WKO45" s="541"/>
      <c r="WKP45" s="541"/>
      <c r="WKQ45" s="541"/>
      <c r="WKR45" s="541"/>
      <c r="WKS45" s="541"/>
      <c r="WKT45" s="541"/>
      <c r="WKU45" s="541"/>
      <c r="WKV45" s="541"/>
      <c r="WKW45" s="541"/>
      <c r="WKX45" s="541"/>
      <c r="WKY45" s="541"/>
      <c r="WKZ45" s="541"/>
      <c r="WLA45" s="541"/>
      <c r="WLB45" s="541"/>
      <c r="WLC45" s="541"/>
      <c r="WLD45" s="541"/>
      <c r="WLE45" s="541"/>
      <c r="WLF45" s="541"/>
      <c r="WLG45" s="541"/>
      <c r="WLH45" s="541"/>
      <c r="WLI45" s="541"/>
      <c r="WLJ45" s="541"/>
      <c r="WLK45" s="541"/>
      <c r="WLL45" s="541"/>
      <c r="WLM45" s="541"/>
      <c r="WLN45" s="541"/>
      <c r="WLO45" s="541"/>
      <c r="WLP45" s="541"/>
      <c r="WLQ45" s="541"/>
      <c r="WLR45" s="541"/>
      <c r="WLS45" s="541"/>
      <c r="WLT45" s="541"/>
      <c r="WLU45" s="541"/>
      <c r="WLV45" s="541"/>
      <c r="WLW45" s="541"/>
      <c r="WLX45" s="541"/>
      <c r="WLY45" s="541"/>
      <c r="WLZ45" s="541"/>
      <c r="WMA45" s="541"/>
      <c r="WMB45" s="541"/>
      <c r="WMC45" s="541"/>
      <c r="WMD45" s="541"/>
      <c r="WME45" s="541"/>
      <c r="WMF45" s="541"/>
      <c r="WMG45" s="541"/>
      <c r="WMH45" s="541"/>
      <c r="WMI45" s="541"/>
      <c r="WMJ45" s="541"/>
      <c r="WMK45" s="541"/>
      <c r="WML45" s="541"/>
      <c r="WMM45" s="541"/>
      <c r="WMN45" s="541"/>
      <c r="WMO45" s="541"/>
      <c r="WMP45" s="541"/>
      <c r="WMQ45" s="541"/>
      <c r="WMR45" s="541"/>
      <c r="WMS45" s="541"/>
      <c r="WMT45" s="541"/>
      <c r="WMU45" s="541"/>
      <c r="WMV45" s="541"/>
      <c r="WMW45" s="541"/>
      <c r="WMX45" s="541"/>
      <c r="WMY45" s="541"/>
      <c r="WMZ45" s="541"/>
      <c r="WNA45" s="541"/>
      <c r="WNB45" s="541"/>
      <c r="WNC45" s="541"/>
      <c r="WND45" s="541"/>
      <c r="WNE45" s="541"/>
      <c r="WNF45" s="541"/>
      <c r="WNG45" s="541"/>
      <c r="WNH45" s="541"/>
      <c r="WNI45" s="541"/>
      <c r="WNJ45" s="541"/>
      <c r="WNK45" s="541"/>
      <c r="WNL45" s="541"/>
      <c r="WNM45" s="541"/>
      <c r="WNN45" s="541"/>
      <c r="WNO45" s="541"/>
      <c r="WNP45" s="541"/>
      <c r="WNQ45" s="541"/>
      <c r="WNR45" s="541"/>
      <c r="WNS45" s="541"/>
      <c r="WNT45" s="541"/>
      <c r="WNU45" s="541"/>
      <c r="WNV45" s="541"/>
      <c r="WNW45" s="541"/>
      <c r="WNX45" s="541"/>
      <c r="WNY45" s="541"/>
      <c r="WNZ45" s="541"/>
      <c r="WOA45" s="541"/>
      <c r="WOB45" s="541"/>
      <c r="WOC45" s="541"/>
      <c r="WOD45" s="541"/>
      <c r="WOE45" s="541"/>
      <c r="WOF45" s="541"/>
      <c r="WOG45" s="541"/>
      <c r="WOH45" s="541"/>
      <c r="WOI45" s="541"/>
      <c r="WOJ45" s="541"/>
      <c r="WOK45" s="541"/>
      <c r="WOL45" s="541"/>
      <c r="WOM45" s="541"/>
      <c r="WON45" s="541"/>
      <c r="WOO45" s="541"/>
      <c r="WOP45" s="541"/>
      <c r="WOQ45" s="541"/>
      <c r="WOR45" s="541"/>
      <c r="WOS45" s="541"/>
      <c r="WOT45" s="541"/>
      <c r="WOU45" s="541"/>
      <c r="WOV45" s="541"/>
      <c r="WOW45" s="541"/>
      <c r="WOX45" s="541"/>
      <c r="WOY45" s="541"/>
      <c r="WOZ45" s="541"/>
      <c r="WPA45" s="541"/>
      <c r="WPB45" s="541"/>
      <c r="WPC45" s="541"/>
      <c r="WPD45" s="541"/>
      <c r="WPE45" s="541"/>
      <c r="WPF45" s="541"/>
      <c r="WPG45" s="541"/>
      <c r="WPH45" s="541"/>
      <c r="WPI45" s="541"/>
      <c r="WPJ45" s="541"/>
      <c r="WPK45" s="541"/>
      <c r="WPL45" s="541"/>
      <c r="WPM45" s="541"/>
      <c r="WPN45" s="541"/>
      <c r="WPO45" s="541"/>
      <c r="WPP45" s="541"/>
      <c r="WPQ45" s="541"/>
      <c r="WPR45" s="541"/>
      <c r="WPS45" s="541"/>
      <c r="WPT45" s="541"/>
      <c r="WPU45" s="541"/>
      <c r="WPV45" s="541"/>
      <c r="WPW45" s="541"/>
      <c r="WPX45" s="541"/>
      <c r="WPY45" s="541"/>
      <c r="WPZ45" s="541"/>
      <c r="WQA45" s="541"/>
      <c r="WQB45" s="541"/>
      <c r="WQC45" s="541"/>
      <c r="WQD45" s="541"/>
      <c r="WQE45" s="541"/>
      <c r="WQF45" s="541"/>
      <c r="WQG45" s="541"/>
      <c r="WQH45" s="541"/>
      <c r="WQI45" s="541"/>
      <c r="WQJ45" s="541"/>
      <c r="WQK45" s="541"/>
      <c r="WQL45" s="541"/>
      <c r="WQM45" s="541"/>
      <c r="WQN45" s="541"/>
      <c r="WQO45" s="541"/>
      <c r="WQP45" s="541"/>
      <c r="WQQ45" s="541"/>
      <c r="WQR45" s="541"/>
      <c r="WQS45" s="541"/>
      <c r="WQT45" s="541"/>
      <c r="WQU45" s="541"/>
      <c r="WQV45" s="541"/>
      <c r="WQW45" s="541"/>
      <c r="WQX45" s="541"/>
      <c r="WQY45" s="541"/>
      <c r="WQZ45" s="541"/>
      <c r="WRA45" s="541"/>
      <c r="WRB45" s="541"/>
      <c r="WRC45" s="541"/>
      <c r="WRD45" s="541"/>
      <c r="WRE45" s="541"/>
      <c r="WRF45" s="541"/>
      <c r="WRG45" s="541"/>
      <c r="WRH45" s="541"/>
      <c r="WRI45" s="541"/>
      <c r="WRJ45" s="541"/>
      <c r="WRK45" s="541"/>
      <c r="WRL45" s="541"/>
      <c r="WRM45" s="541"/>
      <c r="WRN45" s="541"/>
      <c r="WRO45" s="541"/>
      <c r="WRP45" s="541"/>
      <c r="WRQ45" s="541"/>
      <c r="WRR45" s="541"/>
      <c r="WRS45" s="541"/>
      <c r="WRT45" s="541"/>
      <c r="WRU45" s="541"/>
      <c r="WRV45" s="541"/>
      <c r="WRW45" s="541"/>
      <c r="WRX45" s="541"/>
      <c r="WRY45" s="541"/>
      <c r="WRZ45" s="541"/>
      <c r="WSA45" s="541"/>
      <c r="WSB45" s="541"/>
      <c r="WSC45" s="541"/>
      <c r="WSD45" s="541"/>
      <c r="WSE45" s="541"/>
      <c r="WSF45" s="541"/>
      <c r="WSG45" s="541"/>
      <c r="WSH45" s="541"/>
      <c r="WSI45" s="541"/>
      <c r="WSJ45" s="541"/>
      <c r="WSK45" s="541"/>
      <c r="WSL45" s="541"/>
      <c r="WSM45" s="541"/>
      <c r="WSN45" s="541"/>
      <c r="WSO45" s="541"/>
      <c r="WSP45" s="541"/>
      <c r="WSQ45" s="541"/>
      <c r="WSR45" s="541"/>
      <c r="WSS45" s="541"/>
      <c r="WST45" s="541"/>
      <c r="WSU45" s="541"/>
      <c r="WSV45" s="541"/>
      <c r="WSW45" s="541"/>
      <c r="WSX45" s="541"/>
      <c r="WSY45" s="541"/>
      <c r="WSZ45" s="541"/>
      <c r="WTA45" s="541"/>
      <c r="WTB45" s="541"/>
      <c r="WTC45" s="541"/>
      <c r="WTD45" s="541"/>
      <c r="WTE45" s="541"/>
      <c r="WTF45" s="541"/>
      <c r="WTG45" s="541"/>
      <c r="WTH45" s="541"/>
      <c r="WTI45" s="541"/>
      <c r="WTJ45" s="541"/>
      <c r="WTK45" s="541"/>
      <c r="WTL45" s="541"/>
      <c r="WTM45" s="541"/>
      <c r="WTN45" s="541"/>
      <c r="WTO45" s="541"/>
      <c r="WTP45" s="541"/>
      <c r="WTQ45" s="541"/>
      <c r="WTR45" s="541"/>
      <c r="WTS45" s="541"/>
      <c r="WTT45" s="541"/>
      <c r="WTU45" s="541"/>
      <c r="WTV45" s="541"/>
      <c r="WTW45" s="541"/>
      <c r="WTX45" s="541"/>
      <c r="WTY45" s="541"/>
      <c r="WTZ45" s="541"/>
      <c r="WUA45" s="541"/>
      <c r="WUB45" s="541"/>
      <c r="WUC45" s="541"/>
      <c r="WUD45" s="541"/>
      <c r="WUE45" s="541"/>
      <c r="WUF45" s="541"/>
      <c r="WUG45" s="541"/>
      <c r="WUH45" s="541"/>
      <c r="WUI45" s="541"/>
      <c r="WUJ45" s="541"/>
      <c r="WUK45" s="541"/>
      <c r="WUL45" s="541"/>
      <c r="WUM45" s="541"/>
      <c r="WUN45" s="541"/>
      <c r="WUO45" s="541"/>
      <c r="WUP45" s="541"/>
      <c r="WUQ45" s="541"/>
      <c r="WUR45" s="541"/>
      <c r="WUS45" s="541"/>
      <c r="WUT45" s="541"/>
      <c r="WUU45" s="541"/>
      <c r="WUV45" s="541"/>
      <c r="WUW45" s="541"/>
      <c r="WUX45" s="541"/>
      <c r="WUY45" s="541"/>
      <c r="WUZ45" s="541"/>
      <c r="WVA45" s="541"/>
      <c r="WVB45" s="541"/>
      <c r="WVC45" s="541"/>
      <c r="WVD45" s="541"/>
      <c r="WVE45" s="541"/>
      <c r="WVF45" s="541"/>
      <c r="WVG45" s="541"/>
      <c r="WVH45" s="541"/>
      <c r="WVI45" s="541"/>
      <c r="WVJ45" s="541"/>
      <c r="WVK45" s="541"/>
      <c r="WVL45" s="541"/>
      <c r="WVM45" s="541"/>
      <c r="WVN45" s="541"/>
      <c r="WVO45" s="541"/>
      <c r="WVP45" s="541"/>
      <c r="WVQ45" s="541"/>
      <c r="WVR45" s="541"/>
      <c r="WVS45" s="541"/>
      <c r="WVT45" s="541"/>
      <c r="WVU45" s="541"/>
      <c r="WVV45" s="541"/>
      <c r="WVW45" s="541"/>
      <c r="WVX45" s="541"/>
      <c r="WVY45" s="541"/>
      <c r="WVZ45" s="541"/>
      <c r="WWA45" s="541"/>
      <c r="WWB45" s="541"/>
      <c r="WWC45" s="541"/>
      <c r="WWD45" s="541"/>
      <c r="WWE45" s="541"/>
      <c r="WWF45" s="541"/>
      <c r="WWG45" s="541"/>
      <c r="WWH45" s="541"/>
      <c r="WWI45" s="541"/>
      <c r="WWJ45" s="541"/>
      <c r="WWK45" s="541"/>
      <c r="WWL45" s="541"/>
      <c r="WWM45" s="541"/>
      <c r="WWN45" s="541"/>
      <c r="WWO45" s="541"/>
      <c r="WWP45" s="541"/>
      <c r="WWQ45" s="541"/>
      <c r="WWR45" s="541"/>
      <c r="WWS45" s="541"/>
      <c r="WWT45" s="541"/>
      <c r="WWU45" s="541"/>
      <c r="WWV45" s="541"/>
      <c r="WWW45" s="541"/>
      <c r="WWX45" s="541"/>
      <c r="WWY45" s="541"/>
      <c r="WWZ45" s="541"/>
      <c r="WXA45" s="541"/>
      <c r="WXB45" s="541"/>
      <c r="WXC45" s="541"/>
      <c r="WXD45" s="541"/>
      <c r="WXE45" s="541"/>
      <c r="WXF45" s="541"/>
      <c r="WXG45" s="541"/>
      <c r="WXH45" s="541"/>
      <c r="WXI45" s="541"/>
      <c r="WXJ45" s="541"/>
      <c r="WXK45" s="541"/>
      <c r="WXL45" s="541"/>
      <c r="WXM45" s="541"/>
      <c r="WXN45" s="541"/>
      <c r="WXO45" s="541"/>
      <c r="WXP45" s="541"/>
      <c r="WXQ45" s="541"/>
      <c r="WXR45" s="541"/>
      <c r="WXS45" s="541"/>
      <c r="WXT45" s="541"/>
      <c r="WXU45" s="541"/>
      <c r="WXV45" s="541"/>
      <c r="WXW45" s="541"/>
      <c r="WXX45" s="541"/>
      <c r="WXY45" s="541"/>
      <c r="WXZ45" s="541"/>
      <c r="WYA45" s="541"/>
      <c r="WYB45" s="541"/>
      <c r="WYC45" s="541"/>
      <c r="WYD45" s="541"/>
      <c r="WYE45" s="541"/>
      <c r="WYF45" s="541"/>
      <c r="WYG45" s="541"/>
      <c r="WYH45" s="541"/>
      <c r="WYI45" s="541"/>
      <c r="WYJ45" s="541"/>
      <c r="WYK45" s="541"/>
      <c r="WYL45" s="541"/>
      <c r="WYM45" s="541"/>
      <c r="WYN45" s="541"/>
      <c r="WYO45" s="541"/>
      <c r="WYP45" s="541"/>
      <c r="WYQ45" s="541"/>
      <c r="WYR45" s="541"/>
      <c r="WYS45" s="541"/>
      <c r="WYT45" s="541"/>
      <c r="WYU45" s="541"/>
      <c r="WYV45" s="541"/>
      <c r="WYW45" s="541"/>
      <c r="WYX45" s="541"/>
      <c r="WYY45" s="541"/>
      <c r="WYZ45" s="541"/>
      <c r="WZA45" s="541"/>
      <c r="WZB45" s="541"/>
      <c r="WZC45" s="541"/>
      <c r="WZD45" s="541"/>
      <c r="WZE45" s="541"/>
      <c r="WZF45" s="541"/>
      <c r="WZG45" s="541"/>
      <c r="WZH45" s="541"/>
      <c r="WZI45" s="541"/>
      <c r="WZJ45" s="541"/>
      <c r="WZK45" s="541"/>
      <c r="WZL45" s="541"/>
      <c r="WZM45" s="541"/>
      <c r="WZN45" s="541"/>
      <c r="WZO45" s="541"/>
      <c r="WZP45" s="541"/>
      <c r="WZQ45" s="541"/>
      <c r="WZR45" s="541"/>
      <c r="WZS45" s="541"/>
      <c r="WZT45" s="541"/>
      <c r="WZU45" s="541"/>
      <c r="WZV45" s="541"/>
      <c r="WZW45" s="541"/>
      <c r="WZX45" s="541"/>
      <c r="WZY45" s="541"/>
      <c r="WZZ45" s="541"/>
      <c r="XAA45" s="541"/>
      <c r="XAB45" s="541"/>
      <c r="XAC45" s="541"/>
      <c r="XAD45" s="541"/>
      <c r="XAE45" s="541"/>
      <c r="XAF45" s="541"/>
      <c r="XAG45" s="541"/>
      <c r="XAH45" s="541"/>
      <c r="XAI45" s="541"/>
      <c r="XAJ45" s="541"/>
      <c r="XAK45" s="541"/>
      <c r="XAL45" s="541"/>
      <c r="XAM45" s="541"/>
      <c r="XAN45" s="541"/>
      <c r="XAO45" s="541"/>
      <c r="XAP45" s="541"/>
      <c r="XAQ45" s="541"/>
      <c r="XAR45" s="541"/>
      <c r="XAS45" s="541"/>
      <c r="XAT45" s="541"/>
      <c r="XAU45" s="541"/>
      <c r="XAV45" s="541"/>
      <c r="XAW45" s="541"/>
      <c r="XAX45" s="541"/>
      <c r="XAY45" s="541"/>
      <c r="XAZ45" s="541"/>
      <c r="XBA45" s="541"/>
      <c r="XBB45" s="541"/>
      <c r="XBC45" s="541"/>
      <c r="XBD45" s="541"/>
      <c r="XBE45" s="541"/>
      <c r="XBF45" s="541"/>
      <c r="XBG45" s="541"/>
      <c r="XBH45" s="541"/>
      <c r="XBI45" s="541"/>
      <c r="XBJ45" s="541"/>
      <c r="XBK45" s="541"/>
      <c r="XBL45" s="541"/>
      <c r="XBM45" s="541"/>
      <c r="XBN45" s="541"/>
      <c r="XBO45" s="541"/>
      <c r="XBP45" s="541"/>
      <c r="XBQ45" s="541"/>
      <c r="XBR45" s="541"/>
      <c r="XBS45" s="541"/>
      <c r="XBT45" s="541"/>
      <c r="XBU45" s="541"/>
      <c r="XBV45" s="541"/>
      <c r="XBW45" s="541"/>
      <c r="XBX45" s="541"/>
      <c r="XBY45" s="541"/>
      <c r="XBZ45" s="541"/>
      <c r="XCA45" s="541"/>
      <c r="XCB45" s="541"/>
      <c r="XCC45" s="541"/>
      <c r="XCD45" s="541"/>
      <c r="XCE45" s="541"/>
      <c r="XCF45" s="541"/>
      <c r="XCG45" s="541"/>
      <c r="XCH45" s="541"/>
      <c r="XCI45" s="541"/>
      <c r="XCJ45" s="541"/>
      <c r="XCK45" s="541"/>
      <c r="XCL45" s="541"/>
      <c r="XCM45" s="541"/>
      <c r="XCN45" s="541"/>
      <c r="XCO45" s="541"/>
      <c r="XCP45" s="541"/>
      <c r="XCQ45" s="541"/>
      <c r="XCR45" s="541"/>
      <c r="XCS45" s="541"/>
      <c r="XCT45" s="541"/>
      <c r="XCU45" s="541"/>
      <c r="XCV45" s="541"/>
      <c r="XCW45" s="541"/>
      <c r="XCX45" s="541"/>
      <c r="XCY45" s="541"/>
      <c r="XCZ45" s="541"/>
      <c r="XDA45" s="541"/>
      <c r="XDB45" s="541"/>
      <c r="XDC45" s="541"/>
      <c r="XDD45" s="541"/>
      <c r="XDE45" s="541"/>
      <c r="XDF45" s="541"/>
      <c r="XDG45" s="541"/>
      <c r="XDH45" s="541"/>
      <c r="XDI45" s="541"/>
      <c r="XDJ45" s="541"/>
      <c r="XDK45" s="541"/>
      <c r="XDL45" s="541"/>
      <c r="XDM45" s="541"/>
      <c r="XDN45" s="541"/>
      <c r="XDO45" s="541"/>
      <c r="XDP45" s="541"/>
      <c r="XDQ45" s="541"/>
      <c r="XDR45" s="541"/>
      <c r="XDS45" s="541"/>
      <c r="XDT45" s="541"/>
      <c r="XDU45" s="541"/>
      <c r="XDV45" s="541"/>
      <c r="XDW45" s="541"/>
      <c r="XDX45" s="541"/>
      <c r="XDY45" s="541"/>
      <c r="XDZ45" s="541"/>
      <c r="XEA45" s="541"/>
      <c r="XEB45" s="541"/>
      <c r="XEC45" s="541"/>
      <c r="XED45" s="541"/>
      <c r="XEE45" s="541"/>
      <c r="XEF45" s="541"/>
      <c r="XEG45" s="541"/>
      <c r="XEH45" s="541"/>
      <c r="XEI45" s="541"/>
      <c r="XEJ45" s="541"/>
      <c r="XEK45" s="541"/>
      <c r="XEL45" s="541"/>
      <c r="XEM45" s="541"/>
      <c r="XEN45" s="541"/>
      <c r="XEO45" s="541"/>
      <c r="XEP45" s="541"/>
      <c r="XEQ45" s="541"/>
      <c r="XER45" s="541"/>
      <c r="XES45" s="541"/>
      <c r="XET45" s="541"/>
      <c r="XEU45" s="541"/>
      <c r="XEV45" s="541"/>
      <c r="XEW45" s="541"/>
      <c r="XEX45" s="541"/>
      <c r="XEY45" s="541"/>
      <c r="XEZ45" s="541"/>
      <c r="XFA45" s="541"/>
      <c r="XFB45" s="541"/>
      <c r="XFC45" s="541"/>
      <c r="XFD45" s="541"/>
    </row>
  </sheetData>
  <mergeCells count="4124">
    <mergeCell ref="XBU45:XCB45"/>
    <mergeCell ref="XCC45:XCJ45"/>
    <mergeCell ref="XCK45:XCR45"/>
    <mergeCell ref="XCS45:XCZ45"/>
    <mergeCell ref="XDA45:XDH45"/>
    <mergeCell ref="WFY45:WGF45"/>
    <mergeCell ref="WGG45:WGN45"/>
    <mergeCell ref="WGO45:WGV45"/>
    <mergeCell ref="WGW45:WHD45"/>
    <mergeCell ref="WNA45:WNH45"/>
    <mergeCell ref="WNI45:WNP45"/>
    <mergeCell ref="WNQ45:WNX45"/>
    <mergeCell ref="WNY45:WOF45"/>
    <mergeCell ref="WOG45:WON45"/>
    <mergeCell ref="WOO45:WOV45"/>
    <mergeCell ref="WOW45:WPD45"/>
    <mergeCell ref="WPE45:WPL45"/>
    <mergeCell ref="WPM45:WPT45"/>
    <mergeCell ref="WPU45:WQB45"/>
    <mergeCell ref="WQC45:WQJ45"/>
    <mergeCell ref="WQK45:WQR45"/>
    <mergeCell ref="WQS45:WQZ45"/>
    <mergeCell ref="WSG45:WSN45"/>
    <mergeCell ref="WSO45:WSV45"/>
    <mergeCell ref="WSW45:WTD45"/>
    <mergeCell ref="WTE45:WTL45"/>
    <mergeCell ref="WTM45:WTT45"/>
    <mergeCell ref="WIS45:WIZ45"/>
    <mergeCell ref="WJA45:WJH45"/>
    <mergeCell ref="WJI45:WJP45"/>
    <mergeCell ref="WJQ45:WJX45"/>
    <mergeCell ref="WJY45:WKF45"/>
    <mergeCell ref="VJU45:VKB45"/>
    <mergeCell ref="VKC45:VKJ45"/>
    <mergeCell ref="VKK45:VKR45"/>
    <mergeCell ref="VKS45:VKZ45"/>
    <mergeCell ref="VQW45:VRD45"/>
    <mergeCell ref="VRE45:VRL45"/>
    <mergeCell ref="VRM45:VRT45"/>
    <mergeCell ref="VRU45:VSB45"/>
    <mergeCell ref="VSC45:VSJ45"/>
    <mergeCell ref="VSK45:VSR45"/>
    <mergeCell ref="VSS45:VSZ45"/>
    <mergeCell ref="VTA45:VTH45"/>
    <mergeCell ref="VTI45:VTP45"/>
    <mergeCell ref="VTQ45:VTX45"/>
    <mergeCell ref="VTY45:VUF45"/>
    <mergeCell ref="VUG45:VUN45"/>
    <mergeCell ref="VUO45:VUV45"/>
    <mergeCell ref="UNQ45:UNX45"/>
    <mergeCell ref="UNY45:UOF45"/>
    <mergeCell ref="UOG45:UON45"/>
    <mergeCell ref="UOO45:UOV45"/>
    <mergeCell ref="UUS45:UUZ45"/>
    <mergeCell ref="UVA45:UVH45"/>
    <mergeCell ref="UVI45:UVP45"/>
    <mergeCell ref="UVQ45:UVX45"/>
    <mergeCell ref="UVY45:UWF45"/>
    <mergeCell ref="UWG45:UWN45"/>
    <mergeCell ref="UWO45:UWV45"/>
    <mergeCell ref="UWW45:UXD45"/>
    <mergeCell ref="UXE45:UXL45"/>
    <mergeCell ref="UXM45:UXT45"/>
    <mergeCell ref="UXU45:UYB45"/>
    <mergeCell ref="UYC45:UYJ45"/>
    <mergeCell ref="UYK45:UYR45"/>
    <mergeCell ref="UOW45:UPD45"/>
    <mergeCell ref="UPE45:UPL45"/>
    <mergeCell ref="UPM45:UPT45"/>
    <mergeCell ref="UPU45:UQB45"/>
    <mergeCell ref="UQC45:UQJ45"/>
    <mergeCell ref="TRM45:TRT45"/>
    <mergeCell ref="TRU45:TSB45"/>
    <mergeCell ref="TSC45:TSJ45"/>
    <mergeCell ref="TSK45:TSR45"/>
    <mergeCell ref="TYO45:TYV45"/>
    <mergeCell ref="TYW45:TZD45"/>
    <mergeCell ref="TZE45:TZL45"/>
    <mergeCell ref="TZM45:TZT45"/>
    <mergeCell ref="TZU45:UAB45"/>
    <mergeCell ref="UAC45:UAJ45"/>
    <mergeCell ref="UAK45:UAR45"/>
    <mergeCell ref="UAS45:UAZ45"/>
    <mergeCell ref="UBA45:UBH45"/>
    <mergeCell ref="UBI45:UBP45"/>
    <mergeCell ref="UBQ45:UBX45"/>
    <mergeCell ref="UBY45:UCF45"/>
    <mergeCell ref="UCG45:UCN45"/>
    <mergeCell ref="SVI45:SVP45"/>
    <mergeCell ref="SVQ45:SVX45"/>
    <mergeCell ref="SVY45:SWF45"/>
    <mergeCell ref="SWG45:SWN45"/>
    <mergeCell ref="TCK45:TCR45"/>
    <mergeCell ref="TCS45:TCZ45"/>
    <mergeCell ref="TDA45:TDH45"/>
    <mergeCell ref="TDI45:TDP45"/>
    <mergeCell ref="TDQ45:TDX45"/>
    <mergeCell ref="TDY45:TEF45"/>
    <mergeCell ref="TEG45:TEN45"/>
    <mergeCell ref="TEO45:TEV45"/>
    <mergeCell ref="TEW45:TFD45"/>
    <mergeCell ref="TFE45:TFL45"/>
    <mergeCell ref="TFM45:TFT45"/>
    <mergeCell ref="TFU45:TGB45"/>
    <mergeCell ref="TGC45:TGJ45"/>
    <mergeCell ref="SWO45:SWV45"/>
    <mergeCell ref="SWW45:SXD45"/>
    <mergeCell ref="SXE45:SXL45"/>
    <mergeCell ref="SXM45:SXT45"/>
    <mergeCell ref="SXU45:SYB45"/>
    <mergeCell ref="RZE45:RZL45"/>
    <mergeCell ref="RZM45:RZT45"/>
    <mergeCell ref="RZU45:SAB45"/>
    <mergeCell ref="SAC45:SAJ45"/>
    <mergeCell ref="SGG45:SGN45"/>
    <mergeCell ref="SGO45:SGV45"/>
    <mergeCell ref="SGW45:SHD45"/>
    <mergeCell ref="SHE45:SHL45"/>
    <mergeCell ref="SHM45:SHT45"/>
    <mergeCell ref="SHU45:SIB45"/>
    <mergeCell ref="SIC45:SIJ45"/>
    <mergeCell ref="SIK45:SIR45"/>
    <mergeCell ref="SIS45:SIZ45"/>
    <mergeCell ref="SJA45:SJH45"/>
    <mergeCell ref="SJI45:SJP45"/>
    <mergeCell ref="SJQ45:SJX45"/>
    <mergeCell ref="SJY45:SKF45"/>
    <mergeCell ref="RDA45:RDH45"/>
    <mergeCell ref="RDI45:RDP45"/>
    <mergeCell ref="RDQ45:RDX45"/>
    <mergeCell ref="RDY45:REF45"/>
    <mergeCell ref="RKC45:RKJ45"/>
    <mergeCell ref="RKK45:RKR45"/>
    <mergeCell ref="RKS45:RKZ45"/>
    <mergeCell ref="RLA45:RLH45"/>
    <mergeCell ref="RLI45:RLP45"/>
    <mergeCell ref="RLQ45:RLX45"/>
    <mergeCell ref="RLY45:RMF45"/>
    <mergeCell ref="RMG45:RMN45"/>
    <mergeCell ref="RMO45:RMV45"/>
    <mergeCell ref="RMW45:RND45"/>
    <mergeCell ref="RNE45:RNL45"/>
    <mergeCell ref="RNM45:RNT45"/>
    <mergeCell ref="RNU45:ROB45"/>
    <mergeCell ref="REG45:REN45"/>
    <mergeCell ref="REO45:REV45"/>
    <mergeCell ref="REW45:RFD45"/>
    <mergeCell ref="RFE45:RFL45"/>
    <mergeCell ref="RFM45:RFT45"/>
    <mergeCell ref="QGW45:QHD45"/>
    <mergeCell ref="QHE45:QHL45"/>
    <mergeCell ref="QHM45:QHT45"/>
    <mergeCell ref="QHU45:QIB45"/>
    <mergeCell ref="QNY45:QOF45"/>
    <mergeCell ref="QOG45:QON45"/>
    <mergeCell ref="QOO45:QOV45"/>
    <mergeCell ref="QOW45:QPD45"/>
    <mergeCell ref="QPE45:QPL45"/>
    <mergeCell ref="QPM45:QPT45"/>
    <mergeCell ref="QPU45:QQB45"/>
    <mergeCell ref="QQC45:QQJ45"/>
    <mergeCell ref="QQK45:QQR45"/>
    <mergeCell ref="QQS45:QQZ45"/>
    <mergeCell ref="QRA45:QRH45"/>
    <mergeCell ref="QRI45:QRP45"/>
    <mergeCell ref="QRQ45:QRX45"/>
    <mergeCell ref="PKS45:PKZ45"/>
    <mergeCell ref="PLA45:PLH45"/>
    <mergeCell ref="PLI45:PLP45"/>
    <mergeCell ref="PLQ45:PLX45"/>
    <mergeCell ref="PRU45:PSB45"/>
    <mergeCell ref="PSC45:PSJ45"/>
    <mergeCell ref="PSK45:PSR45"/>
    <mergeCell ref="PSS45:PSZ45"/>
    <mergeCell ref="PTA45:PTH45"/>
    <mergeCell ref="PTI45:PTP45"/>
    <mergeCell ref="PTQ45:PTX45"/>
    <mergeCell ref="PTY45:PUF45"/>
    <mergeCell ref="PUG45:PUN45"/>
    <mergeCell ref="PUO45:PUV45"/>
    <mergeCell ref="PUW45:PVD45"/>
    <mergeCell ref="PVE45:PVL45"/>
    <mergeCell ref="PVM45:PVT45"/>
    <mergeCell ref="PLY45:PMF45"/>
    <mergeCell ref="PMG45:PMN45"/>
    <mergeCell ref="PMO45:PMV45"/>
    <mergeCell ref="PMW45:PND45"/>
    <mergeCell ref="PNE45:PNL45"/>
    <mergeCell ref="OOO45:OOV45"/>
    <mergeCell ref="OOW45:OPD45"/>
    <mergeCell ref="OPE45:OPL45"/>
    <mergeCell ref="OPM45:OPT45"/>
    <mergeCell ref="OVQ45:OVX45"/>
    <mergeCell ref="OVY45:OWF45"/>
    <mergeCell ref="OWG45:OWN45"/>
    <mergeCell ref="OWO45:OWV45"/>
    <mergeCell ref="OWW45:OXD45"/>
    <mergeCell ref="OXE45:OXL45"/>
    <mergeCell ref="OXM45:OXT45"/>
    <mergeCell ref="OXU45:OYB45"/>
    <mergeCell ref="OYC45:OYJ45"/>
    <mergeCell ref="OYK45:OYR45"/>
    <mergeCell ref="OYS45:OYZ45"/>
    <mergeCell ref="OZA45:OZH45"/>
    <mergeCell ref="OZI45:OZP45"/>
    <mergeCell ref="NSK45:NSR45"/>
    <mergeCell ref="NSS45:NSZ45"/>
    <mergeCell ref="NTA45:NTH45"/>
    <mergeCell ref="NTI45:NTP45"/>
    <mergeCell ref="NZM45:NZT45"/>
    <mergeCell ref="NZU45:OAB45"/>
    <mergeCell ref="OAC45:OAJ45"/>
    <mergeCell ref="OAK45:OAR45"/>
    <mergeCell ref="OAS45:OAZ45"/>
    <mergeCell ref="OBA45:OBH45"/>
    <mergeCell ref="OBI45:OBP45"/>
    <mergeCell ref="OBQ45:OBX45"/>
    <mergeCell ref="OBY45:OCF45"/>
    <mergeCell ref="OCG45:OCN45"/>
    <mergeCell ref="OCO45:OCV45"/>
    <mergeCell ref="OCW45:ODD45"/>
    <mergeCell ref="ODE45:ODL45"/>
    <mergeCell ref="NTQ45:NTX45"/>
    <mergeCell ref="NTY45:NUF45"/>
    <mergeCell ref="NUG45:NUN45"/>
    <mergeCell ref="NUO45:NUV45"/>
    <mergeCell ref="NUW45:NVD45"/>
    <mergeCell ref="MWG45:MWN45"/>
    <mergeCell ref="MWO45:MWV45"/>
    <mergeCell ref="MWW45:MXD45"/>
    <mergeCell ref="MXE45:MXL45"/>
    <mergeCell ref="NDI45:NDP45"/>
    <mergeCell ref="NDQ45:NDX45"/>
    <mergeCell ref="NDY45:NEF45"/>
    <mergeCell ref="NEG45:NEN45"/>
    <mergeCell ref="NEO45:NEV45"/>
    <mergeCell ref="NEW45:NFD45"/>
    <mergeCell ref="NFE45:NFL45"/>
    <mergeCell ref="NFM45:NFT45"/>
    <mergeCell ref="NFU45:NGB45"/>
    <mergeCell ref="NGC45:NGJ45"/>
    <mergeCell ref="NGK45:NGR45"/>
    <mergeCell ref="NGS45:NGZ45"/>
    <mergeCell ref="NHA45:NHH45"/>
    <mergeCell ref="MAC45:MAJ45"/>
    <mergeCell ref="MAK45:MAR45"/>
    <mergeCell ref="MAS45:MAZ45"/>
    <mergeCell ref="MBA45:MBH45"/>
    <mergeCell ref="MHE45:MHL45"/>
    <mergeCell ref="MHM45:MHT45"/>
    <mergeCell ref="MHU45:MIB45"/>
    <mergeCell ref="MIC45:MIJ45"/>
    <mergeCell ref="MIK45:MIR45"/>
    <mergeCell ref="MIS45:MIZ45"/>
    <mergeCell ref="MJA45:MJH45"/>
    <mergeCell ref="MJI45:MJP45"/>
    <mergeCell ref="MJQ45:MJX45"/>
    <mergeCell ref="MJY45:MKF45"/>
    <mergeCell ref="MKG45:MKN45"/>
    <mergeCell ref="MKO45:MKV45"/>
    <mergeCell ref="MKW45:MLD45"/>
    <mergeCell ref="MBI45:MBP45"/>
    <mergeCell ref="MBQ45:MBX45"/>
    <mergeCell ref="MBY45:MCF45"/>
    <mergeCell ref="MCG45:MCN45"/>
    <mergeCell ref="MCO45:MCV45"/>
    <mergeCell ref="LDY45:LEF45"/>
    <mergeCell ref="LEG45:LEN45"/>
    <mergeCell ref="LEO45:LEV45"/>
    <mergeCell ref="LEW45:LFD45"/>
    <mergeCell ref="LLA45:LLH45"/>
    <mergeCell ref="LLI45:LLP45"/>
    <mergeCell ref="LLQ45:LLX45"/>
    <mergeCell ref="LLY45:LMF45"/>
    <mergeCell ref="LMG45:LMN45"/>
    <mergeCell ref="LMO45:LMV45"/>
    <mergeCell ref="LMW45:LND45"/>
    <mergeCell ref="LNE45:LNL45"/>
    <mergeCell ref="LNM45:LNT45"/>
    <mergeCell ref="LNU45:LOB45"/>
    <mergeCell ref="LOC45:LOJ45"/>
    <mergeCell ref="LOK45:LOR45"/>
    <mergeCell ref="LOS45:LOZ45"/>
    <mergeCell ref="KHU45:KIB45"/>
    <mergeCell ref="KIC45:KIJ45"/>
    <mergeCell ref="KIK45:KIR45"/>
    <mergeCell ref="KIS45:KIZ45"/>
    <mergeCell ref="KOW45:KPD45"/>
    <mergeCell ref="KPE45:KPL45"/>
    <mergeCell ref="KPM45:KPT45"/>
    <mergeCell ref="KPU45:KQB45"/>
    <mergeCell ref="KQC45:KQJ45"/>
    <mergeCell ref="KQK45:KQR45"/>
    <mergeCell ref="KQS45:KQZ45"/>
    <mergeCell ref="KRA45:KRH45"/>
    <mergeCell ref="KRI45:KRP45"/>
    <mergeCell ref="KRQ45:KRX45"/>
    <mergeCell ref="KRY45:KSF45"/>
    <mergeCell ref="KSG45:KSN45"/>
    <mergeCell ref="KSO45:KSV45"/>
    <mergeCell ref="KJA45:KJH45"/>
    <mergeCell ref="KJI45:KJP45"/>
    <mergeCell ref="KJQ45:KJX45"/>
    <mergeCell ref="KJY45:KKF45"/>
    <mergeCell ref="KKG45:KKN45"/>
    <mergeCell ref="JLQ45:JLX45"/>
    <mergeCell ref="JLY45:JMF45"/>
    <mergeCell ref="JMG45:JMN45"/>
    <mergeCell ref="JMO45:JMV45"/>
    <mergeCell ref="JSS45:JSZ45"/>
    <mergeCell ref="JTA45:JTH45"/>
    <mergeCell ref="JTI45:JTP45"/>
    <mergeCell ref="JTQ45:JTX45"/>
    <mergeCell ref="JTY45:JUF45"/>
    <mergeCell ref="JUG45:JUN45"/>
    <mergeCell ref="JUO45:JUV45"/>
    <mergeCell ref="JUW45:JVD45"/>
    <mergeCell ref="JVE45:JVL45"/>
    <mergeCell ref="JVM45:JVT45"/>
    <mergeCell ref="JVU45:JWB45"/>
    <mergeCell ref="JWC45:JWJ45"/>
    <mergeCell ref="JWK45:JWR45"/>
    <mergeCell ref="IPM45:IPT45"/>
    <mergeCell ref="IPU45:IQB45"/>
    <mergeCell ref="IQC45:IQJ45"/>
    <mergeCell ref="IQK45:IQR45"/>
    <mergeCell ref="IWO45:IWV45"/>
    <mergeCell ref="IWW45:IXD45"/>
    <mergeCell ref="IXE45:IXL45"/>
    <mergeCell ref="IXM45:IXT45"/>
    <mergeCell ref="IXU45:IYB45"/>
    <mergeCell ref="IYC45:IYJ45"/>
    <mergeCell ref="IYK45:IYR45"/>
    <mergeCell ref="IYS45:IYZ45"/>
    <mergeCell ref="IZA45:IZH45"/>
    <mergeCell ref="IZI45:IZP45"/>
    <mergeCell ref="IZQ45:IZX45"/>
    <mergeCell ref="IZY45:JAF45"/>
    <mergeCell ref="JAG45:JAN45"/>
    <mergeCell ref="IQS45:IQZ45"/>
    <mergeCell ref="IRA45:IRH45"/>
    <mergeCell ref="IRI45:IRP45"/>
    <mergeCell ref="IRQ45:IRX45"/>
    <mergeCell ref="IRY45:ISF45"/>
    <mergeCell ref="HTI45:HTP45"/>
    <mergeCell ref="HTQ45:HTX45"/>
    <mergeCell ref="HTY45:HUF45"/>
    <mergeCell ref="HUG45:HUN45"/>
    <mergeCell ref="IAK45:IAR45"/>
    <mergeCell ref="IAS45:IAZ45"/>
    <mergeCell ref="IBA45:IBH45"/>
    <mergeCell ref="IBI45:IBP45"/>
    <mergeCell ref="IBQ45:IBX45"/>
    <mergeCell ref="IBY45:ICF45"/>
    <mergeCell ref="ICG45:ICN45"/>
    <mergeCell ref="ICO45:ICV45"/>
    <mergeCell ref="ICW45:IDD45"/>
    <mergeCell ref="IDE45:IDL45"/>
    <mergeCell ref="IDM45:IDT45"/>
    <mergeCell ref="IDU45:IEB45"/>
    <mergeCell ref="IEC45:IEJ45"/>
    <mergeCell ref="GXE45:GXL45"/>
    <mergeCell ref="GXM45:GXT45"/>
    <mergeCell ref="GXU45:GYB45"/>
    <mergeCell ref="GYC45:GYJ45"/>
    <mergeCell ref="HEG45:HEN45"/>
    <mergeCell ref="HEO45:HEV45"/>
    <mergeCell ref="HEW45:HFD45"/>
    <mergeCell ref="HFE45:HFL45"/>
    <mergeCell ref="HFM45:HFT45"/>
    <mergeCell ref="HFU45:HGB45"/>
    <mergeCell ref="HGC45:HGJ45"/>
    <mergeCell ref="HGK45:HGR45"/>
    <mergeCell ref="HGS45:HGZ45"/>
    <mergeCell ref="HHA45:HHH45"/>
    <mergeCell ref="HHI45:HHP45"/>
    <mergeCell ref="HHQ45:HHX45"/>
    <mergeCell ref="HHY45:HIF45"/>
    <mergeCell ref="GYK45:GYR45"/>
    <mergeCell ref="GYS45:GYZ45"/>
    <mergeCell ref="GZA45:GZH45"/>
    <mergeCell ref="GZI45:GZP45"/>
    <mergeCell ref="GZQ45:GZX45"/>
    <mergeCell ref="GBA45:GBH45"/>
    <mergeCell ref="GBI45:GBP45"/>
    <mergeCell ref="GBQ45:GBX45"/>
    <mergeCell ref="GBY45:GCF45"/>
    <mergeCell ref="GIC45:GIJ45"/>
    <mergeCell ref="GIK45:GIR45"/>
    <mergeCell ref="GIS45:GIZ45"/>
    <mergeCell ref="GJA45:GJH45"/>
    <mergeCell ref="GJI45:GJP45"/>
    <mergeCell ref="GJQ45:GJX45"/>
    <mergeCell ref="GJY45:GKF45"/>
    <mergeCell ref="GKG45:GKN45"/>
    <mergeCell ref="GKO45:GKV45"/>
    <mergeCell ref="GKW45:GLD45"/>
    <mergeCell ref="GLE45:GLL45"/>
    <mergeCell ref="GLM45:GLT45"/>
    <mergeCell ref="GLU45:GMB45"/>
    <mergeCell ref="FEW45:FFD45"/>
    <mergeCell ref="FFE45:FFL45"/>
    <mergeCell ref="FFM45:FFT45"/>
    <mergeCell ref="FFU45:FGB45"/>
    <mergeCell ref="FLY45:FMF45"/>
    <mergeCell ref="FMG45:FMN45"/>
    <mergeCell ref="FMO45:FMV45"/>
    <mergeCell ref="FMW45:FND45"/>
    <mergeCell ref="FNE45:FNL45"/>
    <mergeCell ref="FNM45:FNT45"/>
    <mergeCell ref="FNU45:FOB45"/>
    <mergeCell ref="FOC45:FOJ45"/>
    <mergeCell ref="FOK45:FOR45"/>
    <mergeCell ref="FOS45:FOZ45"/>
    <mergeCell ref="FPA45:FPH45"/>
    <mergeCell ref="FPI45:FPP45"/>
    <mergeCell ref="FPQ45:FPX45"/>
    <mergeCell ref="FGC45:FGJ45"/>
    <mergeCell ref="FGK45:FGR45"/>
    <mergeCell ref="FGS45:FGZ45"/>
    <mergeCell ref="FHA45:FHH45"/>
    <mergeCell ref="FHI45:FHP45"/>
    <mergeCell ref="EIS45:EIZ45"/>
    <mergeCell ref="EJA45:EJH45"/>
    <mergeCell ref="EJI45:EJP45"/>
    <mergeCell ref="EJQ45:EJX45"/>
    <mergeCell ref="EPU45:EQB45"/>
    <mergeCell ref="EQC45:EQJ45"/>
    <mergeCell ref="EQK45:EQR45"/>
    <mergeCell ref="EQS45:EQZ45"/>
    <mergeCell ref="ERA45:ERH45"/>
    <mergeCell ref="ERI45:ERP45"/>
    <mergeCell ref="ERQ45:ERX45"/>
    <mergeCell ref="ERY45:ESF45"/>
    <mergeCell ref="ESG45:ESN45"/>
    <mergeCell ref="ESO45:ESV45"/>
    <mergeCell ref="ESW45:ETD45"/>
    <mergeCell ref="ETE45:ETL45"/>
    <mergeCell ref="ETM45:ETT45"/>
    <mergeCell ref="CZI45:CZP45"/>
    <mergeCell ref="CZQ45:CZX45"/>
    <mergeCell ref="CZY45:DAF45"/>
    <mergeCell ref="DAG45:DAN45"/>
    <mergeCell ref="DAO45:DAV45"/>
    <mergeCell ref="DAW45:DBD45"/>
    <mergeCell ref="DBE45:DBL45"/>
    <mergeCell ref="DMO45:DMV45"/>
    <mergeCell ref="DMW45:DND45"/>
    <mergeCell ref="DNE45:DNL45"/>
    <mergeCell ref="DNM45:DNT45"/>
    <mergeCell ref="DTQ45:DTX45"/>
    <mergeCell ref="DTY45:DUF45"/>
    <mergeCell ref="DUG45:DUN45"/>
    <mergeCell ref="DUO45:DUV45"/>
    <mergeCell ref="DUW45:DVD45"/>
    <mergeCell ref="DVE45:DVL45"/>
    <mergeCell ref="DNU45:DOB45"/>
    <mergeCell ref="DOC45:DOJ45"/>
    <mergeCell ref="DOK45:DOR45"/>
    <mergeCell ref="DOS45:DOZ45"/>
    <mergeCell ref="DPA45:DPH45"/>
    <mergeCell ref="CES45:CEZ45"/>
    <mergeCell ref="CFA45:CFH45"/>
    <mergeCell ref="BVM45:BVT45"/>
    <mergeCell ref="BVU45:BWB45"/>
    <mergeCell ref="BWC45:BWJ45"/>
    <mergeCell ref="BWK45:BWR45"/>
    <mergeCell ref="BWS45:BWZ45"/>
    <mergeCell ref="CQK45:CQR45"/>
    <mergeCell ref="CQS45:CQZ45"/>
    <mergeCell ref="CRA45:CRH45"/>
    <mergeCell ref="CRI45:CRP45"/>
    <mergeCell ref="CXM45:CXT45"/>
    <mergeCell ref="CXU45:CYB45"/>
    <mergeCell ref="CYC45:CYJ45"/>
    <mergeCell ref="CYK45:CYR45"/>
    <mergeCell ref="CYS45:CYZ45"/>
    <mergeCell ref="CZA45:CZH45"/>
    <mergeCell ref="BGC45:BGJ45"/>
    <mergeCell ref="BGK45:BGR45"/>
    <mergeCell ref="BGS45:BGZ45"/>
    <mergeCell ref="BHA45:BHH45"/>
    <mergeCell ref="BHI45:BHP45"/>
    <mergeCell ref="BHQ45:BHX45"/>
    <mergeCell ref="BHY45:BIF45"/>
    <mergeCell ref="BIG45:BIN45"/>
    <mergeCell ref="BIO45:BIV45"/>
    <mergeCell ref="BIW45:BJD45"/>
    <mergeCell ref="BUG45:BUN45"/>
    <mergeCell ref="BUO45:BUV45"/>
    <mergeCell ref="BUW45:BVD45"/>
    <mergeCell ref="BVE45:BVL45"/>
    <mergeCell ref="CBI45:CBP45"/>
    <mergeCell ref="CBQ45:CBX45"/>
    <mergeCell ref="CBY45:CCF45"/>
    <mergeCell ref="ALM45:ALT45"/>
    <mergeCell ref="ALU45:AMB45"/>
    <mergeCell ref="AMC45:AMJ45"/>
    <mergeCell ref="AMK45:AMR45"/>
    <mergeCell ref="AMS45:AMZ45"/>
    <mergeCell ref="ADE45:ADL45"/>
    <mergeCell ref="ADM45:ADT45"/>
    <mergeCell ref="ADU45:AEB45"/>
    <mergeCell ref="AEC45:AEJ45"/>
    <mergeCell ref="AEK45:AER45"/>
    <mergeCell ref="AYC45:AYJ45"/>
    <mergeCell ref="AYK45:AYR45"/>
    <mergeCell ref="AYS45:AYZ45"/>
    <mergeCell ref="AZA45:AZH45"/>
    <mergeCell ref="BFE45:BFL45"/>
    <mergeCell ref="BFM45:BFT45"/>
    <mergeCell ref="BFU45:BGB45"/>
    <mergeCell ref="DY45:EF45"/>
    <mergeCell ref="EG45:EN45"/>
    <mergeCell ref="EO45:EV45"/>
    <mergeCell ref="MW45:ND45"/>
    <mergeCell ref="NE45:NL45"/>
    <mergeCell ref="NM45:NT45"/>
    <mergeCell ref="NU45:OB45"/>
    <mergeCell ref="OC45:OJ45"/>
    <mergeCell ref="OK45:OR45"/>
    <mergeCell ref="OS45:OZ45"/>
    <mergeCell ref="PA45:PH45"/>
    <mergeCell ref="PI45:PP45"/>
    <mergeCell ref="PQ45:PX45"/>
    <mergeCell ref="ABY45:ACF45"/>
    <mergeCell ref="ACG45:ACN45"/>
    <mergeCell ref="ACO45:ACV45"/>
    <mergeCell ref="ACW45:ADD45"/>
    <mergeCell ref="XDA44:XDH44"/>
    <mergeCell ref="XDI44:XDP44"/>
    <mergeCell ref="XDQ44:XDX44"/>
    <mergeCell ref="WXE44:WXL44"/>
    <mergeCell ref="WXM44:WXT44"/>
    <mergeCell ref="WXU44:WYB44"/>
    <mergeCell ref="WYC44:WYJ44"/>
    <mergeCell ref="WZA44:WZH44"/>
    <mergeCell ref="WZI44:WZP44"/>
    <mergeCell ref="WZQ44:WZX44"/>
    <mergeCell ref="WZY44:XAF44"/>
    <mergeCell ref="XAG44:XAN44"/>
    <mergeCell ref="XAO44:XAV44"/>
    <mergeCell ref="XDY44:XEF44"/>
    <mergeCell ref="XEG44:XEN44"/>
    <mergeCell ref="XEO44:XEV44"/>
    <mergeCell ref="XEW44:XFD44"/>
    <mergeCell ref="WLE44:WLL44"/>
    <mergeCell ref="WLM44:WLT44"/>
    <mergeCell ref="WLU44:WMB44"/>
    <mergeCell ref="WVA44:WVH44"/>
    <mergeCell ref="WVI44:WVP44"/>
    <mergeCell ref="WVQ44:WVX44"/>
    <mergeCell ref="WVY44:WWF44"/>
    <mergeCell ref="WWG44:WWN44"/>
    <mergeCell ref="WWO44:WWV44"/>
    <mergeCell ref="WWW44:WXD44"/>
    <mergeCell ref="XAW44:XBD44"/>
    <mergeCell ref="XBE44:XBL44"/>
    <mergeCell ref="XBM44:XBT44"/>
    <mergeCell ref="XBU44:XCB44"/>
    <mergeCell ref="XCC44:XCJ44"/>
    <mergeCell ref="XCK44:XCR44"/>
    <mergeCell ref="XCS44:XCZ44"/>
    <mergeCell ref="VOS44:VOZ44"/>
    <mergeCell ref="VPA44:VPH44"/>
    <mergeCell ref="VPI44:VPP44"/>
    <mergeCell ref="VPQ44:VPX44"/>
    <mergeCell ref="VVU44:VWB44"/>
    <mergeCell ref="VWC44:VWJ44"/>
    <mergeCell ref="VWK44:VWR44"/>
    <mergeCell ref="VWS44:VWZ44"/>
    <mergeCell ref="VXA44:VXH44"/>
    <mergeCell ref="VXI44:VXP44"/>
    <mergeCell ref="VXQ44:VXX44"/>
    <mergeCell ref="VXY44:VYF44"/>
    <mergeCell ref="VYG44:VYN44"/>
    <mergeCell ref="VYO44:VYV44"/>
    <mergeCell ref="VYW44:VZD44"/>
    <mergeCell ref="VZE44:VZL44"/>
    <mergeCell ref="VZM44:VZT44"/>
    <mergeCell ref="VRM44:VRT44"/>
    <mergeCell ref="VRU44:VSB44"/>
    <mergeCell ref="VSC44:VSJ44"/>
    <mergeCell ref="VSK44:VSR44"/>
    <mergeCell ref="VSS44:VSZ44"/>
    <mergeCell ref="VTA44:VTH44"/>
    <mergeCell ref="VTI44:VTP44"/>
    <mergeCell ref="VTQ44:VTX44"/>
    <mergeCell ref="VTY44:VUF44"/>
    <mergeCell ref="VUG44:VUN44"/>
    <mergeCell ref="VUO44:VUV44"/>
    <mergeCell ref="VUW44:VVD44"/>
    <mergeCell ref="VVE44:VVL44"/>
    <mergeCell ref="VVM44:VVT44"/>
    <mergeCell ref="USO44:USV44"/>
    <mergeCell ref="USW44:UTD44"/>
    <mergeCell ref="UTE44:UTL44"/>
    <mergeCell ref="UTM44:UTT44"/>
    <mergeCell ref="UZQ44:UZX44"/>
    <mergeCell ref="UZY44:VAF44"/>
    <mergeCell ref="VAG44:VAN44"/>
    <mergeCell ref="VAO44:VAV44"/>
    <mergeCell ref="VAW44:VBD44"/>
    <mergeCell ref="VBE44:VBL44"/>
    <mergeCell ref="VBM44:VBT44"/>
    <mergeCell ref="VBU44:VCB44"/>
    <mergeCell ref="VCC44:VCJ44"/>
    <mergeCell ref="VCK44:VCR44"/>
    <mergeCell ref="VCS44:VCZ44"/>
    <mergeCell ref="VDA44:VDH44"/>
    <mergeCell ref="VDI44:VDP44"/>
    <mergeCell ref="UTU44:UUB44"/>
    <mergeCell ref="UUC44:UUJ44"/>
    <mergeCell ref="UUK44:UUR44"/>
    <mergeCell ref="UUS44:UUZ44"/>
    <mergeCell ref="UVA44:UVH44"/>
    <mergeCell ref="TWK44:TWR44"/>
    <mergeCell ref="TWS44:TWZ44"/>
    <mergeCell ref="TXA44:TXH44"/>
    <mergeCell ref="TXI44:TXP44"/>
    <mergeCell ref="UDM44:UDT44"/>
    <mergeCell ref="UDU44:UEB44"/>
    <mergeCell ref="UEC44:UEJ44"/>
    <mergeCell ref="UEK44:UER44"/>
    <mergeCell ref="UES44:UEZ44"/>
    <mergeCell ref="UFA44:UFH44"/>
    <mergeCell ref="UFI44:UFP44"/>
    <mergeCell ref="UFQ44:UFX44"/>
    <mergeCell ref="UFY44:UGF44"/>
    <mergeCell ref="UGG44:UGN44"/>
    <mergeCell ref="UGO44:UGV44"/>
    <mergeCell ref="UGW44:UHD44"/>
    <mergeCell ref="UHE44:UHL44"/>
    <mergeCell ref="TAG44:TAN44"/>
    <mergeCell ref="TAO44:TAV44"/>
    <mergeCell ref="TAW44:TBD44"/>
    <mergeCell ref="TBE44:TBL44"/>
    <mergeCell ref="THI44:THP44"/>
    <mergeCell ref="THQ44:THX44"/>
    <mergeCell ref="THY44:TIF44"/>
    <mergeCell ref="TIG44:TIN44"/>
    <mergeCell ref="TIO44:TIV44"/>
    <mergeCell ref="TIW44:TJD44"/>
    <mergeCell ref="TJE44:TJL44"/>
    <mergeCell ref="TJM44:TJT44"/>
    <mergeCell ref="TJU44:TKB44"/>
    <mergeCell ref="TKC44:TKJ44"/>
    <mergeCell ref="TKK44:TKR44"/>
    <mergeCell ref="TKS44:TKZ44"/>
    <mergeCell ref="TLA44:TLH44"/>
    <mergeCell ref="TBM44:TBT44"/>
    <mergeCell ref="TBU44:TCB44"/>
    <mergeCell ref="TCC44:TCJ44"/>
    <mergeCell ref="TCK44:TCR44"/>
    <mergeCell ref="TCS44:TCZ44"/>
    <mergeCell ref="SEC44:SEJ44"/>
    <mergeCell ref="SEK44:SER44"/>
    <mergeCell ref="SES44:SEZ44"/>
    <mergeCell ref="SFA44:SFH44"/>
    <mergeCell ref="SLE44:SLL44"/>
    <mergeCell ref="SLM44:SLT44"/>
    <mergeCell ref="SLU44:SMB44"/>
    <mergeCell ref="SMC44:SMJ44"/>
    <mergeCell ref="SMK44:SMR44"/>
    <mergeCell ref="SMS44:SMZ44"/>
    <mergeCell ref="SNA44:SNH44"/>
    <mergeCell ref="SNI44:SNP44"/>
    <mergeCell ref="SNQ44:SNX44"/>
    <mergeCell ref="SNY44:SOF44"/>
    <mergeCell ref="SOG44:SON44"/>
    <mergeCell ref="SOO44:SOV44"/>
    <mergeCell ref="SOW44:SPD44"/>
    <mergeCell ref="RHY44:RIF44"/>
    <mergeCell ref="RIG44:RIN44"/>
    <mergeCell ref="RIO44:RIV44"/>
    <mergeCell ref="RIW44:RJD44"/>
    <mergeCell ref="RPA44:RPH44"/>
    <mergeCell ref="RPI44:RPP44"/>
    <mergeCell ref="RPQ44:RPX44"/>
    <mergeCell ref="RPY44:RQF44"/>
    <mergeCell ref="RQG44:RQN44"/>
    <mergeCell ref="RQO44:RQV44"/>
    <mergeCell ref="RQW44:RRD44"/>
    <mergeCell ref="RRE44:RRL44"/>
    <mergeCell ref="RRM44:RRT44"/>
    <mergeCell ref="RRU44:RSB44"/>
    <mergeCell ref="RSC44:RSJ44"/>
    <mergeCell ref="RSK44:RSR44"/>
    <mergeCell ref="RSS44:RSZ44"/>
    <mergeCell ref="RJE44:RJL44"/>
    <mergeCell ref="RJM44:RJT44"/>
    <mergeCell ref="RJU44:RKB44"/>
    <mergeCell ref="RKC44:RKJ44"/>
    <mergeCell ref="RKK44:RKR44"/>
    <mergeCell ref="QLU44:QMB44"/>
    <mergeCell ref="QMC44:QMJ44"/>
    <mergeCell ref="QMK44:QMR44"/>
    <mergeCell ref="QMS44:QMZ44"/>
    <mergeCell ref="QSW44:QTD44"/>
    <mergeCell ref="QTE44:QTL44"/>
    <mergeCell ref="QTM44:QTT44"/>
    <mergeCell ref="QTU44:QUB44"/>
    <mergeCell ref="QUC44:QUJ44"/>
    <mergeCell ref="QUK44:QUR44"/>
    <mergeCell ref="QUS44:QUZ44"/>
    <mergeCell ref="QVA44:QVH44"/>
    <mergeCell ref="QVI44:QVP44"/>
    <mergeCell ref="QVQ44:QVX44"/>
    <mergeCell ref="QVY44:QWF44"/>
    <mergeCell ref="QWG44:QWN44"/>
    <mergeCell ref="QWO44:QWV44"/>
    <mergeCell ref="PPQ44:PPX44"/>
    <mergeCell ref="PPY44:PQF44"/>
    <mergeCell ref="PQG44:PQN44"/>
    <mergeCell ref="PQO44:PQV44"/>
    <mergeCell ref="PWS44:PWZ44"/>
    <mergeCell ref="PXA44:PXH44"/>
    <mergeCell ref="PXI44:PXP44"/>
    <mergeCell ref="PXQ44:PXX44"/>
    <mergeCell ref="PXY44:PYF44"/>
    <mergeCell ref="PYG44:PYN44"/>
    <mergeCell ref="PYO44:PYV44"/>
    <mergeCell ref="PYW44:PZD44"/>
    <mergeCell ref="PZE44:PZL44"/>
    <mergeCell ref="PZM44:PZT44"/>
    <mergeCell ref="PZU44:QAB44"/>
    <mergeCell ref="QAC44:QAJ44"/>
    <mergeCell ref="QAK44:QAR44"/>
    <mergeCell ref="PQW44:PRD44"/>
    <mergeCell ref="PRE44:PRL44"/>
    <mergeCell ref="PRM44:PRT44"/>
    <mergeCell ref="PRU44:PSB44"/>
    <mergeCell ref="PSC44:PSJ44"/>
    <mergeCell ref="OTM44:OTT44"/>
    <mergeCell ref="OTU44:OUB44"/>
    <mergeCell ref="OUC44:OUJ44"/>
    <mergeCell ref="OUK44:OUR44"/>
    <mergeCell ref="PAO44:PAV44"/>
    <mergeCell ref="PAW44:PBD44"/>
    <mergeCell ref="PBE44:PBL44"/>
    <mergeCell ref="PBM44:PBT44"/>
    <mergeCell ref="PBU44:PCB44"/>
    <mergeCell ref="PCC44:PCJ44"/>
    <mergeCell ref="PCK44:PCR44"/>
    <mergeCell ref="PCS44:PCZ44"/>
    <mergeCell ref="PDA44:PDH44"/>
    <mergeCell ref="PDI44:PDP44"/>
    <mergeCell ref="PDQ44:PDX44"/>
    <mergeCell ref="PDY44:PEF44"/>
    <mergeCell ref="PEG44:PEN44"/>
    <mergeCell ref="NXI44:NXP44"/>
    <mergeCell ref="NXQ44:NXX44"/>
    <mergeCell ref="NXY44:NYF44"/>
    <mergeCell ref="NYG44:NYN44"/>
    <mergeCell ref="OEK44:OER44"/>
    <mergeCell ref="OES44:OEZ44"/>
    <mergeCell ref="OFA44:OFH44"/>
    <mergeCell ref="OFI44:OFP44"/>
    <mergeCell ref="OFQ44:OFX44"/>
    <mergeCell ref="OFY44:OGF44"/>
    <mergeCell ref="OGG44:OGN44"/>
    <mergeCell ref="OGO44:OGV44"/>
    <mergeCell ref="OGW44:OHD44"/>
    <mergeCell ref="OHE44:OHL44"/>
    <mergeCell ref="OHM44:OHT44"/>
    <mergeCell ref="OHU44:OIB44"/>
    <mergeCell ref="OIC44:OIJ44"/>
    <mergeCell ref="NYO44:NYV44"/>
    <mergeCell ref="NYW44:NZD44"/>
    <mergeCell ref="NZE44:NZL44"/>
    <mergeCell ref="NZM44:NZT44"/>
    <mergeCell ref="NZU44:OAB44"/>
    <mergeCell ref="NBE44:NBL44"/>
    <mergeCell ref="NBM44:NBT44"/>
    <mergeCell ref="NBU44:NCB44"/>
    <mergeCell ref="NCC44:NCJ44"/>
    <mergeCell ref="NIG44:NIN44"/>
    <mergeCell ref="NIO44:NIV44"/>
    <mergeCell ref="NIW44:NJD44"/>
    <mergeCell ref="NJE44:NJL44"/>
    <mergeCell ref="NJM44:NJT44"/>
    <mergeCell ref="NJU44:NKB44"/>
    <mergeCell ref="NKC44:NKJ44"/>
    <mergeCell ref="NKK44:NKR44"/>
    <mergeCell ref="NKS44:NKZ44"/>
    <mergeCell ref="NLA44:NLH44"/>
    <mergeCell ref="NLI44:NLP44"/>
    <mergeCell ref="NLQ44:NLX44"/>
    <mergeCell ref="NLY44:NMF44"/>
    <mergeCell ref="MFA44:MFH44"/>
    <mergeCell ref="MFI44:MFP44"/>
    <mergeCell ref="MFQ44:MFX44"/>
    <mergeCell ref="MFY44:MGF44"/>
    <mergeCell ref="MMC44:MMJ44"/>
    <mergeCell ref="MMK44:MMR44"/>
    <mergeCell ref="MMS44:MMZ44"/>
    <mergeCell ref="MNA44:MNH44"/>
    <mergeCell ref="MNI44:MNP44"/>
    <mergeCell ref="MNQ44:MNX44"/>
    <mergeCell ref="MNY44:MOF44"/>
    <mergeCell ref="MOG44:MON44"/>
    <mergeCell ref="MOO44:MOV44"/>
    <mergeCell ref="MOW44:MPD44"/>
    <mergeCell ref="MPE44:MPL44"/>
    <mergeCell ref="MPM44:MPT44"/>
    <mergeCell ref="MPU44:MQB44"/>
    <mergeCell ref="MGG44:MGN44"/>
    <mergeCell ref="MGO44:MGV44"/>
    <mergeCell ref="MGW44:MHD44"/>
    <mergeCell ref="MHE44:MHL44"/>
    <mergeCell ref="MHM44:MHT44"/>
    <mergeCell ref="LIW44:LJD44"/>
    <mergeCell ref="LJE44:LJL44"/>
    <mergeCell ref="LJM44:LJT44"/>
    <mergeCell ref="LJU44:LKB44"/>
    <mergeCell ref="LPY44:LQF44"/>
    <mergeCell ref="LQG44:LQN44"/>
    <mergeCell ref="LQO44:LQV44"/>
    <mergeCell ref="LQW44:LRD44"/>
    <mergeCell ref="LRE44:LRL44"/>
    <mergeCell ref="LRM44:LRT44"/>
    <mergeCell ref="LRU44:LSB44"/>
    <mergeCell ref="LSC44:LSJ44"/>
    <mergeCell ref="LSK44:LSR44"/>
    <mergeCell ref="LSS44:LSZ44"/>
    <mergeCell ref="LTA44:LTH44"/>
    <mergeCell ref="LTI44:LTP44"/>
    <mergeCell ref="LTQ44:LTX44"/>
    <mergeCell ref="KMS44:KMZ44"/>
    <mergeCell ref="KNA44:KNH44"/>
    <mergeCell ref="KNI44:KNP44"/>
    <mergeCell ref="KNQ44:KNX44"/>
    <mergeCell ref="KTU44:KUB44"/>
    <mergeCell ref="KUC44:KUJ44"/>
    <mergeCell ref="KUK44:KUR44"/>
    <mergeCell ref="KUS44:KUZ44"/>
    <mergeCell ref="KVA44:KVH44"/>
    <mergeCell ref="KVI44:KVP44"/>
    <mergeCell ref="KVQ44:KVX44"/>
    <mergeCell ref="KVY44:KWF44"/>
    <mergeCell ref="KWG44:KWN44"/>
    <mergeCell ref="KWO44:KWV44"/>
    <mergeCell ref="KWW44:KXD44"/>
    <mergeCell ref="KXE44:KXL44"/>
    <mergeCell ref="KXM44:KXT44"/>
    <mergeCell ref="KNY44:KOF44"/>
    <mergeCell ref="KOG44:KON44"/>
    <mergeCell ref="KOO44:KOV44"/>
    <mergeCell ref="KOW44:KPD44"/>
    <mergeCell ref="KPE44:KPL44"/>
    <mergeCell ref="JQO44:JQV44"/>
    <mergeCell ref="JQW44:JRD44"/>
    <mergeCell ref="JRE44:JRL44"/>
    <mergeCell ref="JRM44:JRT44"/>
    <mergeCell ref="JXQ44:JXX44"/>
    <mergeCell ref="JXY44:JYF44"/>
    <mergeCell ref="JYG44:JYN44"/>
    <mergeCell ref="JYO44:JYV44"/>
    <mergeCell ref="JYW44:JZD44"/>
    <mergeCell ref="JZE44:JZL44"/>
    <mergeCell ref="JZM44:JZT44"/>
    <mergeCell ref="JZU44:KAB44"/>
    <mergeCell ref="KAC44:KAJ44"/>
    <mergeCell ref="KAK44:KAR44"/>
    <mergeCell ref="KAS44:KAZ44"/>
    <mergeCell ref="KBA44:KBH44"/>
    <mergeCell ref="KBI44:KBP44"/>
    <mergeCell ref="IUK44:IUR44"/>
    <mergeCell ref="IUS44:IUZ44"/>
    <mergeCell ref="IVA44:IVH44"/>
    <mergeCell ref="IVI44:IVP44"/>
    <mergeCell ref="JBM44:JBT44"/>
    <mergeCell ref="JBU44:JCB44"/>
    <mergeCell ref="JCC44:JCJ44"/>
    <mergeCell ref="JCK44:JCR44"/>
    <mergeCell ref="JCS44:JCZ44"/>
    <mergeCell ref="JDA44:JDH44"/>
    <mergeCell ref="JDI44:JDP44"/>
    <mergeCell ref="JDQ44:JDX44"/>
    <mergeCell ref="JDY44:JEF44"/>
    <mergeCell ref="JEG44:JEN44"/>
    <mergeCell ref="JEO44:JEV44"/>
    <mergeCell ref="JEW44:JFD44"/>
    <mergeCell ref="JFE44:JFL44"/>
    <mergeCell ref="IVQ44:IVX44"/>
    <mergeCell ref="IVY44:IWF44"/>
    <mergeCell ref="IWG44:IWN44"/>
    <mergeCell ref="IWO44:IWV44"/>
    <mergeCell ref="IWW44:IXD44"/>
    <mergeCell ref="HYG44:HYN44"/>
    <mergeCell ref="HYO44:HYV44"/>
    <mergeCell ref="HYW44:HZD44"/>
    <mergeCell ref="HZE44:HZL44"/>
    <mergeCell ref="IFI44:IFP44"/>
    <mergeCell ref="IFQ44:IFX44"/>
    <mergeCell ref="IFY44:IGF44"/>
    <mergeCell ref="IGG44:IGN44"/>
    <mergeCell ref="IGO44:IGV44"/>
    <mergeCell ref="IGW44:IHD44"/>
    <mergeCell ref="IHE44:IHL44"/>
    <mergeCell ref="IHM44:IHT44"/>
    <mergeCell ref="IHU44:IIB44"/>
    <mergeCell ref="IIC44:IIJ44"/>
    <mergeCell ref="IIK44:IIR44"/>
    <mergeCell ref="IIS44:IIZ44"/>
    <mergeCell ref="IJA44:IJH44"/>
    <mergeCell ref="HCC44:HCJ44"/>
    <mergeCell ref="HCK44:HCR44"/>
    <mergeCell ref="HCS44:HCZ44"/>
    <mergeCell ref="HDA44:HDH44"/>
    <mergeCell ref="HJE44:HJL44"/>
    <mergeCell ref="HJM44:HJT44"/>
    <mergeCell ref="HJU44:HKB44"/>
    <mergeCell ref="HKC44:HKJ44"/>
    <mergeCell ref="HKK44:HKR44"/>
    <mergeCell ref="HKS44:HKZ44"/>
    <mergeCell ref="HLA44:HLH44"/>
    <mergeCell ref="HLI44:HLP44"/>
    <mergeCell ref="HLQ44:HLX44"/>
    <mergeCell ref="HLY44:HMF44"/>
    <mergeCell ref="HMG44:HMN44"/>
    <mergeCell ref="HMO44:HMV44"/>
    <mergeCell ref="HMW44:HND44"/>
    <mergeCell ref="HDI44:HDP44"/>
    <mergeCell ref="HDQ44:HDX44"/>
    <mergeCell ref="HDY44:HEF44"/>
    <mergeCell ref="HEG44:HEN44"/>
    <mergeCell ref="HEO44:HEV44"/>
    <mergeCell ref="GFY44:GGF44"/>
    <mergeCell ref="GGG44:GGN44"/>
    <mergeCell ref="GGO44:GGV44"/>
    <mergeCell ref="GGW44:GHD44"/>
    <mergeCell ref="GNA44:GNH44"/>
    <mergeCell ref="GNI44:GNP44"/>
    <mergeCell ref="GNQ44:GNX44"/>
    <mergeCell ref="GNY44:GOF44"/>
    <mergeCell ref="GOG44:GON44"/>
    <mergeCell ref="GOO44:GOV44"/>
    <mergeCell ref="GOW44:GPD44"/>
    <mergeCell ref="GPE44:GPL44"/>
    <mergeCell ref="GPM44:GPT44"/>
    <mergeCell ref="GPU44:GQB44"/>
    <mergeCell ref="GQC44:GQJ44"/>
    <mergeCell ref="GQK44:GQR44"/>
    <mergeCell ref="GQS44:GQZ44"/>
    <mergeCell ref="FJU44:FKB44"/>
    <mergeCell ref="FKC44:FKJ44"/>
    <mergeCell ref="FKK44:FKR44"/>
    <mergeCell ref="FKS44:FKZ44"/>
    <mergeCell ref="FQW44:FRD44"/>
    <mergeCell ref="FRE44:FRL44"/>
    <mergeCell ref="FRM44:FRT44"/>
    <mergeCell ref="FRU44:FSB44"/>
    <mergeCell ref="FSC44:FSJ44"/>
    <mergeCell ref="FSK44:FSR44"/>
    <mergeCell ref="FSS44:FSZ44"/>
    <mergeCell ref="FTA44:FTH44"/>
    <mergeCell ref="FTI44:FTP44"/>
    <mergeCell ref="FTQ44:FTX44"/>
    <mergeCell ref="FTY44:FUF44"/>
    <mergeCell ref="FUG44:FUN44"/>
    <mergeCell ref="FUO44:FUV44"/>
    <mergeCell ref="FLA44:FLH44"/>
    <mergeCell ref="FLI44:FLP44"/>
    <mergeCell ref="FLQ44:FLX44"/>
    <mergeCell ref="FLY44:FMF44"/>
    <mergeCell ref="FMG44:FMN44"/>
    <mergeCell ref="ENQ44:ENX44"/>
    <mergeCell ref="ENY44:EOF44"/>
    <mergeCell ref="EOG44:EON44"/>
    <mergeCell ref="EOO44:EOV44"/>
    <mergeCell ref="EUS44:EUZ44"/>
    <mergeCell ref="EVA44:EVH44"/>
    <mergeCell ref="EVI44:EVP44"/>
    <mergeCell ref="EVQ44:EVX44"/>
    <mergeCell ref="EVY44:EWF44"/>
    <mergeCell ref="EWG44:EWN44"/>
    <mergeCell ref="EWO44:EWV44"/>
    <mergeCell ref="EWW44:EXD44"/>
    <mergeCell ref="EXE44:EXL44"/>
    <mergeCell ref="EXM44:EXT44"/>
    <mergeCell ref="EXU44:EYB44"/>
    <mergeCell ref="EYC44:EYJ44"/>
    <mergeCell ref="EYK44:EYR44"/>
    <mergeCell ref="DRM44:DRT44"/>
    <mergeCell ref="DRU44:DSB44"/>
    <mergeCell ref="DSC44:DSJ44"/>
    <mergeCell ref="DSK44:DSR44"/>
    <mergeCell ref="DYO44:DYV44"/>
    <mergeCell ref="DYW44:DZD44"/>
    <mergeCell ref="DZE44:DZL44"/>
    <mergeCell ref="DZM44:DZT44"/>
    <mergeCell ref="DZU44:EAB44"/>
    <mergeCell ref="EAC44:EAJ44"/>
    <mergeCell ref="EAK44:EAR44"/>
    <mergeCell ref="EAS44:EAZ44"/>
    <mergeCell ref="EBA44:EBH44"/>
    <mergeCell ref="EBI44:EBP44"/>
    <mergeCell ref="EBQ44:EBX44"/>
    <mergeCell ref="EBY44:ECF44"/>
    <mergeCell ref="ECG44:ECN44"/>
    <mergeCell ref="DSS44:DSZ44"/>
    <mergeCell ref="DTA44:DTH44"/>
    <mergeCell ref="DTI44:DTP44"/>
    <mergeCell ref="DTQ44:DTX44"/>
    <mergeCell ref="DTY44:DUF44"/>
    <mergeCell ref="CVI44:CVP44"/>
    <mergeCell ref="CVQ44:CVX44"/>
    <mergeCell ref="CVY44:CWF44"/>
    <mergeCell ref="CWG44:CWN44"/>
    <mergeCell ref="DCK44:DCR44"/>
    <mergeCell ref="DCS44:DCZ44"/>
    <mergeCell ref="DDA44:DDH44"/>
    <mergeCell ref="DDI44:DDP44"/>
    <mergeCell ref="DDQ44:DDX44"/>
    <mergeCell ref="DDY44:DEF44"/>
    <mergeCell ref="DEG44:DEN44"/>
    <mergeCell ref="DEO44:DEV44"/>
    <mergeCell ref="DEW44:DFD44"/>
    <mergeCell ref="DFE44:DFL44"/>
    <mergeCell ref="DFM44:DFT44"/>
    <mergeCell ref="DFU44:DGB44"/>
    <mergeCell ref="DGC44:DGJ44"/>
    <mergeCell ref="BZE44:BZL44"/>
    <mergeCell ref="BZM44:BZT44"/>
    <mergeCell ref="BZU44:CAB44"/>
    <mergeCell ref="CAC44:CAJ44"/>
    <mergeCell ref="CGG44:CGN44"/>
    <mergeCell ref="CGO44:CGV44"/>
    <mergeCell ref="CGW44:CHD44"/>
    <mergeCell ref="CHE44:CHL44"/>
    <mergeCell ref="CHM44:CHT44"/>
    <mergeCell ref="CHU44:CIB44"/>
    <mergeCell ref="CIC44:CIJ44"/>
    <mergeCell ref="CIK44:CIR44"/>
    <mergeCell ref="CIS44:CIZ44"/>
    <mergeCell ref="CJA44:CJH44"/>
    <mergeCell ref="CJI44:CJP44"/>
    <mergeCell ref="CJQ44:CJX44"/>
    <mergeCell ref="CJY44:CKF44"/>
    <mergeCell ref="CAK44:CAR44"/>
    <mergeCell ref="CAS44:CAZ44"/>
    <mergeCell ref="CBA44:CBH44"/>
    <mergeCell ref="CBI44:CBP44"/>
    <mergeCell ref="CBQ44:CBX44"/>
    <mergeCell ref="BDA44:BDH44"/>
    <mergeCell ref="BDI44:BDP44"/>
    <mergeCell ref="BDQ44:BDX44"/>
    <mergeCell ref="BDY44:BEF44"/>
    <mergeCell ref="BKC44:BKJ44"/>
    <mergeCell ref="BKK44:BKR44"/>
    <mergeCell ref="BKS44:BKZ44"/>
    <mergeCell ref="BLA44:BLH44"/>
    <mergeCell ref="BLI44:BLP44"/>
    <mergeCell ref="BLQ44:BLX44"/>
    <mergeCell ref="BLY44:BMF44"/>
    <mergeCell ref="BMG44:BMN44"/>
    <mergeCell ref="BMO44:BMV44"/>
    <mergeCell ref="BMW44:BND44"/>
    <mergeCell ref="BNE44:BNL44"/>
    <mergeCell ref="BNM44:BNT44"/>
    <mergeCell ref="BNU44:BOB44"/>
    <mergeCell ref="AGW44:AHD44"/>
    <mergeCell ref="AHE44:AHL44"/>
    <mergeCell ref="AHM44:AHT44"/>
    <mergeCell ref="AHU44:AIB44"/>
    <mergeCell ref="ANY44:AOF44"/>
    <mergeCell ref="AOG44:AON44"/>
    <mergeCell ref="AOO44:AOV44"/>
    <mergeCell ref="AOW44:APD44"/>
    <mergeCell ref="APE44:APL44"/>
    <mergeCell ref="APM44:APT44"/>
    <mergeCell ref="APU44:AQB44"/>
    <mergeCell ref="AQC44:AQJ44"/>
    <mergeCell ref="AQK44:AQR44"/>
    <mergeCell ref="AQS44:AQZ44"/>
    <mergeCell ref="ARA44:ARH44"/>
    <mergeCell ref="ARI44:ARP44"/>
    <mergeCell ref="ARQ44:ARX44"/>
    <mergeCell ref="AIC44:AIJ44"/>
    <mergeCell ref="AIK44:AIR44"/>
    <mergeCell ref="AIS44:AIZ44"/>
    <mergeCell ref="AJA44:AJH44"/>
    <mergeCell ref="AJI44:AJP44"/>
    <mergeCell ref="IO44:IV44"/>
    <mergeCell ref="IW44:JD44"/>
    <mergeCell ref="JE44:JL44"/>
    <mergeCell ref="JM44:JT44"/>
    <mergeCell ref="JU44:KB44"/>
    <mergeCell ref="KC44:KJ44"/>
    <mergeCell ref="KK44:KR44"/>
    <mergeCell ref="KS44:KZ44"/>
    <mergeCell ref="LA44:LH44"/>
    <mergeCell ref="LI44:LP44"/>
    <mergeCell ref="LQ44:LX44"/>
    <mergeCell ref="RU44:SB44"/>
    <mergeCell ref="SC44:SJ44"/>
    <mergeCell ref="SK44:SR44"/>
    <mergeCell ref="SS44:SZ44"/>
    <mergeCell ref="TA44:TH44"/>
    <mergeCell ref="TI44:TP44"/>
    <mergeCell ref="XDI45:XDP45"/>
    <mergeCell ref="XDQ45:XDX45"/>
    <mergeCell ref="XDY45:XEF45"/>
    <mergeCell ref="XEG45:XEN45"/>
    <mergeCell ref="XEO45:XEV45"/>
    <mergeCell ref="XEW45:XFD45"/>
    <mergeCell ref="WTU45:WUB45"/>
    <mergeCell ref="WUC45:WUJ45"/>
    <mergeCell ref="WUK45:WUR45"/>
    <mergeCell ref="WUS45:WUZ45"/>
    <mergeCell ref="WVA45:WVH45"/>
    <mergeCell ref="WVI45:WVP45"/>
    <mergeCell ref="WVQ45:WVX45"/>
    <mergeCell ref="WVY45:WWF45"/>
    <mergeCell ref="WWG45:WWN45"/>
    <mergeCell ref="WWO45:WWV45"/>
    <mergeCell ref="WWW45:WXD45"/>
    <mergeCell ref="WXE45:WXL45"/>
    <mergeCell ref="WXM45:WXT45"/>
    <mergeCell ref="WXU45:WYB45"/>
    <mergeCell ref="WYC45:WYJ45"/>
    <mergeCell ref="WYK45:WYR45"/>
    <mergeCell ref="WYS45:WYZ45"/>
    <mergeCell ref="WZA45:WZH45"/>
    <mergeCell ref="WZI45:WZP45"/>
    <mergeCell ref="WZQ45:WZX45"/>
    <mergeCell ref="WZY45:XAF45"/>
    <mergeCell ref="XAG45:XAN45"/>
    <mergeCell ref="XAO45:XAV45"/>
    <mergeCell ref="XAW45:XBD45"/>
    <mergeCell ref="XBE45:XBL45"/>
    <mergeCell ref="XBM45:XBT45"/>
    <mergeCell ref="WKG45:WKN45"/>
    <mergeCell ref="WKO45:WKV45"/>
    <mergeCell ref="WKW45:WLD45"/>
    <mergeCell ref="WLE45:WLL45"/>
    <mergeCell ref="WLM45:WLT45"/>
    <mergeCell ref="WLU45:WMB45"/>
    <mergeCell ref="WMC45:WMJ45"/>
    <mergeCell ref="WMK45:WMR45"/>
    <mergeCell ref="WMS45:WMZ45"/>
    <mergeCell ref="WRA45:WRH45"/>
    <mergeCell ref="WRI45:WRP45"/>
    <mergeCell ref="WRQ45:WRX45"/>
    <mergeCell ref="WRY45:WSF45"/>
    <mergeCell ref="WHE45:WHL45"/>
    <mergeCell ref="WHM45:WHT45"/>
    <mergeCell ref="WHU45:WIB45"/>
    <mergeCell ref="WIC45:WIJ45"/>
    <mergeCell ref="WIK45:WIR45"/>
    <mergeCell ref="VXQ45:VXX45"/>
    <mergeCell ref="VXY45:VYF45"/>
    <mergeCell ref="VYG45:VYN45"/>
    <mergeCell ref="VYO45:VYV45"/>
    <mergeCell ref="VYW45:VZD45"/>
    <mergeCell ref="VZE45:VZL45"/>
    <mergeCell ref="VZM45:VZT45"/>
    <mergeCell ref="VZU45:WAB45"/>
    <mergeCell ref="WAC45:WAJ45"/>
    <mergeCell ref="WAK45:WAR45"/>
    <mergeCell ref="WAS45:WAZ45"/>
    <mergeCell ref="WBA45:WBH45"/>
    <mergeCell ref="WBI45:WBP45"/>
    <mergeCell ref="WBQ45:WBX45"/>
    <mergeCell ref="WBY45:WCF45"/>
    <mergeCell ref="WCG45:WCN45"/>
    <mergeCell ref="WCO45:WCV45"/>
    <mergeCell ref="WCW45:WDD45"/>
    <mergeCell ref="WDE45:WDL45"/>
    <mergeCell ref="WDM45:WDT45"/>
    <mergeCell ref="WDU45:WEB45"/>
    <mergeCell ref="WEC45:WEJ45"/>
    <mergeCell ref="WEK45:WER45"/>
    <mergeCell ref="WES45:WEZ45"/>
    <mergeCell ref="WFA45:WFH45"/>
    <mergeCell ref="WFI45:WFP45"/>
    <mergeCell ref="WFQ45:WFX45"/>
    <mergeCell ref="VWC45:VWJ45"/>
    <mergeCell ref="VWK45:VWR45"/>
    <mergeCell ref="VWS45:VWZ45"/>
    <mergeCell ref="VXA45:VXH45"/>
    <mergeCell ref="VXI45:VXP45"/>
    <mergeCell ref="VMO45:VMV45"/>
    <mergeCell ref="VMW45:VND45"/>
    <mergeCell ref="VNE45:VNL45"/>
    <mergeCell ref="VNM45:VNT45"/>
    <mergeCell ref="VNU45:VOB45"/>
    <mergeCell ref="VOC45:VOJ45"/>
    <mergeCell ref="VOK45:VOR45"/>
    <mergeCell ref="VOS45:VOZ45"/>
    <mergeCell ref="VPA45:VPH45"/>
    <mergeCell ref="VPI45:VPP45"/>
    <mergeCell ref="VPQ45:VPX45"/>
    <mergeCell ref="VPY45:VQF45"/>
    <mergeCell ref="VQG45:VQN45"/>
    <mergeCell ref="VQO45:VQV45"/>
    <mergeCell ref="VUW45:VVD45"/>
    <mergeCell ref="VVE45:VVL45"/>
    <mergeCell ref="VVM45:VVT45"/>
    <mergeCell ref="VVU45:VWB45"/>
    <mergeCell ref="VLA45:VLH45"/>
    <mergeCell ref="VLI45:VLP45"/>
    <mergeCell ref="VLQ45:VLX45"/>
    <mergeCell ref="VLY45:VMF45"/>
    <mergeCell ref="VMG45:VMN45"/>
    <mergeCell ref="VBM45:VBT45"/>
    <mergeCell ref="VBU45:VCB45"/>
    <mergeCell ref="VCC45:VCJ45"/>
    <mergeCell ref="VCK45:VCR45"/>
    <mergeCell ref="VCS45:VCZ45"/>
    <mergeCell ref="VDA45:VDH45"/>
    <mergeCell ref="VDI45:VDP45"/>
    <mergeCell ref="VDQ45:VDX45"/>
    <mergeCell ref="VDY45:VEF45"/>
    <mergeCell ref="VEG45:VEN45"/>
    <mergeCell ref="VEO45:VEV45"/>
    <mergeCell ref="VEW45:VFD45"/>
    <mergeCell ref="VFE45:VFL45"/>
    <mergeCell ref="VFM45:VFT45"/>
    <mergeCell ref="VFU45:VGB45"/>
    <mergeCell ref="VGC45:VGJ45"/>
    <mergeCell ref="VGK45:VGR45"/>
    <mergeCell ref="VGS45:VGZ45"/>
    <mergeCell ref="VHA45:VHH45"/>
    <mergeCell ref="VHI45:VHP45"/>
    <mergeCell ref="VHQ45:VHX45"/>
    <mergeCell ref="VHY45:VIF45"/>
    <mergeCell ref="VIG45:VIN45"/>
    <mergeCell ref="VIO45:VIV45"/>
    <mergeCell ref="VIW45:VJD45"/>
    <mergeCell ref="VJE45:VJL45"/>
    <mergeCell ref="VJM45:VJT45"/>
    <mergeCell ref="UZY45:VAF45"/>
    <mergeCell ref="VAG45:VAN45"/>
    <mergeCell ref="VAO45:VAV45"/>
    <mergeCell ref="VAW45:VBD45"/>
    <mergeCell ref="VBE45:VBL45"/>
    <mergeCell ref="UQK45:UQR45"/>
    <mergeCell ref="UQS45:UQZ45"/>
    <mergeCell ref="URA45:URH45"/>
    <mergeCell ref="URI45:URP45"/>
    <mergeCell ref="URQ45:URX45"/>
    <mergeCell ref="URY45:USF45"/>
    <mergeCell ref="USG45:USN45"/>
    <mergeCell ref="USO45:USV45"/>
    <mergeCell ref="USW45:UTD45"/>
    <mergeCell ref="UTE45:UTL45"/>
    <mergeCell ref="UTM45:UTT45"/>
    <mergeCell ref="UTU45:UUB45"/>
    <mergeCell ref="UUC45:UUJ45"/>
    <mergeCell ref="UUK45:UUR45"/>
    <mergeCell ref="UYS45:UYZ45"/>
    <mergeCell ref="UZA45:UZH45"/>
    <mergeCell ref="UZI45:UZP45"/>
    <mergeCell ref="UZQ45:UZX45"/>
    <mergeCell ref="UFI45:UFP45"/>
    <mergeCell ref="UFQ45:UFX45"/>
    <mergeCell ref="UFY45:UGF45"/>
    <mergeCell ref="UGG45:UGN45"/>
    <mergeCell ref="UGO45:UGV45"/>
    <mergeCell ref="UGW45:UHD45"/>
    <mergeCell ref="UHE45:UHL45"/>
    <mergeCell ref="UHM45:UHT45"/>
    <mergeCell ref="UHU45:UIB45"/>
    <mergeCell ref="UIC45:UIJ45"/>
    <mergeCell ref="UIK45:UIR45"/>
    <mergeCell ref="UIS45:UIZ45"/>
    <mergeCell ref="UJA45:UJH45"/>
    <mergeCell ref="UJI45:UJP45"/>
    <mergeCell ref="UJQ45:UJX45"/>
    <mergeCell ref="UJY45:UKF45"/>
    <mergeCell ref="UKG45:UKN45"/>
    <mergeCell ref="UKO45:UKV45"/>
    <mergeCell ref="UKW45:ULD45"/>
    <mergeCell ref="ULE45:ULL45"/>
    <mergeCell ref="ULM45:ULT45"/>
    <mergeCell ref="ULU45:UMB45"/>
    <mergeCell ref="UMC45:UMJ45"/>
    <mergeCell ref="UMK45:UMR45"/>
    <mergeCell ref="UMS45:UMZ45"/>
    <mergeCell ref="UNA45:UNH45"/>
    <mergeCell ref="UNI45:UNP45"/>
    <mergeCell ref="UDU45:UEB45"/>
    <mergeCell ref="UEC45:UEJ45"/>
    <mergeCell ref="UEK45:UER45"/>
    <mergeCell ref="UES45:UEZ45"/>
    <mergeCell ref="UFA45:UFH45"/>
    <mergeCell ref="TUG45:TUN45"/>
    <mergeCell ref="TUO45:TUV45"/>
    <mergeCell ref="TUW45:TVD45"/>
    <mergeCell ref="TVE45:TVL45"/>
    <mergeCell ref="TVM45:TVT45"/>
    <mergeCell ref="TVU45:TWB45"/>
    <mergeCell ref="TWC45:TWJ45"/>
    <mergeCell ref="TWK45:TWR45"/>
    <mergeCell ref="TWS45:TWZ45"/>
    <mergeCell ref="TXA45:TXH45"/>
    <mergeCell ref="TXI45:TXP45"/>
    <mergeCell ref="TXQ45:TXX45"/>
    <mergeCell ref="TXY45:TYF45"/>
    <mergeCell ref="TYG45:TYN45"/>
    <mergeCell ref="UCO45:UCV45"/>
    <mergeCell ref="UCW45:UDD45"/>
    <mergeCell ref="UDE45:UDL45"/>
    <mergeCell ref="UDM45:UDT45"/>
    <mergeCell ref="TSS45:TSZ45"/>
    <mergeCell ref="TTA45:TTH45"/>
    <mergeCell ref="TTI45:TTP45"/>
    <mergeCell ref="TTQ45:TTX45"/>
    <mergeCell ref="TTY45:TUF45"/>
    <mergeCell ref="TJE45:TJL45"/>
    <mergeCell ref="TJM45:TJT45"/>
    <mergeCell ref="TJU45:TKB45"/>
    <mergeCell ref="TKC45:TKJ45"/>
    <mergeCell ref="TKK45:TKR45"/>
    <mergeCell ref="TKS45:TKZ45"/>
    <mergeCell ref="TLA45:TLH45"/>
    <mergeCell ref="TLI45:TLP45"/>
    <mergeCell ref="TLQ45:TLX45"/>
    <mergeCell ref="TLY45:TMF45"/>
    <mergeCell ref="TMG45:TMN45"/>
    <mergeCell ref="TMO45:TMV45"/>
    <mergeCell ref="TMW45:TND45"/>
    <mergeCell ref="TNE45:TNL45"/>
    <mergeCell ref="TNM45:TNT45"/>
    <mergeCell ref="TNU45:TOB45"/>
    <mergeCell ref="TOC45:TOJ45"/>
    <mergeCell ref="TOK45:TOR45"/>
    <mergeCell ref="TOS45:TOZ45"/>
    <mergeCell ref="TPA45:TPH45"/>
    <mergeCell ref="TPI45:TPP45"/>
    <mergeCell ref="TPQ45:TPX45"/>
    <mergeCell ref="TPY45:TQF45"/>
    <mergeCell ref="TQG45:TQN45"/>
    <mergeCell ref="TQO45:TQV45"/>
    <mergeCell ref="TQW45:TRD45"/>
    <mergeCell ref="TRE45:TRL45"/>
    <mergeCell ref="THQ45:THX45"/>
    <mergeCell ref="THY45:TIF45"/>
    <mergeCell ref="TIG45:TIN45"/>
    <mergeCell ref="TIO45:TIV45"/>
    <mergeCell ref="TIW45:TJD45"/>
    <mergeCell ref="SYC45:SYJ45"/>
    <mergeCell ref="SYK45:SYR45"/>
    <mergeCell ref="SYS45:SYZ45"/>
    <mergeCell ref="SZA45:SZH45"/>
    <mergeCell ref="SZI45:SZP45"/>
    <mergeCell ref="SZQ45:SZX45"/>
    <mergeCell ref="SZY45:TAF45"/>
    <mergeCell ref="TAG45:TAN45"/>
    <mergeCell ref="TAO45:TAV45"/>
    <mergeCell ref="TAW45:TBD45"/>
    <mergeCell ref="TBE45:TBL45"/>
    <mergeCell ref="TBM45:TBT45"/>
    <mergeCell ref="TBU45:TCB45"/>
    <mergeCell ref="TCC45:TCJ45"/>
    <mergeCell ref="TGK45:TGR45"/>
    <mergeCell ref="TGS45:TGZ45"/>
    <mergeCell ref="THA45:THH45"/>
    <mergeCell ref="THI45:THP45"/>
    <mergeCell ref="SNA45:SNH45"/>
    <mergeCell ref="SNI45:SNP45"/>
    <mergeCell ref="SNQ45:SNX45"/>
    <mergeCell ref="SNY45:SOF45"/>
    <mergeCell ref="SOG45:SON45"/>
    <mergeCell ref="SOO45:SOV45"/>
    <mergeCell ref="SOW45:SPD45"/>
    <mergeCell ref="SPE45:SPL45"/>
    <mergeCell ref="SPM45:SPT45"/>
    <mergeCell ref="SPU45:SQB45"/>
    <mergeCell ref="SQC45:SQJ45"/>
    <mergeCell ref="SQK45:SQR45"/>
    <mergeCell ref="SQS45:SQZ45"/>
    <mergeCell ref="SRA45:SRH45"/>
    <mergeCell ref="SRI45:SRP45"/>
    <mergeCell ref="SRQ45:SRX45"/>
    <mergeCell ref="SRY45:SSF45"/>
    <mergeCell ref="SSG45:SSN45"/>
    <mergeCell ref="SSO45:SSV45"/>
    <mergeCell ref="SSW45:STD45"/>
    <mergeCell ref="STE45:STL45"/>
    <mergeCell ref="STM45:STT45"/>
    <mergeCell ref="STU45:SUB45"/>
    <mergeCell ref="SUC45:SUJ45"/>
    <mergeCell ref="SUK45:SUR45"/>
    <mergeCell ref="SUS45:SUZ45"/>
    <mergeCell ref="SVA45:SVH45"/>
    <mergeCell ref="SLM45:SLT45"/>
    <mergeCell ref="SLU45:SMB45"/>
    <mergeCell ref="SMC45:SMJ45"/>
    <mergeCell ref="SMK45:SMR45"/>
    <mergeCell ref="SMS45:SMZ45"/>
    <mergeCell ref="SBY45:SCF45"/>
    <mergeCell ref="SCG45:SCN45"/>
    <mergeCell ref="SCO45:SCV45"/>
    <mergeCell ref="SCW45:SDD45"/>
    <mergeCell ref="SDE45:SDL45"/>
    <mergeCell ref="SDM45:SDT45"/>
    <mergeCell ref="SDU45:SEB45"/>
    <mergeCell ref="SEC45:SEJ45"/>
    <mergeCell ref="SEK45:SER45"/>
    <mergeCell ref="SES45:SEZ45"/>
    <mergeCell ref="SFA45:SFH45"/>
    <mergeCell ref="SFI45:SFP45"/>
    <mergeCell ref="SFQ45:SFX45"/>
    <mergeCell ref="SFY45:SGF45"/>
    <mergeCell ref="SKG45:SKN45"/>
    <mergeCell ref="SKO45:SKV45"/>
    <mergeCell ref="SKW45:SLD45"/>
    <mergeCell ref="SLE45:SLL45"/>
    <mergeCell ref="SAK45:SAR45"/>
    <mergeCell ref="SAS45:SAZ45"/>
    <mergeCell ref="SBA45:SBH45"/>
    <mergeCell ref="SBI45:SBP45"/>
    <mergeCell ref="SBQ45:SBX45"/>
    <mergeCell ref="RQW45:RRD45"/>
    <mergeCell ref="RRE45:RRL45"/>
    <mergeCell ref="RRM45:RRT45"/>
    <mergeCell ref="RRU45:RSB45"/>
    <mergeCell ref="RSC45:RSJ45"/>
    <mergeCell ref="RSK45:RSR45"/>
    <mergeCell ref="RSS45:RSZ45"/>
    <mergeCell ref="RTA45:RTH45"/>
    <mergeCell ref="RTI45:RTP45"/>
    <mergeCell ref="RTQ45:RTX45"/>
    <mergeCell ref="RTY45:RUF45"/>
    <mergeCell ref="RUG45:RUN45"/>
    <mergeCell ref="RUO45:RUV45"/>
    <mergeCell ref="RUW45:RVD45"/>
    <mergeCell ref="RVE45:RVL45"/>
    <mergeCell ref="RVM45:RVT45"/>
    <mergeCell ref="RVU45:RWB45"/>
    <mergeCell ref="RWC45:RWJ45"/>
    <mergeCell ref="RWK45:RWR45"/>
    <mergeCell ref="RWS45:RWZ45"/>
    <mergeCell ref="RXA45:RXH45"/>
    <mergeCell ref="RXI45:RXP45"/>
    <mergeCell ref="RXQ45:RXX45"/>
    <mergeCell ref="RXY45:RYF45"/>
    <mergeCell ref="RYG45:RYN45"/>
    <mergeCell ref="RYO45:RYV45"/>
    <mergeCell ref="RYW45:RZD45"/>
    <mergeCell ref="RPI45:RPP45"/>
    <mergeCell ref="RPQ45:RPX45"/>
    <mergeCell ref="RPY45:RQF45"/>
    <mergeCell ref="RQG45:RQN45"/>
    <mergeCell ref="RQO45:RQV45"/>
    <mergeCell ref="RFU45:RGB45"/>
    <mergeCell ref="RGC45:RGJ45"/>
    <mergeCell ref="RGK45:RGR45"/>
    <mergeCell ref="RGS45:RGZ45"/>
    <mergeCell ref="RHA45:RHH45"/>
    <mergeCell ref="RHI45:RHP45"/>
    <mergeCell ref="RHQ45:RHX45"/>
    <mergeCell ref="RHY45:RIF45"/>
    <mergeCell ref="RIG45:RIN45"/>
    <mergeCell ref="RIO45:RIV45"/>
    <mergeCell ref="RIW45:RJD45"/>
    <mergeCell ref="RJE45:RJL45"/>
    <mergeCell ref="RJM45:RJT45"/>
    <mergeCell ref="RJU45:RKB45"/>
    <mergeCell ref="ROC45:ROJ45"/>
    <mergeCell ref="ROK45:ROR45"/>
    <mergeCell ref="ROS45:ROZ45"/>
    <mergeCell ref="RPA45:RPH45"/>
    <mergeCell ref="QUS45:QUZ45"/>
    <mergeCell ref="QVA45:QVH45"/>
    <mergeCell ref="QVI45:QVP45"/>
    <mergeCell ref="QVQ45:QVX45"/>
    <mergeCell ref="QVY45:QWF45"/>
    <mergeCell ref="QWG45:QWN45"/>
    <mergeCell ref="QWO45:QWV45"/>
    <mergeCell ref="QWW45:QXD45"/>
    <mergeCell ref="QXE45:QXL45"/>
    <mergeCell ref="QXM45:QXT45"/>
    <mergeCell ref="QXU45:QYB45"/>
    <mergeCell ref="QYC45:QYJ45"/>
    <mergeCell ref="QYK45:QYR45"/>
    <mergeCell ref="QYS45:QYZ45"/>
    <mergeCell ref="QZA45:QZH45"/>
    <mergeCell ref="QZI45:QZP45"/>
    <mergeCell ref="QZQ45:QZX45"/>
    <mergeCell ref="QZY45:RAF45"/>
    <mergeCell ref="RAG45:RAN45"/>
    <mergeCell ref="RAO45:RAV45"/>
    <mergeCell ref="RAW45:RBD45"/>
    <mergeCell ref="RBE45:RBL45"/>
    <mergeCell ref="RBM45:RBT45"/>
    <mergeCell ref="RBU45:RCB45"/>
    <mergeCell ref="RCC45:RCJ45"/>
    <mergeCell ref="RCK45:RCR45"/>
    <mergeCell ref="RCS45:RCZ45"/>
    <mergeCell ref="QTE45:QTL45"/>
    <mergeCell ref="QTM45:QTT45"/>
    <mergeCell ref="QTU45:QUB45"/>
    <mergeCell ref="QUC45:QUJ45"/>
    <mergeCell ref="QUK45:QUR45"/>
    <mergeCell ref="QJQ45:QJX45"/>
    <mergeCell ref="QJY45:QKF45"/>
    <mergeCell ref="QKG45:QKN45"/>
    <mergeCell ref="QKO45:QKV45"/>
    <mergeCell ref="QKW45:QLD45"/>
    <mergeCell ref="QLE45:QLL45"/>
    <mergeCell ref="QLM45:QLT45"/>
    <mergeCell ref="QLU45:QMB45"/>
    <mergeCell ref="QMC45:QMJ45"/>
    <mergeCell ref="QMK45:QMR45"/>
    <mergeCell ref="QMS45:QMZ45"/>
    <mergeCell ref="QNA45:QNH45"/>
    <mergeCell ref="QNI45:QNP45"/>
    <mergeCell ref="QNQ45:QNX45"/>
    <mergeCell ref="QRY45:QSF45"/>
    <mergeCell ref="QSG45:QSN45"/>
    <mergeCell ref="QSO45:QSV45"/>
    <mergeCell ref="QSW45:QTD45"/>
    <mergeCell ref="QIC45:QIJ45"/>
    <mergeCell ref="QIK45:QIR45"/>
    <mergeCell ref="QIS45:QIZ45"/>
    <mergeCell ref="QJA45:QJH45"/>
    <mergeCell ref="QJI45:QJP45"/>
    <mergeCell ref="PYO45:PYV45"/>
    <mergeCell ref="PYW45:PZD45"/>
    <mergeCell ref="PZE45:PZL45"/>
    <mergeCell ref="PZM45:PZT45"/>
    <mergeCell ref="PZU45:QAB45"/>
    <mergeCell ref="QAC45:QAJ45"/>
    <mergeCell ref="QAK45:QAR45"/>
    <mergeCell ref="QAS45:QAZ45"/>
    <mergeCell ref="QBA45:QBH45"/>
    <mergeCell ref="QBI45:QBP45"/>
    <mergeCell ref="QBQ45:QBX45"/>
    <mergeCell ref="QBY45:QCF45"/>
    <mergeCell ref="QCG45:QCN45"/>
    <mergeCell ref="QCO45:QCV45"/>
    <mergeCell ref="QCW45:QDD45"/>
    <mergeCell ref="QDE45:QDL45"/>
    <mergeCell ref="QDM45:QDT45"/>
    <mergeCell ref="QDU45:QEB45"/>
    <mergeCell ref="QEC45:QEJ45"/>
    <mergeCell ref="QEK45:QER45"/>
    <mergeCell ref="QES45:QEZ45"/>
    <mergeCell ref="QFA45:QFH45"/>
    <mergeCell ref="QFI45:QFP45"/>
    <mergeCell ref="QFQ45:QFX45"/>
    <mergeCell ref="QFY45:QGF45"/>
    <mergeCell ref="QGG45:QGN45"/>
    <mergeCell ref="QGO45:QGV45"/>
    <mergeCell ref="PXA45:PXH45"/>
    <mergeCell ref="PXI45:PXP45"/>
    <mergeCell ref="PXQ45:PXX45"/>
    <mergeCell ref="PXY45:PYF45"/>
    <mergeCell ref="PYG45:PYN45"/>
    <mergeCell ref="PNM45:PNT45"/>
    <mergeCell ref="PNU45:POB45"/>
    <mergeCell ref="POC45:POJ45"/>
    <mergeCell ref="POK45:POR45"/>
    <mergeCell ref="POS45:POZ45"/>
    <mergeCell ref="PPA45:PPH45"/>
    <mergeCell ref="PPI45:PPP45"/>
    <mergeCell ref="PPQ45:PPX45"/>
    <mergeCell ref="PPY45:PQF45"/>
    <mergeCell ref="PQG45:PQN45"/>
    <mergeCell ref="PQO45:PQV45"/>
    <mergeCell ref="PQW45:PRD45"/>
    <mergeCell ref="PRE45:PRL45"/>
    <mergeCell ref="PRM45:PRT45"/>
    <mergeCell ref="PVU45:PWB45"/>
    <mergeCell ref="PWC45:PWJ45"/>
    <mergeCell ref="PWK45:PWR45"/>
    <mergeCell ref="PWS45:PWZ45"/>
    <mergeCell ref="PCK45:PCR45"/>
    <mergeCell ref="PCS45:PCZ45"/>
    <mergeCell ref="PDA45:PDH45"/>
    <mergeCell ref="PDI45:PDP45"/>
    <mergeCell ref="PDQ45:PDX45"/>
    <mergeCell ref="PDY45:PEF45"/>
    <mergeCell ref="PEG45:PEN45"/>
    <mergeCell ref="PEO45:PEV45"/>
    <mergeCell ref="PEW45:PFD45"/>
    <mergeCell ref="PFE45:PFL45"/>
    <mergeCell ref="PFM45:PFT45"/>
    <mergeCell ref="PFU45:PGB45"/>
    <mergeCell ref="PGC45:PGJ45"/>
    <mergeCell ref="PGK45:PGR45"/>
    <mergeCell ref="PGS45:PGZ45"/>
    <mergeCell ref="PHA45:PHH45"/>
    <mergeCell ref="PHI45:PHP45"/>
    <mergeCell ref="PHQ45:PHX45"/>
    <mergeCell ref="PHY45:PIF45"/>
    <mergeCell ref="PIG45:PIN45"/>
    <mergeCell ref="PIO45:PIV45"/>
    <mergeCell ref="PIW45:PJD45"/>
    <mergeCell ref="PJE45:PJL45"/>
    <mergeCell ref="PJM45:PJT45"/>
    <mergeCell ref="PJU45:PKB45"/>
    <mergeCell ref="PKC45:PKJ45"/>
    <mergeCell ref="PKK45:PKR45"/>
    <mergeCell ref="PAW45:PBD45"/>
    <mergeCell ref="PBE45:PBL45"/>
    <mergeCell ref="PBM45:PBT45"/>
    <mergeCell ref="PBU45:PCB45"/>
    <mergeCell ref="PCC45:PCJ45"/>
    <mergeCell ref="ORI45:ORP45"/>
    <mergeCell ref="ORQ45:ORX45"/>
    <mergeCell ref="ORY45:OSF45"/>
    <mergeCell ref="OSG45:OSN45"/>
    <mergeCell ref="OSO45:OSV45"/>
    <mergeCell ref="OSW45:OTD45"/>
    <mergeCell ref="OTE45:OTL45"/>
    <mergeCell ref="OTM45:OTT45"/>
    <mergeCell ref="OTU45:OUB45"/>
    <mergeCell ref="OUC45:OUJ45"/>
    <mergeCell ref="OUK45:OUR45"/>
    <mergeCell ref="OUS45:OUZ45"/>
    <mergeCell ref="OVA45:OVH45"/>
    <mergeCell ref="OVI45:OVP45"/>
    <mergeCell ref="OZQ45:OZX45"/>
    <mergeCell ref="OZY45:PAF45"/>
    <mergeCell ref="PAG45:PAN45"/>
    <mergeCell ref="PAO45:PAV45"/>
    <mergeCell ref="OPU45:OQB45"/>
    <mergeCell ref="OQC45:OQJ45"/>
    <mergeCell ref="OQK45:OQR45"/>
    <mergeCell ref="OQS45:OQZ45"/>
    <mergeCell ref="ORA45:ORH45"/>
    <mergeCell ref="OGG45:OGN45"/>
    <mergeCell ref="OGO45:OGV45"/>
    <mergeCell ref="OGW45:OHD45"/>
    <mergeCell ref="OHE45:OHL45"/>
    <mergeCell ref="OHM45:OHT45"/>
    <mergeCell ref="OHU45:OIB45"/>
    <mergeCell ref="OIC45:OIJ45"/>
    <mergeCell ref="OIK45:OIR45"/>
    <mergeCell ref="OIS45:OIZ45"/>
    <mergeCell ref="OJA45:OJH45"/>
    <mergeCell ref="OJI45:OJP45"/>
    <mergeCell ref="OJQ45:OJX45"/>
    <mergeCell ref="OJY45:OKF45"/>
    <mergeCell ref="OKG45:OKN45"/>
    <mergeCell ref="OKO45:OKV45"/>
    <mergeCell ref="OKW45:OLD45"/>
    <mergeCell ref="OLE45:OLL45"/>
    <mergeCell ref="OLM45:OLT45"/>
    <mergeCell ref="OLU45:OMB45"/>
    <mergeCell ref="OMC45:OMJ45"/>
    <mergeCell ref="OMK45:OMR45"/>
    <mergeCell ref="OMS45:OMZ45"/>
    <mergeCell ref="ONA45:ONH45"/>
    <mergeCell ref="ONI45:ONP45"/>
    <mergeCell ref="ONQ45:ONX45"/>
    <mergeCell ref="ONY45:OOF45"/>
    <mergeCell ref="OOG45:OON45"/>
    <mergeCell ref="OES45:OEZ45"/>
    <mergeCell ref="OFA45:OFH45"/>
    <mergeCell ref="OFI45:OFP45"/>
    <mergeCell ref="OFQ45:OFX45"/>
    <mergeCell ref="OFY45:OGF45"/>
    <mergeCell ref="NVE45:NVL45"/>
    <mergeCell ref="NVM45:NVT45"/>
    <mergeCell ref="NVU45:NWB45"/>
    <mergeCell ref="NWC45:NWJ45"/>
    <mergeCell ref="NWK45:NWR45"/>
    <mergeCell ref="NWS45:NWZ45"/>
    <mergeCell ref="NXA45:NXH45"/>
    <mergeCell ref="NXI45:NXP45"/>
    <mergeCell ref="NXQ45:NXX45"/>
    <mergeCell ref="NXY45:NYF45"/>
    <mergeCell ref="NYG45:NYN45"/>
    <mergeCell ref="NYO45:NYV45"/>
    <mergeCell ref="NYW45:NZD45"/>
    <mergeCell ref="NZE45:NZL45"/>
    <mergeCell ref="ODM45:ODT45"/>
    <mergeCell ref="ODU45:OEB45"/>
    <mergeCell ref="OEC45:OEJ45"/>
    <mergeCell ref="OEK45:OER45"/>
    <mergeCell ref="NKC45:NKJ45"/>
    <mergeCell ref="NKK45:NKR45"/>
    <mergeCell ref="NKS45:NKZ45"/>
    <mergeCell ref="NLA45:NLH45"/>
    <mergeCell ref="NLI45:NLP45"/>
    <mergeCell ref="NLQ45:NLX45"/>
    <mergeCell ref="NLY45:NMF45"/>
    <mergeCell ref="NMG45:NMN45"/>
    <mergeCell ref="NMO45:NMV45"/>
    <mergeCell ref="NMW45:NND45"/>
    <mergeCell ref="NNE45:NNL45"/>
    <mergeCell ref="NNM45:NNT45"/>
    <mergeCell ref="NNU45:NOB45"/>
    <mergeCell ref="NOC45:NOJ45"/>
    <mergeCell ref="NOK45:NOR45"/>
    <mergeCell ref="NOS45:NOZ45"/>
    <mergeCell ref="NPA45:NPH45"/>
    <mergeCell ref="NPI45:NPP45"/>
    <mergeCell ref="NPQ45:NPX45"/>
    <mergeCell ref="NPY45:NQF45"/>
    <mergeCell ref="NQG45:NQN45"/>
    <mergeCell ref="NQO45:NQV45"/>
    <mergeCell ref="NQW45:NRD45"/>
    <mergeCell ref="NRE45:NRL45"/>
    <mergeCell ref="NRM45:NRT45"/>
    <mergeCell ref="NRU45:NSB45"/>
    <mergeCell ref="NSC45:NSJ45"/>
    <mergeCell ref="NIO45:NIV45"/>
    <mergeCell ref="NIW45:NJD45"/>
    <mergeCell ref="NJE45:NJL45"/>
    <mergeCell ref="NJM45:NJT45"/>
    <mergeCell ref="NJU45:NKB45"/>
    <mergeCell ref="MZA45:MZH45"/>
    <mergeCell ref="MZI45:MZP45"/>
    <mergeCell ref="MZQ45:MZX45"/>
    <mergeCell ref="MZY45:NAF45"/>
    <mergeCell ref="NAG45:NAN45"/>
    <mergeCell ref="NAO45:NAV45"/>
    <mergeCell ref="NAW45:NBD45"/>
    <mergeCell ref="NBE45:NBL45"/>
    <mergeCell ref="NBM45:NBT45"/>
    <mergeCell ref="NBU45:NCB45"/>
    <mergeCell ref="NCC45:NCJ45"/>
    <mergeCell ref="NCK45:NCR45"/>
    <mergeCell ref="NCS45:NCZ45"/>
    <mergeCell ref="NDA45:NDH45"/>
    <mergeCell ref="NHI45:NHP45"/>
    <mergeCell ref="NHQ45:NHX45"/>
    <mergeCell ref="NHY45:NIF45"/>
    <mergeCell ref="NIG45:NIN45"/>
    <mergeCell ref="MXM45:MXT45"/>
    <mergeCell ref="MXU45:MYB45"/>
    <mergeCell ref="MYC45:MYJ45"/>
    <mergeCell ref="MYK45:MYR45"/>
    <mergeCell ref="MYS45:MYZ45"/>
    <mergeCell ref="MNY45:MOF45"/>
    <mergeCell ref="MOG45:MON45"/>
    <mergeCell ref="MOO45:MOV45"/>
    <mergeCell ref="MOW45:MPD45"/>
    <mergeCell ref="MPE45:MPL45"/>
    <mergeCell ref="MPM45:MPT45"/>
    <mergeCell ref="MPU45:MQB45"/>
    <mergeCell ref="MQC45:MQJ45"/>
    <mergeCell ref="MQK45:MQR45"/>
    <mergeCell ref="MQS45:MQZ45"/>
    <mergeCell ref="MRA45:MRH45"/>
    <mergeCell ref="MRI45:MRP45"/>
    <mergeCell ref="MRQ45:MRX45"/>
    <mergeCell ref="MRY45:MSF45"/>
    <mergeCell ref="MSG45:MSN45"/>
    <mergeCell ref="MSO45:MSV45"/>
    <mergeCell ref="MSW45:MTD45"/>
    <mergeCell ref="MTE45:MTL45"/>
    <mergeCell ref="MTM45:MTT45"/>
    <mergeCell ref="MTU45:MUB45"/>
    <mergeCell ref="MUC45:MUJ45"/>
    <mergeCell ref="MUK45:MUR45"/>
    <mergeCell ref="MUS45:MUZ45"/>
    <mergeCell ref="MVA45:MVH45"/>
    <mergeCell ref="MVI45:MVP45"/>
    <mergeCell ref="MVQ45:MVX45"/>
    <mergeCell ref="MVY45:MWF45"/>
    <mergeCell ref="MMK45:MMR45"/>
    <mergeCell ref="MMS45:MMZ45"/>
    <mergeCell ref="MNA45:MNH45"/>
    <mergeCell ref="MNI45:MNP45"/>
    <mergeCell ref="MNQ45:MNX45"/>
    <mergeCell ref="MCW45:MDD45"/>
    <mergeCell ref="MDE45:MDL45"/>
    <mergeCell ref="MDM45:MDT45"/>
    <mergeCell ref="MDU45:MEB45"/>
    <mergeCell ref="MEC45:MEJ45"/>
    <mergeCell ref="MEK45:MER45"/>
    <mergeCell ref="MES45:MEZ45"/>
    <mergeCell ref="MFA45:MFH45"/>
    <mergeCell ref="MFI45:MFP45"/>
    <mergeCell ref="MFQ45:MFX45"/>
    <mergeCell ref="MFY45:MGF45"/>
    <mergeCell ref="MGG45:MGN45"/>
    <mergeCell ref="MGO45:MGV45"/>
    <mergeCell ref="MGW45:MHD45"/>
    <mergeCell ref="MLE45:MLL45"/>
    <mergeCell ref="MLM45:MLT45"/>
    <mergeCell ref="MLU45:MMB45"/>
    <mergeCell ref="MMC45:MMJ45"/>
    <mergeCell ref="LRU45:LSB45"/>
    <mergeCell ref="LSC45:LSJ45"/>
    <mergeCell ref="LSK45:LSR45"/>
    <mergeCell ref="LSS45:LSZ45"/>
    <mergeCell ref="LTA45:LTH45"/>
    <mergeCell ref="LTI45:LTP45"/>
    <mergeCell ref="LTQ45:LTX45"/>
    <mergeCell ref="LTY45:LUF45"/>
    <mergeCell ref="LUG45:LUN45"/>
    <mergeCell ref="LUO45:LUV45"/>
    <mergeCell ref="LUW45:LVD45"/>
    <mergeCell ref="LVE45:LVL45"/>
    <mergeCell ref="LVM45:LVT45"/>
    <mergeCell ref="LVU45:LWB45"/>
    <mergeCell ref="LWC45:LWJ45"/>
    <mergeCell ref="LWK45:LWR45"/>
    <mergeCell ref="LWS45:LWZ45"/>
    <mergeCell ref="LXA45:LXH45"/>
    <mergeCell ref="LXI45:LXP45"/>
    <mergeCell ref="LXQ45:LXX45"/>
    <mergeCell ref="LXY45:LYF45"/>
    <mergeCell ref="LYG45:LYN45"/>
    <mergeCell ref="LYO45:LYV45"/>
    <mergeCell ref="LYW45:LZD45"/>
    <mergeCell ref="LZE45:LZL45"/>
    <mergeCell ref="LZM45:LZT45"/>
    <mergeCell ref="LZU45:MAB45"/>
    <mergeCell ref="LQG45:LQN45"/>
    <mergeCell ref="LQO45:LQV45"/>
    <mergeCell ref="LQW45:LRD45"/>
    <mergeCell ref="LRE45:LRL45"/>
    <mergeCell ref="LRM45:LRT45"/>
    <mergeCell ref="LGS45:LGZ45"/>
    <mergeCell ref="LHA45:LHH45"/>
    <mergeCell ref="LHI45:LHP45"/>
    <mergeCell ref="LHQ45:LHX45"/>
    <mergeCell ref="LHY45:LIF45"/>
    <mergeCell ref="LIG45:LIN45"/>
    <mergeCell ref="LIO45:LIV45"/>
    <mergeCell ref="LIW45:LJD45"/>
    <mergeCell ref="LJE45:LJL45"/>
    <mergeCell ref="LJM45:LJT45"/>
    <mergeCell ref="LJU45:LKB45"/>
    <mergeCell ref="LKC45:LKJ45"/>
    <mergeCell ref="LKK45:LKR45"/>
    <mergeCell ref="LKS45:LKZ45"/>
    <mergeCell ref="LPA45:LPH45"/>
    <mergeCell ref="LPI45:LPP45"/>
    <mergeCell ref="LPQ45:LPX45"/>
    <mergeCell ref="LPY45:LQF45"/>
    <mergeCell ref="LFE45:LFL45"/>
    <mergeCell ref="LFM45:LFT45"/>
    <mergeCell ref="LFU45:LGB45"/>
    <mergeCell ref="LGC45:LGJ45"/>
    <mergeCell ref="LGK45:LGR45"/>
    <mergeCell ref="KVQ45:KVX45"/>
    <mergeCell ref="KVY45:KWF45"/>
    <mergeCell ref="KWG45:KWN45"/>
    <mergeCell ref="KWO45:KWV45"/>
    <mergeCell ref="KWW45:KXD45"/>
    <mergeCell ref="KXE45:KXL45"/>
    <mergeCell ref="KXM45:KXT45"/>
    <mergeCell ref="KXU45:KYB45"/>
    <mergeCell ref="KYC45:KYJ45"/>
    <mergeCell ref="KYK45:KYR45"/>
    <mergeCell ref="KYS45:KYZ45"/>
    <mergeCell ref="KZA45:KZH45"/>
    <mergeCell ref="KZI45:KZP45"/>
    <mergeCell ref="KZQ45:KZX45"/>
    <mergeCell ref="KZY45:LAF45"/>
    <mergeCell ref="LAG45:LAN45"/>
    <mergeCell ref="LAO45:LAV45"/>
    <mergeCell ref="LAW45:LBD45"/>
    <mergeCell ref="LBE45:LBL45"/>
    <mergeCell ref="LBM45:LBT45"/>
    <mergeCell ref="LBU45:LCB45"/>
    <mergeCell ref="LCC45:LCJ45"/>
    <mergeCell ref="LCK45:LCR45"/>
    <mergeCell ref="LCS45:LCZ45"/>
    <mergeCell ref="LDA45:LDH45"/>
    <mergeCell ref="LDI45:LDP45"/>
    <mergeCell ref="LDQ45:LDX45"/>
    <mergeCell ref="KUC45:KUJ45"/>
    <mergeCell ref="KUK45:KUR45"/>
    <mergeCell ref="KUS45:KUZ45"/>
    <mergeCell ref="KVA45:KVH45"/>
    <mergeCell ref="KVI45:KVP45"/>
    <mergeCell ref="KKO45:KKV45"/>
    <mergeCell ref="KKW45:KLD45"/>
    <mergeCell ref="KLE45:KLL45"/>
    <mergeCell ref="KLM45:KLT45"/>
    <mergeCell ref="KLU45:KMB45"/>
    <mergeCell ref="KMC45:KMJ45"/>
    <mergeCell ref="KMK45:KMR45"/>
    <mergeCell ref="KMS45:KMZ45"/>
    <mergeCell ref="KNA45:KNH45"/>
    <mergeCell ref="KNI45:KNP45"/>
    <mergeCell ref="KNQ45:KNX45"/>
    <mergeCell ref="KNY45:KOF45"/>
    <mergeCell ref="KOG45:KON45"/>
    <mergeCell ref="KOO45:KOV45"/>
    <mergeCell ref="KSW45:KTD45"/>
    <mergeCell ref="KTE45:KTL45"/>
    <mergeCell ref="KTM45:KTT45"/>
    <mergeCell ref="KTU45:KUB45"/>
    <mergeCell ref="JZM45:JZT45"/>
    <mergeCell ref="JZU45:KAB45"/>
    <mergeCell ref="KAC45:KAJ45"/>
    <mergeCell ref="KAK45:KAR45"/>
    <mergeCell ref="KAS45:KAZ45"/>
    <mergeCell ref="KBA45:KBH45"/>
    <mergeCell ref="KBI45:KBP45"/>
    <mergeCell ref="KBQ45:KBX45"/>
    <mergeCell ref="KBY45:KCF45"/>
    <mergeCell ref="KCG45:KCN45"/>
    <mergeCell ref="KCO45:KCV45"/>
    <mergeCell ref="KCW45:KDD45"/>
    <mergeCell ref="KDE45:KDL45"/>
    <mergeCell ref="KDM45:KDT45"/>
    <mergeCell ref="KDU45:KEB45"/>
    <mergeCell ref="KEC45:KEJ45"/>
    <mergeCell ref="KEK45:KER45"/>
    <mergeCell ref="KES45:KEZ45"/>
    <mergeCell ref="KFA45:KFH45"/>
    <mergeCell ref="KFI45:KFP45"/>
    <mergeCell ref="KFQ45:KFX45"/>
    <mergeCell ref="KFY45:KGF45"/>
    <mergeCell ref="KGG45:KGN45"/>
    <mergeCell ref="KGO45:KGV45"/>
    <mergeCell ref="KGW45:KHD45"/>
    <mergeCell ref="KHE45:KHL45"/>
    <mergeCell ref="KHM45:KHT45"/>
    <mergeCell ref="JXY45:JYF45"/>
    <mergeCell ref="JYG45:JYN45"/>
    <mergeCell ref="JYO45:JYV45"/>
    <mergeCell ref="JYW45:JZD45"/>
    <mergeCell ref="JZE45:JZL45"/>
    <mergeCell ref="JOK45:JOR45"/>
    <mergeCell ref="JOS45:JOZ45"/>
    <mergeCell ref="JPA45:JPH45"/>
    <mergeCell ref="JPI45:JPP45"/>
    <mergeCell ref="JPQ45:JPX45"/>
    <mergeCell ref="JPY45:JQF45"/>
    <mergeCell ref="JQG45:JQN45"/>
    <mergeCell ref="JQO45:JQV45"/>
    <mergeCell ref="JQW45:JRD45"/>
    <mergeCell ref="JRE45:JRL45"/>
    <mergeCell ref="JRM45:JRT45"/>
    <mergeCell ref="JRU45:JSB45"/>
    <mergeCell ref="JSC45:JSJ45"/>
    <mergeCell ref="JSK45:JSR45"/>
    <mergeCell ref="JWS45:JWZ45"/>
    <mergeCell ref="JXA45:JXH45"/>
    <mergeCell ref="JXI45:JXP45"/>
    <mergeCell ref="JXQ45:JXX45"/>
    <mergeCell ref="JMW45:JND45"/>
    <mergeCell ref="JNE45:JNL45"/>
    <mergeCell ref="JNM45:JNT45"/>
    <mergeCell ref="JNU45:JOB45"/>
    <mergeCell ref="JOC45:JOJ45"/>
    <mergeCell ref="JDI45:JDP45"/>
    <mergeCell ref="JDQ45:JDX45"/>
    <mergeCell ref="JDY45:JEF45"/>
    <mergeCell ref="JEG45:JEN45"/>
    <mergeCell ref="JEO45:JEV45"/>
    <mergeCell ref="JEW45:JFD45"/>
    <mergeCell ref="JFE45:JFL45"/>
    <mergeCell ref="JFM45:JFT45"/>
    <mergeCell ref="JFU45:JGB45"/>
    <mergeCell ref="JGC45:JGJ45"/>
    <mergeCell ref="JGK45:JGR45"/>
    <mergeCell ref="JGS45:JGZ45"/>
    <mergeCell ref="JHA45:JHH45"/>
    <mergeCell ref="JHI45:JHP45"/>
    <mergeCell ref="JHQ45:JHX45"/>
    <mergeCell ref="JHY45:JIF45"/>
    <mergeCell ref="JIG45:JIN45"/>
    <mergeCell ref="JIO45:JIV45"/>
    <mergeCell ref="JIW45:JJD45"/>
    <mergeCell ref="JJE45:JJL45"/>
    <mergeCell ref="JJM45:JJT45"/>
    <mergeCell ref="JJU45:JKB45"/>
    <mergeCell ref="JKC45:JKJ45"/>
    <mergeCell ref="JKK45:JKR45"/>
    <mergeCell ref="JKS45:JKZ45"/>
    <mergeCell ref="JLA45:JLH45"/>
    <mergeCell ref="JLI45:JLP45"/>
    <mergeCell ref="JBU45:JCB45"/>
    <mergeCell ref="JCC45:JCJ45"/>
    <mergeCell ref="JCK45:JCR45"/>
    <mergeCell ref="JCS45:JCZ45"/>
    <mergeCell ref="JDA45:JDH45"/>
    <mergeCell ref="ISG45:ISN45"/>
    <mergeCell ref="ISO45:ISV45"/>
    <mergeCell ref="ISW45:ITD45"/>
    <mergeCell ref="ITE45:ITL45"/>
    <mergeCell ref="ITM45:ITT45"/>
    <mergeCell ref="ITU45:IUB45"/>
    <mergeCell ref="IUC45:IUJ45"/>
    <mergeCell ref="IUK45:IUR45"/>
    <mergeCell ref="IUS45:IUZ45"/>
    <mergeCell ref="IVA45:IVH45"/>
    <mergeCell ref="IVI45:IVP45"/>
    <mergeCell ref="IVQ45:IVX45"/>
    <mergeCell ref="IVY45:IWF45"/>
    <mergeCell ref="IWG45:IWN45"/>
    <mergeCell ref="JAO45:JAV45"/>
    <mergeCell ref="JAW45:JBD45"/>
    <mergeCell ref="JBE45:JBL45"/>
    <mergeCell ref="JBM45:JBT45"/>
    <mergeCell ref="IHE45:IHL45"/>
    <mergeCell ref="IHM45:IHT45"/>
    <mergeCell ref="IHU45:IIB45"/>
    <mergeCell ref="IIC45:IIJ45"/>
    <mergeCell ref="IIK45:IIR45"/>
    <mergeCell ref="IIS45:IIZ45"/>
    <mergeCell ref="IJA45:IJH45"/>
    <mergeCell ref="IJI45:IJP45"/>
    <mergeCell ref="IJQ45:IJX45"/>
    <mergeCell ref="IJY45:IKF45"/>
    <mergeCell ref="IKG45:IKN45"/>
    <mergeCell ref="IKO45:IKV45"/>
    <mergeCell ref="IKW45:ILD45"/>
    <mergeCell ref="ILE45:ILL45"/>
    <mergeCell ref="ILM45:ILT45"/>
    <mergeCell ref="ILU45:IMB45"/>
    <mergeCell ref="IMC45:IMJ45"/>
    <mergeCell ref="IMK45:IMR45"/>
    <mergeCell ref="IMS45:IMZ45"/>
    <mergeCell ref="INA45:INH45"/>
    <mergeCell ref="INI45:INP45"/>
    <mergeCell ref="INQ45:INX45"/>
    <mergeCell ref="INY45:IOF45"/>
    <mergeCell ref="IOG45:ION45"/>
    <mergeCell ref="IOO45:IOV45"/>
    <mergeCell ref="IOW45:IPD45"/>
    <mergeCell ref="IPE45:IPL45"/>
    <mergeCell ref="IFQ45:IFX45"/>
    <mergeCell ref="IFY45:IGF45"/>
    <mergeCell ref="IGG45:IGN45"/>
    <mergeCell ref="IGO45:IGV45"/>
    <mergeCell ref="IGW45:IHD45"/>
    <mergeCell ref="HWC45:HWJ45"/>
    <mergeCell ref="HWK45:HWR45"/>
    <mergeCell ref="HWS45:HWZ45"/>
    <mergeCell ref="HXA45:HXH45"/>
    <mergeCell ref="HXI45:HXP45"/>
    <mergeCell ref="HXQ45:HXX45"/>
    <mergeCell ref="HXY45:HYF45"/>
    <mergeCell ref="HYG45:HYN45"/>
    <mergeCell ref="HYO45:HYV45"/>
    <mergeCell ref="HYW45:HZD45"/>
    <mergeCell ref="HZE45:HZL45"/>
    <mergeCell ref="HZM45:HZT45"/>
    <mergeCell ref="HZU45:IAB45"/>
    <mergeCell ref="IAC45:IAJ45"/>
    <mergeCell ref="IEK45:IER45"/>
    <mergeCell ref="IES45:IEZ45"/>
    <mergeCell ref="IFA45:IFH45"/>
    <mergeCell ref="IFI45:IFP45"/>
    <mergeCell ref="HUO45:HUV45"/>
    <mergeCell ref="HUW45:HVD45"/>
    <mergeCell ref="HVE45:HVL45"/>
    <mergeCell ref="HVM45:HVT45"/>
    <mergeCell ref="HVU45:HWB45"/>
    <mergeCell ref="HLA45:HLH45"/>
    <mergeCell ref="HLI45:HLP45"/>
    <mergeCell ref="HLQ45:HLX45"/>
    <mergeCell ref="HLY45:HMF45"/>
    <mergeCell ref="HMG45:HMN45"/>
    <mergeCell ref="HMO45:HMV45"/>
    <mergeCell ref="HMW45:HND45"/>
    <mergeCell ref="HNE45:HNL45"/>
    <mergeCell ref="HNM45:HNT45"/>
    <mergeCell ref="HNU45:HOB45"/>
    <mergeCell ref="HOC45:HOJ45"/>
    <mergeCell ref="HOK45:HOR45"/>
    <mergeCell ref="HOS45:HOZ45"/>
    <mergeCell ref="HPA45:HPH45"/>
    <mergeCell ref="HPI45:HPP45"/>
    <mergeCell ref="HPQ45:HPX45"/>
    <mergeCell ref="HPY45:HQF45"/>
    <mergeCell ref="HQG45:HQN45"/>
    <mergeCell ref="HQO45:HQV45"/>
    <mergeCell ref="HQW45:HRD45"/>
    <mergeCell ref="HRE45:HRL45"/>
    <mergeCell ref="HRM45:HRT45"/>
    <mergeCell ref="HRU45:HSB45"/>
    <mergeCell ref="HSC45:HSJ45"/>
    <mergeCell ref="HSK45:HSR45"/>
    <mergeCell ref="HSS45:HSZ45"/>
    <mergeCell ref="HTA45:HTH45"/>
    <mergeCell ref="HJM45:HJT45"/>
    <mergeCell ref="HJU45:HKB45"/>
    <mergeCell ref="HKC45:HKJ45"/>
    <mergeCell ref="HKK45:HKR45"/>
    <mergeCell ref="HKS45:HKZ45"/>
    <mergeCell ref="GZY45:HAF45"/>
    <mergeCell ref="HAG45:HAN45"/>
    <mergeCell ref="HAO45:HAV45"/>
    <mergeCell ref="HAW45:HBD45"/>
    <mergeCell ref="HBE45:HBL45"/>
    <mergeCell ref="HBM45:HBT45"/>
    <mergeCell ref="HBU45:HCB45"/>
    <mergeCell ref="HCC45:HCJ45"/>
    <mergeCell ref="HCK45:HCR45"/>
    <mergeCell ref="HCS45:HCZ45"/>
    <mergeCell ref="HDA45:HDH45"/>
    <mergeCell ref="HDI45:HDP45"/>
    <mergeCell ref="HDQ45:HDX45"/>
    <mergeCell ref="HDY45:HEF45"/>
    <mergeCell ref="HIG45:HIN45"/>
    <mergeCell ref="HIO45:HIV45"/>
    <mergeCell ref="HIW45:HJD45"/>
    <mergeCell ref="HJE45:HJL45"/>
    <mergeCell ref="GOW45:GPD45"/>
    <mergeCell ref="GPE45:GPL45"/>
    <mergeCell ref="GPM45:GPT45"/>
    <mergeCell ref="GPU45:GQB45"/>
    <mergeCell ref="GQC45:GQJ45"/>
    <mergeCell ref="GQK45:GQR45"/>
    <mergeCell ref="GQS45:GQZ45"/>
    <mergeCell ref="GRA45:GRH45"/>
    <mergeCell ref="GRI45:GRP45"/>
    <mergeCell ref="GRQ45:GRX45"/>
    <mergeCell ref="GRY45:GSF45"/>
    <mergeCell ref="GSG45:GSN45"/>
    <mergeCell ref="GSO45:GSV45"/>
    <mergeCell ref="GSW45:GTD45"/>
    <mergeCell ref="GTE45:GTL45"/>
    <mergeCell ref="GTM45:GTT45"/>
    <mergeCell ref="GTU45:GUB45"/>
    <mergeCell ref="GUC45:GUJ45"/>
    <mergeCell ref="GUK45:GUR45"/>
    <mergeCell ref="GUS45:GUZ45"/>
    <mergeCell ref="GVA45:GVH45"/>
    <mergeCell ref="GVI45:GVP45"/>
    <mergeCell ref="GVQ45:GVX45"/>
    <mergeCell ref="GVY45:GWF45"/>
    <mergeCell ref="GWG45:GWN45"/>
    <mergeCell ref="GWO45:GWV45"/>
    <mergeCell ref="GWW45:GXD45"/>
    <mergeCell ref="GNI45:GNP45"/>
    <mergeCell ref="GNQ45:GNX45"/>
    <mergeCell ref="GNY45:GOF45"/>
    <mergeCell ref="GOG45:GON45"/>
    <mergeCell ref="GOO45:GOV45"/>
    <mergeCell ref="GDU45:GEB45"/>
    <mergeCell ref="GEC45:GEJ45"/>
    <mergeCell ref="GEK45:GER45"/>
    <mergeCell ref="GES45:GEZ45"/>
    <mergeCell ref="GFA45:GFH45"/>
    <mergeCell ref="GFI45:GFP45"/>
    <mergeCell ref="GFQ45:GFX45"/>
    <mergeCell ref="GFY45:GGF45"/>
    <mergeCell ref="GGG45:GGN45"/>
    <mergeCell ref="GGO45:GGV45"/>
    <mergeCell ref="GGW45:GHD45"/>
    <mergeCell ref="GHE45:GHL45"/>
    <mergeCell ref="GHM45:GHT45"/>
    <mergeCell ref="GHU45:GIB45"/>
    <mergeCell ref="GMC45:GMJ45"/>
    <mergeCell ref="GMK45:GMR45"/>
    <mergeCell ref="GMS45:GMZ45"/>
    <mergeCell ref="GNA45:GNH45"/>
    <mergeCell ref="GCG45:GCN45"/>
    <mergeCell ref="GCO45:GCV45"/>
    <mergeCell ref="GCW45:GDD45"/>
    <mergeCell ref="GDE45:GDL45"/>
    <mergeCell ref="GDM45:GDT45"/>
    <mergeCell ref="FSS45:FSZ45"/>
    <mergeCell ref="FTA45:FTH45"/>
    <mergeCell ref="FTI45:FTP45"/>
    <mergeCell ref="FTQ45:FTX45"/>
    <mergeCell ref="FTY45:FUF45"/>
    <mergeCell ref="FUG45:FUN45"/>
    <mergeCell ref="FUO45:FUV45"/>
    <mergeCell ref="FUW45:FVD45"/>
    <mergeCell ref="FVE45:FVL45"/>
    <mergeCell ref="FVM45:FVT45"/>
    <mergeCell ref="FVU45:FWB45"/>
    <mergeCell ref="FWC45:FWJ45"/>
    <mergeCell ref="FWK45:FWR45"/>
    <mergeCell ref="FWS45:FWZ45"/>
    <mergeCell ref="FXA45:FXH45"/>
    <mergeCell ref="FXI45:FXP45"/>
    <mergeCell ref="FXQ45:FXX45"/>
    <mergeCell ref="FXY45:FYF45"/>
    <mergeCell ref="FYG45:FYN45"/>
    <mergeCell ref="FYO45:FYV45"/>
    <mergeCell ref="FYW45:FZD45"/>
    <mergeCell ref="FZE45:FZL45"/>
    <mergeCell ref="FZM45:FZT45"/>
    <mergeCell ref="FZU45:GAB45"/>
    <mergeCell ref="GAC45:GAJ45"/>
    <mergeCell ref="GAK45:GAR45"/>
    <mergeCell ref="GAS45:GAZ45"/>
    <mergeCell ref="FRE45:FRL45"/>
    <mergeCell ref="FRM45:FRT45"/>
    <mergeCell ref="FRU45:FSB45"/>
    <mergeCell ref="FSC45:FSJ45"/>
    <mergeCell ref="FSK45:FSR45"/>
    <mergeCell ref="FHQ45:FHX45"/>
    <mergeCell ref="FHY45:FIF45"/>
    <mergeCell ref="FIG45:FIN45"/>
    <mergeCell ref="FIO45:FIV45"/>
    <mergeCell ref="FIW45:FJD45"/>
    <mergeCell ref="FJE45:FJL45"/>
    <mergeCell ref="FJM45:FJT45"/>
    <mergeCell ref="FJU45:FKB45"/>
    <mergeCell ref="FKC45:FKJ45"/>
    <mergeCell ref="FKK45:FKR45"/>
    <mergeCell ref="FKS45:FKZ45"/>
    <mergeCell ref="FLA45:FLH45"/>
    <mergeCell ref="FLI45:FLP45"/>
    <mergeCell ref="FLQ45:FLX45"/>
    <mergeCell ref="FPY45:FQF45"/>
    <mergeCell ref="FQG45:FQN45"/>
    <mergeCell ref="FQO45:FQV45"/>
    <mergeCell ref="FQW45:FRD45"/>
    <mergeCell ref="EWO45:EWV45"/>
    <mergeCell ref="EWW45:EXD45"/>
    <mergeCell ref="EXE45:EXL45"/>
    <mergeCell ref="EXM45:EXT45"/>
    <mergeCell ref="EXU45:EYB45"/>
    <mergeCell ref="EYC45:EYJ45"/>
    <mergeCell ref="EYK45:EYR45"/>
    <mergeCell ref="EYS45:EYZ45"/>
    <mergeCell ref="EZA45:EZH45"/>
    <mergeCell ref="EZI45:EZP45"/>
    <mergeCell ref="EZQ45:EZX45"/>
    <mergeCell ref="EZY45:FAF45"/>
    <mergeCell ref="FAG45:FAN45"/>
    <mergeCell ref="FAO45:FAV45"/>
    <mergeCell ref="FAW45:FBD45"/>
    <mergeCell ref="FBE45:FBL45"/>
    <mergeCell ref="FBM45:FBT45"/>
    <mergeCell ref="FBU45:FCB45"/>
    <mergeCell ref="FCC45:FCJ45"/>
    <mergeCell ref="FCK45:FCR45"/>
    <mergeCell ref="FCS45:FCZ45"/>
    <mergeCell ref="FDA45:FDH45"/>
    <mergeCell ref="FDI45:FDP45"/>
    <mergeCell ref="FDQ45:FDX45"/>
    <mergeCell ref="FDY45:FEF45"/>
    <mergeCell ref="FEG45:FEN45"/>
    <mergeCell ref="FEO45:FEV45"/>
    <mergeCell ref="EVA45:EVH45"/>
    <mergeCell ref="EVI45:EVP45"/>
    <mergeCell ref="EVQ45:EVX45"/>
    <mergeCell ref="EVY45:EWF45"/>
    <mergeCell ref="EWG45:EWN45"/>
    <mergeCell ref="ELM45:ELT45"/>
    <mergeCell ref="ELU45:EMB45"/>
    <mergeCell ref="EMC45:EMJ45"/>
    <mergeCell ref="EMK45:EMR45"/>
    <mergeCell ref="EMS45:EMZ45"/>
    <mergeCell ref="ENA45:ENH45"/>
    <mergeCell ref="ENI45:ENP45"/>
    <mergeCell ref="ENQ45:ENX45"/>
    <mergeCell ref="ENY45:EOF45"/>
    <mergeCell ref="EOG45:EON45"/>
    <mergeCell ref="EOO45:EOV45"/>
    <mergeCell ref="EOW45:EPD45"/>
    <mergeCell ref="EPE45:EPL45"/>
    <mergeCell ref="EPM45:EPT45"/>
    <mergeCell ref="ETU45:EUB45"/>
    <mergeCell ref="EUC45:EUJ45"/>
    <mergeCell ref="EUK45:EUR45"/>
    <mergeCell ref="EUS45:EUZ45"/>
    <mergeCell ref="EJY45:EKF45"/>
    <mergeCell ref="EKG45:EKN45"/>
    <mergeCell ref="EKO45:EKV45"/>
    <mergeCell ref="EKW45:ELD45"/>
    <mergeCell ref="ELE45:ELL45"/>
    <mergeCell ref="EAK45:EAR45"/>
    <mergeCell ref="EAS45:EAZ45"/>
    <mergeCell ref="EBA45:EBH45"/>
    <mergeCell ref="EBI45:EBP45"/>
    <mergeCell ref="EBQ45:EBX45"/>
    <mergeCell ref="EBY45:ECF45"/>
    <mergeCell ref="ECG45:ECN45"/>
    <mergeCell ref="ECO45:ECV45"/>
    <mergeCell ref="ECW45:EDD45"/>
    <mergeCell ref="EDE45:EDL45"/>
    <mergeCell ref="EDM45:EDT45"/>
    <mergeCell ref="EDU45:EEB45"/>
    <mergeCell ref="EEC45:EEJ45"/>
    <mergeCell ref="EEK45:EER45"/>
    <mergeCell ref="EES45:EEZ45"/>
    <mergeCell ref="EFA45:EFH45"/>
    <mergeCell ref="EFI45:EFP45"/>
    <mergeCell ref="EFQ45:EFX45"/>
    <mergeCell ref="EFY45:EGF45"/>
    <mergeCell ref="EGG45:EGN45"/>
    <mergeCell ref="EGO45:EGV45"/>
    <mergeCell ref="EGW45:EHD45"/>
    <mergeCell ref="EHE45:EHL45"/>
    <mergeCell ref="EHM45:EHT45"/>
    <mergeCell ref="EHU45:EIB45"/>
    <mergeCell ref="EIC45:EIJ45"/>
    <mergeCell ref="EIK45:EIR45"/>
    <mergeCell ref="DYW45:DZD45"/>
    <mergeCell ref="DZE45:DZL45"/>
    <mergeCell ref="DZM45:DZT45"/>
    <mergeCell ref="DZU45:EAB45"/>
    <mergeCell ref="EAC45:EAJ45"/>
    <mergeCell ref="DPI45:DPP45"/>
    <mergeCell ref="DPQ45:DPX45"/>
    <mergeCell ref="DPY45:DQF45"/>
    <mergeCell ref="DQG45:DQN45"/>
    <mergeCell ref="DQO45:DQV45"/>
    <mergeCell ref="DQW45:DRD45"/>
    <mergeCell ref="DRE45:DRL45"/>
    <mergeCell ref="DRM45:DRT45"/>
    <mergeCell ref="DRU45:DSB45"/>
    <mergeCell ref="DSC45:DSJ45"/>
    <mergeCell ref="DSK45:DSR45"/>
    <mergeCell ref="DSS45:DSZ45"/>
    <mergeCell ref="DTA45:DTH45"/>
    <mergeCell ref="DTI45:DTP45"/>
    <mergeCell ref="DXQ45:DXX45"/>
    <mergeCell ref="DXY45:DYF45"/>
    <mergeCell ref="DYG45:DYN45"/>
    <mergeCell ref="DYO45:DYV45"/>
    <mergeCell ref="DVM45:DVT45"/>
    <mergeCell ref="DVU45:DWB45"/>
    <mergeCell ref="DWC45:DWJ45"/>
    <mergeCell ref="DWK45:DWR45"/>
    <mergeCell ref="DWS45:DWZ45"/>
    <mergeCell ref="DXA45:DXH45"/>
    <mergeCell ref="DXI45:DXP45"/>
    <mergeCell ref="DEG45:DEN45"/>
    <mergeCell ref="DEO45:DEV45"/>
    <mergeCell ref="DEW45:DFD45"/>
    <mergeCell ref="DFE45:DFL45"/>
    <mergeCell ref="DFM45:DFT45"/>
    <mergeCell ref="DFU45:DGB45"/>
    <mergeCell ref="DGC45:DGJ45"/>
    <mergeCell ref="DGK45:DGR45"/>
    <mergeCell ref="DGS45:DGZ45"/>
    <mergeCell ref="DHA45:DHH45"/>
    <mergeCell ref="DHI45:DHP45"/>
    <mergeCell ref="DHQ45:DHX45"/>
    <mergeCell ref="DHY45:DIF45"/>
    <mergeCell ref="DIG45:DIN45"/>
    <mergeCell ref="DIO45:DIV45"/>
    <mergeCell ref="DIW45:DJD45"/>
    <mergeCell ref="DJE45:DJL45"/>
    <mergeCell ref="DJM45:DJT45"/>
    <mergeCell ref="DJU45:DKB45"/>
    <mergeCell ref="DKC45:DKJ45"/>
    <mergeCell ref="DKK45:DKR45"/>
    <mergeCell ref="DKS45:DKZ45"/>
    <mergeCell ref="DLA45:DLH45"/>
    <mergeCell ref="DLI45:DLP45"/>
    <mergeCell ref="DLQ45:DLX45"/>
    <mergeCell ref="DLY45:DMF45"/>
    <mergeCell ref="DMG45:DMN45"/>
    <mergeCell ref="DCS45:DCZ45"/>
    <mergeCell ref="DDA45:DDH45"/>
    <mergeCell ref="DDI45:DDP45"/>
    <mergeCell ref="DDQ45:DDX45"/>
    <mergeCell ref="DDY45:DEF45"/>
    <mergeCell ref="CTE45:CTL45"/>
    <mergeCell ref="CTM45:CTT45"/>
    <mergeCell ref="CTU45:CUB45"/>
    <mergeCell ref="CUC45:CUJ45"/>
    <mergeCell ref="CUK45:CUR45"/>
    <mergeCell ref="CUS45:CUZ45"/>
    <mergeCell ref="CVA45:CVH45"/>
    <mergeCell ref="CVI45:CVP45"/>
    <mergeCell ref="CVQ45:CVX45"/>
    <mergeCell ref="CVY45:CWF45"/>
    <mergeCell ref="CWG45:CWN45"/>
    <mergeCell ref="CWO45:CWV45"/>
    <mergeCell ref="CWW45:CXD45"/>
    <mergeCell ref="CXE45:CXL45"/>
    <mergeCell ref="DBM45:DBT45"/>
    <mergeCell ref="DBU45:DCB45"/>
    <mergeCell ref="DCC45:DCJ45"/>
    <mergeCell ref="DCK45:DCR45"/>
    <mergeCell ref="CRQ45:CRX45"/>
    <mergeCell ref="CRY45:CSF45"/>
    <mergeCell ref="CSG45:CSN45"/>
    <mergeCell ref="CSO45:CSV45"/>
    <mergeCell ref="CSW45:CTD45"/>
    <mergeCell ref="CIC45:CIJ45"/>
    <mergeCell ref="CIK45:CIR45"/>
    <mergeCell ref="CIS45:CIZ45"/>
    <mergeCell ref="CJA45:CJH45"/>
    <mergeCell ref="CJI45:CJP45"/>
    <mergeCell ref="CJQ45:CJX45"/>
    <mergeCell ref="CJY45:CKF45"/>
    <mergeCell ref="CKG45:CKN45"/>
    <mergeCell ref="CKO45:CKV45"/>
    <mergeCell ref="CKW45:CLD45"/>
    <mergeCell ref="CLE45:CLL45"/>
    <mergeCell ref="CLM45:CLT45"/>
    <mergeCell ref="CLU45:CMB45"/>
    <mergeCell ref="CMC45:CMJ45"/>
    <mergeCell ref="CMK45:CMR45"/>
    <mergeCell ref="CMS45:CMZ45"/>
    <mergeCell ref="CNA45:CNH45"/>
    <mergeCell ref="CNI45:CNP45"/>
    <mergeCell ref="CNQ45:CNX45"/>
    <mergeCell ref="CNY45:COF45"/>
    <mergeCell ref="COG45:CON45"/>
    <mergeCell ref="COO45:COV45"/>
    <mergeCell ref="COW45:CPD45"/>
    <mergeCell ref="CPE45:CPL45"/>
    <mergeCell ref="CPM45:CPT45"/>
    <mergeCell ref="CPU45:CQB45"/>
    <mergeCell ref="CQC45:CQJ45"/>
    <mergeCell ref="CGO45:CGV45"/>
    <mergeCell ref="CGW45:CHD45"/>
    <mergeCell ref="CHE45:CHL45"/>
    <mergeCell ref="CHM45:CHT45"/>
    <mergeCell ref="CHU45:CIB45"/>
    <mergeCell ref="BXA45:BXH45"/>
    <mergeCell ref="BXI45:BXP45"/>
    <mergeCell ref="BXQ45:BXX45"/>
    <mergeCell ref="BXY45:BYF45"/>
    <mergeCell ref="BYG45:BYN45"/>
    <mergeCell ref="BYO45:BYV45"/>
    <mergeCell ref="BYW45:BZD45"/>
    <mergeCell ref="BZE45:BZL45"/>
    <mergeCell ref="BZM45:BZT45"/>
    <mergeCell ref="BZU45:CAB45"/>
    <mergeCell ref="CAC45:CAJ45"/>
    <mergeCell ref="CAK45:CAR45"/>
    <mergeCell ref="CAS45:CAZ45"/>
    <mergeCell ref="CBA45:CBH45"/>
    <mergeCell ref="CFI45:CFP45"/>
    <mergeCell ref="CFQ45:CFX45"/>
    <mergeCell ref="CFY45:CGF45"/>
    <mergeCell ref="CGG45:CGN45"/>
    <mergeCell ref="CCG45:CCN45"/>
    <mergeCell ref="CCO45:CCV45"/>
    <mergeCell ref="CCW45:CDD45"/>
    <mergeCell ref="CDE45:CDL45"/>
    <mergeCell ref="CDM45:CDT45"/>
    <mergeCell ref="CDU45:CEB45"/>
    <mergeCell ref="CEC45:CEJ45"/>
    <mergeCell ref="CEK45:CER45"/>
    <mergeCell ref="BLY45:BMF45"/>
    <mergeCell ref="BMG45:BMN45"/>
    <mergeCell ref="BMO45:BMV45"/>
    <mergeCell ref="BMW45:BND45"/>
    <mergeCell ref="BNE45:BNL45"/>
    <mergeCell ref="BNM45:BNT45"/>
    <mergeCell ref="BNU45:BOB45"/>
    <mergeCell ref="BOC45:BOJ45"/>
    <mergeCell ref="BOK45:BOR45"/>
    <mergeCell ref="BOS45:BOZ45"/>
    <mergeCell ref="BPA45:BPH45"/>
    <mergeCell ref="BPI45:BPP45"/>
    <mergeCell ref="BPQ45:BPX45"/>
    <mergeCell ref="BPY45:BQF45"/>
    <mergeCell ref="BQG45:BQN45"/>
    <mergeCell ref="BQO45:BQV45"/>
    <mergeCell ref="BQW45:BRD45"/>
    <mergeCell ref="BRE45:BRL45"/>
    <mergeCell ref="BRM45:BRT45"/>
    <mergeCell ref="BRU45:BSB45"/>
    <mergeCell ref="BSC45:BSJ45"/>
    <mergeCell ref="BSK45:BSR45"/>
    <mergeCell ref="BSS45:BSZ45"/>
    <mergeCell ref="BTA45:BTH45"/>
    <mergeCell ref="BTI45:BTP45"/>
    <mergeCell ref="BTQ45:BTX45"/>
    <mergeCell ref="BTY45:BUF45"/>
    <mergeCell ref="BKK45:BKR45"/>
    <mergeCell ref="BKS45:BKZ45"/>
    <mergeCell ref="BLA45:BLH45"/>
    <mergeCell ref="BLI45:BLP45"/>
    <mergeCell ref="BLQ45:BLX45"/>
    <mergeCell ref="BAW45:BBD45"/>
    <mergeCell ref="BBE45:BBL45"/>
    <mergeCell ref="BBM45:BBT45"/>
    <mergeCell ref="BBU45:BCB45"/>
    <mergeCell ref="BCC45:BCJ45"/>
    <mergeCell ref="BCK45:BCR45"/>
    <mergeCell ref="BCS45:BCZ45"/>
    <mergeCell ref="BDA45:BDH45"/>
    <mergeCell ref="BDI45:BDP45"/>
    <mergeCell ref="BDQ45:BDX45"/>
    <mergeCell ref="BDY45:BEF45"/>
    <mergeCell ref="BEG45:BEN45"/>
    <mergeCell ref="BEO45:BEV45"/>
    <mergeCell ref="BEW45:BFD45"/>
    <mergeCell ref="BJE45:BJL45"/>
    <mergeCell ref="BJM45:BJT45"/>
    <mergeCell ref="BJU45:BKB45"/>
    <mergeCell ref="BKC45:BKJ45"/>
    <mergeCell ref="AZI45:AZP45"/>
    <mergeCell ref="AZQ45:AZX45"/>
    <mergeCell ref="AZY45:BAF45"/>
    <mergeCell ref="BAG45:BAN45"/>
    <mergeCell ref="BAO45:BAV45"/>
    <mergeCell ref="APU45:AQB45"/>
    <mergeCell ref="AQC45:AQJ45"/>
    <mergeCell ref="AQK45:AQR45"/>
    <mergeCell ref="AQS45:AQZ45"/>
    <mergeCell ref="ARA45:ARH45"/>
    <mergeCell ref="ARI45:ARP45"/>
    <mergeCell ref="ARQ45:ARX45"/>
    <mergeCell ref="ARY45:ASF45"/>
    <mergeCell ref="ASG45:ASN45"/>
    <mergeCell ref="ASO45:ASV45"/>
    <mergeCell ref="ASW45:ATD45"/>
    <mergeCell ref="ATE45:ATL45"/>
    <mergeCell ref="ATM45:ATT45"/>
    <mergeCell ref="ATU45:AUB45"/>
    <mergeCell ref="AUC45:AUJ45"/>
    <mergeCell ref="AUK45:AUR45"/>
    <mergeCell ref="AUS45:AUZ45"/>
    <mergeCell ref="AVA45:AVH45"/>
    <mergeCell ref="AVI45:AVP45"/>
    <mergeCell ref="AVQ45:AVX45"/>
    <mergeCell ref="AVY45:AWF45"/>
    <mergeCell ref="AWG45:AWN45"/>
    <mergeCell ref="AWO45:AWV45"/>
    <mergeCell ref="AWW45:AXD45"/>
    <mergeCell ref="AXE45:AXL45"/>
    <mergeCell ref="AXM45:AXT45"/>
    <mergeCell ref="AXU45:AYB45"/>
    <mergeCell ref="AOG45:AON45"/>
    <mergeCell ref="AOO45:AOV45"/>
    <mergeCell ref="AOW45:APD45"/>
    <mergeCell ref="APE45:APL45"/>
    <mergeCell ref="APM45:APT45"/>
    <mergeCell ref="AES45:AEZ45"/>
    <mergeCell ref="AFA45:AFH45"/>
    <mergeCell ref="AFI45:AFP45"/>
    <mergeCell ref="AFQ45:AFX45"/>
    <mergeCell ref="AFY45:AGF45"/>
    <mergeCell ref="AGG45:AGN45"/>
    <mergeCell ref="AGO45:AGV45"/>
    <mergeCell ref="AGW45:AHD45"/>
    <mergeCell ref="AHE45:AHL45"/>
    <mergeCell ref="AHM45:AHT45"/>
    <mergeCell ref="AHU45:AIB45"/>
    <mergeCell ref="AIC45:AIJ45"/>
    <mergeCell ref="AIK45:AIR45"/>
    <mergeCell ref="AIS45:AIZ45"/>
    <mergeCell ref="ANA45:ANH45"/>
    <mergeCell ref="ANI45:ANP45"/>
    <mergeCell ref="ANQ45:ANX45"/>
    <mergeCell ref="ANY45:AOF45"/>
    <mergeCell ref="AJA45:AJH45"/>
    <mergeCell ref="AJI45:AJP45"/>
    <mergeCell ref="AJQ45:AJX45"/>
    <mergeCell ref="AJY45:AKF45"/>
    <mergeCell ref="AKG45:AKN45"/>
    <mergeCell ref="AKO45:AKV45"/>
    <mergeCell ref="AKW45:ALD45"/>
    <mergeCell ref="ALE45:ALL45"/>
    <mergeCell ref="TQ45:TX45"/>
    <mergeCell ref="TY45:UF45"/>
    <mergeCell ref="UG45:UN45"/>
    <mergeCell ref="UO45:UV45"/>
    <mergeCell ref="UW45:VD45"/>
    <mergeCell ref="VE45:VL45"/>
    <mergeCell ref="VM45:VT45"/>
    <mergeCell ref="VU45:WB45"/>
    <mergeCell ref="WC45:WJ45"/>
    <mergeCell ref="WK45:WR45"/>
    <mergeCell ref="WS45:WZ45"/>
    <mergeCell ref="XA45:XH45"/>
    <mergeCell ref="XI45:XP45"/>
    <mergeCell ref="XQ45:XX45"/>
    <mergeCell ref="XY45:YF45"/>
    <mergeCell ref="YG45:YN45"/>
    <mergeCell ref="YO45:YV45"/>
    <mergeCell ref="YW45:ZD45"/>
    <mergeCell ref="ZE45:ZL45"/>
    <mergeCell ref="ZM45:ZT45"/>
    <mergeCell ref="ZU45:AAB45"/>
    <mergeCell ref="AAC45:AAJ45"/>
    <mergeCell ref="AAK45:AAR45"/>
    <mergeCell ref="AAS45:AAZ45"/>
    <mergeCell ref="ABA45:ABH45"/>
    <mergeCell ref="ABI45:ABP45"/>
    <mergeCell ref="ABQ45:ABX45"/>
    <mergeCell ref="SC45:SJ45"/>
    <mergeCell ref="SK45:SR45"/>
    <mergeCell ref="SS45:SZ45"/>
    <mergeCell ref="TA45:TH45"/>
    <mergeCell ref="TI45:TP45"/>
    <mergeCell ref="IO45:IV45"/>
    <mergeCell ref="IW45:JD45"/>
    <mergeCell ref="JE45:JL45"/>
    <mergeCell ref="JM45:JT45"/>
    <mergeCell ref="JU45:KB45"/>
    <mergeCell ref="KC45:KJ45"/>
    <mergeCell ref="KK45:KR45"/>
    <mergeCell ref="KS45:KZ45"/>
    <mergeCell ref="LA45:LH45"/>
    <mergeCell ref="LI45:LP45"/>
    <mergeCell ref="LQ45:LX45"/>
    <mergeCell ref="LY45:MF45"/>
    <mergeCell ref="MG45:MN45"/>
    <mergeCell ref="MO45:MV45"/>
    <mergeCell ref="PY45:QF45"/>
    <mergeCell ref="QG45:QN45"/>
    <mergeCell ref="QO45:QV45"/>
    <mergeCell ref="QW45:RD45"/>
    <mergeCell ref="RE45:RL45"/>
    <mergeCell ref="RM45:RT45"/>
    <mergeCell ref="RU45:SB45"/>
    <mergeCell ref="EW45:FD45"/>
    <mergeCell ref="FE45:FL45"/>
    <mergeCell ref="FM45:FT45"/>
    <mergeCell ref="FU45:GB45"/>
    <mergeCell ref="GC45:GJ45"/>
    <mergeCell ref="GK45:GR45"/>
    <mergeCell ref="GS45:GZ45"/>
    <mergeCell ref="HA45:HH45"/>
    <mergeCell ref="HI45:HP45"/>
    <mergeCell ref="HQ45:HX45"/>
    <mergeCell ref="HY45:IF45"/>
    <mergeCell ref="IG45:IN45"/>
    <mergeCell ref="A45:H45"/>
    <mergeCell ref="I45:P45"/>
    <mergeCell ref="Q45:X45"/>
    <mergeCell ref="Y45:AF45"/>
    <mergeCell ref="AG45:AN45"/>
    <mergeCell ref="AO45:AV45"/>
    <mergeCell ref="AW45:BD45"/>
    <mergeCell ref="BE45:BL45"/>
    <mergeCell ref="BM45:BT45"/>
    <mergeCell ref="BU45:CB45"/>
    <mergeCell ref="CC45:CJ45"/>
    <mergeCell ref="CK45:CR45"/>
    <mergeCell ref="CS45:CZ45"/>
    <mergeCell ref="DA45:DH45"/>
    <mergeCell ref="DI45:DP45"/>
    <mergeCell ref="DQ45:DX45"/>
    <mergeCell ref="WFI44:WFP44"/>
    <mergeCell ref="WYK44:WYR44"/>
    <mergeCell ref="WYS44:WYZ44"/>
    <mergeCell ref="WNQ44:WNX44"/>
    <mergeCell ref="WNY44:WOF44"/>
    <mergeCell ref="WOG44:WON44"/>
    <mergeCell ref="WOO44:WOV44"/>
    <mergeCell ref="WOW44:WPD44"/>
    <mergeCell ref="WPE44:WPL44"/>
    <mergeCell ref="WPM44:WPT44"/>
    <mergeCell ref="WPU44:WQB44"/>
    <mergeCell ref="WQC44:WQJ44"/>
    <mergeCell ref="WQK44:WQR44"/>
    <mergeCell ref="WQS44:WQZ44"/>
    <mergeCell ref="WRA44:WRH44"/>
    <mergeCell ref="WRI44:WRP44"/>
    <mergeCell ref="WRQ44:WRX44"/>
    <mergeCell ref="WRY44:WSF44"/>
    <mergeCell ref="WGW44:WHD44"/>
    <mergeCell ref="WHE44:WHL44"/>
    <mergeCell ref="WHM44:WHT44"/>
    <mergeCell ref="WHU44:WIB44"/>
    <mergeCell ref="WIC44:WIJ44"/>
    <mergeCell ref="WIK44:WIR44"/>
    <mergeCell ref="WIS44:WIZ44"/>
    <mergeCell ref="WJA44:WJH44"/>
    <mergeCell ref="WJI44:WJP44"/>
    <mergeCell ref="WJQ44:WJX44"/>
    <mergeCell ref="WJY44:WKF44"/>
    <mergeCell ref="WKG44:WKN44"/>
    <mergeCell ref="WKO44:WKV44"/>
    <mergeCell ref="WKW44:WLD44"/>
    <mergeCell ref="WSG44:WSN44"/>
    <mergeCell ref="WSO44:WSV44"/>
    <mergeCell ref="WSW44:WTD44"/>
    <mergeCell ref="WTE44:WTL44"/>
    <mergeCell ref="WTM44:WTT44"/>
    <mergeCell ref="WTU44:WUB44"/>
    <mergeCell ref="WUC44:WUJ44"/>
    <mergeCell ref="WUK44:WUR44"/>
    <mergeCell ref="WUS44:WUZ44"/>
    <mergeCell ref="WFQ44:WFX44"/>
    <mergeCell ref="WFY44:WGF44"/>
    <mergeCell ref="WGG44:WGN44"/>
    <mergeCell ref="WGO44:WGV44"/>
    <mergeCell ref="WBA44:WBH44"/>
    <mergeCell ref="WBI44:WBP44"/>
    <mergeCell ref="WBQ44:WBX44"/>
    <mergeCell ref="WBY44:WCF44"/>
    <mergeCell ref="WCG44:WCN44"/>
    <mergeCell ref="WMC44:WMJ44"/>
    <mergeCell ref="WMK44:WMR44"/>
    <mergeCell ref="WMS44:WMZ44"/>
    <mergeCell ref="WNA44:WNH44"/>
    <mergeCell ref="WNI44:WNP44"/>
    <mergeCell ref="WCO44:WCV44"/>
    <mergeCell ref="WCW44:WDD44"/>
    <mergeCell ref="WDE44:WDL44"/>
    <mergeCell ref="WDM44:WDT44"/>
    <mergeCell ref="WDU44:WEB44"/>
    <mergeCell ref="WEC44:WEJ44"/>
    <mergeCell ref="WEK44:WER44"/>
    <mergeCell ref="WES44:WEZ44"/>
    <mergeCell ref="WFA44:WFH44"/>
    <mergeCell ref="VZU44:WAB44"/>
    <mergeCell ref="WAC44:WAJ44"/>
    <mergeCell ref="WAK44:WAR44"/>
    <mergeCell ref="WAS44:WAZ44"/>
    <mergeCell ref="VPY44:VQF44"/>
    <mergeCell ref="VQG44:VQN44"/>
    <mergeCell ref="VQO44:VQV44"/>
    <mergeCell ref="VQW44:VRD44"/>
    <mergeCell ref="VRE44:VRL44"/>
    <mergeCell ref="VGK44:VGR44"/>
    <mergeCell ref="VGS44:VGZ44"/>
    <mergeCell ref="VHA44:VHH44"/>
    <mergeCell ref="VHI44:VHP44"/>
    <mergeCell ref="VHQ44:VHX44"/>
    <mergeCell ref="VHY44:VIF44"/>
    <mergeCell ref="VIG44:VIN44"/>
    <mergeCell ref="VIO44:VIV44"/>
    <mergeCell ref="VIW44:VJD44"/>
    <mergeCell ref="VJE44:VJL44"/>
    <mergeCell ref="VJM44:VJT44"/>
    <mergeCell ref="VJU44:VKB44"/>
    <mergeCell ref="VKC44:VKJ44"/>
    <mergeCell ref="VKK44:VKR44"/>
    <mergeCell ref="VKS44:VKZ44"/>
    <mergeCell ref="VLA44:VLH44"/>
    <mergeCell ref="VLI44:VLP44"/>
    <mergeCell ref="VLQ44:VLX44"/>
    <mergeCell ref="VLY44:VMF44"/>
    <mergeCell ref="VMG44:VMN44"/>
    <mergeCell ref="VMO44:VMV44"/>
    <mergeCell ref="VMW44:VND44"/>
    <mergeCell ref="VNE44:VNL44"/>
    <mergeCell ref="VNM44:VNT44"/>
    <mergeCell ref="VNU44:VOB44"/>
    <mergeCell ref="VOC44:VOJ44"/>
    <mergeCell ref="VOK44:VOR44"/>
    <mergeCell ref="VEW44:VFD44"/>
    <mergeCell ref="VFE44:VFL44"/>
    <mergeCell ref="VFM44:VFT44"/>
    <mergeCell ref="VFU44:VGB44"/>
    <mergeCell ref="VGC44:VGJ44"/>
    <mergeCell ref="UVI44:UVP44"/>
    <mergeCell ref="UVQ44:UVX44"/>
    <mergeCell ref="UVY44:UWF44"/>
    <mergeCell ref="UWG44:UWN44"/>
    <mergeCell ref="UWO44:UWV44"/>
    <mergeCell ref="UWW44:UXD44"/>
    <mergeCell ref="UXE44:UXL44"/>
    <mergeCell ref="UXM44:UXT44"/>
    <mergeCell ref="UXU44:UYB44"/>
    <mergeCell ref="UYC44:UYJ44"/>
    <mergeCell ref="UYK44:UYR44"/>
    <mergeCell ref="UYS44:UYZ44"/>
    <mergeCell ref="UZA44:UZH44"/>
    <mergeCell ref="UZI44:UZP44"/>
    <mergeCell ref="VDQ44:VDX44"/>
    <mergeCell ref="VDY44:VEF44"/>
    <mergeCell ref="VEG44:VEN44"/>
    <mergeCell ref="VEO44:VEV44"/>
    <mergeCell ref="UKG44:UKN44"/>
    <mergeCell ref="UKO44:UKV44"/>
    <mergeCell ref="UKW44:ULD44"/>
    <mergeCell ref="ULE44:ULL44"/>
    <mergeCell ref="ULM44:ULT44"/>
    <mergeCell ref="ULU44:UMB44"/>
    <mergeCell ref="UMC44:UMJ44"/>
    <mergeCell ref="UMK44:UMR44"/>
    <mergeCell ref="UMS44:UMZ44"/>
    <mergeCell ref="UNA44:UNH44"/>
    <mergeCell ref="UNI44:UNP44"/>
    <mergeCell ref="UNQ44:UNX44"/>
    <mergeCell ref="UNY44:UOF44"/>
    <mergeCell ref="UOG44:UON44"/>
    <mergeCell ref="UOO44:UOV44"/>
    <mergeCell ref="UOW44:UPD44"/>
    <mergeCell ref="UPE44:UPL44"/>
    <mergeCell ref="UPM44:UPT44"/>
    <mergeCell ref="UPU44:UQB44"/>
    <mergeCell ref="UQC44:UQJ44"/>
    <mergeCell ref="UQK44:UQR44"/>
    <mergeCell ref="UQS44:UQZ44"/>
    <mergeCell ref="URA44:URH44"/>
    <mergeCell ref="URI44:URP44"/>
    <mergeCell ref="URQ44:URX44"/>
    <mergeCell ref="URY44:USF44"/>
    <mergeCell ref="USG44:USN44"/>
    <mergeCell ref="UIS44:UIZ44"/>
    <mergeCell ref="UJA44:UJH44"/>
    <mergeCell ref="UJI44:UJP44"/>
    <mergeCell ref="UJQ44:UJX44"/>
    <mergeCell ref="UJY44:UKF44"/>
    <mergeCell ref="TZE44:TZL44"/>
    <mergeCell ref="TZM44:TZT44"/>
    <mergeCell ref="TZU44:UAB44"/>
    <mergeCell ref="UAC44:UAJ44"/>
    <mergeCell ref="UAK44:UAR44"/>
    <mergeCell ref="UAS44:UAZ44"/>
    <mergeCell ref="UBA44:UBH44"/>
    <mergeCell ref="UBI44:UBP44"/>
    <mergeCell ref="UBQ44:UBX44"/>
    <mergeCell ref="UBY44:UCF44"/>
    <mergeCell ref="UCG44:UCN44"/>
    <mergeCell ref="UCO44:UCV44"/>
    <mergeCell ref="UCW44:UDD44"/>
    <mergeCell ref="UDE44:UDL44"/>
    <mergeCell ref="UHM44:UHT44"/>
    <mergeCell ref="UHU44:UIB44"/>
    <mergeCell ref="UIC44:UIJ44"/>
    <mergeCell ref="UIK44:UIR44"/>
    <mergeCell ref="TXQ44:TXX44"/>
    <mergeCell ref="TXY44:TYF44"/>
    <mergeCell ref="TYG44:TYN44"/>
    <mergeCell ref="TYO44:TYV44"/>
    <mergeCell ref="TYW44:TZD44"/>
    <mergeCell ref="TOC44:TOJ44"/>
    <mergeCell ref="TOK44:TOR44"/>
    <mergeCell ref="TOS44:TOZ44"/>
    <mergeCell ref="TPA44:TPH44"/>
    <mergeCell ref="TPI44:TPP44"/>
    <mergeCell ref="TPQ44:TPX44"/>
    <mergeCell ref="TPY44:TQF44"/>
    <mergeCell ref="TQG44:TQN44"/>
    <mergeCell ref="TQO44:TQV44"/>
    <mergeCell ref="TQW44:TRD44"/>
    <mergeCell ref="TRE44:TRL44"/>
    <mergeCell ref="TRM44:TRT44"/>
    <mergeCell ref="TRU44:TSB44"/>
    <mergeCell ref="TSC44:TSJ44"/>
    <mergeCell ref="TSK44:TSR44"/>
    <mergeCell ref="TSS44:TSZ44"/>
    <mergeCell ref="TTA44:TTH44"/>
    <mergeCell ref="TTI44:TTP44"/>
    <mergeCell ref="TTQ44:TTX44"/>
    <mergeCell ref="TTY44:TUF44"/>
    <mergeCell ref="TUG44:TUN44"/>
    <mergeCell ref="TUO44:TUV44"/>
    <mergeCell ref="TUW44:TVD44"/>
    <mergeCell ref="TVE44:TVL44"/>
    <mergeCell ref="TVM44:TVT44"/>
    <mergeCell ref="TVU44:TWB44"/>
    <mergeCell ref="TWC44:TWJ44"/>
    <mergeCell ref="TMO44:TMV44"/>
    <mergeCell ref="TMW44:TND44"/>
    <mergeCell ref="TNE44:TNL44"/>
    <mergeCell ref="TNM44:TNT44"/>
    <mergeCell ref="TNU44:TOB44"/>
    <mergeCell ref="TDA44:TDH44"/>
    <mergeCell ref="TDI44:TDP44"/>
    <mergeCell ref="TDQ44:TDX44"/>
    <mergeCell ref="TDY44:TEF44"/>
    <mergeCell ref="TEG44:TEN44"/>
    <mergeCell ref="TEO44:TEV44"/>
    <mergeCell ref="TEW44:TFD44"/>
    <mergeCell ref="TFE44:TFL44"/>
    <mergeCell ref="TFM44:TFT44"/>
    <mergeCell ref="TFU44:TGB44"/>
    <mergeCell ref="TGC44:TGJ44"/>
    <mergeCell ref="TGK44:TGR44"/>
    <mergeCell ref="TGS44:TGZ44"/>
    <mergeCell ref="THA44:THH44"/>
    <mergeCell ref="TLI44:TLP44"/>
    <mergeCell ref="TLQ44:TLX44"/>
    <mergeCell ref="TLY44:TMF44"/>
    <mergeCell ref="TMG44:TMN44"/>
    <mergeCell ref="SRY44:SSF44"/>
    <mergeCell ref="SSG44:SSN44"/>
    <mergeCell ref="SSO44:SSV44"/>
    <mergeCell ref="SSW44:STD44"/>
    <mergeCell ref="STE44:STL44"/>
    <mergeCell ref="STM44:STT44"/>
    <mergeCell ref="STU44:SUB44"/>
    <mergeCell ref="SUC44:SUJ44"/>
    <mergeCell ref="SUK44:SUR44"/>
    <mergeCell ref="SUS44:SUZ44"/>
    <mergeCell ref="SVA44:SVH44"/>
    <mergeCell ref="SVI44:SVP44"/>
    <mergeCell ref="SVQ44:SVX44"/>
    <mergeCell ref="SVY44:SWF44"/>
    <mergeCell ref="SWG44:SWN44"/>
    <mergeCell ref="SWO44:SWV44"/>
    <mergeCell ref="SWW44:SXD44"/>
    <mergeCell ref="SXE44:SXL44"/>
    <mergeCell ref="SXM44:SXT44"/>
    <mergeCell ref="SXU44:SYB44"/>
    <mergeCell ref="SYC44:SYJ44"/>
    <mergeCell ref="SYK44:SYR44"/>
    <mergeCell ref="SYS44:SYZ44"/>
    <mergeCell ref="SZA44:SZH44"/>
    <mergeCell ref="SZI44:SZP44"/>
    <mergeCell ref="SZQ44:SZX44"/>
    <mergeCell ref="SZY44:TAF44"/>
    <mergeCell ref="SQK44:SQR44"/>
    <mergeCell ref="SQS44:SQZ44"/>
    <mergeCell ref="SRA44:SRH44"/>
    <mergeCell ref="SRI44:SRP44"/>
    <mergeCell ref="SRQ44:SRX44"/>
    <mergeCell ref="SGW44:SHD44"/>
    <mergeCell ref="SHE44:SHL44"/>
    <mergeCell ref="SHM44:SHT44"/>
    <mergeCell ref="SHU44:SIB44"/>
    <mergeCell ref="SIC44:SIJ44"/>
    <mergeCell ref="SIK44:SIR44"/>
    <mergeCell ref="SIS44:SIZ44"/>
    <mergeCell ref="SJA44:SJH44"/>
    <mergeCell ref="SJI44:SJP44"/>
    <mergeCell ref="SJQ44:SJX44"/>
    <mergeCell ref="SJY44:SKF44"/>
    <mergeCell ref="SKG44:SKN44"/>
    <mergeCell ref="SKO44:SKV44"/>
    <mergeCell ref="SKW44:SLD44"/>
    <mergeCell ref="SPE44:SPL44"/>
    <mergeCell ref="SPM44:SPT44"/>
    <mergeCell ref="SPU44:SQB44"/>
    <mergeCell ref="SQC44:SQJ44"/>
    <mergeCell ref="SFI44:SFP44"/>
    <mergeCell ref="SFQ44:SFX44"/>
    <mergeCell ref="SFY44:SGF44"/>
    <mergeCell ref="SGG44:SGN44"/>
    <mergeCell ref="SGO44:SGV44"/>
    <mergeCell ref="RVU44:RWB44"/>
    <mergeCell ref="RWC44:RWJ44"/>
    <mergeCell ref="RWK44:RWR44"/>
    <mergeCell ref="RWS44:RWZ44"/>
    <mergeCell ref="RXA44:RXH44"/>
    <mergeCell ref="RXI44:RXP44"/>
    <mergeCell ref="RXQ44:RXX44"/>
    <mergeCell ref="RXY44:RYF44"/>
    <mergeCell ref="RYG44:RYN44"/>
    <mergeCell ref="RYO44:RYV44"/>
    <mergeCell ref="RYW44:RZD44"/>
    <mergeCell ref="RZE44:RZL44"/>
    <mergeCell ref="RZM44:RZT44"/>
    <mergeCell ref="RZU44:SAB44"/>
    <mergeCell ref="SAC44:SAJ44"/>
    <mergeCell ref="SAK44:SAR44"/>
    <mergeCell ref="SAS44:SAZ44"/>
    <mergeCell ref="SBA44:SBH44"/>
    <mergeCell ref="SBI44:SBP44"/>
    <mergeCell ref="SBQ44:SBX44"/>
    <mergeCell ref="SBY44:SCF44"/>
    <mergeCell ref="SCG44:SCN44"/>
    <mergeCell ref="SCO44:SCV44"/>
    <mergeCell ref="SCW44:SDD44"/>
    <mergeCell ref="SDE44:SDL44"/>
    <mergeCell ref="SDM44:SDT44"/>
    <mergeCell ref="SDU44:SEB44"/>
    <mergeCell ref="RUG44:RUN44"/>
    <mergeCell ref="RUO44:RUV44"/>
    <mergeCell ref="RUW44:RVD44"/>
    <mergeCell ref="RVE44:RVL44"/>
    <mergeCell ref="RVM44:RVT44"/>
    <mergeCell ref="RKS44:RKZ44"/>
    <mergeCell ref="RLA44:RLH44"/>
    <mergeCell ref="RLI44:RLP44"/>
    <mergeCell ref="RLQ44:RLX44"/>
    <mergeCell ref="RLY44:RMF44"/>
    <mergeCell ref="RMG44:RMN44"/>
    <mergeCell ref="RMO44:RMV44"/>
    <mergeCell ref="RMW44:RND44"/>
    <mergeCell ref="RNE44:RNL44"/>
    <mergeCell ref="RNM44:RNT44"/>
    <mergeCell ref="RNU44:ROB44"/>
    <mergeCell ref="ROC44:ROJ44"/>
    <mergeCell ref="ROK44:ROR44"/>
    <mergeCell ref="ROS44:ROZ44"/>
    <mergeCell ref="RTA44:RTH44"/>
    <mergeCell ref="RTI44:RTP44"/>
    <mergeCell ref="RTQ44:RTX44"/>
    <mergeCell ref="RTY44:RUF44"/>
    <mergeCell ref="QZQ44:QZX44"/>
    <mergeCell ref="QZY44:RAF44"/>
    <mergeCell ref="RAG44:RAN44"/>
    <mergeCell ref="RAO44:RAV44"/>
    <mergeCell ref="RAW44:RBD44"/>
    <mergeCell ref="RBE44:RBL44"/>
    <mergeCell ref="RBM44:RBT44"/>
    <mergeCell ref="RBU44:RCB44"/>
    <mergeCell ref="RCC44:RCJ44"/>
    <mergeCell ref="RCK44:RCR44"/>
    <mergeCell ref="RCS44:RCZ44"/>
    <mergeCell ref="RDA44:RDH44"/>
    <mergeCell ref="RDI44:RDP44"/>
    <mergeCell ref="RDQ44:RDX44"/>
    <mergeCell ref="RDY44:REF44"/>
    <mergeCell ref="REG44:REN44"/>
    <mergeCell ref="REO44:REV44"/>
    <mergeCell ref="REW44:RFD44"/>
    <mergeCell ref="RFE44:RFL44"/>
    <mergeCell ref="RFM44:RFT44"/>
    <mergeCell ref="RFU44:RGB44"/>
    <mergeCell ref="RGC44:RGJ44"/>
    <mergeCell ref="RGK44:RGR44"/>
    <mergeCell ref="RGS44:RGZ44"/>
    <mergeCell ref="RHA44:RHH44"/>
    <mergeCell ref="RHI44:RHP44"/>
    <mergeCell ref="RHQ44:RHX44"/>
    <mergeCell ref="QYC44:QYJ44"/>
    <mergeCell ref="QYK44:QYR44"/>
    <mergeCell ref="QYS44:QYZ44"/>
    <mergeCell ref="QZA44:QZH44"/>
    <mergeCell ref="QZI44:QZP44"/>
    <mergeCell ref="QOO44:QOV44"/>
    <mergeCell ref="QOW44:QPD44"/>
    <mergeCell ref="QPE44:QPL44"/>
    <mergeCell ref="QPM44:QPT44"/>
    <mergeCell ref="QPU44:QQB44"/>
    <mergeCell ref="QQC44:QQJ44"/>
    <mergeCell ref="QQK44:QQR44"/>
    <mergeCell ref="QQS44:QQZ44"/>
    <mergeCell ref="QRA44:QRH44"/>
    <mergeCell ref="QRI44:QRP44"/>
    <mergeCell ref="QRQ44:QRX44"/>
    <mergeCell ref="QRY44:QSF44"/>
    <mergeCell ref="QSG44:QSN44"/>
    <mergeCell ref="QSO44:QSV44"/>
    <mergeCell ref="QWW44:QXD44"/>
    <mergeCell ref="QXE44:QXL44"/>
    <mergeCell ref="QXM44:QXT44"/>
    <mergeCell ref="QXU44:QYB44"/>
    <mergeCell ref="QNA44:QNH44"/>
    <mergeCell ref="QNI44:QNP44"/>
    <mergeCell ref="QNQ44:QNX44"/>
    <mergeCell ref="QNY44:QOF44"/>
    <mergeCell ref="QOG44:QON44"/>
    <mergeCell ref="QDM44:QDT44"/>
    <mergeCell ref="QDU44:QEB44"/>
    <mergeCell ref="QEC44:QEJ44"/>
    <mergeCell ref="QEK44:QER44"/>
    <mergeCell ref="QES44:QEZ44"/>
    <mergeCell ref="QFA44:QFH44"/>
    <mergeCell ref="QFI44:QFP44"/>
    <mergeCell ref="QFQ44:QFX44"/>
    <mergeCell ref="QFY44:QGF44"/>
    <mergeCell ref="QGG44:QGN44"/>
    <mergeCell ref="QGO44:QGV44"/>
    <mergeCell ref="QGW44:QHD44"/>
    <mergeCell ref="QHE44:QHL44"/>
    <mergeCell ref="QHM44:QHT44"/>
    <mergeCell ref="QHU44:QIB44"/>
    <mergeCell ref="QIC44:QIJ44"/>
    <mergeCell ref="QIK44:QIR44"/>
    <mergeCell ref="QIS44:QIZ44"/>
    <mergeCell ref="QJA44:QJH44"/>
    <mergeCell ref="QJI44:QJP44"/>
    <mergeCell ref="QJQ44:QJX44"/>
    <mergeCell ref="QJY44:QKF44"/>
    <mergeCell ref="QKG44:QKN44"/>
    <mergeCell ref="QKO44:QKV44"/>
    <mergeCell ref="QKW44:QLD44"/>
    <mergeCell ref="QLE44:QLL44"/>
    <mergeCell ref="QLM44:QLT44"/>
    <mergeCell ref="QBY44:QCF44"/>
    <mergeCell ref="QCG44:QCN44"/>
    <mergeCell ref="QCO44:QCV44"/>
    <mergeCell ref="QCW44:QDD44"/>
    <mergeCell ref="QDE44:QDL44"/>
    <mergeCell ref="PSK44:PSR44"/>
    <mergeCell ref="PSS44:PSZ44"/>
    <mergeCell ref="PTA44:PTH44"/>
    <mergeCell ref="PTI44:PTP44"/>
    <mergeCell ref="PTQ44:PTX44"/>
    <mergeCell ref="PTY44:PUF44"/>
    <mergeCell ref="PUG44:PUN44"/>
    <mergeCell ref="PUO44:PUV44"/>
    <mergeCell ref="PUW44:PVD44"/>
    <mergeCell ref="PVE44:PVL44"/>
    <mergeCell ref="PVM44:PVT44"/>
    <mergeCell ref="PVU44:PWB44"/>
    <mergeCell ref="PWC44:PWJ44"/>
    <mergeCell ref="PWK44:PWR44"/>
    <mergeCell ref="QAS44:QAZ44"/>
    <mergeCell ref="QBA44:QBH44"/>
    <mergeCell ref="QBI44:QBP44"/>
    <mergeCell ref="QBQ44:QBX44"/>
    <mergeCell ref="PHI44:PHP44"/>
    <mergeCell ref="PHQ44:PHX44"/>
    <mergeCell ref="PHY44:PIF44"/>
    <mergeCell ref="PIG44:PIN44"/>
    <mergeCell ref="PIO44:PIV44"/>
    <mergeCell ref="PIW44:PJD44"/>
    <mergeCell ref="PJE44:PJL44"/>
    <mergeCell ref="PJM44:PJT44"/>
    <mergeCell ref="PJU44:PKB44"/>
    <mergeCell ref="PKC44:PKJ44"/>
    <mergeCell ref="PKK44:PKR44"/>
    <mergeCell ref="PKS44:PKZ44"/>
    <mergeCell ref="PLA44:PLH44"/>
    <mergeCell ref="PLI44:PLP44"/>
    <mergeCell ref="PLQ44:PLX44"/>
    <mergeCell ref="PLY44:PMF44"/>
    <mergeCell ref="PMG44:PMN44"/>
    <mergeCell ref="PMO44:PMV44"/>
    <mergeCell ref="PMW44:PND44"/>
    <mergeCell ref="PNE44:PNL44"/>
    <mergeCell ref="PNM44:PNT44"/>
    <mergeCell ref="PNU44:POB44"/>
    <mergeCell ref="POC44:POJ44"/>
    <mergeCell ref="POK44:POR44"/>
    <mergeCell ref="POS44:POZ44"/>
    <mergeCell ref="PPA44:PPH44"/>
    <mergeCell ref="PPI44:PPP44"/>
    <mergeCell ref="PFU44:PGB44"/>
    <mergeCell ref="PGC44:PGJ44"/>
    <mergeCell ref="PGK44:PGR44"/>
    <mergeCell ref="PGS44:PGZ44"/>
    <mergeCell ref="PHA44:PHH44"/>
    <mergeCell ref="OWG44:OWN44"/>
    <mergeCell ref="OWO44:OWV44"/>
    <mergeCell ref="OWW44:OXD44"/>
    <mergeCell ref="OXE44:OXL44"/>
    <mergeCell ref="OXM44:OXT44"/>
    <mergeCell ref="OXU44:OYB44"/>
    <mergeCell ref="OYC44:OYJ44"/>
    <mergeCell ref="OYK44:OYR44"/>
    <mergeCell ref="OYS44:OYZ44"/>
    <mergeCell ref="OZA44:OZH44"/>
    <mergeCell ref="OZI44:OZP44"/>
    <mergeCell ref="OZQ44:OZX44"/>
    <mergeCell ref="OZY44:PAF44"/>
    <mergeCell ref="PAG44:PAN44"/>
    <mergeCell ref="PEO44:PEV44"/>
    <mergeCell ref="PEW44:PFD44"/>
    <mergeCell ref="PFE44:PFL44"/>
    <mergeCell ref="PFM44:PFT44"/>
    <mergeCell ref="OUS44:OUZ44"/>
    <mergeCell ref="OVA44:OVH44"/>
    <mergeCell ref="OVI44:OVP44"/>
    <mergeCell ref="OVQ44:OVX44"/>
    <mergeCell ref="OVY44:OWF44"/>
    <mergeCell ref="OLE44:OLL44"/>
    <mergeCell ref="OLM44:OLT44"/>
    <mergeCell ref="OLU44:OMB44"/>
    <mergeCell ref="OMC44:OMJ44"/>
    <mergeCell ref="OMK44:OMR44"/>
    <mergeCell ref="OMS44:OMZ44"/>
    <mergeCell ref="ONA44:ONH44"/>
    <mergeCell ref="ONI44:ONP44"/>
    <mergeCell ref="ONQ44:ONX44"/>
    <mergeCell ref="ONY44:OOF44"/>
    <mergeCell ref="OOG44:OON44"/>
    <mergeCell ref="OOO44:OOV44"/>
    <mergeCell ref="OOW44:OPD44"/>
    <mergeCell ref="OPE44:OPL44"/>
    <mergeCell ref="OPM44:OPT44"/>
    <mergeCell ref="OPU44:OQB44"/>
    <mergeCell ref="OQC44:OQJ44"/>
    <mergeCell ref="OQK44:OQR44"/>
    <mergeCell ref="OQS44:OQZ44"/>
    <mergeCell ref="ORA44:ORH44"/>
    <mergeCell ref="ORI44:ORP44"/>
    <mergeCell ref="ORQ44:ORX44"/>
    <mergeCell ref="ORY44:OSF44"/>
    <mergeCell ref="OSG44:OSN44"/>
    <mergeCell ref="OSO44:OSV44"/>
    <mergeCell ref="OSW44:OTD44"/>
    <mergeCell ref="OTE44:OTL44"/>
    <mergeCell ref="OJQ44:OJX44"/>
    <mergeCell ref="OJY44:OKF44"/>
    <mergeCell ref="OKG44:OKN44"/>
    <mergeCell ref="OKO44:OKV44"/>
    <mergeCell ref="OKW44:OLD44"/>
    <mergeCell ref="OAC44:OAJ44"/>
    <mergeCell ref="OAK44:OAR44"/>
    <mergeCell ref="OAS44:OAZ44"/>
    <mergeCell ref="OBA44:OBH44"/>
    <mergeCell ref="OBI44:OBP44"/>
    <mergeCell ref="OBQ44:OBX44"/>
    <mergeCell ref="OBY44:OCF44"/>
    <mergeCell ref="OCG44:OCN44"/>
    <mergeCell ref="OCO44:OCV44"/>
    <mergeCell ref="OCW44:ODD44"/>
    <mergeCell ref="ODE44:ODL44"/>
    <mergeCell ref="ODM44:ODT44"/>
    <mergeCell ref="ODU44:OEB44"/>
    <mergeCell ref="OEC44:OEJ44"/>
    <mergeCell ref="OIK44:OIR44"/>
    <mergeCell ref="OIS44:OIZ44"/>
    <mergeCell ref="OJA44:OJH44"/>
    <mergeCell ref="OJI44:OJP44"/>
    <mergeCell ref="NPA44:NPH44"/>
    <mergeCell ref="NPI44:NPP44"/>
    <mergeCell ref="NPQ44:NPX44"/>
    <mergeCell ref="NPY44:NQF44"/>
    <mergeCell ref="NQG44:NQN44"/>
    <mergeCell ref="NQO44:NQV44"/>
    <mergeCell ref="NQW44:NRD44"/>
    <mergeCell ref="NRE44:NRL44"/>
    <mergeCell ref="NRM44:NRT44"/>
    <mergeCell ref="NRU44:NSB44"/>
    <mergeCell ref="NSC44:NSJ44"/>
    <mergeCell ref="NSK44:NSR44"/>
    <mergeCell ref="NSS44:NSZ44"/>
    <mergeCell ref="NTA44:NTH44"/>
    <mergeCell ref="NTI44:NTP44"/>
    <mergeCell ref="NTQ44:NTX44"/>
    <mergeCell ref="NTY44:NUF44"/>
    <mergeCell ref="NUG44:NUN44"/>
    <mergeCell ref="NUO44:NUV44"/>
    <mergeCell ref="NUW44:NVD44"/>
    <mergeCell ref="NVE44:NVL44"/>
    <mergeCell ref="NVM44:NVT44"/>
    <mergeCell ref="NVU44:NWB44"/>
    <mergeCell ref="NWC44:NWJ44"/>
    <mergeCell ref="NWK44:NWR44"/>
    <mergeCell ref="NWS44:NWZ44"/>
    <mergeCell ref="NXA44:NXH44"/>
    <mergeCell ref="NNM44:NNT44"/>
    <mergeCell ref="NNU44:NOB44"/>
    <mergeCell ref="NOC44:NOJ44"/>
    <mergeCell ref="NOK44:NOR44"/>
    <mergeCell ref="NOS44:NOZ44"/>
    <mergeCell ref="NDY44:NEF44"/>
    <mergeCell ref="NEG44:NEN44"/>
    <mergeCell ref="NEO44:NEV44"/>
    <mergeCell ref="NEW44:NFD44"/>
    <mergeCell ref="NFE44:NFL44"/>
    <mergeCell ref="NFM44:NFT44"/>
    <mergeCell ref="NFU44:NGB44"/>
    <mergeCell ref="NGC44:NGJ44"/>
    <mergeCell ref="NGK44:NGR44"/>
    <mergeCell ref="NGS44:NGZ44"/>
    <mergeCell ref="NHA44:NHH44"/>
    <mergeCell ref="NHI44:NHP44"/>
    <mergeCell ref="NHQ44:NHX44"/>
    <mergeCell ref="NHY44:NIF44"/>
    <mergeCell ref="NMG44:NMN44"/>
    <mergeCell ref="NMO44:NMV44"/>
    <mergeCell ref="NMW44:NND44"/>
    <mergeCell ref="NNE44:NNL44"/>
    <mergeCell ref="NCK44:NCR44"/>
    <mergeCell ref="NCS44:NCZ44"/>
    <mergeCell ref="NDA44:NDH44"/>
    <mergeCell ref="NDI44:NDP44"/>
    <mergeCell ref="NDQ44:NDX44"/>
    <mergeCell ref="MSW44:MTD44"/>
    <mergeCell ref="MTE44:MTL44"/>
    <mergeCell ref="MTM44:MTT44"/>
    <mergeCell ref="MTU44:MUB44"/>
    <mergeCell ref="MUC44:MUJ44"/>
    <mergeCell ref="MUK44:MUR44"/>
    <mergeCell ref="MUS44:MUZ44"/>
    <mergeCell ref="MVA44:MVH44"/>
    <mergeCell ref="MVI44:MVP44"/>
    <mergeCell ref="MVQ44:MVX44"/>
    <mergeCell ref="MVY44:MWF44"/>
    <mergeCell ref="MWG44:MWN44"/>
    <mergeCell ref="MWO44:MWV44"/>
    <mergeCell ref="MWW44:MXD44"/>
    <mergeCell ref="MXE44:MXL44"/>
    <mergeCell ref="MXM44:MXT44"/>
    <mergeCell ref="MXU44:MYB44"/>
    <mergeCell ref="MYC44:MYJ44"/>
    <mergeCell ref="MYK44:MYR44"/>
    <mergeCell ref="MYS44:MYZ44"/>
    <mergeCell ref="MZA44:MZH44"/>
    <mergeCell ref="MZI44:MZP44"/>
    <mergeCell ref="MZQ44:MZX44"/>
    <mergeCell ref="MZY44:NAF44"/>
    <mergeCell ref="NAG44:NAN44"/>
    <mergeCell ref="NAO44:NAV44"/>
    <mergeCell ref="NAW44:NBD44"/>
    <mergeCell ref="MRI44:MRP44"/>
    <mergeCell ref="MRQ44:MRX44"/>
    <mergeCell ref="MRY44:MSF44"/>
    <mergeCell ref="MSG44:MSN44"/>
    <mergeCell ref="MSO44:MSV44"/>
    <mergeCell ref="MHU44:MIB44"/>
    <mergeCell ref="MIC44:MIJ44"/>
    <mergeCell ref="MIK44:MIR44"/>
    <mergeCell ref="MIS44:MIZ44"/>
    <mergeCell ref="MJA44:MJH44"/>
    <mergeCell ref="MJI44:MJP44"/>
    <mergeCell ref="MJQ44:MJX44"/>
    <mergeCell ref="MJY44:MKF44"/>
    <mergeCell ref="MKG44:MKN44"/>
    <mergeCell ref="MKO44:MKV44"/>
    <mergeCell ref="MKW44:MLD44"/>
    <mergeCell ref="MLE44:MLL44"/>
    <mergeCell ref="MLM44:MLT44"/>
    <mergeCell ref="MLU44:MMB44"/>
    <mergeCell ref="MQC44:MQJ44"/>
    <mergeCell ref="MQK44:MQR44"/>
    <mergeCell ref="MQS44:MQZ44"/>
    <mergeCell ref="MRA44:MRH44"/>
    <mergeCell ref="LWS44:LWZ44"/>
    <mergeCell ref="LXA44:LXH44"/>
    <mergeCell ref="LXI44:LXP44"/>
    <mergeCell ref="LXQ44:LXX44"/>
    <mergeCell ref="LXY44:LYF44"/>
    <mergeCell ref="LYG44:LYN44"/>
    <mergeCell ref="LYO44:LYV44"/>
    <mergeCell ref="LYW44:LZD44"/>
    <mergeCell ref="LZE44:LZL44"/>
    <mergeCell ref="LZM44:LZT44"/>
    <mergeCell ref="LZU44:MAB44"/>
    <mergeCell ref="MAC44:MAJ44"/>
    <mergeCell ref="MAK44:MAR44"/>
    <mergeCell ref="MAS44:MAZ44"/>
    <mergeCell ref="MBA44:MBH44"/>
    <mergeCell ref="MBI44:MBP44"/>
    <mergeCell ref="MBQ44:MBX44"/>
    <mergeCell ref="MBY44:MCF44"/>
    <mergeCell ref="MCG44:MCN44"/>
    <mergeCell ref="MCO44:MCV44"/>
    <mergeCell ref="MCW44:MDD44"/>
    <mergeCell ref="MDE44:MDL44"/>
    <mergeCell ref="MDM44:MDT44"/>
    <mergeCell ref="MDU44:MEB44"/>
    <mergeCell ref="MEC44:MEJ44"/>
    <mergeCell ref="MEK44:MER44"/>
    <mergeCell ref="MES44:MEZ44"/>
    <mergeCell ref="LVE44:LVL44"/>
    <mergeCell ref="LVM44:LVT44"/>
    <mergeCell ref="LVU44:LWB44"/>
    <mergeCell ref="LWC44:LWJ44"/>
    <mergeCell ref="LWK44:LWR44"/>
    <mergeCell ref="LLQ44:LLX44"/>
    <mergeCell ref="LLY44:LMF44"/>
    <mergeCell ref="LMG44:LMN44"/>
    <mergeCell ref="LMO44:LMV44"/>
    <mergeCell ref="LMW44:LND44"/>
    <mergeCell ref="LNE44:LNL44"/>
    <mergeCell ref="LNM44:LNT44"/>
    <mergeCell ref="LNU44:LOB44"/>
    <mergeCell ref="LOC44:LOJ44"/>
    <mergeCell ref="LOK44:LOR44"/>
    <mergeCell ref="LOS44:LOZ44"/>
    <mergeCell ref="LPA44:LPH44"/>
    <mergeCell ref="LPI44:LPP44"/>
    <mergeCell ref="LPQ44:LPX44"/>
    <mergeCell ref="LTY44:LUF44"/>
    <mergeCell ref="LUG44:LUN44"/>
    <mergeCell ref="LUO44:LUV44"/>
    <mergeCell ref="LUW44:LVD44"/>
    <mergeCell ref="LKC44:LKJ44"/>
    <mergeCell ref="LKK44:LKR44"/>
    <mergeCell ref="LKS44:LKZ44"/>
    <mergeCell ref="LLA44:LLH44"/>
    <mergeCell ref="LLI44:LLP44"/>
    <mergeCell ref="LAO44:LAV44"/>
    <mergeCell ref="LAW44:LBD44"/>
    <mergeCell ref="LBE44:LBL44"/>
    <mergeCell ref="LBM44:LBT44"/>
    <mergeCell ref="LBU44:LCB44"/>
    <mergeCell ref="LCC44:LCJ44"/>
    <mergeCell ref="LCK44:LCR44"/>
    <mergeCell ref="LCS44:LCZ44"/>
    <mergeCell ref="LDA44:LDH44"/>
    <mergeCell ref="LDI44:LDP44"/>
    <mergeCell ref="LDQ44:LDX44"/>
    <mergeCell ref="LDY44:LEF44"/>
    <mergeCell ref="LEG44:LEN44"/>
    <mergeCell ref="LEO44:LEV44"/>
    <mergeCell ref="LEW44:LFD44"/>
    <mergeCell ref="LFE44:LFL44"/>
    <mergeCell ref="LFM44:LFT44"/>
    <mergeCell ref="LFU44:LGB44"/>
    <mergeCell ref="LGC44:LGJ44"/>
    <mergeCell ref="LGK44:LGR44"/>
    <mergeCell ref="LGS44:LGZ44"/>
    <mergeCell ref="LHA44:LHH44"/>
    <mergeCell ref="LHI44:LHP44"/>
    <mergeCell ref="LHQ44:LHX44"/>
    <mergeCell ref="LHY44:LIF44"/>
    <mergeCell ref="LIG44:LIN44"/>
    <mergeCell ref="LIO44:LIV44"/>
    <mergeCell ref="KZA44:KZH44"/>
    <mergeCell ref="KZI44:KZP44"/>
    <mergeCell ref="KZQ44:KZX44"/>
    <mergeCell ref="KZY44:LAF44"/>
    <mergeCell ref="LAG44:LAN44"/>
    <mergeCell ref="KPM44:KPT44"/>
    <mergeCell ref="KPU44:KQB44"/>
    <mergeCell ref="KQC44:KQJ44"/>
    <mergeCell ref="KQK44:KQR44"/>
    <mergeCell ref="KQS44:KQZ44"/>
    <mergeCell ref="KRA44:KRH44"/>
    <mergeCell ref="KRI44:KRP44"/>
    <mergeCell ref="KRQ44:KRX44"/>
    <mergeCell ref="KRY44:KSF44"/>
    <mergeCell ref="KSG44:KSN44"/>
    <mergeCell ref="KSO44:KSV44"/>
    <mergeCell ref="KSW44:KTD44"/>
    <mergeCell ref="KTE44:KTL44"/>
    <mergeCell ref="KTM44:KTT44"/>
    <mergeCell ref="KXU44:KYB44"/>
    <mergeCell ref="KYC44:KYJ44"/>
    <mergeCell ref="KYK44:KYR44"/>
    <mergeCell ref="KYS44:KYZ44"/>
    <mergeCell ref="KEK44:KER44"/>
    <mergeCell ref="KES44:KEZ44"/>
    <mergeCell ref="KFA44:KFH44"/>
    <mergeCell ref="KFI44:KFP44"/>
    <mergeCell ref="KFQ44:KFX44"/>
    <mergeCell ref="KFY44:KGF44"/>
    <mergeCell ref="KGG44:KGN44"/>
    <mergeCell ref="KGO44:KGV44"/>
    <mergeCell ref="KGW44:KHD44"/>
    <mergeCell ref="KHE44:KHL44"/>
    <mergeCell ref="KHM44:KHT44"/>
    <mergeCell ref="KHU44:KIB44"/>
    <mergeCell ref="KIC44:KIJ44"/>
    <mergeCell ref="KIK44:KIR44"/>
    <mergeCell ref="KIS44:KIZ44"/>
    <mergeCell ref="KJA44:KJH44"/>
    <mergeCell ref="KJI44:KJP44"/>
    <mergeCell ref="KJQ44:KJX44"/>
    <mergeCell ref="KJY44:KKF44"/>
    <mergeCell ref="KKG44:KKN44"/>
    <mergeCell ref="KKO44:KKV44"/>
    <mergeCell ref="KKW44:KLD44"/>
    <mergeCell ref="KLE44:KLL44"/>
    <mergeCell ref="KLM44:KLT44"/>
    <mergeCell ref="KLU44:KMB44"/>
    <mergeCell ref="KMC44:KMJ44"/>
    <mergeCell ref="KMK44:KMR44"/>
    <mergeCell ref="KCW44:KDD44"/>
    <mergeCell ref="KDE44:KDL44"/>
    <mergeCell ref="KDM44:KDT44"/>
    <mergeCell ref="KDU44:KEB44"/>
    <mergeCell ref="KEC44:KEJ44"/>
    <mergeCell ref="JTI44:JTP44"/>
    <mergeCell ref="JTQ44:JTX44"/>
    <mergeCell ref="JTY44:JUF44"/>
    <mergeCell ref="JUG44:JUN44"/>
    <mergeCell ref="JUO44:JUV44"/>
    <mergeCell ref="JUW44:JVD44"/>
    <mergeCell ref="JVE44:JVL44"/>
    <mergeCell ref="JVM44:JVT44"/>
    <mergeCell ref="JVU44:JWB44"/>
    <mergeCell ref="JWC44:JWJ44"/>
    <mergeCell ref="JWK44:JWR44"/>
    <mergeCell ref="JWS44:JWZ44"/>
    <mergeCell ref="JXA44:JXH44"/>
    <mergeCell ref="JXI44:JXP44"/>
    <mergeCell ref="KBQ44:KBX44"/>
    <mergeCell ref="KBY44:KCF44"/>
    <mergeCell ref="KCG44:KCN44"/>
    <mergeCell ref="KCO44:KCV44"/>
    <mergeCell ref="JRU44:JSB44"/>
    <mergeCell ref="JSC44:JSJ44"/>
    <mergeCell ref="JSK44:JSR44"/>
    <mergeCell ref="JSS44:JSZ44"/>
    <mergeCell ref="JTA44:JTH44"/>
    <mergeCell ref="JIG44:JIN44"/>
    <mergeCell ref="JIO44:JIV44"/>
    <mergeCell ref="JIW44:JJD44"/>
    <mergeCell ref="JJE44:JJL44"/>
    <mergeCell ref="JJM44:JJT44"/>
    <mergeCell ref="JJU44:JKB44"/>
    <mergeCell ref="JKC44:JKJ44"/>
    <mergeCell ref="JKK44:JKR44"/>
    <mergeCell ref="JKS44:JKZ44"/>
    <mergeCell ref="JLA44:JLH44"/>
    <mergeCell ref="JLI44:JLP44"/>
    <mergeCell ref="JLQ44:JLX44"/>
    <mergeCell ref="JLY44:JMF44"/>
    <mergeCell ref="JMG44:JMN44"/>
    <mergeCell ref="JMO44:JMV44"/>
    <mergeCell ref="JMW44:JND44"/>
    <mergeCell ref="JNE44:JNL44"/>
    <mergeCell ref="JNM44:JNT44"/>
    <mergeCell ref="JNU44:JOB44"/>
    <mergeCell ref="JOC44:JOJ44"/>
    <mergeCell ref="JOK44:JOR44"/>
    <mergeCell ref="JOS44:JOZ44"/>
    <mergeCell ref="JPA44:JPH44"/>
    <mergeCell ref="JPI44:JPP44"/>
    <mergeCell ref="JPQ44:JPX44"/>
    <mergeCell ref="JPY44:JQF44"/>
    <mergeCell ref="JQG44:JQN44"/>
    <mergeCell ref="JGS44:JGZ44"/>
    <mergeCell ref="JHA44:JHH44"/>
    <mergeCell ref="JHI44:JHP44"/>
    <mergeCell ref="JHQ44:JHX44"/>
    <mergeCell ref="JHY44:JIF44"/>
    <mergeCell ref="IXE44:IXL44"/>
    <mergeCell ref="IXM44:IXT44"/>
    <mergeCell ref="IXU44:IYB44"/>
    <mergeCell ref="IYC44:IYJ44"/>
    <mergeCell ref="IYK44:IYR44"/>
    <mergeCell ref="IYS44:IYZ44"/>
    <mergeCell ref="IZA44:IZH44"/>
    <mergeCell ref="IZI44:IZP44"/>
    <mergeCell ref="IZQ44:IZX44"/>
    <mergeCell ref="IZY44:JAF44"/>
    <mergeCell ref="JAG44:JAN44"/>
    <mergeCell ref="JAO44:JAV44"/>
    <mergeCell ref="JAW44:JBD44"/>
    <mergeCell ref="JBE44:JBL44"/>
    <mergeCell ref="JFM44:JFT44"/>
    <mergeCell ref="JFU44:JGB44"/>
    <mergeCell ref="JGC44:JGJ44"/>
    <mergeCell ref="JGK44:JGR44"/>
    <mergeCell ref="IMC44:IMJ44"/>
    <mergeCell ref="IMK44:IMR44"/>
    <mergeCell ref="IMS44:IMZ44"/>
    <mergeCell ref="INA44:INH44"/>
    <mergeCell ref="INI44:INP44"/>
    <mergeCell ref="INQ44:INX44"/>
    <mergeCell ref="INY44:IOF44"/>
    <mergeCell ref="IOG44:ION44"/>
    <mergeCell ref="IOO44:IOV44"/>
    <mergeCell ref="IOW44:IPD44"/>
    <mergeCell ref="IPE44:IPL44"/>
    <mergeCell ref="IPM44:IPT44"/>
    <mergeCell ref="IPU44:IQB44"/>
    <mergeCell ref="IQC44:IQJ44"/>
    <mergeCell ref="IQK44:IQR44"/>
    <mergeCell ref="IQS44:IQZ44"/>
    <mergeCell ref="IRA44:IRH44"/>
    <mergeCell ref="IRI44:IRP44"/>
    <mergeCell ref="IRQ44:IRX44"/>
    <mergeCell ref="IRY44:ISF44"/>
    <mergeCell ref="ISG44:ISN44"/>
    <mergeCell ref="ISO44:ISV44"/>
    <mergeCell ref="ISW44:ITD44"/>
    <mergeCell ref="ITE44:ITL44"/>
    <mergeCell ref="ITM44:ITT44"/>
    <mergeCell ref="ITU44:IUB44"/>
    <mergeCell ref="IUC44:IUJ44"/>
    <mergeCell ref="IKO44:IKV44"/>
    <mergeCell ref="IKW44:ILD44"/>
    <mergeCell ref="ILE44:ILL44"/>
    <mergeCell ref="ILM44:ILT44"/>
    <mergeCell ref="ILU44:IMB44"/>
    <mergeCell ref="IBA44:IBH44"/>
    <mergeCell ref="IBI44:IBP44"/>
    <mergeCell ref="IBQ44:IBX44"/>
    <mergeCell ref="IBY44:ICF44"/>
    <mergeCell ref="ICG44:ICN44"/>
    <mergeCell ref="ICO44:ICV44"/>
    <mergeCell ref="ICW44:IDD44"/>
    <mergeCell ref="IDE44:IDL44"/>
    <mergeCell ref="IDM44:IDT44"/>
    <mergeCell ref="IDU44:IEB44"/>
    <mergeCell ref="IEC44:IEJ44"/>
    <mergeCell ref="IEK44:IER44"/>
    <mergeCell ref="IES44:IEZ44"/>
    <mergeCell ref="IFA44:IFH44"/>
    <mergeCell ref="IJI44:IJP44"/>
    <mergeCell ref="IJQ44:IJX44"/>
    <mergeCell ref="IJY44:IKF44"/>
    <mergeCell ref="IKG44:IKN44"/>
    <mergeCell ref="HZM44:HZT44"/>
    <mergeCell ref="HZU44:IAB44"/>
    <mergeCell ref="IAC44:IAJ44"/>
    <mergeCell ref="IAK44:IAR44"/>
    <mergeCell ref="IAS44:IAZ44"/>
    <mergeCell ref="HPY44:HQF44"/>
    <mergeCell ref="HQG44:HQN44"/>
    <mergeCell ref="HQO44:HQV44"/>
    <mergeCell ref="HQW44:HRD44"/>
    <mergeCell ref="HRE44:HRL44"/>
    <mergeCell ref="HRM44:HRT44"/>
    <mergeCell ref="HRU44:HSB44"/>
    <mergeCell ref="HSC44:HSJ44"/>
    <mergeCell ref="HSK44:HSR44"/>
    <mergeCell ref="HSS44:HSZ44"/>
    <mergeCell ref="HTA44:HTH44"/>
    <mergeCell ref="HTI44:HTP44"/>
    <mergeCell ref="HTQ44:HTX44"/>
    <mergeCell ref="HTY44:HUF44"/>
    <mergeCell ref="HUG44:HUN44"/>
    <mergeCell ref="HUO44:HUV44"/>
    <mergeCell ref="HUW44:HVD44"/>
    <mergeCell ref="HVE44:HVL44"/>
    <mergeCell ref="HVM44:HVT44"/>
    <mergeCell ref="HVU44:HWB44"/>
    <mergeCell ref="HWC44:HWJ44"/>
    <mergeCell ref="HWK44:HWR44"/>
    <mergeCell ref="HWS44:HWZ44"/>
    <mergeCell ref="HXA44:HXH44"/>
    <mergeCell ref="HXI44:HXP44"/>
    <mergeCell ref="HXQ44:HXX44"/>
    <mergeCell ref="HXY44:HYF44"/>
    <mergeCell ref="HOK44:HOR44"/>
    <mergeCell ref="HOS44:HOZ44"/>
    <mergeCell ref="HPA44:HPH44"/>
    <mergeCell ref="HPI44:HPP44"/>
    <mergeCell ref="HPQ44:HPX44"/>
    <mergeCell ref="HEW44:HFD44"/>
    <mergeCell ref="HFE44:HFL44"/>
    <mergeCell ref="HFM44:HFT44"/>
    <mergeCell ref="HFU44:HGB44"/>
    <mergeCell ref="HGC44:HGJ44"/>
    <mergeCell ref="HGK44:HGR44"/>
    <mergeCell ref="HGS44:HGZ44"/>
    <mergeCell ref="HHA44:HHH44"/>
    <mergeCell ref="HHI44:HHP44"/>
    <mergeCell ref="HHQ44:HHX44"/>
    <mergeCell ref="HHY44:HIF44"/>
    <mergeCell ref="HIG44:HIN44"/>
    <mergeCell ref="HIO44:HIV44"/>
    <mergeCell ref="HIW44:HJD44"/>
    <mergeCell ref="HNE44:HNL44"/>
    <mergeCell ref="HNM44:HNT44"/>
    <mergeCell ref="HNU44:HOB44"/>
    <mergeCell ref="HOC44:HOJ44"/>
    <mergeCell ref="GTU44:GUB44"/>
    <mergeCell ref="GUC44:GUJ44"/>
    <mergeCell ref="GUK44:GUR44"/>
    <mergeCell ref="GUS44:GUZ44"/>
    <mergeCell ref="GVA44:GVH44"/>
    <mergeCell ref="GVI44:GVP44"/>
    <mergeCell ref="GVQ44:GVX44"/>
    <mergeCell ref="GVY44:GWF44"/>
    <mergeCell ref="GWG44:GWN44"/>
    <mergeCell ref="GWO44:GWV44"/>
    <mergeCell ref="GWW44:GXD44"/>
    <mergeCell ref="GXE44:GXL44"/>
    <mergeCell ref="GXM44:GXT44"/>
    <mergeCell ref="GXU44:GYB44"/>
    <mergeCell ref="GYC44:GYJ44"/>
    <mergeCell ref="GYK44:GYR44"/>
    <mergeCell ref="GYS44:GYZ44"/>
    <mergeCell ref="GZA44:GZH44"/>
    <mergeCell ref="GZI44:GZP44"/>
    <mergeCell ref="GZQ44:GZX44"/>
    <mergeCell ref="GZY44:HAF44"/>
    <mergeCell ref="HAG44:HAN44"/>
    <mergeCell ref="HAO44:HAV44"/>
    <mergeCell ref="HAW44:HBD44"/>
    <mergeCell ref="HBE44:HBL44"/>
    <mergeCell ref="HBM44:HBT44"/>
    <mergeCell ref="HBU44:HCB44"/>
    <mergeCell ref="GSG44:GSN44"/>
    <mergeCell ref="GSO44:GSV44"/>
    <mergeCell ref="GSW44:GTD44"/>
    <mergeCell ref="GTE44:GTL44"/>
    <mergeCell ref="GTM44:GTT44"/>
    <mergeCell ref="GIS44:GIZ44"/>
    <mergeCell ref="GJA44:GJH44"/>
    <mergeCell ref="GJI44:GJP44"/>
    <mergeCell ref="GJQ44:GJX44"/>
    <mergeCell ref="GJY44:GKF44"/>
    <mergeCell ref="GKG44:GKN44"/>
    <mergeCell ref="GKO44:GKV44"/>
    <mergeCell ref="GKW44:GLD44"/>
    <mergeCell ref="GLE44:GLL44"/>
    <mergeCell ref="GLM44:GLT44"/>
    <mergeCell ref="GLU44:GMB44"/>
    <mergeCell ref="GMC44:GMJ44"/>
    <mergeCell ref="GMK44:GMR44"/>
    <mergeCell ref="GMS44:GMZ44"/>
    <mergeCell ref="GRA44:GRH44"/>
    <mergeCell ref="GRI44:GRP44"/>
    <mergeCell ref="GRQ44:GRX44"/>
    <mergeCell ref="GRY44:GSF44"/>
    <mergeCell ref="GHE44:GHL44"/>
    <mergeCell ref="GHM44:GHT44"/>
    <mergeCell ref="GHU44:GIB44"/>
    <mergeCell ref="GIC44:GIJ44"/>
    <mergeCell ref="GIK44:GIR44"/>
    <mergeCell ref="FXQ44:FXX44"/>
    <mergeCell ref="FXY44:FYF44"/>
    <mergeCell ref="FYG44:FYN44"/>
    <mergeCell ref="FYO44:FYV44"/>
    <mergeCell ref="FYW44:FZD44"/>
    <mergeCell ref="FZE44:FZL44"/>
    <mergeCell ref="FZM44:FZT44"/>
    <mergeCell ref="FZU44:GAB44"/>
    <mergeCell ref="GAC44:GAJ44"/>
    <mergeCell ref="GAK44:GAR44"/>
    <mergeCell ref="GAS44:GAZ44"/>
    <mergeCell ref="GBA44:GBH44"/>
    <mergeCell ref="GBI44:GBP44"/>
    <mergeCell ref="GBQ44:GBX44"/>
    <mergeCell ref="GBY44:GCF44"/>
    <mergeCell ref="GCG44:GCN44"/>
    <mergeCell ref="GCO44:GCV44"/>
    <mergeCell ref="GCW44:GDD44"/>
    <mergeCell ref="GDE44:GDL44"/>
    <mergeCell ref="GDM44:GDT44"/>
    <mergeCell ref="GDU44:GEB44"/>
    <mergeCell ref="GEC44:GEJ44"/>
    <mergeCell ref="GEK44:GER44"/>
    <mergeCell ref="GES44:GEZ44"/>
    <mergeCell ref="GFA44:GFH44"/>
    <mergeCell ref="GFI44:GFP44"/>
    <mergeCell ref="GFQ44:GFX44"/>
    <mergeCell ref="FWC44:FWJ44"/>
    <mergeCell ref="FWK44:FWR44"/>
    <mergeCell ref="FWS44:FWZ44"/>
    <mergeCell ref="FXA44:FXH44"/>
    <mergeCell ref="FXI44:FXP44"/>
    <mergeCell ref="FMO44:FMV44"/>
    <mergeCell ref="FMW44:FND44"/>
    <mergeCell ref="FNE44:FNL44"/>
    <mergeCell ref="FNM44:FNT44"/>
    <mergeCell ref="FNU44:FOB44"/>
    <mergeCell ref="FOC44:FOJ44"/>
    <mergeCell ref="FOK44:FOR44"/>
    <mergeCell ref="FOS44:FOZ44"/>
    <mergeCell ref="FPA44:FPH44"/>
    <mergeCell ref="FPI44:FPP44"/>
    <mergeCell ref="FPQ44:FPX44"/>
    <mergeCell ref="FPY44:FQF44"/>
    <mergeCell ref="FQG44:FQN44"/>
    <mergeCell ref="FQO44:FQV44"/>
    <mergeCell ref="FUW44:FVD44"/>
    <mergeCell ref="FVE44:FVL44"/>
    <mergeCell ref="FVM44:FVT44"/>
    <mergeCell ref="FVU44:FWB44"/>
    <mergeCell ref="FBM44:FBT44"/>
    <mergeCell ref="FBU44:FCB44"/>
    <mergeCell ref="FCC44:FCJ44"/>
    <mergeCell ref="FCK44:FCR44"/>
    <mergeCell ref="FCS44:FCZ44"/>
    <mergeCell ref="FDA44:FDH44"/>
    <mergeCell ref="FDI44:FDP44"/>
    <mergeCell ref="FDQ44:FDX44"/>
    <mergeCell ref="FDY44:FEF44"/>
    <mergeCell ref="FEG44:FEN44"/>
    <mergeCell ref="FEO44:FEV44"/>
    <mergeCell ref="FEW44:FFD44"/>
    <mergeCell ref="FFE44:FFL44"/>
    <mergeCell ref="FFM44:FFT44"/>
    <mergeCell ref="FFU44:FGB44"/>
    <mergeCell ref="FGC44:FGJ44"/>
    <mergeCell ref="FGK44:FGR44"/>
    <mergeCell ref="FGS44:FGZ44"/>
    <mergeCell ref="FHA44:FHH44"/>
    <mergeCell ref="FHI44:FHP44"/>
    <mergeCell ref="FHQ44:FHX44"/>
    <mergeCell ref="FHY44:FIF44"/>
    <mergeCell ref="FIG44:FIN44"/>
    <mergeCell ref="FIO44:FIV44"/>
    <mergeCell ref="FIW44:FJD44"/>
    <mergeCell ref="FJE44:FJL44"/>
    <mergeCell ref="FJM44:FJT44"/>
    <mergeCell ref="EZY44:FAF44"/>
    <mergeCell ref="FAG44:FAN44"/>
    <mergeCell ref="FAO44:FAV44"/>
    <mergeCell ref="FAW44:FBD44"/>
    <mergeCell ref="FBE44:FBL44"/>
    <mergeCell ref="EQK44:EQR44"/>
    <mergeCell ref="EQS44:EQZ44"/>
    <mergeCell ref="ERA44:ERH44"/>
    <mergeCell ref="ERI44:ERP44"/>
    <mergeCell ref="ERQ44:ERX44"/>
    <mergeCell ref="ERY44:ESF44"/>
    <mergeCell ref="ESG44:ESN44"/>
    <mergeCell ref="ESO44:ESV44"/>
    <mergeCell ref="ESW44:ETD44"/>
    <mergeCell ref="ETE44:ETL44"/>
    <mergeCell ref="ETM44:ETT44"/>
    <mergeCell ref="ETU44:EUB44"/>
    <mergeCell ref="EUC44:EUJ44"/>
    <mergeCell ref="EUK44:EUR44"/>
    <mergeCell ref="EYS44:EYZ44"/>
    <mergeCell ref="EZA44:EZH44"/>
    <mergeCell ref="EZI44:EZP44"/>
    <mergeCell ref="EZQ44:EZX44"/>
    <mergeCell ref="EOW44:EPD44"/>
    <mergeCell ref="EPE44:EPL44"/>
    <mergeCell ref="EPM44:EPT44"/>
    <mergeCell ref="EPU44:EQB44"/>
    <mergeCell ref="EQC44:EQJ44"/>
    <mergeCell ref="EFI44:EFP44"/>
    <mergeCell ref="EFQ44:EFX44"/>
    <mergeCell ref="EFY44:EGF44"/>
    <mergeCell ref="EGG44:EGN44"/>
    <mergeCell ref="EGO44:EGV44"/>
    <mergeCell ref="EGW44:EHD44"/>
    <mergeCell ref="EHE44:EHL44"/>
    <mergeCell ref="EHM44:EHT44"/>
    <mergeCell ref="EHU44:EIB44"/>
    <mergeCell ref="EIC44:EIJ44"/>
    <mergeCell ref="EIK44:EIR44"/>
    <mergeCell ref="EIS44:EIZ44"/>
    <mergeCell ref="EJA44:EJH44"/>
    <mergeCell ref="EJI44:EJP44"/>
    <mergeCell ref="EJQ44:EJX44"/>
    <mergeCell ref="EJY44:EKF44"/>
    <mergeCell ref="EKG44:EKN44"/>
    <mergeCell ref="EKO44:EKV44"/>
    <mergeCell ref="EKW44:ELD44"/>
    <mergeCell ref="ELE44:ELL44"/>
    <mergeCell ref="ELM44:ELT44"/>
    <mergeCell ref="ELU44:EMB44"/>
    <mergeCell ref="EMC44:EMJ44"/>
    <mergeCell ref="EMK44:EMR44"/>
    <mergeCell ref="EMS44:EMZ44"/>
    <mergeCell ref="ENA44:ENH44"/>
    <mergeCell ref="ENI44:ENP44"/>
    <mergeCell ref="EDU44:EEB44"/>
    <mergeCell ref="EEC44:EEJ44"/>
    <mergeCell ref="EEK44:EER44"/>
    <mergeCell ref="EES44:EEZ44"/>
    <mergeCell ref="EFA44:EFH44"/>
    <mergeCell ref="DUG44:DUN44"/>
    <mergeCell ref="DUO44:DUV44"/>
    <mergeCell ref="DUW44:DVD44"/>
    <mergeCell ref="DVE44:DVL44"/>
    <mergeCell ref="DVM44:DVT44"/>
    <mergeCell ref="DVU44:DWB44"/>
    <mergeCell ref="DWC44:DWJ44"/>
    <mergeCell ref="DWK44:DWR44"/>
    <mergeCell ref="DWS44:DWZ44"/>
    <mergeCell ref="DXA44:DXH44"/>
    <mergeCell ref="DXI44:DXP44"/>
    <mergeCell ref="DXQ44:DXX44"/>
    <mergeCell ref="DXY44:DYF44"/>
    <mergeCell ref="DYG44:DYN44"/>
    <mergeCell ref="ECO44:ECV44"/>
    <mergeCell ref="ECW44:EDD44"/>
    <mergeCell ref="EDE44:EDL44"/>
    <mergeCell ref="EDM44:EDT44"/>
    <mergeCell ref="DJE44:DJL44"/>
    <mergeCell ref="DJM44:DJT44"/>
    <mergeCell ref="DJU44:DKB44"/>
    <mergeCell ref="DKC44:DKJ44"/>
    <mergeCell ref="DKK44:DKR44"/>
    <mergeCell ref="DKS44:DKZ44"/>
    <mergeCell ref="DLA44:DLH44"/>
    <mergeCell ref="DLI44:DLP44"/>
    <mergeCell ref="DLQ44:DLX44"/>
    <mergeCell ref="DLY44:DMF44"/>
    <mergeCell ref="DMG44:DMN44"/>
    <mergeCell ref="DMO44:DMV44"/>
    <mergeCell ref="DMW44:DND44"/>
    <mergeCell ref="DNE44:DNL44"/>
    <mergeCell ref="DNM44:DNT44"/>
    <mergeCell ref="DNU44:DOB44"/>
    <mergeCell ref="DOC44:DOJ44"/>
    <mergeCell ref="DOK44:DOR44"/>
    <mergeCell ref="DOS44:DOZ44"/>
    <mergeCell ref="DPA44:DPH44"/>
    <mergeCell ref="DPI44:DPP44"/>
    <mergeCell ref="DPQ44:DPX44"/>
    <mergeCell ref="DPY44:DQF44"/>
    <mergeCell ref="DQG44:DQN44"/>
    <mergeCell ref="DQO44:DQV44"/>
    <mergeCell ref="DQW44:DRD44"/>
    <mergeCell ref="DRE44:DRL44"/>
    <mergeCell ref="DHQ44:DHX44"/>
    <mergeCell ref="DHY44:DIF44"/>
    <mergeCell ref="DIG44:DIN44"/>
    <mergeCell ref="DIO44:DIV44"/>
    <mergeCell ref="DIW44:DJD44"/>
    <mergeCell ref="CYC44:CYJ44"/>
    <mergeCell ref="CYK44:CYR44"/>
    <mergeCell ref="CYS44:CYZ44"/>
    <mergeCell ref="CZA44:CZH44"/>
    <mergeCell ref="CZI44:CZP44"/>
    <mergeCell ref="CZQ44:CZX44"/>
    <mergeCell ref="CZY44:DAF44"/>
    <mergeCell ref="DAG44:DAN44"/>
    <mergeCell ref="DAO44:DAV44"/>
    <mergeCell ref="DAW44:DBD44"/>
    <mergeCell ref="DBE44:DBL44"/>
    <mergeCell ref="DBM44:DBT44"/>
    <mergeCell ref="DBU44:DCB44"/>
    <mergeCell ref="DCC44:DCJ44"/>
    <mergeCell ref="DGK44:DGR44"/>
    <mergeCell ref="DGS44:DGZ44"/>
    <mergeCell ref="DHA44:DHH44"/>
    <mergeCell ref="DHI44:DHP44"/>
    <mergeCell ref="CWO44:CWV44"/>
    <mergeCell ref="CWW44:CXD44"/>
    <mergeCell ref="CXE44:CXL44"/>
    <mergeCell ref="CXM44:CXT44"/>
    <mergeCell ref="CXU44:CYB44"/>
    <mergeCell ref="CNA44:CNH44"/>
    <mergeCell ref="CNI44:CNP44"/>
    <mergeCell ref="CNQ44:CNX44"/>
    <mergeCell ref="CNY44:COF44"/>
    <mergeCell ref="COG44:CON44"/>
    <mergeCell ref="COO44:COV44"/>
    <mergeCell ref="COW44:CPD44"/>
    <mergeCell ref="CPE44:CPL44"/>
    <mergeCell ref="CPM44:CPT44"/>
    <mergeCell ref="CPU44:CQB44"/>
    <mergeCell ref="CQC44:CQJ44"/>
    <mergeCell ref="CQK44:CQR44"/>
    <mergeCell ref="CQS44:CQZ44"/>
    <mergeCell ref="CRA44:CRH44"/>
    <mergeCell ref="CRI44:CRP44"/>
    <mergeCell ref="CRQ44:CRX44"/>
    <mergeCell ref="CRY44:CSF44"/>
    <mergeCell ref="CSG44:CSN44"/>
    <mergeCell ref="CSO44:CSV44"/>
    <mergeCell ref="CSW44:CTD44"/>
    <mergeCell ref="CTE44:CTL44"/>
    <mergeCell ref="CTM44:CTT44"/>
    <mergeCell ref="CTU44:CUB44"/>
    <mergeCell ref="CUC44:CUJ44"/>
    <mergeCell ref="CUK44:CUR44"/>
    <mergeCell ref="CUS44:CUZ44"/>
    <mergeCell ref="CVA44:CVH44"/>
    <mergeCell ref="CLM44:CLT44"/>
    <mergeCell ref="CLU44:CMB44"/>
    <mergeCell ref="CMC44:CMJ44"/>
    <mergeCell ref="CMK44:CMR44"/>
    <mergeCell ref="CMS44:CMZ44"/>
    <mergeCell ref="CBY44:CCF44"/>
    <mergeCell ref="CCG44:CCN44"/>
    <mergeCell ref="CCO44:CCV44"/>
    <mergeCell ref="CCW44:CDD44"/>
    <mergeCell ref="CDE44:CDL44"/>
    <mergeCell ref="CDM44:CDT44"/>
    <mergeCell ref="CDU44:CEB44"/>
    <mergeCell ref="CEC44:CEJ44"/>
    <mergeCell ref="CEK44:CER44"/>
    <mergeCell ref="CES44:CEZ44"/>
    <mergeCell ref="CFA44:CFH44"/>
    <mergeCell ref="CFI44:CFP44"/>
    <mergeCell ref="CFQ44:CFX44"/>
    <mergeCell ref="CFY44:CGF44"/>
    <mergeCell ref="CKG44:CKN44"/>
    <mergeCell ref="CKO44:CKV44"/>
    <mergeCell ref="CKW44:CLD44"/>
    <mergeCell ref="CLE44:CLL44"/>
    <mergeCell ref="BQW44:BRD44"/>
    <mergeCell ref="BRE44:BRL44"/>
    <mergeCell ref="BRM44:BRT44"/>
    <mergeCell ref="BRU44:BSB44"/>
    <mergeCell ref="BSC44:BSJ44"/>
    <mergeCell ref="BSK44:BSR44"/>
    <mergeCell ref="BSS44:BSZ44"/>
    <mergeCell ref="BTA44:BTH44"/>
    <mergeCell ref="BTI44:BTP44"/>
    <mergeCell ref="BTQ44:BTX44"/>
    <mergeCell ref="BTY44:BUF44"/>
    <mergeCell ref="BUG44:BUN44"/>
    <mergeCell ref="BUO44:BUV44"/>
    <mergeCell ref="BUW44:BVD44"/>
    <mergeCell ref="BVE44:BVL44"/>
    <mergeCell ref="BVM44:BVT44"/>
    <mergeCell ref="BVU44:BWB44"/>
    <mergeCell ref="BWC44:BWJ44"/>
    <mergeCell ref="BWK44:BWR44"/>
    <mergeCell ref="BWS44:BWZ44"/>
    <mergeCell ref="BXA44:BXH44"/>
    <mergeCell ref="BXI44:BXP44"/>
    <mergeCell ref="BXQ44:BXX44"/>
    <mergeCell ref="BXY44:BYF44"/>
    <mergeCell ref="BYG44:BYN44"/>
    <mergeCell ref="BYO44:BYV44"/>
    <mergeCell ref="BYW44:BZD44"/>
    <mergeCell ref="BPI44:BPP44"/>
    <mergeCell ref="BPQ44:BPX44"/>
    <mergeCell ref="BPY44:BQF44"/>
    <mergeCell ref="BQG44:BQN44"/>
    <mergeCell ref="BQO44:BQV44"/>
    <mergeCell ref="BFU44:BGB44"/>
    <mergeCell ref="BGC44:BGJ44"/>
    <mergeCell ref="BGK44:BGR44"/>
    <mergeCell ref="BGS44:BGZ44"/>
    <mergeCell ref="BHA44:BHH44"/>
    <mergeCell ref="BHI44:BHP44"/>
    <mergeCell ref="BHQ44:BHX44"/>
    <mergeCell ref="BHY44:BIF44"/>
    <mergeCell ref="BIG44:BIN44"/>
    <mergeCell ref="BIO44:BIV44"/>
    <mergeCell ref="BIW44:BJD44"/>
    <mergeCell ref="BJE44:BJL44"/>
    <mergeCell ref="BJM44:BJT44"/>
    <mergeCell ref="BJU44:BKB44"/>
    <mergeCell ref="BOC44:BOJ44"/>
    <mergeCell ref="BOK44:BOR44"/>
    <mergeCell ref="BOS44:BOZ44"/>
    <mergeCell ref="BPA44:BPH44"/>
    <mergeCell ref="BEG44:BEN44"/>
    <mergeCell ref="BEO44:BEV44"/>
    <mergeCell ref="BEW44:BFD44"/>
    <mergeCell ref="BFE44:BFL44"/>
    <mergeCell ref="BFM44:BFT44"/>
    <mergeCell ref="AUS44:AUZ44"/>
    <mergeCell ref="AVA44:AVH44"/>
    <mergeCell ref="AVI44:AVP44"/>
    <mergeCell ref="AVQ44:AVX44"/>
    <mergeCell ref="AVY44:AWF44"/>
    <mergeCell ref="AWG44:AWN44"/>
    <mergeCell ref="AWO44:AWV44"/>
    <mergeCell ref="AWW44:AXD44"/>
    <mergeCell ref="AXE44:AXL44"/>
    <mergeCell ref="AXM44:AXT44"/>
    <mergeCell ref="AXU44:AYB44"/>
    <mergeCell ref="AYC44:AYJ44"/>
    <mergeCell ref="AYK44:AYR44"/>
    <mergeCell ref="AYS44:AYZ44"/>
    <mergeCell ref="AZA44:AZH44"/>
    <mergeCell ref="AZI44:AZP44"/>
    <mergeCell ref="AZQ44:AZX44"/>
    <mergeCell ref="AZY44:BAF44"/>
    <mergeCell ref="BAG44:BAN44"/>
    <mergeCell ref="BAO44:BAV44"/>
    <mergeCell ref="BAW44:BBD44"/>
    <mergeCell ref="BBE44:BBL44"/>
    <mergeCell ref="BBM44:BBT44"/>
    <mergeCell ref="BBU44:BCB44"/>
    <mergeCell ref="BCC44:BCJ44"/>
    <mergeCell ref="BCK44:BCR44"/>
    <mergeCell ref="BCS44:BCZ44"/>
    <mergeCell ref="ATE44:ATL44"/>
    <mergeCell ref="ATM44:ATT44"/>
    <mergeCell ref="ATU44:AUB44"/>
    <mergeCell ref="AUC44:AUJ44"/>
    <mergeCell ref="AUK44:AUR44"/>
    <mergeCell ref="AJQ44:AJX44"/>
    <mergeCell ref="AJY44:AKF44"/>
    <mergeCell ref="AKG44:AKN44"/>
    <mergeCell ref="AKO44:AKV44"/>
    <mergeCell ref="AKW44:ALD44"/>
    <mergeCell ref="ALE44:ALL44"/>
    <mergeCell ref="ALM44:ALT44"/>
    <mergeCell ref="ALU44:AMB44"/>
    <mergeCell ref="AMC44:AMJ44"/>
    <mergeCell ref="AMK44:AMR44"/>
    <mergeCell ref="AMS44:AMZ44"/>
    <mergeCell ref="ANA44:ANH44"/>
    <mergeCell ref="ANI44:ANP44"/>
    <mergeCell ref="ANQ44:ANX44"/>
    <mergeCell ref="ARY44:ASF44"/>
    <mergeCell ref="ASG44:ASN44"/>
    <mergeCell ref="ASO44:ASV44"/>
    <mergeCell ref="ASW44:ATD44"/>
    <mergeCell ref="YO44:YV44"/>
    <mergeCell ref="YW44:ZD44"/>
    <mergeCell ref="ZE44:ZL44"/>
    <mergeCell ref="ZM44:ZT44"/>
    <mergeCell ref="ZU44:AAB44"/>
    <mergeCell ref="AAC44:AAJ44"/>
    <mergeCell ref="AAK44:AAR44"/>
    <mergeCell ref="AAS44:AAZ44"/>
    <mergeCell ref="ABA44:ABH44"/>
    <mergeCell ref="ABI44:ABP44"/>
    <mergeCell ref="ABQ44:ABX44"/>
    <mergeCell ref="ABY44:ACF44"/>
    <mergeCell ref="ACG44:ACN44"/>
    <mergeCell ref="ACO44:ACV44"/>
    <mergeCell ref="ACW44:ADD44"/>
    <mergeCell ref="ADE44:ADL44"/>
    <mergeCell ref="ADM44:ADT44"/>
    <mergeCell ref="ADU44:AEB44"/>
    <mergeCell ref="AEC44:AEJ44"/>
    <mergeCell ref="AEK44:AER44"/>
    <mergeCell ref="AES44:AEZ44"/>
    <mergeCell ref="AFA44:AFH44"/>
    <mergeCell ref="AFI44:AFP44"/>
    <mergeCell ref="AFQ44:AFX44"/>
    <mergeCell ref="AFY44:AGF44"/>
    <mergeCell ref="AGG44:AGN44"/>
    <mergeCell ref="AGO44:AGV44"/>
    <mergeCell ref="XA44:XH44"/>
    <mergeCell ref="XI44:XP44"/>
    <mergeCell ref="XQ44:XX44"/>
    <mergeCell ref="XY44:YF44"/>
    <mergeCell ref="YG44:YN44"/>
    <mergeCell ref="NM44:NT44"/>
    <mergeCell ref="NU44:OB44"/>
    <mergeCell ref="OC44:OJ44"/>
    <mergeCell ref="OK44:OR44"/>
    <mergeCell ref="OS44:OZ44"/>
    <mergeCell ref="PA44:PH44"/>
    <mergeCell ref="PI44:PP44"/>
    <mergeCell ref="PQ44:PX44"/>
    <mergeCell ref="PY44:QF44"/>
    <mergeCell ref="QG44:QN44"/>
    <mergeCell ref="QO44:QV44"/>
    <mergeCell ref="QW44:RD44"/>
    <mergeCell ref="RE44:RL44"/>
    <mergeCell ref="RM44:RT44"/>
    <mergeCell ref="TQ44:TX44"/>
    <mergeCell ref="TY44:UF44"/>
    <mergeCell ref="UG44:UN44"/>
    <mergeCell ref="UO44:UV44"/>
    <mergeCell ref="UW44:VD44"/>
    <mergeCell ref="VE44:VL44"/>
    <mergeCell ref="VM44:VT44"/>
    <mergeCell ref="VU44:WB44"/>
    <mergeCell ref="WC44:WJ44"/>
    <mergeCell ref="WK44:WR44"/>
    <mergeCell ref="WS44:WZ44"/>
    <mergeCell ref="Y44:AF44"/>
    <mergeCell ref="AG44:AN44"/>
    <mergeCell ref="AO44:AV44"/>
    <mergeCell ref="AW44:BD44"/>
    <mergeCell ref="BE44:BL44"/>
    <mergeCell ref="BM44:BT44"/>
    <mergeCell ref="BU44:CB44"/>
    <mergeCell ref="LY44:MF44"/>
    <mergeCell ref="MG44:MN44"/>
    <mergeCell ref="MO44:MV44"/>
    <mergeCell ref="MW44:ND44"/>
    <mergeCell ref="NE44:NL44"/>
    <mergeCell ref="CK44:CR44"/>
    <mergeCell ref="CS44:CZ44"/>
    <mergeCell ref="DA44:DH44"/>
    <mergeCell ref="DI44:DP44"/>
    <mergeCell ref="DQ44:DX44"/>
    <mergeCell ref="DY44:EF44"/>
    <mergeCell ref="EG44:EN44"/>
    <mergeCell ref="EO44:EV44"/>
    <mergeCell ref="EW44:FD44"/>
    <mergeCell ref="FE44:FL44"/>
    <mergeCell ref="FM44:FT44"/>
    <mergeCell ref="FU44:GB44"/>
    <mergeCell ref="E1:H2"/>
    <mergeCell ref="A1:D2"/>
    <mergeCell ref="A24:B24"/>
    <mergeCell ref="A25:B25"/>
    <mergeCell ref="A26:B26"/>
    <mergeCell ref="A27:B27"/>
    <mergeCell ref="A28:B28"/>
    <mergeCell ref="A31:B31"/>
    <mergeCell ref="A17:C17"/>
    <mergeCell ref="A18:C18"/>
    <mergeCell ref="A19:C19"/>
    <mergeCell ref="A20:C20"/>
    <mergeCell ref="A21:C21"/>
    <mergeCell ref="A8:C8"/>
    <mergeCell ref="A9:C9"/>
    <mergeCell ref="A12:C12"/>
    <mergeCell ref="A13:C13"/>
    <mergeCell ref="A14:C14"/>
    <mergeCell ref="A16:C16"/>
    <mergeCell ref="A15:C15"/>
    <mergeCell ref="A7:C7"/>
    <mergeCell ref="E38:F38"/>
    <mergeCell ref="E39:F39"/>
    <mergeCell ref="G3:H3"/>
    <mergeCell ref="A4:C4"/>
    <mergeCell ref="F4:H4"/>
    <mergeCell ref="A42:H42"/>
    <mergeCell ref="I44:P44"/>
    <mergeCell ref="Q44:X44"/>
    <mergeCell ref="GC44:GJ44"/>
    <mergeCell ref="GK44:GR44"/>
    <mergeCell ref="GS44:GZ44"/>
    <mergeCell ref="HA44:HH44"/>
    <mergeCell ref="HI44:HP44"/>
    <mergeCell ref="HQ44:HX44"/>
    <mergeCell ref="HY44:IF44"/>
    <mergeCell ref="IG44:IN44"/>
    <mergeCell ref="CC44:CJ44"/>
    <mergeCell ref="A44:H44"/>
    <mergeCell ref="A43:H43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86" orientation="portrait" horizontalDpi="300" verticalDpi="300" r:id="rId1"/>
  <colBreaks count="1" manualBreakCount="1">
    <brk id="8" max="4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XFD48"/>
  <sheetViews>
    <sheetView view="pageBreakPreview" topLeftCell="A17" zoomScale="85" zoomScaleNormal="78" zoomScaleSheetLayoutView="85" workbookViewId="0">
      <selection activeCell="A45" sqref="A45:XFD48"/>
    </sheetView>
  </sheetViews>
  <sheetFormatPr baseColWidth="10" defaultColWidth="11.42578125" defaultRowHeight="15" x14ac:dyDescent="0.2"/>
  <cols>
    <col min="1" max="1" width="30" style="7" bestFit="1" customWidth="1"/>
    <col min="2" max="2" width="18.140625" style="7" bestFit="1" customWidth="1"/>
    <col min="3" max="3" width="14.42578125" style="13" bestFit="1" customWidth="1"/>
    <col min="4" max="4" width="10.28515625" style="7" customWidth="1"/>
    <col min="5" max="5" width="7.140625" style="7" customWidth="1"/>
    <col min="6" max="7" width="16" style="7" bestFit="1" customWidth="1"/>
    <col min="8" max="8" width="18" style="7" bestFit="1" customWidth="1"/>
    <col min="9" max="9" width="14.7109375" style="7" bestFit="1" customWidth="1"/>
    <col min="10" max="11" width="14.28515625" style="7" bestFit="1" customWidth="1"/>
    <col min="12" max="12" width="12.42578125" style="7" bestFit="1" customWidth="1"/>
    <col min="13" max="16384" width="11.42578125" style="7"/>
  </cols>
  <sheetData>
    <row r="1" spans="1:10" ht="15.75" customHeight="1" x14ac:dyDescent="0.2">
      <c r="A1" s="559" t="str">
        <f>'2,4,'!A1:B2</f>
        <v xml:space="preserve">REPUBLICIA DE COLOMBIA - DEPARTAMENTO DE ANTIOQUIA - MUNICIPIO DE ANORI </v>
      </c>
      <c r="B1" s="560"/>
      <c r="C1" s="563" t="s">
        <v>50</v>
      </c>
      <c r="D1" s="564"/>
      <c r="E1" s="564"/>
      <c r="F1" s="564"/>
      <c r="G1" s="564"/>
      <c r="H1" s="565"/>
    </row>
    <row r="2" spans="1:10" ht="36.75" customHeight="1" thickBot="1" x14ac:dyDescent="0.25">
      <c r="A2" s="561"/>
      <c r="B2" s="562"/>
      <c r="C2" s="566"/>
      <c r="D2" s="567"/>
      <c r="E2" s="567"/>
      <c r="F2" s="567"/>
      <c r="G2" s="567"/>
      <c r="H2" s="568"/>
    </row>
    <row r="3" spans="1:10" ht="15.75" x14ac:dyDescent="0.25">
      <c r="A3" s="8"/>
      <c r="B3" s="9"/>
      <c r="C3" s="9"/>
      <c r="D3" s="9"/>
      <c r="E3" s="9"/>
      <c r="F3" s="9"/>
      <c r="G3" s="614" t="s">
        <v>51</v>
      </c>
      <c r="H3" s="615"/>
    </row>
    <row r="4" spans="1:10" ht="49.5" customHeight="1" x14ac:dyDescent="0.2">
      <c r="A4" s="571" t="str">
        <f>'2,4,'!A4:C4</f>
        <v>PAVIMENTACION DE VIA URBANA EN EL MUNICIPIO DE ANORI DEPARTAMENTO DE ANTIOQUIA</v>
      </c>
      <c r="B4" s="572"/>
      <c r="C4" s="572"/>
      <c r="D4" s="11" t="s">
        <v>53</v>
      </c>
      <c r="E4" s="11">
        <f>PPTO!A15</f>
        <v>2.9</v>
      </c>
      <c r="F4" s="627" t="str">
        <f>PPTO!B15</f>
        <v>ACERO DE REFUERZO FY= 60.000 PSI. Incluye acero de 3/4" para dóvelas y acero de 3/8" para barras de anclaje según diseño</v>
      </c>
      <c r="G4" s="627"/>
      <c r="H4" s="628"/>
    </row>
    <row r="5" spans="1:10" ht="15.75" x14ac:dyDescent="0.25">
      <c r="A5" s="12"/>
      <c r="F5" s="14" t="s">
        <v>54</v>
      </c>
      <c r="G5" s="15" t="str">
        <f>PPTO!C15</f>
        <v>Kg</v>
      </c>
      <c r="H5" s="16"/>
    </row>
    <row r="6" spans="1:10" ht="16.5" thickBot="1" x14ac:dyDescent="0.3">
      <c r="A6" s="17" t="s">
        <v>55</v>
      </c>
      <c r="H6" s="16"/>
    </row>
    <row r="7" spans="1:10" x14ac:dyDescent="0.2">
      <c r="A7" s="674" t="s">
        <v>56</v>
      </c>
      <c r="B7" s="675"/>
      <c r="C7" s="188" t="s">
        <v>57</v>
      </c>
      <c r="D7" s="675" t="s">
        <v>58</v>
      </c>
      <c r="E7" s="675"/>
      <c r="F7" s="188" t="s">
        <v>59</v>
      </c>
      <c r="G7" s="189" t="s">
        <v>60</v>
      </c>
      <c r="H7" s="16"/>
    </row>
    <row r="8" spans="1:10" x14ac:dyDescent="0.2">
      <c r="A8" s="624" t="s">
        <v>61</v>
      </c>
      <c r="B8" s="625"/>
      <c r="C8" s="20"/>
      <c r="D8" s="626"/>
      <c r="E8" s="626"/>
      <c r="F8" s="41">
        <v>0.1</v>
      </c>
      <c r="G8" s="22">
        <f>F8*H28</f>
        <v>0</v>
      </c>
      <c r="H8" s="23"/>
    </row>
    <row r="9" spans="1:10" x14ac:dyDescent="0.2">
      <c r="A9" s="624"/>
      <c r="B9" s="625"/>
      <c r="C9" s="20"/>
      <c r="D9" s="626"/>
      <c r="E9" s="626"/>
      <c r="F9" s="41"/>
      <c r="G9" s="22"/>
      <c r="H9" s="23"/>
    </row>
    <row r="10" spans="1:10" x14ac:dyDescent="0.2">
      <c r="A10" s="624"/>
      <c r="B10" s="625"/>
      <c r="C10" s="20"/>
      <c r="D10" s="626"/>
      <c r="E10" s="626"/>
      <c r="F10" s="41"/>
      <c r="G10" s="22"/>
      <c r="H10" s="23"/>
    </row>
    <row r="11" spans="1:10" x14ac:dyDescent="0.2">
      <c r="A11" s="624"/>
      <c r="B11" s="625"/>
      <c r="C11" s="20"/>
      <c r="D11" s="626"/>
      <c r="E11" s="626"/>
      <c r="F11" s="41"/>
      <c r="G11" s="22"/>
      <c r="H11" s="23"/>
    </row>
    <row r="12" spans="1:10" x14ac:dyDescent="0.2">
      <c r="A12" s="624"/>
      <c r="B12" s="625"/>
      <c r="C12" s="20"/>
      <c r="D12" s="626"/>
      <c r="E12" s="626"/>
      <c r="F12" s="41"/>
      <c r="G12" s="22"/>
      <c r="H12" s="23"/>
    </row>
    <row r="13" spans="1:10" x14ac:dyDescent="0.2">
      <c r="A13" s="624"/>
      <c r="B13" s="625"/>
      <c r="C13" s="20"/>
      <c r="D13" s="626"/>
      <c r="E13" s="626"/>
      <c r="F13" s="41"/>
      <c r="G13" s="22"/>
      <c r="H13" s="23"/>
    </row>
    <row r="14" spans="1:10" ht="15.75" thickBot="1" x14ac:dyDescent="0.25">
      <c r="A14" s="590"/>
      <c r="B14" s="591"/>
      <c r="C14" s="24"/>
      <c r="D14" s="633"/>
      <c r="E14" s="633"/>
      <c r="F14" s="36"/>
      <c r="G14" s="27"/>
      <c r="H14" s="23"/>
    </row>
    <row r="15" spans="1:10" ht="16.5" thickBot="1" x14ac:dyDescent="0.3">
      <c r="A15" s="12"/>
      <c r="D15" s="28"/>
      <c r="E15" s="28"/>
      <c r="F15" s="28"/>
      <c r="G15" s="29" t="s">
        <v>63</v>
      </c>
      <c r="H15" s="30">
        <f>SUM(G8:G14)</f>
        <v>0</v>
      </c>
      <c r="I15" s="71"/>
      <c r="J15" s="28"/>
    </row>
    <row r="16" spans="1:10" ht="16.5" thickBot="1" x14ac:dyDescent="0.3">
      <c r="A16" s="17" t="s">
        <v>64</v>
      </c>
      <c r="D16" s="28"/>
      <c r="E16" s="28"/>
      <c r="F16" s="28"/>
      <c r="G16" s="28"/>
      <c r="H16" s="23"/>
    </row>
    <row r="17" spans="1:13" x14ac:dyDescent="0.2">
      <c r="A17" s="575" t="s">
        <v>56</v>
      </c>
      <c r="B17" s="576"/>
      <c r="C17" s="18" t="s">
        <v>65</v>
      </c>
      <c r="D17" s="579" t="s">
        <v>66</v>
      </c>
      <c r="E17" s="580"/>
      <c r="F17" s="31" t="s">
        <v>57</v>
      </c>
      <c r="G17" s="32" t="s">
        <v>60</v>
      </c>
      <c r="H17" s="23"/>
    </row>
    <row r="18" spans="1:13" ht="35.25" customHeight="1" x14ac:dyDescent="0.2">
      <c r="A18" s="608" t="s">
        <v>151</v>
      </c>
      <c r="B18" s="609"/>
      <c r="C18" s="20" t="s">
        <v>22</v>
      </c>
      <c r="D18" s="610">
        <v>6200</v>
      </c>
      <c r="E18" s="611"/>
      <c r="F18" s="65">
        <f>1.092/3</f>
        <v>0.36400000000000005</v>
      </c>
      <c r="G18" s="66">
        <f t="shared" ref="G18:G19" si="0">+D18*F18</f>
        <v>2256.8000000000002</v>
      </c>
      <c r="H18" s="72"/>
      <c r="J18" s="197"/>
      <c r="K18" s="197"/>
      <c r="L18" s="43"/>
    </row>
    <row r="19" spans="1:13" ht="18.75" customHeight="1" x14ac:dyDescent="0.2">
      <c r="A19" s="608" t="s">
        <v>152</v>
      </c>
      <c r="B19" s="609"/>
      <c r="C19" s="20" t="s">
        <v>22</v>
      </c>
      <c r="D19" s="610">
        <v>6200</v>
      </c>
      <c r="E19" s="611"/>
      <c r="F19" s="65">
        <v>1.0821428571428573</v>
      </c>
      <c r="G19" s="66">
        <f t="shared" si="0"/>
        <v>6709.2857142857156</v>
      </c>
      <c r="H19" s="72"/>
      <c r="K19" s="73"/>
      <c r="L19" s="43"/>
      <c r="M19" s="43"/>
    </row>
    <row r="20" spans="1:13" x14ac:dyDescent="0.2">
      <c r="A20" s="608" t="s">
        <v>153</v>
      </c>
      <c r="B20" s="609"/>
      <c r="C20" s="20" t="s">
        <v>22</v>
      </c>
      <c r="D20" s="610">
        <v>6800</v>
      </c>
      <c r="E20" s="611"/>
      <c r="F20" s="65">
        <v>2.5000000000000001E-2</v>
      </c>
      <c r="G20" s="66">
        <f>D20*F20</f>
        <v>170</v>
      </c>
      <c r="H20" s="23"/>
    </row>
    <row r="21" spans="1:13" ht="15" customHeight="1" x14ac:dyDescent="0.2">
      <c r="A21" s="608"/>
      <c r="B21" s="609"/>
      <c r="C21" s="74"/>
      <c r="D21" s="629"/>
      <c r="E21" s="630"/>
      <c r="F21" s="75"/>
      <c r="G21" s="66"/>
      <c r="H21" s="23"/>
    </row>
    <row r="22" spans="1:13" ht="15.75" thickBot="1" x14ac:dyDescent="0.25">
      <c r="A22" s="593"/>
      <c r="B22" s="594"/>
      <c r="C22" s="24"/>
      <c r="D22" s="583"/>
      <c r="E22" s="584"/>
      <c r="F22" s="36"/>
      <c r="G22" s="27"/>
      <c r="H22" s="23"/>
    </row>
    <row r="23" spans="1:13" ht="16.5" thickBot="1" x14ac:dyDescent="0.3">
      <c r="A23" s="12"/>
      <c r="D23" s="28"/>
      <c r="E23" s="28"/>
      <c r="F23" s="28"/>
      <c r="G23" s="29" t="s">
        <v>63</v>
      </c>
      <c r="H23" s="30">
        <f>SUM(G18:G22)</f>
        <v>9136.0857142857167</v>
      </c>
    </row>
    <row r="24" spans="1:13" ht="16.5" thickBot="1" x14ac:dyDescent="0.3">
      <c r="A24" s="17" t="s">
        <v>71</v>
      </c>
      <c r="D24" s="28"/>
      <c r="E24" s="28"/>
      <c r="F24" s="28"/>
      <c r="G24" s="28"/>
      <c r="H24" s="23"/>
      <c r="L24" s="73"/>
      <c r="M24" s="43"/>
    </row>
    <row r="25" spans="1:13" x14ac:dyDescent="0.2">
      <c r="A25" s="37" t="s">
        <v>72</v>
      </c>
      <c r="B25" s="18" t="s">
        <v>73</v>
      </c>
      <c r="C25" s="18" t="s">
        <v>74</v>
      </c>
      <c r="D25" s="579" t="s">
        <v>75</v>
      </c>
      <c r="E25" s="580"/>
      <c r="F25" s="31" t="s">
        <v>76</v>
      </c>
      <c r="G25" s="32" t="s">
        <v>60</v>
      </c>
      <c r="H25" s="23"/>
    </row>
    <row r="26" spans="1:13" x14ac:dyDescent="0.2">
      <c r="A26" s="76"/>
      <c r="B26" s="77"/>
      <c r="C26" s="20"/>
      <c r="D26" s="588"/>
      <c r="E26" s="589"/>
      <c r="F26" s="42"/>
      <c r="G26" s="78"/>
      <c r="H26" s="23"/>
      <c r="J26" s="62"/>
    </row>
    <row r="27" spans="1:13" ht="15.75" thickBot="1" x14ac:dyDescent="0.25">
      <c r="A27" s="38"/>
      <c r="B27" s="59"/>
      <c r="C27" s="24"/>
      <c r="D27" s="583"/>
      <c r="E27" s="584"/>
      <c r="F27" s="36"/>
      <c r="G27" s="27"/>
      <c r="H27" s="23"/>
    </row>
    <row r="28" spans="1:13" ht="16.5" thickBot="1" x14ac:dyDescent="0.3">
      <c r="A28" s="12"/>
      <c r="D28" s="28"/>
      <c r="E28" s="28"/>
      <c r="F28" s="28"/>
      <c r="G28" s="29" t="s">
        <v>63</v>
      </c>
      <c r="H28" s="30">
        <f>SUM(G26:G27)</f>
        <v>0</v>
      </c>
    </row>
    <row r="29" spans="1:13" ht="16.5" thickBot="1" x14ac:dyDescent="0.3">
      <c r="A29" s="17" t="s">
        <v>77</v>
      </c>
      <c r="D29" s="28"/>
      <c r="E29" s="28"/>
      <c r="F29" s="28"/>
      <c r="G29" s="28"/>
      <c r="H29" s="23"/>
    </row>
    <row r="30" spans="1:13" x14ac:dyDescent="0.2">
      <c r="A30" s="37" t="s">
        <v>78</v>
      </c>
      <c r="B30" s="18" t="s">
        <v>79</v>
      </c>
      <c r="C30" s="18" t="s">
        <v>80</v>
      </c>
      <c r="D30" s="579" t="s">
        <v>81</v>
      </c>
      <c r="E30" s="580"/>
      <c r="F30" s="31" t="s">
        <v>59</v>
      </c>
      <c r="G30" s="32" t="s">
        <v>60</v>
      </c>
      <c r="H30" s="23"/>
    </row>
    <row r="31" spans="1:13" x14ac:dyDescent="0.2">
      <c r="A31" s="40" t="s">
        <v>93</v>
      </c>
      <c r="B31" s="41">
        <f>D31/C31</f>
        <v>99217.950000000012</v>
      </c>
      <c r="C31" s="42">
        <v>1.85</v>
      </c>
      <c r="D31" s="588">
        <f>'MANO DE OBRA'!F33</f>
        <v>183553.20750000002</v>
      </c>
      <c r="E31" s="589"/>
      <c r="F31" s="41">
        <v>200</v>
      </c>
      <c r="G31" s="22">
        <f>D31/F31</f>
        <v>917.76603750000004</v>
      </c>
      <c r="H31" s="23"/>
      <c r="I31" s="73"/>
    </row>
    <row r="32" spans="1:13" x14ac:dyDescent="0.2">
      <c r="A32" s="40" t="s">
        <v>154</v>
      </c>
      <c r="B32" s="41">
        <f>D32/C32</f>
        <v>61281.675000000003</v>
      </c>
      <c r="C32" s="42">
        <f>C31</f>
        <v>1.85</v>
      </c>
      <c r="D32" s="588">
        <f>'MANO DE OBRA'!F16</f>
        <v>113371.09875</v>
      </c>
      <c r="E32" s="589"/>
      <c r="F32" s="41">
        <v>200</v>
      </c>
      <c r="G32" s="22">
        <f>D32/F32</f>
        <v>566.85549375000005</v>
      </c>
      <c r="H32" s="23"/>
      <c r="I32" s="43"/>
      <c r="J32" s="43"/>
    </row>
    <row r="33" spans="1:16384" ht="15.75" thickBot="1" x14ac:dyDescent="0.25">
      <c r="A33" s="38"/>
      <c r="B33" s="39"/>
      <c r="C33" s="24"/>
      <c r="D33" s="583"/>
      <c r="E33" s="584"/>
      <c r="F33" s="36"/>
      <c r="G33" s="27"/>
      <c r="H33" s="23"/>
    </row>
    <row r="34" spans="1:16384" ht="16.5" thickBot="1" x14ac:dyDescent="0.3">
      <c r="A34" s="12"/>
      <c r="D34" s="28"/>
      <c r="E34" s="28"/>
      <c r="F34" s="28"/>
      <c r="G34" s="29" t="s">
        <v>63</v>
      </c>
      <c r="H34" s="30">
        <f>SUM(G31:G32)</f>
        <v>1484.6215312500001</v>
      </c>
      <c r="I34" s="71"/>
    </row>
    <row r="35" spans="1:16384" ht="15.75" thickBot="1" x14ac:dyDescent="0.25">
      <c r="A35" s="12"/>
      <c r="D35" s="28"/>
      <c r="E35" s="28"/>
      <c r="F35" s="28"/>
      <c r="G35" s="28"/>
      <c r="H35" s="23"/>
    </row>
    <row r="36" spans="1:16384" ht="16.5" thickBot="1" x14ac:dyDescent="0.3">
      <c r="A36" s="12"/>
      <c r="D36" s="28"/>
      <c r="E36" s="585" t="s">
        <v>84</v>
      </c>
      <c r="F36" s="585"/>
      <c r="G36" s="585"/>
      <c r="H36" s="44">
        <f>ROUND(H15+H23+H28+H34,0)</f>
        <v>10621</v>
      </c>
      <c r="J36" s="43"/>
      <c r="K36" s="73"/>
    </row>
    <row r="37" spans="1:16384" ht="16.5" thickBot="1" x14ac:dyDescent="0.3">
      <c r="A37" s="17" t="s">
        <v>85</v>
      </c>
      <c r="H37" s="16"/>
      <c r="J37" s="43"/>
    </row>
    <row r="38" spans="1:16384" x14ac:dyDescent="0.2">
      <c r="A38" s="575" t="s">
        <v>56</v>
      </c>
      <c r="B38" s="576"/>
      <c r="C38" s="576"/>
      <c r="D38" s="576"/>
      <c r="E38" s="576"/>
      <c r="F38" s="18" t="s">
        <v>86</v>
      </c>
      <c r="G38" s="45" t="s">
        <v>87</v>
      </c>
      <c r="H38" s="46"/>
      <c r="I38" s="73"/>
    </row>
    <row r="39" spans="1:16384" x14ac:dyDescent="0.2">
      <c r="A39" s="596" t="s">
        <v>88</v>
      </c>
      <c r="B39" s="597"/>
      <c r="C39" s="597"/>
      <c r="D39" s="597"/>
      <c r="E39" s="597"/>
      <c r="F39" s="90">
        <v>0.27500000000000002</v>
      </c>
      <c r="G39" s="47">
        <f>+F39*H36</f>
        <v>2920.7750000000001</v>
      </c>
      <c r="H39" s="48"/>
    </row>
    <row r="40" spans="1:16384" ht="15.75" thickBot="1" x14ac:dyDescent="0.25">
      <c r="A40" s="598" t="s">
        <v>89</v>
      </c>
      <c r="B40" s="599"/>
      <c r="C40" s="599"/>
      <c r="D40" s="599"/>
      <c r="E40" s="599"/>
      <c r="F40" s="49">
        <v>0.05</v>
      </c>
      <c r="G40" s="50">
        <f>+F40*H36</f>
        <v>531.05000000000007</v>
      </c>
      <c r="H40" s="51"/>
    </row>
    <row r="41" spans="1:16384" ht="16.5" thickBot="1" x14ac:dyDescent="0.3">
      <c r="A41" s="12"/>
      <c r="G41" s="29" t="s">
        <v>63</v>
      </c>
      <c r="H41" s="52">
        <f>SUM(G39:G40)</f>
        <v>3451.8250000000003</v>
      </c>
    </row>
    <row r="42" spans="1:16384" ht="16.5" thickBot="1" x14ac:dyDescent="0.3">
      <c r="A42" s="53"/>
      <c r="H42" s="16"/>
    </row>
    <row r="43" spans="1:16384" ht="16.5" thickBot="1" x14ac:dyDescent="0.3">
      <c r="A43" s="53"/>
      <c r="C43" s="600" t="s">
        <v>90</v>
      </c>
      <c r="D43" s="600"/>
      <c r="E43" s="600"/>
      <c r="F43" s="600"/>
      <c r="G43" s="601"/>
      <c r="H43" s="44">
        <f>ROUND(H41+H36,0)</f>
        <v>14073</v>
      </c>
      <c r="J43" s="79"/>
    </row>
    <row r="44" spans="1:16384" ht="15.75" x14ac:dyDescent="0.25">
      <c r="A44" s="53"/>
      <c r="H44" s="80"/>
    </row>
    <row r="45" spans="1:16384" ht="15.75" x14ac:dyDescent="0.25">
      <c r="A45" s="542" t="s">
        <v>32</v>
      </c>
      <c r="B45" s="542"/>
      <c r="C45" s="542"/>
      <c r="D45" s="542"/>
      <c r="E45" s="542"/>
      <c r="F45" s="542"/>
      <c r="G45" s="542"/>
      <c r="H45" s="542"/>
    </row>
    <row r="46" spans="1:16384" ht="21.6" customHeight="1" x14ac:dyDescent="0.25">
      <c r="A46" s="542" t="s">
        <v>33</v>
      </c>
      <c r="B46" s="542"/>
      <c r="C46" s="542"/>
      <c r="D46" s="542"/>
      <c r="E46" s="542"/>
      <c r="F46" s="542"/>
      <c r="G46" s="542"/>
      <c r="H46" s="542"/>
    </row>
    <row r="47" spans="1:16384" ht="15.75" x14ac:dyDescent="0.25">
      <c r="A47" s="542" t="s">
        <v>34</v>
      </c>
      <c r="B47" s="542"/>
      <c r="C47" s="542"/>
      <c r="D47" s="542"/>
      <c r="E47" s="542"/>
      <c r="F47" s="542"/>
      <c r="G47" s="542"/>
      <c r="H47" s="542"/>
      <c r="I47" s="541"/>
      <c r="J47" s="541"/>
      <c r="K47" s="541"/>
      <c r="L47" s="541"/>
      <c r="M47" s="541"/>
      <c r="N47" s="541"/>
      <c r="O47" s="541"/>
      <c r="P47" s="541"/>
      <c r="Q47" s="541"/>
      <c r="R47" s="541"/>
      <c r="S47" s="541"/>
      <c r="T47" s="541"/>
      <c r="U47" s="541"/>
      <c r="V47" s="541"/>
      <c r="W47" s="541"/>
      <c r="X47" s="541"/>
      <c r="Y47" s="541"/>
      <c r="Z47" s="541"/>
      <c r="AA47" s="541"/>
      <c r="AB47" s="541"/>
      <c r="AC47" s="541"/>
      <c r="AD47" s="541"/>
      <c r="AE47" s="541"/>
      <c r="AF47" s="541"/>
      <c r="AG47" s="541"/>
      <c r="AH47" s="541"/>
      <c r="AI47" s="541"/>
      <c r="AJ47" s="541"/>
      <c r="AK47" s="541"/>
      <c r="AL47" s="541"/>
      <c r="AM47" s="541"/>
      <c r="AN47" s="541"/>
      <c r="AO47" s="541"/>
      <c r="AP47" s="541"/>
      <c r="AQ47" s="541"/>
      <c r="AR47" s="541"/>
      <c r="AS47" s="541"/>
      <c r="AT47" s="541"/>
      <c r="AU47" s="541"/>
      <c r="AV47" s="541"/>
      <c r="AW47" s="541"/>
      <c r="AX47" s="541"/>
      <c r="AY47" s="541"/>
      <c r="AZ47" s="541"/>
      <c r="BA47" s="541"/>
      <c r="BB47" s="541"/>
      <c r="BC47" s="541"/>
      <c r="BD47" s="541"/>
      <c r="BE47" s="541"/>
      <c r="BF47" s="541"/>
      <c r="BG47" s="541"/>
      <c r="BH47" s="541"/>
      <c r="BI47" s="541"/>
      <c r="BJ47" s="541"/>
      <c r="BK47" s="541"/>
      <c r="BL47" s="541"/>
      <c r="BM47" s="541"/>
      <c r="BN47" s="541"/>
      <c r="BO47" s="541"/>
      <c r="BP47" s="541"/>
      <c r="BQ47" s="541"/>
      <c r="BR47" s="541"/>
      <c r="BS47" s="541"/>
      <c r="BT47" s="541"/>
      <c r="BU47" s="541"/>
      <c r="BV47" s="541"/>
      <c r="BW47" s="541"/>
      <c r="BX47" s="541"/>
      <c r="BY47" s="541"/>
      <c r="BZ47" s="541"/>
      <c r="CA47" s="541"/>
      <c r="CB47" s="541"/>
      <c r="CC47" s="541"/>
      <c r="CD47" s="541"/>
      <c r="CE47" s="541"/>
      <c r="CF47" s="541"/>
      <c r="CG47" s="541"/>
      <c r="CH47" s="541"/>
      <c r="CI47" s="541"/>
      <c r="CJ47" s="541"/>
      <c r="CK47" s="541"/>
      <c r="CL47" s="541"/>
      <c r="CM47" s="541"/>
      <c r="CN47" s="541"/>
      <c r="CO47" s="541"/>
      <c r="CP47" s="541"/>
      <c r="CQ47" s="541"/>
      <c r="CR47" s="541"/>
      <c r="CS47" s="541"/>
      <c r="CT47" s="541"/>
      <c r="CU47" s="541"/>
      <c r="CV47" s="541"/>
      <c r="CW47" s="541"/>
      <c r="CX47" s="541"/>
      <c r="CY47" s="541"/>
      <c r="CZ47" s="541"/>
      <c r="DA47" s="541"/>
      <c r="DB47" s="541"/>
      <c r="DC47" s="541"/>
      <c r="DD47" s="541"/>
      <c r="DE47" s="541"/>
      <c r="DF47" s="541"/>
      <c r="DG47" s="541"/>
      <c r="DH47" s="541"/>
      <c r="DI47" s="541"/>
      <c r="DJ47" s="541"/>
      <c r="DK47" s="541"/>
      <c r="DL47" s="541"/>
      <c r="DM47" s="541"/>
      <c r="DN47" s="541"/>
      <c r="DO47" s="541"/>
      <c r="DP47" s="541"/>
      <c r="DQ47" s="541"/>
      <c r="DR47" s="541"/>
      <c r="DS47" s="541"/>
      <c r="DT47" s="541"/>
      <c r="DU47" s="541"/>
      <c r="DV47" s="541"/>
      <c r="DW47" s="541"/>
      <c r="DX47" s="541"/>
      <c r="DY47" s="541"/>
      <c r="DZ47" s="541"/>
      <c r="EA47" s="541"/>
      <c r="EB47" s="541"/>
      <c r="EC47" s="541"/>
      <c r="ED47" s="541"/>
      <c r="EE47" s="541"/>
      <c r="EF47" s="541"/>
      <c r="EG47" s="541"/>
      <c r="EH47" s="541"/>
      <c r="EI47" s="541"/>
      <c r="EJ47" s="541"/>
      <c r="EK47" s="541"/>
      <c r="EL47" s="541"/>
      <c r="EM47" s="541"/>
      <c r="EN47" s="541"/>
      <c r="EO47" s="541"/>
      <c r="EP47" s="541"/>
      <c r="EQ47" s="541"/>
      <c r="ER47" s="541"/>
      <c r="ES47" s="541"/>
      <c r="ET47" s="541"/>
      <c r="EU47" s="541"/>
      <c r="EV47" s="541"/>
      <c r="EW47" s="541"/>
      <c r="EX47" s="541"/>
      <c r="EY47" s="541"/>
      <c r="EZ47" s="541"/>
      <c r="FA47" s="541"/>
      <c r="FB47" s="541"/>
      <c r="FC47" s="541"/>
      <c r="FD47" s="541"/>
      <c r="FE47" s="541"/>
      <c r="FF47" s="541"/>
      <c r="FG47" s="541"/>
      <c r="FH47" s="541"/>
      <c r="FI47" s="541"/>
      <c r="FJ47" s="541"/>
      <c r="FK47" s="541"/>
      <c r="FL47" s="541"/>
      <c r="FM47" s="541"/>
      <c r="FN47" s="541"/>
      <c r="FO47" s="541"/>
      <c r="FP47" s="541"/>
      <c r="FQ47" s="541"/>
      <c r="FR47" s="541"/>
      <c r="FS47" s="541"/>
      <c r="FT47" s="541"/>
      <c r="FU47" s="541"/>
      <c r="FV47" s="541"/>
      <c r="FW47" s="541"/>
      <c r="FX47" s="541"/>
      <c r="FY47" s="541"/>
      <c r="FZ47" s="541"/>
      <c r="GA47" s="541"/>
      <c r="GB47" s="541"/>
      <c r="GC47" s="541"/>
      <c r="GD47" s="541"/>
      <c r="GE47" s="541"/>
      <c r="GF47" s="541"/>
      <c r="GG47" s="541"/>
      <c r="GH47" s="541"/>
      <c r="GI47" s="541"/>
      <c r="GJ47" s="541"/>
      <c r="GK47" s="541"/>
      <c r="GL47" s="541"/>
      <c r="GM47" s="541"/>
      <c r="GN47" s="541"/>
      <c r="GO47" s="541"/>
      <c r="GP47" s="541"/>
      <c r="GQ47" s="541"/>
      <c r="GR47" s="541"/>
      <c r="GS47" s="541"/>
      <c r="GT47" s="541"/>
      <c r="GU47" s="541"/>
      <c r="GV47" s="541"/>
      <c r="GW47" s="541"/>
      <c r="GX47" s="541"/>
      <c r="GY47" s="541"/>
      <c r="GZ47" s="541"/>
      <c r="HA47" s="541"/>
      <c r="HB47" s="541"/>
      <c r="HC47" s="541"/>
      <c r="HD47" s="541"/>
      <c r="HE47" s="541"/>
      <c r="HF47" s="541"/>
      <c r="HG47" s="541"/>
      <c r="HH47" s="541"/>
      <c r="HI47" s="541"/>
      <c r="HJ47" s="541"/>
      <c r="HK47" s="541"/>
      <c r="HL47" s="541"/>
      <c r="HM47" s="541"/>
      <c r="HN47" s="541"/>
      <c r="HO47" s="541"/>
      <c r="HP47" s="541"/>
      <c r="HQ47" s="541"/>
      <c r="HR47" s="541"/>
      <c r="HS47" s="541"/>
      <c r="HT47" s="541"/>
      <c r="HU47" s="541"/>
      <c r="HV47" s="541"/>
      <c r="HW47" s="541"/>
      <c r="HX47" s="541"/>
      <c r="HY47" s="541"/>
      <c r="HZ47" s="541"/>
      <c r="IA47" s="541"/>
      <c r="IB47" s="541"/>
      <c r="IC47" s="541"/>
      <c r="ID47" s="541"/>
      <c r="IE47" s="541"/>
      <c r="IF47" s="541"/>
      <c r="IG47" s="541"/>
      <c r="IH47" s="541"/>
      <c r="II47" s="541"/>
      <c r="IJ47" s="541"/>
      <c r="IK47" s="541"/>
      <c r="IL47" s="541"/>
      <c r="IM47" s="541"/>
      <c r="IN47" s="541"/>
      <c r="IO47" s="541"/>
      <c r="IP47" s="541"/>
      <c r="IQ47" s="541"/>
      <c r="IR47" s="541"/>
      <c r="IS47" s="541"/>
      <c r="IT47" s="541"/>
      <c r="IU47" s="541"/>
      <c r="IV47" s="541"/>
      <c r="IW47" s="541"/>
      <c r="IX47" s="541"/>
      <c r="IY47" s="541"/>
      <c r="IZ47" s="541"/>
      <c r="JA47" s="541"/>
      <c r="JB47" s="541"/>
      <c r="JC47" s="541"/>
      <c r="JD47" s="541"/>
      <c r="JE47" s="541"/>
      <c r="JF47" s="541"/>
      <c r="JG47" s="541"/>
      <c r="JH47" s="541"/>
      <c r="JI47" s="541"/>
      <c r="JJ47" s="541"/>
      <c r="JK47" s="541"/>
      <c r="JL47" s="541"/>
      <c r="JM47" s="541"/>
      <c r="JN47" s="541"/>
      <c r="JO47" s="541"/>
      <c r="JP47" s="541"/>
      <c r="JQ47" s="541"/>
      <c r="JR47" s="541"/>
      <c r="JS47" s="541"/>
      <c r="JT47" s="541"/>
      <c r="JU47" s="541"/>
      <c r="JV47" s="541"/>
      <c r="JW47" s="541"/>
      <c r="JX47" s="541"/>
      <c r="JY47" s="541"/>
      <c r="JZ47" s="541"/>
      <c r="KA47" s="541"/>
      <c r="KB47" s="541"/>
      <c r="KC47" s="541"/>
      <c r="KD47" s="541"/>
      <c r="KE47" s="541"/>
      <c r="KF47" s="541"/>
      <c r="KG47" s="541"/>
      <c r="KH47" s="541"/>
      <c r="KI47" s="541"/>
      <c r="KJ47" s="541"/>
      <c r="KK47" s="541"/>
      <c r="KL47" s="541"/>
      <c r="KM47" s="541"/>
      <c r="KN47" s="541"/>
      <c r="KO47" s="541"/>
      <c r="KP47" s="541"/>
      <c r="KQ47" s="541"/>
      <c r="KR47" s="541"/>
      <c r="KS47" s="541"/>
      <c r="KT47" s="541"/>
      <c r="KU47" s="541"/>
      <c r="KV47" s="541"/>
      <c r="KW47" s="541"/>
      <c r="KX47" s="541"/>
      <c r="KY47" s="541"/>
      <c r="KZ47" s="541"/>
      <c r="LA47" s="541"/>
      <c r="LB47" s="541"/>
      <c r="LC47" s="541"/>
      <c r="LD47" s="541"/>
      <c r="LE47" s="541"/>
      <c r="LF47" s="541"/>
      <c r="LG47" s="541"/>
      <c r="LH47" s="541"/>
      <c r="LI47" s="541"/>
      <c r="LJ47" s="541"/>
      <c r="LK47" s="541"/>
      <c r="LL47" s="541"/>
      <c r="LM47" s="541"/>
      <c r="LN47" s="541"/>
      <c r="LO47" s="541"/>
      <c r="LP47" s="541"/>
      <c r="LQ47" s="541"/>
      <c r="LR47" s="541"/>
      <c r="LS47" s="541"/>
      <c r="LT47" s="541"/>
      <c r="LU47" s="541"/>
      <c r="LV47" s="541"/>
      <c r="LW47" s="541"/>
      <c r="LX47" s="541"/>
      <c r="LY47" s="541"/>
      <c r="LZ47" s="541"/>
      <c r="MA47" s="541"/>
      <c r="MB47" s="541"/>
      <c r="MC47" s="541"/>
      <c r="MD47" s="541"/>
      <c r="ME47" s="541"/>
      <c r="MF47" s="541"/>
      <c r="MG47" s="541"/>
      <c r="MH47" s="541"/>
      <c r="MI47" s="541"/>
      <c r="MJ47" s="541"/>
      <c r="MK47" s="541"/>
      <c r="ML47" s="541"/>
      <c r="MM47" s="541"/>
      <c r="MN47" s="541"/>
      <c r="MO47" s="541"/>
      <c r="MP47" s="541"/>
      <c r="MQ47" s="541"/>
      <c r="MR47" s="541"/>
      <c r="MS47" s="541"/>
      <c r="MT47" s="541"/>
      <c r="MU47" s="541"/>
      <c r="MV47" s="541"/>
      <c r="MW47" s="541"/>
      <c r="MX47" s="541"/>
      <c r="MY47" s="541"/>
      <c r="MZ47" s="541"/>
      <c r="NA47" s="541"/>
      <c r="NB47" s="541"/>
      <c r="NC47" s="541"/>
      <c r="ND47" s="541"/>
      <c r="NE47" s="541"/>
      <c r="NF47" s="541"/>
      <c r="NG47" s="541"/>
      <c r="NH47" s="541"/>
      <c r="NI47" s="541"/>
      <c r="NJ47" s="541"/>
      <c r="NK47" s="541"/>
      <c r="NL47" s="541"/>
      <c r="NM47" s="541"/>
      <c r="NN47" s="541"/>
      <c r="NO47" s="541"/>
      <c r="NP47" s="541"/>
      <c r="NQ47" s="541"/>
      <c r="NR47" s="541"/>
      <c r="NS47" s="541"/>
      <c r="NT47" s="541"/>
      <c r="NU47" s="541"/>
      <c r="NV47" s="541"/>
      <c r="NW47" s="541"/>
      <c r="NX47" s="541"/>
      <c r="NY47" s="541"/>
      <c r="NZ47" s="541"/>
      <c r="OA47" s="541"/>
      <c r="OB47" s="541"/>
      <c r="OC47" s="541"/>
      <c r="OD47" s="541"/>
      <c r="OE47" s="541"/>
      <c r="OF47" s="541"/>
      <c r="OG47" s="541"/>
      <c r="OH47" s="541"/>
      <c r="OI47" s="541"/>
      <c r="OJ47" s="541"/>
      <c r="OK47" s="541"/>
      <c r="OL47" s="541"/>
      <c r="OM47" s="541"/>
      <c r="ON47" s="541"/>
      <c r="OO47" s="541"/>
      <c r="OP47" s="541"/>
      <c r="OQ47" s="541"/>
      <c r="OR47" s="541"/>
      <c r="OS47" s="541"/>
      <c r="OT47" s="541"/>
      <c r="OU47" s="541"/>
      <c r="OV47" s="541"/>
      <c r="OW47" s="541"/>
      <c r="OX47" s="541"/>
      <c r="OY47" s="541"/>
      <c r="OZ47" s="541"/>
      <c r="PA47" s="541"/>
      <c r="PB47" s="541"/>
      <c r="PC47" s="541"/>
      <c r="PD47" s="541"/>
      <c r="PE47" s="541"/>
      <c r="PF47" s="541"/>
      <c r="PG47" s="541"/>
      <c r="PH47" s="541"/>
      <c r="PI47" s="541"/>
      <c r="PJ47" s="541"/>
      <c r="PK47" s="541"/>
      <c r="PL47" s="541"/>
      <c r="PM47" s="541"/>
      <c r="PN47" s="541"/>
      <c r="PO47" s="541"/>
      <c r="PP47" s="541"/>
      <c r="PQ47" s="541"/>
      <c r="PR47" s="541"/>
      <c r="PS47" s="541"/>
      <c r="PT47" s="541"/>
      <c r="PU47" s="541"/>
      <c r="PV47" s="541"/>
      <c r="PW47" s="541"/>
      <c r="PX47" s="541"/>
      <c r="PY47" s="541"/>
      <c r="PZ47" s="541"/>
      <c r="QA47" s="541"/>
      <c r="QB47" s="541"/>
      <c r="QC47" s="541"/>
      <c r="QD47" s="541"/>
      <c r="QE47" s="541"/>
      <c r="QF47" s="541"/>
      <c r="QG47" s="541"/>
      <c r="QH47" s="541"/>
      <c r="QI47" s="541"/>
      <c r="QJ47" s="541"/>
      <c r="QK47" s="541"/>
      <c r="QL47" s="541"/>
      <c r="QM47" s="541"/>
      <c r="QN47" s="541"/>
      <c r="QO47" s="541"/>
      <c r="QP47" s="541"/>
      <c r="QQ47" s="541"/>
      <c r="QR47" s="541"/>
      <c r="QS47" s="541"/>
      <c r="QT47" s="541"/>
      <c r="QU47" s="541"/>
      <c r="QV47" s="541"/>
      <c r="QW47" s="541"/>
      <c r="QX47" s="541"/>
      <c r="QY47" s="541"/>
      <c r="QZ47" s="541"/>
      <c r="RA47" s="541"/>
      <c r="RB47" s="541"/>
      <c r="RC47" s="541"/>
      <c r="RD47" s="541"/>
      <c r="RE47" s="541"/>
      <c r="RF47" s="541"/>
      <c r="RG47" s="541"/>
      <c r="RH47" s="541"/>
      <c r="RI47" s="541"/>
      <c r="RJ47" s="541"/>
      <c r="RK47" s="541"/>
      <c r="RL47" s="541"/>
      <c r="RM47" s="541"/>
      <c r="RN47" s="541"/>
      <c r="RO47" s="541"/>
      <c r="RP47" s="541"/>
      <c r="RQ47" s="541"/>
      <c r="RR47" s="541"/>
      <c r="RS47" s="541"/>
      <c r="RT47" s="541"/>
      <c r="RU47" s="541"/>
      <c r="RV47" s="541"/>
      <c r="RW47" s="541"/>
      <c r="RX47" s="541"/>
      <c r="RY47" s="541"/>
      <c r="RZ47" s="541"/>
      <c r="SA47" s="541"/>
      <c r="SB47" s="541"/>
      <c r="SC47" s="541"/>
      <c r="SD47" s="541"/>
      <c r="SE47" s="541"/>
      <c r="SF47" s="541"/>
      <c r="SG47" s="541"/>
      <c r="SH47" s="541"/>
      <c r="SI47" s="541"/>
      <c r="SJ47" s="541"/>
      <c r="SK47" s="541"/>
      <c r="SL47" s="541"/>
      <c r="SM47" s="541"/>
      <c r="SN47" s="541"/>
      <c r="SO47" s="541"/>
      <c r="SP47" s="541"/>
      <c r="SQ47" s="541"/>
      <c r="SR47" s="541"/>
      <c r="SS47" s="541"/>
      <c r="ST47" s="541"/>
      <c r="SU47" s="541"/>
      <c r="SV47" s="541"/>
      <c r="SW47" s="541"/>
      <c r="SX47" s="541"/>
      <c r="SY47" s="541"/>
      <c r="SZ47" s="541"/>
      <c r="TA47" s="541"/>
      <c r="TB47" s="541"/>
      <c r="TC47" s="541"/>
      <c r="TD47" s="541"/>
      <c r="TE47" s="541"/>
      <c r="TF47" s="541"/>
      <c r="TG47" s="541"/>
      <c r="TH47" s="541"/>
      <c r="TI47" s="541"/>
      <c r="TJ47" s="541"/>
      <c r="TK47" s="541"/>
      <c r="TL47" s="541"/>
      <c r="TM47" s="541"/>
      <c r="TN47" s="541"/>
      <c r="TO47" s="541"/>
      <c r="TP47" s="541"/>
      <c r="TQ47" s="541"/>
      <c r="TR47" s="541"/>
      <c r="TS47" s="541"/>
      <c r="TT47" s="541"/>
      <c r="TU47" s="541"/>
      <c r="TV47" s="541"/>
      <c r="TW47" s="541"/>
      <c r="TX47" s="541"/>
      <c r="TY47" s="541"/>
      <c r="TZ47" s="541"/>
      <c r="UA47" s="541"/>
      <c r="UB47" s="541"/>
      <c r="UC47" s="541"/>
      <c r="UD47" s="541"/>
      <c r="UE47" s="541"/>
      <c r="UF47" s="541"/>
      <c r="UG47" s="541"/>
      <c r="UH47" s="541"/>
      <c r="UI47" s="541"/>
      <c r="UJ47" s="541"/>
      <c r="UK47" s="541"/>
      <c r="UL47" s="541"/>
      <c r="UM47" s="541"/>
      <c r="UN47" s="541"/>
      <c r="UO47" s="541"/>
      <c r="UP47" s="541"/>
      <c r="UQ47" s="541"/>
      <c r="UR47" s="541"/>
      <c r="US47" s="541"/>
      <c r="UT47" s="541"/>
      <c r="UU47" s="541"/>
      <c r="UV47" s="541"/>
      <c r="UW47" s="541"/>
      <c r="UX47" s="541"/>
      <c r="UY47" s="541"/>
      <c r="UZ47" s="541"/>
      <c r="VA47" s="541"/>
      <c r="VB47" s="541"/>
      <c r="VC47" s="541"/>
      <c r="VD47" s="541"/>
      <c r="VE47" s="541"/>
      <c r="VF47" s="541"/>
      <c r="VG47" s="541"/>
      <c r="VH47" s="541"/>
      <c r="VI47" s="541"/>
      <c r="VJ47" s="541"/>
      <c r="VK47" s="541"/>
      <c r="VL47" s="541"/>
      <c r="VM47" s="541"/>
      <c r="VN47" s="541"/>
      <c r="VO47" s="541"/>
      <c r="VP47" s="541"/>
      <c r="VQ47" s="541"/>
      <c r="VR47" s="541"/>
      <c r="VS47" s="541"/>
      <c r="VT47" s="541"/>
      <c r="VU47" s="541"/>
      <c r="VV47" s="541"/>
      <c r="VW47" s="541"/>
      <c r="VX47" s="541"/>
      <c r="VY47" s="541"/>
      <c r="VZ47" s="541"/>
      <c r="WA47" s="541"/>
      <c r="WB47" s="541"/>
      <c r="WC47" s="541"/>
      <c r="WD47" s="541"/>
      <c r="WE47" s="541"/>
      <c r="WF47" s="541"/>
      <c r="WG47" s="541"/>
      <c r="WH47" s="541"/>
      <c r="WI47" s="541"/>
      <c r="WJ47" s="541"/>
      <c r="WK47" s="541"/>
      <c r="WL47" s="541"/>
      <c r="WM47" s="541"/>
      <c r="WN47" s="541"/>
      <c r="WO47" s="541"/>
      <c r="WP47" s="541"/>
      <c r="WQ47" s="541"/>
      <c r="WR47" s="541"/>
      <c r="WS47" s="541"/>
      <c r="WT47" s="541"/>
      <c r="WU47" s="541"/>
      <c r="WV47" s="541"/>
      <c r="WW47" s="541"/>
      <c r="WX47" s="541"/>
      <c r="WY47" s="541"/>
      <c r="WZ47" s="541"/>
      <c r="XA47" s="541"/>
      <c r="XB47" s="541"/>
      <c r="XC47" s="541"/>
      <c r="XD47" s="541"/>
      <c r="XE47" s="541"/>
      <c r="XF47" s="541"/>
      <c r="XG47" s="541"/>
      <c r="XH47" s="541"/>
      <c r="XI47" s="541"/>
      <c r="XJ47" s="541"/>
      <c r="XK47" s="541"/>
      <c r="XL47" s="541"/>
      <c r="XM47" s="541"/>
      <c r="XN47" s="541"/>
      <c r="XO47" s="541"/>
      <c r="XP47" s="541"/>
      <c r="XQ47" s="541"/>
      <c r="XR47" s="541"/>
      <c r="XS47" s="541"/>
      <c r="XT47" s="541"/>
      <c r="XU47" s="541"/>
      <c r="XV47" s="541"/>
      <c r="XW47" s="541"/>
      <c r="XX47" s="541"/>
      <c r="XY47" s="541"/>
      <c r="XZ47" s="541"/>
      <c r="YA47" s="541"/>
      <c r="YB47" s="541"/>
      <c r="YC47" s="541"/>
      <c r="YD47" s="541"/>
      <c r="YE47" s="541"/>
      <c r="YF47" s="541"/>
      <c r="YG47" s="541"/>
      <c r="YH47" s="541"/>
      <c r="YI47" s="541"/>
      <c r="YJ47" s="541"/>
      <c r="YK47" s="541"/>
      <c r="YL47" s="541"/>
      <c r="YM47" s="541"/>
      <c r="YN47" s="541"/>
      <c r="YO47" s="541"/>
      <c r="YP47" s="541"/>
      <c r="YQ47" s="541"/>
      <c r="YR47" s="541"/>
      <c r="YS47" s="541"/>
      <c r="YT47" s="541"/>
      <c r="YU47" s="541"/>
      <c r="YV47" s="541"/>
      <c r="YW47" s="541"/>
      <c r="YX47" s="541"/>
      <c r="YY47" s="541"/>
      <c r="YZ47" s="541"/>
      <c r="ZA47" s="541"/>
      <c r="ZB47" s="541"/>
      <c r="ZC47" s="541"/>
      <c r="ZD47" s="541"/>
      <c r="ZE47" s="541"/>
      <c r="ZF47" s="541"/>
      <c r="ZG47" s="541"/>
      <c r="ZH47" s="541"/>
      <c r="ZI47" s="541"/>
      <c r="ZJ47" s="541"/>
      <c r="ZK47" s="541"/>
      <c r="ZL47" s="541"/>
      <c r="ZM47" s="541"/>
      <c r="ZN47" s="541"/>
      <c r="ZO47" s="541"/>
      <c r="ZP47" s="541"/>
      <c r="ZQ47" s="541"/>
      <c r="ZR47" s="541"/>
      <c r="ZS47" s="541"/>
      <c r="ZT47" s="541"/>
      <c r="ZU47" s="541"/>
      <c r="ZV47" s="541"/>
      <c r="ZW47" s="541"/>
      <c r="ZX47" s="541"/>
      <c r="ZY47" s="541"/>
      <c r="ZZ47" s="541"/>
      <c r="AAA47" s="541"/>
      <c r="AAB47" s="541"/>
      <c r="AAC47" s="541"/>
      <c r="AAD47" s="541"/>
      <c r="AAE47" s="541"/>
      <c r="AAF47" s="541"/>
      <c r="AAG47" s="541"/>
      <c r="AAH47" s="541"/>
      <c r="AAI47" s="541"/>
      <c r="AAJ47" s="541"/>
      <c r="AAK47" s="541"/>
      <c r="AAL47" s="541"/>
      <c r="AAM47" s="541"/>
      <c r="AAN47" s="541"/>
      <c r="AAO47" s="541"/>
      <c r="AAP47" s="541"/>
      <c r="AAQ47" s="541"/>
      <c r="AAR47" s="541"/>
      <c r="AAS47" s="541"/>
      <c r="AAT47" s="541"/>
      <c r="AAU47" s="541"/>
      <c r="AAV47" s="541"/>
      <c r="AAW47" s="541"/>
      <c r="AAX47" s="541"/>
      <c r="AAY47" s="541"/>
      <c r="AAZ47" s="541"/>
      <c r="ABA47" s="541"/>
      <c r="ABB47" s="541"/>
      <c r="ABC47" s="541"/>
      <c r="ABD47" s="541"/>
      <c r="ABE47" s="541"/>
      <c r="ABF47" s="541"/>
      <c r="ABG47" s="541"/>
      <c r="ABH47" s="541"/>
      <c r="ABI47" s="541"/>
      <c r="ABJ47" s="541"/>
      <c r="ABK47" s="541"/>
      <c r="ABL47" s="541"/>
      <c r="ABM47" s="541"/>
      <c r="ABN47" s="541"/>
      <c r="ABO47" s="541"/>
      <c r="ABP47" s="541"/>
      <c r="ABQ47" s="541"/>
      <c r="ABR47" s="541"/>
      <c r="ABS47" s="541"/>
      <c r="ABT47" s="541"/>
      <c r="ABU47" s="541"/>
      <c r="ABV47" s="541"/>
      <c r="ABW47" s="541"/>
      <c r="ABX47" s="541"/>
      <c r="ABY47" s="541"/>
      <c r="ABZ47" s="541"/>
      <c r="ACA47" s="541"/>
      <c r="ACB47" s="541"/>
      <c r="ACC47" s="541"/>
      <c r="ACD47" s="541"/>
      <c r="ACE47" s="541"/>
      <c r="ACF47" s="541"/>
      <c r="ACG47" s="541"/>
      <c r="ACH47" s="541"/>
      <c r="ACI47" s="541"/>
      <c r="ACJ47" s="541"/>
      <c r="ACK47" s="541"/>
      <c r="ACL47" s="541"/>
      <c r="ACM47" s="541"/>
      <c r="ACN47" s="541"/>
      <c r="ACO47" s="541"/>
      <c r="ACP47" s="541"/>
      <c r="ACQ47" s="541"/>
      <c r="ACR47" s="541"/>
      <c r="ACS47" s="541"/>
      <c r="ACT47" s="541"/>
      <c r="ACU47" s="541"/>
      <c r="ACV47" s="541"/>
      <c r="ACW47" s="541"/>
      <c r="ACX47" s="541"/>
      <c r="ACY47" s="541"/>
      <c r="ACZ47" s="541"/>
      <c r="ADA47" s="541"/>
      <c r="ADB47" s="541"/>
      <c r="ADC47" s="541"/>
      <c r="ADD47" s="541"/>
      <c r="ADE47" s="541"/>
      <c r="ADF47" s="541"/>
      <c r="ADG47" s="541"/>
      <c r="ADH47" s="541"/>
      <c r="ADI47" s="541"/>
      <c r="ADJ47" s="541"/>
      <c r="ADK47" s="541"/>
      <c r="ADL47" s="541"/>
      <c r="ADM47" s="541"/>
      <c r="ADN47" s="541"/>
      <c r="ADO47" s="541"/>
      <c r="ADP47" s="541"/>
      <c r="ADQ47" s="541"/>
      <c r="ADR47" s="541"/>
      <c r="ADS47" s="541"/>
      <c r="ADT47" s="541"/>
      <c r="ADU47" s="541"/>
      <c r="ADV47" s="541"/>
      <c r="ADW47" s="541"/>
      <c r="ADX47" s="541"/>
      <c r="ADY47" s="541"/>
      <c r="ADZ47" s="541"/>
      <c r="AEA47" s="541"/>
      <c r="AEB47" s="541"/>
      <c r="AEC47" s="541"/>
      <c r="AED47" s="541"/>
      <c r="AEE47" s="541"/>
      <c r="AEF47" s="541"/>
      <c r="AEG47" s="541"/>
      <c r="AEH47" s="541"/>
      <c r="AEI47" s="541"/>
      <c r="AEJ47" s="541"/>
      <c r="AEK47" s="541"/>
      <c r="AEL47" s="541"/>
      <c r="AEM47" s="541"/>
      <c r="AEN47" s="541"/>
      <c r="AEO47" s="541"/>
      <c r="AEP47" s="541"/>
      <c r="AEQ47" s="541"/>
      <c r="AER47" s="541"/>
      <c r="AES47" s="541"/>
      <c r="AET47" s="541"/>
      <c r="AEU47" s="541"/>
      <c r="AEV47" s="541"/>
      <c r="AEW47" s="541"/>
      <c r="AEX47" s="541"/>
      <c r="AEY47" s="541"/>
      <c r="AEZ47" s="541"/>
      <c r="AFA47" s="541"/>
      <c r="AFB47" s="541"/>
      <c r="AFC47" s="541"/>
      <c r="AFD47" s="541"/>
      <c r="AFE47" s="541"/>
      <c r="AFF47" s="541"/>
      <c r="AFG47" s="541"/>
      <c r="AFH47" s="541"/>
      <c r="AFI47" s="541"/>
      <c r="AFJ47" s="541"/>
      <c r="AFK47" s="541"/>
      <c r="AFL47" s="541"/>
      <c r="AFM47" s="541"/>
      <c r="AFN47" s="541"/>
      <c r="AFO47" s="541"/>
      <c r="AFP47" s="541"/>
      <c r="AFQ47" s="541"/>
      <c r="AFR47" s="541"/>
      <c r="AFS47" s="541"/>
      <c r="AFT47" s="541"/>
      <c r="AFU47" s="541"/>
      <c r="AFV47" s="541"/>
      <c r="AFW47" s="541"/>
      <c r="AFX47" s="541"/>
      <c r="AFY47" s="541"/>
      <c r="AFZ47" s="541"/>
      <c r="AGA47" s="541"/>
      <c r="AGB47" s="541"/>
      <c r="AGC47" s="541"/>
      <c r="AGD47" s="541"/>
      <c r="AGE47" s="541"/>
      <c r="AGF47" s="541"/>
      <c r="AGG47" s="541"/>
      <c r="AGH47" s="541"/>
      <c r="AGI47" s="541"/>
      <c r="AGJ47" s="541"/>
      <c r="AGK47" s="541"/>
      <c r="AGL47" s="541"/>
      <c r="AGM47" s="541"/>
      <c r="AGN47" s="541"/>
      <c r="AGO47" s="541"/>
      <c r="AGP47" s="541"/>
      <c r="AGQ47" s="541"/>
      <c r="AGR47" s="541"/>
      <c r="AGS47" s="541"/>
      <c r="AGT47" s="541"/>
      <c r="AGU47" s="541"/>
      <c r="AGV47" s="541"/>
      <c r="AGW47" s="541"/>
      <c r="AGX47" s="541"/>
      <c r="AGY47" s="541"/>
      <c r="AGZ47" s="541"/>
      <c r="AHA47" s="541"/>
      <c r="AHB47" s="541"/>
      <c r="AHC47" s="541"/>
      <c r="AHD47" s="541"/>
      <c r="AHE47" s="541"/>
      <c r="AHF47" s="541"/>
      <c r="AHG47" s="541"/>
      <c r="AHH47" s="541"/>
      <c r="AHI47" s="541"/>
      <c r="AHJ47" s="541"/>
      <c r="AHK47" s="541"/>
      <c r="AHL47" s="541"/>
      <c r="AHM47" s="541"/>
      <c r="AHN47" s="541"/>
      <c r="AHO47" s="541"/>
      <c r="AHP47" s="541"/>
      <c r="AHQ47" s="541"/>
      <c r="AHR47" s="541"/>
      <c r="AHS47" s="541"/>
      <c r="AHT47" s="541"/>
      <c r="AHU47" s="541"/>
      <c r="AHV47" s="541"/>
      <c r="AHW47" s="541"/>
      <c r="AHX47" s="541"/>
      <c r="AHY47" s="541"/>
      <c r="AHZ47" s="541"/>
      <c r="AIA47" s="541"/>
      <c r="AIB47" s="541"/>
      <c r="AIC47" s="541"/>
      <c r="AID47" s="541"/>
      <c r="AIE47" s="541"/>
      <c r="AIF47" s="541"/>
      <c r="AIG47" s="541"/>
      <c r="AIH47" s="541"/>
      <c r="AII47" s="541"/>
      <c r="AIJ47" s="541"/>
      <c r="AIK47" s="541"/>
      <c r="AIL47" s="541"/>
      <c r="AIM47" s="541"/>
      <c r="AIN47" s="541"/>
      <c r="AIO47" s="541"/>
      <c r="AIP47" s="541"/>
      <c r="AIQ47" s="541"/>
      <c r="AIR47" s="541"/>
      <c r="AIS47" s="541"/>
      <c r="AIT47" s="541"/>
      <c r="AIU47" s="541"/>
      <c r="AIV47" s="541"/>
      <c r="AIW47" s="541"/>
      <c r="AIX47" s="541"/>
      <c r="AIY47" s="541"/>
      <c r="AIZ47" s="541"/>
      <c r="AJA47" s="541"/>
      <c r="AJB47" s="541"/>
      <c r="AJC47" s="541"/>
      <c r="AJD47" s="541"/>
      <c r="AJE47" s="541"/>
      <c r="AJF47" s="541"/>
      <c r="AJG47" s="541"/>
      <c r="AJH47" s="541"/>
      <c r="AJI47" s="541"/>
      <c r="AJJ47" s="541"/>
      <c r="AJK47" s="541"/>
      <c r="AJL47" s="541"/>
      <c r="AJM47" s="541"/>
      <c r="AJN47" s="541"/>
      <c r="AJO47" s="541"/>
      <c r="AJP47" s="541"/>
      <c r="AJQ47" s="541"/>
      <c r="AJR47" s="541"/>
      <c r="AJS47" s="541"/>
      <c r="AJT47" s="541"/>
      <c r="AJU47" s="541"/>
      <c r="AJV47" s="541"/>
      <c r="AJW47" s="541"/>
      <c r="AJX47" s="541"/>
      <c r="AJY47" s="541"/>
      <c r="AJZ47" s="541"/>
      <c r="AKA47" s="541"/>
      <c r="AKB47" s="541"/>
      <c r="AKC47" s="541"/>
      <c r="AKD47" s="541"/>
      <c r="AKE47" s="541"/>
      <c r="AKF47" s="541"/>
      <c r="AKG47" s="541"/>
      <c r="AKH47" s="541"/>
      <c r="AKI47" s="541"/>
      <c r="AKJ47" s="541"/>
      <c r="AKK47" s="541"/>
      <c r="AKL47" s="541"/>
      <c r="AKM47" s="541"/>
      <c r="AKN47" s="541"/>
      <c r="AKO47" s="541"/>
      <c r="AKP47" s="541"/>
      <c r="AKQ47" s="541"/>
      <c r="AKR47" s="541"/>
      <c r="AKS47" s="541"/>
      <c r="AKT47" s="541"/>
      <c r="AKU47" s="541"/>
      <c r="AKV47" s="541"/>
      <c r="AKW47" s="541"/>
      <c r="AKX47" s="541"/>
      <c r="AKY47" s="541"/>
      <c r="AKZ47" s="541"/>
      <c r="ALA47" s="541"/>
      <c r="ALB47" s="541"/>
      <c r="ALC47" s="541"/>
      <c r="ALD47" s="541"/>
      <c r="ALE47" s="541"/>
      <c r="ALF47" s="541"/>
      <c r="ALG47" s="541"/>
      <c r="ALH47" s="541"/>
      <c r="ALI47" s="541"/>
      <c r="ALJ47" s="541"/>
      <c r="ALK47" s="541"/>
      <c r="ALL47" s="541"/>
      <c r="ALM47" s="541"/>
      <c r="ALN47" s="541"/>
      <c r="ALO47" s="541"/>
      <c r="ALP47" s="541"/>
      <c r="ALQ47" s="541"/>
      <c r="ALR47" s="541"/>
      <c r="ALS47" s="541"/>
      <c r="ALT47" s="541"/>
      <c r="ALU47" s="541"/>
      <c r="ALV47" s="541"/>
      <c r="ALW47" s="541"/>
      <c r="ALX47" s="541"/>
      <c r="ALY47" s="541"/>
      <c r="ALZ47" s="541"/>
      <c r="AMA47" s="541"/>
      <c r="AMB47" s="541"/>
      <c r="AMC47" s="541"/>
      <c r="AMD47" s="541"/>
      <c r="AME47" s="541"/>
      <c r="AMF47" s="541"/>
      <c r="AMG47" s="541"/>
      <c r="AMH47" s="541"/>
      <c r="AMI47" s="541"/>
      <c r="AMJ47" s="541"/>
      <c r="AMK47" s="541"/>
      <c r="AML47" s="541"/>
      <c r="AMM47" s="541"/>
      <c r="AMN47" s="541"/>
      <c r="AMO47" s="541"/>
      <c r="AMP47" s="541"/>
      <c r="AMQ47" s="541"/>
      <c r="AMR47" s="541"/>
      <c r="AMS47" s="541"/>
      <c r="AMT47" s="541"/>
      <c r="AMU47" s="541"/>
      <c r="AMV47" s="541"/>
      <c r="AMW47" s="541"/>
      <c r="AMX47" s="541"/>
      <c r="AMY47" s="541"/>
      <c r="AMZ47" s="541"/>
      <c r="ANA47" s="541"/>
      <c r="ANB47" s="541"/>
      <c r="ANC47" s="541"/>
      <c r="AND47" s="541"/>
      <c r="ANE47" s="541"/>
      <c r="ANF47" s="541"/>
      <c r="ANG47" s="541"/>
      <c r="ANH47" s="541"/>
      <c r="ANI47" s="541"/>
      <c r="ANJ47" s="541"/>
      <c r="ANK47" s="541"/>
      <c r="ANL47" s="541"/>
      <c r="ANM47" s="541"/>
      <c r="ANN47" s="541"/>
      <c r="ANO47" s="541"/>
      <c r="ANP47" s="541"/>
      <c r="ANQ47" s="541"/>
      <c r="ANR47" s="541"/>
      <c r="ANS47" s="541"/>
      <c r="ANT47" s="541"/>
      <c r="ANU47" s="541"/>
      <c r="ANV47" s="541"/>
      <c r="ANW47" s="541"/>
      <c r="ANX47" s="541"/>
      <c r="ANY47" s="541"/>
      <c r="ANZ47" s="541"/>
      <c r="AOA47" s="541"/>
      <c r="AOB47" s="541"/>
      <c r="AOC47" s="541"/>
      <c r="AOD47" s="541"/>
      <c r="AOE47" s="541"/>
      <c r="AOF47" s="541"/>
      <c r="AOG47" s="541"/>
      <c r="AOH47" s="541"/>
      <c r="AOI47" s="541"/>
      <c r="AOJ47" s="541"/>
      <c r="AOK47" s="541"/>
      <c r="AOL47" s="541"/>
      <c r="AOM47" s="541"/>
      <c r="AON47" s="541"/>
      <c r="AOO47" s="541"/>
      <c r="AOP47" s="541"/>
      <c r="AOQ47" s="541"/>
      <c r="AOR47" s="541"/>
      <c r="AOS47" s="541"/>
      <c r="AOT47" s="541"/>
      <c r="AOU47" s="541"/>
      <c r="AOV47" s="541"/>
      <c r="AOW47" s="541"/>
      <c r="AOX47" s="541"/>
      <c r="AOY47" s="541"/>
      <c r="AOZ47" s="541"/>
      <c r="APA47" s="541"/>
      <c r="APB47" s="541"/>
      <c r="APC47" s="541"/>
      <c r="APD47" s="541"/>
      <c r="APE47" s="541"/>
      <c r="APF47" s="541"/>
      <c r="APG47" s="541"/>
      <c r="APH47" s="541"/>
      <c r="API47" s="541"/>
      <c r="APJ47" s="541"/>
      <c r="APK47" s="541"/>
      <c r="APL47" s="541"/>
      <c r="APM47" s="541"/>
      <c r="APN47" s="541"/>
      <c r="APO47" s="541"/>
      <c r="APP47" s="541"/>
      <c r="APQ47" s="541"/>
      <c r="APR47" s="541"/>
      <c r="APS47" s="541"/>
      <c r="APT47" s="541"/>
      <c r="APU47" s="541"/>
      <c r="APV47" s="541"/>
      <c r="APW47" s="541"/>
      <c r="APX47" s="541"/>
      <c r="APY47" s="541"/>
      <c r="APZ47" s="541"/>
      <c r="AQA47" s="541"/>
      <c r="AQB47" s="541"/>
      <c r="AQC47" s="541"/>
      <c r="AQD47" s="541"/>
      <c r="AQE47" s="541"/>
      <c r="AQF47" s="541"/>
      <c r="AQG47" s="541"/>
      <c r="AQH47" s="541"/>
      <c r="AQI47" s="541"/>
      <c r="AQJ47" s="541"/>
      <c r="AQK47" s="541"/>
      <c r="AQL47" s="541"/>
      <c r="AQM47" s="541"/>
      <c r="AQN47" s="541"/>
      <c r="AQO47" s="541"/>
      <c r="AQP47" s="541"/>
      <c r="AQQ47" s="541"/>
      <c r="AQR47" s="541"/>
      <c r="AQS47" s="541"/>
      <c r="AQT47" s="541"/>
      <c r="AQU47" s="541"/>
      <c r="AQV47" s="541"/>
      <c r="AQW47" s="541"/>
      <c r="AQX47" s="541"/>
      <c r="AQY47" s="541"/>
      <c r="AQZ47" s="541"/>
      <c r="ARA47" s="541"/>
      <c r="ARB47" s="541"/>
      <c r="ARC47" s="541"/>
      <c r="ARD47" s="541"/>
      <c r="ARE47" s="541"/>
      <c r="ARF47" s="541"/>
      <c r="ARG47" s="541"/>
      <c r="ARH47" s="541"/>
      <c r="ARI47" s="541"/>
      <c r="ARJ47" s="541"/>
      <c r="ARK47" s="541"/>
      <c r="ARL47" s="541"/>
      <c r="ARM47" s="541"/>
      <c r="ARN47" s="541"/>
      <c r="ARO47" s="541"/>
      <c r="ARP47" s="541"/>
      <c r="ARQ47" s="541"/>
      <c r="ARR47" s="541"/>
      <c r="ARS47" s="541"/>
      <c r="ART47" s="541"/>
      <c r="ARU47" s="541"/>
      <c r="ARV47" s="541"/>
      <c r="ARW47" s="541"/>
      <c r="ARX47" s="541"/>
      <c r="ARY47" s="541"/>
      <c r="ARZ47" s="541"/>
      <c r="ASA47" s="541"/>
      <c r="ASB47" s="541"/>
      <c r="ASC47" s="541"/>
      <c r="ASD47" s="541"/>
      <c r="ASE47" s="541"/>
      <c r="ASF47" s="541"/>
      <c r="ASG47" s="541"/>
      <c r="ASH47" s="541"/>
      <c r="ASI47" s="541"/>
      <c r="ASJ47" s="541"/>
      <c r="ASK47" s="541"/>
      <c r="ASL47" s="541"/>
      <c r="ASM47" s="541"/>
      <c r="ASN47" s="541"/>
      <c r="ASO47" s="541"/>
      <c r="ASP47" s="541"/>
      <c r="ASQ47" s="541"/>
      <c r="ASR47" s="541"/>
      <c r="ASS47" s="541"/>
      <c r="AST47" s="541"/>
      <c r="ASU47" s="541"/>
      <c r="ASV47" s="541"/>
      <c r="ASW47" s="541"/>
      <c r="ASX47" s="541"/>
      <c r="ASY47" s="541"/>
      <c r="ASZ47" s="541"/>
      <c r="ATA47" s="541"/>
      <c r="ATB47" s="541"/>
      <c r="ATC47" s="541"/>
      <c r="ATD47" s="541"/>
      <c r="ATE47" s="541"/>
      <c r="ATF47" s="541"/>
      <c r="ATG47" s="541"/>
      <c r="ATH47" s="541"/>
      <c r="ATI47" s="541"/>
      <c r="ATJ47" s="541"/>
      <c r="ATK47" s="541"/>
      <c r="ATL47" s="541"/>
      <c r="ATM47" s="541"/>
      <c r="ATN47" s="541"/>
      <c r="ATO47" s="541"/>
      <c r="ATP47" s="541"/>
      <c r="ATQ47" s="541"/>
      <c r="ATR47" s="541"/>
      <c r="ATS47" s="541"/>
      <c r="ATT47" s="541"/>
      <c r="ATU47" s="541"/>
      <c r="ATV47" s="541"/>
      <c r="ATW47" s="541"/>
      <c r="ATX47" s="541"/>
      <c r="ATY47" s="541"/>
      <c r="ATZ47" s="541"/>
      <c r="AUA47" s="541"/>
      <c r="AUB47" s="541"/>
      <c r="AUC47" s="541"/>
      <c r="AUD47" s="541"/>
      <c r="AUE47" s="541"/>
      <c r="AUF47" s="541"/>
      <c r="AUG47" s="541"/>
      <c r="AUH47" s="541"/>
      <c r="AUI47" s="541"/>
      <c r="AUJ47" s="541"/>
      <c r="AUK47" s="541"/>
      <c r="AUL47" s="541"/>
      <c r="AUM47" s="541"/>
      <c r="AUN47" s="541"/>
      <c r="AUO47" s="541"/>
      <c r="AUP47" s="541"/>
      <c r="AUQ47" s="541"/>
      <c r="AUR47" s="541"/>
      <c r="AUS47" s="541"/>
      <c r="AUT47" s="541"/>
      <c r="AUU47" s="541"/>
      <c r="AUV47" s="541"/>
      <c r="AUW47" s="541"/>
      <c r="AUX47" s="541"/>
      <c r="AUY47" s="541"/>
      <c r="AUZ47" s="541"/>
      <c r="AVA47" s="541"/>
      <c r="AVB47" s="541"/>
      <c r="AVC47" s="541"/>
      <c r="AVD47" s="541"/>
      <c r="AVE47" s="541"/>
      <c r="AVF47" s="541"/>
      <c r="AVG47" s="541"/>
      <c r="AVH47" s="541"/>
      <c r="AVI47" s="541"/>
      <c r="AVJ47" s="541"/>
      <c r="AVK47" s="541"/>
      <c r="AVL47" s="541"/>
      <c r="AVM47" s="541"/>
      <c r="AVN47" s="541"/>
      <c r="AVO47" s="541"/>
      <c r="AVP47" s="541"/>
      <c r="AVQ47" s="541"/>
      <c r="AVR47" s="541"/>
      <c r="AVS47" s="541"/>
      <c r="AVT47" s="541"/>
      <c r="AVU47" s="541"/>
      <c r="AVV47" s="541"/>
      <c r="AVW47" s="541"/>
      <c r="AVX47" s="541"/>
      <c r="AVY47" s="541"/>
      <c r="AVZ47" s="541"/>
      <c r="AWA47" s="541"/>
      <c r="AWB47" s="541"/>
      <c r="AWC47" s="541"/>
      <c r="AWD47" s="541"/>
      <c r="AWE47" s="541"/>
      <c r="AWF47" s="541"/>
      <c r="AWG47" s="541"/>
      <c r="AWH47" s="541"/>
      <c r="AWI47" s="541"/>
      <c r="AWJ47" s="541"/>
      <c r="AWK47" s="541"/>
      <c r="AWL47" s="541"/>
      <c r="AWM47" s="541"/>
      <c r="AWN47" s="541"/>
      <c r="AWO47" s="541"/>
      <c r="AWP47" s="541"/>
      <c r="AWQ47" s="541"/>
      <c r="AWR47" s="541"/>
      <c r="AWS47" s="541"/>
      <c r="AWT47" s="541"/>
      <c r="AWU47" s="541"/>
      <c r="AWV47" s="541"/>
      <c r="AWW47" s="541"/>
      <c r="AWX47" s="541"/>
      <c r="AWY47" s="541"/>
      <c r="AWZ47" s="541"/>
      <c r="AXA47" s="541"/>
      <c r="AXB47" s="541"/>
      <c r="AXC47" s="541"/>
      <c r="AXD47" s="541"/>
      <c r="AXE47" s="541"/>
      <c r="AXF47" s="541"/>
      <c r="AXG47" s="541"/>
      <c r="AXH47" s="541"/>
      <c r="AXI47" s="541"/>
      <c r="AXJ47" s="541"/>
      <c r="AXK47" s="541"/>
      <c r="AXL47" s="541"/>
      <c r="AXM47" s="541"/>
      <c r="AXN47" s="541"/>
      <c r="AXO47" s="541"/>
      <c r="AXP47" s="541"/>
      <c r="AXQ47" s="541"/>
      <c r="AXR47" s="541"/>
      <c r="AXS47" s="541"/>
      <c r="AXT47" s="541"/>
      <c r="AXU47" s="541"/>
      <c r="AXV47" s="541"/>
      <c r="AXW47" s="541"/>
      <c r="AXX47" s="541"/>
      <c r="AXY47" s="541"/>
      <c r="AXZ47" s="541"/>
      <c r="AYA47" s="541"/>
      <c r="AYB47" s="541"/>
      <c r="AYC47" s="541"/>
      <c r="AYD47" s="541"/>
      <c r="AYE47" s="541"/>
      <c r="AYF47" s="541"/>
      <c r="AYG47" s="541"/>
      <c r="AYH47" s="541"/>
      <c r="AYI47" s="541"/>
      <c r="AYJ47" s="541"/>
      <c r="AYK47" s="541"/>
      <c r="AYL47" s="541"/>
      <c r="AYM47" s="541"/>
      <c r="AYN47" s="541"/>
      <c r="AYO47" s="541"/>
      <c r="AYP47" s="541"/>
      <c r="AYQ47" s="541"/>
      <c r="AYR47" s="541"/>
      <c r="AYS47" s="541"/>
      <c r="AYT47" s="541"/>
      <c r="AYU47" s="541"/>
      <c r="AYV47" s="541"/>
      <c r="AYW47" s="541"/>
      <c r="AYX47" s="541"/>
      <c r="AYY47" s="541"/>
      <c r="AYZ47" s="541"/>
      <c r="AZA47" s="541"/>
      <c r="AZB47" s="541"/>
      <c r="AZC47" s="541"/>
      <c r="AZD47" s="541"/>
      <c r="AZE47" s="541"/>
      <c r="AZF47" s="541"/>
      <c r="AZG47" s="541"/>
      <c r="AZH47" s="541"/>
      <c r="AZI47" s="541"/>
      <c r="AZJ47" s="541"/>
      <c r="AZK47" s="541"/>
      <c r="AZL47" s="541"/>
      <c r="AZM47" s="541"/>
      <c r="AZN47" s="541"/>
      <c r="AZO47" s="541"/>
      <c r="AZP47" s="541"/>
      <c r="AZQ47" s="541"/>
      <c r="AZR47" s="541"/>
      <c r="AZS47" s="541"/>
      <c r="AZT47" s="541"/>
      <c r="AZU47" s="541"/>
      <c r="AZV47" s="541"/>
      <c r="AZW47" s="541"/>
      <c r="AZX47" s="541"/>
      <c r="AZY47" s="541"/>
      <c r="AZZ47" s="541"/>
      <c r="BAA47" s="541"/>
      <c r="BAB47" s="541"/>
      <c r="BAC47" s="541"/>
      <c r="BAD47" s="541"/>
      <c r="BAE47" s="541"/>
      <c r="BAF47" s="541"/>
      <c r="BAG47" s="541"/>
      <c r="BAH47" s="541"/>
      <c r="BAI47" s="541"/>
      <c r="BAJ47" s="541"/>
      <c r="BAK47" s="541"/>
      <c r="BAL47" s="541"/>
      <c r="BAM47" s="541"/>
      <c r="BAN47" s="541"/>
      <c r="BAO47" s="541"/>
      <c r="BAP47" s="541"/>
      <c r="BAQ47" s="541"/>
      <c r="BAR47" s="541"/>
      <c r="BAS47" s="541"/>
      <c r="BAT47" s="541"/>
      <c r="BAU47" s="541"/>
      <c r="BAV47" s="541"/>
      <c r="BAW47" s="541"/>
      <c r="BAX47" s="541"/>
      <c r="BAY47" s="541"/>
      <c r="BAZ47" s="541"/>
      <c r="BBA47" s="541"/>
      <c r="BBB47" s="541"/>
      <c r="BBC47" s="541"/>
      <c r="BBD47" s="541"/>
      <c r="BBE47" s="541"/>
      <c r="BBF47" s="541"/>
      <c r="BBG47" s="541"/>
      <c r="BBH47" s="541"/>
      <c r="BBI47" s="541"/>
      <c r="BBJ47" s="541"/>
      <c r="BBK47" s="541"/>
      <c r="BBL47" s="541"/>
      <c r="BBM47" s="541"/>
      <c r="BBN47" s="541"/>
      <c r="BBO47" s="541"/>
      <c r="BBP47" s="541"/>
      <c r="BBQ47" s="541"/>
      <c r="BBR47" s="541"/>
      <c r="BBS47" s="541"/>
      <c r="BBT47" s="541"/>
      <c r="BBU47" s="541"/>
      <c r="BBV47" s="541"/>
      <c r="BBW47" s="541"/>
      <c r="BBX47" s="541"/>
      <c r="BBY47" s="541"/>
      <c r="BBZ47" s="541"/>
      <c r="BCA47" s="541"/>
      <c r="BCB47" s="541"/>
      <c r="BCC47" s="541"/>
      <c r="BCD47" s="541"/>
      <c r="BCE47" s="541"/>
      <c r="BCF47" s="541"/>
      <c r="BCG47" s="541"/>
      <c r="BCH47" s="541"/>
      <c r="BCI47" s="541"/>
      <c r="BCJ47" s="541"/>
      <c r="BCK47" s="541"/>
      <c r="BCL47" s="541"/>
      <c r="BCM47" s="541"/>
      <c r="BCN47" s="541"/>
      <c r="BCO47" s="541"/>
      <c r="BCP47" s="541"/>
      <c r="BCQ47" s="541"/>
      <c r="BCR47" s="541"/>
      <c r="BCS47" s="541"/>
      <c r="BCT47" s="541"/>
      <c r="BCU47" s="541"/>
      <c r="BCV47" s="541"/>
      <c r="BCW47" s="541"/>
      <c r="BCX47" s="541"/>
      <c r="BCY47" s="541"/>
      <c r="BCZ47" s="541"/>
      <c r="BDA47" s="541"/>
      <c r="BDB47" s="541"/>
      <c r="BDC47" s="541"/>
      <c r="BDD47" s="541"/>
      <c r="BDE47" s="541"/>
      <c r="BDF47" s="541"/>
      <c r="BDG47" s="541"/>
      <c r="BDH47" s="541"/>
      <c r="BDI47" s="541"/>
      <c r="BDJ47" s="541"/>
      <c r="BDK47" s="541"/>
      <c r="BDL47" s="541"/>
      <c r="BDM47" s="541"/>
      <c r="BDN47" s="541"/>
      <c r="BDO47" s="541"/>
      <c r="BDP47" s="541"/>
      <c r="BDQ47" s="541"/>
      <c r="BDR47" s="541"/>
      <c r="BDS47" s="541"/>
      <c r="BDT47" s="541"/>
      <c r="BDU47" s="541"/>
      <c r="BDV47" s="541"/>
      <c r="BDW47" s="541"/>
      <c r="BDX47" s="541"/>
      <c r="BDY47" s="541"/>
      <c r="BDZ47" s="541"/>
      <c r="BEA47" s="541"/>
      <c r="BEB47" s="541"/>
      <c r="BEC47" s="541"/>
      <c r="BED47" s="541"/>
      <c r="BEE47" s="541"/>
      <c r="BEF47" s="541"/>
      <c r="BEG47" s="541"/>
      <c r="BEH47" s="541"/>
      <c r="BEI47" s="541"/>
      <c r="BEJ47" s="541"/>
      <c r="BEK47" s="541"/>
      <c r="BEL47" s="541"/>
      <c r="BEM47" s="541"/>
      <c r="BEN47" s="541"/>
      <c r="BEO47" s="541"/>
      <c r="BEP47" s="541"/>
      <c r="BEQ47" s="541"/>
      <c r="BER47" s="541"/>
      <c r="BES47" s="541"/>
      <c r="BET47" s="541"/>
      <c r="BEU47" s="541"/>
      <c r="BEV47" s="541"/>
      <c r="BEW47" s="541"/>
      <c r="BEX47" s="541"/>
      <c r="BEY47" s="541"/>
      <c r="BEZ47" s="541"/>
      <c r="BFA47" s="541"/>
      <c r="BFB47" s="541"/>
      <c r="BFC47" s="541"/>
      <c r="BFD47" s="541"/>
      <c r="BFE47" s="541"/>
      <c r="BFF47" s="541"/>
      <c r="BFG47" s="541"/>
      <c r="BFH47" s="541"/>
      <c r="BFI47" s="541"/>
      <c r="BFJ47" s="541"/>
      <c r="BFK47" s="541"/>
      <c r="BFL47" s="541"/>
      <c r="BFM47" s="541"/>
      <c r="BFN47" s="541"/>
      <c r="BFO47" s="541"/>
      <c r="BFP47" s="541"/>
      <c r="BFQ47" s="541"/>
      <c r="BFR47" s="541"/>
      <c r="BFS47" s="541"/>
      <c r="BFT47" s="541"/>
      <c r="BFU47" s="541"/>
      <c r="BFV47" s="541"/>
      <c r="BFW47" s="541"/>
      <c r="BFX47" s="541"/>
      <c r="BFY47" s="541"/>
      <c r="BFZ47" s="541"/>
      <c r="BGA47" s="541"/>
      <c r="BGB47" s="541"/>
      <c r="BGC47" s="541"/>
      <c r="BGD47" s="541"/>
      <c r="BGE47" s="541"/>
      <c r="BGF47" s="541"/>
      <c r="BGG47" s="541"/>
      <c r="BGH47" s="541"/>
      <c r="BGI47" s="541"/>
      <c r="BGJ47" s="541"/>
      <c r="BGK47" s="541"/>
      <c r="BGL47" s="541"/>
      <c r="BGM47" s="541"/>
      <c r="BGN47" s="541"/>
      <c r="BGO47" s="541"/>
      <c r="BGP47" s="541"/>
      <c r="BGQ47" s="541"/>
      <c r="BGR47" s="541"/>
      <c r="BGS47" s="541"/>
      <c r="BGT47" s="541"/>
      <c r="BGU47" s="541"/>
      <c r="BGV47" s="541"/>
      <c r="BGW47" s="541"/>
      <c r="BGX47" s="541"/>
      <c r="BGY47" s="541"/>
      <c r="BGZ47" s="541"/>
      <c r="BHA47" s="541"/>
      <c r="BHB47" s="541"/>
      <c r="BHC47" s="541"/>
      <c r="BHD47" s="541"/>
      <c r="BHE47" s="541"/>
      <c r="BHF47" s="541"/>
      <c r="BHG47" s="541"/>
      <c r="BHH47" s="541"/>
      <c r="BHI47" s="541"/>
      <c r="BHJ47" s="541"/>
      <c r="BHK47" s="541"/>
      <c r="BHL47" s="541"/>
      <c r="BHM47" s="541"/>
      <c r="BHN47" s="541"/>
      <c r="BHO47" s="541"/>
      <c r="BHP47" s="541"/>
      <c r="BHQ47" s="541"/>
      <c r="BHR47" s="541"/>
      <c r="BHS47" s="541"/>
      <c r="BHT47" s="541"/>
      <c r="BHU47" s="541"/>
      <c r="BHV47" s="541"/>
      <c r="BHW47" s="541"/>
      <c r="BHX47" s="541"/>
      <c r="BHY47" s="541"/>
      <c r="BHZ47" s="541"/>
      <c r="BIA47" s="541"/>
      <c r="BIB47" s="541"/>
      <c r="BIC47" s="541"/>
      <c r="BID47" s="541"/>
      <c r="BIE47" s="541"/>
      <c r="BIF47" s="541"/>
      <c r="BIG47" s="541"/>
      <c r="BIH47" s="541"/>
      <c r="BII47" s="541"/>
      <c r="BIJ47" s="541"/>
      <c r="BIK47" s="541"/>
      <c r="BIL47" s="541"/>
      <c r="BIM47" s="541"/>
      <c r="BIN47" s="541"/>
      <c r="BIO47" s="541"/>
      <c r="BIP47" s="541"/>
      <c r="BIQ47" s="541"/>
      <c r="BIR47" s="541"/>
      <c r="BIS47" s="541"/>
      <c r="BIT47" s="541"/>
      <c r="BIU47" s="541"/>
      <c r="BIV47" s="541"/>
      <c r="BIW47" s="541"/>
      <c r="BIX47" s="541"/>
      <c r="BIY47" s="541"/>
      <c r="BIZ47" s="541"/>
      <c r="BJA47" s="541"/>
      <c r="BJB47" s="541"/>
      <c r="BJC47" s="541"/>
      <c r="BJD47" s="541"/>
      <c r="BJE47" s="541"/>
      <c r="BJF47" s="541"/>
      <c r="BJG47" s="541"/>
      <c r="BJH47" s="541"/>
      <c r="BJI47" s="541"/>
      <c r="BJJ47" s="541"/>
      <c r="BJK47" s="541"/>
      <c r="BJL47" s="541"/>
      <c r="BJM47" s="541"/>
      <c r="BJN47" s="541"/>
      <c r="BJO47" s="541"/>
      <c r="BJP47" s="541"/>
      <c r="BJQ47" s="541"/>
      <c r="BJR47" s="541"/>
      <c r="BJS47" s="541"/>
      <c r="BJT47" s="541"/>
      <c r="BJU47" s="541"/>
      <c r="BJV47" s="541"/>
      <c r="BJW47" s="541"/>
      <c r="BJX47" s="541"/>
      <c r="BJY47" s="541"/>
      <c r="BJZ47" s="541"/>
      <c r="BKA47" s="541"/>
      <c r="BKB47" s="541"/>
      <c r="BKC47" s="541"/>
      <c r="BKD47" s="541"/>
      <c r="BKE47" s="541"/>
      <c r="BKF47" s="541"/>
      <c r="BKG47" s="541"/>
      <c r="BKH47" s="541"/>
      <c r="BKI47" s="541"/>
      <c r="BKJ47" s="541"/>
      <c r="BKK47" s="541"/>
      <c r="BKL47" s="541"/>
      <c r="BKM47" s="541"/>
      <c r="BKN47" s="541"/>
      <c r="BKO47" s="541"/>
      <c r="BKP47" s="541"/>
      <c r="BKQ47" s="541"/>
      <c r="BKR47" s="541"/>
      <c r="BKS47" s="541"/>
      <c r="BKT47" s="541"/>
      <c r="BKU47" s="541"/>
      <c r="BKV47" s="541"/>
      <c r="BKW47" s="541"/>
      <c r="BKX47" s="541"/>
      <c r="BKY47" s="541"/>
      <c r="BKZ47" s="541"/>
      <c r="BLA47" s="541"/>
      <c r="BLB47" s="541"/>
      <c r="BLC47" s="541"/>
      <c r="BLD47" s="541"/>
      <c r="BLE47" s="541"/>
      <c r="BLF47" s="541"/>
      <c r="BLG47" s="541"/>
      <c r="BLH47" s="541"/>
      <c r="BLI47" s="541"/>
      <c r="BLJ47" s="541"/>
      <c r="BLK47" s="541"/>
      <c r="BLL47" s="541"/>
      <c r="BLM47" s="541"/>
      <c r="BLN47" s="541"/>
      <c r="BLO47" s="541"/>
      <c r="BLP47" s="541"/>
      <c r="BLQ47" s="541"/>
      <c r="BLR47" s="541"/>
      <c r="BLS47" s="541"/>
      <c r="BLT47" s="541"/>
      <c r="BLU47" s="541"/>
      <c r="BLV47" s="541"/>
      <c r="BLW47" s="541"/>
      <c r="BLX47" s="541"/>
      <c r="BLY47" s="541"/>
      <c r="BLZ47" s="541"/>
      <c r="BMA47" s="541"/>
      <c r="BMB47" s="541"/>
      <c r="BMC47" s="541"/>
      <c r="BMD47" s="541"/>
      <c r="BME47" s="541"/>
      <c r="BMF47" s="541"/>
      <c r="BMG47" s="541"/>
      <c r="BMH47" s="541"/>
      <c r="BMI47" s="541"/>
      <c r="BMJ47" s="541"/>
      <c r="BMK47" s="541"/>
      <c r="BML47" s="541"/>
      <c r="BMM47" s="541"/>
      <c r="BMN47" s="541"/>
      <c r="BMO47" s="541"/>
      <c r="BMP47" s="541"/>
      <c r="BMQ47" s="541"/>
      <c r="BMR47" s="541"/>
      <c r="BMS47" s="541"/>
      <c r="BMT47" s="541"/>
      <c r="BMU47" s="541"/>
      <c r="BMV47" s="541"/>
      <c r="BMW47" s="541"/>
      <c r="BMX47" s="541"/>
      <c r="BMY47" s="541"/>
      <c r="BMZ47" s="541"/>
      <c r="BNA47" s="541"/>
      <c r="BNB47" s="541"/>
      <c r="BNC47" s="541"/>
      <c r="BND47" s="541"/>
      <c r="BNE47" s="541"/>
      <c r="BNF47" s="541"/>
      <c r="BNG47" s="541"/>
      <c r="BNH47" s="541"/>
      <c r="BNI47" s="541"/>
      <c r="BNJ47" s="541"/>
      <c r="BNK47" s="541"/>
      <c r="BNL47" s="541"/>
      <c r="BNM47" s="541"/>
      <c r="BNN47" s="541"/>
      <c r="BNO47" s="541"/>
      <c r="BNP47" s="541"/>
      <c r="BNQ47" s="541"/>
      <c r="BNR47" s="541"/>
      <c r="BNS47" s="541"/>
      <c r="BNT47" s="541"/>
      <c r="BNU47" s="541"/>
      <c r="BNV47" s="541"/>
      <c r="BNW47" s="541"/>
      <c r="BNX47" s="541"/>
      <c r="BNY47" s="541"/>
      <c r="BNZ47" s="541"/>
      <c r="BOA47" s="541"/>
      <c r="BOB47" s="541"/>
      <c r="BOC47" s="541"/>
      <c r="BOD47" s="541"/>
      <c r="BOE47" s="541"/>
      <c r="BOF47" s="541"/>
      <c r="BOG47" s="541"/>
      <c r="BOH47" s="541"/>
      <c r="BOI47" s="541"/>
      <c r="BOJ47" s="541"/>
      <c r="BOK47" s="541"/>
      <c r="BOL47" s="541"/>
      <c r="BOM47" s="541"/>
      <c r="BON47" s="541"/>
      <c r="BOO47" s="541"/>
      <c r="BOP47" s="541"/>
      <c r="BOQ47" s="541"/>
      <c r="BOR47" s="541"/>
      <c r="BOS47" s="541"/>
      <c r="BOT47" s="541"/>
      <c r="BOU47" s="541"/>
      <c r="BOV47" s="541"/>
      <c r="BOW47" s="541"/>
      <c r="BOX47" s="541"/>
      <c r="BOY47" s="541"/>
      <c r="BOZ47" s="541"/>
      <c r="BPA47" s="541"/>
      <c r="BPB47" s="541"/>
      <c r="BPC47" s="541"/>
      <c r="BPD47" s="541"/>
      <c r="BPE47" s="541"/>
      <c r="BPF47" s="541"/>
      <c r="BPG47" s="541"/>
      <c r="BPH47" s="541"/>
      <c r="BPI47" s="541"/>
      <c r="BPJ47" s="541"/>
      <c r="BPK47" s="541"/>
      <c r="BPL47" s="541"/>
      <c r="BPM47" s="541"/>
      <c r="BPN47" s="541"/>
      <c r="BPO47" s="541"/>
      <c r="BPP47" s="541"/>
      <c r="BPQ47" s="541"/>
      <c r="BPR47" s="541"/>
      <c r="BPS47" s="541"/>
      <c r="BPT47" s="541"/>
      <c r="BPU47" s="541"/>
      <c r="BPV47" s="541"/>
      <c r="BPW47" s="541"/>
      <c r="BPX47" s="541"/>
      <c r="BPY47" s="541"/>
      <c r="BPZ47" s="541"/>
      <c r="BQA47" s="541"/>
      <c r="BQB47" s="541"/>
      <c r="BQC47" s="541"/>
      <c r="BQD47" s="541"/>
      <c r="BQE47" s="541"/>
      <c r="BQF47" s="541"/>
      <c r="BQG47" s="541"/>
      <c r="BQH47" s="541"/>
      <c r="BQI47" s="541"/>
      <c r="BQJ47" s="541"/>
      <c r="BQK47" s="541"/>
      <c r="BQL47" s="541"/>
      <c r="BQM47" s="541"/>
      <c r="BQN47" s="541"/>
      <c r="BQO47" s="541"/>
      <c r="BQP47" s="541"/>
      <c r="BQQ47" s="541"/>
      <c r="BQR47" s="541"/>
      <c r="BQS47" s="541"/>
      <c r="BQT47" s="541"/>
      <c r="BQU47" s="541"/>
      <c r="BQV47" s="541"/>
      <c r="BQW47" s="541"/>
      <c r="BQX47" s="541"/>
      <c r="BQY47" s="541"/>
      <c r="BQZ47" s="541"/>
      <c r="BRA47" s="541"/>
      <c r="BRB47" s="541"/>
      <c r="BRC47" s="541"/>
      <c r="BRD47" s="541"/>
      <c r="BRE47" s="541"/>
      <c r="BRF47" s="541"/>
      <c r="BRG47" s="541"/>
      <c r="BRH47" s="541"/>
      <c r="BRI47" s="541"/>
      <c r="BRJ47" s="541"/>
      <c r="BRK47" s="541"/>
      <c r="BRL47" s="541"/>
      <c r="BRM47" s="541"/>
      <c r="BRN47" s="541"/>
      <c r="BRO47" s="541"/>
      <c r="BRP47" s="541"/>
      <c r="BRQ47" s="541"/>
      <c r="BRR47" s="541"/>
      <c r="BRS47" s="541"/>
      <c r="BRT47" s="541"/>
      <c r="BRU47" s="541"/>
      <c r="BRV47" s="541"/>
      <c r="BRW47" s="541"/>
      <c r="BRX47" s="541"/>
      <c r="BRY47" s="541"/>
      <c r="BRZ47" s="541"/>
      <c r="BSA47" s="541"/>
      <c r="BSB47" s="541"/>
      <c r="BSC47" s="541"/>
      <c r="BSD47" s="541"/>
      <c r="BSE47" s="541"/>
      <c r="BSF47" s="541"/>
      <c r="BSG47" s="541"/>
      <c r="BSH47" s="541"/>
      <c r="BSI47" s="541"/>
      <c r="BSJ47" s="541"/>
      <c r="BSK47" s="541"/>
      <c r="BSL47" s="541"/>
      <c r="BSM47" s="541"/>
      <c r="BSN47" s="541"/>
      <c r="BSO47" s="541"/>
      <c r="BSP47" s="541"/>
      <c r="BSQ47" s="541"/>
      <c r="BSR47" s="541"/>
      <c r="BSS47" s="541"/>
      <c r="BST47" s="541"/>
      <c r="BSU47" s="541"/>
      <c r="BSV47" s="541"/>
      <c r="BSW47" s="541"/>
      <c r="BSX47" s="541"/>
      <c r="BSY47" s="541"/>
      <c r="BSZ47" s="541"/>
      <c r="BTA47" s="541"/>
      <c r="BTB47" s="541"/>
      <c r="BTC47" s="541"/>
      <c r="BTD47" s="541"/>
      <c r="BTE47" s="541"/>
      <c r="BTF47" s="541"/>
      <c r="BTG47" s="541"/>
      <c r="BTH47" s="541"/>
      <c r="BTI47" s="541"/>
      <c r="BTJ47" s="541"/>
      <c r="BTK47" s="541"/>
      <c r="BTL47" s="541"/>
      <c r="BTM47" s="541"/>
      <c r="BTN47" s="541"/>
      <c r="BTO47" s="541"/>
      <c r="BTP47" s="541"/>
      <c r="BTQ47" s="541"/>
      <c r="BTR47" s="541"/>
      <c r="BTS47" s="541"/>
      <c r="BTT47" s="541"/>
      <c r="BTU47" s="541"/>
      <c r="BTV47" s="541"/>
      <c r="BTW47" s="541"/>
      <c r="BTX47" s="541"/>
      <c r="BTY47" s="541"/>
      <c r="BTZ47" s="541"/>
      <c r="BUA47" s="541"/>
      <c r="BUB47" s="541"/>
      <c r="BUC47" s="541"/>
      <c r="BUD47" s="541"/>
      <c r="BUE47" s="541"/>
      <c r="BUF47" s="541"/>
      <c r="BUG47" s="541"/>
      <c r="BUH47" s="541"/>
      <c r="BUI47" s="541"/>
      <c r="BUJ47" s="541"/>
      <c r="BUK47" s="541"/>
      <c r="BUL47" s="541"/>
      <c r="BUM47" s="541"/>
      <c r="BUN47" s="541"/>
      <c r="BUO47" s="541"/>
      <c r="BUP47" s="541"/>
      <c r="BUQ47" s="541"/>
      <c r="BUR47" s="541"/>
      <c r="BUS47" s="541"/>
      <c r="BUT47" s="541"/>
      <c r="BUU47" s="541"/>
      <c r="BUV47" s="541"/>
      <c r="BUW47" s="541"/>
      <c r="BUX47" s="541"/>
      <c r="BUY47" s="541"/>
      <c r="BUZ47" s="541"/>
      <c r="BVA47" s="541"/>
      <c r="BVB47" s="541"/>
      <c r="BVC47" s="541"/>
      <c r="BVD47" s="541"/>
      <c r="BVE47" s="541"/>
      <c r="BVF47" s="541"/>
      <c r="BVG47" s="541"/>
      <c r="BVH47" s="541"/>
      <c r="BVI47" s="541"/>
      <c r="BVJ47" s="541"/>
      <c r="BVK47" s="541"/>
      <c r="BVL47" s="541"/>
      <c r="BVM47" s="541"/>
      <c r="BVN47" s="541"/>
      <c r="BVO47" s="541"/>
      <c r="BVP47" s="541"/>
      <c r="BVQ47" s="541"/>
      <c r="BVR47" s="541"/>
      <c r="BVS47" s="541"/>
      <c r="BVT47" s="541"/>
      <c r="BVU47" s="541"/>
      <c r="BVV47" s="541"/>
      <c r="BVW47" s="541"/>
      <c r="BVX47" s="541"/>
      <c r="BVY47" s="541"/>
      <c r="BVZ47" s="541"/>
      <c r="BWA47" s="541"/>
      <c r="BWB47" s="541"/>
      <c r="BWC47" s="541"/>
      <c r="BWD47" s="541"/>
      <c r="BWE47" s="541"/>
      <c r="BWF47" s="541"/>
      <c r="BWG47" s="541"/>
      <c r="BWH47" s="541"/>
      <c r="BWI47" s="541"/>
      <c r="BWJ47" s="541"/>
      <c r="BWK47" s="541"/>
      <c r="BWL47" s="541"/>
      <c r="BWM47" s="541"/>
      <c r="BWN47" s="541"/>
      <c r="BWO47" s="541"/>
      <c r="BWP47" s="541"/>
      <c r="BWQ47" s="541"/>
      <c r="BWR47" s="541"/>
      <c r="BWS47" s="541"/>
      <c r="BWT47" s="541"/>
      <c r="BWU47" s="541"/>
      <c r="BWV47" s="541"/>
      <c r="BWW47" s="541"/>
      <c r="BWX47" s="541"/>
      <c r="BWY47" s="541"/>
      <c r="BWZ47" s="541"/>
      <c r="BXA47" s="541"/>
      <c r="BXB47" s="541"/>
      <c r="BXC47" s="541"/>
      <c r="BXD47" s="541"/>
      <c r="BXE47" s="541"/>
      <c r="BXF47" s="541"/>
      <c r="BXG47" s="541"/>
      <c r="BXH47" s="541"/>
      <c r="BXI47" s="541"/>
      <c r="BXJ47" s="541"/>
      <c r="BXK47" s="541"/>
      <c r="BXL47" s="541"/>
      <c r="BXM47" s="541"/>
      <c r="BXN47" s="541"/>
      <c r="BXO47" s="541"/>
      <c r="BXP47" s="541"/>
      <c r="BXQ47" s="541"/>
      <c r="BXR47" s="541"/>
      <c r="BXS47" s="541"/>
      <c r="BXT47" s="541"/>
      <c r="BXU47" s="541"/>
      <c r="BXV47" s="541"/>
      <c r="BXW47" s="541"/>
      <c r="BXX47" s="541"/>
      <c r="BXY47" s="541"/>
      <c r="BXZ47" s="541"/>
      <c r="BYA47" s="541"/>
      <c r="BYB47" s="541"/>
      <c r="BYC47" s="541"/>
      <c r="BYD47" s="541"/>
      <c r="BYE47" s="541"/>
      <c r="BYF47" s="541"/>
      <c r="BYG47" s="541"/>
      <c r="BYH47" s="541"/>
      <c r="BYI47" s="541"/>
      <c r="BYJ47" s="541"/>
      <c r="BYK47" s="541"/>
      <c r="BYL47" s="541"/>
      <c r="BYM47" s="541"/>
      <c r="BYN47" s="541"/>
      <c r="BYO47" s="541"/>
      <c r="BYP47" s="541"/>
      <c r="BYQ47" s="541"/>
      <c r="BYR47" s="541"/>
      <c r="BYS47" s="541"/>
      <c r="BYT47" s="541"/>
      <c r="BYU47" s="541"/>
      <c r="BYV47" s="541"/>
      <c r="BYW47" s="541"/>
      <c r="BYX47" s="541"/>
      <c r="BYY47" s="541"/>
      <c r="BYZ47" s="541"/>
      <c r="BZA47" s="541"/>
      <c r="BZB47" s="541"/>
      <c r="BZC47" s="541"/>
      <c r="BZD47" s="541"/>
      <c r="BZE47" s="541"/>
      <c r="BZF47" s="541"/>
      <c r="BZG47" s="541"/>
      <c r="BZH47" s="541"/>
      <c r="BZI47" s="541"/>
      <c r="BZJ47" s="541"/>
      <c r="BZK47" s="541"/>
      <c r="BZL47" s="541"/>
      <c r="BZM47" s="541"/>
      <c r="BZN47" s="541"/>
      <c r="BZO47" s="541"/>
      <c r="BZP47" s="541"/>
      <c r="BZQ47" s="541"/>
      <c r="BZR47" s="541"/>
      <c r="BZS47" s="541"/>
      <c r="BZT47" s="541"/>
      <c r="BZU47" s="541"/>
      <c r="BZV47" s="541"/>
      <c r="BZW47" s="541"/>
      <c r="BZX47" s="541"/>
      <c r="BZY47" s="541"/>
      <c r="BZZ47" s="541"/>
      <c r="CAA47" s="541"/>
      <c r="CAB47" s="541"/>
      <c r="CAC47" s="541"/>
      <c r="CAD47" s="541"/>
      <c r="CAE47" s="541"/>
      <c r="CAF47" s="541"/>
      <c r="CAG47" s="541"/>
      <c r="CAH47" s="541"/>
      <c r="CAI47" s="541"/>
      <c r="CAJ47" s="541"/>
      <c r="CAK47" s="541"/>
      <c r="CAL47" s="541"/>
      <c r="CAM47" s="541"/>
      <c r="CAN47" s="541"/>
      <c r="CAO47" s="541"/>
      <c r="CAP47" s="541"/>
      <c r="CAQ47" s="541"/>
      <c r="CAR47" s="541"/>
      <c r="CAS47" s="541"/>
      <c r="CAT47" s="541"/>
      <c r="CAU47" s="541"/>
      <c r="CAV47" s="541"/>
      <c r="CAW47" s="541"/>
      <c r="CAX47" s="541"/>
      <c r="CAY47" s="541"/>
      <c r="CAZ47" s="541"/>
      <c r="CBA47" s="541"/>
      <c r="CBB47" s="541"/>
      <c r="CBC47" s="541"/>
      <c r="CBD47" s="541"/>
      <c r="CBE47" s="541"/>
      <c r="CBF47" s="541"/>
      <c r="CBG47" s="541"/>
      <c r="CBH47" s="541"/>
      <c r="CBI47" s="541"/>
      <c r="CBJ47" s="541"/>
      <c r="CBK47" s="541"/>
      <c r="CBL47" s="541"/>
      <c r="CBM47" s="541"/>
      <c r="CBN47" s="541"/>
      <c r="CBO47" s="541"/>
      <c r="CBP47" s="541"/>
      <c r="CBQ47" s="541"/>
      <c r="CBR47" s="541"/>
      <c r="CBS47" s="541"/>
      <c r="CBT47" s="541"/>
      <c r="CBU47" s="541"/>
      <c r="CBV47" s="541"/>
      <c r="CBW47" s="541"/>
      <c r="CBX47" s="541"/>
      <c r="CBY47" s="541"/>
      <c r="CBZ47" s="541"/>
      <c r="CCA47" s="541"/>
      <c r="CCB47" s="541"/>
      <c r="CCC47" s="541"/>
      <c r="CCD47" s="541"/>
      <c r="CCE47" s="541"/>
      <c r="CCF47" s="541"/>
      <c r="CCG47" s="541"/>
      <c r="CCH47" s="541"/>
      <c r="CCI47" s="541"/>
      <c r="CCJ47" s="541"/>
      <c r="CCK47" s="541"/>
      <c r="CCL47" s="541"/>
      <c r="CCM47" s="541"/>
      <c r="CCN47" s="541"/>
      <c r="CCO47" s="541"/>
      <c r="CCP47" s="541"/>
      <c r="CCQ47" s="541"/>
      <c r="CCR47" s="541"/>
      <c r="CCS47" s="541"/>
      <c r="CCT47" s="541"/>
      <c r="CCU47" s="541"/>
      <c r="CCV47" s="541"/>
      <c r="CCW47" s="541"/>
      <c r="CCX47" s="541"/>
      <c r="CCY47" s="541"/>
      <c r="CCZ47" s="541"/>
      <c r="CDA47" s="541"/>
      <c r="CDB47" s="541"/>
      <c r="CDC47" s="541"/>
      <c r="CDD47" s="541"/>
      <c r="CDE47" s="541"/>
      <c r="CDF47" s="541"/>
      <c r="CDG47" s="541"/>
      <c r="CDH47" s="541"/>
      <c r="CDI47" s="541"/>
      <c r="CDJ47" s="541"/>
      <c r="CDK47" s="541"/>
      <c r="CDL47" s="541"/>
      <c r="CDM47" s="541"/>
      <c r="CDN47" s="541"/>
      <c r="CDO47" s="541"/>
      <c r="CDP47" s="541"/>
      <c r="CDQ47" s="541"/>
      <c r="CDR47" s="541"/>
      <c r="CDS47" s="541"/>
      <c r="CDT47" s="541"/>
      <c r="CDU47" s="541"/>
      <c r="CDV47" s="541"/>
      <c r="CDW47" s="541"/>
      <c r="CDX47" s="541"/>
      <c r="CDY47" s="541"/>
      <c r="CDZ47" s="541"/>
      <c r="CEA47" s="541"/>
      <c r="CEB47" s="541"/>
      <c r="CEC47" s="541"/>
      <c r="CED47" s="541"/>
      <c r="CEE47" s="541"/>
      <c r="CEF47" s="541"/>
      <c r="CEG47" s="541"/>
      <c r="CEH47" s="541"/>
      <c r="CEI47" s="541"/>
      <c r="CEJ47" s="541"/>
      <c r="CEK47" s="541"/>
      <c r="CEL47" s="541"/>
      <c r="CEM47" s="541"/>
      <c r="CEN47" s="541"/>
      <c r="CEO47" s="541"/>
      <c r="CEP47" s="541"/>
      <c r="CEQ47" s="541"/>
      <c r="CER47" s="541"/>
      <c r="CES47" s="541"/>
      <c r="CET47" s="541"/>
      <c r="CEU47" s="541"/>
      <c r="CEV47" s="541"/>
      <c r="CEW47" s="541"/>
      <c r="CEX47" s="541"/>
      <c r="CEY47" s="541"/>
      <c r="CEZ47" s="541"/>
      <c r="CFA47" s="541"/>
      <c r="CFB47" s="541"/>
      <c r="CFC47" s="541"/>
      <c r="CFD47" s="541"/>
      <c r="CFE47" s="541"/>
      <c r="CFF47" s="541"/>
      <c r="CFG47" s="541"/>
      <c r="CFH47" s="541"/>
      <c r="CFI47" s="541"/>
      <c r="CFJ47" s="541"/>
      <c r="CFK47" s="541"/>
      <c r="CFL47" s="541"/>
      <c r="CFM47" s="541"/>
      <c r="CFN47" s="541"/>
      <c r="CFO47" s="541"/>
      <c r="CFP47" s="541"/>
      <c r="CFQ47" s="541"/>
      <c r="CFR47" s="541"/>
      <c r="CFS47" s="541"/>
      <c r="CFT47" s="541"/>
      <c r="CFU47" s="541"/>
      <c r="CFV47" s="541"/>
      <c r="CFW47" s="541"/>
      <c r="CFX47" s="541"/>
      <c r="CFY47" s="541"/>
      <c r="CFZ47" s="541"/>
      <c r="CGA47" s="541"/>
      <c r="CGB47" s="541"/>
      <c r="CGC47" s="541"/>
      <c r="CGD47" s="541"/>
      <c r="CGE47" s="541"/>
      <c r="CGF47" s="541"/>
      <c r="CGG47" s="541"/>
      <c r="CGH47" s="541"/>
      <c r="CGI47" s="541"/>
      <c r="CGJ47" s="541"/>
      <c r="CGK47" s="541"/>
      <c r="CGL47" s="541"/>
      <c r="CGM47" s="541"/>
      <c r="CGN47" s="541"/>
      <c r="CGO47" s="541"/>
      <c r="CGP47" s="541"/>
      <c r="CGQ47" s="541"/>
      <c r="CGR47" s="541"/>
      <c r="CGS47" s="541"/>
      <c r="CGT47" s="541"/>
      <c r="CGU47" s="541"/>
      <c r="CGV47" s="541"/>
      <c r="CGW47" s="541"/>
      <c r="CGX47" s="541"/>
      <c r="CGY47" s="541"/>
      <c r="CGZ47" s="541"/>
      <c r="CHA47" s="541"/>
      <c r="CHB47" s="541"/>
      <c r="CHC47" s="541"/>
      <c r="CHD47" s="541"/>
      <c r="CHE47" s="541"/>
      <c r="CHF47" s="541"/>
      <c r="CHG47" s="541"/>
      <c r="CHH47" s="541"/>
      <c r="CHI47" s="541"/>
      <c r="CHJ47" s="541"/>
      <c r="CHK47" s="541"/>
      <c r="CHL47" s="541"/>
      <c r="CHM47" s="541"/>
      <c r="CHN47" s="541"/>
      <c r="CHO47" s="541"/>
      <c r="CHP47" s="541"/>
      <c r="CHQ47" s="541"/>
      <c r="CHR47" s="541"/>
      <c r="CHS47" s="541"/>
      <c r="CHT47" s="541"/>
      <c r="CHU47" s="541"/>
      <c r="CHV47" s="541"/>
      <c r="CHW47" s="541"/>
      <c r="CHX47" s="541"/>
      <c r="CHY47" s="541"/>
      <c r="CHZ47" s="541"/>
      <c r="CIA47" s="541"/>
      <c r="CIB47" s="541"/>
      <c r="CIC47" s="541"/>
      <c r="CID47" s="541"/>
      <c r="CIE47" s="541"/>
      <c r="CIF47" s="541"/>
      <c r="CIG47" s="541"/>
      <c r="CIH47" s="541"/>
      <c r="CII47" s="541"/>
      <c r="CIJ47" s="541"/>
      <c r="CIK47" s="541"/>
      <c r="CIL47" s="541"/>
      <c r="CIM47" s="541"/>
      <c r="CIN47" s="541"/>
      <c r="CIO47" s="541"/>
      <c r="CIP47" s="541"/>
      <c r="CIQ47" s="541"/>
      <c r="CIR47" s="541"/>
      <c r="CIS47" s="541"/>
      <c r="CIT47" s="541"/>
      <c r="CIU47" s="541"/>
      <c r="CIV47" s="541"/>
      <c r="CIW47" s="541"/>
      <c r="CIX47" s="541"/>
      <c r="CIY47" s="541"/>
      <c r="CIZ47" s="541"/>
      <c r="CJA47" s="541"/>
      <c r="CJB47" s="541"/>
      <c r="CJC47" s="541"/>
      <c r="CJD47" s="541"/>
      <c r="CJE47" s="541"/>
      <c r="CJF47" s="541"/>
      <c r="CJG47" s="541"/>
      <c r="CJH47" s="541"/>
      <c r="CJI47" s="541"/>
      <c r="CJJ47" s="541"/>
      <c r="CJK47" s="541"/>
      <c r="CJL47" s="541"/>
      <c r="CJM47" s="541"/>
      <c r="CJN47" s="541"/>
      <c r="CJO47" s="541"/>
      <c r="CJP47" s="541"/>
      <c r="CJQ47" s="541"/>
      <c r="CJR47" s="541"/>
      <c r="CJS47" s="541"/>
      <c r="CJT47" s="541"/>
      <c r="CJU47" s="541"/>
      <c r="CJV47" s="541"/>
      <c r="CJW47" s="541"/>
      <c r="CJX47" s="541"/>
      <c r="CJY47" s="541"/>
      <c r="CJZ47" s="541"/>
      <c r="CKA47" s="541"/>
      <c r="CKB47" s="541"/>
      <c r="CKC47" s="541"/>
      <c r="CKD47" s="541"/>
      <c r="CKE47" s="541"/>
      <c r="CKF47" s="541"/>
      <c r="CKG47" s="541"/>
      <c r="CKH47" s="541"/>
      <c r="CKI47" s="541"/>
      <c r="CKJ47" s="541"/>
      <c r="CKK47" s="541"/>
      <c r="CKL47" s="541"/>
      <c r="CKM47" s="541"/>
      <c r="CKN47" s="541"/>
      <c r="CKO47" s="541"/>
      <c r="CKP47" s="541"/>
      <c r="CKQ47" s="541"/>
      <c r="CKR47" s="541"/>
      <c r="CKS47" s="541"/>
      <c r="CKT47" s="541"/>
      <c r="CKU47" s="541"/>
      <c r="CKV47" s="541"/>
      <c r="CKW47" s="541"/>
      <c r="CKX47" s="541"/>
      <c r="CKY47" s="541"/>
      <c r="CKZ47" s="541"/>
      <c r="CLA47" s="541"/>
      <c r="CLB47" s="541"/>
      <c r="CLC47" s="541"/>
      <c r="CLD47" s="541"/>
      <c r="CLE47" s="541"/>
      <c r="CLF47" s="541"/>
      <c r="CLG47" s="541"/>
      <c r="CLH47" s="541"/>
      <c r="CLI47" s="541"/>
      <c r="CLJ47" s="541"/>
      <c r="CLK47" s="541"/>
      <c r="CLL47" s="541"/>
      <c r="CLM47" s="541"/>
      <c r="CLN47" s="541"/>
      <c r="CLO47" s="541"/>
      <c r="CLP47" s="541"/>
      <c r="CLQ47" s="541"/>
      <c r="CLR47" s="541"/>
      <c r="CLS47" s="541"/>
      <c r="CLT47" s="541"/>
      <c r="CLU47" s="541"/>
      <c r="CLV47" s="541"/>
      <c r="CLW47" s="541"/>
      <c r="CLX47" s="541"/>
      <c r="CLY47" s="541"/>
      <c r="CLZ47" s="541"/>
      <c r="CMA47" s="541"/>
      <c r="CMB47" s="541"/>
      <c r="CMC47" s="541"/>
      <c r="CMD47" s="541"/>
      <c r="CME47" s="541"/>
      <c r="CMF47" s="541"/>
      <c r="CMG47" s="541"/>
      <c r="CMH47" s="541"/>
      <c r="CMI47" s="541"/>
      <c r="CMJ47" s="541"/>
      <c r="CMK47" s="541"/>
      <c r="CML47" s="541"/>
      <c r="CMM47" s="541"/>
      <c r="CMN47" s="541"/>
      <c r="CMO47" s="541"/>
      <c r="CMP47" s="541"/>
      <c r="CMQ47" s="541"/>
      <c r="CMR47" s="541"/>
      <c r="CMS47" s="541"/>
      <c r="CMT47" s="541"/>
      <c r="CMU47" s="541"/>
      <c r="CMV47" s="541"/>
      <c r="CMW47" s="541"/>
      <c r="CMX47" s="541"/>
      <c r="CMY47" s="541"/>
      <c r="CMZ47" s="541"/>
      <c r="CNA47" s="541"/>
      <c r="CNB47" s="541"/>
      <c r="CNC47" s="541"/>
      <c r="CND47" s="541"/>
      <c r="CNE47" s="541"/>
      <c r="CNF47" s="541"/>
      <c r="CNG47" s="541"/>
      <c r="CNH47" s="541"/>
      <c r="CNI47" s="541"/>
      <c r="CNJ47" s="541"/>
      <c r="CNK47" s="541"/>
      <c r="CNL47" s="541"/>
      <c r="CNM47" s="541"/>
      <c r="CNN47" s="541"/>
      <c r="CNO47" s="541"/>
      <c r="CNP47" s="541"/>
      <c r="CNQ47" s="541"/>
      <c r="CNR47" s="541"/>
      <c r="CNS47" s="541"/>
      <c r="CNT47" s="541"/>
      <c r="CNU47" s="541"/>
      <c r="CNV47" s="541"/>
      <c r="CNW47" s="541"/>
      <c r="CNX47" s="541"/>
      <c r="CNY47" s="541"/>
      <c r="CNZ47" s="541"/>
      <c r="COA47" s="541"/>
      <c r="COB47" s="541"/>
      <c r="COC47" s="541"/>
      <c r="COD47" s="541"/>
      <c r="COE47" s="541"/>
      <c r="COF47" s="541"/>
      <c r="COG47" s="541"/>
      <c r="COH47" s="541"/>
      <c r="COI47" s="541"/>
      <c r="COJ47" s="541"/>
      <c r="COK47" s="541"/>
      <c r="COL47" s="541"/>
      <c r="COM47" s="541"/>
      <c r="CON47" s="541"/>
      <c r="COO47" s="541"/>
      <c r="COP47" s="541"/>
      <c r="COQ47" s="541"/>
      <c r="COR47" s="541"/>
      <c r="COS47" s="541"/>
      <c r="COT47" s="541"/>
      <c r="COU47" s="541"/>
      <c r="COV47" s="541"/>
      <c r="COW47" s="541"/>
      <c r="COX47" s="541"/>
      <c r="COY47" s="541"/>
      <c r="COZ47" s="541"/>
      <c r="CPA47" s="541"/>
      <c r="CPB47" s="541"/>
      <c r="CPC47" s="541"/>
      <c r="CPD47" s="541"/>
      <c r="CPE47" s="541"/>
      <c r="CPF47" s="541"/>
      <c r="CPG47" s="541"/>
      <c r="CPH47" s="541"/>
      <c r="CPI47" s="541"/>
      <c r="CPJ47" s="541"/>
      <c r="CPK47" s="541"/>
      <c r="CPL47" s="541"/>
      <c r="CPM47" s="541"/>
      <c r="CPN47" s="541"/>
      <c r="CPO47" s="541"/>
      <c r="CPP47" s="541"/>
      <c r="CPQ47" s="541"/>
      <c r="CPR47" s="541"/>
      <c r="CPS47" s="541"/>
      <c r="CPT47" s="541"/>
      <c r="CPU47" s="541"/>
      <c r="CPV47" s="541"/>
      <c r="CPW47" s="541"/>
      <c r="CPX47" s="541"/>
      <c r="CPY47" s="541"/>
      <c r="CPZ47" s="541"/>
      <c r="CQA47" s="541"/>
      <c r="CQB47" s="541"/>
      <c r="CQC47" s="541"/>
      <c r="CQD47" s="541"/>
      <c r="CQE47" s="541"/>
      <c r="CQF47" s="541"/>
      <c r="CQG47" s="541"/>
      <c r="CQH47" s="541"/>
      <c r="CQI47" s="541"/>
      <c r="CQJ47" s="541"/>
      <c r="CQK47" s="541"/>
      <c r="CQL47" s="541"/>
      <c r="CQM47" s="541"/>
      <c r="CQN47" s="541"/>
      <c r="CQO47" s="541"/>
      <c r="CQP47" s="541"/>
      <c r="CQQ47" s="541"/>
      <c r="CQR47" s="541"/>
      <c r="CQS47" s="541"/>
      <c r="CQT47" s="541"/>
      <c r="CQU47" s="541"/>
      <c r="CQV47" s="541"/>
      <c r="CQW47" s="541"/>
      <c r="CQX47" s="541"/>
      <c r="CQY47" s="541"/>
      <c r="CQZ47" s="541"/>
      <c r="CRA47" s="541"/>
      <c r="CRB47" s="541"/>
      <c r="CRC47" s="541"/>
      <c r="CRD47" s="541"/>
      <c r="CRE47" s="541"/>
      <c r="CRF47" s="541"/>
      <c r="CRG47" s="541"/>
      <c r="CRH47" s="541"/>
      <c r="CRI47" s="541"/>
      <c r="CRJ47" s="541"/>
      <c r="CRK47" s="541"/>
      <c r="CRL47" s="541"/>
      <c r="CRM47" s="541"/>
      <c r="CRN47" s="541"/>
      <c r="CRO47" s="541"/>
      <c r="CRP47" s="541"/>
      <c r="CRQ47" s="541"/>
      <c r="CRR47" s="541"/>
      <c r="CRS47" s="541"/>
      <c r="CRT47" s="541"/>
      <c r="CRU47" s="541"/>
      <c r="CRV47" s="541"/>
      <c r="CRW47" s="541"/>
      <c r="CRX47" s="541"/>
      <c r="CRY47" s="541"/>
      <c r="CRZ47" s="541"/>
      <c r="CSA47" s="541"/>
      <c r="CSB47" s="541"/>
      <c r="CSC47" s="541"/>
      <c r="CSD47" s="541"/>
      <c r="CSE47" s="541"/>
      <c r="CSF47" s="541"/>
      <c r="CSG47" s="541"/>
      <c r="CSH47" s="541"/>
      <c r="CSI47" s="541"/>
      <c r="CSJ47" s="541"/>
      <c r="CSK47" s="541"/>
      <c r="CSL47" s="541"/>
      <c r="CSM47" s="541"/>
      <c r="CSN47" s="541"/>
      <c r="CSO47" s="541"/>
      <c r="CSP47" s="541"/>
      <c r="CSQ47" s="541"/>
      <c r="CSR47" s="541"/>
      <c r="CSS47" s="541"/>
      <c r="CST47" s="541"/>
      <c r="CSU47" s="541"/>
      <c r="CSV47" s="541"/>
      <c r="CSW47" s="541"/>
      <c r="CSX47" s="541"/>
      <c r="CSY47" s="541"/>
      <c r="CSZ47" s="541"/>
      <c r="CTA47" s="541"/>
      <c r="CTB47" s="541"/>
      <c r="CTC47" s="541"/>
      <c r="CTD47" s="541"/>
      <c r="CTE47" s="541"/>
      <c r="CTF47" s="541"/>
      <c r="CTG47" s="541"/>
      <c r="CTH47" s="541"/>
      <c r="CTI47" s="541"/>
      <c r="CTJ47" s="541"/>
      <c r="CTK47" s="541"/>
      <c r="CTL47" s="541"/>
      <c r="CTM47" s="541"/>
      <c r="CTN47" s="541"/>
      <c r="CTO47" s="541"/>
      <c r="CTP47" s="541"/>
      <c r="CTQ47" s="541"/>
      <c r="CTR47" s="541"/>
      <c r="CTS47" s="541"/>
      <c r="CTT47" s="541"/>
      <c r="CTU47" s="541"/>
      <c r="CTV47" s="541"/>
      <c r="CTW47" s="541"/>
      <c r="CTX47" s="541"/>
      <c r="CTY47" s="541"/>
      <c r="CTZ47" s="541"/>
      <c r="CUA47" s="541"/>
      <c r="CUB47" s="541"/>
      <c r="CUC47" s="541"/>
      <c r="CUD47" s="541"/>
      <c r="CUE47" s="541"/>
      <c r="CUF47" s="541"/>
      <c r="CUG47" s="541"/>
      <c r="CUH47" s="541"/>
      <c r="CUI47" s="541"/>
      <c r="CUJ47" s="541"/>
      <c r="CUK47" s="541"/>
      <c r="CUL47" s="541"/>
      <c r="CUM47" s="541"/>
      <c r="CUN47" s="541"/>
      <c r="CUO47" s="541"/>
      <c r="CUP47" s="541"/>
      <c r="CUQ47" s="541"/>
      <c r="CUR47" s="541"/>
      <c r="CUS47" s="541"/>
      <c r="CUT47" s="541"/>
      <c r="CUU47" s="541"/>
      <c r="CUV47" s="541"/>
      <c r="CUW47" s="541"/>
      <c r="CUX47" s="541"/>
      <c r="CUY47" s="541"/>
      <c r="CUZ47" s="541"/>
      <c r="CVA47" s="541"/>
      <c r="CVB47" s="541"/>
      <c r="CVC47" s="541"/>
      <c r="CVD47" s="541"/>
      <c r="CVE47" s="541"/>
      <c r="CVF47" s="541"/>
      <c r="CVG47" s="541"/>
      <c r="CVH47" s="541"/>
      <c r="CVI47" s="541"/>
      <c r="CVJ47" s="541"/>
      <c r="CVK47" s="541"/>
      <c r="CVL47" s="541"/>
      <c r="CVM47" s="541"/>
      <c r="CVN47" s="541"/>
      <c r="CVO47" s="541"/>
      <c r="CVP47" s="541"/>
      <c r="CVQ47" s="541"/>
      <c r="CVR47" s="541"/>
      <c r="CVS47" s="541"/>
      <c r="CVT47" s="541"/>
      <c r="CVU47" s="541"/>
      <c r="CVV47" s="541"/>
      <c r="CVW47" s="541"/>
      <c r="CVX47" s="541"/>
      <c r="CVY47" s="541"/>
      <c r="CVZ47" s="541"/>
      <c r="CWA47" s="541"/>
      <c r="CWB47" s="541"/>
      <c r="CWC47" s="541"/>
      <c r="CWD47" s="541"/>
      <c r="CWE47" s="541"/>
      <c r="CWF47" s="541"/>
      <c r="CWG47" s="541"/>
      <c r="CWH47" s="541"/>
      <c r="CWI47" s="541"/>
      <c r="CWJ47" s="541"/>
      <c r="CWK47" s="541"/>
      <c r="CWL47" s="541"/>
      <c r="CWM47" s="541"/>
      <c r="CWN47" s="541"/>
      <c r="CWO47" s="541"/>
      <c r="CWP47" s="541"/>
      <c r="CWQ47" s="541"/>
      <c r="CWR47" s="541"/>
      <c r="CWS47" s="541"/>
      <c r="CWT47" s="541"/>
      <c r="CWU47" s="541"/>
      <c r="CWV47" s="541"/>
      <c r="CWW47" s="541"/>
      <c r="CWX47" s="541"/>
      <c r="CWY47" s="541"/>
      <c r="CWZ47" s="541"/>
      <c r="CXA47" s="541"/>
      <c r="CXB47" s="541"/>
      <c r="CXC47" s="541"/>
      <c r="CXD47" s="541"/>
      <c r="CXE47" s="541"/>
      <c r="CXF47" s="541"/>
      <c r="CXG47" s="541"/>
      <c r="CXH47" s="541"/>
      <c r="CXI47" s="541"/>
      <c r="CXJ47" s="541"/>
      <c r="CXK47" s="541"/>
      <c r="CXL47" s="541"/>
      <c r="CXM47" s="541"/>
      <c r="CXN47" s="541"/>
      <c r="CXO47" s="541"/>
      <c r="CXP47" s="541"/>
      <c r="CXQ47" s="541"/>
      <c r="CXR47" s="541"/>
      <c r="CXS47" s="541"/>
      <c r="CXT47" s="541"/>
      <c r="CXU47" s="541"/>
      <c r="CXV47" s="541"/>
      <c r="CXW47" s="541"/>
      <c r="CXX47" s="541"/>
      <c r="CXY47" s="541"/>
      <c r="CXZ47" s="541"/>
      <c r="CYA47" s="541"/>
      <c r="CYB47" s="541"/>
      <c r="CYC47" s="541"/>
      <c r="CYD47" s="541"/>
      <c r="CYE47" s="541"/>
      <c r="CYF47" s="541"/>
      <c r="CYG47" s="541"/>
      <c r="CYH47" s="541"/>
      <c r="CYI47" s="541"/>
      <c r="CYJ47" s="541"/>
      <c r="CYK47" s="541"/>
      <c r="CYL47" s="541"/>
      <c r="CYM47" s="541"/>
      <c r="CYN47" s="541"/>
      <c r="CYO47" s="541"/>
      <c r="CYP47" s="541"/>
      <c r="CYQ47" s="541"/>
      <c r="CYR47" s="541"/>
      <c r="CYS47" s="541"/>
      <c r="CYT47" s="541"/>
      <c r="CYU47" s="541"/>
      <c r="CYV47" s="541"/>
      <c r="CYW47" s="541"/>
      <c r="CYX47" s="541"/>
      <c r="CYY47" s="541"/>
      <c r="CYZ47" s="541"/>
      <c r="CZA47" s="541"/>
      <c r="CZB47" s="541"/>
      <c r="CZC47" s="541"/>
      <c r="CZD47" s="541"/>
      <c r="CZE47" s="541"/>
      <c r="CZF47" s="541"/>
      <c r="CZG47" s="541"/>
      <c r="CZH47" s="541"/>
      <c r="CZI47" s="541"/>
      <c r="CZJ47" s="541"/>
      <c r="CZK47" s="541"/>
      <c r="CZL47" s="541"/>
      <c r="CZM47" s="541"/>
      <c r="CZN47" s="541"/>
      <c r="CZO47" s="541"/>
      <c r="CZP47" s="541"/>
      <c r="CZQ47" s="541"/>
      <c r="CZR47" s="541"/>
      <c r="CZS47" s="541"/>
      <c r="CZT47" s="541"/>
      <c r="CZU47" s="541"/>
      <c r="CZV47" s="541"/>
      <c r="CZW47" s="541"/>
      <c r="CZX47" s="541"/>
      <c r="CZY47" s="541"/>
      <c r="CZZ47" s="541"/>
      <c r="DAA47" s="541"/>
      <c r="DAB47" s="541"/>
      <c r="DAC47" s="541"/>
      <c r="DAD47" s="541"/>
      <c r="DAE47" s="541"/>
      <c r="DAF47" s="541"/>
      <c r="DAG47" s="541"/>
      <c r="DAH47" s="541"/>
      <c r="DAI47" s="541"/>
      <c r="DAJ47" s="541"/>
      <c r="DAK47" s="541"/>
      <c r="DAL47" s="541"/>
      <c r="DAM47" s="541"/>
      <c r="DAN47" s="541"/>
      <c r="DAO47" s="541"/>
      <c r="DAP47" s="541"/>
      <c r="DAQ47" s="541"/>
      <c r="DAR47" s="541"/>
      <c r="DAS47" s="541"/>
      <c r="DAT47" s="541"/>
      <c r="DAU47" s="541"/>
      <c r="DAV47" s="541"/>
      <c r="DAW47" s="541"/>
      <c r="DAX47" s="541"/>
      <c r="DAY47" s="541"/>
      <c r="DAZ47" s="541"/>
      <c r="DBA47" s="541"/>
      <c r="DBB47" s="541"/>
      <c r="DBC47" s="541"/>
      <c r="DBD47" s="541"/>
      <c r="DBE47" s="541"/>
      <c r="DBF47" s="541"/>
      <c r="DBG47" s="541"/>
      <c r="DBH47" s="541"/>
      <c r="DBI47" s="541"/>
      <c r="DBJ47" s="541"/>
      <c r="DBK47" s="541"/>
      <c r="DBL47" s="541"/>
      <c r="DBM47" s="541"/>
      <c r="DBN47" s="541"/>
      <c r="DBO47" s="541"/>
      <c r="DBP47" s="541"/>
      <c r="DBQ47" s="541"/>
      <c r="DBR47" s="541"/>
      <c r="DBS47" s="541"/>
      <c r="DBT47" s="541"/>
      <c r="DBU47" s="541"/>
      <c r="DBV47" s="541"/>
      <c r="DBW47" s="541"/>
      <c r="DBX47" s="541"/>
      <c r="DBY47" s="541"/>
      <c r="DBZ47" s="541"/>
      <c r="DCA47" s="541"/>
      <c r="DCB47" s="541"/>
      <c r="DCC47" s="541"/>
      <c r="DCD47" s="541"/>
      <c r="DCE47" s="541"/>
      <c r="DCF47" s="541"/>
      <c r="DCG47" s="541"/>
      <c r="DCH47" s="541"/>
      <c r="DCI47" s="541"/>
      <c r="DCJ47" s="541"/>
      <c r="DCK47" s="541"/>
      <c r="DCL47" s="541"/>
      <c r="DCM47" s="541"/>
      <c r="DCN47" s="541"/>
      <c r="DCO47" s="541"/>
      <c r="DCP47" s="541"/>
      <c r="DCQ47" s="541"/>
      <c r="DCR47" s="541"/>
      <c r="DCS47" s="541"/>
      <c r="DCT47" s="541"/>
      <c r="DCU47" s="541"/>
      <c r="DCV47" s="541"/>
      <c r="DCW47" s="541"/>
      <c r="DCX47" s="541"/>
      <c r="DCY47" s="541"/>
      <c r="DCZ47" s="541"/>
      <c r="DDA47" s="541"/>
      <c r="DDB47" s="541"/>
      <c r="DDC47" s="541"/>
      <c r="DDD47" s="541"/>
      <c r="DDE47" s="541"/>
      <c r="DDF47" s="541"/>
      <c r="DDG47" s="541"/>
      <c r="DDH47" s="541"/>
      <c r="DDI47" s="541"/>
      <c r="DDJ47" s="541"/>
      <c r="DDK47" s="541"/>
      <c r="DDL47" s="541"/>
      <c r="DDM47" s="541"/>
      <c r="DDN47" s="541"/>
      <c r="DDO47" s="541"/>
      <c r="DDP47" s="541"/>
      <c r="DDQ47" s="541"/>
      <c r="DDR47" s="541"/>
      <c r="DDS47" s="541"/>
      <c r="DDT47" s="541"/>
      <c r="DDU47" s="541"/>
      <c r="DDV47" s="541"/>
      <c r="DDW47" s="541"/>
      <c r="DDX47" s="541"/>
      <c r="DDY47" s="541"/>
      <c r="DDZ47" s="541"/>
      <c r="DEA47" s="541"/>
      <c r="DEB47" s="541"/>
      <c r="DEC47" s="541"/>
      <c r="DED47" s="541"/>
      <c r="DEE47" s="541"/>
      <c r="DEF47" s="541"/>
      <c r="DEG47" s="541"/>
      <c r="DEH47" s="541"/>
      <c r="DEI47" s="541"/>
      <c r="DEJ47" s="541"/>
      <c r="DEK47" s="541"/>
      <c r="DEL47" s="541"/>
      <c r="DEM47" s="541"/>
      <c r="DEN47" s="541"/>
      <c r="DEO47" s="541"/>
      <c r="DEP47" s="541"/>
      <c r="DEQ47" s="541"/>
      <c r="DER47" s="541"/>
      <c r="DES47" s="541"/>
      <c r="DET47" s="541"/>
      <c r="DEU47" s="541"/>
      <c r="DEV47" s="541"/>
      <c r="DEW47" s="541"/>
      <c r="DEX47" s="541"/>
      <c r="DEY47" s="541"/>
      <c r="DEZ47" s="541"/>
      <c r="DFA47" s="541"/>
      <c r="DFB47" s="541"/>
      <c r="DFC47" s="541"/>
      <c r="DFD47" s="541"/>
      <c r="DFE47" s="541"/>
      <c r="DFF47" s="541"/>
      <c r="DFG47" s="541"/>
      <c r="DFH47" s="541"/>
      <c r="DFI47" s="541"/>
      <c r="DFJ47" s="541"/>
      <c r="DFK47" s="541"/>
      <c r="DFL47" s="541"/>
      <c r="DFM47" s="541"/>
      <c r="DFN47" s="541"/>
      <c r="DFO47" s="541"/>
      <c r="DFP47" s="541"/>
      <c r="DFQ47" s="541"/>
      <c r="DFR47" s="541"/>
      <c r="DFS47" s="541"/>
      <c r="DFT47" s="541"/>
      <c r="DFU47" s="541"/>
      <c r="DFV47" s="541"/>
      <c r="DFW47" s="541"/>
      <c r="DFX47" s="541"/>
      <c r="DFY47" s="541"/>
      <c r="DFZ47" s="541"/>
      <c r="DGA47" s="541"/>
      <c r="DGB47" s="541"/>
      <c r="DGC47" s="541"/>
      <c r="DGD47" s="541"/>
      <c r="DGE47" s="541"/>
      <c r="DGF47" s="541"/>
      <c r="DGG47" s="541"/>
      <c r="DGH47" s="541"/>
      <c r="DGI47" s="541"/>
      <c r="DGJ47" s="541"/>
      <c r="DGK47" s="541"/>
      <c r="DGL47" s="541"/>
      <c r="DGM47" s="541"/>
      <c r="DGN47" s="541"/>
      <c r="DGO47" s="541"/>
      <c r="DGP47" s="541"/>
      <c r="DGQ47" s="541"/>
      <c r="DGR47" s="541"/>
      <c r="DGS47" s="541"/>
      <c r="DGT47" s="541"/>
      <c r="DGU47" s="541"/>
      <c r="DGV47" s="541"/>
      <c r="DGW47" s="541"/>
      <c r="DGX47" s="541"/>
      <c r="DGY47" s="541"/>
      <c r="DGZ47" s="541"/>
      <c r="DHA47" s="541"/>
      <c r="DHB47" s="541"/>
      <c r="DHC47" s="541"/>
      <c r="DHD47" s="541"/>
      <c r="DHE47" s="541"/>
      <c r="DHF47" s="541"/>
      <c r="DHG47" s="541"/>
      <c r="DHH47" s="541"/>
      <c r="DHI47" s="541"/>
      <c r="DHJ47" s="541"/>
      <c r="DHK47" s="541"/>
      <c r="DHL47" s="541"/>
      <c r="DHM47" s="541"/>
      <c r="DHN47" s="541"/>
      <c r="DHO47" s="541"/>
      <c r="DHP47" s="541"/>
      <c r="DHQ47" s="541"/>
      <c r="DHR47" s="541"/>
      <c r="DHS47" s="541"/>
      <c r="DHT47" s="541"/>
      <c r="DHU47" s="541"/>
      <c r="DHV47" s="541"/>
      <c r="DHW47" s="541"/>
      <c r="DHX47" s="541"/>
      <c r="DHY47" s="541"/>
      <c r="DHZ47" s="541"/>
      <c r="DIA47" s="541"/>
      <c r="DIB47" s="541"/>
      <c r="DIC47" s="541"/>
      <c r="DID47" s="541"/>
      <c r="DIE47" s="541"/>
      <c r="DIF47" s="541"/>
      <c r="DIG47" s="541"/>
      <c r="DIH47" s="541"/>
      <c r="DII47" s="541"/>
      <c r="DIJ47" s="541"/>
      <c r="DIK47" s="541"/>
      <c r="DIL47" s="541"/>
      <c r="DIM47" s="541"/>
      <c r="DIN47" s="541"/>
      <c r="DIO47" s="541"/>
      <c r="DIP47" s="541"/>
      <c r="DIQ47" s="541"/>
      <c r="DIR47" s="541"/>
      <c r="DIS47" s="541"/>
      <c r="DIT47" s="541"/>
      <c r="DIU47" s="541"/>
      <c r="DIV47" s="541"/>
      <c r="DIW47" s="541"/>
      <c r="DIX47" s="541"/>
      <c r="DIY47" s="541"/>
      <c r="DIZ47" s="541"/>
      <c r="DJA47" s="541"/>
      <c r="DJB47" s="541"/>
      <c r="DJC47" s="541"/>
      <c r="DJD47" s="541"/>
      <c r="DJE47" s="541"/>
      <c r="DJF47" s="541"/>
      <c r="DJG47" s="541"/>
      <c r="DJH47" s="541"/>
      <c r="DJI47" s="541"/>
      <c r="DJJ47" s="541"/>
      <c r="DJK47" s="541"/>
      <c r="DJL47" s="541"/>
      <c r="DJM47" s="541"/>
      <c r="DJN47" s="541"/>
      <c r="DJO47" s="541"/>
      <c r="DJP47" s="541"/>
      <c r="DJQ47" s="541"/>
      <c r="DJR47" s="541"/>
      <c r="DJS47" s="541"/>
      <c r="DJT47" s="541"/>
      <c r="DJU47" s="541"/>
      <c r="DJV47" s="541"/>
      <c r="DJW47" s="541"/>
      <c r="DJX47" s="541"/>
      <c r="DJY47" s="541"/>
      <c r="DJZ47" s="541"/>
      <c r="DKA47" s="541"/>
      <c r="DKB47" s="541"/>
      <c r="DKC47" s="541"/>
      <c r="DKD47" s="541"/>
      <c r="DKE47" s="541"/>
      <c r="DKF47" s="541"/>
      <c r="DKG47" s="541"/>
      <c r="DKH47" s="541"/>
      <c r="DKI47" s="541"/>
      <c r="DKJ47" s="541"/>
      <c r="DKK47" s="541"/>
      <c r="DKL47" s="541"/>
      <c r="DKM47" s="541"/>
      <c r="DKN47" s="541"/>
      <c r="DKO47" s="541"/>
      <c r="DKP47" s="541"/>
      <c r="DKQ47" s="541"/>
      <c r="DKR47" s="541"/>
      <c r="DKS47" s="541"/>
      <c r="DKT47" s="541"/>
      <c r="DKU47" s="541"/>
      <c r="DKV47" s="541"/>
      <c r="DKW47" s="541"/>
      <c r="DKX47" s="541"/>
      <c r="DKY47" s="541"/>
      <c r="DKZ47" s="541"/>
      <c r="DLA47" s="541"/>
      <c r="DLB47" s="541"/>
      <c r="DLC47" s="541"/>
      <c r="DLD47" s="541"/>
      <c r="DLE47" s="541"/>
      <c r="DLF47" s="541"/>
      <c r="DLG47" s="541"/>
      <c r="DLH47" s="541"/>
      <c r="DLI47" s="541"/>
      <c r="DLJ47" s="541"/>
      <c r="DLK47" s="541"/>
      <c r="DLL47" s="541"/>
      <c r="DLM47" s="541"/>
      <c r="DLN47" s="541"/>
      <c r="DLO47" s="541"/>
      <c r="DLP47" s="541"/>
      <c r="DLQ47" s="541"/>
      <c r="DLR47" s="541"/>
      <c r="DLS47" s="541"/>
      <c r="DLT47" s="541"/>
      <c r="DLU47" s="541"/>
      <c r="DLV47" s="541"/>
      <c r="DLW47" s="541"/>
      <c r="DLX47" s="541"/>
      <c r="DLY47" s="541"/>
      <c r="DLZ47" s="541"/>
      <c r="DMA47" s="541"/>
      <c r="DMB47" s="541"/>
      <c r="DMC47" s="541"/>
      <c r="DMD47" s="541"/>
      <c r="DME47" s="541"/>
      <c r="DMF47" s="541"/>
      <c r="DMG47" s="541"/>
      <c r="DMH47" s="541"/>
      <c r="DMI47" s="541"/>
      <c r="DMJ47" s="541"/>
      <c r="DMK47" s="541"/>
      <c r="DML47" s="541"/>
      <c r="DMM47" s="541"/>
      <c r="DMN47" s="541"/>
      <c r="DMO47" s="541"/>
      <c r="DMP47" s="541"/>
      <c r="DMQ47" s="541"/>
      <c r="DMR47" s="541"/>
      <c r="DMS47" s="541"/>
      <c r="DMT47" s="541"/>
      <c r="DMU47" s="541"/>
      <c r="DMV47" s="541"/>
      <c r="DMW47" s="541"/>
      <c r="DMX47" s="541"/>
      <c r="DMY47" s="541"/>
      <c r="DMZ47" s="541"/>
      <c r="DNA47" s="541"/>
      <c r="DNB47" s="541"/>
      <c r="DNC47" s="541"/>
      <c r="DND47" s="541"/>
      <c r="DNE47" s="541"/>
      <c r="DNF47" s="541"/>
      <c r="DNG47" s="541"/>
      <c r="DNH47" s="541"/>
      <c r="DNI47" s="541"/>
      <c r="DNJ47" s="541"/>
      <c r="DNK47" s="541"/>
      <c r="DNL47" s="541"/>
      <c r="DNM47" s="541"/>
      <c r="DNN47" s="541"/>
      <c r="DNO47" s="541"/>
      <c r="DNP47" s="541"/>
      <c r="DNQ47" s="541"/>
      <c r="DNR47" s="541"/>
      <c r="DNS47" s="541"/>
      <c r="DNT47" s="541"/>
      <c r="DNU47" s="541"/>
      <c r="DNV47" s="541"/>
      <c r="DNW47" s="541"/>
      <c r="DNX47" s="541"/>
      <c r="DNY47" s="541"/>
      <c r="DNZ47" s="541"/>
      <c r="DOA47" s="541"/>
      <c r="DOB47" s="541"/>
      <c r="DOC47" s="541"/>
      <c r="DOD47" s="541"/>
      <c r="DOE47" s="541"/>
      <c r="DOF47" s="541"/>
      <c r="DOG47" s="541"/>
      <c r="DOH47" s="541"/>
      <c r="DOI47" s="541"/>
      <c r="DOJ47" s="541"/>
      <c r="DOK47" s="541"/>
      <c r="DOL47" s="541"/>
      <c r="DOM47" s="541"/>
      <c r="DON47" s="541"/>
      <c r="DOO47" s="541"/>
      <c r="DOP47" s="541"/>
      <c r="DOQ47" s="541"/>
      <c r="DOR47" s="541"/>
      <c r="DOS47" s="541"/>
      <c r="DOT47" s="541"/>
      <c r="DOU47" s="541"/>
      <c r="DOV47" s="541"/>
      <c r="DOW47" s="541"/>
      <c r="DOX47" s="541"/>
      <c r="DOY47" s="541"/>
      <c r="DOZ47" s="541"/>
      <c r="DPA47" s="541"/>
      <c r="DPB47" s="541"/>
      <c r="DPC47" s="541"/>
      <c r="DPD47" s="541"/>
      <c r="DPE47" s="541"/>
      <c r="DPF47" s="541"/>
      <c r="DPG47" s="541"/>
      <c r="DPH47" s="541"/>
      <c r="DPI47" s="541"/>
      <c r="DPJ47" s="541"/>
      <c r="DPK47" s="541"/>
      <c r="DPL47" s="541"/>
      <c r="DPM47" s="541"/>
      <c r="DPN47" s="541"/>
      <c r="DPO47" s="541"/>
      <c r="DPP47" s="541"/>
      <c r="DPQ47" s="541"/>
      <c r="DPR47" s="541"/>
      <c r="DPS47" s="541"/>
      <c r="DPT47" s="541"/>
      <c r="DPU47" s="541"/>
      <c r="DPV47" s="541"/>
      <c r="DPW47" s="541"/>
      <c r="DPX47" s="541"/>
      <c r="DPY47" s="541"/>
      <c r="DPZ47" s="541"/>
      <c r="DQA47" s="541"/>
      <c r="DQB47" s="541"/>
      <c r="DQC47" s="541"/>
      <c r="DQD47" s="541"/>
      <c r="DQE47" s="541"/>
      <c r="DQF47" s="541"/>
      <c r="DQG47" s="541"/>
      <c r="DQH47" s="541"/>
      <c r="DQI47" s="541"/>
      <c r="DQJ47" s="541"/>
      <c r="DQK47" s="541"/>
      <c r="DQL47" s="541"/>
      <c r="DQM47" s="541"/>
      <c r="DQN47" s="541"/>
      <c r="DQO47" s="541"/>
      <c r="DQP47" s="541"/>
      <c r="DQQ47" s="541"/>
      <c r="DQR47" s="541"/>
      <c r="DQS47" s="541"/>
      <c r="DQT47" s="541"/>
      <c r="DQU47" s="541"/>
      <c r="DQV47" s="541"/>
      <c r="DQW47" s="541"/>
      <c r="DQX47" s="541"/>
      <c r="DQY47" s="541"/>
      <c r="DQZ47" s="541"/>
      <c r="DRA47" s="541"/>
      <c r="DRB47" s="541"/>
      <c r="DRC47" s="541"/>
      <c r="DRD47" s="541"/>
      <c r="DRE47" s="541"/>
      <c r="DRF47" s="541"/>
      <c r="DRG47" s="541"/>
      <c r="DRH47" s="541"/>
      <c r="DRI47" s="541"/>
      <c r="DRJ47" s="541"/>
      <c r="DRK47" s="541"/>
      <c r="DRL47" s="541"/>
      <c r="DRM47" s="541"/>
      <c r="DRN47" s="541"/>
      <c r="DRO47" s="541"/>
      <c r="DRP47" s="541"/>
      <c r="DRQ47" s="541"/>
      <c r="DRR47" s="541"/>
      <c r="DRS47" s="541"/>
      <c r="DRT47" s="541"/>
      <c r="DRU47" s="541"/>
      <c r="DRV47" s="541"/>
      <c r="DRW47" s="541"/>
      <c r="DRX47" s="541"/>
      <c r="DRY47" s="541"/>
      <c r="DRZ47" s="541"/>
      <c r="DSA47" s="541"/>
      <c r="DSB47" s="541"/>
      <c r="DSC47" s="541"/>
      <c r="DSD47" s="541"/>
      <c r="DSE47" s="541"/>
      <c r="DSF47" s="541"/>
      <c r="DSG47" s="541"/>
      <c r="DSH47" s="541"/>
      <c r="DSI47" s="541"/>
      <c r="DSJ47" s="541"/>
      <c r="DSK47" s="541"/>
      <c r="DSL47" s="541"/>
      <c r="DSM47" s="541"/>
      <c r="DSN47" s="541"/>
      <c r="DSO47" s="541"/>
      <c r="DSP47" s="541"/>
      <c r="DSQ47" s="541"/>
      <c r="DSR47" s="541"/>
      <c r="DSS47" s="541"/>
      <c r="DST47" s="541"/>
      <c r="DSU47" s="541"/>
      <c r="DSV47" s="541"/>
      <c r="DSW47" s="541"/>
      <c r="DSX47" s="541"/>
      <c r="DSY47" s="541"/>
      <c r="DSZ47" s="541"/>
      <c r="DTA47" s="541"/>
      <c r="DTB47" s="541"/>
      <c r="DTC47" s="541"/>
      <c r="DTD47" s="541"/>
      <c r="DTE47" s="541"/>
      <c r="DTF47" s="541"/>
      <c r="DTG47" s="541"/>
      <c r="DTH47" s="541"/>
      <c r="DTI47" s="541"/>
      <c r="DTJ47" s="541"/>
      <c r="DTK47" s="541"/>
      <c r="DTL47" s="541"/>
      <c r="DTM47" s="541"/>
      <c r="DTN47" s="541"/>
      <c r="DTO47" s="541"/>
      <c r="DTP47" s="541"/>
      <c r="DTQ47" s="541"/>
      <c r="DTR47" s="541"/>
      <c r="DTS47" s="541"/>
      <c r="DTT47" s="541"/>
      <c r="DTU47" s="541"/>
      <c r="DTV47" s="541"/>
      <c r="DTW47" s="541"/>
      <c r="DTX47" s="541"/>
      <c r="DTY47" s="541"/>
      <c r="DTZ47" s="541"/>
      <c r="DUA47" s="541"/>
      <c r="DUB47" s="541"/>
      <c r="DUC47" s="541"/>
      <c r="DUD47" s="541"/>
      <c r="DUE47" s="541"/>
      <c r="DUF47" s="541"/>
      <c r="DUG47" s="541"/>
      <c r="DUH47" s="541"/>
      <c r="DUI47" s="541"/>
      <c r="DUJ47" s="541"/>
      <c r="DUK47" s="541"/>
      <c r="DUL47" s="541"/>
      <c r="DUM47" s="541"/>
      <c r="DUN47" s="541"/>
      <c r="DUO47" s="541"/>
      <c r="DUP47" s="541"/>
      <c r="DUQ47" s="541"/>
      <c r="DUR47" s="541"/>
      <c r="DUS47" s="541"/>
      <c r="DUT47" s="541"/>
      <c r="DUU47" s="541"/>
      <c r="DUV47" s="541"/>
      <c r="DUW47" s="541"/>
      <c r="DUX47" s="541"/>
      <c r="DUY47" s="541"/>
      <c r="DUZ47" s="541"/>
      <c r="DVA47" s="541"/>
      <c r="DVB47" s="541"/>
      <c r="DVC47" s="541"/>
      <c r="DVD47" s="541"/>
      <c r="DVE47" s="541"/>
      <c r="DVF47" s="541"/>
      <c r="DVG47" s="541"/>
      <c r="DVH47" s="541"/>
      <c r="DVI47" s="541"/>
      <c r="DVJ47" s="541"/>
      <c r="DVK47" s="541"/>
      <c r="DVL47" s="541"/>
      <c r="DVM47" s="541"/>
      <c r="DVN47" s="541"/>
      <c r="DVO47" s="541"/>
      <c r="DVP47" s="541"/>
      <c r="DVQ47" s="541"/>
      <c r="DVR47" s="541"/>
      <c r="DVS47" s="541"/>
      <c r="DVT47" s="541"/>
      <c r="DVU47" s="541"/>
      <c r="DVV47" s="541"/>
      <c r="DVW47" s="541"/>
      <c r="DVX47" s="541"/>
      <c r="DVY47" s="541"/>
      <c r="DVZ47" s="541"/>
      <c r="DWA47" s="541"/>
      <c r="DWB47" s="541"/>
      <c r="DWC47" s="541"/>
      <c r="DWD47" s="541"/>
      <c r="DWE47" s="541"/>
      <c r="DWF47" s="541"/>
      <c r="DWG47" s="541"/>
      <c r="DWH47" s="541"/>
      <c r="DWI47" s="541"/>
      <c r="DWJ47" s="541"/>
      <c r="DWK47" s="541"/>
      <c r="DWL47" s="541"/>
      <c r="DWM47" s="541"/>
      <c r="DWN47" s="541"/>
      <c r="DWO47" s="541"/>
      <c r="DWP47" s="541"/>
      <c r="DWQ47" s="541"/>
      <c r="DWR47" s="541"/>
      <c r="DWS47" s="541"/>
      <c r="DWT47" s="541"/>
      <c r="DWU47" s="541"/>
      <c r="DWV47" s="541"/>
      <c r="DWW47" s="541"/>
      <c r="DWX47" s="541"/>
      <c r="DWY47" s="541"/>
      <c r="DWZ47" s="541"/>
      <c r="DXA47" s="541"/>
      <c r="DXB47" s="541"/>
      <c r="DXC47" s="541"/>
      <c r="DXD47" s="541"/>
      <c r="DXE47" s="541"/>
      <c r="DXF47" s="541"/>
      <c r="DXG47" s="541"/>
      <c r="DXH47" s="541"/>
      <c r="DXI47" s="541"/>
      <c r="DXJ47" s="541"/>
      <c r="DXK47" s="541"/>
      <c r="DXL47" s="541"/>
      <c r="DXM47" s="541"/>
      <c r="DXN47" s="541"/>
      <c r="DXO47" s="541"/>
      <c r="DXP47" s="541"/>
      <c r="DXQ47" s="541"/>
      <c r="DXR47" s="541"/>
      <c r="DXS47" s="541"/>
      <c r="DXT47" s="541"/>
      <c r="DXU47" s="541"/>
      <c r="DXV47" s="541"/>
      <c r="DXW47" s="541"/>
      <c r="DXX47" s="541"/>
      <c r="DXY47" s="541"/>
      <c r="DXZ47" s="541"/>
      <c r="DYA47" s="541"/>
      <c r="DYB47" s="541"/>
      <c r="DYC47" s="541"/>
      <c r="DYD47" s="541"/>
      <c r="DYE47" s="541"/>
      <c r="DYF47" s="541"/>
      <c r="DYG47" s="541"/>
      <c r="DYH47" s="541"/>
      <c r="DYI47" s="541"/>
      <c r="DYJ47" s="541"/>
      <c r="DYK47" s="541"/>
      <c r="DYL47" s="541"/>
      <c r="DYM47" s="541"/>
      <c r="DYN47" s="541"/>
      <c r="DYO47" s="541"/>
      <c r="DYP47" s="541"/>
      <c r="DYQ47" s="541"/>
      <c r="DYR47" s="541"/>
      <c r="DYS47" s="541"/>
      <c r="DYT47" s="541"/>
      <c r="DYU47" s="541"/>
      <c r="DYV47" s="541"/>
      <c r="DYW47" s="541"/>
      <c r="DYX47" s="541"/>
      <c r="DYY47" s="541"/>
      <c r="DYZ47" s="541"/>
      <c r="DZA47" s="541"/>
      <c r="DZB47" s="541"/>
      <c r="DZC47" s="541"/>
      <c r="DZD47" s="541"/>
      <c r="DZE47" s="541"/>
      <c r="DZF47" s="541"/>
      <c r="DZG47" s="541"/>
      <c r="DZH47" s="541"/>
      <c r="DZI47" s="541"/>
      <c r="DZJ47" s="541"/>
      <c r="DZK47" s="541"/>
      <c r="DZL47" s="541"/>
      <c r="DZM47" s="541"/>
      <c r="DZN47" s="541"/>
      <c r="DZO47" s="541"/>
      <c r="DZP47" s="541"/>
      <c r="DZQ47" s="541"/>
      <c r="DZR47" s="541"/>
      <c r="DZS47" s="541"/>
      <c r="DZT47" s="541"/>
      <c r="DZU47" s="541"/>
      <c r="DZV47" s="541"/>
      <c r="DZW47" s="541"/>
      <c r="DZX47" s="541"/>
      <c r="DZY47" s="541"/>
      <c r="DZZ47" s="541"/>
      <c r="EAA47" s="541"/>
      <c r="EAB47" s="541"/>
      <c r="EAC47" s="541"/>
      <c r="EAD47" s="541"/>
      <c r="EAE47" s="541"/>
      <c r="EAF47" s="541"/>
      <c r="EAG47" s="541"/>
      <c r="EAH47" s="541"/>
      <c r="EAI47" s="541"/>
      <c r="EAJ47" s="541"/>
      <c r="EAK47" s="541"/>
      <c r="EAL47" s="541"/>
      <c r="EAM47" s="541"/>
      <c r="EAN47" s="541"/>
      <c r="EAO47" s="541"/>
      <c r="EAP47" s="541"/>
      <c r="EAQ47" s="541"/>
      <c r="EAR47" s="541"/>
      <c r="EAS47" s="541"/>
      <c r="EAT47" s="541"/>
      <c r="EAU47" s="541"/>
      <c r="EAV47" s="541"/>
      <c r="EAW47" s="541"/>
      <c r="EAX47" s="541"/>
      <c r="EAY47" s="541"/>
      <c r="EAZ47" s="541"/>
      <c r="EBA47" s="541"/>
      <c r="EBB47" s="541"/>
      <c r="EBC47" s="541"/>
      <c r="EBD47" s="541"/>
      <c r="EBE47" s="541"/>
      <c r="EBF47" s="541"/>
      <c r="EBG47" s="541"/>
      <c r="EBH47" s="541"/>
      <c r="EBI47" s="541"/>
      <c r="EBJ47" s="541"/>
      <c r="EBK47" s="541"/>
      <c r="EBL47" s="541"/>
      <c r="EBM47" s="541"/>
      <c r="EBN47" s="541"/>
      <c r="EBO47" s="541"/>
      <c r="EBP47" s="541"/>
      <c r="EBQ47" s="541"/>
      <c r="EBR47" s="541"/>
      <c r="EBS47" s="541"/>
      <c r="EBT47" s="541"/>
      <c r="EBU47" s="541"/>
      <c r="EBV47" s="541"/>
      <c r="EBW47" s="541"/>
      <c r="EBX47" s="541"/>
      <c r="EBY47" s="541"/>
      <c r="EBZ47" s="541"/>
      <c r="ECA47" s="541"/>
      <c r="ECB47" s="541"/>
      <c r="ECC47" s="541"/>
      <c r="ECD47" s="541"/>
      <c r="ECE47" s="541"/>
      <c r="ECF47" s="541"/>
      <c r="ECG47" s="541"/>
      <c r="ECH47" s="541"/>
      <c r="ECI47" s="541"/>
      <c r="ECJ47" s="541"/>
      <c r="ECK47" s="541"/>
      <c r="ECL47" s="541"/>
      <c r="ECM47" s="541"/>
      <c r="ECN47" s="541"/>
      <c r="ECO47" s="541"/>
      <c r="ECP47" s="541"/>
      <c r="ECQ47" s="541"/>
      <c r="ECR47" s="541"/>
      <c r="ECS47" s="541"/>
      <c r="ECT47" s="541"/>
      <c r="ECU47" s="541"/>
      <c r="ECV47" s="541"/>
      <c r="ECW47" s="541"/>
      <c r="ECX47" s="541"/>
      <c r="ECY47" s="541"/>
      <c r="ECZ47" s="541"/>
      <c r="EDA47" s="541"/>
      <c r="EDB47" s="541"/>
      <c r="EDC47" s="541"/>
      <c r="EDD47" s="541"/>
      <c r="EDE47" s="541"/>
      <c r="EDF47" s="541"/>
      <c r="EDG47" s="541"/>
      <c r="EDH47" s="541"/>
      <c r="EDI47" s="541"/>
      <c r="EDJ47" s="541"/>
      <c r="EDK47" s="541"/>
      <c r="EDL47" s="541"/>
      <c r="EDM47" s="541"/>
      <c r="EDN47" s="541"/>
      <c r="EDO47" s="541"/>
      <c r="EDP47" s="541"/>
      <c r="EDQ47" s="541"/>
      <c r="EDR47" s="541"/>
      <c r="EDS47" s="541"/>
      <c r="EDT47" s="541"/>
      <c r="EDU47" s="541"/>
      <c r="EDV47" s="541"/>
      <c r="EDW47" s="541"/>
      <c r="EDX47" s="541"/>
      <c r="EDY47" s="541"/>
      <c r="EDZ47" s="541"/>
      <c r="EEA47" s="541"/>
      <c r="EEB47" s="541"/>
      <c r="EEC47" s="541"/>
      <c r="EED47" s="541"/>
      <c r="EEE47" s="541"/>
      <c r="EEF47" s="541"/>
      <c r="EEG47" s="541"/>
      <c r="EEH47" s="541"/>
      <c r="EEI47" s="541"/>
      <c r="EEJ47" s="541"/>
      <c r="EEK47" s="541"/>
      <c r="EEL47" s="541"/>
      <c r="EEM47" s="541"/>
      <c r="EEN47" s="541"/>
      <c r="EEO47" s="541"/>
      <c r="EEP47" s="541"/>
      <c r="EEQ47" s="541"/>
      <c r="EER47" s="541"/>
      <c r="EES47" s="541"/>
      <c r="EET47" s="541"/>
      <c r="EEU47" s="541"/>
      <c r="EEV47" s="541"/>
      <c r="EEW47" s="541"/>
      <c r="EEX47" s="541"/>
      <c r="EEY47" s="541"/>
      <c r="EEZ47" s="541"/>
      <c r="EFA47" s="541"/>
      <c r="EFB47" s="541"/>
      <c r="EFC47" s="541"/>
      <c r="EFD47" s="541"/>
      <c r="EFE47" s="541"/>
      <c r="EFF47" s="541"/>
      <c r="EFG47" s="541"/>
      <c r="EFH47" s="541"/>
      <c r="EFI47" s="541"/>
      <c r="EFJ47" s="541"/>
      <c r="EFK47" s="541"/>
      <c r="EFL47" s="541"/>
      <c r="EFM47" s="541"/>
      <c r="EFN47" s="541"/>
      <c r="EFO47" s="541"/>
      <c r="EFP47" s="541"/>
      <c r="EFQ47" s="541"/>
      <c r="EFR47" s="541"/>
      <c r="EFS47" s="541"/>
      <c r="EFT47" s="541"/>
      <c r="EFU47" s="541"/>
      <c r="EFV47" s="541"/>
      <c r="EFW47" s="541"/>
      <c r="EFX47" s="541"/>
      <c r="EFY47" s="541"/>
      <c r="EFZ47" s="541"/>
      <c r="EGA47" s="541"/>
      <c r="EGB47" s="541"/>
      <c r="EGC47" s="541"/>
      <c r="EGD47" s="541"/>
      <c r="EGE47" s="541"/>
      <c r="EGF47" s="541"/>
      <c r="EGG47" s="541"/>
      <c r="EGH47" s="541"/>
      <c r="EGI47" s="541"/>
      <c r="EGJ47" s="541"/>
      <c r="EGK47" s="541"/>
      <c r="EGL47" s="541"/>
      <c r="EGM47" s="541"/>
      <c r="EGN47" s="541"/>
      <c r="EGO47" s="541"/>
      <c r="EGP47" s="541"/>
      <c r="EGQ47" s="541"/>
      <c r="EGR47" s="541"/>
      <c r="EGS47" s="541"/>
      <c r="EGT47" s="541"/>
      <c r="EGU47" s="541"/>
      <c r="EGV47" s="541"/>
      <c r="EGW47" s="541"/>
      <c r="EGX47" s="541"/>
      <c r="EGY47" s="541"/>
      <c r="EGZ47" s="541"/>
      <c r="EHA47" s="541"/>
      <c r="EHB47" s="541"/>
      <c r="EHC47" s="541"/>
      <c r="EHD47" s="541"/>
      <c r="EHE47" s="541"/>
      <c r="EHF47" s="541"/>
      <c r="EHG47" s="541"/>
      <c r="EHH47" s="541"/>
      <c r="EHI47" s="541"/>
      <c r="EHJ47" s="541"/>
      <c r="EHK47" s="541"/>
      <c r="EHL47" s="541"/>
      <c r="EHM47" s="541"/>
      <c r="EHN47" s="541"/>
      <c r="EHO47" s="541"/>
      <c r="EHP47" s="541"/>
      <c r="EHQ47" s="541"/>
      <c r="EHR47" s="541"/>
      <c r="EHS47" s="541"/>
      <c r="EHT47" s="541"/>
      <c r="EHU47" s="541"/>
      <c r="EHV47" s="541"/>
      <c r="EHW47" s="541"/>
      <c r="EHX47" s="541"/>
      <c r="EHY47" s="541"/>
      <c r="EHZ47" s="541"/>
      <c r="EIA47" s="541"/>
      <c r="EIB47" s="541"/>
      <c r="EIC47" s="541"/>
      <c r="EID47" s="541"/>
      <c r="EIE47" s="541"/>
      <c r="EIF47" s="541"/>
      <c r="EIG47" s="541"/>
      <c r="EIH47" s="541"/>
      <c r="EII47" s="541"/>
      <c r="EIJ47" s="541"/>
      <c r="EIK47" s="541"/>
      <c r="EIL47" s="541"/>
      <c r="EIM47" s="541"/>
      <c r="EIN47" s="541"/>
      <c r="EIO47" s="541"/>
      <c r="EIP47" s="541"/>
      <c r="EIQ47" s="541"/>
      <c r="EIR47" s="541"/>
      <c r="EIS47" s="541"/>
      <c r="EIT47" s="541"/>
      <c r="EIU47" s="541"/>
      <c r="EIV47" s="541"/>
      <c r="EIW47" s="541"/>
      <c r="EIX47" s="541"/>
      <c r="EIY47" s="541"/>
      <c r="EIZ47" s="541"/>
      <c r="EJA47" s="541"/>
      <c r="EJB47" s="541"/>
      <c r="EJC47" s="541"/>
      <c r="EJD47" s="541"/>
      <c r="EJE47" s="541"/>
      <c r="EJF47" s="541"/>
      <c r="EJG47" s="541"/>
      <c r="EJH47" s="541"/>
      <c r="EJI47" s="541"/>
      <c r="EJJ47" s="541"/>
      <c r="EJK47" s="541"/>
      <c r="EJL47" s="541"/>
      <c r="EJM47" s="541"/>
      <c r="EJN47" s="541"/>
      <c r="EJO47" s="541"/>
      <c r="EJP47" s="541"/>
      <c r="EJQ47" s="541"/>
      <c r="EJR47" s="541"/>
      <c r="EJS47" s="541"/>
      <c r="EJT47" s="541"/>
      <c r="EJU47" s="541"/>
      <c r="EJV47" s="541"/>
      <c r="EJW47" s="541"/>
      <c r="EJX47" s="541"/>
      <c r="EJY47" s="541"/>
      <c r="EJZ47" s="541"/>
      <c r="EKA47" s="541"/>
      <c r="EKB47" s="541"/>
      <c r="EKC47" s="541"/>
      <c r="EKD47" s="541"/>
      <c r="EKE47" s="541"/>
      <c r="EKF47" s="541"/>
      <c r="EKG47" s="541"/>
      <c r="EKH47" s="541"/>
      <c r="EKI47" s="541"/>
      <c r="EKJ47" s="541"/>
      <c r="EKK47" s="541"/>
      <c r="EKL47" s="541"/>
      <c r="EKM47" s="541"/>
      <c r="EKN47" s="541"/>
      <c r="EKO47" s="541"/>
      <c r="EKP47" s="541"/>
      <c r="EKQ47" s="541"/>
      <c r="EKR47" s="541"/>
      <c r="EKS47" s="541"/>
      <c r="EKT47" s="541"/>
      <c r="EKU47" s="541"/>
      <c r="EKV47" s="541"/>
      <c r="EKW47" s="541"/>
      <c r="EKX47" s="541"/>
      <c r="EKY47" s="541"/>
      <c r="EKZ47" s="541"/>
      <c r="ELA47" s="541"/>
      <c r="ELB47" s="541"/>
      <c r="ELC47" s="541"/>
      <c r="ELD47" s="541"/>
      <c r="ELE47" s="541"/>
      <c r="ELF47" s="541"/>
      <c r="ELG47" s="541"/>
      <c r="ELH47" s="541"/>
      <c r="ELI47" s="541"/>
      <c r="ELJ47" s="541"/>
      <c r="ELK47" s="541"/>
      <c r="ELL47" s="541"/>
      <c r="ELM47" s="541"/>
      <c r="ELN47" s="541"/>
      <c r="ELO47" s="541"/>
      <c r="ELP47" s="541"/>
      <c r="ELQ47" s="541"/>
      <c r="ELR47" s="541"/>
      <c r="ELS47" s="541"/>
      <c r="ELT47" s="541"/>
      <c r="ELU47" s="541"/>
      <c r="ELV47" s="541"/>
      <c r="ELW47" s="541"/>
      <c r="ELX47" s="541"/>
      <c r="ELY47" s="541"/>
      <c r="ELZ47" s="541"/>
      <c r="EMA47" s="541"/>
      <c r="EMB47" s="541"/>
      <c r="EMC47" s="541"/>
      <c r="EMD47" s="541"/>
      <c r="EME47" s="541"/>
      <c r="EMF47" s="541"/>
      <c r="EMG47" s="541"/>
      <c r="EMH47" s="541"/>
      <c r="EMI47" s="541"/>
      <c r="EMJ47" s="541"/>
      <c r="EMK47" s="541"/>
      <c r="EML47" s="541"/>
      <c r="EMM47" s="541"/>
      <c r="EMN47" s="541"/>
      <c r="EMO47" s="541"/>
      <c r="EMP47" s="541"/>
      <c r="EMQ47" s="541"/>
      <c r="EMR47" s="541"/>
      <c r="EMS47" s="541"/>
      <c r="EMT47" s="541"/>
      <c r="EMU47" s="541"/>
      <c r="EMV47" s="541"/>
      <c r="EMW47" s="541"/>
      <c r="EMX47" s="541"/>
      <c r="EMY47" s="541"/>
      <c r="EMZ47" s="541"/>
      <c r="ENA47" s="541"/>
      <c r="ENB47" s="541"/>
      <c r="ENC47" s="541"/>
      <c r="END47" s="541"/>
      <c r="ENE47" s="541"/>
      <c r="ENF47" s="541"/>
      <c r="ENG47" s="541"/>
      <c r="ENH47" s="541"/>
      <c r="ENI47" s="541"/>
      <c r="ENJ47" s="541"/>
      <c r="ENK47" s="541"/>
      <c r="ENL47" s="541"/>
      <c r="ENM47" s="541"/>
      <c r="ENN47" s="541"/>
      <c r="ENO47" s="541"/>
      <c r="ENP47" s="541"/>
      <c r="ENQ47" s="541"/>
      <c r="ENR47" s="541"/>
      <c r="ENS47" s="541"/>
      <c r="ENT47" s="541"/>
      <c r="ENU47" s="541"/>
      <c r="ENV47" s="541"/>
      <c r="ENW47" s="541"/>
      <c r="ENX47" s="541"/>
      <c r="ENY47" s="541"/>
      <c r="ENZ47" s="541"/>
      <c r="EOA47" s="541"/>
      <c r="EOB47" s="541"/>
      <c r="EOC47" s="541"/>
      <c r="EOD47" s="541"/>
      <c r="EOE47" s="541"/>
      <c r="EOF47" s="541"/>
      <c r="EOG47" s="541"/>
      <c r="EOH47" s="541"/>
      <c r="EOI47" s="541"/>
      <c r="EOJ47" s="541"/>
      <c r="EOK47" s="541"/>
      <c r="EOL47" s="541"/>
      <c r="EOM47" s="541"/>
      <c r="EON47" s="541"/>
      <c r="EOO47" s="541"/>
      <c r="EOP47" s="541"/>
      <c r="EOQ47" s="541"/>
      <c r="EOR47" s="541"/>
      <c r="EOS47" s="541"/>
      <c r="EOT47" s="541"/>
      <c r="EOU47" s="541"/>
      <c r="EOV47" s="541"/>
      <c r="EOW47" s="541"/>
      <c r="EOX47" s="541"/>
      <c r="EOY47" s="541"/>
      <c r="EOZ47" s="541"/>
      <c r="EPA47" s="541"/>
      <c r="EPB47" s="541"/>
      <c r="EPC47" s="541"/>
      <c r="EPD47" s="541"/>
      <c r="EPE47" s="541"/>
      <c r="EPF47" s="541"/>
      <c r="EPG47" s="541"/>
      <c r="EPH47" s="541"/>
      <c r="EPI47" s="541"/>
      <c r="EPJ47" s="541"/>
      <c r="EPK47" s="541"/>
      <c r="EPL47" s="541"/>
      <c r="EPM47" s="541"/>
      <c r="EPN47" s="541"/>
      <c r="EPO47" s="541"/>
      <c r="EPP47" s="541"/>
      <c r="EPQ47" s="541"/>
      <c r="EPR47" s="541"/>
      <c r="EPS47" s="541"/>
      <c r="EPT47" s="541"/>
      <c r="EPU47" s="541"/>
      <c r="EPV47" s="541"/>
      <c r="EPW47" s="541"/>
      <c r="EPX47" s="541"/>
      <c r="EPY47" s="541"/>
      <c r="EPZ47" s="541"/>
      <c r="EQA47" s="541"/>
      <c r="EQB47" s="541"/>
      <c r="EQC47" s="541"/>
      <c r="EQD47" s="541"/>
      <c r="EQE47" s="541"/>
      <c r="EQF47" s="541"/>
      <c r="EQG47" s="541"/>
      <c r="EQH47" s="541"/>
      <c r="EQI47" s="541"/>
      <c r="EQJ47" s="541"/>
      <c r="EQK47" s="541"/>
      <c r="EQL47" s="541"/>
      <c r="EQM47" s="541"/>
      <c r="EQN47" s="541"/>
      <c r="EQO47" s="541"/>
      <c r="EQP47" s="541"/>
      <c r="EQQ47" s="541"/>
      <c r="EQR47" s="541"/>
      <c r="EQS47" s="541"/>
      <c r="EQT47" s="541"/>
      <c r="EQU47" s="541"/>
      <c r="EQV47" s="541"/>
      <c r="EQW47" s="541"/>
      <c r="EQX47" s="541"/>
      <c r="EQY47" s="541"/>
      <c r="EQZ47" s="541"/>
      <c r="ERA47" s="541"/>
      <c r="ERB47" s="541"/>
      <c r="ERC47" s="541"/>
      <c r="ERD47" s="541"/>
      <c r="ERE47" s="541"/>
      <c r="ERF47" s="541"/>
      <c r="ERG47" s="541"/>
      <c r="ERH47" s="541"/>
      <c r="ERI47" s="541"/>
      <c r="ERJ47" s="541"/>
      <c r="ERK47" s="541"/>
      <c r="ERL47" s="541"/>
      <c r="ERM47" s="541"/>
      <c r="ERN47" s="541"/>
      <c r="ERO47" s="541"/>
      <c r="ERP47" s="541"/>
      <c r="ERQ47" s="541"/>
      <c r="ERR47" s="541"/>
      <c r="ERS47" s="541"/>
      <c r="ERT47" s="541"/>
      <c r="ERU47" s="541"/>
      <c r="ERV47" s="541"/>
      <c r="ERW47" s="541"/>
      <c r="ERX47" s="541"/>
      <c r="ERY47" s="541"/>
      <c r="ERZ47" s="541"/>
      <c r="ESA47" s="541"/>
      <c r="ESB47" s="541"/>
      <c r="ESC47" s="541"/>
      <c r="ESD47" s="541"/>
      <c r="ESE47" s="541"/>
      <c r="ESF47" s="541"/>
      <c r="ESG47" s="541"/>
      <c r="ESH47" s="541"/>
      <c r="ESI47" s="541"/>
      <c r="ESJ47" s="541"/>
      <c r="ESK47" s="541"/>
      <c r="ESL47" s="541"/>
      <c r="ESM47" s="541"/>
      <c r="ESN47" s="541"/>
      <c r="ESO47" s="541"/>
      <c r="ESP47" s="541"/>
      <c r="ESQ47" s="541"/>
      <c r="ESR47" s="541"/>
      <c r="ESS47" s="541"/>
      <c r="EST47" s="541"/>
      <c r="ESU47" s="541"/>
      <c r="ESV47" s="541"/>
      <c r="ESW47" s="541"/>
      <c r="ESX47" s="541"/>
      <c r="ESY47" s="541"/>
      <c r="ESZ47" s="541"/>
      <c r="ETA47" s="541"/>
      <c r="ETB47" s="541"/>
      <c r="ETC47" s="541"/>
      <c r="ETD47" s="541"/>
      <c r="ETE47" s="541"/>
      <c r="ETF47" s="541"/>
      <c r="ETG47" s="541"/>
      <c r="ETH47" s="541"/>
      <c r="ETI47" s="541"/>
      <c r="ETJ47" s="541"/>
      <c r="ETK47" s="541"/>
      <c r="ETL47" s="541"/>
      <c r="ETM47" s="541"/>
      <c r="ETN47" s="541"/>
      <c r="ETO47" s="541"/>
      <c r="ETP47" s="541"/>
      <c r="ETQ47" s="541"/>
      <c r="ETR47" s="541"/>
      <c r="ETS47" s="541"/>
      <c r="ETT47" s="541"/>
      <c r="ETU47" s="541"/>
      <c r="ETV47" s="541"/>
      <c r="ETW47" s="541"/>
      <c r="ETX47" s="541"/>
      <c r="ETY47" s="541"/>
      <c r="ETZ47" s="541"/>
      <c r="EUA47" s="541"/>
      <c r="EUB47" s="541"/>
      <c r="EUC47" s="541"/>
      <c r="EUD47" s="541"/>
      <c r="EUE47" s="541"/>
      <c r="EUF47" s="541"/>
      <c r="EUG47" s="541"/>
      <c r="EUH47" s="541"/>
      <c r="EUI47" s="541"/>
      <c r="EUJ47" s="541"/>
      <c r="EUK47" s="541"/>
      <c r="EUL47" s="541"/>
      <c r="EUM47" s="541"/>
      <c r="EUN47" s="541"/>
      <c r="EUO47" s="541"/>
      <c r="EUP47" s="541"/>
      <c r="EUQ47" s="541"/>
      <c r="EUR47" s="541"/>
      <c r="EUS47" s="541"/>
      <c r="EUT47" s="541"/>
      <c r="EUU47" s="541"/>
      <c r="EUV47" s="541"/>
      <c r="EUW47" s="541"/>
      <c r="EUX47" s="541"/>
      <c r="EUY47" s="541"/>
      <c r="EUZ47" s="541"/>
      <c r="EVA47" s="541"/>
      <c r="EVB47" s="541"/>
      <c r="EVC47" s="541"/>
      <c r="EVD47" s="541"/>
      <c r="EVE47" s="541"/>
      <c r="EVF47" s="541"/>
      <c r="EVG47" s="541"/>
      <c r="EVH47" s="541"/>
      <c r="EVI47" s="541"/>
      <c r="EVJ47" s="541"/>
      <c r="EVK47" s="541"/>
      <c r="EVL47" s="541"/>
      <c r="EVM47" s="541"/>
      <c r="EVN47" s="541"/>
      <c r="EVO47" s="541"/>
      <c r="EVP47" s="541"/>
      <c r="EVQ47" s="541"/>
      <c r="EVR47" s="541"/>
      <c r="EVS47" s="541"/>
      <c r="EVT47" s="541"/>
      <c r="EVU47" s="541"/>
      <c r="EVV47" s="541"/>
      <c r="EVW47" s="541"/>
      <c r="EVX47" s="541"/>
      <c r="EVY47" s="541"/>
      <c r="EVZ47" s="541"/>
      <c r="EWA47" s="541"/>
      <c r="EWB47" s="541"/>
      <c r="EWC47" s="541"/>
      <c r="EWD47" s="541"/>
      <c r="EWE47" s="541"/>
      <c r="EWF47" s="541"/>
      <c r="EWG47" s="541"/>
      <c r="EWH47" s="541"/>
      <c r="EWI47" s="541"/>
      <c r="EWJ47" s="541"/>
      <c r="EWK47" s="541"/>
      <c r="EWL47" s="541"/>
      <c r="EWM47" s="541"/>
      <c r="EWN47" s="541"/>
      <c r="EWO47" s="541"/>
      <c r="EWP47" s="541"/>
      <c r="EWQ47" s="541"/>
      <c r="EWR47" s="541"/>
      <c r="EWS47" s="541"/>
      <c r="EWT47" s="541"/>
      <c r="EWU47" s="541"/>
      <c r="EWV47" s="541"/>
      <c r="EWW47" s="541"/>
      <c r="EWX47" s="541"/>
      <c r="EWY47" s="541"/>
      <c r="EWZ47" s="541"/>
      <c r="EXA47" s="541"/>
      <c r="EXB47" s="541"/>
      <c r="EXC47" s="541"/>
      <c r="EXD47" s="541"/>
      <c r="EXE47" s="541"/>
      <c r="EXF47" s="541"/>
      <c r="EXG47" s="541"/>
      <c r="EXH47" s="541"/>
      <c r="EXI47" s="541"/>
      <c r="EXJ47" s="541"/>
      <c r="EXK47" s="541"/>
      <c r="EXL47" s="541"/>
      <c r="EXM47" s="541"/>
      <c r="EXN47" s="541"/>
      <c r="EXO47" s="541"/>
      <c r="EXP47" s="541"/>
      <c r="EXQ47" s="541"/>
      <c r="EXR47" s="541"/>
      <c r="EXS47" s="541"/>
      <c r="EXT47" s="541"/>
      <c r="EXU47" s="541"/>
      <c r="EXV47" s="541"/>
      <c r="EXW47" s="541"/>
      <c r="EXX47" s="541"/>
      <c r="EXY47" s="541"/>
      <c r="EXZ47" s="541"/>
      <c r="EYA47" s="541"/>
      <c r="EYB47" s="541"/>
      <c r="EYC47" s="541"/>
      <c r="EYD47" s="541"/>
      <c r="EYE47" s="541"/>
      <c r="EYF47" s="541"/>
      <c r="EYG47" s="541"/>
      <c r="EYH47" s="541"/>
      <c r="EYI47" s="541"/>
      <c r="EYJ47" s="541"/>
      <c r="EYK47" s="541"/>
      <c r="EYL47" s="541"/>
      <c r="EYM47" s="541"/>
      <c r="EYN47" s="541"/>
      <c r="EYO47" s="541"/>
      <c r="EYP47" s="541"/>
      <c r="EYQ47" s="541"/>
      <c r="EYR47" s="541"/>
      <c r="EYS47" s="541"/>
      <c r="EYT47" s="541"/>
      <c r="EYU47" s="541"/>
      <c r="EYV47" s="541"/>
      <c r="EYW47" s="541"/>
      <c r="EYX47" s="541"/>
      <c r="EYY47" s="541"/>
      <c r="EYZ47" s="541"/>
      <c r="EZA47" s="541"/>
      <c r="EZB47" s="541"/>
      <c r="EZC47" s="541"/>
      <c r="EZD47" s="541"/>
      <c r="EZE47" s="541"/>
      <c r="EZF47" s="541"/>
      <c r="EZG47" s="541"/>
      <c r="EZH47" s="541"/>
      <c r="EZI47" s="541"/>
      <c r="EZJ47" s="541"/>
      <c r="EZK47" s="541"/>
      <c r="EZL47" s="541"/>
      <c r="EZM47" s="541"/>
      <c r="EZN47" s="541"/>
      <c r="EZO47" s="541"/>
      <c r="EZP47" s="541"/>
      <c r="EZQ47" s="541"/>
      <c r="EZR47" s="541"/>
      <c r="EZS47" s="541"/>
      <c r="EZT47" s="541"/>
      <c r="EZU47" s="541"/>
      <c r="EZV47" s="541"/>
      <c r="EZW47" s="541"/>
      <c r="EZX47" s="541"/>
      <c r="EZY47" s="541"/>
      <c r="EZZ47" s="541"/>
      <c r="FAA47" s="541"/>
      <c r="FAB47" s="541"/>
      <c r="FAC47" s="541"/>
      <c r="FAD47" s="541"/>
      <c r="FAE47" s="541"/>
      <c r="FAF47" s="541"/>
      <c r="FAG47" s="541"/>
      <c r="FAH47" s="541"/>
      <c r="FAI47" s="541"/>
      <c r="FAJ47" s="541"/>
      <c r="FAK47" s="541"/>
      <c r="FAL47" s="541"/>
      <c r="FAM47" s="541"/>
      <c r="FAN47" s="541"/>
      <c r="FAO47" s="541"/>
      <c r="FAP47" s="541"/>
      <c r="FAQ47" s="541"/>
      <c r="FAR47" s="541"/>
      <c r="FAS47" s="541"/>
      <c r="FAT47" s="541"/>
      <c r="FAU47" s="541"/>
      <c r="FAV47" s="541"/>
      <c r="FAW47" s="541"/>
      <c r="FAX47" s="541"/>
      <c r="FAY47" s="541"/>
      <c r="FAZ47" s="541"/>
      <c r="FBA47" s="541"/>
      <c r="FBB47" s="541"/>
      <c r="FBC47" s="541"/>
      <c r="FBD47" s="541"/>
      <c r="FBE47" s="541"/>
      <c r="FBF47" s="541"/>
      <c r="FBG47" s="541"/>
      <c r="FBH47" s="541"/>
      <c r="FBI47" s="541"/>
      <c r="FBJ47" s="541"/>
      <c r="FBK47" s="541"/>
      <c r="FBL47" s="541"/>
      <c r="FBM47" s="541"/>
      <c r="FBN47" s="541"/>
      <c r="FBO47" s="541"/>
      <c r="FBP47" s="541"/>
      <c r="FBQ47" s="541"/>
      <c r="FBR47" s="541"/>
      <c r="FBS47" s="541"/>
      <c r="FBT47" s="541"/>
      <c r="FBU47" s="541"/>
      <c r="FBV47" s="541"/>
      <c r="FBW47" s="541"/>
      <c r="FBX47" s="541"/>
      <c r="FBY47" s="541"/>
      <c r="FBZ47" s="541"/>
      <c r="FCA47" s="541"/>
      <c r="FCB47" s="541"/>
      <c r="FCC47" s="541"/>
      <c r="FCD47" s="541"/>
      <c r="FCE47" s="541"/>
      <c r="FCF47" s="541"/>
      <c r="FCG47" s="541"/>
      <c r="FCH47" s="541"/>
      <c r="FCI47" s="541"/>
      <c r="FCJ47" s="541"/>
      <c r="FCK47" s="541"/>
      <c r="FCL47" s="541"/>
      <c r="FCM47" s="541"/>
      <c r="FCN47" s="541"/>
      <c r="FCO47" s="541"/>
      <c r="FCP47" s="541"/>
      <c r="FCQ47" s="541"/>
      <c r="FCR47" s="541"/>
      <c r="FCS47" s="541"/>
      <c r="FCT47" s="541"/>
      <c r="FCU47" s="541"/>
      <c r="FCV47" s="541"/>
      <c r="FCW47" s="541"/>
      <c r="FCX47" s="541"/>
      <c r="FCY47" s="541"/>
      <c r="FCZ47" s="541"/>
      <c r="FDA47" s="541"/>
      <c r="FDB47" s="541"/>
      <c r="FDC47" s="541"/>
      <c r="FDD47" s="541"/>
      <c r="FDE47" s="541"/>
      <c r="FDF47" s="541"/>
      <c r="FDG47" s="541"/>
      <c r="FDH47" s="541"/>
      <c r="FDI47" s="541"/>
      <c r="FDJ47" s="541"/>
      <c r="FDK47" s="541"/>
      <c r="FDL47" s="541"/>
      <c r="FDM47" s="541"/>
      <c r="FDN47" s="541"/>
      <c r="FDO47" s="541"/>
      <c r="FDP47" s="541"/>
      <c r="FDQ47" s="541"/>
      <c r="FDR47" s="541"/>
      <c r="FDS47" s="541"/>
      <c r="FDT47" s="541"/>
      <c r="FDU47" s="541"/>
      <c r="FDV47" s="541"/>
      <c r="FDW47" s="541"/>
      <c r="FDX47" s="541"/>
      <c r="FDY47" s="541"/>
      <c r="FDZ47" s="541"/>
      <c r="FEA47" s="541"/>
      <c r="FEB47" s="541"/>
      <c r="FEC47" s="541"/>
      <c r="FED47" s="541"/>
      <c r="FEE47" s="541"/>
      <c r="FEF47" s="541"/>
      <c r="FEG47" s="541"/>
      <c r="FEH47" s="541"/>
      <c r="FEI47" s="541"/>
      <c r="FEJ47" s="541"/>
      <c r="FEK47" s="541"/>
      <c r="FEL47" s="541"/>
      <c r="FEM47" s="541"/>
      <c r="FEN47" s="541"/>
      <c r="FEO47" s="541"/>
      <c r="FEP47" s="541"/>
      <c r="FEQ47" s="541"/>
      <c r="FER47" s="541"/>
      <c r="FES47" s="541"/>
      <c r="FET47" s="541"/>
      <c r="FEU47" s="541"/>
      <c r="FEV47" s="541"/>
      <c r="FEW47" s="541"/>
      <c r="FEX47" s="541"/>
      <c r="FEY47" s="541"/>
      <c r="FEZ47" s="541"/>
      <c r="FFA47" s="541"/>
      <c r="FFB47" s="541"/>
      <c r="FFC47" s="541"/>
      <c r="FFD47" s="541"/>
      <c r="FFE47" s="541"/>
      <c r="FFF47" s="541"/>
      <c r="FFG47" s="541"/>
      <c r="FFH47" s="541"/>
      <c r="FFI47" s="541"/>
      <c r="FFJ47" s="541"/>
      <c r="FFK47" s="541"/>
      <c r="FFL47" s="541"/>
      <c r="FFM47" s="541"/>
      <c r="FFN47" s="541"/>
      <c r="FFO47" s="541"/>
      <c r="FFP47" s="541"/>
      <c r="FFQ47" s="541"/>
      <c r="FFR47" s="541"/>
      <c r="FFS47" s="541"/>
      <c r="FFT47" s="541"/>
      <c r="FFU47" s="541"/>
      <c r="FFV47" s="541"/>
      <c r="FFW47" s="541"/>
      <c r="FFX47" s="541"/>
      <c r="FFY47" s="541"/>
      <c r="FFZ47" s="541"/>
      <c r="FGA47" s="541"/>
      <c r="FGB47" s="541"/>
      <c r="FGC47" s="541"/>
      <c r="FGD47" s="541"/>
      <c r="FGE47" s="541"/>
      <c r="FGF47" s="541"/>
      <c r="FGG47" s="541"/>
      <c r="FGH47" s="541"/>
      <c r="FGI47" s="541"/>
      <c r="FGJ47" s="541"/>
      <c r="FGK47" s="541"/>
      <c r="FGL47" s="541"/>
      <c r="FGM47" s="541"/>
      <c r="FGN47" s="541"/>
      <c r="FGO47" s="541"/>
      <c r="FGP47" s="541"/>
      <c r="FGQ47" s="541"/>
      <c r="FGR47" s="541"/>
      <c r="FGS47" s="541"/>
      <c r="FGT47" s="541"/>
      <c r="FGU47" s="541"/>
      <c r="FGV47" s="541"/>
      <c r="FGW47" s="541"/>
      <c r="FGX47" s="541"/>
      <c r="FGY47" s="541"/>
      <c r="FGZ47" s="541"/>
      <c r="FHA47" s="541"/>
      <c r="FHB47" s="541"/>
      <c r="FHC47" s="541"/>
      <c r="FHD47" s="541"/>
      <c r="FHE47" s="541"/>
      <c r="FHF47" s="541"/>
      <c r="FHG47" s="541"/>
      <c r="FHH47" s="541"/>
      <c r="FHI47" s="541"/>
      <c r="FHJ47" s="541"/>
      <c r="FHK47" s="541"/>
      <c r="FHL47" s="541"/>
      <c r="FHM47" s="541"/>
      <c r="FHN47" s="541"/>
      <c r="FHO47" s="541"/>
      <c r="FHP47" s="541"/>
      <c r="FHQ47" s="541"/>
      <c r="FHR47" s="541"/>
      <c r="FHS47" s="541"/>
      <c r="FHT47" s="541"/>
      <c r="FHU47" s="541"/>
      <c r="FHV47" s="541"/>
      <c r="FHW47" s="541"/>
      <c r="FHX47" s="541"/>
      <c r="FHY47" s="541"/>
      <c r="FHZ47" s="541"/>
      <c r="FIA47" s="541"/>
      <c r="FIB47" s="541"/>
      <c r="FIC47" s="541"/>
      <c r="FID47" s="541"/>
      <c r="FIE47" s="541"/>
      <c r="FIF47" s="541"/>
      <c r="FIG47" s="541"/>
      <c r="FIH47" s="541"/>
      <c r="FII47" s="541"/>
      <c r="FIJ47" s="541"/>
      <c r="FIK47" s="541"/>
      <c r="FIL47" s="541"/>
      <c r="FIM47" s="541"/>
      <c r="FIN47" s="541"/>
      <c r="FIO47" s="541"/>
      <c r="FIP47" s="541"/>
      <c r="FIQ47" s="541"/>
      <c r="FIR47" s="541"/>
      <c r="FIS47" s="541"/>
      <c r="FIT47" s="541"/>
      <c r="FIU47" s="541"/>
      <c r="FIV47" s="541"/>
      <c r="FIW47" s="541"/>
      <c r="FIX47" s="541"/>
      <c r="FIY47" s="541"/>
      <c r="FIZ47" s="541"/>
      <c r="FJA47" s="541"/>
      <c r="FJB47" s="541"/>
      <c r="FJC47" s="541"/>
      <c r="FJD47" s="541"/>
      <c r="FJE47" s="541"/>
      <c r="FJF47" s="541"/>
      <c r="FJG47" s="541"/>
      <c r="FJH47" s="541"/>
      <c r="FJI47" s="541"/>
      <c r="FJJ47" s="541"/>
      <c r="FJK47" s="541"/>
      <c r="FJL47" s="541"/>
      <c r="FJM47" s="541"/>
      <c r="FJN47" s="541"/>
      <c r="FJO47" s="541"/>
      <c r="FJP47" s="541"/>
      <c r="FJQ47" s="541"/>
      <c r="FJR47" s="541"/>
      <c r="FJS47" s="541"/>
      <c r="FJT47" s="541"/>
      <c r="FJU47" s="541"/>
      <c r="FJV47" s="541"/>
      <c r="FJW47" s="541"/>
      <c r="FJX47" s="541"/>
      <c r="FJY47" s="541"/>
      <c r="FJZ47" s="541"/>
      <c r="FKA47" s="541"/>
      <c r="FKB47" s="541"/>
      <c r="FKC47" s="541"/>
      <c r="FKD47" s="541"/>
      <c r="FKE47" s="541"/>
      <c r="FKF47" s="541"/>
      <c r="FKG47" s="541"/>
      <c r="FKH47" s="541"/>
      <c r="FKI47" s="541"/>
      <c r="FKJ47" s="541"/>
      <c r="FKK47" s="541"/>
      <c r="FKL47" s="541"/>
      <c r="FKM47" s="541"/>
      <c r="FKN47" s="541"/>
      <c r="FKO47" s="541"/>
      <c r="FKP47" s="541"/>
      <c r="FKQ47" s="541"/>
      <c r="FKR47" s="541"/>
      <c r="FKS47" s="541"/>
      <c r="FKT47" s="541"/>
      <c r="FKU47" s="541"/>
      <c r="FKV47" s="541"/>
      <c r="FKW47" s="541"/>
      <c r="FKX47" s="541"/>
      <c r="FKY47" s="541"/>
      <c r="FKZ47" s="541"/>
      <c r="FLA47" s="541"/>
      <c r="FLB47" s="541"/>
      <c r="FLC47" s="541"/>
      <c r="FLD47" s="541"/>
      <c r="FLE47" s="541"/>
      <c r="FLF47" s="541"/>
      <c r="FLG47" s="541"/>
      <c r="FLH47" s="541"/>
      <c r="FLI47" s="541"/>
      <c r="FLJ47" s="541"/>
      <c r="FLK47" s="541"/>
      <c r="FLL47" s="541"/>
      <c r="FLM47" s="541"/>
      <c r="FLN47" s="541"/>
      <c r="FLO47" s="541"/>
      <c r="FLP47" s="541"/>
      <c r="FLQ47" s="541"/>
      <c r="FLR47" s="541"/>
      <c r="FLS47" s="541"/>
      <c r="FLT47" s="541"/>
      <c r="FLU47" s="541"/>
      <c r="FLV47" s="541"/>
      <c r="FLW47" s="541"/>
      <c r="FLX47" s="541"/>
      <c r="FLY47" s="541"/>
      <c r="FLZ47" s="541"/>
      <c r="FMA47" s="541"/>
      <c r="FMB47" s="541"/>
      <c r="FMC47" s="541"/>
      <c r="FMD47" s="541"/>
      <c r="FME47" s="541"/>
      <c r="FMF47" s="541"/>
      <c r="FMG47" s="541"/>
      <c r="FMH47" s="541"/>
      <c r="FMI47" s="541"/>
      <c r="FMJ47" s="541"/>
      <c r="FMK47" s="541"/>
      <c r="FML47" s="541"/>
      <c r="FMM47" s="541"/>
      <c r="FMN47" s="541"/>
      <c r="FMO47" s="541"/>
      <c r="FMP47" s="541"/>
      <c r="FMQ47" s="541"/>
      <c r="FMR47" s="541"/>
      <c r="FMS47" s="541"/>
      <c r="FMT47" s="541"/>
      <c r="FMU47" s="541"/>
      <c r="FMV47" s="541"/>
      <c r="FMW47" s="541"/>
      <c r="FMX47" s="541"/>
      <c r="FMY47" s="541"/>
      <c r="FMZ47" s="541"/>
      <c r="FNA47" s="541"/>
      <c r="FNB47" s="541"/>
      <c r="FNC47" s="541"/>
      <c r="FND47" s="541"/>
      <c r="FNE47" s="541"/>
      <c r="FNF47" s="541"/>
      <c r="FNG47" s="541"/>
      <c r="FNH47" s="541"/>
      <c r="FNI47" s="541"/>
      <c r="FNJ47" s="541"/>
      <c r="FNK47" s="541"/>
      <c r="FNL47" s="541"/>
      <c r="FNM47" s="541"/>
      <c r="FNN47" s="541"/>
      <c r="FNO47" s="541"/>
      <c r="FNP47" s="541"/>
      <c r="FNQ47" s="541"/>
      <c r="FNR47" s="541"/>
      <c r="FNS47" s="541"/>
      <c r="FNT47" s="541"/>
      <c r="FNU47" s="541"/>
      <c r="FNV47" s="541"/>
      <c r="FNW47" s="541"/>
      <c r="FNX47" s="541"/>
      <c r="FNY47" s="541"/>
      <c r="FNZ47" s="541"/>
      <c r="FOA47" s="541"/>
      <c r="FOB47" s="541"/>
      <c r="FOC47" s="541"/>
      <c r="FOD47" s="541"/>
      <c r="FOE47" s="541"/>
      <c r="FOF47" s="541"/>
      <c r="FOG47" s="541"/>
      <c r="FOH47" s="541"/>
      <c r="FOI47" s="541"/>
      <c r="FOJ47" s="541"/>
      <c r="FOK47" s="541"/>
      <c r="FOL47" s="541"/>
      <c r="FOM47" s="541"/>
      <c r="FON47" s="541"/>
      <c r="FOO47" s="541"/>
      <c r="FOP47" s="541"/>
      <c r="FOQ47" s="541"/>
      <c r="FOR47" s="541"/>
      <c r="FOS47" s="541"/>
      <c r="FOT47" s="541"/>
      <c r="FOU47" s="541"/>
      <c r="FOV47" s="541"/>
      <c r="FOW47" s="541"/>
      <c r="FOX47" s="541"/>
      <c r="FOY47" s="541"/>
      <c r="FOZ47" s="541"/>
      <c r="FPA47" s="541"/>
      <c r="FPB47" s="541"/>
      <c r="FPC47" s="541"/>
      <c r="FPD47" s="541"/>
      <c r="FPE47" s="541"/>
      <c r="FPF47" s="541"/>
      <c r="FPG47" s="541"/>
      <c r="FPH47" s="541"/>
      <c r="FPI47" s="541"/>
      <c r="FPJ47" s="541"/>
      <c r="FPK47" s="541"/>
      <c r="FPL47" s="541"/>
      <c r="FPM47" s="541"/>
      <c r="FPN47" s="541"/>
      <c r="FPO47" s="541"/>
      <c r="FPP47" s="541"/>
      <c r="FPQ47" s="541"/>
      <c r="FPR47" s="541"/>
      <c r="FPS47" s="541"/>
      <c r="FPT47" s="541"/>
      <c r="FPU47" s="541"/>
      <c r="FPV47" s="541"/>
      <c r="FPW47" s="541"/>
      <c r="FPX47" s="541"/>
      <c r="FPY47" s="541"/>
      <c r="FPZ47" s="541"/>
      <c r="FQA47" s="541"/>
      <c r="FQB47" s="541"/>
      <c r="FQC47" s="541"/>
      <c r="FQD47" s="541"/>
      <c r="FQE47" s="541"/>
      <c r="FQF47" s="541"/>
      <c r="FQG47" s="541"/>
      <c r="FQH47" s="541"/>
      <c r="FQI47" s="541"/>
      <c r="FQJ47" s="541"/>
      <c r="FQK47" s="541"/>
      <c r="FQL47" s="541"/>
      <c r="FQM47" s="541"/>
      <c r="FQN47" s="541"/>
      <c r="FQO47" s="541"/>
      <c r="FQP47" s="541"/>
      <c r="FQQ47" s="541"/>
      <c r="FQR47" s="541"/>
      <c r="FQS47" s="541"/>
      <c r="FQT47" s="541"/>
      <c r="FQU47" s="541"/>
      <c r="FQV47" s="541"/>
      <c r="FQW47" s="541"/>
      <c r="FQX47" s="541"/>
      <c r="FQY47" s="541"/>
      <c r="FQZ47" s="541"/>
      <c r="FRA47" s="541"/>
      <c r="FRB47" s="541"/>
      <c r="FRC47" s="541"/>
      <c r="FRD47" s="541"/>
      <c r="FRE47" s="541"/>
      <c r="FRF47" s="541"/>
      <c r="FRG47" s="541"/>
      <c r="FRH47" s="541"/>
      <c r="FRI47" s="541"/>
      <c r="FRJ47" s="541"/>
      <c r="FRK47" s="541"/>
      <c r="FRL47" s="541"/>
      <c r="FRM47" s="541"/>
      <c r="FRN47" s="541"/>
      <c r="FRO47" s="541"/>
      <c r="FRP47" s="541"/>
      <c r="FRQ47" s="541"/>
      <c r="FRR47" s="541"/>
      <c r="FRS47" s="541"/>
      <c r="FRT47" s="541"/>
      <c r="FRU47" s="541"/>
      <c r="FRV47" s="541"/>
      <c r="FRW47" s="541"/>
      <c r="FRX47" s="541"/>
      <c r="FRY47" s="541"/>
      <c r="FRZ47" s="541"/>
      <c r="FSA47" s="541"/>
      <c r="FSB47" s="541"/>
      <c r="FSC47" s="541"/>
      <c r="FSD47" s="541"/>
      <c r="FSE47" s="541"/>
      <c r="FSF47" s="541"/>
      <c r="FSG47" s="541"/>
      <c r="FSH47" s="541"/>
      <c r="FSI47" s="541"/>
      <c r="FSJ47" s="541"/>
      <c r="FSK47" s="541"/>
      <c r="FSL47" s="541"/>
      <c r="FSM47" s="541"/>
      <c r="FSN47" s="541"/>
      <c r="FSO47" s="541"/>
      <c r="FSP47" s="541"/>
      <c r="FSQ47" s="541"/>
      <c r="FSR47" s="541"/>
      <c r="FSS47" s="541"/>
      <c r="FST47" s="541"/>
      <c r="FSU47" s="541"/>
      <c r="FSV47" s="541"/>
      <c r="FSW47" s="541"/>
      <c r="FSX47" s="541"/>
      <c r="FSY47" s="541"/>
      <c r="FSZ47" s="541"/>
      <c r="FTA47" s="541"/>
      <c r="FTB47" s="541"/>
      <c r="FTC47" s="541"/>
      <c r="FTD47" s="541"/>
      <c r="FTE47" s="541"/>
      <c r="FTF47" s="541"/>
      <c r="FTG47" s="541"/>
      <c r="FTH47" s="541"/>
      <c r="FTI47" s="541"/>
      <c r="FTJ47" s="541"/>
      <c r="FTK47" s="541"/>
      <c r="FTL47" s="541"/>
      <c r="FTM47" s="541"/>
      <c r="FTN47" s="541"/>
      <c r="FTO47" s="541"/>
      <c r="FTP47" s="541"/>
      <c r="FTQ47" s="541"/>
      <c r="FTR47" s="541"/>
      <c r="FTS47" s="541"/>
      <c r="FTT47" s="541"/>
      <c r="FTU47" s="541"/>
      <c r="FTV47" s="541"/>
      <c r="FTW47" s="541"/>
      <c r="FTX47" s="541"/>
      <c r="FTY47" s="541"/>
      <c r="FTZ47" s="541"/>
      <c r="FUA47" s="541"/>
      <c r="FUB47" s="541"/>
      <c r="FUC47" s="541"/>
      <c r="FUD47" s="541"/>
      <c r="FUE47" s="541"/>
      <c r="FUF47" s="541"/>
      <c r="FUG47" s="541"/>
      <c r="FUH47" s="541"/>
      <c r="FUI47" s="541"/>
      <c r="FUJ47" s="541"/>
      <c r="FUK47" s="541"/>
      <c r="FUL47" s="541"/>
      <c r="FUM47" s="541"/>
      <c r="FUN47" s="541"/>
      <c r="FUO47" s="541"/>
      <c r="FUP47" s="541"/>
      <c r="FUQ47" s="541"/>
      <c r="FUR47" s="541"/>
      <c r="FUS47" s="541"/>
      <c r="FUT47" s="541"/>
      <c r="FUU47" s="541"/>
      <c r="FUV47" s="541"/>
      <c r="FUW47" s="541"/>
      <c r="FUX47" s="541"/>
      <c r="FUY47" s="541"/>
      <c r="FUZ47" s="541"/>
      <c r="FVA47" s="541"/>
      <c r="FVB47" s="541"/>
      <c r="FVC47" s="541"/>
      <c r="FVD47" s="541"/>
      <c r="FVE47" s="541"/>
      <c r="FVF47" s="541"/>
      <c r="FVG47" s="541"/>
      <c r="FVH47" s="541"/>
      <c r="FVI47" s="541"/>
      <c r="FVJ47" s="541"/>
      <c r="FVK47" s="541"/>
      <c r="FVL47" s="541"/>
      <c r="FVM47" s="541"/>
      <c r="FVN47" s="541"/>
      <c r="FVO47" s="541"/>
      <c r="FVP47" s="541"/>
      <c r="FVQ47" s="541"/>
      <c r="FVR47" s="541"/>
      <c r="FVS47" s="541"/>
      <c r="FVT47" s="541"/>
      <c r="FVU47" s="541"/>
      <c r="FVV47" s="541"/>
      <c r="FVW47" s="541"/>
      <c r="FVX47" s="541"/>
      <c r="FVY47" s="541"/>
      <c r="FVZ47" s="541"/>
      <c r="FWA47" s="541"/>
      <c r="FWB47" s="541"/>
      <c r="FWC47" s="541"/>
      <c r="FWD47" s="541"/>
      <c r="FWE47" s="541"/>
      <c r="FWF47" s="541"/>
      <c r="FWG47" s="541"/>
      <c r="FWH47" s="541"/>
      <c r="FWI47" s="541"/>
      <c r="FWJ47" s="541"/>
      <c r="FWK47" s="541"/>
      <c r="FWL47" s="541"/>
      <c r="FWM47" s="541"/>
      <c r="FWN47" s="541"/>
      <c r="FWO47" s="541"/>
      <c r="FWP47" s="541"/>
      <c r="FWQ47" s="541"/>
      <c r="FWR47" s="541"/>
      <c r="FWS47" s="541"/>
      <c r="FWT47" s="541"/>
      <c r="FWU47" s="541"/>
      <c r="FWV47" s="541"/>
      <c r="FWW47" s="541"/>
      <c r="FWX47" s="541"/>
      <c r="FWY47" s="541"/>
      <c r="FWZ47" s="541"/>
      <c r="FXA47" s="541"/>
      <c r="FXB47" s="541"/>
      <c r="FXC47" s="541"/>
      <c r="FXD47" s="541"/>
      <c r="FXE47" s="541"/>
      <c r="FXF47" s="541"/>
      <c r="FXG47" s="541"/>
      <c r="FXH47" s="541"/>
      <c r="FXI47" s="541"/>
      <c r="FXJ47" s="541"/>
      <c r="FXK47" s="541"/>
      <c r="FXL47" s="541"/>
      <c r="FXM47" s="541"/>
      <c r="FXN47" s="541"/>
      <c r="FXO47" s="541"/>
      <c r="FXP47" s="541"/>
      <c r="FXQ47" s="541"/>
      <c r="FXR47" s="541"/>
      <c r="FXS47" s="541"/>
      <c r="FXT47" s="541"/>
      <c r="FXU47" s="541"/>
      <c r="FXV47" s="541"/>
      <c r="FXW47" s="541"/>
      <c r="FXX47" s="541"/>
      <c r="FXY47" s="541"/>
      <c r="FXZ47" s="541"/>
      <c r="FYA47" s="541"/>
      <c r="FYB47" s="541"/>
      <c r="FYC47" s="541"/>
      <c r="FYD47" s="541"/>
      <c r="FYE47" s="541"/>
      <c r="FYF47" s="541"/>
      <c r="FYG47" s="541"/>
      <c r="FYH47" s="541"/>
      <c r="FYI47" s="541"/>
      <c r="FYJ47" s="541"/>
      <c r="FYK47" s="541"/>
      <c r="FYL47" s="541"/>
      <c r="FYM47" s="541"/>
      <c r="FYN47" s="541"/>
      <c r="FYO47" s="541"/>
      <c r="FYP47" s="541"/>
      <c r="FYQ47" s="541"/>
      <c r="FYR47" s="541"/>
      <c r="FYS47" s="541"/>
      <c r="FYT47" s="541"/>
      <c r="FYU47" s="541"/>
      <c r="FYV47" s="541"/>
      <c r="FYW47" s="541"/>
      <c r="FYX47" s="541"/>
      <c r="FYY47" s="541"/>
      <c r="FYZ47" s="541"/>
      <c r="FZA47" s="541"/>
      <c r="FZB47" s="541"/>
      <c r="FZC47" s="541"/>
      <c r="FZD47" s="541"/>
      <c r="FZE47" s="541"/>
      <c r="FZF47" s="541"/>
      <c r="FZG47" s="541"/>
      <c r="FZH47" s="541"/>
      <c r="FZI47" s="541"/>
      <c r="FZJ47" s="541"/>
      <c r="FZK47" s="541"/>
      <c r="FZL47" s="541"/>
      <c r="FZM47" s="541"/>
      <c r="FZN47" s="541"/>
      <c r="FZO47" s="541"/>
      <c r="FZP47" s="541"/>
      <c r="FZQ47" s="541"/>
      <c r="FZR47" s="541"/>
      <c r="FZS47" s="541"/>
      <c r="FZT47" s="541"/>
      <c r="FZU47" s="541"/>
      <c r="FZV47" s="541"/>
      <c r="FZW47" s="541"/>
      <c r="FZX47" s="541"/>
      <c r="FZY47" s="541"/>
      <c r="FZZ47" s="541"/>
      <c r="GAA47" s="541"/>
      <c r="GAB47" s="541"/>
      <c r="GAC47" s="541"/>
      <c r="GAD47" s="541"/>
      <c r="GAE47" s="541"/>
      <c r="GAF47" s="541"/>
      <c r="GAG47" s="541"/>
      <c r="GAH47" s="541"/>
      <c r="GAI47" s="541"/>
      <c r="GAJ47" s="541"/>
      <c r="GAK47" s="541"/>
      <c r="GAL47" s="541"/>
      <c r="GAM47" s="541"/>
      <c r="GAN47" s="541"/>
      <c r="GAO47" s="541"/>
      <c r="GAP47" s="541"/>
      <c r="GAQ47" s="541"/>
      <c r="GAR47" s="541"/>
      <c r="GAS47" s="541"/>
      <c r="GAT47" s="541"/>
      <c r="GAU47" s="541"/>
      <c r="GAV47" s="541"/>
      <c r="GAW47" s="541"/>
      <c r="GAX47" s="541"/>
      <c r="GAY47" s="541"/>
      <c r="GAZ47" s="541"/>
      <c r="GBA47" s="541"/>
      <c r="GBB47" s="541"/>
      <c r="GBC47" s="541"/>
      <c r="GBD47" s="541"/>
      <c r="GBE47" s="541"/>
      <c r="GBF47" s="541"/>
      <c r="GBG47" s="541"/>
      <c r="GBH47" s="541"/>
      <c r="GBI47" s="541"/>
      <c r="GBJ47" s="541"/>
      <c r="GBK47" s="541"/>
      <c r="GBL47" s="541"/>
      <c r="GBM47" s="541"/>
      <c r="GBN47" s="541"/>
      <c r="GBO47" s="541"/>
      <c r="GBP47" s="541"/>
      <c r="GBQ47" s="541"/>
      <c r="GBR47" s="541"/>
      <c r="GBS47" s="541"/>
      <c r="GBT47" s="541"/>
      <c r="GBU47" s="541"/>
      <c r="GBV47" s="541"/>
      <c r="GBW47" s="541"/>
      <c r="GBX47" s="541"/>
      <c r="GBY47" s="541"/>
      <c r="GBZ47" s="541"/>
      <c r="GCA47" s="541"/>
      <c r="GCB47" s="541"/>
      <c r="GCC47" s="541"/>
      <c r="GCD47" s="541"/>
      <c r="GCE47" s="541"/>
      <c r="GCF47" s="541"/>
      <c r="GCG47" s="541"/>
      <c r="GCH47" s="541"/>
      <c r="GCI47" s="541"/>
      <c r="GCJ47" s="541"/>
      <c r="GCK47" s="541"/>
      <c r="GCL47" s="541"/>
      <c r="GCM47" s="541"/>
      <c r="GCN47" s="541"/>
      <c r="GCO47" s="541"/>
      <c r="GCP47" s="541"/>
      <c r="GCQ47" s="541"/>
      <c r="GCR47" s="541"/>
      <c r="GCS47" s="541"/>
      <c r="GCT47" s="541"/>
      <c r="GCU47" s="541"/>
      <c r="GCV47" s="541"/>
      <c r="GCW47" s="541"/>
      <c r="GCX47" s="541"/>
      <c r="GCY47" s="541"/>
      <c r="GCZ47" s="541"/>
      <c r="GDA47" s="541"/>
      <c r="GDB47" s="541"/>
      <c r="GDC47" s="541"/>
      <c r="GDD47" s="541"/>
      <c r="GDE47" s="541"/>
      <c r="GDF47" s="541"/>
      <c r="GDG47" s="541"/>
      <c r="GDH47" s="541"/>
      <c r="GDI47" s="541"/>
      <c r="GDJ47" s="541"/>
      <c r="GDK47" s="541"/>
      <c r="GDL47" s="541"/>
      <c r="GDM47" s="541"/>
      <c r="GDN47" s="541"/>
      <c r="GDO47" s="541"/>
      <c r="GDP47" s="541"/>
      <c r="GDQ47" s="541"/>
      <c r="GDR47" s="541"/>
      <c r="GDS47" s="541"/>
      <c r="GDT47" s="541"/>
      <c r="GDU47" s="541"/>
      <c r="GDV47" s="541"/>
      <c r="GDW47" s="541"/>
      <c r="GDX47" s="541"/>
      <c r="GDY47" s="541"/>
      <c r="GDZ47" s="541"/>
      <c r="GEA47" s="541"/>
      <c r="GEB47" s="541"/>
      <c r="GEC47" s="541"/>
      <c r="GED47" s="541"/>
      <c r="GEE47" s="541"/>
      <c r="GEF47" s="541"/>
      <c r="GEG47" s="541"/>
      <c r="GEH47" s="541"/>
      <c r="GEI47" s="541"/>
      <c r="GEJ47" s="541"/>
      <c r="GEK47" s="541"/>
      <c r="GEL47" s="541"/>
      <c r="GEM47" s="541"/>
      <c r="GEN47" s="541"/>
      <c r="GEO47" s="541"/>
      <c r="GEP47" s="541"/>
      <c r="GEQ47" s="541"/>
      <c r="GER47" s="541"/>
      <c r="GES47" s="541"/>
      <c r="GET47" s="541"/>
      <c r="GEU47" s="541"/>
      <c r="GEV47" s="541"/>
      <c r="GEW47" s="541"/>
      <c r="GEX47" s="541"/>
      <c r="GEY47" s="541"/>
      <c r="GEZ47" s="541"/>
      <c r="GFA47" s="541"/>
      <c r="GFB47" s="541"/>
      <c r="GFC47" s="541"/>
      <c r="GFD47" s="541"/>
      <c r="GFE47" s="541"/>
      <c r="GFF47" s="541"/>
      <c r="GFG47" s="541"/>
      <c r="GFH47" s="541"/>
      <c r="GFI47" s="541"/>
      <c r="GFJ47" s="541"/>
      <c r="GFK47" s="541"/>
      <c r="GFL47" s="541"/>
      <c r="GFM47" s="541"/>
      <c r="GFN47" s="541"/>
      <c r="GFO47" s="541"/>
      <c r="GFP47" s="541"/>
      <c r="GFQ47" s="541"/>
      <c r="GFR47" s="541"/>
      <c r="GFS47" s="541"/>
      <c r="GFT47" s="541"/>
      <c r="GFU47" s="541"/>
      <c r="GFV47" s="541"/>
      <c r="GFW47" s="541"/>
      <c r="GFX47" s="541"/>
      <c r="GFY47" s="541"/>
      <c r="GFZ47" s="541"/>
      <c r="GGA47" s="541"/>
      <c r="GGB47" s="541"/>
      <c r="GGC47" s="541"/>
      <c r="GGD47" s="541"/>
      <c r="GGE47" s="541"/>
      <c r="GGF47" s="541"/>
      <c r="GGG47" s="541"/>
      <c r="GGH47" s="541"/>
      <c r="GGI47" s="541"/>
      <c r="GGJ47" s="541"/>
      <c r="GGK47" s="541"/>
      <c r="GGL47" s="541"/>
      <c r="GGM47" s="541"/>
      <c r="GGN47" s="541"/>
      <c r="GGO47" s="541"/>
      <c r="GGP47" s="541"/>
      <c r="GGQ47" s="541"/>
      <c r="GGR47" s="541"/>
      <c r="GGS47" s="541"/>
      <c r="GGT47" s="541"/>
      <c r="GGU47" s="541"/>
      <c r="GGV47" s="541"/>
      <c r="GGW47" s="541"/>
      <c r="GGX47" s="541"/>
      <c r="GGY47" s="541"/>
      <c r="GGZ47" s="541"/>
      <c r="GHA47" s="541"/>
      <c r="GHB47" s="541"/>
      <c r="GHC47" s="541"/>
      <c r="GHD47" s="541"/>
      <c r="GHE47" s="541"/>
      <c r="GHF47" s="541"/>
      <c r="GHG47" s="541"/>
      <c r="GHH47" s="541"/>
      <c r="GHI47" s="541"/>
      <c r="GHJ47" s="541"/>
      <c r="GHK47" s="541"/>
      <c r="GHL47" s="541"/>
      <c r="GHM47" s="541"/>
      <c r="GHN47" s="541"/>
      <c r="GHO47" s="541"/>
      <c r="GHP47" s="541"/>
      <c r="GHQ47" s="541"/>
      <c r="GHR47" s="541"/>
      <c r="GHS47" s="541"/>
      <c r="GHT47" s="541"/>
      <c r="GHU47" s="541"/>
      <c r="GHV47" s="541"/>
      <c r="GHW47" s="541"/>
      <c r="GHX47" s="541"/>
      <c r="GHY47" s="541"/>
      <c r="GHZ47" s="541"/>
      <c r="GIA47" s="541"/>
      <c r="GIB47" s="541"/>
      <c r="GIC47" s="541"/>
      <c r="GID47" s="541"/>
      <c r="GIE47" s="541"/>
      <c r="GIF47" s="541"/>
      <c r="GIG47" s="541"/>
      <c r="GIH47" s="541"/>
      <c r="GII47" s="541"/>
      <c r="GIJ47" s="541"/>
      <c r="GIK47" s="541"/>
      <c r="GIL47" s="541"/>
      <c r="GIM47" s="541"/>
      <c r="GIN47" s="541"/>
      <c r="GIO47" s="541"/>
      <c r="GIP47" s="541"/>
      <c r="GIQ47" s="541"/>
      <c r="GIR47" s="541"/>
      <c r="GIS47" s="541"/>
      <c r="GIT47" s="541"/>
      <c r="GIU47" s="541"/>
      <c r="GIV47" s="541"/>
      <c r="GIW47" s="541"/>
      <c r="GIX47" s="541"/>
      <c r="GIY47" s="541"/>
      <c r="GIZ47" s="541"/>
      <c r="GJA47" s="541"/>
      <c r="GJB47" s="541"/>
      <c r="GJC47" s="541"/>
      <c r="GJD47" s="541"/>
      <c r="GJE47" s="541"/>
      <c r="GJF47" s="541"/>
      <c r="GJG47" s="541"/>
      <c r="GJH47" s="541"/>
      <c r="GJI47" s="541"/>
      <c r="GJJ47" s="541"/>
      <c r="GJK47" s="541"/>
      <c r="GJL47" s="541"/>
      <c r="GJM47" s="541"/>
      <c r="GJN47" s="541"/>
      <c r="GJO47" s="541"/>
      <c r="GJP47" s="541"/>
      <c r="GJQ47" s="541"/>
      <c r="GJR47" s="541"/>
      <c r="GJS47" s="541"/>
      <c r="GJT47" s="541"/>
      <c r="GJU47" s="541"/>
      <c r="GJV47" s="541"/>
      <c r="GJW47" s="541"/>
      <c r="GJX47" s="541"/>
      <c r="GJY47" s="541"/>
      <c r="GJZ47" s="541"/>
      <c r="GKA47" s="541"/>
      <c r="GKB47" s="541"/>
      <c r="GKC47" s="541"/>
      <c r="GKD47" s="541"/>
      <c r="GKE47" s="541"/>
      <c r="GKF47" s="541"/>
      <c r="GKG47" s="541"/>
      <c r="GKH47" s="541"/>
      <c r="GKI47" s="541"/>
      <c r="GKJ47" s="541"/>
      <c r="GKK47" s="541"/>
      <c r="GKL47" s="541"/>
      <c r="GKM47" s="541"/>
      <c r="GKN47" s="541"/>
      <c r="GKO47" s="541"/>
      <c r="GKP47" s="541"/>
      <c r="GKQ47" s="541"/>
      <c r="GKR47" s="541"/>
      <c r="GKS47" s="541"/>
      <c r="GKT47" s="541"/>
      <c r="GKU47" s="541"/>
      <c r="GKV47" s="541"/>
      <c r="GKW47" s="541"/>
      <c r="GKX47" s="541"/>
      <c r="GKY47" s="541"/>
      <c r="GKZ47" s="541"/>
      <c r="GLA47" s="541"/>
      <c r="GLB47" s="541"/>
      <c r="GLC47" s="541"/>
      <c r="GLD47" s="541"/>
      <c r="GLE47" s="541"/>
      <c r="GLF47" s="541"/>
      <c r="GLG47" s="541"/>
      <c r="GLH47" s="541"/>
      <c r="GLI47" s="541"/>
      <c r="GLJ47" s="541"/>
      <c r="GLK47" s="541"/>
      <c r="GLL47" s="541"/>
      <c r="GLM47" s="541"/>
      <c r="GLN47" s="541"/>
      <c r="GLO47" s="541"/>
      <c r="GLP47" s="541"/>
      <c r="GLQ47" s="541"/>
      <c r="GLR47" s="541"/>
      <c r="GLS47" s="541"/>
      <c r="GLT47" s="541"/>
      <c r="GLU47" s="541"/>
      <c r="GLV47" s="541"/>
      <c r="GLW47" s="541"/>
      <c r="GLX47" s="541"/>
      <c r="GLY47" s="541"/>
      <c r="GLZ47" s="541"/>
      <c r="GMA47" s="541"/>
      <c r="GMB47" s="541"/>
      <c r="GMC47" s="541"/>
      <c r="GMD47" s="541"/>
      <c r="GME47" s="541"/>
      <c r="GMF47" s="541"/>
      <c r="GMG47" s="541"/>
      <c r="GMH47" s="541"/>
      <c r="GMI47" s="541"/>
      <c r="GMJ47" s="541"/>
      <c r="GMK47" s="541"/>
      <c r="GML47" s="541"/>
      <c r="GMM47" s="541"/>
      <c r="GMN47" s="541"/>
      <c r="GMO47" s="541"/>
      <c r="GMP47" s="541"/>
      <c r="GMQ47" s="541"/>
      <c r="GMR47" s="541"/>
      <c r="GMS47" s="541"/>
      <c r="GMT47" s="541"/>
      <c r="GMU47" s="541"/>
      <c r="GMV47" s="541"/>
      <c r="GMW47" s="541"/>
      <c r="GMX47" s="541"/>
      <c r="GMY47" s="541"/>
      <c r="GMZ47" s="541"/>
      <c r="GNA47" s="541"/>
      <c r="GNB47" s="541"/>
      <c r="GNC47" s="541"/>
      <c r="GND47" s="541"/>
      <c r="GNE47" s="541"/>
      <c r="GNF47" s="541"/>
      <c r="GNG47" s="541"/>
      <c r="GNH47" s="541"/>
      <c r="GNI47" s="541"/>
      <c r="GNJ47" s="541"/>
      <c r="GNK47" s="541"/>
      <c r="GNL47" s="541"/>
      <c r="GNM47" s="541"/>
      <c r="GNN47" s="541"/>
      <c r="GNO47" s="541"/>
      <c r="GNP47" s="541"/>
      <c r="GNQ47" s="541"/>
      <c r="GNR47" s="541"/>
      <c r="GNS47" s="541"/>
      <c r="GNT47" s="541"/>
      <c r="GNU47" s="541"/>
      <c r="GNV47" s="541"/>
      <c r="GNW47" s="541"/>
      <c r="GNX47" s="541"/>
      <c r="GNY47" s="541"/>
      <c r="GNZ47" s="541"/>
      <c r="GOA47" s="541"/>
      <c r="GOB47" s="541"/>
      <c r="GOC47" s="541"/>
      <c r="GOD47" s="541"/>
      <c r="GOE47" s="541"/>
      <c r="GOF47" s="541"/>
      <c r="GOG47" s="541"/>
      <c r="GOH47" s="541"/>
      <c r="GOI47" s="541"/>
      <c r="GOJ47" s="541"/>
      <c r="GOK47" s="541"/>
      <c r="GOL47" s="541"/>
      <c r="GOM47" s="541"/>
      <c r="GON47" s="541"/>
      <c r="GOO47" s="541"/>
      <c r="GOP47" s="541"/>
      <c r="GOQ47" s="541"/>
      <c r="GOR47" s="541"/>
      <c r="GOS47" s="541"/>
      <c r="GOT47" s="541"/>
      <c r="GOU47" s="541"/>
      <c r="GOV47" s="541"/>
      <c r="GOW47" s="541"/>
      <c r="GOX47" s="541"/>
      <c r="GOY47" s="541"/>
      <c r="GOZ47" s="541"/>
      <c r="GPA47" s="541"/>
      <c r="GPB47" s="541"/>
      <c r="GPC47" s="541"/>
      <c r="GPD47" s="541"/>
      <c r="GPE47" s="541"/>
      <c r="GPF47" s="541"/>
      <c r="GPG47" s="541"/>
      <c r="GPH47" s="541"/>
      <c r="GPI47" s="541"/>
      <c r="GPJ47" s="541"/>
      <c r="GPK47" s="541"/>
      <c r="GPL47" s="541"/>
      <c r="GPM47" s="541"/>
      <c r="GPN47" s="541"/>
      <c r="GPO47" s="541"/>
      <c r="GPP47" s="541"/>
      <c r="GPQ47" s="541"/>
      <c r="GPR47" s="541"/>
      <c r="GPS47" s="541"/>
      <c r="GPT47" s="541"/>
      <c r="GPU47" s="541"/>
      <c r="GPV47" s="541"/>
      <c r="GPW47" s="541"/>
      <c r="GPX47" s="541"/>
      <c r="GPY47" s="541"/>
      <c r="GPZ47" s="541"/>
      <c r="GQA47" s="541"/>
      <c r="GQB47" s="541"/>
      <c r="GQC47" s="541"/>
      <c r="GQD47" s="541"/>
      <c r="GQE47" s="541"/>
      <c r="GQF47" s="541"/>
      <c r="GQG47" s="541"/>
      <c r="GQH47" s="541"/>
      <c r="GQI47" s="541"/>
      <c r="GQJ47" s="541"/>
      <c r="GQK47" s="541"/>
      <c r="GQL47" s="541"/>
      <c r="GQM47" s="541"/>
      <c r="GQN47" s="541"/>
      <c r="GQO47" s="541"/>
      <c r="GQP47" s="541"/>
      <c r="GQQ47" s="541"/>
      <c r="GQR47" s="541"/>
      <c r="GQS47" s="541"/>
      <c r="GQT47" s="541"/>
      <c r="GQU47" s="541"/>
      <c r="GQV47" s="541"/>
      <c r="GQW47" s="541"/>
      <c r="GQX47" s="541"/>
      <c r="GQY47" s="541"/>
      <c r="GQZ47" s="541"/>
      <c r="GRA47" s="541"/>
      <c r="GRB47" s="541"/>
      <c r="GRC47" s="541"/>
      <c r="GRD47" s="541"/>
      <c r="GRE47" s="541"/>
      <c r="GRF47" s="541"/>
      <c r="GRG47" s="541"/>
      <c r="GRH47" s="541"/>
      <c r="GRI47" s="541"/>
      <c r="GRJ47" s="541"/>
      <c r="GRK47" s="541"/>
      <c r="GRL47" s="541"/>
      <c r="GRM47" s="541"/>
      <c r="GRN47" s="541"/>
      <c r="GRO47" s="541"/>
      <c r="GRP47" s="541"/>
      <c r="GRQ47" s="541"/>
      <c r="GRR47" s="541"/>
      <c r="GRS47" s="541"/>
      <c r="GRT47" s="541"/>
      <c r="GRU47" s="541"/>
      <c r="GRV47" s="541"/>
      <c r="GRW47" s="541"/>
      <c r="GRX47" s="541"/>
      <c r="GRY47" s="541"/>
      <c r="GRZ47" s="541"/>
      <c r="GSA47" s="541"/>
      <c r="GSB47" s="541"/>
      <c r="GSC47" s="541"/>
      <c r="GSD47" s="541"/>
      <c r="GSE47" s="541"/>
      <c r="GSF47" s="541"/>
      <c r="GSG47" s="541"/>
      <c r="GSH47" s="541"/>
      <c r="GSI47" s="541"/>
      <c r="GSJ47" s="541"/>
      <c r="GSK47" s="541"/>
      <c r="GSL47" s="541"/>
      <c r="GSM47" s="541"/>
      <c r="GSN47" s="541"/>
      <c r="GSO47" s="541"/>
      <c r="GSP47" s="541"/>
      <c r="GSQ47" s="541"/>
      <c r="GSR47" s="541"/>
      <c r="GSS47" s="541"/>
      <c r="GST47" s="541"/>
      <c r="GSU47" s="541"/>
      <c r="GSV47" s="541"/>
      <c r="GSW47" s="541"/>
      <c r="GSX47" s="541"/>
      <c r="GSY47" s="541"/>
      <c r="GSZ47" s="541"/>
      <c r="GTA47" s="541"/>
      <c r="GTB47" s="541"/>
      <c r="GTC47" s="541"/>
      <c r="GTD47" s="541"/>
      <c r="GTE47" s="541"/>
      <c r="GTF47" s="541"/>
      <c r="GTG47" s="541"/>
      <c r="GTH47" s="541"/>
      <c r="GTI47" s="541"/>
      <c r="GTJ47" s="541"/>
      <c r="GTK47" s="541"/>
      <c r="GTL47" s="541"/>
      <c r="GTM47" s="541"/>
      <c r="GTN47" s="541"/>
      <c r="GTO47" s="541"/>
      <c r="GTP47" s="541"/>
      <c r="GTQ47" s="541"/>
      <c r="GTR47" s="541"/>
      <c r="GTS47" s="541"/>
      <c r="GTT47" s="541"/>
      <c r="GTU47" s="541"/>
      <c r="GTV47" s="541"/>
      <c r="GTW47" s="541"/>
      <c r="GTX47" s="541"/>
      <c r="GTY47" s="541"/>
      <c r="GTZ47" s="541"/>
      <c r="GUA47" s="541"/>
      <c r="GUB47" s="541"/>
      <c r="GUC47" s="541"/>
      <c r="GUD47" s="541"/>
      <c r="GUE47" s="541"/>
      <c r="GUF47" s="541"/>
      <c r="GUG47" s="541"/>
      <c r="GUH47" s="541"/>
      <c r="GUI47" s="541"/>
      <c r="GUJ47" s="541"/>
      <c r="GUK47" s="541"/>
      <c r="GUL47" s="541"/>
      <c r="GUM47" s="541"/>
      <c r="GUN47" s="541"/>
      <c r="GUO47" s="541"/>
      <c r="GUP47" s="541"/>
      <c r="GUQ47" s="541"/>
      <c r="GUR47" s="541"/>
      <c r="GUS47" s="541"/>
      <c r="GUT47" s="541"/>
      <c r="GUU47" s="541"/>
      <c r="GUV47" s="541"/>
      <c r="GUW47" s="541"/>
      <c r="GUX47" s="541"/>
      <c r="GUY47" s="541"/>
      <c r="GUZ47" s="541"/>
      <c r="GVA47" s="541"/>
      <c r="GVB47" s="541"/>
      <c r="GVC47" s="541"/>
      <c r="GVD47" s="541"/>
      <c r="GVE47" s="541"/>
      <c r="GVF47" s="541"/>
      <c r="GVG47" s="541"/>
      <c r="GVH47" s="541"/>
      <c r="GVI47" s="541"/>
      <c r="GVJ47" s="541"/>
      <c r="GVK47" s="541"/>
      <c r="GVL47" s="541"/>
      <c r="GVM47" s="541"/>
      <c r="GVN47" s="541"/>
      <c r="GVO47" s="541"/>
      <c r="GVP47" s="541"/>
      <c r="GVQ47" s="541"/>
      <c r="GVR47" s="541"/>
      <c r="GVS47" s="541"/>
      <c r="GVT47" s="541"/>
      <c r="GVU47" s="541"/>
      <c r="GVV47" s="541"/>
      <c r="GVW47" s="541"/>
      <c r="GVX47" s="541"/>
      <c r="GVY47" s="541"/>
      <c r="GVZ47" s="541"/>
      <c r="GWA47" s="541"/>
      <c r="GWB47" s="541"/>
      <c r="GWC47" s="541"/>
      <c r="GWD47" s="541"/>
      <c r="GWE47" s="541"/>
      <c r="GWF47" s="541"/>
      <c r="GWG47" s="541"/>
      <c r="GWH47" s="541"/>
      <c r="GWI47" s="541"/>
      <c r="GWJ47" s="541"/>
      <c r="GWK47" s="541"/>
      <c r="GWL47" s="541"/>
      <c r="GWM47" s="541"/>
      <c r="GWN47" s="541"/>
      <c r="GWO47" s="541"/>
      <c r="GWP47" s="541"/>
      <c r="GWQ47" s="541"/>
      <c r="GWR47" s="541"/>
      <c r="GWS47" s="541"/>
      <c r="GWT47" s="541"/>
      <c r="GWU47" s="541"/>
      <c r="GWV47" s="541"/>
      <c r="GWW47" s="541"/>
      <c r="GWX47" s="541"/>
      <c r="GWY47" s="541"/>
      <c r="GWZ47" s="541"/>
      <c r="GXA47" s="541"/>
      <c r="GXB47" s="541"/>
      <c r="GXC47" s="541"/>
      <c r="GXD47" s="541"/>
      <c r="GXE47" s="541"/>
      <c r="GXF47" s="541"/>
      <c r="GXG47" s="541"/>
      <c r="GXH47" s="541"/>
      <c r="GXI47" s="541"/>
      <c r="GXJ47" s="541"/>
      <c r="GXK47" s="541"/>
      <c r="GXL47" s="541"/>
      <c r="GXM47" s="541"/>
      <c r="GXN47" s="541"/>
      <c r="GXO47" s="541"/>
      <c r="GXP47" s="541"/>
      <c r="GXQ47" s="541"/>
      <c r="GXR47" s="541"/>
      <c r="GXS47" s="541"/>
      <c r="GXT47" s="541"/>
      <c r="GXU47" s="541"/>
      <c r="GXV47" s="541"/>
      <c r="GXW47" s="541"/>
      <c r="GXX47" s="541"/>
      <c r="GXY47" s="541"/>
      <c r="GXZ47" s="541"/>
      <c r="GYA47" s="541"/>
      <c r="GYB47" s="541"/>
      <c r="GYC47" s="541"/>
      <c r="GYD47" s="541"/>
      <c r="GYE47" s="541"/>
      <c r="GYF47" s="541"/>
      <c r="GYG47" s="541"/>
      <c r="GYH47" s="541"/>
      <c r="GYI47" s="541"/>
      <c r="GYJ47" s="541"/>
      <c r="GYK47" s="541"/>
      <c r="GYL47" s="541"/>
      <c r="GYM47" s="541"/>
      <c r="GYN47" s="541"/>
      <c r="GYO47" s="541"/>
      <c r="GYP47" s="541"/>
      <c r="GYQ47" s="541"/>
      <c r="GYR47" s="541"/>
      <c r="GYS47" s="541"/>
      <c r="GYT47" s="541"/>
      <c r="GYU47" s="541"/>
      <c r="GYV47" s="541"/>
      <c r="GYW47" s="541"/>
      <c r="GYX47" s="541"/>
      <c r="GYY47" s="541"/>
      <c r="GYZ47" s="541"/>
      <c r="GZA47" s="541"/>
      <c r="GZB47" s="541"/>
      <c r="GZC47" s="541"/>
      <c r="GZD47" s="541"/>
      <c r="GZE47" s="541"/>
      <c r="GZF47" s="541"/>
      <c r="GZG47" s="541"/>
      <c r="GZH47" s="541"/>
      <c r="GZI47" s="541"/>
      <c r="GZJ47" s="541"/>
      <c r="GZK47" s="541"/>
      <c r="GZL47" s="541"/>
      <c r="GZM47" s="541"/>
      <c r="GZN47" s="541"/>
      <c r="GZO47" s="541"/>
      <c r="GZP47" s="541"/>
      <c r="GZQ47" s="541"/>
      <c r="GZR47" s="541"/>
      <c r="GZS47" s="541"/>
      <c r="GZT47" s="541"/>
      <c r="GZU47" s="541"/>
      <c r="GZV47" s="541"/>
      <c r="GZW47" s="541"/>
      <c r="GZX47" s="541"/>
      <c r="GZY47" s="541"/>
      <c r="GZZ47" s="541"/>
      <c r="HAA47" s="541"/>
      <c r="HAB47" s="541"/>
      <c r="HAC47" s="541"/>
      <c r="HAD47" s="541"/>
      <c r="HAE47" s="541"/>
      <c r="HAF47" s="541"/>
      <c r="HAG47" s="541"/>
      <c r="HAH47" s="541"/>
      <c r="HAI47" s="541"/>
      <c r="HAJ47" s="541"/>
      <c r="HAK47" s="541"/>
      <c r="HAL47" s="541"/>
      <c r="HAM47" s="541"/>
      <c r="HAN47" s="541"/>
      <c r="HAO47" s="541"/>
      <c r="HAP47" s="541"/>
      <c r="HAQ47" s="541"/>
      <c r="HAR47" s="541"/>
      <c r="HAS47" s="541"/>
      <c r="HAT47" s="541"/>
      <c r="HAU47" s="541"/>
      <c r="HAV47" s="541"/>
      <c r="HAW47" s="541"/>
      <c r="HAX47" s="541"/>
      <c r="HAY47" s="541"/>
      <c r="HAZ47" s="541"/>
      <c r="HBA47" s="541"/>
      <c r="HBB47" s="541"/>
      <c r="HBC47" s="541"/>
      <c r="HBD47" s="541"/>
      <c r="HBE47" s="541"/>
      <c r="HBF47" s="541"/>
      <c r="HBG47" s="541"/>
      <c r="HBH47" s="541"/>
      <c r="HBI47" s="541"/>
      <c r="HBJ47" s="541"/>
      <c r="HBK47" s="541"/>
      <c r="HBL47" s="541"/>
      <c r="HBM47" s="541"/>
      <c r="HBN47" s="541"/>
      <c r="HBO47" s="541"/>
      <c r="HBP47" s="541"/>
      <c r="HBQ47" s="541"/>
      <c r="HBR47" s="541"/>
      <c r="HBS47" s="541"/>
      <c r="HBT47" s="541"/>
      <c r="HBU47" s="541"/>
      <c r="HBV47" s="541"/>
      <c r="HBW47" s="541"/>
      <c r="HBX47" s="541"/>
      <c r="HBY47" s="541"/>
      <c r="HBZ47" s="541"/>
      <c r="HCA47" s="541"/>
      <c r="HCB47" s="541"/>
      <c r="HCC47" s="541"/>
      <c r="HCD47" s="541"/>
      <c r="HCE47" s="541"/>
      <c r="HCF47" s="541"/>
      <c r="HCG47" s="541"/>
      <c r="HCH47" s="541"/>
      <c r="HCI47" s="541"/>
      <c r="HCJ47" s="541"/>
      <c r="HCK47" s="541"/>
      <c r="HCL47" s="541"/>
      <c r="HCM47" s="541"/>
      <c r="HCN47" s="541"/>
      <c r="HCO47" s="541"/>
      <c r="HCP47" s="541"/>
      <c r="HCQ47" s="541"/>
      <c r="HCR47" s="541"/>
      <c r="HCS47" s="541"/>
      <c r="HCT47" s="541"/>
      <c r="HCU47" s="541"/>
      <c r="HCV47" s="541"/>
      <c r="HCW47" s="541"/>
      <c r="HCX47" s="541"/>
      <c r="HCY47" s="541"/>
      <c r="HCZ47" s="541"/>
      <c r="HDA47" s="541"/>
      <c r="HDB47" s="541"/>
      <c r="HDC47" s="541"/>
      <c r="HDD47" s="541"/>
      <c r="HDE47" s="541"/>
      <c r="HDF47" s="541"/>
      <c r="HDG47" s="541"/>
      <c r="HDH47" s="541"/>
      <c r="HDI47" s="541"/>
      <c r="HDJ47" s="541"/>
      <c r="HDK47" s="541"/>
      <c r="HDL47" s="541"/>
      <c r="HDM47" s="541"/>
      <c r="HDN47" s="541"/>
      <c r="HDO47" s="541"/>
      <c r="HDP47" s="541"/>
      <c r="HDQ47" s="541"/>
      <c r="HDR47" s="541"/>
      <c r="HDS47" s="541"/>
      <c r="HDT47" s="541"/>
      <c r="HDU47" s="541"/>
      <c r="HDV47" s="541"/>
      <c r="HDW47" s="541"/>
      <c r="HDX47" s="541"/>
      <c r="HDY47" s="541"/>
      <c r="HDZ47" s="541"/>
      <c r="HEA47" s="541"/>
      <c r="HEB47" s="541"/>
      <c r="HEC47" s="541"/>
      <c r="HED47" s="541"/>
      <c r="HEE47" s="541"/>
      <c r="HEF47" s="541"/>
      <c r="HEG47" s="541"/>
      <c r="HEH47" s="541"/>
      <c r="HEI47" s="541"/>
      <c r="HEJ47" s="541"/>
      <c r="HEK47" s="541"/>
      <c r="HEL47" s="541"/>
      <c r="HEM47" s="541"/>
      <c r="HEN47" s="541"/>
      <c r="HEO47" s="541"/>
      <c r="HEP47" s="541"/>
      <c r="HEQ47" s="541"/>
      <c r="HER47" s="541"/>
      <c r="HES47" s="541"/>
      <c r="HET47" s="541"/>
      <c r="HEU47" s="541"/>
      <c r="HEV47" s="541"/>
      <c r="HEW47" s="541"/>
      <c r="HEX47" s="541"/>
      <c r="HEY47" s="541"/>
      <c r="HEZ47" s="541"/>
      <c r="HFA47" s="541"/>
      <c r="HFB47" s="541"/>
      <c r="HFC47" s="541"/>
      <c r="HFD47" s="541"/>
      <c r="HFE47" s="541"/>
      <c r="HFF47" s="541"/>
      <c r="HFG47" s="541"/>
      <c r="HFH47" s="541"/>
      <c r="HFI47" s="541"/>
      <c r="HFJ47" s="541"/>
      <c r="HFK47" s="541"/>
      <c r="HFL47" s="541"/>
      <c r="HFM47" s="541"/>
      <c r="HFN47" s="541"/>
      <c r="HFO47" s="541"/>
      <c r="HFP47" s="541"/>
      <c r="HFQ47" s="541"/>
      <c r="HFR47" s="541"/>
      <c r="HFS47" s="541"/>
      <c r="HFT47" s="541"/>
      <c r="HFU47" s="541"/>
      <c r="HFV47" s="541"/>
      <c r="HFW47" s="541"/>
      <c r="HFX47" s="541"/>
      <c r="HFY47" s="541"/>
      <c r="HFZ47" s="541"/>
      <c r="HGA47" s="541"/>
      <c r="HGB47" s="541"/>
      <c r="HGC47" s="541"/>
      <c r="HGD47" s="541"/>
      <c r="HGE47" s="541"/>
      <c r="HGF47" s="541"/>
      <c r="HGG47" s="541"/>
      <c r="HGH47" s="541"/>
      <c r="HGI47" s="541"/>
      <c r="HGJ47" s="541"/>
      <c r="HGK47" s="541"/>
      <c r="HGL47" s="541"/>
      <c r="HGM47" s="541"/>
      <c r="HGN47" s="541"/>
      <c r="HGO47" s="541"/>
      <c r="HGP47" s="541"/>
      <c r="HGQ47" s="541"/>
      <c r="HGR47" s="541"/>
      <c r="HGS47" s="541"/>
      <c r="HGT47" s="541"/>
      <c r="HGU47" s="541"/>
      <c r="HGV47" s="541"/>
      <c r="HGW47" s="541"/>
      <c r="HGX47" s="541"/>
      <c r="HGY47" s="541"/>
      <c r="HGZ47" s="541"/>
      <c r="HHA47" s="541"/>
      <c r="HHB47" s="541"/>
      <c r="HHC47" s="541"/>
      <c r="HHD47" s="541"/>
      <c r="HHE47" s="541"/>
      <c r="HHF47" s="541"/>
      <c r="HHG47" s="541"/>
      <c r="HHH47" s="541"/>
      <c r="HHI47" s="541"/>
      <c r="HHJ47" s="541"/>
      <c r="HHK47" s="541"/>
      <c r="HHL47" s="541"/>
      <c r="HHM47" s="541"/>
      <c r="HHN47" s="541"/>
      <c r="HHO47" s="541"/>
      <c r="HHP47" s="541"/>
      <c r="HHQ47" s="541"/>
      <c r="HHR47" s="541"/>
      <c r="HHS47" s="541"/>
      <c r="HHT47" s="541"/>
      <c r="HHU47" s="541"/>
      <c r="HHV47" s="541"/>
      <c r="HHW47" s="541"/>
      <c r="HHX47" s="541"/>
      <c r="HHY47" s="541"/>
      <c r="HHZ47" s="541"/>
      <c r="HIA47" s="541"/>
      <c r="HIB47" s="541"/>
      <c r="HIC47" s="541"/>
      <c r="HID47" s="541"/>
      <c r="HIE47" s="541"/>
      <c r="HIF47" s="541"/>
      <c r="HIG47" s="541"/>
      <c r="HIH47" s="541"/>
      <c r="HII47" s="541"/>
      <c r="HIJ47" s="541"/>
      <c r="HIK47" s="541"/>
      <c r="HIL47" s="541"/>
      <c r="HIM47" s="541"/>
      <c r="HIN47" s="541"/>
      <c r="HIO47" s="541"/>
      <c r="HIP47" s="541"/>
      <c r="HIQ47" s="541"/>
      <c r="HIR47" s="541"/>
      <c r="HIS47" s="541"/>
      <c r="HIT47" s="541"/>
      <c r="HIU47" s="541"/>
      <c r="HIV47" s="541"/>
      <c r="HIW47" s="541"/>
      <c r="HIX47" s="541"/>
      <c r="HIY47" s="541"/>
      <c r="HIZ47" s="541"/>
      <c r="HJA47" s="541"/>
      <c r="HJB47" s="541"/>
      <c r="HJC47" s="541"/>
      <c r="HJD47" s="541"/>
      <c r="HJE47" s="541"/>
      <c r="HJF47" s="541"/>
      <c r="HJG47" s="541"/>
      <c r="HJH47" s="541"/>
      <c r="HJI47" s="541"/>
      <c r="HJJ47" s="541"/>
      <c r="HJK47" s="541"/>
      <c r="HJL47" s="541"/>
      <c r="HJM47" s="541"/>
      <c r="HJN47" s="541"/>
      <c r="HJO47" s="541"/>
      <c r="HJP47" s="541"/>
      <c r="HJQ47" s="541"/>
      <c r="HJR47" s="541"/>
      <c r="HJS47" s="541"/>
      <c r="HJT47" s="541"/>
      <c r="HJU47" s="541"/>
      <c r="HJV47" s="541"/>
      <c r="HJW47" s="541"/>
      <c r="HJX47" s="541"/>
      <c r="HJY47" s="541"/>
      <c r="HJZ47" s="541"/>
      <c r="HKA47" s="541"/>
      <c r="HKB47" s="541"/>
      <c r="HKC47" s="541"/>
      <c r="HKD47" s="541"/>
      <c r="HKE47" s="541"/>
      <c r="HKF47" s="541"/>
      <c r="HKG47" s="541"/>
      <c r="HKH47" s="541"/>
      <c r="HKI47" s="541"/>
      <c r="HKJ47" s="541"/>
      <c r="HKK47" s="541"/>
      <c r="HKL47" s="541"/>
      <c r="HKM47" s="541"/>
      <c r="HKN47" s="541"/>
      <c r="HKO47" s="541"/>
      <c r="HKP47" s="541"/>
      <c r="HKQ47" s="541"/>
      <c r="HKR47" s="541"/>
      <c r="HKS47" s="541"/>
      <c r="HKT47" s="541"/>
      <c r="HKU47" s="541"/>
      <c r="HKV47" s="541"/>
      <c r="HKW47" s="541"/>
      <c r="HKX47" s="541"/>
      <c r="HKY47" s="541"/>
      <c r="HKZ47" s="541"/>
      <c r="HLA47" s="541"/>
      <c r="HLB47" s="541"/>
      <c r="HLC47" s="541"/>
      <c r="HLD47" s="541"/>
      <c r="HLE47" s="541"/>
      <c r="HLF47" s="541"/>
      <c r="HLG47" s="541"/>
      <c r="HLH47" s="541"/>
      <c r="HLI47" s="541"/>
      <c r="HLJ47" s="541"/>
      <c r="HLK47" s="541"/>
      <c r="HLL47" s="541"/>
      <c r="HLM47" s="541"/>
      <c r="HLN47" s="541"/>
      <c r="HLO47" s="541"/>
      <c r="HLP47" s="541"/>
      <c r="HLQ47" s="541"/>
      <c r="HLR47" s="541"/>
      <c r="HLS47" s="541"/>
      <c r="HLT47" s="541"/>
      <c r="HLU47" s="541"/>
      <c r="HLV47" s="541"/>
      <c r="HLW47" s="541"/>
      <c r="HLX47" s="541"/>
      <c r="HLY47" s="541"/>
      <c r="HLZ47" s="541"/>
      <c r="HMA47" s="541"/>
      <c r="HMB47" s="541"/>
      <c r="HMC47" s="541"/>
      <c r="HMD47" s="541"/>
      <c r="HME47" s="541"/>
      <c r="HMF47" s="541"/>
      <c r="HMG47" s="541"/>
      <c r="HMH47" s="541"/>
      <c r="HMI47" s="541"/>
      <c r="HMJ47" s="541"/>
      <c r="HMK47" s="541"/>
      <c r="HML47" s="541"/>
      <c r="HMM47" s="541"/>
      <c r="HMN47" s="541"/>
      <c r="HMO47" s="541"/>
      <c r="HMP47" s="541"/>
      <c r="HMQ47" s="541"/>
      <c r="HMR47" s="541"/>
      <c r="HMS47" s="541"/>
      <c r="HMT47" s="541"/>
      <c r="HMU47" s="541"/>
      <c r="HMV47" s="541"/>
      <c r="HMW47" s="541"/>
      <c r="HMX47" s="541"/>
      <c r="HMY47" s="541"/>
      <c r="HMZ47" s="541"/>
      <c r="HNA47" s="541"/>
      <c r="HNB47" s="541"/>
      <c r="HNC47" s="541"/>
      <c r="HND47" s="541"/>
      <c r="HNE47" s="541"/>
      <c r="HNF47" s="541"/>
      <c r="HNG47" s="541"/>
      <c r="HNH47" s="541"/>
      <c r="HNI47" s="541"/>
      <c r="HNJ47" s="541"/>
      <c r="HNK47" s="541"/>
      <c r="HNL47" s="541"/>
      <c r="HNM47" s="541"/>
      <c r="HNN47" s="541"/>
      <c r="HNO47" s="541"/>
      <c r="HNP47" s="541"/>
      <c r="HNQ47" s="541"/>
      <c r="HNR47" s="541"/>
      <c r="HNS47" s="541"/>
      <c r="HNT47" s="541"/>
      <c r="HNU47" s="541"/>
      <c r="HNV47" s="541"/>
      <c r="HNW47" s="541"/>
      <c r="HNX47" s="541"/>
      <c r="HNY47" s="541"/>
      <c r="HNZ47" s="541"/>
      <c r="HOA47" s="541"/>
      <c r="HOB47" s="541"/>
      <c r="HOC47" s="541"/>
      <c r="HOD47" s="541"/>
      <c r="HOE47" s="541"/>
      <c r="HOF47" s="541"/>
      <c r="HOG47" s="541"/>
      <c r="HOH47" s="541"/>
      <c r="HOI47" s="541"/>
      <c r="HOJ47" s="541"/>
      <c r="HOK47" s="541"/>
      <c r="HOL47" s="541"/>
      <c r="HOM47" s="541"/>
      <c r="HON47" s="541"/>
      <c r="HOO47" s="541"/>
      <c r="HOP47" s="541"/>
      <c r="HOQ47" s="541"/>
      <c r="HOR47" s="541"/>
      <c r="HOS47" s="541"/>
      <c r="HOT47" s="541"/>
      <c r="HOU47" s="541"/>
      <c r="HOV47" s="541"/>
      <c r="HOW47" s="541"/>
      <c r="HOX47" s="541"/>
      <c r="HOY47" s="541"/>
      <c r="HOZ47" s="541"/>
      <c r="HPA47" s="541"/>
      <c r="HPB47" s="541"/>
      <c r="HPC47" s="541"/>
      <c r="HPD47" s="541"/>
      <c r="HPE47" s="541"/>
      <c r="HPF47" s="541"/>
      <c r="HPG47" s="541"/>
      <c r="HPH47" s="541"/>
      <c r="HPI47" s="541"/>
      <c r="HPJ47" s="541"/>
      <c r="HPK47" s="541"/>
      <c r="HPL47" s="541"/>
      <c r="HPM47" s="541"/>
      <c r="HPN47" s="541"/>
      <c r="HPO47" s="541"/>
      <c r="HPP47" s="541"/>
      <c r="HPQ47" s="541"/>
      <c r="HPR47" s="541"/>
      <c r="HPS47" s="541"/>
      <c r="HPT47" s="541"/>
      <c r="HPU47" s="541"/>
      <c r="HPV47" s="541"/>
      <c r="HPW47" s="541"/>
      <c r="HPX47" s="541"/>
      <c r="HPY47" s="541"/>
      <c r="HPZ47" s="541"/>
      <c r="HQA47" s="541"/>
      <c r="HQB47" s="541"/>
      <c r="HQC47" s="541"/>
      <c r="HQD47" s="541"/>
      <c r="HQE47" s="541"/>
      <c r="HQF47" s="541"/>
      <c r="HQG47" s="541"/>
      <c r="HQH47" s="541"/>
      <c r="HQI47" s="541"/>
      <c r="HQJ47" s="541"/>
      <c r="HQK47" s="541"/>
      <c r="HQL47" s="541"/>
      <c r="HQM47" s="541"/>
      <c r="HQN47" s="541"/>
      <c r="HQO47" s="541"/>
      <c r="HQP47" s="541"/>
      <c r="HQQ47" s="541"/>
      <c r="HQR47" s="541"/>
      <c r="HQS47" s="541"/>
      <c r="HQT47" s="541"/>
      <c r="HQU47" s="541"/>
      <c r="HQV47" s="541"/>
      <c r="HQW47" s="541"/>
      <c r="HQX47" s="541"/>
      <c r="HQY47" s="541"/>
      <c r="HQZ47" s="541"/>
      <c r="HRA47" s="541"/>
      <c r="HRB47" s="541"/>
      <c r="HRC47" s="541"/>
      <c r="HRD47" s="541"/>
      <c r="HRE47" s="541"/>
      <c r="HRF47" s="541"/>
      <c r="HRG47" s="541"/>
      <c r="HRH47" s="541"/>
      <c r="HRI47" s="541"/>
      <c r="HRJ47" s="541"/>
      <c r="HRK47" s="541"/>
      <c r="HRL47" s="541"/>
      <c r="HRM47" s="541"/>
      <c r="HRN47" s="541"/>
      <c r="HRO47" s="541"/>
      <c r="HRP47" s="541"/>
      <c r="HRQ47" s="541"/>
      <c r="HRR47" s="541"/>
      <c r="HRS47" s="541"/>
      <c r="HRT47" s="541"/>
      <c r="HRU47" s="541"/>
      <c r="HRV47" s="541"/>
      <c r="HRW47" s="541"/>
      <c r="HRX47" s="541"/>
      <c r="HRY47" s="541"/>
      <c r="HRZ47" s="541"/>
      <c r="HSA47" s="541"/>
      <c r="HSB47" s="541"/>
      <c r="HSC47" s="541"/>
      <c r="HSD47" s="541"/>
      <c r="HSE47" s="541"/>
      <c r="HSF47" s="541"/>
      <c r="HSG47" s="541"/>
      <c r="HSH47" s="541"/>
      <c r="HSI47" s="541"/>
      <c r="HSJ47" s="541"/>
      <c r="HSK47" s="541"/>
      <c r="HSL47" s="541"/>
      <c r="HSM47" s="541"/>
      <c r="HSN47" s="541"/>
      <c r="HSO47" s="541"/>
      <c r="HSP47" s="541"/>
      <c r="HSQ47" s="541"/>
      <c r="HSR47" s="541"/>
      <c r="HSS47" s="541"/>
      <c r="HST47" s="541"/>
      <c r="HSU47" s="541"/>
      <c r="HSV47" s="541"/>
      <c r="HSW47" s="541"/>
      <c r="HSX47" s="541"/>
      <c r="HSY47" s="541"/>
      <c r="HSZ47" s="541"/>
      <c r="HTA47" s="541"/>
      <c r="HTB47" s="541"/>
      <c r="HTC47" s="541"/>
      <c r="HTD47" s="541"/>
      <c r="HTE47" s="541"/>
      <c r="HTF47" s="541"/>
      <c r="HTG47" s="541"/>
      <c r="HTH47" s="541"/>
      <c r="HTI47" s="541"/>
      <c r="HTJ47" s="541"/>
      <c r="HTK47" s="541"/>
      <c r="HTL47" s="541"/>
      <c r="HTM47" s="541"/>
      <c r="HTN47" s="541"/>
      <c r="HTO47" s="541"/>
      <c r="HTP47" s="541"/>
      <c r="HTQ47" s="541"/>
      <c r="HTR47" s="541"/>
      <c r="HTS47" s="541"/>
      <c r="HTT47" s="541"/>
      <c r="HTU47" s="541"/>
      <c r="HTV47" s="541"/>
      <c r="HTW47" s="541"/>
      <c r="HTX47" s="541"/>
      <c r="HTY47" s="541"/>
      <c r="HTZ47" s="541"/>
      <c r="HUA47" s="541"/>
      <c r="HUB47" s="541"/>
      <c r="HUC47" s="541"/>
      <c r="HUD47" s="541"/>
      <c r="HUE47" s="541"/>
      <c r="HUF47" s="541"/>
      <c r="HUG47" s="541"/>
      <c r="HUH47" s="541"/>
      <c r="HUI47" s="541"/>
      <c r="HUJ47" s="541"/>
      <c r="HUK47" s="541"/>
      <c r="HUL47" s="541"/>
      <c r="HUM47" s="541"/>
      <c r="HUN47" s="541"/>
      <c r="HUO47" s="541"/>
      <c r="HUP47" s="541"/>
      <c r="HUQ47" s="541"/>
      <c r="HUR47" s="541"/>
      <c r="HUS47" s="541"/>
      <c r="HUT47" s="541"/>
      <c r="HUU47" s="541"/>
      <c r="HUV47" s="541"/>
      <c r="HUW47" s="541"/>
      <c r="HUX47" s="541"/>
      <c r="HUY47" s="541"/>
      <c r="HUZ47" s="541"/>
      <c r="HVA47" s="541"/>
      <c r="HVB47" s="541"/>
      <c r="HVC47" s="541"/>
      <c r="HVD47" s="541"/>
      <c r="HVE47" s="541"/>
      <c r="HVF47" s="541"/>
      <c r="HVG47" s="541"/>
      <c r="HVH47" s="541"/>
      <c r="HVI47" s="541"/>
      <c r="HVJ47" s="541"/>
      <c r="HVK47" s="541"/>
      <c r="HVL47" s="541"/>
      <c r="HVM47" s="541"/>
      <c r="HVN47" s="541"/>
      <c r="HVO47" s="541"/>
      <c r="HVP47" s="541"/>
      <c r="HVQ47" s="541"/>
      <c r="HVR47" s="541"/>
      <c r="HVS47" s="541"/>
      <c r="HVT47" s="541"/>
      <c r="HVU47" s="541"/>
      <c r="HVV47" s="541"/>
      <c r="HVW47" s="541"/>
      <c r="HVX47" s="541"/>
      <c r="HVY47" s="541"/>
      <c r="HVZ47" s="541"/>
      <c r="HWA47" s="541"/>
      <c r="HWB47" s="541"/>
      <c r="HWC47" s="541"/>
      <c r="HWD47" s="541"/>
      <c r="HWE47" s="541"/>
      <c r="HWF47" s="541"/>
      <c r="HWG47" s="541"/>
      <c r="HWH47" s="541"/>
      <c r="HWI47" s="541"/>
      <c r="HWJ47" s="541"/>
      <c r="HWK47" s="541"/>
      <c r="HWL47" s="541"/>
      <c r="HWM47" s="541"/>
      <c r="HWN47" s="541"/>
      <c r="HWO47" s="541"/>
      <c r="HWP47" s="541"/>
      <c r="HWQ47" s="541"/>
      <c r="HWR47" s="541"/>
      <c r="HWS47" s="541"/>
      <c r="HWT47" s="541"/>
      <c r="HWU47" s="541"/>
      <c r="HWV47" s="541"/>
      <c r="HWW47" s="541"/>
      <c r="HWX47" s="541"/>
      <c r="HWY47" s="541"/>
      <c r="HWZ47" s="541"/>
      <c r="HXA47" s="541"/>
      <c r="HXB47" s="541"/>
      <c r="HXC47" s="541"/>
      <c r="HXD47" s="541"/>
      <c r="HXE47" s="541"/>
      <c r="HXF47" s="541"/>
      <c r="HXG47" s="541"/>
      <c r="HXH47" s="541"/>
      <c r="HXI47" s="541"/>
      <c r="HXJ47" s="541"/>
      <c r="HXK47" s="541"/>
      <c r="HXL47" s="541"/>
      <c r="HXM47" s="541"/>
      <c r="HXN47" s="541"/>
      <c r="HXO47" s="541"/>
      <c r="HXP47" s="541"/>
      <c r="HXQ47" s="541"/>
      <c r="HXR47" s="541"/>
      <c r="HXS47" s="541"/>
      <c r="HXT47" s="541"/>
      <c r="HXU47" s="541"/>
      <c r="HXV47" s="541"/>
      <c r="HXW47" s="541"/>
      <c r="HXX47" s="541"/>
      <c r="HXY47" s="541"/>
      <c r="HXZ47" s="541"/>
      <c r="HYA47" s="541"/>
      <c r="HYB47" s="541"/>
      <c r="HYC47" s="541"/>
      <c r="HYD47" s="541"/>
      <c r="HYE47" s="541"/>
      <c r="HYF47" s="541"/>
      <c r="HYG47" s="541"/>
      <c r="HYH47" s="541"/>
      <c r="HYI47" s="541"/>
      <c r="HYJ47" s="541"/>
      <c r="HYK47" s="541"/>
      <c r="HYL47" s="541"/>
      <c r="HYM47" s="541"/>
      <c r="HYN47" s="541"/>
      <c r="HYO47" s="541"/>
      <c r="HYP47" s="541"/>
      <c r="HYQ47" s="541"/>
      <c r="HYR47" s="541"/>
      <c r="HYS47" s="541"/>
      <c r="HYT47" s="541"/>
      <c r="HYU47" s="541"/>
      <c r="HYV47" s="541"/>
      <c r="HYW47" s="541"/>
      <c r="HYX47" s="541"/>
      <c r="HYY47" s="541"/>
      <c r="HYZ47" s="541"/>
      <c r="HZA47" s="541"/>
      <c r="HZB47" s="541"/>
      <c r="HZC47" s="541"/>
      <c r="HZD47" s="541"/>
      <c r="HZE47" s="541"/>
      <c r="HZF47" s="541"/>
      <c r="HZG47" s="541"/>
      <c r="HZH47" s="541"/>
      <c r="HZI47" s="541"/>
      <c r="HZJ47" s="541"/>
      <c r="HZK47" s="541"/>
      <c r="HZL47" s="541"/>
      <c r="HZM47" s="541"/>
      <c r="HZN47" s="541"/>
      <c r="HZO47" s="541"/>
      <c r="HZP47" s="541"/>
      <c r="HZQ47" s="541"/>
      <c r="HZR47" s="541"/>
      <c r="HZS47" s="541"/>
      <c r="HZT47" s="541"/>
      <c r="HZU47" s="541"/>
      <c r="HZV47" s="541"/>
      <c r="HZW47" s="541"/>
      <c r="HZX47" s="541"/>
      <c r="HZY47" s="541"/>
      <c r="HZZ47" s="541"/>
      <c r="IAA47" s="541"/>
      <c r="IAB47" s="541"/>
      <c r="IAC47" s="541"/>
      <c r="IAD47" s="541"/>
      <c r="IAE47" s="541"/>
      <c r="IAF47" s="541"/>
      <c r="IAG47" s="541"/>
      <c r="IAH47" s="541"/>
      <c r="IAI47" s="541"/>
      <c r="IAJ47" s="541"/>
      <c r="IAK47" s="541"/>
      <c r="IAL47" s="541"/>
      <c r="IAM47" s="541"/>
      <c r="IAN47" s="541"/>
      <c r="IAO47" s="541"/>
      <c r="IAP47" s="541"/>
      <c r="IAQ47" s="541"/>
      <c r="IAR47" s="541"/>
      <c r="IAS47" s="541"/>
      <c r="IAT47" s="541"/>
      <c r="IAU47" s="541"/>
      <c r="IAV47" s="541"/>
      <c r="IAW47" s="541"/>
      <c r="IAX47" s="541"/>
      <c r="IAY47" s="541"/>
      <c r="IAZ47" s="541"/>
      <c r="IBA47" s="541"/>
      <c r="IBB47" s="541"/>
      <c r="IBC47" s="541"/>
      <c r="IBD47" s="541"/>
      <c r="IBE47" s="541"/>
      <c r="IBF47" s="541"/>
      <c r="IBG47" s="541"/>
      <c r="IBH47" s="541"/>
      <c r="IBI47" s="541"/>
      <c r="IBJ47" s="541"/>
      <c r="IBK47" s="541"/>
      <c r="IBL47" s="541"/>
      <c r="IBM47" s="541"/>
      <c r="IBN47" s="541"/>
      <c r="IBO47" s="541"/>
      <c r="IBP47" s="541"/>
      <c r="IBQ47" s="541"/>
      <c r="IBR47" s="541"/>
      <c r="IBS47" s="541"/>
      <c r="IBT47" s="541"/>
      <c r="IBU47" s="541"/>
      <c r="IBV47" s="541"/>
      <c r="IBW47" s="541"/>
      <c r="IBX47" s="541"/>
      <c r="IBY47" s="541"/>
      <c r="IBZ47" s="541"/>
      <c r="ICA47" s="541"/>
      <c r="ICB47" s="541"/>
      <c r="ICC47" s="541"/>
      <c r="ICD47" s="541"/>
      <c r="ICE47" s="541"/>
      <c r="ICF47" s="541"/>
      <c r="ICG47" s="541"/>
      <c r="ICH47" s="541"/>
      <c r="ICI47" s="541"/>
      <c r="ICJ47" s="541"/>
      <c r="ICK47" s="541"/>
      <c r="ICL47" s="541"/>
      <c r="ICM47" s="541"/>
      <c r="ICN47" s="541"/>
      <c r="ICO47" s="541"/>
      <c r="ICP47" s="541"/>
      <c r="ICQ47" s="541"/>
      <c r="ICR47" s="541"/>
      <c r="ICS47" s="541"/>
      <c r="ICT47" s="541"/>
      <c r="ICU47" s="541"/>
      <c r="ICV47" s="541"/>
      <c r="ICW47" s="541"/>
      <c r="ICX47" s="541"/>
      <c r="ICY47" s="541"/>
      <c r="ICZ47" s="541"/>
      <c r="IDA47" s="541"/>
      <c r="IDB47" s="541"/>
      <c r="IDC47" s="541"/>
      <c r="IDD47" s="541"/>
      <c r="IDE47" s="541"/>
      <c r="IDF47" s="541"/>
      <c r="IDG47" s="541"/>
      <c r="IDH47" s="541"/>
      <c r="IDI47" s="541"/>
      <c r="IDJ47" s="541"/>
      <c r="IDK47" s="541"/>
      <c r="IDL47" s="541"/>
      <c r="IDM47" s="541"/>
      <c r="IDN47" s="541"/>
      <c r="IDO47" s="541"/>
      <c r="IDP47" s="541"/>
      <c r="IDQ47" s="541"/>
      <c r="IDR47" s="541"/>
      <c r="IDS47" s="541"/>
      <c r="IDT47" s="541"/>
      <c r="IDU47" s="541"/>
      <c r="IDV47" s="541"/>
      <c r="IDW47" s="541"/>
      <c r="IDX47" s="541"/>
      <c r="IDY47" s="541"/>
      <c r="IDZ47" s="541"/>
      <c r="IEA47" s="541"/>
      <c r="IEB47" s="541"/>
      <c r="IEC47" s="541"/>
      <c r="IED47" s="541"/>
      <c r="IEE47" s="541"/>
      <c r="IEF47" s="541"/>
      <c r="IEG47" s="541"/>
      <c r="IEH47" s="541"/>
      <c r="IEI47" s="541"/>
      <c r="IEJ47" s="541"/>
      <c r="IEK47" s="541"/>
      <c r="IEL47" s="541"/>
      <c r="IEM47" s="541"/>
      <c r="IEN47" s="541"/>
      <c r="IEO47" s="541"/>
      <c r="IEP47" s="541"/>
      <c r="IEQ47" s="541"/>
      <c r="IER47" s="541"/>
      <c r="IES47" s="541"/>
      <c r="IET47" s="541"/>
      <c r="IEU47" s="541"/>
      <c r="IEV47" s="541"/>
      <c r="IEW47" s="541"/>
      <c r="IEX47" s="541"/>
      <c r="IEY47" s="541"/>
      <c r="IEZ47" s="541"/>
      <c r="IFA47" s="541"/>
      <c r="IFB47" s="541"/>
      <c r="IFC47" s="541"/>
      <c r="IFD47" s="541"/>
      <c r="IFE47" s="541"/>
      <c r="IFF47" s="541"/>
      <c r="IFG47" s="541"/>
      <c r="IFH47" s="541"/>
      <c r="IFI47" s="541"/>
      <c r="IFJ47" s="541"/>
      <c r="IFK47" s="541"/>
      <c r="IFL47" s="541"/>
      <c r="IFM47" s="541"/>
      <c r="IFN47" s="541"/>
      <c r="IFO47" s="541"/>
      <c r="IFP47" s="541"/>
      <c r="IFQ47" s="541"/>
      <c r="IFR47" s="541"/>
      <c r="IFS47" s="541"/>
      <c r="IFT47" s="541"/>
      <c r="IFU47" s="541"/>
      <c r="IFV47" s="541"/>
      <c r="IFW47" s="541"/>
      <c r="IFX47" s="541"/>
      <c r="IFY47" s="541"/>
      <c r="IFZ47" s="541"/>
      <c r="IGA47" s="541"/>
      <c r="IGB47" s="541"/>
      <c r="IGC47" s="541"/>
      <c r="IGD47" s="541"/>
      <c r="IGE47" s="541"/>
      <c r="IGF47" s="541"/>
      <c r="IGG47" s="541"/>
      <c r="IGH47" s="541"/>
      <c r="IGI47" s="541"/>
      <c r="IGJ47" s="541"/>
      <c r="IGK47" s="541"/>
      <c r="IGL47" s="541"/>
      <c r="IGM47" s="541"/>
      <c r="IGN47" s="541"/>
      <c r="IGO47" s="541"/>
      <c r="IGP47" s="541"/>
      <c r="IGQ47" s="541"/>
      <c r="IGR47" s="541"/>
      <c r="IGS47" s="541"/>
      <c r="IGT47" s="541"/>
      <c r="IGU47" s="541"/>
      <c r="IGV47" s="541"/>
      <c r="IGW47" s="541"/>
      <c r="IGX47" s="541"/>
      <c r="IGY47" s="541"/>
      <c r="IGZ47" s="541"/>
      <c r="IHA47" s="541"/>
      <c r="IHB47" s="541"/>
      <c r="IHC47" s="541"/>
      <c r="IHD47" s="541"/>
      <c r="IHE47" s="541"/>
      <c r="IHF47" s="541"/>
      <c r="IHG47" s="541"/>
      <c r="IHH47" s="541"/>
      <c r="IHI47" s="541"/>
      <c r="IHJ47" s="541"/>
      <c r="IHK47" s="541"/>
      <c r="IHL47" s="541"/>
      <c r="IHM47" s="541"/>
      <c r="IHN47" s="541"/>
      <c r="IHO47" s="541"/>
      <c r="IHP47" s="541"/>
      <c r="IHQ47" s="541"/>
      <c r="IHR47" s="541"/>
      <c r="IHS47" s="541"/>
      <c r="IHT47" s="541"/>
      <c r="IHU47" s="541"/>
      <c r="IHV47" s="541"/>
      <c r="IHW47" s="541"/>
      <c r="IHX47" s="541"/>
      <c r="IHY47" s="541"/>
      <c r="IHZ47" s="541"/>
      <c r="IIA47" s="541"/>
      <c r="IIB47" s="541"/>
      <c r="IIC47" s="541"/>
      <c r="IID47" s="541"/>
      <c r="IIE47" s="541"/>
      <c r="IIF47" s="541"/>
      <c r="IIG47" s="541"/>
      <c r="IIH47" s="541"/>
      <c r="III47" s="541"/>
      <c r="IIJ47" s="541"/>
      <c r="IIK47" s="541"/>
      <c r="IIL47" s="541"/>
      <c r="IIM47" s="541"/>
      <c r="IIN47" s="541"/>
      <c r="IIO47" s="541"/>
      <c r="IIP47" s="541"/>
      <c r="IIQ47" s="541"/>
      <c r="IIR47" s="541"/>
      <c r="IIS47" s="541"/>
      <c r="IIT47" s="541"/>
      <c r="IIU47" s="541"/>
      <c r="IIV47" s="541"/>
      <c r="IIW47" s="541"/>
      <c r="IIX47" s="541"/>
      <c r="IIY47" s="541"/>
      <c r="IIZ47" s="541"/>
      <c r="IJA47" s="541"/>
      <c r="IJB47" s="541"/>
      <c r="IJC47" s="541"/>
      <c r="IJD47" s="541"/>
      <c r="IJE47" s="541"/>
      <c r="IJF47" s="541"/>
      <c r="IJG47" s="541"/>
      <c r="IJH47" s="541"/>
      <c r="IJI47" s="541"/>
      <c r="IJJ47" s="541"/>
      <c r="IJK47" s="541"/>
      <c r="IJL47" s="541"/>
      <c r="IJM47" s="541"/>
      <c r="IJN47" s="541"/>
      <c r="IJO47" s="541"/>
      <c r="IJP47" s="541"/>
      <c r="IJQ47" s="541"/>
      <c r="IJR47" s="541"/>
      <c r="IJS47" s="541"/>
      <c r="IJT47" s="541"/>
      <c r="IJU47" s="541"/>
      <c r="IJV47" s="541"/>
      <c r="IJW47" s="541"/>
      <c r="IJX47" s="541"/>
      <c r="IJY47" s="541"/>
      <c r="IJZ47" s="541"/>
      <c r="IKA47" s="541"/>
      <c r="IKB47" s="541"/>
      <c r="IKC47" s="541"/>
      <c r="IKD47" s="541"/>
      <c r="IKE47" s="541"/>
      <c r="IKF47" s="541"/>
      <c r="IKG47" s="541"/>
      <c r="IKH47" s="541"/>
      <c r="IKI47" s="541"/>
      <c r="IKJ47" s="541"/>
      <c r="IKK47" s="541"/>
      <c r="IKL47" s="541"/>
      <c r="IKM47" s="541"/>
      <c r="IKN47" s="541"/>
      <c r="IKO47" s="541"/>
      <c r="IKP47" s="541"/>
      <c r="IKQ47" s="541"/>
      <c r="IKR47" s="541"/>
      <c r="IKS47" s="541"/>
      <c r="IKT47" s="541"/>
      <c r="IKU47" s="541"/>
      <c r="IKV47" s="541"/>
      <c r="IKW47" s="541"/>
      <c r="IKX47" s="541"/>
      <c r="IKY47" s="541"/>
      <c r="IKZ47" s="541"/>
      <c r="ILA47" s="541"/>
      <c r="ILB47" s="541"/>
      <c r="ILC47" s="541"/>
      <c r="ILD47" s="541"/>
      <c r="ILE47" s="541"/>
      <c r="ILF47" s="541"/>
      <c r="ILG47" s="541"/>
      <c r="ILH47" s="541"/>
      <c r="ILI47" s="541"/>
      <c r="ILJ47" s="541"/>
      <c r="ILK47" s="541"/>
      <c r="ILL47" s="541"/>
      <c r="ILM47" s="541"/>
      <c r="ILN47" s="541"/>
      <c r="ILO47" s="541"/>
      <c r="ILP47" s="541"/>
      <c r="ILQ47" s="541"/>
      <c r="ILR47" s="541"/>
      <c r="ILS47" s="541"/>
      <c r="ILT47" s="541"/>
      <c r="ILU47" s="541"/>
      <c r="ILV47" s="541"/>
      <c r="ILW47" s="541"/>
      <c r="ILX47" s="541"/>
      <c r="ILY47" s="541"/>
      <c r="ILZ47" s="541"/>
      <c r="IMA47" s="541"/>
      <c r="IMB47" s="541"/>
      <c r="IMC47" s="541"/>
      <c r="IMD47" s="541"/>
      <c r="IME47" s="541"/>
      <c r="IMF47" s="541"/>
      <c r="IMG47" s="541"/>
      <c r="IMH47" s="541"/>
      <c r="IMI47" s="541"/>
      <c r="IMJ47" s="541"/>
      <c r="IMK47" s="541"/>
      <c r="IML47" s="541"/>
      <c r="IMM47" s="541"/>
      <c r="IMN47" s="541"/>
      <c r="IMO47" s="541"/>
      <c r="IMP47" s="541"/>
      <c r="IMQ47" s="541"/>
      <c r="IMR47" s="541"/>
      <c r="IMS47" s="541"/>
      <c r="IMT47" s="541"/>
      <c r="IMU47" s="541"/>
      <c r="IMV47" s="541"/>
      <c r="IMW47" s="541"/>
      <c r="IMX47" s="541"/>
      <c r="IMY47" s="541"/>
      <c r="IMZ47" s="541"/>
      <c r="INA47" s="541"/>
      <c r="INB47" s="541"/>
      <c r="INC47" s="541"/>
      <c r="IND47" s="541"/>
      <c r="INE47" s="541"/>
      <c r="INF47" s="541"/>
      <c r="ING47" s="541"/>
      <c r="INH47" s="541"/>
      <c r="INI47" s="541"/>
      <c r="INJ47" s="541"/>
      <c r="INK47" s="541"/>
      <c r="INL47" s="541"/>
      <c r="INM47" s="541"/>
      <c r="INN47" s="541"/>
      <c r="INO47" s="541"/>
      <c r="INP47" s="541"/>
      <c r="INQ47" s="541"/>
      <c r="INR47" s="541"/>
      <c r="INS47" s="541"/>
      <c r="INT47" s="541"/>
      <c r="INU47" s="541"/>
      <c r="INV47" s="541"/>
      <c r="INW47" s="541"/>
      <c r="INX47" s="541"/>
      <c r="INY47" s="541"/>
      <c r="INZ47" s="541"/>
      <c r="IOA47" s="541"/>
      <c r="IOB47" s="541"/>
      <c r="IOC47" s="541"/>
      <c r="IOD47" s="541"/>
      <c r="IOE47" s="541"/>
      <c r="IOF47" s="541"/>
      <c r="IOG47" s="541"/>
      <c r="IOH47" s="541"/>
      <c r="IOI47" s="541"/>
      <c r="IOJ47" s="541"/>
      <c r="IOK47" s="541"/>
      <c r="IOL47" s="541"/>
      <c r="IOM47" s="541"/>
      <c r="ION47" s="541"/>
      <c r="IOO47" s="541"/>
      <c r="IOP47" s="541"/>
      <c r="IOQ47" s="541"/>
      <c r="IOR47" s="541"/>
      <c r="IOS47" s="541"/>
      <c r="IOT47" s="541"/>
      <c r="IOU47" s="541"/>
      <c r="IOV47" s="541"/>
      <c r="IOW47" s="541"/>
      <c r="IOX47" s="541"/>
      <c r="IOY47" s="541"/>
      <c r="IOZ47" s="541"/>
      <c r="IPA47" s="541"/>
      <c r="IPB47" s="541"/>
      <c r="IPC47" s="541"/>
      <c r="IPD47" s="541"/>
      <c r="IPE47" s="541"/>
      <c r="IPF47" s="541"/>
      <c r="IPG47" s="541"/>
      <c r="IPH47" s="541"/>
      <c r="IPI47" s="541"/>
      <c r="IPJ47" s="541"/>
      <c r="IPK47" s="541"/>
      <c r="IPL47" s="541"/>
      <c r="IPM47" s="541"/>
      <c r="IPN47" s="541"/>
      <c r="IPO47" s="541"/>
      <c r="IPP47" s="541"/>
      <c r="IPQ47" s="541"/>
      <c r="IPR47" s="541"/>
      <c r="IPS47" s="541"/>
      <c r="IPT47" s="541"/>
      <c r="IPU47" s="541"/>
      <c r="IPV47" s="541"/>
      <c r="IPW47" s="541"/>
      <c r="IPX47" s="541"/>
      <c r="IPY47" s="541"/>
      <c r="IPZ47" s="541"/>
      <c r="IQA47" s="541"/>
      <c r="IQB47" s="541"/>
      <c r="IQC47" s="541"/>
      <c r="IQD47" s="541"/>
      <c r="IQE47" s="541"/>
      <c r="IQF47" s="541"/>
      <c r="IQG47" s="541"/>
      <c r="IQH47" s="541"/>
      <c r="IQI47" s="541"/>
      <c r="IQJ47" s="541"/>
      <c r="IQK47" s="541"/>
      <c r="IQL47" s="541"/>
      <c r="IQM47" s="541"/>
      <c r="IQN47" s="541"/>
      <c r="IQO47" s="541"/>
      <c r="IQP47" s="541"/>
      <c r="IQQ47" s="541"/>
      <c r="IQR47" s="541"/>
      <c r="IQS47" s="541"/>
      <c r="IQT47" s="541"/>
      <c r="IQU47" s="541"/>
      <c r="IQV47" s="541"/>
      <c r="IQW47" s="541"/>
      <c r="IQX47" s="541"/>
      <c r="IQY47" s="541"/>
      <c r="IQZ47" s="541"/>
      <c r="IRA47" s="541"/>
      <c r="IRB47" s="541"/>
      <c r="IRC47" s="541"/>
      <c r="IRD47" s="541"/>
      <c r="IRE47" s="541"/>
      <c r="IRF47" s="541"/>
      <c r="IRG47" s="541"/>
      <c r="IRH47" s="541"/>
      <c r="IRI47" s="541"/>
      <c r="IRJ47" s="541"/>
      <c r="IRK47" s="541"/>
      <c r="IRL47" s="541"/>
      <c r="IRM47" s="541"/>
      <c r="IRN47" s="541"/>
      <c r="IRO47" s="541"/>
      <c r="IRP47" s="541"/>
      <c r="IRQ47" s="541"/>
      <c r="IRR47" s="541"/>
      <c r="IRS47" s="541"/>
      <c r="IRT47" s="541"/>
      <c r="IRU47" s="541"/>
      <c r="IRV47" s="541"/>
      <c r="IRW47" s="541"/>
      <c r="IRX47" s="541"/>
      <c r="IRY47" s="541"/>
      <c r="IRZ47" s="541"/>
      <c r="ISA47" s="541"/>
      <c r="ISB47" s="541"/>
      <c r="ISC47" s="541"/>
      <c r="ISD47" s="541"/>
      <c r="ISE47" s="541"/>
      <c r="ISF47" s="541"/>
      <c r="ISG47" s="541"/>
      <c r="ISH47" s="541"/>
      <c r="ISI47" s="541"/>
      <c r="ISJ47" s="541"/>
      <c r="ISK47" s="541"/>
      <c r="ISL47" s="541"/>
      <c r="ISM47" s="541"/>
      <c r="ISN47" s="541"/>
      <c r="ISO47" s="541"/>
      <c r="ISP47" s="541"/>
      <c r="ISQ47" s="541"/>
      <c r="ISR47" s="541"/>
      <c r="ISS47" s="541"/>
      <c r="IST47" s="541"/>
      <c r="ISU47" s="541"/>
      <c r="ISV47" s="541"/>
      <c r="ISW47" s="541"/>
      <c r="ISX47" s="541"/>
      <c r="ISY47" s="541"/>
      <c r="ISZ47" s="541"/>
      <c r="ITA47" s="541"/>
      <c r="ITB47" s="541"/>
      <c r="ITC47" s="541"/>
      <c r="ITD47" s="541"/>
      <c r="ITE47" s="541"/>
      <c r="ITF47" s="541"/>
      <c r="ITG47" s="541"/>
      <c r="ITH47" s="541"/>
      <c r="ITI47" s="541"/>
      <c r="ITJ47" s="541"/>
      <c r="ITK47" s="541"/>
      <c r="ITL47" s="541"/>
      <c r="ITM47" s="541"/>
      <c r="ITN47" s="541"/>
      <c r="ITO47" s="541"/>
      <c r="ITP47" s="541"/>
      <c r="ITQ47" s="541"/>
      <c r="ITR47" s="541"/>
      <c r="ITS47" s="541"/>
      <c r="ITT47" s="541"/>
      <c r="ITU47" s="541"/>
      <c r="ITV47" s="541"/>
      <c r="ITW47" s="541"/>
      <c r="ITX47" s="541"/>
      <c r="ITY47" s="541"/>
      <c r="ITZ47" s="541"/>
      <c r="IUA47" s="541"/>
      <c r="IUB47" s="541"/>
      <c r="IUC47" s="541"/>
      <c r="IUD47" s="541"/>
      <c r="IUE47" s="541"/>
      <c r="IUF47" s="541"/>
      <c r="IUG47" s="541"/>
      <c r="IUH47" s="541"/>
      <c r="IUI47" s="541"/>
      <c r="IUJ47" s="541"/>
      <c r="IUK47" s="541"/>
      <c r="IUL47" s="541"/>
      <c r="IUM47" s="541"/>
      <c r="IUN47" s="541"/>
      <c r="IUO47" s="541"/>
      <c r="IUP47" s="541"/>
      <c r="IUQ47" s="541"/>
      <c r="IUR47" s="541"/>
      <c r="IUS47" s="541"/>
      <c r="IUT47" s="541"/>
      <c r="IUU47" s="541"/>
      <c r="IUV47" s="541"/>
      <c r="IUW47" s="541"/>
      <c r="IUX47" s="541"/>
      <c r="IUY47" s="541"/>
      <c r="IUZ47" s="541"/>
      <c r="IVA47" s="541"/>
      <c r="IVB47" s="541"/>
      <c r="IVC47" s="541"/>
      <c r="IVD47" s="541"/>
      <c r="IVE47" s="541"/>
      <c r="IVF47" s="541"/>
      <c r="IVG47" s="541"/>
      <c r="IVH47" s="541"/>
      <c r="IVI47" s="541"/>
      <c r="IVJ47" s="541"/>
      <c r="IVK47" s="541"/>
      <c r="IVL47" s="541"/>
      <c r="IVM47" s="541"/>
      <c r="IVN47" s="541"/>
      <c r="IVO47" s="541"/>
      <c r="IVP47" s="541"/>
      <c r="IVQ47" s="541"/>
      <c r="IVR47" s="541"/>
      <c r="IVS47" s="541"/>
      <c r="IVT47" s="541"/>
      <c r="IVU47" s="541"/>
      <c r="IVV47" s="541"/>
      <c r="IVW47" s="541"/>
      <c r="IVX47" s="541"/>
      <c r="IVY47" s="541"/>
      <c r="IVZ47" s="541"/>
      <c r="IWA47" s="541"/>
      <c r="IWB47" s="541"/>
      <c r="IWC47" s="541"/>
      <c r="IWD47" s="541"/>
      <c r="IWE47" s="541"/>
      <c r="IWF47" s="541"/>
      <c r="IWG47" s="541"/>
      <c r="IWH47" s="541"/>
      <c r="IWI47" s="541"/>
      <c r="IWJ47" s="541"/>
      <c r="IWK47" s="541"/>
      <c r="IWL47" s="541"/>
      <c r="IWM47" s="541"/>
      <c r="IWN47" s="541"/>
      <c r="IWO47" s="541"/>
      <c r="IWP47" s="541"/>
      <c r="IWQ47" s="541"/>
      <c r="IWR47" s="541"/>
      <c r="IWS47" s="541"/>
      <c r="IWT47" s="541"/>
      <c r="IWU47" s="541"/>
      <c r="IWV47" s="541"/>
      <c r="IWW47" s="541"/>
      <c r="IWX47" s="541"/>
      <c r="IWY47" s="541"/>
      <c r="IWZ47" s="541"/>
      <c r="IXA47" s="541"/>
      <c r="IXB47" s="541"/>
      <c r="IXC47" s="541"/>
      <c r="IXD47" s="541"/>
      <c r="IXE47" s="541"/>
      <c r="IXF47" s="541"/>
      <c r="IXG47" s="541"/>
      <c r="IXH47" s="541"/>
      <c r="IXI47" s="541"/>
      <c r="IXJ47" s="541"/>
      <c r="IXK47" s="541"/>
      <c r="IXL47" s="541"/>
      <c r="IXM47" s="541"/>
      <c r="IXN47" s="541"/>
      <c r="IXO47" s="541"/>
      <c r="IXP47" s="541"/>
      <c r="IXQ47" s="541"/>
      <c r="IXR47" s="541"/>
      <c r="IXS47" s="541"/>
      <c r="IXT47" s="541"/>
      <c r="IXU47" s="541"/>
      <c r="IXV47" s="541"/>
      <c r="IXW47" s="541"/>
      <c r="IXX47" s="541"/>
      <c r="IXY47" s="541"/>
      <c r="IXZ47" s="541"/>
      <c r="IYA47" s="541"/>
      <c r="IYB47" s="541"/>
      <c r="IYC47" s="541"/>
      <c r="IYD47" s="541"/>
      <c r="IYE47" s="541"/>
      <c r="IYF47" s="541"/>
      <c r="IYG47" s="541"/>
      <c r="IYH47" s="541"/>
      <c r="IYI47" s="541"/>
      <c r="IYJ47" s="541"/>
      <c r="IYK47" s="541"/>
      <c r="IYL47" s="541"/>
      <c r="IYM47" s="541"/>
      <c r="IYN47" s="541"/>
      <c r="IYO47" s="541"/>
      <c r="IYP47" s="541"/>
      <c r="IYQ47" s="541"/>
      <c r="IYR47" s="541"/>
      <c r="IYS47" s="541"/>
      <c r="IYT47" s="541"/>
      <c r="IYU47" s="541"/>
      <c r="IYV47" s="541"/>
      <c r="IYW47" s="541"/>
      <c r="IYX47" s="541"/>
      <c r="IYY47" s="541"/>
      <c r="IYZ47" s="541"/>
      <c r="IZA47" s="541"/>
      <c r="IZB47" s="541"/>
      <c r="IZC47" s="541"/>
      <c r="IZD47" s="541"/>
      <c r="IZE47" s="541"/>
      <c r="IZF47" s="541"/>
      <c r="IZG47" s="541"/>
      <c r="IZH47" s="541"/>
      <c r="IZI47" s="541"/>
      <c r="IZJ47" s="541"/>
      <c r="IZK47" s="541"/>
      <c r="IZL47" s="541"/>
      <c r="IZM47" s="541"/>
      <c r="IZN47" s="541"/>
      <c r="IZO47" s="541"/>
      <c r="IZP47" s="541"/>
      <c r="IZQ47" s="541"/>
      <c r="IZR47" s="541"/>
      <c r="IZS47" s="541"/>
      <c r="IZT47" s="541"/>
      <c r="IZU47" s="541"/>
      <c r="IZV47" s="541"/>
      <c r="IZW47" s="541"/>
      <c r="IZX47" s="541"/>
      <c r="IZY47" s="541"/>
      <c r="IZZ47" s="541"/>
      <c r="JAA47" s="541"/>
      <c r="JAB47" s="541"/>
      <c r="JAC47" s="541"/>
      <c r="JAD47" s="541"/>
      <c r="JAE47" s="541"/>
      <c r="JAF47" s="541"/>
      <c r="JAG47" s="541"/>
      <c r="JAH47" s="541"/>
      <c r="JAI47" s="541"/>
      <c r="JAJ47" s="541"/>
      <c r="JAK47" s="541"/>
      <c r="JAL47" s="541"/>
      <c r="JAM47" s="541"/>
      <c r="JAN47" s="541"/>
      <c r="JAO47" s="541"/>
      <c r="JAP47" s="541"/>
      <c r="JAQ47" s="541"/>
      <c r="JAR47" s="541"/>
      <c r="JAS47" s="541"/>
      <c r="JAT47" s="541"/>
      <c r="JAU47" s="541"/>
      <c r="JAV47" s="541"/>
      <c r="JAW47" s="541"/>
      <c r="JAX47" s="541"/>
      <c r="JAY47" s="541"/>
      <c r="JAZ47" s="541"/>
      <c r="JBA47" s="541"/>
      <c r="JBB47" s="541"/>
      <c r="JBC47" s="541"/>
      <c r="JBD47" s="541"/>
      <c r="JBE47" s="541"/>
      <c r="JBF47" s="541"/>
      <c r="JBG47" s="541"/>
      <c r="JBH47" s="541"/>
      <c r="JBI47" s="541"/>
      <c r="JBJ47" s="541"/>
      <c r="JBK47" s="541"/>
      <c r="JBL47" s="541"/>
      <c r="JBM47" s="541"/>
      <c r="JBN47" s="541"/>
      <c r="JBO47" s="541"/>
      <c r="JBP47" s="541"/>
      <c r="JBQ47" s="541"/>
      <c r="JBR47" s="541"/>
      <c r="JBS47" s="541"/>
      <c r="JBT47" s="541"/>
      <c r="JBU47" s="541"/>
      <c r="JBV47" s="541"/>
      <c r="JBW47" s="541"/>
      <c r="JBX47" s="541"/>
      <c r="JBY47" s="541"/>
      <c r="JBZ47" s="541"/>
      <c r="JCA47" s="541"/>
      <c r="JCB47" s="541"/>
      <c r="JCC47" s="541"/>
      <c r="JCD47" s="541"/>
      <c r="JCE47" s="541"/>
      <c r="JCF47" s="541"/>
      <c r="JCG47" s="541"/>
      <c r="JCH47" s="541"/>
      <c r="JCI47" s="541"/>
      <c r="JCJ47" s="541"/>
      <c r="JCK47" s="541"/>
      <c r="JCL47" s="541"/>
      <c r="JCM47" s="541"/>
      <c r="JCN47" s="541"/>
      <c r="JCO47" s="541"/>
      <c r="JCP47" s="541"/>
      <c r="JCQ47" s="541"/>
      <c r="JCR47" s="541"/>
      <c r="JCS47" s="541"/>
      <c r="JCT47" s="541"/>
      <c r="JCU47" s="541"/>
      <c r="JCV47" s="541"/>
      <c r="JCW47" s="541"/>
      <c r="JCX47" s="541"/>
      <c r="JCY47" s="541"/>
      <c r="JCZ47" s="541"/>
      <c r="JDA47" s="541"/>
      <c r="JDB47" s="541"/>
      <c r="JDC47" s="541"/>
      <c r="JDD47" s="541"/>
      <c r="JDE47" s="541"/>
      <c r="JDF47" s="541"/>
      <c r="JDG47" s="541"/>
      <c r="JDH47" s="541"/>
      <c r="JDI47" s="541"/>
      <c r="JDJ47" s="541"/>
      <c r="JDK47" s="541"/>
      <c r="JDL47" s="541"/>
      <c r="JDM47" s="541"/>
      <c r="JDN47" s="541"/>
      <c r="JDO47" s="541"/>
      <c r="JDP47" s="541"/>
      <c r="JDQ47" s="541"/>
      <c r="JDR47" s="541"/>
      <c r="JDS47" s="541"/>
      <c r="JDT47" s="541"/>
      <c r="JDU47" s="541"/>
      <c r="JDV47" s="541"/>
      <c r="JDW47" s="541"/>
      <c r="JDX47" s="541"/>
      <c r="JDY47" s="541"/>
      <c r="JDZ47" s="541"/>
      <c r="JEA47" s="541"/>
      <c r="JEB47" s="541"/>
      <c r="JEC47" s="541"/>
      <c r="JED47" s="541"/>
      <c r="JEE47" s="541"/>
      <c r="JEF47" s="541"/>
      <c r="JEG47" s="541"/>
      <c r="JEH47" s="541"/>
      <c r="JEI47" s="541"/>
      <c r="JEJ47" s="541"/>
      <c r="JEK47" s="541"/>
      <c r="JEL47" s="541"/>
      <c r="JEM47" s="541"/>
      <c r="JEN47" s="541"/>
      <c r="JEO47" s="541"/>
      <c r="JEP47" s="541"/>
      <c r="JEQ47" s="541"/>
      <c r="JER47" s="541"/>
      <c r="JES47" s="541"/>
      <c r="JET47" s="541"/>
      <c r="JEU47" s="541"/>
      <c r="JEV47" s="541"/>
      <c r="JEW47" s="541"/>
      <c r="JEX47" s="541"/>
      <c r="JEY47" s="541"/>
      <c r="JEZ47" s="541"/>
      <c r="JFA47" s="541"/>
      <c r="JFB47" s="541"/>
      <c r="JFC47" s="541"/>
      <c r="JFD47" s="541"/>
      <c r="JFE47" s="541"/>
      <c r="JFF47" s="541"/>
      <c r="JFG47" s="541"/>
      <c r="JFH47" s="541"/>
      <c r="JFI47" s="541"/>
      <c r="JFJ47" s="541"/>
      <c r="JFK47" s="541"/>
      <c r="JFL47" s="541"/>
      <c r="JFM47" s="541"/>
      <c r="JFN47" s="541"/>
      <c r="JFO47" s="541"/>
      <c r="JFP47" s="541"/>
      <c r="JFQ47" s="541"/>
      <c r="JFR47" s="541"/>
      <c r="JFS47" s="541"/>
      <c r="JFT47" s="541"/>
      <c r="JFU47" s="541"/>
      <c r="JFV47" s="541"/>
      <c r="JFW47" s="541"/>
      <c r="JFX47" s="541"/>
      <c r="JFY47" s="541"/>
      <c r="JFZ47" s="541"/>
      <c r="JGA47" s="541"/>
      <c r="JGB47" s="541"/>
      <c r="JGC47" s="541"/>
      <c r="JGD47" s="541"/>
      <c r="JGE47" s="541"/>
      <c r="JGF47" s="541"/>
      <c r="JGG47" s="541"/>
      <c r="JGH47" s="541"/>
      <c r="JGI47" s="541"/>
      <c r="JGJ47" s="541"/>
      <c r="JGK47" s="541"/>
      <c r="JGL47" s="541"/>
      <c r="JGM47" s="541"/>
      <c r="JGN47" s="541"/>
      <c r="JGO47" s="541"/>
      <c r="JGP47" s="541"/>
      <c r="JGQ47" s="541"/>
      <c r="JGR47" s="541"/>
      <c r="JGS47" s="541"/>
      <c r="JGT47" s="541"/>
      <c r="JGU47" s="541"/>
      <c r="JGV47" s="541"/>
      <c r="JGW47" s="541"/>
      <c r="JGX47" s="541"/>
      <c r="JGY47" s="541"/>
      <c r="JGZ47" s="541"/>
      <c r="JHA47" s="541"/>
      <c r="JHB47" s="541"/>
      <c r="JHC47" s="541"/>
      <c r="JHD47" s="541"/>
      <c r="JHE47" s="541"/>
      <c r="JHF47" s="541"/>
      <c r="JHG47" s="541"/>
      <c r="JHH47" s="541"/>
      <c r="JHI47" s="541"/>
      <c r="JHJ47" s="541"/>
      <c r="JHK47" s="541"/>
      <c r="JHL47" s="541"/>
      <c r="JHM47" s="541"/>
      <c r="JHN47" s="541"/>
      <c r="JHO47" s="541"/>
      <c r="JHP47" s="541"/>
      <c r="JHQ47" s="541"/>
      <c r="JHR47" s="541"/>
      <c r="JHS47" s="541"/>
      <c r="JHT47" s="541"/>
      <c r="JHU47" s="541"/>
      <c r="JHV47" s="541"/>
      <c r="JHW47" s="541"/>
      <c r="JHX47" s="541"/>
      <c r="JHY47" s="541"/>
      <c r="JHZ47" s="541"/>
      <c r="JIA47" s="541"/>
      <c r="JIB47" s="541"/>
      <c r="JIC47" s="541"/>
      <c r="JID47" s="541"/>
      <c r="JIE47" s="541"/>
      <c r="JIF47" s="541"/>
      <c r="JIG47" s="541"/>
      <c r="JIH47" s="541"/>
      <c r="JII47" s="541"/>
      <c r="JIJ47" s="541"/>
      <c r="JIK47" s="541"/>
      <c r="JIL47" s="541"/>
      <c r="JIM47" s="541"/>
      <c r="JIN47" s="541"/>
      <c r="JIO47" s="541"/>
      <c r="JIP47" s="541"/>
      <c r="JIQ47" s="541"/>
      <c r="JIR47" s="541"/>
      <c r="JIS47" s="541"/>
      <c r="JIT47" s="541"/>
      <c r="JIU47" s="541"/>
      <c r="JIV47" s="541"/>
      <c r="JIW47" s="541"/>
      <c r="JIX47" s="541"/>
      <c r="JIY47" s="541"/>
      <c r="JIZ47" s="541"/>
      <c r="JJA47" s="541"/>
      <c r="JJB47" s="541"/>
      <c r="JJC47" s="541"/>
      <c r="JJD47" s="541"/>
      <c r="JJE47" s="541"/>
      <c r="JJF47" s="541"/>
      <c r="JJG47" s="541"/>
      <c r="JJH47" s="541"/>
      <c r="JJI47" s="541"/>
      <c r="JJJ47" s="541"/>
      <c r="JJK47" s="541"/>
      <c r="JJL47" s="541"/>
      <c r="JJM47" s="541"/>
      <c r="JJN47" s="541"/>
      <c r="JJO47" s="541"/>
      <c r="JJP47" s="541"/>
      <c r="JJQ47" s="541"/>
      <c r="JJR47" s="541"/>
      <c r="JJS47" s="541"/>
      <c r="JJT47" s="541"/>
      <c r="JJU47" s="541"/>
      <c r="JJV47" s="541"/>
      <c r="JJW47" s="541"/>
      <c r="JJX47" s="541"/>
      <c r="JJY47" s="541"/>
      <c r="JJZ47" s="541"/>
      <c r="JKA47" s="541"/>
      <c r="JKB47" s="541"/>
      <c r="JKC47" s="541"/>
      <c r="JKD47" s="541"/>
      <c r="JKE47" s="541"/>
      <c r="JKF47" s="541"/>
      <c r="JKG47" s="541"/>
      <c r="JKH47" s="541"/>
      <c r="JKI47" s="541"/>
      <c r="JKJ47" s="541"/>
      <c r="JKK47" s="541"/>
      <c r="JKL47" s="541"/>
      <c r="JKM47" s="541"/>
      <c r="JKN47" s="541"/>
      <c r="JKO47" s="541"/>
      <c r="JKP47" s="541"/>
      <c r="JKQ47" s="541"/>
      <c r="JKR47" s="541"/>
      <c r="JKS47" s="541"/>
      <c r="JKT47" s="541"/>
      <c r="JKU47" s="541"/>
      <c r="JKV47" s="541"/>
      <c r="JKW47" s="541"/>
      <c r="JKX47" s="541"/>
      <c r="JKY47" s="541"/>
      <c r="JKZ47" s="541"/>
      <c r="JLA47" s="541"/>
      <c r="JLB47" s="541"/>
      <c r="JLC47" s="541"/>
      <c r="JLD47" s="541"/>
      <c r="JLE47" s="541"/>
      <c r="JLF47" s="541"/>
      <c r="JLG47" s="541"/>
      <c r="JLH47" s="541"/>
      <c r="JLI47" s="541"/>
      <c r="JLJ47" s="541"/>
      <c r="JLK47" s="541"/>
      <c r="JLL47" s="541"/>
      <c r="JLM47" s="541"/>
      <c r="JLN47" s="541"/>
      <c r="JLO47" s="541"/>
      <c r="JLP47" s="541"/>
      <c r="JLQ47" s="541"/>
      <c r="JLR47" s="541"/>
      <c r="JLS47" s="541"/>
      <c r="JLT47" s="541"/>
      <c r="JLU47" s="541"/>
      <c r="JLV47" s="541"/>
      <c r="JLW47" s="541"/>
      <c r="JLX47" s="541"/>
      <c r="JLY47" s="541"/>
      <c r="JLZ47" s="541"/>
      <c r="JMA47" s="541"/>
      <c r="JMB47" s="541"/>
      <c r="JMC47" s="541"/>
      <c r="JMD47" s="541"/>
      <c r="JME47" s="541"/>
      <c r="JMF47" s="541"/>
      <c r="JMG47" s="541"/>
      <c r="JMH47" s="541"/>
      <c r="JMI47" s="541"/>
      <c r="JMJ47" s="541"/>
      <c r="JMK47" s="541"/>
      <c r="JML47" s="541"/>
      <c r="JMM47" s="541"/>
      <c r="JMN47" s="541"/>
      <c r="JMO47" s="541"/>
      <c r="JMP47" s="541"/>
      <c r="JMQ47" s="541"/>
      <c r="JMR47" s="541"/>
      <c r="JMS47" s="541"/>
      <c r="JMT47" s="541"/>
      <c r="JMU47" s="541"/>
      <c r="JMV47" s="541"/>
      <c r="JMW47" s="541"/>
      <c r="JMX47" s="541"/>
      <c r="JMY47" s="541"/>
      <c r="JMZ47" s="541"/>
      <c r="JNA47" s="541"/>
      <c r="JNB47" s="541"/>
      <c r="JNC47" s="541"/>
      <c r="JND47" s="541"/>
      <c r="JNE47" s="541"/>
      <c r="JNF47" s="541"/>
      <c r="JNG47" s="541"/>
      <c r="JNH47" s="541"/>
      <c r="JNI47" s="541"/>
      <c r="JNJ47" s="541"/>
      <c r="JNK47" s="541"/>
      <c r="JNL47" s="541"/>
      <c r="JNM47" s="541"/>
      <c r="JNN47" s="541"/>
      <c r="JNO47" s="541"/>
      <c r="JNP47" s="541"/>
      <c r="JNQ47" s="541"/>
      <c r="JNR47" s="541"/>
      <c r="JNS47" s="541"/>
      <c r="JNT47" s="541"/>
      <c r="JNU47" s="541"/>
      <c r="JNV47" s="541"/>
      <c r="JNW47" s="541"/>
      <c r="JNX47" s="541"/>
      <c r="JNY47" s="541"/>
      <c r="JNZ47" s="541"/>
      <c r="JOA47" s="541"/>
      <c r="JOB47" s="541"/>
      <c r="JOC47" s="541"/>
      <c r="JOD47" s="541"/>
      <c r="JOE47" s="541"/>
      <c r="JOF47" s="541"/>
      <c r="JOG47" s="541"/>
      <c r="JOH47" s="541"/>
      <c r="JOI47" s="541"/>
      <c r="JOJ47" s="541"/>
      <c r="JOK47" s="541"/>
      <c r="JOL47" s="541"/>
      <c r="JOM47" s="541"/>
      <c r="JON47" s="541"/>
      <c r="JOO47" s="541"/>
      <c r="JOP47" s="541"/>
      <c r="JOQ47" s="541"/>
      <c r="JOR47" s="541"/>
      <c r="JOS47" s="541"/>
      <c r="JOT47" s="541"/>
      <c r="JOU47" s="541"/>
      <c r="JOV47" s="541"/>
      <c r="JOW47" s="541"/>
      <c r="JOX47" s="541"/>
      <c r="JOY47" s="541"/>
      <c r="JOZ47" s="541"/>
      <c r="JPA47" s="541"/>
      <c r="JPB47" s="541"/>
      <c r="JPC47" s="541"/>
      <c r="JPD47" s="541"/>
      <c r="JPE47" s="541"/>
      <c r="JPF47" s="541"/>
      <c r="JPG47" s="541"/>
      <c r="JPH47" s="541"/>
      <c r="JPI47" s="541"/>
      <c r="JPJ47" s="541"/>
      <c r="JPK47" s="541"/>
      <c r="JPL47" s="541"/>
      <c r="JPM47" s="541"/>
      <c r="JPN47" s="541"/>
      <c r="JPO47" s="541"/>
      <c r="JPP47" s="541"/>
      <c r="JPQ47" s="541"/>
      <c r="JPR47" s="541"/>
      <c r="JPS47" s="541"/>
      <c r="JPT47" s="541"/>
      <c r="JPU47" s="541"/>
      <c r="JPV47" s="541"/>
      <c r="JPW47" s="541"/>
      <c r="JPX47" s="541"/>
      <c r="JPY47" s="541"/>
      <c r="JPZ47" s="541"/>
      <c r="JQA47" s="541"/>
      <c r="JQB47" s="541"/>
      <c r="JQC47" s="541"/>
      <c r="JQD47" s="541"/>
      <c r="JQE47" s="541"/>
      <c r="JQF47" s="541"/>
      <c r="JQG47" s="541"/>
      <c r="JQH47" s="541"/>
      <c r="JQI47" s="541"/>
      <c r="JQJ47" s="541"/>
      <c r="JQK47" s="541"/>
      <c r="JQL47" s="541"/>
      <c r="JQM47" s="541"/>
      <c r="JQN47" s="541"/>
      <c r="JQO47" s="541"/>
      <c r="JQP47" s="541"/>
      <c r="JQQ47" s="541"/>
      <c r="JQR47" s="541"/>
      <c r="JQS47" s="541"/>
      <c r="JQT47" s="541"/>
      <c r="JQU47" s="541"/>
      <c r="JQV47" s="541"/>
      <c r="JQW47" s="541"/>
      <c r="JQX47" s="541"/>
      <c r="JQY47" s="541"/>
      <c r="JQZ47" s="541"/>
      <c r="JRA47" s="541"/>
      <c r="JRB47" s="541"/>
      <c r="JRC47" s="541"/>
      <c r="JRD47" s="541"/>
      <c r="JRE47" s="541"/>
      <c r="JRF47" s="541"/>
      <c r="JRG47" s="541"/>
      <c r="JRH47" s="541"/>
      <c r="JRI47" s="541"/>
      <c r="JRJ47" s="541"/>
      <c r="JRK47" s="541"/>
      <c r="JRL47" s="541"/>
      <c r="JRM47" s="541"/>
      <c r="JRN47" s="541"/>
      <c r="JRO47" s="541"/>
      <c r="JRP47" s="541"/>
      <c r="JRQ47" s="541"/>
      <c r="JRR47" s="541"/>
      <c r="JRS47" s="541"/>
      <c r="JRT47" s="541"/>
      <c r="JRU47" s="541"/>
      <c r="JRV47" s="541"/>
      <c r="JRW47" s="541"/>
      <c r="JRX47" s="541"/>
      <c r="JRY47" s="541"/>
      <c r="JRZ47" s="541"/>
      <c r="JSA47" s="541"/>
      <c r="JSB47" s="541"/>
      <c r="JSC47" s="541"/>
      <c r="JSD47" s="541"/>
      <c r="JSE47" s="541"/>
      <c r="JSF47" s="541"/>
      <c r="JSG47" s="541"/>
      <c r="JSH47" s="541"/>
      <c r="JSI47" s="541"/>
      <c r="JSJ47" s="541"/>
      <c r="JSK47" s="541"/>
      <c r="JSL47" s="541"/>
      <c r="JSM47" s="541"/>
      <c r="JSN47" s="541"/>
      <c r="JSO47" s="541"/>
      <c r="JSP47" s="541"/>
      <c r="JSQ47" s="541"/>
      <c r="JSR47" s="541"/>
      <c r="JSS47" s="541"/>
      <c r="JST47" s="541"/>
      <c r="JSU47" s="541"/>
      <c r="JSV47" s="541"/>
      <c r="JSW47" s="541"/>
      <c r="JSX47" s="541"/>
      <c r="JSY47" s="541"/>
      <c r="JSZ47" s="541"/>
      <c r="JTA47" s="541"/>
      <c r="JTB47" s="541"/>
      <c r="JTC47" s="541"/>
      <c r="JTD47" s="541"/>
      <c r="JTE47" s="541"/>
      <c r="JTF47" s="541"/>
      <c r="JTG47" s="541"/>
      <c r="JTH47" s="541"/>
      <c r="JTI47" s="541"/>
      <c r="JTJ47" s="541"/>
      <c r="JTK47" s="541"/>
      <c r="JTL47" s="541"/>
      <c r="JTM47" s="541"/>
      <c r="JTN47" s="541"/>
      <c r="JTO47" s="541"/>
      <c r="JTP47" s="541"/>
      <c r="JTQ47" s="541"/>
      <c r="JTR47" s="541"/>
      <c r="JTS47" s="541"/>
      <c r="JTT47" s="541"/>
      <c r="JTU47" s="541"/>
      <c r="JTV47" s="541"/>
      <c r="JTW47" s="541"/>
      <c r="JTX47" s="541"/>
      <c r="JTY47" s="541"/>
      <c r="JTZ47" s="541"/>
      <c r="JUA47" s="541"/>
      <c r="JUB47" s="541"/>
      <c r="JUC47" s="541"/>
      <c r="JUD47" s="541"/>
      <c r="JUE47" s="541"/>
      <c r="JUF47" s="541"/>
      <c r="JUG47" s="541"/>
      <c r="JUH47" s="541"/>
      <c r="JUI47" s="541"/>
      <c r="JUJ47" s="541"/>
      <c r="JUK47" s="541"/>
      <c r="JUL47" s="541"/>
      <c r="JUM47" s="541"/>
      <c r="JUN47" s="541"/>
      <c r="JUO47" s="541"/>
      <c r="JUP47" s="541"/>
      <c r="JUQ47" s="541"/>
      <c r="JUR47" s="541"/>
      <c r="JUS47" s="541"/>
      <c r="JUT47" s="541"/>
      <c r="JUU47" s="541"/>
      <c r="JUV47" s="541"/>
      <c r="JUW47" s="541"/>
      <c r="JUX47" s="541"/>
      <c r="JUY47" s="541"/>
      <c r="JUZ47" s="541"/>
      <c r="JVA47" s="541"/>
      <c r="JVB47" s="541"/>
      <c r="JVC47" s="541"/>
      <c r="JVD47" s="541"/>
      <c r="JVE47" s="541"/>
      <c r="JVF47" s="541"/>
      <c r="JVG47" s="541"/>
      <c r="JVH47" s="541"/>
      <c r="JVI47" s="541"/>
      <c r="JVJ47" s="541"/>
      <c r="JVK47" s="541"/>
      <c r="JVL47" s="541"/>
      <c r="JVM47" s="541"/>
      <c r="JVN47" s="541"/>
      <c r="JVO47" s="541"/>
      <c r="JVP47" s="541"/>
      <c r="JVQ47" s="541"/>
      <c r="JVR47" s="541"/>
      <c r="JVS47" s="541"/>
      <c r="JVT47" s="541"/>
      <c r="JVU47" s="541"/>
      <c r="JVV47" s="541"/>
      <c r="JVW47" s="541"/>
      <c r="JVX47" s="541"/>
      <c r="JVY47" s="541"/>
      <c r="JVZ47" s="541"/>
      <c r="JWA47" s="541"/>
      <c r="JWB47" s="541"/>
      <c r="JWC47" s="541"/>
      <c r="JWD47" s="541"/>
      <c r="JWE47" s="541"/>
      <c r="JWF47" s="541"/>
      <c r="JWG47" s="541"/>
      <c r="JWH47" s="541"/>
      <c r="JWI47" s="541"/>
      <c r="JWJ47" s="541"/>
      <c r="JWK47" s="541"/>
      <c r="JWL47" s="541"/>
      <c r="JWM47" s="541"/>
      <c r="JWN47" s="541"/>
      <c r="JWO47" s="541"/>
      <c r="JWP47" s="541"/>
      <c r="JWQ47" s="541"/>
      <c r="JWR47" s="541"/>
      <c r="JWS47" s="541"/>
      <c r="JWT47" s="541"/>
      <c r="JWU47" s="541"/>
      <c r="JWV47" s="541"/>
      <c r="JWW47" s="541"/>
      <c r="JWX47" s="541"/>
      <c r="JWY47" s="541"/>
      <c r="JWZ47" s="541"/>
      <c r="JXA47" s="541"/>
      <c r="JXB47" s="541"/>
      <c r="JXC47" s="541"/>
      <c r="JXD47" s="541"/>
      <c r="JXE47" s="541"/>
      <c r="JXF47" s="541"/>
      <c r="JXG47" s="541"/>
      <c r="JXH47" s="541"/>
      <c r="JXI47" s="541"/>
      <c r="JXJ47" s="541"/>
      <c r="JXK47" s="541"/>
      <c r="JXL47" s="541"/>
      <c r="JXM47" s="541"/>
      <c r="JXN47" s="541"/>
      <c r="JXO47" s="541"/>
      <c r="JXP47" s="541"/>
      <c r="JXQ47" s="541"/>
      <c r="JXR47" s="541"/>
      <c r="JXS47" s="541"/>
      <c r="JXT47" s="541"/>
      <c r="JXU47" s="541"/>
      <c r="JXV47" s="541"/>
      <c r="JXW47" s="541"/>
      <c r="JXX47" s="541"/>
      <c r="JXY47" s="541"/>
      <c r="JXZ47" s="541"/>
      <c r="JYA47" s="541"/>
      <c r="JYB47" s="541"/>
      <c r="JYC47" s="541"/>
      <c r="JYD47" s="541"/>
      <c r="JYE47" s="541"/>
      <c r="JYF47" s="541"/>
      <c r="JYG47" s="541"/>
      <c r="JYH47" s="541"/>
      <c r="JYI47" s="541"/>
      <c r="JYJ47" s="541"/>
      <c r="JYK47" s="541"/>
      <c r="JYL47" s="541"/>
      <c r="JYM47" s="541"/>
      <c r="JYN47" s="541"/>
      <c r="JYO47" s="541"/>
      <c r="JYP47" s="541"/>
      <c r="JYQ47" s="541"/>
      <c r="JYR47" s="541"/>
      <c r="JYS47" s="541"/>
      <c r="JYT47" s="541"/>
      <c r="JYU47" s="541"/>
      <c r="JYV47" s="541"/>
      <c r="JYW47" s="541"/>
      <c r="JYX47" s="541"/>
      <c r="JYY47" s="541"/>
      <c r="JYZ47" s="541"/>
      <c r="JZA47" s="541"/>
      <c r="JZB47" s="541"/>
      <c r="JZC47" s="541"/>
      <c r="JZD47" s="541"/>
      <c r="JZE47" s="541"/>
      <c r="JZF47" s="541"/>
      <c r="JZG47" s="541"/>
      <c r="JZH47" s="541"/>
      <c r="JZI47" s="541"/>
      <c r="JZJ47" s="541"/>
      <c r="JZK47" s="541"/>
      <c r="JZL47" s="541"/>
      <c r="JZM47" s="541"/>
      <c r="JZN47" s="541"/>
      <c r="JZO47" s="541"/>
      <c r="JZP47" s="541"/>
      <c r="JZQ47" s="541"/>
      <c r="JZR47" s="541"/>
      <c r="JZS47" s="541"/>
      <c r="JZT47" s="541"/>
      <c r="JZU47" s="541"/>
      <c r="JZV47" s="541"/>
      <c r="JZW47" s="541"/>
      <c r="JZX47" s="541"/>
      <c r="JZY47" s="541"/>
      <c r="JZZ47" s="541"/>
      <c r="KAA47" s="541"/>
      <c r="KAB47" s="541"/>
      <c r="KAC47" s="541"/>
      <c r="KAD47" s="541"/>
      <c r="KAE47" s="541"/>
      <c r="KAF47" s="541"/>
      <c r="KAG47" s="541"/>
      <c r="KAH47" s="541"/>
      <c r="KAI47" s="541"/>
      <c r="KAJ47" s="541"/>
      <c r="KAK47" s="541"/>
      <c r="KAL47" s="541"/>
      <c r="KAM47" s="541"/>
      <c r="KAN47" s="541"/>
      <c r="KAO47" s="541"/>
      <c r="KAP47" s="541"/>
      <c r="KAQ47" s="541"/>
      <c r="KAR47" s="541"/>
      <c r="KAS47" s="541"/>
      <c r="KAT47" s="541"/>
      <c r="KAU47" s="541"/>
      <c r="KAV47" s="541"/>
      <c r="KAW47" s="541"/>
      <c r="KAX47" s="541"/>
      <c r="KAY47" s="541"/>
      <c r="KAZ47" s="541"/>
      <c r="KBA47" s="541"/>
      <c r="KBB47" s="541"/>
      <c r="KBC47" s="541"/>
      <c r="KBD47" s="541"/>
      <c r="KBE47" s="541"/>
      <c r="KBF47" s="541"/>
      <c r="KBG47" s="541"/>
      <c r="KBH47" s="541"/>
      <c r="KBI47" s="541"/>
      <c r="KBJ47" s="541"/>
      <c r="KBK47" s="541"/>
      <c r="KBL47" s="541"/>
      <c r="KBM47" s="541"/>
      <c r="KBN47" s="541"/>
      <c r="KBO47" s="541"/>
      <c r="KBP47" s="541"/>
      <c r="KBQ47" s="541"/>
      <c r="KBR47" s="541"/>
      <c r="KBS47" s="541"/>
      <c r="KBT47" s="541"/>
      <c r="KBU47" s="541"/>
      <c r="KBV47" s="541"/>
      <c r="KBW47" s="541"/>
      <c r="KBX47" s="541"/>
      <c r="KBY47" s="541"/>
      <c r="KBZ47" s="541"/>
      <c r="KCA47" s="541"/>
      <c r="KCB47" s="541"/>
      <c r="KCC47" s="541"/>
      <c r="KCD47" s="541"/>
      <c r="KCE47" s="541"/>
      <c r="KCF47" s="541"/>
      <c r="KCG47" s="541"/>
      <c r="KCH47" s="541"/>
      <c r="KCI47" s="541"/>
      <c r="KCJ47" s="541"/>
      <c r="KCK47" s="541"/>
      <c r="KCL47" s="541"/>
      <c r="KCM47" s="541"/>
      <c r="KCN47" s="541"/>
      <c r="KCO47" s="541"/>
      <c r="KCP47" s="541"/>
      <c r="KCQ47" s="541"/>
      <c r="KCR47" s="541"/>
      <c r="KCS47" s="541"/>
      <c r="KCT47" s="541"/>
      <c r="KCU47" s="541"/>
      <c r="KCV47" s="541"/>
      <c r="KCW47" s="541"/>
      <c r="KCX47" s="541"/>
      <c r="KCY47" s="541"/>
      <c r="KCZ47" s="541"/>
      <c r="KDA47" s="541"/>
      <c r="KDB47" s="541"/>
      <c r="KDC47" s="541"/>
      <c r="KDD47" s="541"/>
      <c r="KDE47" s="541"/>
      <c r="KDF47" s="541"/>
      <c r="KDG47" s="541"/>
      <c r="KDH47" s="541"/>
      <c r="KDI47" s="541"/>
      <c r="KDJ47" s="541"/>
      <c r="KDK47" s="541"/>
      <c r="KDL47" s="541"/>
      <c r="KDM47" s="541"/>
      <c r="KDN47" s="541"/>
      <c r="KDO47" s="541"/>
      <c r="KDP47" s="541"/>
      <c r="KDQ47" s="541"/>
      <c r="KDR47" s="541"/>
      <c r="KDS47" s="541"/>
      <c r="KDT47" s="541"/>
      <c r="KDU47" s="541"/>
      <c r="KDV47" s="541"/>
      <c r="KDW47" s="541"/>
      <c r="KDX47" s="541"/>
      <c r="KDY47" s="541"/>
      <c r="KDZ47" s="541"/>
      <c r="KEA47" s="541"/>
      <c r="KEB47" s="541"/>
      <c r="KEC47" s="541"/>
      <c r="KED47" s="541"/>
      <c r="KEE47" s="541"/>
      <c r="KEF47" s="541"/>
      <c r="KEG47" s="541"/>
      <c r="KEH47" s="541"/>
      <c r="KEI47" s="541"/>
      <c r="KEJ47" s="541"/>
      <c r="KEK47" s="541"/>
      <c r="KEL47" s="541"/>
      <c r="KEM47" s="541"/>
      <c r="KEN47" s="541"/>
      <c r="KEO47" s="541"/>
      <c r="KEP47" s="541"/>
      <c r="KEQ47" s="541"/>
      <c r="KER47" s="541"/>
      <c r="KES47" s="541"/>
      <c r="KET47" s="541"/>
      <c r="KEU47" s="541"/>
      <c r="KEV47" s="541"/>
      <c r="KEW47" s="541"/>
      <c r="KEX47" s="541"/>
      <c r="KEY47" s="541"/>
      <c r="KEZ47" s="541"/>
      <c r="KFA47" s="541"/>
      <c r="KFB47" s="541"/>
      <c r="KFC47" s="541"/>
      <c r="KFD47" s="541"/>
      <c r="KFE47" s="541"/>
      <c r="KFF47" s="541"/>
      <c r="KFG47" s="541"/>
      <c r="KFH47" s="541"/>
      <c r="KFI47" s="541"/>
      <c r="KFJ47" s="541"/>
      <c r="KFK47" s="541"/>
      <c r="KFL47" s="541"/>
      <c r="KFM47" s="541"/>
      <c r="KFN47" s="541"/>
      <c r="KFO47" s="541"/>
      <c r="KFP47" s="541"/>
      <c r="KFQ47" s="541"/>
      <c r="KFR47" s="541"/>
      <c r="KFS47" s="541"/>
      <c r="KFT47" s="541"/>
      <c r="KFU47" s="541"/>
      <c r="KFV47" s="541"/>
      <c r="KFW47" s="541"/>
      <c r="KFX47" s="541"/>
      <c r="KFY47" s="541"/>
      <c r="KFZ47" s="541"/>
      <c r="KGA47" s="541"/>
      <c r="KGB47" s="541"/>
      <c r="KGC47" s="541"/>
      <c r="KGD47" s="541"/>
      <c r="KGE47" s="541"/>
      <c r="KGF47" s="541"/>
      <c r="KGG47" s="541"/>
      <c r="KGH47" s="541"/>
      <c r="KGI47" s="541"/>
      <c r="KGJ47" s="541"/>
      <c r="KGK47" s="541"/>
      <c r="KGL47" s="541"/>
      <c r="KGM47" s="541"/>
      <c r="KGN47" s="541"/>
      <c r="KGO47" s="541"/>
      <c r="KGP47" s="541"/>
      <c r="KGQ47" s="541"/>
      <c r="KGR47" s="541"/>
      <c r="KGS47" s="541"/>
      <c r="KGT47" s="541"/>
      <c r="KGU47" s="541"/>
      <c r="KGV47" s="541"/>
      <c r="KGW47" s="541"/>
      <c r="KGX47" s="541"/>
      <c r="KGY47" s="541"/>
      <c r="KGZ47" s="541"/>
      <c r="KHA47" s="541"/>
      <c r="KHB47" s="541"/>
      <c r="KHC47" s="541"/>
      <c r="KHD47" s="541"/>
      <c r="KHE47" s="541"/>
      <c r="KHF47" s="541"/>
      <c r="KHG47" s="541"/>
      <c r="KHH47" s="541"/>
      <c r="KHI47" s="541"/>
      <c r="KHJ47" s="541"/>
      <c r="KHK47" s="541"/>
      <c r="KHL47" s="541"/>
      <c r="KHM47" s="541"/>
      <c r="KHN47" s="541"/>
      <c r="KHO47" s="541"/>
      <c r="KHP47" s="541"/>
      <c r="KHQ47" s="541"/>
      <c r="KHR47" s="541"/>
      <c r="KHS47" s="541"/>
      <c r="KHT47" s="541"/>
      <c r="KHU47" s="541"/>
      <c r="KHV47" s="541"/>
      <c r="KHW47" s="541"/>
      <c r="KHX47" s="541"/>
      <c r="KHY47" s="541"/>
      <c r="KHZ47" s="541"/>
      <c r="KIA47" s="541"/>
      <c r="KIB47" s="541"/>
      <c r="KIC47" s="541"/>
      <c r="KID47" s="541"/>
      <c r="KIE47" s="541"/>
      <c r="KIF47" s="541"/>
      <c r="KIG47" s="541"/>
      <c r="KIH47" s="541"/>
      <c r="KII47" s="541"/>
      <c r="KIJ47" s="541"/>
      <c r="KIK47" s="541"/>
      <c r="KIL47" s="541"/>
      <c r="KIM47" s="541"/>
      <c r="KIN47" s="541"/>
      <c r="KIO47" s="541"/>
      <c r="KIP47" s="541"/>
      <c r="KIQ47" s="541"/>
      <c r="KIR47" s="541"/>
      <c r="KIS47" s="541"/>
      <c r="KIT47" s="541"/>
      <c r="KIU47" s="541"/>
      <c r="KIV47" s="541"/>
      <c r="KIW47" s="541"/>
      <c r="KIX47" s="541"/>
      <c r="KIY47" s="541"/>
      <c r="KIZ47" s="541"/>
      <c r="KJA47" s="541"/>
      <c r="KJB47" s="541"/>
      <c r="KJC47" s="541"/>
      <c r="KJD47" s="541"/>
      <c r="KJE47" s="541"/>
      <c r="KJF47" s="541"/>
      <c r="KJG47" s="541"/>
      <c r="KJH47" s="541"/>
      <c r="KJI47" s="541"/>
      <c r="KJJ47" s="541"/>
      <c r="KJK47" s="541"/>
      <c r="KJL47" s="541"/>
      <c r="KJM47" s="541"/>
      <c r="KJN47" s="541"/>
      <c r="KJO47" s="541"/>
      <c r="KJP47" s="541"/>
      <c r="KJQ47" s="541"/>
      <c r="KJR47" s="541"/>
      <c r="KJS47" s="541"/>
      <c r="KJT47" s="541"/>
      <c r="KJU47" s="541"/>
      <c r="KJV47" s="541"/>
      <c r="KJW47" s="541"/>
      <c r="KJX47" s="541"/>
      <c r="KJY47" s="541"/>
      <c r="KJZ47" s="541"/>
      <c r="KKA47" s="541"/>
      <c r="KKB47" s="541"/>
      <c r="KKC47" s="541"/>
      <c r="KKD47" s="541"/>
      <c r="KKE47" s="541"/>
      <c r="KKF47" s="541"/>
      <c r="KKG47" s="541"/>
      <c r="KKH47" s="541"/>
      <c r="KKI47" s="541"/>
      <c r="KKJ47" s="541"/>
      <c r="KKK47" s="541"/>
      <c r="KKL47" s="541"/>
      <c r="KKM47" s="541"/>
      <c r="KKN47" s="541"/>
      <c r="KKO47" s="541"/>
      <c r="KKP47" s="541"/>
      <c r="KKQ47" s="541"/>
      <c r="KKR47" s="541"/>
      <c r="KKS47" s="541"/>
      <c r="KKT47" s="541"/>
      <c r="KKU47" s="541"/>
      <c r="KKV47" s="541"/>
      <c r="KKW47" s="541"/>
      <c r="KKX47" s="541"/>
      <c r="KKY47" s="541"/>
      <c r="KKZ47" s="541"/>
      <c r="KLA47" s="541"/>
      <c r="KLB47" s="541"/>
      <c r="KLC47" s="541"/>
      <c r="KLD47" s="541"/>
      <c r="KLE47" s="541"/>
      <c r="KLF47" s="541"/>
      <c r="KLG47" s="541"/>
      <c r="KLH47" s="541"/>
      <c r="KLI47" s="541"/>
      <c r="KLJ47" s="541"/>
      <c r="KLK47" s="541"/>
      <c r="KLL47" s="541"/>
      <c r="KLM47" s="541"/>
      <c r="KLN47" s="541"/>
      <c r="KLO47" s="541"/>
      <c r="KLP47" s="541"/>
      <c r="KLQ47" s="541"/>
      <c r="KLR47" s="541"/>
      <c r="KLS47" s="541"/>
      <c r="KLT47" s="541"/>
      <c r="KLU47" s="541"/>
      <c r="KLV47" s="541"/>
      <c r="KLW47" s="541"/>
      <c r="KLX47" s="541"/>
      <c r="KLY47" s="541"/>
      <c r="KLZ47" s="541"/>
      <c r="KMA47" s="541"/>
      <c r="KMB47" s="541"/>
      <c r="KMC47" s="541"/>
      <c r="KMD47" s="541"/>
      <c r="KME47" s="541"/>
      <c r="KMF47" s="541"/>
      <c r="KMG47" s="541"/>
      <c r="KMH47" s="541"/>
      <c r="KMI47" s="541"/>
      <c r="KMJ47" s="541"/>
      <c r="KMK47" s="541"/>
      <c r="KML47" s="541"/>
      <c r="KMM47" s="541"/>
      <c r="KMN47" s="541"/>
      <c r="KMO47" s="541"/>
      <c r="KMP47" s="541"/>
      <c r="KMQ47" s="541"/>
      <c r="KMR47" s="541"/>
      <c r="KMS47" s="541"/>
      <c r="KMT47" s="541"/>
      <c r="KMU47" s="541"/>
      <c r="KMV47" s="541"/>
      <c r="KMW47" s="541"/>
      <c r="KMX47" s="541"/>
      <c r="KMY47" s="541"/>
      <c r="KMZ47" s="541"/>
      <c r="KNA47" s="541"/>
      <c r="KNB47" s="541"/>
      <c r="KNC47" s="541"/>
      <c r="KND47" s="541"/>
      <c r="KNE47" s="541"/>
      <c r="KNF47" s="541"/>
      <c r="KNG47" s="541"/>
      <c r="KNH47" s="541"/>
      <c r="KNI47" s="541"/>
      <c r="KNJ47" s="541"/>
      <c r="KNK47" s="541"/>
      <c r="KNL47" s="541"/>
      <c r="KNM47" s="541"/>
      <c r="KNN47" s="541"/>
      <c r="KNO47" s="541"/>
      <c r="KNP47" s="541"/>
      <c r="KNQ47" s="541"/>
      <c r="KNR47" s="541"/>
      <c r="KNS47" s="541"/>
      <c r="KNT47" s="541"/>
      <c r="KNU47" s="541"/>
      <c r="KNV47" s="541"/>
      <c r="KNW47" s="541"/>
      <c r="KNX47" s="541"/>
      <c r="KNY47" s="541"/>
      <c r="KNZ47" s="541"/>
      <c r="KOA47" s="541"/>
      <c r="KOB47" s="541"/>
      <c r="KOC47" s="541"/>
      <c r="KOD47" s="541"/>
      <c r="KOE47" s="541"/>
      <c r="KOF47" s="541"/>
      <c r="KOG47" s="541"/>
      <c r="KOH47" s="541"/>
      <c r="KOI47" s="541"/>
      <c r="KOJ47" s="541"/>
      <c r="KOK47" s="541"/>
      <c r="KOL47" s="541"/>
      <c r="KOM47" s="541"/>
      <c r="KON47" s="541"/>
      <c r="KOO47" s="541"/>
      <c r="KOP47" s="541"/>
      <c r="KOQ47" s="541"/>
      <c r="KOR47" s="541"/>
      <c r="KOS47" s="541"/>
      <c r="KOT47" s="541"/>
      <c r="KOU47" s="541"/>
      <c r="KOV47" s="541"/>
      <c r="KOW47" s="541"/>
      <c r="KOX47" s="541"/>
      <c r="KOY47" s="541"/>
      <c r="KOZ47" s="541"/>
      <c r="KPA47" s="541"/>
      <c r="KPB47" s="541"/>
      <c r="KPC47" s="541"/>
      <c r="KPD47" s="541"/>
      <c r="KPE47" s="541"/>
      <c r="KPF47" s="541"/>
      <c r="KPG47" s="541"/>
      <c r="KPH47" s="541"/>
      <c r="KPI47" s="541"/>
      <c r="KPJ47" s="541"/>
      <c r="KPK47" s="541"/>
      <c r="KPL47" s="541"/>
      <c r="KPM47" s="541"/>
      <c r="KPN47" s="541"/>
      <c r="KPO47" s="541"/>
      <c r="KPP47" s="541"/>
      <c r="KPQ47" s="541"/>
      <c r="KPR47" s="541"/>
      <c r="KPS47" s="541"/>
      <c r="KPT47" s="541"/>
      <c r="KPU47" s="541"/>
      <c r="KPV47" s="541"/>
      <c r="KPW47" s="541"/>
      <c r="KPX47" s="541"/>
      <c r="KPY47" s="541"/>
      <c r="KPZ47" s="541"/>
      <c r="KQA47" s="541"/>
      <c r="KQB47" s="541"/>
      <c r="KQC47" s="541"/>
      <c r="KQD47" s="541"/>
      <c r="KQE47" s="541"/>
      <c r="KQF47" s="541"/>
      <c r="KQG47" s="541"/>
      <c r="KQH47" s="541"/>
      <c r="KQI47" s="541"/>
      <c r="KQJ47" s="541"/>
      <c r="KQK47" s="541"/>
      <c r="KQL47" s="541"/>
      <c r="KQM47" s="541"/>
      <c r="KQN47" s="541"/>
      <c r="KQO47" s="541"/>
      <c r="KQP47" s="541"/>
      <c r="KQQ47" s="541"/>
      <c r="KQR47" s="541"/>
      <c r="KQS47" s="541"/>
      <c r="KQT47" s="541"/>
      <c r="KQU47" s="541"/>
      <c r="KQV47" s="541"/>
      <c r="KQW47" s="541"/>
      <c r="KQX47" s="541"/>
      <c r="KQY47" s="541"/>
      <c r="KQZ47" s="541"/>
      <c r="KRA47" s="541"/>
      <c r="KRB47" s="541"/>
      <c r="KRC47" s="541"/>
      <c r="KRD47" s="541"/>
      <c r="KRE47" s="541"/>
      <c r="KRF47" s="541"/>
      <c r="KRG47" s="541"/>
      <c r="KRH47" s="541"/>
      <c r="KRI47" s="541"/>
      <c r="KRJ47" s="541"/>
      <c r="KRK47" s="541"/>
      <c r="KRL47" s="541"/>
      <c r="KRM47" s="541"/>
      <c r="KRN47" s="541"/>
      <c r="KRO47" s="541"/>
      <c r="KRP47" s="541"/>
      <c r="KRQ47" s="541"/>
      <c r="KRR47" s="541"/>
      <c r="KRS47" s="541"/>
      <c r="KRT47" s="541"/>
      <c r="KRU47" s="541"/>
      <c r="KRV47" s="541"/>
      <c r="KRW47" s="541"/>
      <c r="KRX47" s="541"/>
      <c r="KRY47" s="541"/>
      <c r="KRZ47" s="541"/>
      <c r="KSA47" s="541"/>
      <c r="KSB47" s="541"/>
      <c r="KSC47" s="541"/>
      <c r="KSD47" s="541"/>
      <c r="KSE47" s="541"/>
      <c r="KSF47" s="541"/>
      <c r="KSG47" s="541"/>
      <c r="KSH47" s="541"/>
      <c r="KSI47" s="541"/>
      <c r="KSJ47" s="541"/>
      <c r="KSK47" s="541"/>
      <c r="KSL47" s="541"/>
      <c r="KSM47" s="541"/>
      <c r="KSN47" s="541"/>
      <c r="KSO47" s="541"/>
      <c r="KSP47" s="541"/>
      <c r="KSQ47" s="541"/>
      <c r="KSR47" s="541"/>
      <c r="KSS47" s="541"/>
      <c r="KST47" s="541"/>
      <c r="KSU47" s="541"/>
      <c r="KSV47" s="541"/>
      <c r="KSW47" s="541"/>
      <c r="KSX47" s="541"/>
      <c r="KSY47" s="541"/>
      <c r="KSZ47" s="541"/>
      <c r="KTA47" s="541"/>
      <c r="KTB47" s="541"/>
      <c r="KTC47" s="541"/>
      <c r="KTD47" s="541"/>
      <c r="KTE47" s="541"/>
      <c r="KTF47" s="541"/>
      <c r="KTG47" s="541"/>
      <c r="KTH47" s="541"/>
      <c r="KTI47" s="541"/>
      <c r="KTJ47" s="541"/>
      <c r="KTK47" s="541"/>
      <c r="KTL47" s="541"/>
      <c r="KTM47" s="541"/>
      <c r="KTN47" s="541"/>
      <c r="KTO47" s="541"/>
      <c r="KTP47" s="541"/>
      <c r="KTQ47" s="541"/>
      <c r="KTR47" s="541"/>
      <c r="KTS47" s="541"/>
      <c r="KTT47" s="541"/>
      <c r="KTU47" s="541"/>
      <c r="KTV47" s="541"/>
      <c r="KTW47" s="541"/>
      <c r="KTX47" s="541"/>
      <c r="KTY47" s="541"/>
      <c r="KTZ47" s="541"/>
      <c r="KUA47" s="541"/>
      <c r="KUB47" s="541"/>
      <c r="KUC47" s="541"/>
      <c r="KUD47" s="541"/>
      <c r="KUE47" s="541"/>
      <c r="KUF47" s="541"/>
      <c r="KUG47" s="541"/>
      <c r="KUH47" s="541"/>
      <c r="KUI47" s="541"/>
      <c r="KUJ47" s="541"/>
      <c r="KUK47" s="541"/>
      <c r="KUL47" s="541"/>
      <c r="KUM47" s="541"/>
      <c r="KUN47" s="541"/>
      <c r="KUO47" s="541"/>
      <c r="KUP47" s="541"/>
      <c r="KUQ47" s="541"/>
      <c r="KUR47" s="541"/>
      <c r="KUS47" s="541"/>
      <c r="KUT47" s="541"/>
      <c r="KUU47" s="541"/>
      <c r="KUV47" s="541"/>
      <c r="KUW47" s="541"/>
      <c r="KUX47" s="541"/>
      <c r="KUY47" s="541"/>
      <c r="KUZ47" s="541"/>
      <c r="KVA47" s="541"/>
      <c r="KVB47" s="541"/>
      <c r="KVC47" s="541"/>
      <c r="KVD47" s="541"/>
      <c r="KVE47" s="541"/>
      <c r="KVF47" s="541"/>
      <c r="KVG47" s="541"/>
      <c r="KVH47" s="541"/>
      <c r="KVI47" s="541"/>
      <c r="KVJ47" s="541"/>
      <c r="KVK47" s="541"/>
      <c r="KVL47" s="541"/>
      <c r="KVM47" s="541"/>
      <c r="KVN47" s="541"/>
      <c r="KVO47" s="541"/>
      <c r="KVP47" s="541"/>
      <c r="KVQ47" s="541"/>
      <c r="KVR47" s="541"/>
      <c r="KVS47" s="541"/>
      <c r="KVT47" s="541"/>
      <c r="KVU47" s="541"/>
      <c r="KVV47" s="541"/>
      <c r="KVW47" s="541"/>
      <c r="KVX47" s="541"/>
      <c r="KVY47" s="541"/>
      <c r="KVZ47" s="541"/>
      <c r="KWA47" s="541"/>
      <c r="KWB47" s="541"/>
      <c r="KWC47" s="541"/>
      <c r="KWD47" s="541"/>
      <c r="KWE47" s="541"/>
      <c r="KWF47" s="541"/>
      <c r="KWG47" s="541"/>
      <c r="KWH47" s="541"/>
      <c r="KWI47" s="541"/>
      <c r="KWJ47" s="541"/>
      <c r="KWK47" s="541"/>
      <c r="KWL47" s="541"/>
      <c r="KWM47" s="541"/>
      <c r="KWN47" s="541"/>
      <c r="KWO47" s="541"/>
      <c r="KWP47" s="541"/>
      <c r="KWQ47" s="541"/>
      <c r="KWR47" s="541"/>
      <c r="KWS47" s="541"/>
      <c r="KWT47" s="541"/>
      <c r="KWU47" s="541"/>
      <c r="KWV47" s="541"/>
      <c r="KWW47" s="541"/>
      <c r="KWX47" s="541"/>
      <c r="KWY47" s="541"/>
      <c r="KWZ47" s="541"/>
      <c r="KXA47" s="541"/>
      <c r="KXB47" s="541"/>
      <c r="KXC47" s="541"/>
      <c r="KXD47" s="541"/>
      <c r="KXE47" s="541"/>
      <c r="KXF47" s="541"/>
      <c r="KXG47" s="541"/>
      <c r="KXH47" s="541"/>
      <c r="KXI47" s="541"/>
      <c r="KXJ47" s="541"/>
      <c r="KXK47" s="541"/>
      <c r="KXL47" s="541"/>
      <c r="KXM47" s="541"/>
      <c r="KXN47" s="541"/>
      <c r="KXO47" s="541"/>
      <c r="KXP47" s="541"/>
      <c r="KXQ47" s="541"/>
      <c r="KXR47" s="541"/>
      <c r="KXS47" s="541"/>
      <c r="KXT47" s="541"/>
      <c r="KXU47" s="541"/>
      <c r="KXV47" s="541"/>
      <c r="KXW47" s="541"/>
      <c r="KXX47" s="541"/>
      <c r="KXY47" s="541"/>
      <c r="KXZ47" s="541"/>
      <c r="KYA47" s="541"/>
      <c r="KYB47" s="541"/>
      <c r="KYC47" s="541"/>
      <c r="KYD47" s="541"/>
      <c r="KYE47" s="541"/>
      <c r="KYF47" s="541"/>
      <c r="KYG47" s="541"/>
      <c r="KYH47" s="541"/>
      <c r="KYI47" s="541"/>
      <c r="KYJ47" s="541"/>
      <c r="KYK47" s="541"/>
      <c r="KYL47" s="541"/>
      <c r="KYM47" s="541"/>
      <c r="KYN47" s="541"/>
      <c r="KYO47" s="541"/>
      <c r="KYP47" s="541"/>
      <c r="KYQ47" s="541"/>
      <c r="KYR47" s="541"/>
      <c r="KYS47" s="541"/>
      <c r="KYT47" s="541"/>
      <c r="KYU47" s="541"/>
      <c r="KYV47" s="541"/>
      <c r="KYW47" s="541"/>
      <c r="KYX47" s="541"/>
      <c r="KYY47" s="541"/>
      <c r="KYZ47" s="541"/>
      <c r="KZA47" s="541"/>
      <c r="KZB47" s="541"/>
      <c r="KZC47" s="541"/>
      <c r="KZD47" s="541"/>
      <c r="KZE47" s="541"/>
      <c r="KZF47" s="541"/>
      <c r="KZG47" s="541"/>
      <c r="KZH47" s="541"/>
      <c r="KZI47" s="541"/>
      <c r="KZJ47" s="541"/>
      <c r="KZK47" s="541"/>
      <c r="KZL47" s="541"/>
      <c r="KZM47" s="541"/>
      <c r="KZN47" s="541"/>
      <c r="KZO47" s="541"/>
      <c r="KZP47" s="541"/>
      <c r="KZQ47" s="541"/>
      <c r="KZR47" s="541"/>
      <c r="KZS47" s="541"/>
      <c r="KZT47" s="541"/>
      <c r="KZU47" s="541"/>
      <c r="KZV47" s="541"/>
      <c r="KZW47" s="541"/>
      <c r="KZX47" s="541"/>
      <c r="KZY47" s="541"/>
      <c r="KZZ47" s="541"/>
      <c r="LAA47" s="541"/>
      <c r="LAB47" s="541"/>
      <c r="LAC47" s="541"/>
      <c r="LAD47" s="541"/>
      <c r="LAE47" s="541"/>
      <c r="LAF47" s="541"/>
      <c r="LAG47" s="541"/>
      <c r="LAH47" s="541"/>
      <c r="LAI47" s="541"/>
      <c r="LAJ47" s="541"/>
      <c r="LAK47" s="541"/>
      <c r="LAL47" s="541"/>
      <c r="LAM47" s="541"/>
      <c r="LAN47" s="541"/>
      <c r="LAO47" s="541"/>
      <c r="LAP47" s="541"/>
      <c r="LAQ47" s="541"/>
      <c r="LAR47" s="541"/>
      <c r="LAS47" s="541"/>
      <c r="LAT47" s="541"/>
      <c r="LAU47" s="541"/>
      <c r="LAV47" s="541"/>
      <c r="LAW47" s="541"/>
      <c r="LAX47" s="541"/>
      <c r="LAY47" s="541"/>
      <c r="LAZ47" s="541"/>
      <c r="LBA47" s="541"/>
      <c r="LBB47" s="541"/>
      <c r="LBC47" s="541"/>
      <c r="LBD47" s="541"/>
      <c r="LBE47" s="541"/>
      <c r="LBF47" s="541"/>
      <c r="LBG47" s="541"/>
      <c r="LBH47" s="541"/>
      <c r="LBI47" s="541"/>
      <c r="LBJ47" s="541"/>
      <c r="LBK47" s="541"/>
      <c r="LBL47" s="541"/>
      <c r="LBM47" s="541"/>
      <c r="LBN47" s="541"/>
      <c r="LBO47" s="541"/>
      <c r="LBP47" s="541"/>
      <c r="LBQ47" s="541"/>
      <c r="LBR47" s="541"/>
      <c r="LBS47" s="541"/>
      <c r="LBT47" s="541"/>
      <c r="LBU47" s="541"/>
      <c r="LBV47" s="541"/>
      <c r="LBW47" s="541"/>
      <c r="LBX47" s="541"/>
      <c r="LBY47" s="541"/>
      <c r="LBZ47" s="541"/>
      <c r="LCA47" s="541"/>
      <c r="LCB47" s="541"/>
      <c r="LCC47" s="541"/>
      <c r="LCD47" s="541"/>
      <c r="LCE47" s="541"/>
      <c r="LCF47" s="541"/>
      <c r="LCG47" s="541"/>
      <c r="LCH47" s="541"/>
      <c r="LCI47" s="541"/>
      <c r="LCJ47" s="541"/>
      <c r="LCK47" s="541"/>
      <c r="LCL47" s="541"/>
      <c r="LCM47" s="541"/>
      <c r="LCN47" s="541"/>
      <c r="LCO47" s="541"/>
      <c r="LCP47" s="541"/>
      <c r="LCQ47" s="541"/>
      <c r="LCR47" s="541"/>
      <c r="LCS47" s="541"/>
      <c r="LCT47" s="541"/>
      <c r="LCU47" s="541"/>
      <c r="LCV47" s="541"/>
      <c r="LCW47" s="541"/>
      <c r="LCX47" s="541"/>
      <c r="LCY47" s="541"/>
      <c r="LCZ47" s="541"/>
      <c r="LDA47" s="541"/>
      <c r="LDB47" s="541"/>
      <c r="LDC47" s="541"/>
      <c r="LDD47" s="541"/>
      <c r="LDE47" s="541"/>
      <c r="LDF47" s="541"/>
      <c r="LDG47" s="541"/>
      <c r="LDH47" s="541"/>
      <c r="LDI47" s="541"/>
      <c r="LDJ47" s="541"/>
      <c r="LDK47" s="541"/>
      <c r="LDL47" s="541"/>
      <c r="LDM47" s="541"/>
      <c r="LDN47" s="541"/>
      <c r="LDO47" s="541"/>
      <c r="LDP47" s="541"/>
      <c r="LDQ47" s="541"/>
      <c r="LDR47" s="541"/>
      <c r="LDS47" s="541"/>
      <c r="LDT47" s="541"/>
      <c r="LDU47" s="541"/>
      <c r="LDV47" s="541"/>
      <c r="LDW47" s="541"/>
      <c r="LDX47" s="541"/>
      <c r="LDY47" s="541"/>
      <c r="LDZ47" s="541"/>
      <c r="LEA47" s="541"/>
      <c r="LEB47" s="541"/>
      <c r="LEC47" s="541"/>
      <c r="LED47" s="541"/>
      <c r="LEE47" s="541"/>
      <c r="LEF47" s="541"/>
      <c r="LEG47" s="541"/>
      <c r="LEH47" s="541"/>
      <c r="LEI47" s="541"/>
      <c r="LEJ47" s="541"/>
      <c r="LEK47" s="541"/>
      <c r="LEL47" s="541"/>
      <c r="LEM47" s="541"/>
      <c r="LEN47" s="541"/>
      <c r="LEO47" s="541"/>
      <c r="LEP47" s="541"/>
      <c r="LEQ47" s="541"/>
      <c r="LER47" s="541"/>
      <c r="LES47" s="541"/>
      <c r="LET47" s="541"/>
      <c r="LEU47" s="541"/>
      <c r="LEV47" s="541"/>
      <c r="LEW47" s="541"/>
      <c r="LEX47" s="541"/>
      <c r="LEY47" s="541"/>
      <c r="LEZ47" s="541"/>
      <c r="LFA47" s="541"/>
      <c r="LFB47" s="541"/>
      <c r="LFC47" s="541"/>
      <c r="LFD47" s="541"/>
      <c r="LFE47" s="541"/>
      <c r="LFF47" s="541"/>
      <c r="LFG47" s="541"/>
      <c r="LFH47" s="541"/>
      <c r="LFI47" s="541"/>
      <c r="LFJ47" s="541"/>
      <c r="LFK47" s="541"/>
      <c r="LFL47" s="541"/>
      <c r="LFM47" s="541"/>
      <c r="LFN47" s="541"/>
      <c r="LFO47" s="541"/>
      <c r="LFP47" s="541"/>
      <c r="LFQ47" s="541"/>
      <c r="LFR47" s="541"/>
      <c r="LFS47" s="541"/>
      <c r="LFT47" s="541"/>
      <c r="LFU47" s="541"/>
      <c r="LFV47" s="541"/>
      <c r="LFW47" s="541"/>
      <c r="LFX47" s="541"/>
      <c r="LFY47" s="541"/>
      <c r="LFZ47" s="541"/>
      <c r="LGA47" s="541"/>
      <c r="LGB47" s="541"/>
      <c r="LGC47" s="541"/>
      <c r="LGD47" s="541"/>
      <c r="LGE47" s="541"/>
      <c r="LGF47" s="541"/>
      <c r="LGG47" s="541"/>
      <c r="LGH47" s="541"/>
      <c r="LGI47" s="541"/>
      <c r="LGJ47" s="541"/>
      <c r="LGK47" s="541"/>
      <c r="LGL47" s="541"/>
      <c r="LGM47" s="541"/>
      <c r="LGN47" s="541"/>
      <c r="LGO47" s="541"/>
      <c r="LGP47" s="541"/>
      <c r="LGQ47" s="541"/>
      <c r="LGR47" s="541"/>
      <c r="LGS47" s="541"/>
      <c r="LGT47" s="541"/>
      <c r="LGU47" s="541"/>
      <c r="LGV47" s="541"/>
      <c r="LGW47" s="541"/>
      <c r="LGX47" s="541"/>
      <c r="LGY47" s="541"/>
      <c r="LGZ47" s="541"/>
      <c r="LHA47" s="541"/>
      <c r="LHB47" s="541"/>
      <c r="LHC47" s="541"/>
      <c r="LHD47" s="541"/>
      <c r="LHE47" s="541"/>
      <c r="LHF47" s="541"/>
      <c r="LHG47" s="541"/>
      <c r="LHH47" s="541"/>
      <c r="LHI47" s="541"/>
      <c r="LHJ47" s="541"/>
      <c r="LHK47" s="541"/>
      <c r="LHL47" s="541"/>
      <c r="LHM47" s="541"/>
      <c r="LHN47" s="541"/>
      <c r="LHO47" s="541"/>
      <c r="LHP47" s="541"/>
      <c r="LHQ47" s="541"/>
      <c r="LHR47" s="541"/>
      <c r="LHS47" s="541"/>
      <c r="LHT47" s="541"/>
      <c r="LHU47" s="541"/>
      <c r="LHV47" s="541"/>
      <c r="LHW47" s="541"/>
      <c r="LHX47" s="541"/>
      <c r="LHY47" s="541"/>
      <c r="LHZ47" s="541"/>
      <c r="LIA47" s="541"/>
      <c r="LIB47" s="541"/>
      <c r="LIC47" s="541"/>
      <c r="LID47" s="541"/>
      <c r="LIE47" s="541"/>
      <c r="LIF47" s="541"/>
      <c r="LIG47" s="541"/>
      <c r="LIH47" s="541"/>
      <c r="LII47" s="541"/>
      <c r="LIJ47" s="541"/>
      <c r="LIK47" s="541"/>
      <c r="LIL47" s="541"/>
      <c r="LIM47" s="541"/>
      <c r="LIN47" s="541"/>
      <c r="LIO47" s="541"/>
      <c r="LIP47" s="541"/>
      <c r="LIQ47" s="541"/>
      <c r="LIR47" s="541"/>
      <c r="LIS47" s="541"/>
      <c r="LIT47" s="541"/>
      <c r="LIU47" s="541"/>
      <c r="LIV47" s="541"/>
      <c r="LIW47" s="541"/>
      <c r="LIX47" s="541"/>
      <c r="LIY47" s="541"/>
      <c r="LIZ47" s="541"/>
      <c r="LJA47" s="541"/>
      <c r="LJB47" s="541"/>
      <c r="LJC47" s="541"/>
      <c r="LJD47" s="541"/>
      <c r="LJE47" s="541"/>
      <c r="LJF47" s="541"/>
      <c r="LJG47" s="541"/>
      <c r="LJH47" s="541"/>
      <c r="LJI47" s="541"/>
      <c r="LJJ47" s="541"/>
      <c r="LJK47" s="541"/>
      <c r="LJL47" s="541"/>
      <c r="LJM47" s="541"/>
      <c r="LJN47" s="541"/>
      <c r="LJO47" s="541"/>
      <c r="LJP47" s="541"/>
      <c r="LJQ47" s="541"/>
      <c r="LJR47" s="541"/>
      <c r="LJS47" s="541"/>
      <c r="LJT47" s="541"/>
      <c r="LJU47" s="541"/>
      <c r="LJV47" s="541"/>
      <c r="LJW47" s="541"/>
      <c r="LJX47" s="541"/>
      <c r="LJY47" s="541"/>
      <c r="LJZ47" s="541"/>
      <c r="LKA47" s="541"/>
      <c r="LKB47" s="541"/>
      <c r="LKC47" s="541"/>
      <c r="LKD47" s="541"/>
      <c r="LKE47" s="541"/>
      <c r="LKF47" s="541"/>
      <c r="LKG47" s="541"/>
      <c r="LKH47" s="541"/>
      <c r="LKI47" s="541"/>
      <c r="LKJ47" s="541"/>
      <c r="LKK47" s="541"/>
      <c r="LKL47" s="541"/>
      <c r="LKM47" s="541"/>
      <c r="LKN47" s="541"/>
      <c r="LKO47" s="541"/>
      <c r="LKP47" s="541"/>
      <c r="LKQ47" s="541"/>
      <c r="LKR47" s="541"/>
      <c r="LKS47" s="541"/>
      <c r="LKT47" s="541"/>
      <c r="LKU47" s="541"/>
      <c r="LKV47" s="541"/>
      <c r="LKW47" s="541"/>
      <c r="LKX47" s="541"/>
      <c r="LKY47" s="541"/>
      <c r="LKZ47" s="541"/>
      <c r="LLA47" s="541"/>
      <c r="LLB47" s="541"/>
      <c r="LLC47" s="541"/>
      <c r="LLD47" s="541"/>
      <c r="LLE47" s="541"/>
      <c r="LLF47" s="541"/>
      <c r="LLG47" s="541"/>
      <c r="LLH47" s="541"/>
      <c r="LLI47" s="541"/>
      <c r="LLJ47" s="541"/>
      <c r="LLK47" s="541"/>
      <c r="LLL47" s="541"/>
      <c r="LLM47" s="541"/>
      <c r="LLN47" s="541"/>
      <c r="LLO47" s="541"/>
      <c r="LLP47" s="541"/>
      <c r="LLQ47" s="541"/>
      <c r="LLR47" s="541"/>
      <c r="LLS47" s="541"/>
      <c r="LLT47" s="541"/>
      <c r="LLU47" s="541"/>
      <c r="LLV47" s="541"/>
      <c r="LLW47" s="541"/>
      <c r="LLX47" s="541"/>
      <c r="LLY47" s="541"/>
      <c r="LLZ47" s="541"/>
      <c r="LMA47" s="541"/>
      <c r="LMB47" s="541"/>
      <c r="LMC47" s="541"/>
      <c r="LMD47" s="541"/>
      <c r="LME47" s="541"/>
      <c r="LMF47" s="541"/>
      <c r="LMG47" s="541"/>
      <c r="LMH47" s="541"/>
      <c r="LMI47" s="541"/>
      <c r="LMJ47" s="541"/>
      <c r="LMK47" s="541"/>
      <c r="LML47" s="541"/>
      <c r="LMM47" s="541"/>
      <c r="LMN47" s="541"/>
      <c r="LMO47" s="541"/>
      <c r="LMP47" s="541"/>
      <c r="LMQ47" s="541"/>
      <c r="LMR47" s="541"/>
      <c r="LMS47" s="541"/>
      <c r="LMT47" s="541"/>
      <c r="LMU47" s="541"/>
      <c r="LMV47" s="541"/>
      <c r="LMW47" s="541"/>
      <c r="LMX47" s="541"/>
      <c r="LMY47" s="541"/>
      <c r="LMZ47" s="541"/>
      <c r="LNA47" s="541"/>
      <c r="LNB47" s="541"/>
      <c r="LNC47" s="541"/>
      <c r="LND47" s="541"/>
      <c r="LNE47" s="541"/>
      <c r="LNF47" s="541"/>
      <c r="LNG47" s="541"/>
      <c r="LNH47" s="541"/>
      <c r="LNI47" s="541"/>
      <c r="LNJ47" s="541"/>
      <c r="LNK47" s="541"/>
      <c r="LNL47" s="541"/>
      <c r="LNM47" s="541"/>
      <c r="LNN47" s="541"/>
      <c r="LNO47" s="541"/>
      <c r="LNP47" s="541"/>
      <c r="LNQ47" s="541"/>
      <c r="LNR47" s="541"/>
      <c r="LNS47" s="541"/>
      <c r="LNT47" s="541"/>
      <c r="LNU47" s="541"/>
      <c r="LNV47" s="541"/>
      <c r="LNW47" s="541"/>
      <c r="LNX47" s="541"/>
      <c r="LNY47" s="541"/>
      <c r="LNZ47" s="541"/>
      <c r="LOA47" s="541"/>
      <c r="LOB47" s="541"/>
      <c r="LOC47" s="541"/>
      <c r="LOD47" s="541"/>
      <c r="LOE47" s="541"/>
      <c r="LOF47" s="541"/>
      <c r="LOG47" s="541"/>
      <c r="LOH47" s="541"/>
      <c r="LOI47" s="541"/>
      <c r="LOJ47" s="541"/>
      <c r="LOK47" s="541"/>
      <c r="LOL47" s="541"/>
      <c r="LOM47" s="541"/>
      <c r="LON47" s="541"/>
      <c r="LOO47" s="541"/>
      <c r="LOP47" s="541"/>
      <c r="LOQ47" s="541"/>
      <c r="LOR47" s="541"/>
      <c r="LOS47" s="541"/>
      <c r="LOT47" s="541"/>
      <c r="LOU47" s="541"/>
      <c r="LOV47" s="541"/>
      <c r="LOW47" s="541"/>
      <c r="LOX47" s="541"/>
      <c r="LOY47" s="541"/>
      <c r="LOZ47" s="541"/>
      <c r="LPA47" s="541"/>
      <c r="LPB47" s="541"/>
      <c r="LPC47" s="541"/>
      <c r="LPD47" s="541"/>
      <c r="LPE47" s="541"/>
      <c r="LPF47" s="541"/>
      <c r="LPG47" s="541"/>
      <c r="LPH47" s="541"/>
      <c r="LPI47" s="541"/>
      <c r="LPJ47" s="541"/>
      <c r="LPK47" s="541"/>
      <c r="LPL47" s="541"/>
      <c r="LPM47" s="541"/>
      <c r="LPN47" s="541"/>
      <c r="LPO47" s="541"/>
      <c r="LPP47" s="541"/>
      <c r="LPQ47" s="541"/>
      <c r="LPR47" s="541"/>
      <c r="LPS47" s="541"/>
      <c r="LPT47" s="541"/>
      <c r="LPU47" s="541"/>
      <c r="LPV47" s="541"/>
      <c r="LPW47" s="541"/>
      <c r="LPX47" s="541"/>
      <c r="LPY47" s="541"/>
      <c r="LPZ47" s="541"/>
      <c r="LQA47" s="541"/>
      <c r="LQB47" s="541"/>
      <c r="LQC47" s="541"/>
      <c r="LQD47" s="541"/>
      <c r="LQE47" s="541"/>
      <c r="LQF47" s="541"/>
      <c r="LQG47" s="541"/>
      <c r="LQH47" s="541"/>
      <c r="LQI47" s="541"/>
      <c r="LQJ47" s="541"/>
      <c r="LQK47" s="541"/>
      <c r="LQL47" s="541"/>
      <c r="LQM47" s="541"/>
      <c r="LQN47" s="541"/>
      <c r="LQO47" s="541"/>
      <c r="LQP47" s="541"/>
      <c r="LQQ47" s="541"/>
      <c r="LQR47" s="541"/>
      <c r="LQS47" s="541"/>
      <c r="LQT47" s="541"/>
      <c r="LQU47" s="541"/>
      <c r="LQV47" s="541"/>
      <c r="LQW47" s="541"/>
      <c r="LQX47" s="541"/>
      <c r="LQY47" s="541"/>
      <c r="LQZ47" s="541"/>
      <c r="LRA47" s="541"/>
      <c r="LRB47" s="541"/>
      <c r="LRC47" s="541"/>
      <c r="LRD47" s="541"/>
      <c r="LRE47" s="541"/>
      <c r="LRF47" s="541"/>
      <c r="LRG47" s="541"/>
      <c r="LRH47" s="541"/>
      <c r="LRI47" s="541"/>
      <c r="LRJ47" s="541"/>
      <c r="LRK47" s="541"/>
      <c r="LRL47" s="541"/>
      <c r="LRM47" s="541"/>
      <c r="LRN47" s="541"/>
      <c r="LRO47" s="541"/>
      <c r="LRP47" s="541"/>
      <c r="LRQ47" s="541"/>
      <c r="LRR47" s="541"/>
      <c r="LRS47" s="541"/>
      <c r="LRT47" s="541"/>
      <c r="LRU47" s="541"/>
      <c r="LRV47" s="541"/>
      <c r="LRW47" s="541"/>
      <c r="LRX47" s="541"/>
      <c r="LRY47" s="541"/>
      <c r="LRZ47" s="541"/>
      <c r="LSA47" s="541"/>
      <c r="LSB47" s="541"/>
      <c r="LSC47" s="541"/>
      <c r="LSD47" s="541"/>
      <c r="LSE47" s="541"/>
      <c r="LSF47" s="541"/>
      <c r="LSG47" s="541"/>
      <c r="LSH47" s="541"/>
      <c r="LSI47" s="541"/>
      <c r="LSJ47" s="541"/>
      <c r="LSK47" s="541"/>
      <c r="LSL47" s="541"/>
      <c r="LSM47" s="541"/>
      <c r="LSN47" s="541"/>
      <c r="LSO47" s="541"/>
      <c r="LSP47" s="541"/>
      <c r="LSQ47" s="541"/>
      <c r="LSR47" s="541"/>
      <c r="LSS47" s="541"/>
      <c r="LST47" s="541"/>
      <c r="LSU47" s="541"/>
      <c r="LSV47" s="541"/>
      <c r="LSW47" s="541"/>
      <c r="LSX47" s="541"/>
      <c r="LSY47" s="541"/>
      <c r="LSZ47" s="541"/>
      <c r="LTA47" s="541"/>
      <c r="LTB47" s="541"/>
      <c r="LTC47" s="541"/>
      <c r="LTD47" s="541"/>
      <c r="LTE47" s="541"/>
      <c r="LTF47" s="541"/>
      <c r="LTG47" s="541"/>
      <c r="LTH47" s="541"/>
      <c r="LTI47" s="541"/>
      <c r="LTJ47" s="541"/>
      <c r="LTK47" s="541"/>
      <c r="LTL47" s="541"/>
      <c r="LTM47" s="541"/>
      <c r="LTN47" s="541"/>
      <c r="LTO47" s="541"/>
      <c r="LTP47" s="541"/>
      <c r="LTQ47" s="541"/>
      <c r="LTR47" s="541"/>
      <c r="LTS47" s="541"/>
      <c r="LTT47" s="541"/>
      <c r="LTU47" s="541"/>
      <c r="LTV47" s="541"/>
      <c r="LTW47" s="541"/>
      <c r="LTX47" s="541"/>
      <c r="LTY47" s="541"/>
      <c r="LTZ47" s="541"/>
      <c r="LUA47" s="541"/>
      <c r="LUB47" s="541"/>
      <c r="LUC47" s="541"/>
      <c r="LUD47" s="541"/>
      <c r="LUE47" s="541"/>
      <c r="LUF47" s="541"/>
      <c r="LUG47" s="541"/>
      <c r="LUH47" s="541"/>
      <c r="LUI47" s="541"/>
      <c r="LUJ47" s="541"/>
      <c r="LUK47" s="541"/>
      <c r="LUL47" s="541"/>
      <c r="LUM47" s="541"/>
      <c r="LUN47" s="541"/>
      <c r="LUO47" s="541"/>
      <c r="LUP47" s="541"/>
      <c r="LUQ47" s="541"/>
      <c r="LUR47" s="541"/>
      <c r="LUS47" s="541"/>
      <c r="LUT47" s="541"/>
      <c r="LUU47" s="541"/>
      <c r="LUV47" s="541"/>
      <c r="LUW47" s="541"/>
      <c r="LUX47" s="541"/>
      <c r="LUY47" s="541"/>
      <c r="LUZ47" s="541"/>
      <c r="LVA47" s="541"/>
      <c r="LVB47" s="541"/>
      <c r="LVC47" s="541"/>
      <c r="LVD47" s="541"/>
      <c r="LVE47" s="541"/>
      <c r="LVF47" s="541"/>
      <c r="LVG47" s="541"/>
      <c r="LVH47" s="541"/>
      <c r="LVI47" s="541"/>
      <c r="LVJ47" s="541"/>
      <c r="LVK47" s="541"/>
      <c r="LVL47" s="541"/>
      <c r="LVM47" s="541"/>
      <c r="LVN47" s="541"/>
      <c r="LVO47" s="541"/>
      <c r="LVP47" s="541"/>
      <c r="LVQ47" s="541"/>
      <c r="LVR47" s="541"/>
      <c r="LVS47" s="541"/>
      <c r="LVT47" s="541"/>
      <c r="LVU47" s="541"/>
      <c r="LVV47" s="541"/>
      <c r="LVW47" s="541"/>
      <c r="LVX47" s="541"/>
      <c r="LVY47" s="541"/>
      <c r="LVZ47" s="541"/>
      <c r="LWA47" s="541"/>
      <c r="LWB47" s="541"/>
      <c r="LWC47" s="541"/>
      <c r="LWD47" s="541"/>
      <c r="LWE47" s="541"/>
      <c r="LWF47" s="541"/>
      <c r="LWG47" s="541"/>
      <c r="LWH47" s="541"/>
      <c r="LWI47" s="541"/>
      <c r="LWJ47" s="541"/>
      <c r="LWK47" s="541"/>
      <c r="LWL47" s="541"/>
      <c r="LWM47" s="541"/>
      <c r="LWN47" s="541"/>
      <c r="LWO47" s="541"/>
      <c r="LWP47" s="541"/>
      <c r="LWQ47" s="541"/>
      <c r="LWR47" s="541"/>
      <c r="LWS47" s="541"/>
      <c r="LWT47" s="541"/>
      <c r="LWU47" s="541"/>
      <c r="LWV47" s="541"/>
      <c r="LWW47" s="541"/>
      <c r="LWX47" s="541"/>
      <c r="LWY47" s="541"/>
      <c r="LWZ47" s="541"/>
      <c r="LXA47" s="541"/>
      <c r="LXB47" s="541"/>
      <c r="LXC47" s="541"/>
      <c r="LXD47" s="541"/>
      <c r="LXE47" s="541"/>
      <c r="LXF47" s="541"/>
      <c r="LXG47" s="541"/>
      <c r="LXH47" s="541"/>
      <c r="LXI47" s="541"/>
      <c r="LXJ47" s="541"/>
      <c r="LXK47" s="541"/>
      <c r="LXL47" s="541"/>
      <c r="LXM47" s="541"/>
      <c r="LXN47" s="541"/>
      <c r="LXO47" s="541"/>
      <c r="LXP47" s="541"/>
      <c r="LXQ47" s="541"/>
      <c r="LXR47" s="541"/>
      <c r="LXS47" s="541"/>
      <c r="LXT47" s="541"/>
      <c r="LXU47" s="541"/>
      <c r="LXV47" s="541"/>
      <c r="LXW47" s="541"/>
      <c r="LXX47" s="541"/>
      <c r="LXY47" s="541"/>
      <c r="LXZ47" s="541"/>
      <c r="LYA47" s="541"/>
      <c r="LYB47" s="541"/>
      <c r="LYC47" s="541"/>
      <c r="LYD47" s="541"/>
      <c r="LYE47" s="541"/>
      <c r="LYF47" s="541"/>
      <c r="LYG47" s="541"/>
      <c r="LYH47" s="541"/>
      <c r="LYI47" s="541"/>
      <c r="LYJ47" s="541"/>
      <c r="LYK47" s="541"/>
      <c r="LYL47" s="541"/>
      <c r="LYM47" s="541"/>
      <c r="LYN47" s="541"/>
      <c r="LYO47" s="541"/>
      <c r="LYP47" s="541"/>
      <c r="LYQ47" s="541"/>
      <c r="LYR47" s="541"/>
      <c r="LYS47" s="541"/>
      <c r="LYT47" s="541"/>
      <c r="LYU47" s="541"/>
      <c r="LYV47" s="541"/>
      <c r="LYW47" s="541"/>
      <c r="LYX47" s="541"/>
      <c r="LYY47" s="541"/>
      <c r="LYZ47" s="541"/>
      <c r="LZA47" s="541"/>
      <c r="LZB47" s="541"/>
      <c r="LZC47" s="541"/>
      <c r="LZD47" s="541"/>
      <c r="LZE47" s="541"/>
      <c r="LZF47" s="541"/>
      <c r="LZG47" s="541"/>
      <c r="LZH47" s="541"/>
      <c r="LZI47" s="541"/>
      <c r="LZJ47" s="541"/>
      <c r="LZK47" s="541"/>
      <c r="LZL47" s="541"/>
      <c r="LZM47" s="541"/>
      <c r="LZN47" s="541"/>
      <c r="LZO47" s="541"/>
      <c r="LZP47" s="541"/>
      <c r="LZQ47" s="541"/>
      <c r="LZR47" s="541"/>
      <c r="LZS47" s="541"/>
      <c r="LZT47" s="541"/>
      <c r="LZU47" s="541"/>
      <c r="LZV47" s="541"/>
      <c r="LZW47" s="541"/>
      <c r="LZX47" s="541"/>
      <c r="LZY47" s="541"/>
      <c r="LZZ47" s="541"/>
      <c r="MAA47" s="541"/>
      <c r="MAB47" s="541"/>
      <c r="MAC47" s="541"/>
      <c r="MAD47" s="541"/>
      <c r="MAE47" s="541"/>
      <c r="MAF47" s="541"/>
      <c r="MAG47" s="541"/>
      <c r="MAH47" s="541"/>
      <c r="MAI47" s="541"/>
      <c r="MAJ47" s="541"/>
      <c r="MAK47" s="541"/>
      <c r="MAL47" s="541"/>
      <c r="MAM47" s="541"/>
      <c r="MAN47" s="541"/>
      <c r="MAO47" s="541"/>
      <c r="MAP47" s="541"/>
      <c r="MAQ47" s="541"/>
      <c r="MAR47" s="541"/>
      <c r="MAS47" s="541"/>
      <c r="MAT47" s="541"/>
      <c r="MAU47" s="541"/>
      <c r="MAV47" s="541"/>
      <c r="MAW47" s="541"/>
      <c r="MAX47" s="541"/>
      <c r="MAY47" s="541"/>
      <c r="MAZ47" s="541"/>
      <c r="MBA47" s="541"/>
      <c r="MBB47" s="541"/>
      <c r="MBC47" s="541"/>
      <c r="MBD47" s="541"/>
      <c r="MBE47" s="541"/>
      <c r="MBF47" s="541"/>
      <c r="MBG47" s="541"/>
      <c r="MBH47" s="541"/>
      <c r="MBI47" s="541"/>
      <c r="MBJ47" s="541"/>
      <c r="MBK47" s="541"/>
      <c r="MBL47" s="541"/>
      <c r="MBM47" s="541"/>
      <c r="MBN47" s="541"/>
      <c r="MBO47" s="541"/>
      <c r="MBP47" s="541"/>
      <c r="MBQ47" s="541"/>
      <c r="MBR47" s="541"/>
      <c r="MBS47" s="541"/>
      <c r="MBT47" s="541"/>
      <c r="MBU47" s="541"/>
      <c r="MBV47" s="541"/>
      <c r="MBW47" s="541"/>
      <c r="MBX47" s="541"/>
      <c r="MBY47" s="541"/>
      <c r="MBZ47" s="541"/>
      <c r="MCA47" s="541"/>
      <c r="MCB47" s="541"/>
      <c r="MCC47" s="541"/>
      <c r="MCD47" s="541"/>
      <c r="MCE47" s="541"/>
      <c r="MCF47" s="541"/>
      <c r="MCG47" s="541"/>
      <c r="MCH47" s="541"/>
      <c r="MCI47" s="541"/>
      <c r="MCJ47" s="541"/>
      <c r="MCK47" s="541"/>
      <c r="MCL47" s="541"/>
      <c r="MCM47" s="541"/>
      <c r="MCN47" s="541"/>
      <c r="MCO47" s="541"/>
      <c r="MCP47" s="541"/>
      <c r="MCQ47" s="541"/>
      <c r="MCR47" s="541"/>
      <c r="MCS47" s="541"/>
      <c r="MCT47" s="541"/>
      <c r="MCU47" s="541"/>
      <c r="MCV47" s="541"/>
      <c r="MCW47" s="541"/>
      <c r="MCX47" s="541"/>
      <c r="MCY47" s="541"/>
      <c r="MCZ47" s="541"/>
      <c r="MDA47" s="541"/>
      <c r="MDB47" s="541"/>
      <c r="MDC47" s="541"/>
      <c r="MDD47" s="541"/>
      <c r="MDE47" s="541"/>
      <c r="MDF47" s="541"/>
      <c r="MDG47" s="541"/>
      <c r="MDH47" s="541"/>
      <c r="MDI47" s="541"/>
      <c r="MDJ47" s="541"/>
      <c r="MDK47" s="541"/>
      <c r="MDL47" s="541"/>
      <c r="MDM47" s="541"/>
      <c r="MDN47" s="541"/>
      <c r="MDO47" s="541"/>
      <c r="MDP47" s="541"/>
      <c r="MDQ47" s="541"/>
      <c r="MDR47" s="541"/>
      <c r="MDS47" s="541"/>
      <c r="MDT47" s="541"/>
      <c r="MDU47" s="541"/>
      <c r="MDV47" s="541"/>
      <c r="MDW47" s="541"/>
      <c r="MDX47" s="541"/>
      <c r="MDY47" s="541"/>
      <c r="MDZ47" s="541"/>
      <c r="MEA47" s="541"/>
      <c r="MEB47" s="541"/>
      <c r="MEC47" s="541"/>
      <c r="MED47" s="541"/>
      <c r="MEE47" s="541"/>
      <c r="MEF47" s="541"/>
      <c r="MEG47" s="541"/>
      <c r="MEH47" s="541"/>
      <c r="MEI47" s="541"/>
      <c r="MEJ47" s="541"/>
      <c r="MEK47" s="541"/>
      <c r="MEL47" s="541"/>
      <c r="MEM47" s="541"/>
      <c r="MEN47" s="541"/>
      <c r="MEO47" s="541"/>
      <c r="MEP47" s="541"/>
      <c r="MEQ47" s="541"/>
      <c r="MER47" s="541"/>
      <c r="MES47" s="541"/>
      <c r="MET47" s="541"/>
      <c r="MEU47" s="541"/>
      <c r="MEV47" s="541"/>
      <c r="MEW47" s="541"/>
      <c r="MEX47" s="541"/>
      <c r="MEY47" s="541"/>
      <c r="MEZ47" s="541"/>
      <c r="MFA47" s="541"/>
      <c r="MFB47" s="541"/>
      <c r="MFC47" s="541"/>
      <c r="MFD47" s="541"/>
      <c r="MFE47" s="541"/>
      <c r="MFF47" s="541"/>
      <c r="MFG47" s="541"/>
      <c r="MFH47" s="541"/>
      <c r="MFI47" s="541"/>
      <c r="MFJ47" s="541"/>
      <c r="MFK47" s="541"/>
      <c r="MFL47" s="541"/>
      <c r="MFM47" s="541"/>
      <c r="MFN47" s="541"/>
      <c r="MFO47" s="541"/>
      <c r="MFP47" s="541"/>
      <c r="MFQ47" s="541"/>
      <c r="MFR47" s="541"/>
      <c r="MFS47" s="541"/>
      <c r="MFT47" s="541"/>
      <c r="MFU47" s="541"/>
      <c r="MFV47" s="541"/>
      <c r="MFW47" s="541"/>
      <c r="MFX47" s="541"/>
      <c r="MFY47" s="541"/>
      <c r="MFZ47" s="541"/>
      <c r="MGA47" s="541"/>
      <c r="MGB47" s="541"/>
      <c r="MGC47" s="541"/>
      <c r="MGD47" s="541"/>
      <c r="MGE47" s="541"/>
      <c r="MGF47" s="541"/>
      <c r="MGG47" s="541"/>
      <c r="MGH47" s="541"/>
      <c r="MGI47" s="541"/>
      <c r="MGJ47" s="541"/>
      <c r="MGK47" s="541"/>
      <c r="MGL47" s="541"/>
      <c r="MGM47" s="541"/>
      <c r="MGN47" s="541"/>
      <c r="MGO47" s="541"/>
      <c r="MGP47" s="541"/>
      <c r="MGQ47" s="541"/>
      <c r="MGR47" s="541"/>
      <c r="MGS47" s="541"/>
      <c r="MGT47" s="541"/>
      <c r="MGU47" s="541"/>
      <c r="MGV47" s="541"/>
      <c r="MGW47" s="541"/>
      <c r="MGX47" s="541"/>
      <c r="MGY47" s="541"/>
      <c r="MGZ47" s="541"/>
      <c r="MHA47" s="541"/>
      <c r="MHB47" s="541"/>
      <c r="MHC47" s="541"/>
      <c r="MHD47" s="541"/>
      <c r="MHE47" s="541"/>
      <c r="MHF47" s="541"/>
      <c r="MHG47" s="541"/>
      <c r="MHH47" s="541"/>
      <c r="MHI47" s="541"/>
      <c r="MHJ47" s="541"/>
      <c r="MHK47" s="541"/>
      <c r="MHL47" s="541"/>
      <c r="MHM47" s="541"/>
      <c r="MHN47" s="541"/>
      <c r="MHO47" s="541"/>
      <c r="MHP47" s="541"/>
      <c r="MHQ47" s="541"/>
      <c r="MHR47" s="541"/>
      <c r="MHS47" s="541"/>
      <c r="MHT47" s="541"/>
      <c r="MHU47" s="541"/>
      <c r="MHV47" s="541"/>
      <c r="MHW47" s="541"/>
      <c r="MHX47" s="541"/>
      <c r="MHY47" s="541"/>
      <c r="MHZ47" s="541"/>
      <c r="MIA47" s="541"/>
      <c r="MIB47" s="541"/>
      <c r="MIC47" s="541"/>
      <c r="MID47" s="541"/>
      <c r="MIE47" s="541"/>
      <c r="MIF47" s="541"/>
      <c r="MIG47" s="541"/>
      <c r="MIH47" s="541"/>
      <c r="MII47" s="541"/>
      <c r="MIJ47" s="541"/>
      <c r="MIK47" s="541"/>
      <c r="MIL47" s="541"/>
      <c r="MIM47" s="541"/>
      <c r="MIN47" s="541"/>
      <c r="MIO47" s="541"/>
      <c r="MIP47" s="541"/>
      <c r="MIQ47" s="541"/>
      <c r="MIR47" s="541"/>
      <c r="MIS47" s="541"/>
      <c r="MIT47" s="541"/>
      <c r="MIU47" s="541"/>
      <c r="MIV47" s="541"/>
      <c r="MIW47" s="541"/>
      <c r="MIX47" s="541"/>
      <c r="MIY47" s="541"/>
      <c r="MIZ47" s="541"/>
      <c r="MJA47" s="541"/>
      <c r="MJB47" s="541"/>
      <c r="MJC47" s="541"/>
      <c r="MJD47" s="541"/>
      <c r="MJE47" s="541"/>
      <c r="MJF47" s="541"/>
      <c r="MJG47" s="541"/>
      <c r="MJH47" s="541"/>
      <c r="MJI47" s="541"/>
      <c r="MJJ47" s="541"/>
      <c r="MJK47" s="541"/>
      <c r="MJL47" s="541"/>
      <c r="MJM47" s="541"/>
      <c r="MJN47" s="541"/>
      <c r="MJO47" s="541"/>
      <c r="MJP47" s="541"/>
      <c r="MJQ47" s="541"/>
      <c r="MJR47" s="541"/>
      <c r="MJS47" s="541"/>
      <c r="MJT47" s="541"/>
      <c r="MJU47" s="541"/>
      <c r="MJV47" s="541"/>
      <c r="MJW47" s="541"/>
      <c r="MJX47" s="541"/>
      <c r="MJY47" s="541"/>
      <c r="MJZ47" s="541"/>
      <c r="MKA47" s="541"/>
      <c r="MKB47" s="541"/>
      <c r="MKC47" s="541"/>
      <c r="MKD47" s="541"/>
      <c r="MKE47" s="541"/>
      <c r="MKF47" s="541"/>
      <c r="MKG47" s="541"/>
      <c r="MKH47" s="541"/>
      <c r="MKI47" s="541"/>
      <c r="MKJ47" s="541"/>
      <c r="MKK47" s="541"/>
      <c r="MKL47" s="541"/>
      <c r="MKM47" s="541"/>
      <c r="MKN47" s="541"/>
      <c r="MKO47" s="541"/>
      <c r="MKP47" s="541"/>
      <c r="MKQ47" s="541"/>
      <c r="MKR47" s="541"/>
      <c r="MKS47" s="541"/>
      <c r="MKT47" s="541"/>
      <c r="MKU47" s="541"/>
      <c r="MKV47" s="541"/>
      <c r="MKW47" s="541"/>
      <c r="MKX47" s="541"/>
      <c r="MKY47" s="541"/>
      <c r="MKZ47" s="541"/>
      <c r="MLA47" s="541"/>
      <c r="MLB47" s="541"/>
      <c r="MLC47" s="541"/>
      <c r="MLD47" s="541"/>
      <c r="MLE47" s="541"/>
      <c r="MLF47" s="541"/>
      <c r="MLG47" s="541"/>
      <c r="MLH47" s="541"/>
      <c r="MLI47" s="541"/>
      <c r="MLJ47" s="541"/>
      <c r="MLK47" s="541"/>
      <c r="MLL47" s="541"/>
      <c r="MLM47" s="541"/>
      <c r="MLN47" s="541"/>
      <c r="MLO47" s="541"/>
      <c r="MLP47" s="541"/>
      <c r="MLQ47" s="541"/>
      <c r="MLR47" s="541"/>
      <c r="MLS47" s="541"/>
      <c r="MLT47" s="541"/>
      <c r="MLU47" s="541"/>
      <c r="MLV47" s="541"/>
      <c r="MLW47" s="541"/>
      <c r="MLX47" s="541"/>
      <c r="MLY47" s="541"/>
      <c r="MLZ47" s="541"/>
      <c r="MMA47" s="541"/>
      <c r="MMB47" s="541"/>
      <c r="MMC47" s="541"/>
      <c r="MMD47" s="541"/>
      <c r="MME47" s="541"/>
      <c r="MMF47" s="541"/>
      <c r="MMG47" s="541"/>
      <c r="MMH47" s="541"/>
      <c r="MMI47" s="541"/>
      <c r="MMJ47" s="541"/>
      <c r="MMK47" s="541"/>
      <c r="MML47" s="541"/>
      <c r="MMM47" s="541"/>
      <c r="MMN47" s="541"/>
      <c r="MMO47" s="541"/>
      <c r="MMP47" s="541"/>
      <c r="MMQ47" s="541"/>
      <c r="MMR47" s="541"/>
      <c r="MMS47" s="541"/>
      <c r="MMT47" s="541"/>
      <c r="MMU47" s="541"/>
      <c r="MMV47" s="541"/>
      <c r="MMW47" s="541"/>
      <c r="MMX47" s="541"/>
      <c r="MMY47" s="541"/>
      <c r="MMZ47" s="541"/>
      <c r="MNA47" s="541"/>
      <c r="MNB47" s="541"/>
      <c r="MNC47" s="541"/>
      <c r="MND47" s="541"/>
      <c r="MNE47" s="541"/>
      <c r="MNF47" s="541"/>
      <c r="MNG47" s="541"/>
      <c r="MNH47" s="541"/>
      <c r="MNI47" s="541"/>
      <c r="MNJ47" s="541"/>
      <c r="MNK47" s="541"/>
      <c r="MNL47" s="541"/>
      <c r="MNM47" s="541"/>
      <c r="MNN47" s="541"/>
      <c r="MNO47" s="541"/>
      <c r="MNP47" s="541"/>
      <c r="MNQ47" s="541"/>
      <c r="MNR47" s="541"/>
      <c r="MNS47" s="541"/>
      <c r="MNT47" s="541"/>
      <c r="MNU47" s="541"/>
      <c r="MNV47" s="541"/>
      <c r="MNW47" s="541"/>
      <c r="MNX47" s="541"/>
      <c r="MNY47" s="541"/>
      <c r="MNZ47" s="541"/>
      <c r="MOA47" s="541"/>
      <c r="MOB47" s="541"/>
      <c r="MOC47" s="541"/>
      <c r="MOD47" s="541"/>
      <c r="MOE47" s="541"/>
      <c r="MOF47" s="541"/>
      <c r="MOG47" s="541"/>
      <c r="MOH47" s="541"/>
      <c r="MOI47" s="541"/>
      <c r="MOJ47" s="541"/>
      <c r="MOK47" s="541"/>
      <c r="MOL47" s="541"/>
      <c r="MOM47" s="541"/>
      <c r="MON47" s="541"/>
      <c r="MOO47" s="541"/>
      <c r="MOP47" s="541"/>
      <c r="MOQ47" s="541"/>
      <c r="MOR47" s="541"/>
      <c r="MOS47" s="541"/>
      <c r="MOT47" s="541"/>
      <c r="MOU47" s="541"/>
      <c r="MOV47" s="541"/>
      <c r="MOW47" s="541"/>
      <c r="MOX47" s="541"/>
      <c r="MOY47" s="541"/>
      <c r="MOZ47" s="541"/>
      <c r="MPA47" s="541"/>
      <c r="MPB47" s="541"/>
      <c r="MPC47" s="541"/>
      <c r="MPD47" s="541"/>
      <c r="MPE47" s="541"/>
      <c r="MPF47" s="541"/>
      <c r="MPG47" s="541"/>
      <c r="MPH47" s="541"/>
      <c r="MPI47" s="541"/>
      <c r="MPJ47" s="541"/>
      <c r="MPK47" s="541"/>
      <c r="MPL47" s="541"/>
      <c r="MPM47" s="541"/>
      <c r="MPN47" s="541"/>
      <c r="MPO47" s="541"/>
      <c r="MPP47" s="541"/>
      <c r="MPQ47" s="541"/>
      <c r="MPR47" s="541"/>
      <c r="MPS47" s="541"/>
      <c r="MPT47" s="541"/>
      <c r="MPU47" s="541"/>
      <c r="MPV47" s="541"/>
      <c r="MPW47" s="541"/>
      <c r="MPX47" s="541"/>
      <c r="MPY47" s="541"/>
      <c r="MPZ47" s="541"/>
      <c r="MQA47" s="541"/>
      <c r="MQB47" s="541"/>
      <c r="MQC47" s="541"/>
      <c r="MQD47" s="541"/>
      <c r="MQE47" s="541"/>
      <c r="MQF47" s="541"/>
      <c r="MQG47" s="541"/>
      <c r="MQH47" s="541"/>
      <c r="MQI47" s="541"/>
      <c r="MQJ47" s="541"/>
      <c r="MQK47" s="541"/>
      <c r="MQL47" s="541"/>
      <c r="MQM47" s="541"/>
      <c r="MQN47" s="541"/>
      <c r="MQO47" s="541"/>
      <c r="MQP47" s="541"/>
      <c r="MQQ47" s="541"/>
      <c r="MQR47" s="541"/>
      <c r="MQS47" s="541"/>
      <c r="MQT47" s="541"/>
      <c r="MQU47" s="541"/>
      <c r="MQV47" s="541"/>
      <c r="MQW47" s="541"/>
      <c r="MQX47" s="541"/>
      <c r="MQY47" s="541"/>
      <c r="MQZ47" s="541"/>
      <c r="MRA47" s="541"/>
      <c r="MRB47" s="541"/>
      <c r="MRC47" s="541"/>
      <c r="MRD47" s="541"/>
      <c r="MRE47" s="541"/>
      <c r="MRF47" s="541"/>
      <c r="MRG47" s="541"/>
      <c r="MRH47" s="541"/>
      <c r="MRI47" s="541"/>
      <c r="MRJ47" s="541"/>
      <c r="MRK47" s="541"/>
      <c r="MRL47" s="541"/>
      <c r="MRM47" s="541"/>
      <c r="MRN47" s="541"/>
      <c r="MRO47" s="541"/>
      <c r="MRP47" s="541"/>
      <c r="MRQ47" s="541"/>
      <c r="MRR47" s="541"/>
      <c r="MRS47" s="541"/>
      <c r="MRT47" s="541"/>
      <c r="MRU47" s="541"/>
      <c r="MRV47" s="541"/>
      <c r="MRW47" s="541"/>
      <c r="MRX47" s="541"/>
      <c r="MRY47" s="541"/>
      <c r="MRZ47" s="541"/>
      <c r="MSA47" s="541"/>
      <c r="MSB47" s="541"/>
      <c r="MSC47" s="541"/>
      <c r="MSD47" s="541"/>
      <c r="MSE47" s="541"/>
      <c r="MSF47" s="541"/>
      <c r="MSG47" s="541"/>
      <c r="MSH47" s="541"/>
      <c r="MSI47" s="541"/>
      <c r="MSJ47" s="541"/>
      <c r="MSK47" s="541"/>
      <c r="MSL47" s="541"/>
      <c r="MSM47" s="541"/>
      <c r="MSN47" s="541"/>
      <c r="MSO47" s="541"/>
      <c r="MSP47" s="541"/>
      <c r="MSQ47" s="541"/>
      <c r="MSR47" s="541"/>
      <c r="MSS47" s="541"/>
      <c r="MST47" s="541"/>
      <c r="MSU47" s="541"/>
      <c r="MSV47" s="541"/>
      <c r="MSW47" s="541"/>
      <c r="MSX47" s="541"/>
      <c r="MSY47" s="541"/>
      <c r="MSZ47" s="541"/>
      <c r="MTA47" s="541"/>
      <c r="MTB47" s="541"/>
      <c r="MTC47" s="541"/>
      <c r="MTD47" s="541"/>
      <c r="MTE47" s="541"/>
      <c r="MTF47" s="541"/>
      <c r="MTG47" s="541"/>
      <c r="MTH47" s="541"/>
      <c r="MTI47" s="541"/>
      <c r="MTJ47" s="541"/>
      <c r="MTK47" s="541"/>
      <c r="MTL47" s="541"/>
      <c r="MTM47" s="541"/>
      <c r="MTN47" s="541"/>
      <c r="MTO47" s="541"/>
      <c r="MTP47" s="541"/>
      <c r="MTQ47" s="541"/>
      <c r="MTR47" s="541"/>
      <c r="MTS47" s="541"/>
      <c r="MTT47" s="541"/>
      <c r="MTU47" s="541"/>
      <c r="MTV47" s="541"/>
      <c r="MTW47" s="541"/>
      <c r="MTX47" s="541"/>
      <c r="MTY47" s="541"/>
      <c r="MTZ47" s="541"/>
      <c r="MUA47" s="541"/>
      <c r="MUB47" s="541"/>
      <c r="MUC47" s="541"/>
      <c r="MUD47" s="541"/>
      <c r="MUE47" s="541"/>
      <c r="MUF47" s="541"/>
      <c r="MUG47" s="541"/>
      <c r="MUH47" s="541"/>
      <c r="MUI47" s="541"/>
      <c r="MUJ47" s="541"/>
      <c r="MUK47" s="541"/>
      <c r="MUL47" s="541"/>
      <c r="MUM47" s="541"/>
      <c r="MUN47" s="541"/>
      <c r="MUO47" s="541"/>
      <c r="MUP47" s="541"/>
      <c r="MUQ47" s="541"/>
      <c r="MUR47" s="541"/>
      <c r="MUS47" s="541"/>
      <c r="MUT47" s="541"/>
      <c r="MUU47" s="541"/>
      <c r="MUV47" s="541"/>
      <c r="MUW47" s="541"/>
      <c r="MUX47" s="541"/>
      <c r="MUY47" s="541"/>
      <c r="MUZ47" s="541"/>
      <c r="MVA47" s="541"/>
      <c r="MVB47" s="541"/>
      <c r="MVC47" s="541"/>
      <c r="MVD47" s="541"/>
      <c r="MVE47" s="541"/>
      <c r="MVF47" s="541"/>
      <c r="MVG47" s="541"/>
      <c r="MVH47" s="541"/>
      <c r="MVI47" s="541"/>
      <c r="MVJ47" s="541"/>
      <c r="MVK47" s="541"/>
      <c r="MVL47" s="541"/>
      <c r="MVM47" s="541"/>
      <c r="MVN47" s="541"/>
      <c r="MVO47" s="541"/>
      <c r="MVP47" s="541"/>
      <c r="MVQ47" s="541"/>
      <c r="MVR47" s="541"/>
      <c r="MVS47" s="541"/>
      <c r="MVT47" s="541"/>
      <c r="MVU47" s="541"/>
      <c r="MVV47" s="541"/>
      <c r="MVW47" s="541"/>
      <c r="MVX47" s="541"/>
      <c r="MVY47" s="541"/>
      <c r="MVZ47" s="541"/>
      <c r="MWA47" s="541"/>
      <c r="MWB47" s="541"/>
      <c r="MWC47" s="541"/>
      <c r="MWD47" s="541"/>
      <c r="MWE47" s="541"/>
      <c r="MWF47" s="541"/>
      <c r="MWG47" s="541"/>
      <c r="MWH47" s="541"/>
      <c r="MWI47" s="541"/>
      <c r="MWJ47" s="541"/>
      <c r="MWK47" s="541"/>
      <c r="MWL47" s="541"/>
      <c r="MWM47" s="541"/>
      <c r="MWN47" s="541"/>
      <c r="MWO47" s="541"/>
      <c r="MWP47" s="541"/>
      <c r="MWQ47" s="541"/>
      <c r="MWR47" s="541"/>
      <c r="MWS47" s="541"/>
      <c r="MWT47" s="541"/>
      <c r="MWU47" s="541"/>
      <c r="MWV47" s="541"/>
      <c r="MWW47" s="541"/>
      <c r="MWX47" s="541"/>
      <c r="MWY47" s="541"/>
      <c r="MWZ47" s="541"/>
      <c r="MXA47" s="541"/>
      <c r="MXB47" s="541"/>
      <c r="MXC47" s="541"/>
      <c r="MXD47" s="541"/>
      <c r="MXE47" s="541"/>
      <c r="MXF47" s="541"/>
      <c r="MXG47" s="541"/>
      <c r="MXH47" s="541"/>
      <c r="MXI47" s="541"/>
      <c r="MXJ47" s="541"/>
      <c r="MXK47" s="541"/>
      <c r="MXL47" s="541"/>
      <c r="MXM47" s="541"/>
      <c r="MXN47" s="541"/>
      <c r="MXO47" s="541"/>
      <c r="MXP47" s="541"/>
      <c r="MXQ47" s="541"/>
      <c r="MXR47" s="541"/>
      <c r="MXS47" s="541"/>
      <c r="MXT47" s="541"/>
      <c r="MXU47" s="541"/>
      <c r="MXV47" s="541"/>
      <c r="MXW47" s="541"/>
      <c r="MXX47" s="541"/>
      <c r="MXY47" s="541"/>
      <c r="MXZ47" s="541"/>
      <c r="MYA47" s="541"/>
      <c r="MYB47" s="541"/>
      <c r="MYC47" s="541"/>
      <c r="MYD47" s="541"/>
      <c r="MYE47" s="541"/>
      <c r="MYF47" s="541"/>
      <c r="MYG47" s="541"/>
      <c r="MYH47" s="541"/>
      <c r="MYI47" s="541"/>
      <c r="MYJ47" s="541"/>
      <c r="MYK47" s="541"/>
      <c r="MYL47" s="541"/>
      <c r="MYM47" s="541"/>
      <c r="MYN47" s="541"/>
      <c r="MYO47" s="541"/>
      <c r="MYP47" s="541"/>
      <c r="MYQ47" s="541"/>
      <c r="MYR47" s="541"/>
      <c r="MYS47" s="541"/>
      <c r="MYT47" s="541"/>
      <c r="MYU47" s="541"/>
      <c r="MYV47" s="541"/>
      <c r="MYW47" s="541"/>
      <c r="MYX47" s="541"/>
      <c r="MYY47" s="541"/>
      <c r="MYZ47" s="541"/>
      <c r="MZA47" s="541"/>
      <c r="MZB47" s="541"/>
      <c r="MZC47" s="541"/>
      <c r="MZD47" s="541"/>
      <c r="MZE47" s="541"/>
      <c r="MZF47" s="541"/>
      <c r="MZG47" s="541"/>
      <c r="MZH47" s="541"/>
      <c r="MZI47" s="541"/>
      <c r="MZJ47" s="541"/>
      <c r="MZK47" s="541"/>
      <c r="MZL47" s="541"/>
      <c r="MZM47" s="541"/>
      <c r="MZN47" s="541"/>
      <c r="MZO47" s="541"/>
      <c r="MZP47" s="541"/>
      <c r="MZQ47" s="541"/>
      <c r="MZR47" s="541"/>
      <c r="MZS47" s="541"/>
      <c r="MZT47" s="541"/>
      <c r="MZU47" s="541"/>
      <c r="MZV47" s="541"/>
      <c r="MZW47" s="541"/>
      <c r="MZX47" s="541"/>
      <c r="MZY47" s="541"/>
      <c r="MZZ47" s="541"/>
      <c r="NAA47" s="541"/>
      <c r="NAB47" s="541"/>
      <c r="NAC47" s="541"/>
      <c r="NAD47" s="541"/>
      <c r="NAE47" s="541"/>
      <c r="NAF47" s="541"/>
      <c r="NAG47" s="541"/>
      <c r="NAH47" s="541"/>
      <c r="NAI47" s="541"/>
      <c r="NAJ47" s="541"/>
      <c r="NAK47" s="541"/>
      <c r="NAL47" s="541"/>
      <c r="NAM47" s="541"/>
      <c r="NAN47" s="541"/>
      <c r="NAO47" s="541"/>
      <c r="NAP47" s="541"/>
      <c r="NAQ47" s="541"/>
      <c r="NAR47" s="541"/>
      <c r="NAS47" s="541"/>
      <c r="NAT47" s="541"/>
      <c r="NAU47" s="541"/>
      <c r="NAV47" s="541"/>
      <c r="NAW47" s="541"/>
      <c r="NAX47" s="541"/>
      <c r="NAY47" s="541"/>
      <c r="NAZ47" s="541"/>
      <c r="NBA47" s="541"/>
      <c r="NBB47" s="541"/>
      <c r="NBC47" s="541"/>
      <c r="NBD47" s="541"/>
      <c r="NBE47" s="541"/>
      <c r="NBF47" s="541"/>
      <c r="NBG47" s="541"/>
      <c r="NBH47" s="541"/>
      <c r="NBI47" s="541"/>
      <c r="NBJ47" s="541"/>
      <c r="NBK47" s="541"/>
      <c r="NBL47" s="541"/>
      <c r="NBM47" s="541"/>
      <c r="NBN47" s="541"/>
      <c r="NBO47" s="541"/>
      <c r="NBP47" s="541"/>
      <c r="NBQ47" s="541"/>
      <c r="NBR47" s="541"/>
      <c r="NBS47" s="541"/>
      <c r="NBT47" s="541"/>
      <c r="NBU47" s="541"/>
      <c r="NBV47" s="541"/>
      <c r="NBW47" s="541"/>
      <c r="NBX47" s="541"/>
      <c r="NBY47" s="541"/>
      <c r="NBZ47" s="541"/>
      <c r="NCA47" s="541"/>
      <c r="NCB47" s="541"/>
      <c r="NCC47" s="541"/>
      <c r="NCD47" s="541"/>
      <c r="NCE47" s="541"/>
      <c r="NCF47" s="541"/>
      <c r="NCG47" s="541"/>
      <c r="NCH47" s="541"/>
      <c r="NCI47" s="541"/>
      <c r="NCJ47" s="541"/>
      <c r="NCK47" s="541"/>
      <c r="NCL47" s="541"/>
      <c r="NCM47" s="541"/>
      <c r="NCN47" s="541"/>
      <c r="NCO47" s="541"/>
      <c r="NCP47" s="541"/>
      <c r="NCQ47" s="541"/>
      <c r="NCR47" s="541"/>
      <c r="NCS47" s="541"/>
      <c r="NCT47" s="541"/>
      <c r="NCU47" s="541"/>
      <c r="NCV47" s="541"/>
      <c r="NCW47" s="541"/>
      <c r="NCX47" s="541"/>
      <c r="NCY47" s="541"/>
      <c r="NCZ47" s="541"/>
      <c r="NDA47" s="541"/>
      <c r="NDB47" s="541"/>
      <c r="NDC47" s="541"/>
      <c r="NDD47" s="541"/>
      <c r="NDE47" s="541"/>
      <c r="NDF47" s="541"/>
      <c r="NDG47" s="541"/>
      <c r="NDH47" s="541"/>
      <c r="NDI47" s="541"/>
      <c r="NDJ47" s="541"/>
      <c r="NDK47" s="541"/>
      <c r="NDL47" s="541"/>
      <c r="NDM47" s="541"/>
      <c r="NDN47" s="541"/>
      <c r="NDO47" s="541"/>
      <c r="NDP47" s="541"/>
      <c r="NDQ47" s="541"/>
      <c r="NDR47" s="541"/>
      <c r="NDS47" s="541"/>
      <c r="NDT47" s="541"/>
      <c r="NDU47" s="541"/>
      <c r="NDV47" s="541"/>
      <c r="NDW47" s="541"/>
      <c r="NDX47" s="541"/>
      <c r="NDY47" s="541"/>
      <c r="NDZ47" s="541"/>
      <c r="NEA47" s="541"/>
      <c r="NEB47" s="541"/>
      <c r="NEC47" s="541"/>
      <c r="NED47" s="541"/>
      <c r="NEE47" s="541"/>
      <c r="NEF47" s="541"/>
      <c r="NEG47" s="541"/>
      <c r="NEH47" s="541"/>
      <c r="NEI47" s="541"/>
      <c r="NEJ47" s="541"/>
      <c r="NEK47" s="541"/>
      <c r="NEL47" s="541"/>
      <c r="NEM47" s="541"/>
      <c r="NEN47" s="541"/>
      <c r="NEO47" s="541"/>
      <c r="NEP47" s="541"/>
      <c r="NEQ47" s="541"/>
      <c r="NER47" s="541"/>
      <c r="NES47" s="541"/>
      <c r="NET47" s="541"/>
      <c r="NEU47" s="541"/>
      <c r="NEV47" s="541"/>
      <c r="NEW47" s="541"/>
      <c r="NEX47" s="541"/>
      <c r="NEY47" s="541"/>
      <c r="NEZ47" s="541"/>
      <c r="NFA47" s="541"/>
      <c r="NFB47" s="541"/>
      <c r="NFC47" s="541"/>
      <c r="NFD47" s="541"/>
      <c r="NFE47" s="541"/>
      <c r="NFF47" s="541"/>
      <c r="NFG47" s="541"/>
      <c r="NFH47" s="541"/>
      <c r="NFI47" s="541"/>
      <c r="NFJ47" s="541"/>
      <c r="NFK47" s="541"/>
      <c r="NFL47" s="541"/>
      <c r="NFM47" s="541"/>
      <c r="NFN47" s="541"/>
      <c r="NFO47" s="541"/>
      <c r="NFP47" s="541"/>
      <c r="NFQ47" s="541"/>
      <c r="NFR47" s="541"/>
      <c r="NFS47" s="541"/>
      <c r="NFT47" s="541"/>
      <c r="NFU47" s="541"/>
      <c r="NFV47" s="541"/>
      <c r="NFW47" s="541"/>
      <c r="NFX47" s="541"/>
      <c r="NFY47" s="541"/>
      <c r="NFZ47" s="541"/>
      <c r="NGA47" s="541"/>
      <c r="NGB47" s="541"/>
      <c r="NGC47" s="541"/>
      <c r="NGD47" s="541"/>
      <c r="NGE47" s="541"/>
      <c r="NGF47" s="541"/>
      <c r="NGG47" s="541"/>
      <c r="NGH47" s="541"/>
      <c r="NGI47" s="541"/>
      <c r="NGJ47" s="541"/>
      <c r="NGK47" s="541"/>
      <c r="NGL47" s="541"/>
      <c r="NGM47" s="541"/>
      <c r="NGN47" s="541"/>
      <c r="NGO47" s="541"/>
      <c r="NGP47" s="541"/>
      <c r="NGQ47" s="541"/>
      <c r="NGR47" s="541"/>
      <c r="NGS47" s="541"/>
      <c r="NGT47" s="541"/>
      <c r="NGU47" s="541"/>
      <c r="NGV47" s="541"/>
      <c r="NGW47" s="541"/>
      <c r="NGX47" s="541"/>
      <c r="NGY47" s="541"/>
      <c r="NGZ47" s="541"/>
      <c r="NHA47" s="541"/>
      <c r="NHB47" s="541"/>
      <c r="NHC47" s="541"/>
      <c r="NHD47" s="541"/>
      <c r="NHE47" s="541"/>
      <c r="NHF47" s="541"/>
      <c r="NHG47" s="541"/>
      <c r="NHH47" s="541"/>
      <c r="NHI47" s="541"/>
      <c r="NHJ47" s="541"/>
      <c r="NHK47" s="541"/>
      <c r="NHL47" s="541"/>
      <c r="NHM47" s="541"/>
      <c r="NHN47" s="541"/>
      <c r="NHO47" s="541"/>
      <c r="NHP47" s="541"/>
      <c r="NHQ47" s="541"/>
      <c r="NHR47" s="541"/>
      <c r="NHS47" s="541"/>
      <c r="NHT47" s="541"/>
      <c r="NHU47" s="541"/>
      <c r="NHV47" s="541"/>
      <c r="NHW47" s="541"/>
      <c r="NHX47" s="541"/>
      <c r="NHY47" s="541"/>
      <c r="NHZ47" s="541"/>
      <c r="NIA47" s="541"/>
      <c r="NIB47" s="541"/>
      <c r="NIC47" s="541"/>
      <c r="NID47" s="541"/>
      <c r="NIE47" s="541"/>
      <c r="NIF47" s="541"/>
      <c r="NIG47" s="541"/>
      <c r="NIH47" s="541"/>
      <c r="NII47" s="541"/>
      <c r="NIJ47" s="541"/>
      <c r="NIK47" s="541"/>
      <c r="NIL47" s="541"/>
      <c r="NIM47" s="541"/>
      <c r="NIN47" s="541"/>
      <c r="NIO47" s="541"/>
      <c r="NIP47" s="541"/>
      <c r="NIQ47" s="541"/>
      <c r="NIR47" s="541"/>
      <c r="NIS47" s="541"/>
      <c r="NIT47" s="541"/>
      <c r="NIU47" s="541"/>
      <c r="NIV47" s="541"/>
      <c r="NIW47" s="541"/>
      <c r="NIX47" s="541"/>
      <c r="NIY47" s="541"/>
      <c r="NIZ47" s="541"/>
      <c r="NJA47" s="541"/>
      <c r="NJB47" s="541"/>
      <c r="NJC47" s="541"/>
      <c r="NJD47" s="541"/>
      <c r="NJE47" s="541"/>
      <c r="NJF47" s="541"/>
      <c r="NJG47" s="541"/>
      <c r="NJH47" s="541"/>
      <c r="NJI47" s="541"/>
      <c r="NJJ47" s="541"/>
      <c r="NJK47" s="541"/>
      <c r="NJL47" s="541"/>
      <c r="NJM47" s="541"/>
      <c r="NJN47" s="541"/>
      <c r="NJO47" s="541"/>
      <c r="NJP47" s="541"/>
      <c r="NJQ47" s="541"/>
      <c r="NJR47" s="541"/>
      <c r="NJS47" s="541"/>
      <c r="NJT47" s="541"/>
      <c r="NJU47" s="541"/>
      <c r="NJV47" s="541"/>
      <c r="NJW47" s="541"/>
      <c r="NJX47" s="541"/>
      <c r="NJY47" s="541"/>
      <c r="NJZ47" s="541"/>
      <c r="NKA47" s="541"/>
      <c r="NKB47" s="541"/>
      <c r="NKC47" s="541"/>
      <c r="NKD47" s="541"/>
      <c r="NKE47" s="541"/>
      <c r="NKF47" s="541"/>
      <c r="NKG47" s="541"/>
      <c r="NKH47" s="541"/>
      <c r="NKI47" s="541"/>
      <c r="NKJ47" s="541"/>
      <c r="NKK47" s="541"/>
      <c r="NKL47" s="541"/>
      <c r="NKM47" s="541"/>
      <c r="NKN47" s="541"/>
      <c r="NKO47" s="541"/>
      <c r="NKP47" s="541"/>
      <c r="NKQ47" s="541"/>
      <c r="NKR47" s="541"/>
      <c r="NKS47" s="541"/>
      <c r="NKT47" s="541"/>
      <c r="NKU47" s="541"/>
      <c r="NKV47" s="541"/>
      <c r="NKW47" s="541"/>
      <c r="NKX47" s="541"/>
      <c r="NKY47" s="541"/>
      <c r="NKZ47" s="541"/>
      <c r="NLA47" s="541"/>
      <c r="NLB47" s="541"/>
      <c r="NLC47" s="541"/>
      <c r="NLD47" s="541"/>
      <c r="NLE47" s="541"/>
      <c r="NLF47" s="541"/>
      <c r="NLG47" s="541"/>
      <c r="NLH47" s="541"/>
      <c r="NLI47" s="541"/>
      <c r="NLJ47" s="541"/>
      <c r="NLK47" s="541"/>
      <c r="NLL47" s="541"/>
      <c r="NLM47" s="541"/>
      <c r="NLN47" s="541"/>
      <c r="NLO47" s="541"/>
      <c r="NLP47" s="541"/>
      <c r="NLQ47" s="541"/>
      <c r="NLR47" s="541"/>
      <c r="NLS47" s="541"/>
      <c r="NLT47" s="541"/>
      <c r="NLU47" s="541"/>
      <c r="NLV47" s="541"/>
      <c r="NLW47" s="541"/>
      <c r="NLX47" s="541"/>
      <c r="NLY47" s="541"/>
      <c r="NLZ47" s="541"/>
      <c r="NMA47" s="541"/>
      <c r="NMB47" s="541"/>
      <c r="NMC47" s="541"/>
      <c r="NMD47" s="541"/>
      <c r="NME47" s="541"/>
      <c r="NMF47" s="541"/>
      <c r="NMG47" s="541"/>
      <c r="NMH47" s="541"/>
      <c r="NMI47" s="541"/>
      <c r="NMJ47" s="541"/>
      <c r="NMK47" s="541"/>
      <c r="NML47" s="541"/>
      <c r="NMM47" s="541"/>
      <c r="NMN47" s="541"/>
      <c r="NMO47" s="541"/>
      <c r="NMP47" s="541"/>
      <c r="NMQ47" s="541"/>
      <c r="NMR47" s="541"/>
      <c r="NMS47" s="541"/>
      <c r="NMT47" s="541"/>
      <c r="NMU47" s="541"/>
      <c r="NMV47" s="541"/>
      <c r="NMW47" s="541"/>
      <c r="NMX47" s="541"/>
      <c r="NMY47" s="541"/>
      <c r="NMZ47" s="541"/>
      <c r="NNA47" s="541"/>
      <c r="NNB47" s="541"/>
      <c r="NNC47" s="541"/>
      <c r="NND47" s="541"/>
      <c r="NNE47" s="541"/>
      <c r="NNF47" s="541"/>
      <c r="NNG47" s="541"/>
      <c r="NNH47" s="541"/>
      <c r="NNI47" s="541"/>
      <c r="NNJ47" s="541"/>
      <c r="NNK47" s="541"/>
      <c r="NNL47" s="541"/>
      <c r="NNM47" s="541"/>
      <c r="NNN47" s="541"/>
      <c r="NNO47" s="541"/>
      <c r="NNP47" s="541"/>
      <c r="NNQ47" s="541"/>
      <c r="NNR47" s="541"/>
      <c r="NNS47" s="541"/>
      <c r="NNT47" s="541"/>
      <c r="NNU47" s="541"/>
      <c r="NNV47" s="541"/>
      <c r="NNW47" s="541"/>
      <c r="NNX47" s="541"/>
      <c r="NNY47" s="541"/>
      <c r="NNZ47" s="541"/>
      <c r="NOA47" s="541"/>
      <c r="NOB47" s="541"/>
      <c r="NOC47" s="541"/>
      <c r="NOD47" s="541"/>
      <c r="NOE47" s="541"/>
      <c r="NOF47" s="541"/>
      <c r="NOG47" s="541"/>
      <c r="NOH47" s="541"/>
      <c r="NOI47" s="541"/>
      <c r="NOJ47" s="541"/>
      <c r="NOK47" s="541"/>
      <c r="NOL47" s="541"/>
      <c r="NOM47" s="541"/>
      <c r="NON47" s="541"/>
      <c r="NOO47" s="541"/>
      <c r="NOP47" s="541"/>
      <c r="NOQ47" s="541"/>
      <c r="NOR47" s="541"/>
      <c r="NOS47" s="541"/>
      <c r="NOT47" s="541"/>
      <c r="NOU47" s="541"/>
      <c r="NOV47" s="541"/>
      <c r="NOW47" s="541"/>
      <c r="NOX47" s="541"/>
      <c r="NOY47" s="541"/>
      <c r="NOZ47" s="541"/>
      <c r="NPA47" s="541"/>
      <c r="NPB47" s="541"/>
      <c r="NPC47" s="541"/>
      <c r="NPD47" s="541"/>
      <c r="NPE47" s="541"/>
      <c r="NPF47" s="541"/>
      <c r="NPG47" s="541"/>
      <c r="NPH47" s="541"/>
      <c r="NPI47" s="541"/>
      <c r="NPJ47" s="541"/>
      <c r="NPK47" s="541"/>
      <c r="NPL47" s="541"/>
      <c r="NPM47" s="541"/>
      <c r="NPN47" s="541"/>
      <c r="NPO47" s="541"/>
      <c r="NPP47" s="541"/>
      <c r="NPQ47" s="541"/>
      <c r="NPR47" s="541"/>
      <c r="NPS47" s="541"/>
      <c r="NPT47" s="541"/>
      <c r="NPU47" s="541"/>
      <c r="NPV47" s="541"/>
      <c r="NPW47" s="541"/>
      <c r="NPX47" s="541"/>
      <c r="NPY47" s="541"/>
      <c r="NPZ47" s="541"/>
      <c r="NQA47" s="541"/>
      <c r="NQB47" s="541"/>
      <c r="NQC47" s="541"/>
      <c r="NQD47" s="541"/>
      <c r="NQE47" s="541"/>
      <c r="NQF47" s="541"/>
      <c r="NQG47" s="541"/>
      <c r="NQH47" s="541"/>
      <c r="NQI47" s="541"/>
      <c r="NQJ47" s="541"/>
      <c r="NQK47" s="541"/>
      <c r="NQL47" s="541"/>
      <c r="NQM47" s="541"/>
      <c r="NQN47" s="541"/>
      <c r="NQO47" s="541"/>
      <c r="NQP47" s="541"/>
      <c r="NQQ47" s="541"/>
      <c r="NQR47" s="541"/>
      <c r="NQS47" s="541"/>
      <c r="NQT47" s="541"/>
      <c r="NQU47" s="541"/>
      <c r="NQV47" s="541"/>
      <c r="NQW47" s="541"/>
      <c r="NQX47" s="541"/>
      <c r="NQY47" s="541"/>
      <c r="NQZ47" s="541"/>
      <c r="NRA47" s="541"/>
      <c r="NRB47" s="541"/>
      <c r="NRC47" s="541"/>
      <c r="NRD47" s="541"/>
      <c r="NRE47" s="541"/>
      <c r="NRF47" s="541"/>
      <c r="NRG47" s="541"/>
      <c r="NRH47" s="541"/>
      <c r="NRI47" s="541"/>
      <c r="NRJ47" s="541"/>
      <c r="NRK47" s="541"/>
      <c r="NRL47" s="541"/>
      <c r="NRM47" s="541"/>
      <c r="NRN47" s="541"/>
      <c r="NRO47" s="541"/>
      <c r="NRP47" s="541"/>
      <c r="NRQ47" s="541"/>
      <c r="NRR47" s="541"/>
      <c r="NRS47" s="541"/>
      <c r="NRT47" s="541"/>
      <c r="NRU47" s="541"/>
      <c r="NRV47" s="541"/>
      <c r="NRW47" s="541"/>
      <c r="NRX47" s="541"/>
      <c r="NRY47" s="541"/>
      <c r="NRZ47" s="541"/>
      <c r="NSA47" s="541"/>
      <c r="NSB47" s="541"/>
      <c r="NSC47" s="541"/>
      <c r="NSD47" s="541"/>
      <c r="NSE47" s="541"/>
      <c r="NSF47" s="541"/>
      <c r="NSG47" s="541"/>
      <c r="NSH47" s="541"/>
      <c r="NSI47" s="541"/>
      <c r="NSJ47" s="541"/>
      <c r="NSK47" s="541"/>
      <c r="NSL47" s="541"/>
      <c r="NSM47" s="541"/>
      <c r="NSN47" s="541"/>
      <c r="NSO47" s="541"/>
      <c r="NSP47" s="541"/>
      <c r="NSQ47" s="541"/>
      <c r="NSR47" s="541"/>
      <c r="NSS47" s="541"/>
      <c r="NST47" s="541"/>
      <c r="NSU47" s="541"/>
      <c r="NSV47" s="541"/>
      <c r="NSW47" s="541"/>
      <c r="NSX47" s="541"/>
      <c r="NSY47" s="541"/>
      <c r="NSZ47" s="541"/>
      <c r="NTA47" s="541"/>
      <c r="NTB47" s="541"/>
      <c r="NTC47" s="541"/>
      <c r="NTD47" s="541"/>
      <c r="NTE47" s="541"/>
      <c r="NTF47" s="541"/>
      <c r="NTG47" s="541"/>
      <c r="NTH47" s="541"/>
      <c r="NTI47" s="541"/>
      <c r="NTJ47" s="541"/>
      <c r="NTK47" s="541"/>
      <c r="NTL47" s="541"/>
      <c r="NTM47" s="541"/>
      <c r="NTN47" s="541"/>
      <c r="NTO47" s="541"/>
      <c r="NTP47" s="541"/>
      <c r="NTQ47" s="541"/>
      <c r="NTR47" s="541"/>
      <c r="NTS47" s="541"/>
      <c r="NTT47" s="541"/>
      <c r="NTU47" s="541"/>
      <c r="NTV47" s="541"/>
      <c r="NTW47" s="541"/>
      <c r="NTX47" s="541"/>
      <c r="NTY47" s="541"/>
      <c r="NTZ47" s="541"/>
      <c r="NUA47" s="541"/>
      <c r="NUB47" s="541"/>
      <c r="NUC47" s="541"/>
      <c r="NUD47" s="541"/>
      <c r="NUE47" s="541"/>
      <c r="NUF47" s="541"/>
      <c r="NUG47" s="541"/>
      <c r="NUH47" s="541"/>
      <c r="NUI47" s="541"/>
      <c r="NUJ47" s="541"/>
      <c r="NUK47" s="541"/>
      <c r="NUL47" s="541"/>
      <c r="NUM47" s="541"/>
      <c r="NUN47" s="541"/>
      <c r="NUO47" s="541"/>
      <c r="NUP47" s="541"/>
      <c r="NUQ47" s="541"/>
      <c r="NUR47" s="541"/>
      <c r="NUS47" s="541"/>
      <c r="NUT47" s="541"/>
      <c r="NUU47" s="541"/>
      <c r="NUV47" s="541"/>
      <c r="NUW47" s="541"/>
      <c r="NUX47" s="541"/>
      <c r="NUY47" s="541"/>
      <c r="NUZ47" s="541"/>
      <c r="NVA47" s="541"/>
      <c r="NVB47" s="541"/>
      <c r="NVC47" s="541"/>
      <c r="NVD47" s="541"/>
      <c r="NVE47" s="541"/>
      <c r="NVF47" s="541"/>
      <c r="NVG47" s="541"/>
      <c r="NVH47" s="541"/>
      <c r="NVI47" s="541"/>
      <c r="NVJ47" s="541"/>
      <c r="NVK47" s="541"/>
      <c r="NVL47" s="541"/>
      <c r="NVM47" s="541"/>
      <c r="NVN47" s="541"/>
      <c r="NVO47" s="541"/>
      <c r="NVP47" s="541"/>
      <c r="NVQ47" s="541"/>
      <c r="NVR47" s="541"/>
      <c r="NVS47" s="541"/>
      <c r="NVT47" s="541"/>
      <c r="NVU47" s="541"/>
      <c r="NVV47" s="541"/>
      <c r="NVW47" s="541"/>
      <c r="NVX47" s="541"/>
      <c r="NVY47" s="541"/>
      <c r="NVZ47" s="541"/>
      <c r="NWA47" s="541"/>
      <c r="NWB47" s="541"/>
      <c r="NWC47" s="541"/>
      <c r="NWD47" s="541"/>
      <c r="NWE47" s="541"/>
      <c r="NWF47" s="541"/>
      <c r="NWG47" s="541"/>
      <c r="NWH47" s="541"/>
      <c r="NWI47" s="541"/>
      <c r="NWJ47" s="541"/>
      <c r="NWK47" s="541"/>
      <c r="NWL47" s="541"/>
      <c r="NWM47" s="541"/>
      <c r="NWN47" s="541"/>
      <c r="NWO47" s="541"/>
      <c r="NWP47" s="541"/>
      <c r="NWQ47" s="541"/>
      <c r="NWR47" s="541"/>
      <c r="NWS47" s="541"/>
      <c r="NWT47" s="541"/>
      <c r="NWU47" s="541"/>
      <c r="NWV47" s="541"/>
      <c r="NWW47" s="541"/>
      <c r="NWX47" s="541"/>
      <c r="NWY47" s="541"/>
      <c r="NWZ47" s="541"/>
      <c r="NXA47" s="541"/>
      <c r="NXB47" s="541"/>
      <c r="NXC47" s="541"/>
      <c r="NXD47" s="541"/>
      <c r="NXE47" s="541"/>
      <c r="NXF47" s="541"/>
      <c r="NXG47" s="541"/>
      <c r="NXH47" s="541"/>
      <c r="NXI47" s="541"/>
      <c r="NXJ47" s="541"/>
      <c r="NXK47" s="541"/>
      <c r="NXL47" s="541"/>
      <c r="NXM47" s="541"/>
      <c r="NXN47" s="541"/>
      <c r="NXO47" s="541"/>
      <c r="NXP47" s="541"/>
      <c r="NXQ47" s="541"/>
      <c r="NXR47" s="541"/>
      <c r="NXS47" s="541"/>
      <c r="NXT47" s="541"/>
      <c r="NXU47" s="541"/>
      <c r="NXV47" s="541"/>
      <c r="NXW47" s="541"/>
      <c r="NXX47" s="541"/>
      <c r="NXY47" s="541"/>
      <c r="NXZ47" s="541"/>
      <c r="NYA47" s="541"/>
      <c r="NYB47" s="541"/>
      <c r="NYC47" s="541"/>
      <c r="NYD47" s="541"/>
      <c r="NYE47" s="541"/>
      <c r="NYF47" s="541"/>
      <c r="NYG47" s="541"/>
      <c r="NYH47" s="541"/>
      <c r="NYI47" s="541"/>
      <c r="NYJ47" s="541"/>
      <c r="NYK47" s="541"/>
      <c r="NYL47" s="541"/>
      <c r="NYM47" s="541"/>
      <c r="NYN47" s="541"/>
      <c r="NYO47" s="541"/>
      <c r="NYP47" s="541"/>
      <c r="NYQ47" s="541"/>
      <c r="NYR47" s="541"/>
      <c r="NYS47" s="541"/>
      <c r="NYT47" s="541"/>
      <c r="NYU47" s="541"/>
      <c r="NYV47" s="541"/>
      <c r="NYW47" s="541"/>
      <c r="NYX47" s="541"/>
      <c r="NYY47" s="541"/>
      <c r="NYZ47" s="541"/>
      <c r="NZA47" s="541"/>
      <c r="NZB47" s="541"/>
      <c r="NZC47" s="541"/>
      <c r="NZD47" s="541"/>
      <c r="NZE47" s="541"/>
      <c r="NZF47" s="541"/>
      <c r="NZG47" s="541"/>
      <c r="NZH47" s="541"/>
      <c r="NZI47" s="541"/>
      <c r="NZJ47" s="541"/>
      <c r="NZK47" s="541"/>
      <c r="NZL47" s="541"/>
      <c r="NZM47" s="541"/>
      <c r="NZN47" s="541"/>
      <c r="NZO47" s="541"/>
      <c r="NZP47" s="541"/>
      <c r="NZQ47" s="541"/>
      <c r="NZR47" s="541"/>
      <c r="NZS47" s="541"/>
      <c r="NZT47" s="541"/>
      <c r="NZU47" s="541"/>
      <c r="NZV47" s="541"/>
      <c r="NZW47" s="541"/>
      <c r="NZX47" s="541"/>
      <c r="NZY47" s="541"/>
      <c r="NZZ47" s="541"/>
      <c r="OAA47" s="541"/>
      <c r="OAB47" s="541"/>
      <c r="OAC47" s="541"/>
      <c r="OAD47" s="541"/>
      <c r="OAE47" s="541"/>
      <c r="OAF47" s="541"/>
      <c r="OAG47" s="541"/>
      <c r="OAH47" s="541"/>
      <c r="OAI47" s="541"/>
      <c r="OAJ47" s="541"/>
      <c r="OAK47" s="541"/>
      <c r="OAL47" s="541"/>
      <c r="OAM47" s="541"/>
      <c r="OAN47" s="541"/>
      <c r="OAO47" s="541"/>
      <c r="OAP47" s="541"/>
      <c r="OAQ47" s="541"/>
      <c r="OAR47" s="541"/>
      <c r="OAS47" s="541"/>
      <c r="OAT47" s="541"/>
      <c r="OAU47" s="541"/>
      <c r="OAV47" s="541"/>
      <c r="OAW47" s="541"/>
      <c r="OAX47" s="541"/>
      <c r="OAY47" s="541"/>
      <c r="OAZ47" s="541"/>
      <c r="OBA47" s="541"/>
      <c r="OBB47" s="541"/>
      <c r="OBC47" s="541"/>
      <c r="OBD47" s="541"/>
      <c r="OBE47" s="541"/>
      <c r="OBF47" s="541"/>
      <c r="OBG47" s="541"/>
      <c r="OBH47" s="541"/>
      <c r="OBI47" s="541"/>
      <c r="OBJ47" s="541"/>
      <c r="OBK47" s="541"/>
      <c r="OBL47" s="541"/>
      <c r="OBM47" s="541"/>
      <c r="OBN47" s="541"/>
      <c r="OBO47" s="541"/>
      <c r="OBP47" s="541"/>
      <c r="OBQ47" s="541"/>
      <c r="OBR47" s="541"/>
      <c r="OBS47" s="541"/>
      <c r="OBT47" s="541"/>
      <c r="OBU47" s="541"/>
      <c r="OBV47" s="541"/>
      <c r="OBW47" s="541"/>
      <c r="OBX47" s="541"/>
      <c r="OBY47" s="541"/>
      <c r="OBZ47" s="541"/>
      <c r="OCA47" s="541"/>
      <c r="OCB47" s="541"/>
      <c r="OCC47" s="541"/>
      <c r="OCD47" s="541"/>
      <c r="OCE47" s="541"/>
      <c r="OCF47" s="541"/>
      <c r="OCG47" s="541"/>
      <c r="OCH47" s="541"/>
      <c r="OCI47" s="541"/>
      <c r="OCJ47" s="541"/>
      <c r="OCK47" s="541"/>
      <c r="OCL47" s="541"/>
      <c r="OCM47" s="541"/>
      <c r="OCN47" s="541"/>
      <c r="OCO47" s="541"/>
      <c r="OCP47" s="541"/>
      <c r="OCQ47" s="541"/>
      <c r="OCR47" s="541"/>
      <c r="OCS47" s="541"/>
      <c r="OCT47" s="541"/>
      <c r="OCU47" s="541"/>
      <c r="OCV47" s="541"/>
      <c r="OCW47" s="541"/>
      <c r="OCX47" s="541"/>
      <c r="OCY47" s="541"/>
      <c r="OCZ47" s="541"/>
      <c r="ODA47" s="541"/>
      <c r="ODB47" s="541"/>
      <c r="ODC47" s="541"/>
      <c r="ODD47" s="541"/>
      <c r="ODE47" s="541"/>
      <c r="ODF47" s="541"/>
      <c r="ODG47" s="541"/>
      <c r="ODH47" s="541"/>
      <c r="ODI47" s="541"/>
      <c r="ODJ47" s="541"/>
      <c r="ODK47" s="541"/>
      <c r="ODL47" s="541"/>
      <c r="ODM47" s="541"/>
      <c r="ODN47" s="541"/>
      <c r="ODO47" s="541"/>
      <c r="ODP47" s="541"/>
      <c r="ODQ47" s="541"/>
      <c r="ODR47" s="541"/>
      <c r="ODS47" s="541"/>
      <c r="ODT47" s="541"/>
      <c r="ODU47" s="541"/>
      <c r="ODV47" s="541"/>
      <c r="ODW47" s="541"/>
      <c r="ODX47" s="541"/>
      <c r="ODY47" s="541"/>
      <c r="ODZ47" s="541"/>
      <c r="OEA47" s="541"/>
      <c r="OEB47" s="541"/>
      <c r="OEC47" s="541"/>
      <c r="OED47" s="541"/>
      <c r="OEE47" s="541"/>
      <c r="OEF47" s="541"/>
      <c r="OEG47" s="541"/>
      <c r="OEH47" s="541"/>
      <c r="OEI47" s="541"/>
      <c r="OEJ47" s="541"/>
      <c r="OEK47" s="541"/>
      <c r="OEL47" s="541"/>
      <c r="OEM47" s="541"/>
      <c r="OEN47" s="541"/>
      <c r="OEO47" s="541"/>
      <c r="OEP47" s="541"/>
      <c r="OEQ47" s="541"/>
      <c r="OER47" s="541"/>
      <c r="OES47" s="541"/>
      <c r="OET47" s="541"/>
      <c r="OEU47" s="541"/>
      <c r="OEV47" s="541"/>
      <c r="OEW47" s="541"/>
      <c r="OEX47" s="541"/>
      <c r="OEY47" s="541"/>
      <c r="OEZ47" s="541"/>
      <c r="OFA47" s="541"/>
      <c r="OFB47" s="541"/>
      <c r="OFC47" s="541"/>
      <c r="OFD47" s="541"/>
      <c r="OFE47" s="541"/>
      <c r="OFF47" s="541"/>
      <c r="OFG47" s="541"/>
      <c r="OFH47" s="541"/>
      <c r="OFI47" s="541"/>
      <c r="OFJ47" s="541"/>
      <c r="OFK47" s="541"/>
      <c r="OFL47" s="541"/>
      <c r="OFM47" s="541"/>
      <c r="OFN47" s="541"/>
      <c r="OFO47" s="541"/>
      <c r="OFP47" s="541"/>
      <c r="OFQ47" s="541"/>
      <c r="OFR47" s="541"/>
      <c r="OFS47" s="541"/>
      <c r="OFT47" s="541"/>
      <c r="OFU47" s="541"/>
      <c r="OFV47" s="541"/>
      <c r="OFW47" s="541"/>
      <c r="OFX47" s="541"/>
      <c r="OFY47" s="541"/>
      <c r="OFZ47" s="541"/>
      <c r="OGA47" s="541"/>
      <c r="OGB47" s="541"/>
      <c r="OGC47" s="541"/>
      <c r="OGD47" s="541"/>
      <c r="OGE47" s="541"/>
      <c r="OGF47" s="541"/>
      <c r="OGG47" s="541"/>
      <c r="OGH47" s="541"/>
      <c r="OGI47" s="541"/>
      <c r="OGJ47" s="541"/>
      <c r="OGK47" s="541"/>
      <c r="OGL47" s="541"/>
      <c r="OGM47" s="541"/>
      <c r="OGN47" s="541"/>
      <c r="OGO47" s="541"/>
      <c r="OGP47" s="541"/>
      <c r="OGQ47" s="541"/>
      <c r="OGR47" s="541"/>
      <c r="OGS47" s="541"/>
      <c r="OGT47" s="541"/>
      <c r="OGU47" s="541"/>
      <c r="OGV47" s="541"/>
      <c r="OGW47" s="541"/>
      <c r="OGX47" s="541"/>
      <c r="OGY47" s="541"/>
      <c r="OGZ47" s="541"/>
      <c r="OHA47" s="541"/>
      <c r="OHB47" s="541"/>
      <c r="OHC47" s="541"/>
      <c r="OHD47" s="541"/>
      <c r="OHE47" s="541"/>
      <c r="OHF47" s="541"/>
      <c r="OHG47" s="541"/>
      <c r="OHH47" s="541"/>
      <c r="OHI47" s="541"/>
      <c r="OHJ47" s="541"/>
      <c r="OHK47" s="541"/>
      <c r="OHL47" s="541"/>
      <c r="OHM47" s="541"/>
      <c r="OHN47" s="541"/>
      <c r="OHO47" s="541"/>
      <c r="OHP47" s="541"/>
      <c r="OHQ47" s="541"/>
      <c r="OHR47" s="541"/>
      <c r="OHS47" s="541"/>
      <c r="OHT47" s="541"/>
      <c r="OHU47" s="541"/>
      <c r="OHV47" s="541"/>
      <c r="OHW47" s="541"/>
      <c r="OHX47" s="541"/>
      <c r="OHY47" s="541"/>
      <c r="OHZ47" s="541"/>
      <c r="OIA47" s="541"/>
      <c r="OIB47" s="541"/>
      <c r="OIC47" s="541"/>
      <c r="OID47" s="541"/>
      <c r="OIE47" s="541"/>
      <c r="OIF47" s="541"/>
      <c r="OIG47" s="541"/>
      <c r="OIH47" s="541"/>
      <c r="OII47" s="541"/>
      <c r="OIJ47" s="541"/>
      <c r="OIK47" s="541"/>
      <c r="OIL47" s="541"/>
      <c r="OIM47" s="541"/>
      <c r="OIN47" s="541"/>
      <c r="OIO47" s="541"/>
      <c r="OIP47" s="541"/>
      <c r="OIQ47" s="541"/>
      <c r="OIR47" s="541"/>
      <c r="OIS47" s="541"/>
      <c r="OIT47" s="541"/>
      <c r="OIU47" s="541"/>
      <c r="OIV47" s="541"/>
      <c r="OIW47" s="541"/>
      <c r="OIX47" s="541"/>
      <c r="OIY47" s="541"/>
      <c r="OIZ47" s="541"/>
      <c r="OJA47" s="541"/>
      <c r="OJB47" s="541"/>
      <c r="OJC47" s="541"/>
      <c r="OJD47" s="541"/>
      <c r="OJE47" s="541"/>
      <c r="OJF47" s="541"/>
      <c r="OJG47" s="541"/>
      <c r="OJH47" s="541"/>
      <c r="OJI47" s="541"/>
      <c r="OJJ47" s="541"/>
      <c r="OJK47" s="541"/>
      <c r="OJL47" s="541"/>
      <c r="OJM47" s="541"/>
      <c r="OJN47" s="541"/>
      <c r="OJO47" s="541"/>
      <c r="OJP47" s="541"/>
      <c r="OJQ47" s="541"/>
      <c r="OJR47" s="541"/>
      <c r="OJS47" s="541"/>
      <c r="OJT47" s="541"/>
      <c r="OJU47" s="541"/>
      <c r="OJV47" s="541"/>
      <c r="OJW47" s="541"/>
      <c r="OJX47" s="541"/>
      <c r="OJY47" s="541"/>
      <c r="OJZ47" s="541"/>
      <c r="OKA47" s="541"/>
      <c r="OKB47" s="541"/>
      <c r="OKC47" s="541"/>
      <c r="OKD47" s="541"/>
      <c r="OKE47" s="541"/>
      <c r="OKF47" s="541"/>
      <c r="OKG47" s="541"/>
      <c r="OKH47" s="541"/>
      <c r="OKI47" s="541"/>
      <c r="OKJ47" s="541"/>
      <c r="OKK47" s="541"/>
      <c r="OKL47" s="541"/>
      <c r="OKM47" s="541"/>
      <c r="OKN47" s="541"/>
      <c r="OKO47" s="541"/>
      <c r="OKP47" s="541"/>
      <c r="OKQ47" s="541"/>
      <c r="OKR47" s="541"/>
      <c r="OKS47" s="541"/>
      <c r="OKT47" s="541"/>
      <c r="OKU47" s="541"/>
      <c r="OKV47" s="541"/>
      <c r="OKW47" s="541"/>
      <c r="OKX47" s="541"/>
      <c r="OKY47" s="541"/>
      <c r="OKZ47" s="541"/>
      <c r="OLA47" s="541"/>
      <c r="OLB47" s="541"/>
      <c r="OLC47" s="541"/>
      <c r="OLD47" s="541"/>
      <c r="OLE47" s="541"/>
      <c r="OLF47" s="541"/>
      <c r="OLG47" s="541"/>
      <c r="OLH47" s="541"/>
      <c r="OLI47" s="541"/>
      <c r="OLJ47" s="541"/>
      <c r="OLK47" s="541"/>
      <c r="OLL47" s="541"/>
      <c r="OLM47" s="541"/>
      <c r="OLN47" s="541"/>
      <c r="OLO47" s="541"/>
      <c r="OLP47" s="541"/>
      <c r="OLQ47" s="541"/>
      <c r="OLR47" s="541"/>
      <c r="OLS47" s="541"/>
      <c r="OLT47" s="541"/>
      <c r="OLU47" s="541"/>
      <c r="OLV47" s="541"/>
      <c r="OLW47" s="541"/>
      <c r="OLX47" s="541"/>
      <c r="OLY47" s="541"/>
      <c r="OLZ47" s="541"/>
      <c r="OMA47" s="541"/>
      <c r="OMB47" s="541"/>
      <c r="OMC47" s="541"/>
      <c r="OMD47" s="541"/>
      <c r="OME47" s="541"/>
      <c r="OMF47" s="541"/>
      <c r="OMG47" s="541"/>
      <c r="OMH47" s="541"/>
      <c r="OMI47" s="541"/>
      <c r="OMJ47" s="541"/>
      <c r="OMK47" s="541"/>
      <c r="OML47" s="541"/>
      <c r="OMM47" s="541"/>
      <c r="OMN47" s="541"/>
      <c r="OMO47" s="541"/>
      <c r="OMP47" s="541"/>
      <c r="OMQ47" s="541"/>
      <c r="OMR47" s="541"/>
      <c r="OMS47" s="541"/>
      <c r="OMT47" s="541"/>
      <c r="OMU47" s="541"/>
      <c r="OMV47" s="541"/>
      <c r="OMW47" s="541"/>
      <c r="OMX47" s="541"/>
      <c r="OMY47" s="541"/>
      <c r="OMZ47" s="541"/>
      <c r="ONA47" s="541"/>
      <c r="ONB47" s="541"/>
      <c r="ONC47" s="541"/>
      <c r="OND47" s="541"/>
      <c r="ONE47" s="541"/>
      <c r="ONF47" s="541"/>
      <c r="ONG47" s="541"/>
      <c r="ONH47" s="541"/>
      <c r="ONI47" s="541"/>
      <c r="ONJ47" s="541"/>
      <c r="ONK47" s="541"/>
      <c r="ONL47" s="541"/>
      <c r="ONM47" s="541"/>
      <c r="ONN47" s="541"/>
      <c r="ONO47" s="541"/>
      <c r="ONP47" s="541"/>
      <c r="ONQ47" s="541"/>
      <c r="ONR47" s="541"/>
      <c r="ONS47" s="541"/>
      <c r="ONT47" s="541"/>
      <c r="ONU47" s="541"/>
      <c r="ONV47" s="541"/>
      <c r="ONW47" s="541"/>
      <c r="ONX47" s="541"/>
      <c r="ONY47" s="541"/>
      <c r="ONZ47" s="541"/>
      <c r="OOA47" s="541"/>
      <c r="OOB47" s="541"/>
      <c r="OOC47" s="541"/>
      <c r="OOD47" s="541"/>
      <c r="OOE47" s="541"/>
      <c r="OOF47" s="541"/>
      <c r="OOG47" s="541"/>
      <c r="OOH47" s="541"/>
      <c r="OOI47" s="541"/>
      <c r="OOJ47" s="541"/>
      <c r="OOK47" s="541"/>
      <c r="OOL47" s="541"/>
      <c r="OOM47" s="541"/>
      <c r="OON47" s="541"/>
      <c r="OOO47" s="541"/>
      <c r="OOP47" s="541"/>
      <c r="OOQ47" s="541"/>
      <c r="OOR47" s="541"/>
      <c r="OOS47" s="541"/>
      <c r="OOT47" s="541"/>
      <c r="OOU47" s="541"/>
      <c r="OOV47" s="541"/>
      <c r="OOW47" s="541"/>
      <c r="OOX47" s="541"/>
      <c r="OOY47" s="541"/>
      <c r="OOZ47" s="541"/>
      <c r="OPA47" s="541"/>
      <c r="OPB47" s="541"/>
      <c r="OPC47" s="541"/>
      <c r="OPD47" s="541"/>
      <c r="OPE47" s="541"/>
      <c r="OPF47" s="541"/>
      <c r="OPG47" s="541"/>
      <c r="OPH47" s="541"/>
      <c r="OPI47" s="541"/>
      <c r="OPJ47" s="541"/>
      <c r="OPK47" s="541"/>
      <c r="OPL47" s="541"/>
      <c r="OPM47" s="541"/>
      <c r="OPN47" s="541"/>
      <c r="OPO47" s="541"/>
      <c r="OPP47" s="541"/>
      <c r="OPQ47" s="541"/>
      <c r="OPR47" s="541"/>
      <c r="OPS47" s="541"/>
      <c r="OPT47" s="541"/>
      <c r="OPU47" s="541"/>
      <c r="OPV47" s="541"/>
      <c r="OPW47" s="541"/>
      <c r="OPX47" s="541"/>
      <c r="OPY47" s="541"/>
      <c r="OPZ47" s="541"/>
      <c r="OQA47" s="541"/>
      <c r="OQB47" s="541"/>
      <c r="OQC47" s="541"/>
      <c r="OQD47" s="541"/>
      <c r="OQE47" s="541"/>
      <c r="OQF47" s="541"/>
      <c r="OQG47" s="541"/>
      <c r="OQH47" s="541"/>
      <c r="OQI47" s="541"/>
      <c r="OQJ47" s="541"/>
      <c r="OQK47" s="541"/>
      <c r="OQL47" s="541"/>
      <c r="OQM47" s="541"/>
      <c r="OQN47" s="541"/>
      <c r="OQO47" s="541"/>
      <c r="OQP47" s="541"/>
      <c r="OQQ47" s="541"/>
      <c r="OQR47" s="541"/>
      <c r="OQS47" s="541"/>
      <c r="OQT47" s="541"/>
      <c r="OQU47" s="541"/>
      <c r="OQV47" s="541"/>
      <c r="OQW47" s="541"/>
      <c r="OQX47" s="541"/>
      <c r="OQY47" s="541"/>
      <c r="OQZ47" s="541"/>
      <c r="ORA47" s="541"/>
      <c r="ORB47" s="541"/>
      <c r="ORC47" s="541"/>
      <c r="ORD47" s="541"/>
      <c r="ORE47" s="541"/>
      <c r="ORF47" s="541"/>
      <c r="ORG47" s="541"/>
      <c r="ORH47" s="541"/>
      <c r="ORI47" s="541"/>
      <c r="ORJ47" s="541"/>
      <c r="ORK47" s="541"/>
      <c r="ORL47" s="541"/>
      <c r="ORM47" s="541"/>
      <c r="ORN47" s="541"/>
      <c r="ORO47" s="541"/>
      <c r="ORP47" s="541"/>
      <c r="ORQ47" s="541"/>
      <c r="ORR47" s="541"/>
      <c r="ORS47" s="541"/>
      <c r="ORT47" s="541"/>
      <c r="ORU47" s="541"/>
      <c r="ORV47" s="541"/>
      <c r="ORW47" s="541"/>
      <c r="ORX47" s="541"/>
      <c r="ORY47" s="541"/>
      <c r="ORZ47" s="541"/>
      <c r="OSA47" s="541"/>
      <c r="OSB47" s="541"/>
      <c r="OSC47" s="541"/>
      <c r="OSD47" s="541"/>
      <c r="OSE47" s="541"/>
      <c r="OSF47" s="541"/>
      <c r="OSG47" s="541"/>
      <c r="OSH47" s="541"/>
      <c r="OSI47" s="541"/>
      <c r="OSJ47" s="541"/>
      <c r="OSK47" s="541"/>
      <c r="OSL47" s="541"/>
      <c r="OSM47" s="541"/>
      <c r="OSN47" s="541"/>
      <c r="OSO47" s="541"/>
      <c r="OSP47" s="541"/>
      <c r="OSQ47" s="541"/>
      <c r="OSR47" s="541"/>
      <c r="OSS47" s="541"/>
      <c r="OST47" s="541"/>
      <c r="OSU47" s="541"/>
      <c r="OSV47" s="541"/>
      <c r="OSW47" s="541"/>
      <c r="OSX47" s="541"/>
      <c r="OSY47" s="541"/>
      <c r="OSZ47" s="541"/>
      <c r="OTA47" s="541"/>
      <c r="OTB47" s="541"/>
      <c r="OTC47" s="541"/>
      <c r="OTD47" s="541"/>
      <c r="OTE47" s="541"/>
      <c r="OTF47" s="541"/>
      <c r="OTG47" s="541"/>
      <c r="OTH47" s="541"/>
      <c r="OTI47" s="541"/>
      <c r="OTJ47" s="541"/>
      <c r="OTK47" s="541"/>
      <c r="OTL47" s="541"/>
      <c r="OTM47" s="541"/>
      <c r="OTN47" s="541"/>
      <c r="OTO47" s="541"/>
      <c r="OTP47" s="541"/>
      <c r="OTQ47" s="541"/>
      <c r="OTR47" s="541"/>
      <c r="OTS47" s="541"/>
      <c r="OTT47" s="541"/>
      <c r="OTU47" s="541"/>
      <c r="OTV47" s="541"/>
      <c r="OTW47" s="541"/>
      <c r="OTX47" s="541"/>
      <c r="OTY47" s="541"/>
      <c r="OTZ47" s="541"/>
      <c r="OUA47" s="541"/>
      <c r="OUB47" s="541"/>
      <c r="OUC47" s="541"/>
      <c r="OUD47" s="541"/>
      <c r="OUE47" s="541"/>
      <c r="OUF47" s="541"/>
      <c r="OUG47" s="541"/>
      <c r="OUH47" s="541"/>
      <c r="OUI47" s="541"/>
      <c r="OUJ47" s="541"/>
      <c r="OUK47" s="541"/>
      <c r="OUL47" s="541"/>
      <c r="OUM47" s="541"/>
      <c r="OUN47" s="541"/>
      <c r="OUO47" s="541"/>
      <c r="OUP47" s="541"/>
      <c r="OUQ47" s="541"/>
      <c r="OUR47" s="541"/>
      <c r="OUS47" s="541"/>
      <c r="OUT47" s="541"/>
      <c r="OUU47" s="541"/>
      <c r="OUV47" s="541"/>
      <c r="OUW47" s="541"/>
      <c r="OUX47" s="541"/>
      <c r="OUY47" s="541"/>
      <c r="OUZ47" s="541"/>
      <c r="OVA47" s="541"/>
      <c r="OVB47" s="541"/>
      <c r="OVC47" s="541"/>
      <c r="OVD47" s="541"/>
      <c r="OVE47" s="541"/>
      <c r="OVF47" s="541"/>
      <c r="OVG47" s="541"/>
      <c r="OVH47" s="541"/>
      <c r="OVI47" s="541"/>
      <c r="OVJ47" s="541"/>
      <c r="OVK47" s="541"/>
      <c r="OVL47" s="541"/>
      <c r="OVM47" s="541"/>
      <c r="OVN47" s="541"/>
      <c r="OVO47" s="541"/>
      <c r="OVP47" s="541"/>
      <c r="OVQ47" s="541"/>
      <c r="OVR47" s="541"/>
      <c r="OVS47" s="541"/>
      <c r="OVT47" s="541"/>
      <c r="OVU47" s="541"/>
      <c r="OVV47" s="541"/>
      <c r="OVW47" s="541"/>
      <c r="OVX47" s="541"/>
      <c r="OVY47" s="541"/>
      <c r="OVZ47" s="541"/>
      <c r="OWA47" s="541"/>
      <c r="OWB47" s="541"/>
      <c r="OWC47" s="541"/>
      <c r="OWD47" s="541"/>
      <c r="OWE47" s="541"/>
      <c r="OWF47" s="541"/>
      <c r="OWG47" s="541"/>
      <c r="OWH47" s="541"/>
      <c r="OWI47" s="541"/>
      <c r="OWJ47" s="541"/>
      <c r="OWK47" s="541"/>
      <c r="OWL47" s="541"/>
      <c r="OWM47" s="541"/>
      <c r="OWN47" s="541"/>
      <c r="OWO47" s="541"/>
      <c r="OWP47" s="541"/>
      <c r="OWQ47" s="541"/>
      <c r="OWR47" s="541"/>
      <c r="OWS47" s="541"/>
      <c r="OWT47" s="541"/>
      <c r="OWU47" s="541"/>
      <c r="OWV47" s="541"/>
      <c r="OWW47" s="541"/>
      <c r="OWX47" s="541"/>
      <c r="OWY47" s="541"/>
      <c r="OWZ47" s="541"/>
      <c r="OXA47" s="541"/>
      <c r="OXB47" s="541"/>
      <c r="OXC47" s="541"/>
      <c r="OXD47" s="541"/>
      <c r="OXE47" s="541"/>
      <c r="OXF47" s="541"/>
      <c r="OXG47" s="541"/>
      <c r="OXH47" s="541"/>
      <c r="OXI47" s="541"/>
      <c r="OXJ47" s="541"/>
      <c r="OXK47" s="541"/>
      <c r="OXL47" s="541"/>
      <c r="OXM47" s="541"/>
      <c r="OXN47" s="541"/>
      <c r="OXO47" s="541"/>
      <c r="OXP47" s="541"/>
      <c r="OXQ47" s="541"/>
      <c r="OXR47" s="541"/>
      <c r="OXS47" s="541"/>
      <c r="OXT47" s="541"/>
      <c r="OXU47" s="541"/>
      <c r="OXV47" s="541"/>
      <c r="OXW47" s="541"/>
      <c r="OXX47" s="541"/>
      <c r="OXY47" s="541"/>
      <c r="OXZ47" s="541"/>
      <c r="OYA47" s="541"/>
      <c r="OYB47" s="541"/>
      <c r="OYC47" s="541"/>
      <c r="OYD47" s="541"/>
      <c r="OYE47" s="541"/>
      <c r="OYF47" s="541"/>
      <c r="OYG47" s="541"/>
      <c r="OYH47" s="541"/>
      <c r="OYI47" s="541"/>
      <c r="OYJ47" s="541"/>
      <c r="OYK47" s="541"/>
      <c r="OYL47" s="541"/>
      <c r="OYM47" s="541"/>
      <c r="OYN47" s="541"/>
      <c r="OYO47" s="541"/>
      <c r="OYP47" s="541"/>
      <c r="OYQ47" s="541"/>
      <c r="OYR47" s="541"/>
      <c r="OYS47" s="541"/>
      <c r="OYT47" s="541"/>
      <c r="OYU47" s="541"/>
      <c r="OYV47" s="541"/>
      <c r="OYW47" s="541"/>
      <c r="OYX47" s="541"/>
      <c r="OYY47" s="541"/>
      <c r="OYZ47" s="541"/>
      <c r="OZA47" s="541"/>
      <c r="OZB47" s="541"/>
      <c r="OZC47" s="541"/>
      <c r="OZD47" s="541"/>
      <c r="OZE47" s="541"/>
      <c r="OZF47" s="541"/>
      <c r="OZG47" s="541"/>
      <c r="OZH47" s="541"/>
      <c r="OZI47" s="541"/>
      <c r="OZJ47" s="541"/>
      <c r="OZK47" s="541"/>
      <c r="OZL47" s="541"/>
      <c r="OZM47" s="541"/>
      <c r="OZN47" s="541"/>
      <c r="OZO47" s="541"/>
      <c r="OZP47" s="541"/>
      <c r="OZQ47" s="541"/>
      <c r="OZR47" s="541"/>
      <c r="OZS47" s="541"/>
      <c r="OZT47" s="541"/>
      <c r="OZU47" s="541"/>
      <c r="OZV47" s="541"/>
      <c r="OZW47" s="541"/>
      <c r="OZX47" s="541"/>
      <c r="OZY47" s="541"/>
      <c r="OZZ47" s="541"/>
      <c r="PAA47" s="541"/>
      <c r="PAB47" s="541"/>
      <c r="PAC47" s="541"/>
      <c r="PAD47" s="541"/>
      <c r="PAE47" s="541"/>
      <c r="PAF47" s="541"/>
      <c r="PAG47" s="541"/>
      <c r="PAH47" s="541"/>
      <c r="PAI47" s="541"/>
      <c r="PAJ47" s="541"/>
      <c r="PAK47" s="541"/>
      <c r="PAL47" s="541"/>
      <c r="PAM47" s="541"/>
      <c r="PAN47" s="541"/>
      <c r="PAO47" s="541"/>
      <c r="PAP47" s="541"/>
      <c r="PAQ47" s="541"/>
      <c r="PAR47" s="541"/>
      <c r="PAS47" s="541"/>
      <c r="PAT47" s="541"/>
      <c r="PAU47" s="541"/>
      <c r="PAV47" s="541"/>
      <c r="PAW47" s="541"/>
      <c r="PAX47" s="541"/>
      <c r="PAY47" s="541"/>
      <c r="PAZ47" s="541"/>
      <c r="PBA47" s="541"/>
      <c r="PBB47" s="541"/>
      <c r="PBC47" s="541"/>
      <c r="PBD47" s="541"/>
      <c r="PBE47" s="541"/>
      <c r="PBF47" s="541"/>
      <c r="PBG47" s="541"/>
      <c r="PBH47" s="541"/>
      <c r="PBI47" s="541"/>
      <c r="PBJ47" s="541"/>
      <c r="PBK47" s="541"/>
      <c r="PBL47" s="541"/>
      <c r="PBM47" s="541"/>
      <c r="PBN47" s="541"/>
      <c r="PBO47" s="541"/>
      <c r="PBP47" s="541"/>
      <c r="PBQ47" s="541"/>
      <c r="PBR47" s="541"/>
      <c r="PBS47" s="541"/>
      <c r="PBT47" s="541"/>
      <c r="PBU47" s="541"/>
      <c r="PBV47" s="541"/>
      <c r="PBW47" s="541"/>
      <c r="PBX47" s="541"/>
      <c r="PBY47" s="541"/>
      <c r="PBZ47" s="541"/>
      <c r="PCA47" s="541"/>
      <c r="PCB47" s="541"/>
      <c r="PCC47" s="541"/>
      <c r="PCD47" s="541"/>
      <c r="PCE47" s="541"/>
      <c r="PCF47" s="541"/>
      <c r="PCG47" s="541"/>
      <c r="PCH47" s="541"/>
      <c r="PCI47" s="541"/>
      <c r="PCJ47" s="541"/>
      <c r="PCK47" s="541"/>
      <c r="PCL47" s="541"/>
      <c r="PCM47" s="541"/>
      <c r="PCN47" s="541"/>
      <c r="PCO47" s="541"/>
      <c r="PCP47" s="541"/>
      <c r="PCQ47" s="541"/>
      <c r="PCR47" s="541"/>
      <c r="PCS47" s="541"/>
      <c r="PCT47" s="541"/>
      <c r="PCU47" s="541"/>
      <c r="PCV47" s="541"/>
      <c r="PCW47" s="541"/>
      <c r="PCX47" s="541"/>
      <c r="PCY47" s="541"/>
      <c r="PCZ47" s="541"/>
      <c r="PDA47" s="541"/>
      <c r="PDB47" s="541"/>
      <c r="PDC47" s="541"/>
      <c r="PDD47" s="541"/>
      <c r="PDE47" s="541"/>
      <c r="PDF47" s="541"/>
      <c r="PDG47" s="541"/>
      <c r="PDH47" s="541"/>
      <c r="PDI47" s="541"/>
      <c r="PDJ47" s="541"/>
      <c r="PDK47" s="541"/>
      <c r="PDL47" s="541"/>
      <c r="PDM47" s="541"/>
      <c r="PDN47" s="541"/>
      <c r="PDO47" s="541"/>
      <c r="PDP47" s="541"/>
      <c r="PDQ47" s="541"/>
      <c r="PDR47" s="541"/>
      <c r="PDS47" s="541"/>
      <c r="PDT47" s="541"/>
      <c r="PDU47" s="541"/>
      <c r="PDV47" s="541"/>
      <c r="PDW47" s="541"/>
      <c r="PDX47" s="541"/>
      <c r="PDY47" s="541"/>
      <c r="PDZ47" s="541"/>
      <c r="PEA47" s="541"/>
      <c r="PEB47" s="541"/>
      <c r="PEC47" s="541"/>
      <c r="PED47" s="541"/>
      <c r="PEE47" s="541"/>
      <c r="PEF47" s="541"/>
      <c r="PEG47" s="541"/>
      <c r="PEH47" s="541"/>
      <c r="PEI47" s="541"/>
      <c r="PEJ47" s="541"/>
      <c r="PEK47" s="541"/>
      <c r="PEL47" s="541"/>
      <c r="PEM47" s="541"/>
      <c r="PEN47" s="541"/>
      <c r="PEO47" s="541"/>
      <c r="PEP47" s="541"/>
      <c r="PEQ47" s="541"/>
      <c r="PER47" s="541"/>
      <c r="PES47" s="541"/>
      <c r="PET47" s="541"/>
      <c r="PEU47" s="541"/>
      <c r="PEV47" s="541"/>
      <c r="PEW47" s="541"/>
      <c r="PEX47" s="541"/>
      <c r="PEY47" s="541"/>
      <c r="PEZ47" s="541"/>
      <c r="PFA47" s="541"/>
      <c r="PFB47" s="541"/>
      <c r="PFC47" s="541"/>
      <c r="PFD47" s="541"/>
      <c r="PFE47" s="541"/>
      <c r="PFF47" s="541"/>
      <c r="PFG47" s="541"/>
      <c r="PFH47" s="541"/>
      <c r="PFI47" s="541"/>
      <c r="PFJ47" s="541"/>
      <c r="PFK47" s="541"/>
      <c r="PFL47" s="541"/>
      <c r="PFM47" s="541"/>
      <c r="PFN47" s="541"/>
      <c r="PFO47" s="541"/>
      <c r="PFP47" s="541"/>
      <c r="PFQ47" s="541"/>
      <c r="PFR47" s="541"/>
      <c r="PFS47" s="541"/>
      <c r="PFT47" s="541"/>
      <c r="PFU47" s="541"/>
      <c r="PFV47" s="541"/>
      <c r="PFW47" s="541"/>
      <c r="PFX47" s="541"/>
      <c r="PFY47" s="541"/>
      <c r="PFZ47" s="541"/>
      <c r="PGA47" s="541"/>
      <c r="PGB47" s="541"/>
      <c r="PGC47" s="541"/>
      <c r="PGD47" s="541"/>
      <c r="PGE47" s="541"/>
      <c r="PGF47" s="541"/>
      <c r="PGG47" s="541"/>
      <c r="PGH47" s="541"/>
      <c r="PGI47" s="541"/>
      <c r="PGJ47" s="541"/>
      <c r="PGK47" s="541"/>
      <c r="PGL47" s="541"/>
      <c r="PGM47" s="541"/>
      <c r="PGN47" s="541"/>
      <c r="PGO47" s="541"/>
      <c r="PGP47" s="541"/>
      <c r="PGQ47" s="541"/>
      <c r="PGR47" s="541"/>
      <c r="PGS47" s="541"/>
      <c r="PGT47" s="541"/>
      <c r="PGU47" s="541"/>
      <c r="PGV47" s="541"/>
      <c r="PGW47" s="541"/>
      <c r="PGX47" s="541"/>
      <c r="PGY47" s="541"/>
      <c r="PGZ47" s="541"/>
      <c r="PHA47" s="541"/>
      <c r="PHB47" s="541"/>
      <c r="PHC47" s="541"/>
      <c r="PHD47" s="541"/>
      <c r="PHE47" s="541"/>
      <c r="PHF47" s="541"/>
      <c r="PHG47" s="541"/>
      <c r="PHH47" s="541"/>
      <c r="PHI47" s="541"/>
      <c r="PHJ47" s="541"/>
      <c r="PHK47" s="541"/>
      <c r="PHL47" s="541"/>
      <c r="PHM47" s="541"/>
      <c r="PHN47" s="541"/>
      <c r="PHO47" s="541"/>
      <c r="PHP47" s="541"/>
      <c r="PHQ47" s="541"/>
      <c r="PHR47" s="541"/>
      <c r="PHS47" s="541"/>
      <c r="PHT47" s="541"/>
      <c r="PHU47" s="541"/>
      <c r="PHV47" s="541"/>
      <c r="PHW47" s="541"/>
      <c r="PHX47" s="541"/>
      <c r="PHY47" s="541"/>
      <c r="PHZ47" s="541"/>
      <c r="PIA47" s="541"/>
      <c r="PIB47" s="541"/>
      <c r="PIC47" s="541"/>
      <c r="PID47" s="541"/>
      <c r="PIE47" s="541"/>
      <c r="PIF47" s="541"/>
      <c r="PIG47" s="541"/>
      <c r="PIH47" s="541"/>
      <c r="PII47" s="541"/>
      <c r="PIJ47" s="541"/>
      <c r="PIK47" s="541"/>
      <c r="PIL47" s="541"/>
      <c r="PIM47" s="541"/>
      <c r="PIN47" s="541"/>
      <c r="PIO47" s="541"/>
      <c r="PIP47" s="541"/>
      <c r="PIQ47" s="541"/>
      <c r="PIR47" s="541"/>
      <c r="PIS47" s="541"/>
      <c r="PIT47" s="541"/>
      <c r="PIU47" s="541"/>
      <c r="PIV47" s="541"/>
      <c r="PIW47" s="541"/>
      <c r="PIX47" s="541"/>
      <c r="PIY47" s="541"/>
      <c r="PIZ47" s="541"/>
      <c r="PJA47" s="541"/>
      <c r="PJB47" s="541"/>
      <c r="PJC47" s="541"/>
      <c r="PJD47" s="541"/>
      <c r="PJE47" s="541"/>
      <c r="PJF47" s="541"/>
      <c r="PJG47" s="541"/>
      <c r="PJH47" s="541"/>
      <c r="PJI47" s="541"/>
      <c r="PJJ47" s="541"/>
      <c r="PJK47" s="541"/>
      <c r="PJL47" s="541"/>
      <c r="PJM47" s="541"/>
      <c r="PJN47" s="541"/>
      <c r="PJO47" s="541"/>
      <c r="PJP47" s="541"/>
      <c r="PJQ47" s="541"/>
      <c r="PJR47" s="541"/>
      <c r="PJS47" s="541"/>
      <c r="PJT47" s="541"/>
      <c r="PJU47" s="541"/>
      <c r="PJV47" s="541"/>
      <c r="PJW47" s="541"/>
      <c r="PJX47" s="541"/>
      <c r="PJY47" s="541"/>
      <c r="PJZ47" s="541"/>
      <c r="PKA47" s="541"/>
      <c r="PKB47" s="541"/>
      <c r="PKC47" s="541"/>
      <c r="PKD47" s="541"/>
      <c r="PKE47" s="541"/>
      <c r="PKF47" s="541"/>
      <c r="PKG47" s="541"/>
      <c r="PKH47" s="541"/>
      <c r="PKI47" s="541"/>
      <c r="PKJ47" s="541"/>
      <c r="PKK47" s="541"/>
      <c r="PKL47" s="541"/>
      <c r="PKM47" s="541"/>
      <c r="PKN47" s="541"/>
      <c r="PKO47" s="541"/>
      <c r="PKP47" s="541"/>
      <c r="PKQ47" s="541"/>
      <c r="PKR47" s="541"/>
      <c r="PKS47" s="541"/>
      <c r="PKT47" s="541"/>
      <c r="PKU47" s="541"/>
      <c r="PKV47" s="541"/>
      <c r="PKW47" s="541"/>
      <c r="PKX47" s="541"/>
      <c r="PKY47" s="541"/>
      <c r="PKZ47" s="541"/>
      <c r="PLA47" s="541"/>
      <c r="PLB47" s="541"/>
      <c r="PLC47" s="541"/>
      <c r="PLD47" s="541"/>
      <c r="PLE47" s="541"/>
      <c r="PLF47" s="541"/>
      <c r="PLG47" s="541"/>
      <c r="PLH47" s="541"/>
      <c r="PLI47" s="541"/>
      <c r="PLJ47" s="541"/>
      <c r="PLK47" s="541"/>
      <c r="PLL47" s="541"/>
      <c r="PLM47" s="541"/>
      <c r="PLN47" s="541"/>
      <c r="PLO47" s="541"/>
      <c r="PLP47" s="541"/>
      <c r="PLQ47" s="541"/>
      <c r="PLR47" s="541"/>
      <c r="PLS47" s="541"/>
      <c r="PLT47" s="541"/>
      <c r="PLU47" s="541"/>
      <c r="PLV47" s="541"/>
      <c r="PLW47" s="541"/>
      <c r="PLX47" s="541"/>
      <c r="PLY47" s="541"/>
      <c r="PLZ47" s="541"/>
      <c r="PMA47" s="541"/>
      <c r="PMB47" s="541"/>
      <c r="PMC47" s="541"/>
      <c r="PMD47" s="541"/>
      <c r="PME47" s="541"/>
      <c r="PMF47" s="541"/>
      <c r="PMG47" s="541"/>
      <c r="PMH47" s="541"/>
      <c r="PMI47" s="541"/>
      <c r="PMJ47" s="541"/>
      <c r="PMK47" s="541"/>
      <c r="PML47" s="541"/>
      <c r="PMM47" s="541"/>
      <c r="PMN47" s="541"/>
      <c r="PMO47" s="541"/>
      <c r="PMP47" s="541"/>
      <c r="PMQ47" s="541"/>
      <c r="PMR47" s="541"/>
      <c r="PMS47" s="541"/>
      <c r="PMT47" s="541"/>
      <c r="PMU47" s="541"/>
      <c r="PMV47" s="541"/>
      <c r="PMW47" s="541"/>
      <c r="PMX47" s="541"/>
      <c r="PMY47" s="541"/>
      <c r="PMZ47" s="541"/>
      <c r="PNA47" s="541"/>
      <c r="PNB47" s="541"/>
      <c r="PNC47" s="541"/>
      <c r="PND47" s="541"/>
      <c r="PNE47" s="541"/>
      <c r="PNF47" s="541"/>
      <c r="PNG47" s="541"/>
      <c r="PNH47" s="541"/>
      <c r="PNI47" s="541"/>
      <c r="PNJ47" s="541"/>
      <c r="PNK47" s="541"/>
      <c r="PNL47" s="541"/>
      <c r="PNM47" s="541"/>
      <c r="PNN47" s="541"/>
      <c r="PNO47" s="541"/>
      <c r="PNP47" s="541"/>
      <c r="PNQ47" s="541"/>
      <c r="PNR47" s="541"/>
      <c r="PNS47" s="541"/>
      <c r="PNT47" s="541"/>
      <c r="PNU47" s="541"/>
      <c r="PNV47" s="541"/>
      <c r="PNW47" s="541"/>
      <c r="PNX47" s="541"/>
      <c r="PNY47" s="541"/>
      <c r="PNZ47" s="541"/>
      <c r="POA47" s="541"/>
      <c r="POB47" s="541"/>
      <c r="POC47" s="541"/>
      <c r="POD47" s="541"/>
      <c r="POE47" s="541"/>
      <c r="POF47" s="541"/>
      <c r="POG47" s="541"/>
      <c r="POH47" s="541"/>
      <c r="POI47" s="541"/>
      <c r="POJ47" s="541"/>
      <c r="POK47" s="541"/>
      <c r="POL47" s="541"/>
      <c r="POM47" s="541"/>
      <c r="PON47" s="541"/>
      <c r="POO47" s="541"/>
      <c r="POP47" s="541"/>
      <c r="POQ47" s="541"/>
      <c r="POR47" s="541"/>
      <c r="POS47" s="541"/>
      <c r="POT47" s="541"/>
      <c r="POU47" s="541"/>
      <c r="POV47" s="541"/>
      <c r="POW47" s="541"/>
      <c r="POX47" s="541"/>
      <c r="POY47" s="541"/>
      <c r="POZ47" s="541"/>
      <c r="PPA47" s="541"/>
      <c r="PPB47" s="541"/>
      <c r="PPC47" s="541"/>
      <c r="PPD47" s="541"/>
      <c r="PPE47" s="541"/>
      <c r="PPF47" s="541"/>
      <c r="PPG47" s="541"/>
      <c r="PPH47" s="541"/>
      <c r="PPI47" s="541"/>
      <c r="PPJ47" s="541"/>
      <c r="PPK47" s="541"/>
      <c r="PPL47" s="541"/>
      <c r="PPM47" s="541"/>
      <c r="PPN47" s="541"/>
      <c r="PPO47" s="541"/>
      <c r="PPP47" s="541"/>
      <c r="PPQ47" s="541"/>
      <c r="PPR47" s="541"/>
      <c r="PPS47" s="541"/>
      <c r="PPT47" s="541"/>
      <c r="PPU47" s="541"/>
      <c r="PPV47" s="541"/>
      <c r="PPW47" s="541"/>
      <c r="PPX47" s="541"/>
      <c r="PPY47" s="541"/>
      <c r="PPZ47" s="541"/>
      <c r="PQA47" s="541"/>
      <c r="PQB47" s="541"/>
      <c r="PQC47" s="541"/>
      <c r="PQD47" s="541"/>
      <c r="PQE47" s="541"/>
      <c r="PQF47" s="541"/>
      <c r="PQG47" s="541"/>
      <c r="PQH47" s="541"/>
      <c r="PQI47" s="541"/>
      <c r="PQJ47" s="541"/>
      <c r="PQK47" s="541"/>
      <c r="PQL47" s="541"/>
      <c r="PQM47" s="541"/>
      <c r="PQN47" s="541"/>
      <c r="PQO47" s="541"/>
      <c r="PQP47" s="541"/>
      <c r="PQQ47" s="541"/>
      <c r="PQR47" s="541"/>
      <c r="PQS47" s="541"/>
      <c r="PQT47" s="541"/>
      <c r="PQU47" s="541"/>
      <c r="PQV47" s="541"/>
      <c r="PQW47" s="541"/>
      <c r="PQX47" s="541"/>
      <c r="PQY47" s="541"/>
      <c r="PQZ47" s="541"/>
      <c r="PRA47" s="541"/>
      <c r="PRB47" s="541"/>
      <c r="PRC47" s="541"/>
      <c r="PRD47" s="541"/>
      <c r="PRE47" s="541"/>
      <c r="PRF47" s="541"/>
      <c r="PRG47" s="541"/>
      <c r="PRH47" s="541"/>
      <c r="PRI47" s="541"/>
      <c r="PRJ47" s="541"/>
      <c r="PRK47" s="541"/>
      <c r="PRL47" s="541"/>
      <c r="PRM47" s="541"/>
      <c r="PRN47" s="541"/>
      <c r="PRO47" s="541"/>
      <c r="PRP47" s="541"/>
      <c r="PRQ47" s="541"/>
      <c r="PRR47" s="541"/>
      <c r="PRS47" s="541"/>
      <c r="PRT47" s="541"/>
      <c r="PRU47" s="541"/>
      <c r="PRV47" s="541"/>
      <c r="PRW47" s="541"/>
      <c r="PRX47" s="541"/>
      <c r="PRY47" s="541"/>
      <c r="PRZ47" s="541"/>
      <c r="PSA47" s="541"/>
      <c r="PSB47" s="541"/>
      <c r="PSC47" s="541"/>
      <c r="PSD47" s="541"/>
      <c r="PSE47" s="541"/>
      <c r="PSF47" s="541"/>
      <c r="PSG47" s="541"/>
      <c r="PSH47" s="541"/>
      <c r="PSI47" s="541"/>
      <c r="PSJ47" s="541"/>
      <c r="PSK47" s="541"/>
      <c r="PSL47" s="541"/>
      <c r="PSM47" s="541"/>
      <c r="PSN47" s="541"/>
      <c r="PSO47" s="541"/>
      <c r="PSP47" s="541"/>
      <c r="PSQ47" s="541"/>
      <c r="PSR47" s="541"/>
      <c r="PSS47" s="541"/>
      <c r="PST47" s="541"/>
      <c r="PSU47" s="541"/>
      <c r="PSV47" s="541"/>
      <c r="PSW47" s="541"/>
      <c r="PSX47" s="541"/>
      <c r="PSY47" s="541"/>
      <c r="PSZ47" s="541"/>
      <c r="PTA47" s="541"/>
      <c r="PTB47" s="541"/>
      <c r="PTC47" s="541"/>
      <c r="PTD47" s="541"/>
      <c r="PTE47" s="541"/>
      <c r="PTF47" s="541"/>
      <c r="PTG47" s="541"/>
      <c r="PTH47" s="541"/>
      <c r="PTI47" s="541"/>
      <c r="PTJ47" s="541"/>
      <c r="PTK47" s="541"/>
      <c r="PTL47" s="541"/>
      <c r="PTM47" s="541"/>
      <c r="PTN47" s="541"/>
      <c r="PTO47" s="541"/>
      <c r="PTP47" s="541"/>
      <c r="PTQ47" s="541"/>
      <c r="PTR47" s="541"/>
      <c r="PTS47" s="541"/>
      <c r="PTT47" s="541"/>
      <c r="PTU47" s="541"/>
      <c r="PTV47" s="541"/>
      <c r="PTW47" s="541"/>
      <c r="PTX47" s="541"/>
      <c r="PTY47" s="541"/>
      <c r="PTZ47" s="541"/>
      <c r="PUA47" s="541"/>
      <c r="PUB47" s="541"/>
      <c r="PUC47" s="541"/>
      <c r="PUD47" s="541"/>
      <c r="PUE47" s="541"/>
      <c r="PUF47" s="541"/>
      <c r="PUG47" s="541"/>
      <c r="PUH47" s="541"/>
      <c r="PUI47" s="541"/>
      <c r="PUJ47" s="541"/>
      <c r="PUK47" s="541"/>
      <c r="PUL47" s="541"/>
      <c r="PUM47" s="541"/>
      <c r="PUN47" s="541"/>
      <c r="PUO47" s="541"/>
      <c r="PUP47" s="541"/>
      <c r="PUQ47" s="541"/>
      <c r="PUR47" s="541"/>
      <c r="PUS47" s="541"/>
      <c r="PUT47" s="541"/>
      <c r="PUU47" s="541"/>
      <c r="PUV47" s="541"/>
      <c r="PUW47" s="541"/>
      <c r="PUX47" s="541"/>
      <c r="PUY47" s="541"/>
      <c r="PUZ47" s="541"/>
      <c r="PVA47" s="541"/>
      <c r="PVB47" s="541"/>
      <c r="PVC47" s="541"/>
      <c r="PVD47" s="541"/>
      <c r="PVE47" s="541"/>
      <c r="PVF47" s="541"/>
      <c r="PVG47" s="541"/>
      <c r="PVH47" s="541"/>
      <c r="PVI47" s="541"/>
      <c r="PVJ47" s="541"/>
      <c r="PVK47" s="541"/>
      <c r="PVL47" s="541"/>
      <c r="PVM47" s="541"/>
      <c r="PVN47" s="541"/>
      <c r="PVO47" s="541"/>
      <c r="PVP47" s="541"/>
      <c r="PVQ47" s="541"/>
      <c r="PVR47" s="541"/>
      <c r="PVS47" s="541"/>
      <c r="PVT47" s="541"/>
      <c r="PVU47" s="541"/>
      <c r="PVV47" s="541"/>
      <c r="PVW47" s="541"/>
      <c r="PVX47" s="541"/>
      <c r="PVY47" s="541"/>
      <c r="PVZ47" s="541"/>
      <c r="PWA47" s="541"/>
      <c r="PWB47" s="541"/>
      <c r="PWC47" s="541"/>
      <c r="PWD47" s="541"/>
      <c r="PWE47" s="541"/>
      <c r="PWF47" s="541"/>
      <c r="PWG47" s="541"/>
      <c r="PWH47" s="541"/>
      <c r="PWI47" s="541"/>
      <c r="PWJ47" s="541"/>
      <c r="PWK47" s="541"/>
      <c r="PWL47" s="541"/>
      <c r="PWM47" s="541"/>
      <c r="PWN47" s="541"/>
      <c r="PWO47" s="541"/>
      <c r="PWP47" s="541"/>
      <c r="PWQ47" s="541"/>
      <c r="PWR47" s="541"/>
      <c r="PWS47" s="541"/>
      <c r="PWT47" s="541"/>
      <c r="PWU47" s="541"/>
      <c r="PWV47" s="541"/>
      <c r="PWW47" s="541"/>
      <c r="PWX47" s="541"/>
      <c r="PWY47" s="541"/>
      <c r="PWZ47" s="541"/>
      <c r="PXA47" s="541"/>
      <c r="PXB47" s="541"/>
      <c r="PXC47" s="541"/>
      <c r="PXD47" s="541"/>
      <c r="PXE47" s="541"/>
      <c r="PXF47" s="541"/>
      <c r="PXG47" s="541"/>
      <c r="PXH47" s="541"/>
      <c r="PXI47" s="541"/>
      <c r="PXJ47" s="541"/>
      <c r="PXK47" s="541"/>
      <c r="PXL47" s="541"/>
      <c r="PXM47" s="541"/>
      <c r="PXN47" s="541"/>
      <c r="PXO47" s="541"/>
      <c r="PXP47" s="541"/>
      <c r="PXQ47" s="541"/>
      <c r="PXR47" s="541"/>
      <c r="PXS47" s="541"/>
      <c r="PXT47" s="541"/>
      <c r="PXU47" s="541"/>
      <c r="PXV47" s="541"/>
      <c r="PXW47" s="541"/>
      <c r="PXX47" s="541"/>
      <c r="PXY47" s="541"/>
      <c r="PXZ47" s="541"/>
      <c r="PYA47" s="541"/>
      <c r="PYB47" s="541"/>
      <c r="PYC47" s="541"/>
      <c r="PYD47" s="541"/>
      <c r="PYE47" s="541"/>
      <c r="PYF47" s="541"/>
      <c r="PYG47" s="541"/>
      <c r="PYH47" s="541"/>
      <c r="PYI47" s="541"/>
      <c r="PYJ47" s="541"/>
      <c r="PYK47" s="541"/>
      <c r="PYL47" s="541"/>
      <c r="PYM47" s="541"/>
      <c r="PYN47" s="541"/>
      <c r="PYO47" s="541"/>
      <c r="PYP47" s="541"/>
      <c r="PYQ47" s="541"/>
      <c r="PYR47" s="541"/>
      <c r="PYS47" s="541"/>
      <c r="PYT47" s="541"/>
      <c r="PYU47" s="541"/>
      <c r="PYV47" s="541"/>
      <c r="PYW47" s="541"/>
      <c r="PYX47" s="541"/>
      <c r="PYY47" s="541"/>
      <c r="PYZ47" s="541"/>
      <c r="PZA47" s="541"/>
      <c r="PZB47" s="541"/>
      <c r="PZC47" s="541"/>
      <c r="PZD47" s="541"/>
      <c r="PZE47" s="541"/>
      <c r="PZF47" s="541"/>
      <c r="PZG47" s="541"/>
      <c r="PZH47" s="541"/>
      <c r="PZI47" s="541"/>
      <c r="PZJ47" s="541"/>
      <c r="PZK47" s="541"/>
      <c r="PZL47" s="541"/>
      <c r="PZM47" s="541"/>
      <c r="PZN47" s="541"/>
      <c r="PZO47" s="541"/>
      <c r="PZP47" s="541"/>
      <c r="PZQ47" s="541"/>
      <c r="PZR47" s="541"/>
      <c r="PZS47" s="541"/>
      <c r="PZT47" s="541"/>
      <c r="PZU47" s="541"/>
      <c r="PZV47" s="541"/>
      <c r="PZW47" s="541"/>
      <c r="PZX47" s="541"/>
      <c r="PZY47" s="541"/>
      <c r="PZZ47" s="541"/>
      <c r="QAA47" s="541"/>
      <c r="QAB47" s="541"/>
      <c r="QAC47" s="541"/>
      <c r="QAD47" s="541"/>
      <c r="QAE47" s="541"/>
      <c r="QAF47" s="541"/>
      <c r="QAG47" s="541"/>
      <c r="QAH47" s="541"/>
      <c r="QAI47" s="541"/>
      <c r="QAJ47" s="541"/>
      <c r="QAK47" s="541"/>
      <c r="QAL47" s="541"/>
      <c r="QAM47" s="541"/>
      <c r="QAN47" s="541"/>
      <c r="QAO47" s="541"/>
      <c r="QAP47" s="541"/>
      <c r="QAQ47" s="541"/>
      <c r="QAR47" s="541"/>
      <c r="QAS47" s="541"/>
      <c r="QAT47" s="541"/>
      <c r="QAU47" s="541"/>
      <c r="QAV47" s="541"/>
      <c r="QAW47" s="541"/>
      <c r="QAX47" s="541"/>
      <c r="QAY47" s="541"/>
      <c r="QAZ47" s="541"/>
      <c r="QBA47" s="541"/>
      <c r="QBB47" s="541"/>
      <c r="QBC47" s="541"/>
      <c r="QBD47" s="541"/>
      <c r="QBE47" s="541"/>
      <c r="QBF47" s="541"/>
      <c r="QBG47" s="541"/>
      <c r="QBH47" s="541"/>
      <c r="QBI47" s="541"/>
      <c r="QBJ47" s="541"/>
      <c r="QBK47" s="541"/>
      <c r="QBL47" s="541"/>
      <c r="QBM47" s="541"/>
      <c r="QBN47" s="541"/>
      <c r="QBO47" s="541"/>
      <c r="QBP47" s="541"/>
      <c r="QBQ47" s="541"/>
      <c r="QBR47" s="541"/>
      <c r="QBS47" s="541"/>
      <c r="QBT47" s="541"/>
      <c r="QBU47" s="541"/>
      <c r="QBV47" s="541"/>
      <c r="QBW47" s="541"/>
      <c r="QBX47" s="541"/>
      <c r="QBY47" s="541"/>
      <c r="QBZ47" s="541"/>
      <c r="QCA47" s="541"/>
      <c r="QCB47" s="541"/>
      <c r="QCC47" s="541"/>
      <c r="QCD47" s="541"/>
      <c r="QCE47" s="541"/>
      <c r="QCF47" s="541"/>
      <c r="QCG47" s="541"/>
      <c r="QCH47" s="541"/>
      <c r="QCI47" s="541"/>
      <c r="QCJ47" s="541"/>
      <c r="QCK47" s="541"/>
      <c r="QCL47" s="541"/>
      <c r="QCM47" s="541"/>
      <c r="QCN47" s="541"/>
      <c r="QCO47" s="541"/>
      <c r="QCP47" s="541"/>
      <c r="QCQ47" s="541"/>
      <c r="QCR47" s="541"/>
      <c r="QCS47" s="541"/>
      <c r="QCT47" s="541"/>
      <c r="QCU47" s="541"/>
      <c r="QCV47" s="541"/>
      <c r="QCW47" s="541"/>
      <c r="QCX47" s="541"/>
      <c r="QCY47" s="541"/>
      <c r="QCZ47" s="541"/>
      <c r="QDA47" s="541"/>
      <c r="QDB47" s="541"/>
      <c r="QDC47" s="541"/>
      <c r="QDD47" s="541"/>
      <c r="QDE47" s="541"/>
      <c r="QDF47" s="541"/>
      <c r="QDG47" s="541"/>
      <c r="QDH47" s="541"/>
      <c r="QDI47" s="541"/>
      <c r="QDJ47" s="541"/>
      <c r="QDK47" s="541"/>
      <c r="QDL47" s="541"/>
      <c r="QDM47" s="541"/>
      <c r="QDN47" s="541"/>
      <c r="QDO47" s="541"/>
      <c r="QDP47" s="541"/>
      <c r="QDQ47" s="541"/>
      <c r="QDR47" s="541"/>
      <c r="QDS47" s="541"/>
      <c r="QDT47" s="541"/>
      <c r="QDU47" s="541"/>
      <c r="QDV47" s="541"/>
      <c r="QDW47" s="541"/>
      <c r="QDX47" s="541"/>
      <c r="QDY47" s="541"/>
      <c r="QDZ47" s="541"/>
      <c r="QEA47" s="541"/>
      <c r="QEB47" s="541"/>
      <c r="QEC47" s="541"/>
      <c r="QED47" s="541"/>
      <c r="QEE47" s="541"/>
      <c r="QEF47" s="541"/>
      <c r="QEG47" s="541"/>
      <c r="QEH47" s="541"/>
      <c r="QEI47" s="541"/>
      <c r="QEJ47" s="541"/>
      <c r="QEK47" s="541"/>
      <c r="QEL47" s="541"/>
      <c r="QEM47" s="541"/>
      <c r="QEN47" s="541"/>
      <c r="QEO47" s="541"/>
      <c r="QEP47" s="541"/>
      <c r="QEQ47" s="541"/>
      <c r="QER47" s="541"/>
      <c r="QES47" s="541"/>
      <c r="QET47" s="541"/>
      <c r="QEU47" s="541"/>
      <c r="QEV47" s="541"/>
      <c r="QEW47" s="541"/>
      <c r="QEX47" s="541"/>
      <c r="QEY47" s="541"/>
      <c r="QEZ47" s="541"/>
      <c r="QFA47" s="541"/>
      <c r="QFB47" s="541"/>
      <c r="QFC47" s="541"/>
      <c r="QFD47" s="541"/>
      <c r="QFE47" s="541"/>
      <c r="QFF47" s="541"/>
      <c r="QFG47" s="541"/>
      <c r="QFH47" s="541"/>
      <c r="QFI47" s="541"/>
      <c r="QFJ47" s="541"/>
      <c r="QFK47" s="541"/>
      <c r="QFL47" s="541"/>
      <c r="QFM47" s="541"/>
      <c r="QFN47" s="541"/>
      <c r="QFO47" s="541"/>
      <c r="QFP47" s="541"/>
      <c r="QFQ47" s="541"/>
      <c r="QFR47" s="541"/>
      <c r="QFS47" s="541"/>
      <c r="QFT47" s="541"/>
      <c r="QFU47" s="541"/>
      <c r="QFV47" s="541"/>
      <c r="QFW47" s="541"/>
      <c r="QFX47" s="541"/>
      <c r="QFY47" s="541"/>
      <c r="QFZ47" s="541"/>
      <c r="QGA47" s="541"/>
      <c r="QGB47" s="541"/>
      <c r="QGC47" s="541"/>
      <c r="QGD47" s="541"/>
      <c r="QGE47" s="541"/>
      <c r="QGF47" s="541"/>
      <c r="QGG47" s="541"/>
      <c r="QGH47" s="541"/>
      <c r="QGI47" s="541"/>
      <c r="QGJ47" s="541"/>
      <c r="QGK47" s="541"/>
      <c r="QGL47" s="541"/>
      <c r="QGM47" s="541"/>
      <c r="QGN47" s="541"/>
      <c r="QGO47" s="541"/>
      <c r="QGP47" s="541"/>
      <c r="QGQ47" s="541"/>
      <c r="QGR47" s="541"/>
      <c r="QGS47" s="541"/>
      <c r="QGT47" s="541"/>
      <c r="QGU47" s="541"/>
      <c r="QGV47" s="541"/>
      <c r="QGW47" s="541"/>
      <c r="QGX47" s="541"/>
      <c r="QGY47" s="541"/>
      <c r="QGZ47" s="541"/>
      <c r="QHA47" s="541"/>
      <c r="QHB47" s="541"/>
      <c r="QHC47" s="541"/>
      <c r="QHD47" s="541"/>
      <c r="QHE47" s="541"/>
      <c r="QHF47" s="541"/>
      <c r="QHG47" s="541"/>
      <c r="QHH47" s="541"/>
      <c r="QHI47" s="541"/>
      <c r="QHJ47" s="541"/>
      <c r="QHK47" s="541"/>
      <c r="QHL47" s="541"/>
      <c r="QHM47" s="541"/>
      <c r="QHN47" s="541"/>
      <c r="QHO47" s="541"/>
      <c r="QHP47" s="541"/>
      <c r="QHQ47" s="541"/>
      <c r="QHR47" s="541"/>
      <c r="QHS47" s="541"/>
      <c r="QHT47" s="541"/>
      <c r="QHU47" s="541"/>
      <c r="QHV47" s="541"/>
      <c r="QHW47" s="541"/>
      <c r="QHX47" s="541"/>
      <c r="QHY47" s="541"/>
      <c r="QHZ47" s="541"/>
      <c r="QIA47" s="541"/>
      <c r="QIB47" s="541"/>
      <c r="QIC47" s="541"/>
      <c r="QID47" s="541"/>
      <c r="QIE47" s="541"/>
      <c r="QIF47" s="541"/>
      <c r="QIG47" s="541"/>
      <c r="QIH47" s="541"/>
      <c r="QII47" s="541"/>
      <c r="QIJ47" s="541"/>
      <c r="QIK47" s="541"/>
      <c r="QIL47" s="541"/>
      <c r="QIM47" s="541"/>
      <c r="QIN47" s="541"/>
      <c r="QIO47" s="541"/>
      <c r="QIP47" s="541"/>
      <c r="QIQ47" s="541"/>
      <c r="QIR47" s="541"/>
      <c r="QIS47" s="541"/>
      <c r="QIT47" s="541"/>
      <c r="QIU47" s="541"/>
      <c r="QIV47" s="541"/>
      <c r="QIW47" s="541"/>
      <c r="QIX47" s="541"/>
      <c r="QIY47" s="541"/>
      <c r="QIZ47" s="541"/>
      <c r="QJA47" s="541"/>
      <c r="QJB47" s="541"/>
      <c r="QJC47" s="541"/>
      <c r="QJD47" s="541"/>
      <c r="QJE47" s="541"/>
      <c r="QJF47" s="541"/>
      <c r="QJG47" s="541"/>
      <c r="QJH47" s="541"/>
      <c r="QJI47" s="541"/>
      <c r="QJJ47" s="541"/>
      <c r="QJK47" s="541"/>
      <c r="QJL47" s="541"/>
      <c r="QJM47" s="541"/>
      <c r="QJN47" s="541"/>
      <c r="QJO47" s="541"/>
      <c r="QJP47" s="541"/>
      <c r="QJQ47" s="541"/>
      <c r="QJR47" s="541"/>
      <c r="QJS47" s="541"/>
      <c r="QJT47" s="541"/>
      <c r="QJU47" s="541"/>
      <c r="QJV47" s="541"/>
      <c r="QJW47" s="541"/>
      <c r="QJX47" s="541"/>
      <c r="QJY47" s="541"/>
      <c r="QJZ47" s="541"/>
      <c r="QKA47" s="541"/>
      <c r="QKB47" s="541"/>
      <c r="QKC47" s="541"/>
      <c r="QKD47" s="541"/>
      <c r="QKE47" s="541"/>
      <c r="QKF47" s="541"/>
      <c r="QKG47" s="541"/>
      <c r="QKH47" s="541"/>
      <c r="QKI47" s="541"/>
      <c r="QKJ47" s="541"/>
      <c r="QKK47" s="541"/>
      <c r="QKL47" s="541"/>
      <c r="QKM47" s="541"/>
      <c r="QKN47" s="541"/>
      <c r="QKO47" s="541"/>
      <c r="QKP47" s="541"/>
      <c r="QKQ47" s="541"/>
      <c r="QKR47" s="541"/>
      <c r="QKS47" s="541"/>
      <c r="QKT47" s="541"/>
      <c r="QKU47" s="541"/>
      <c r="QKV47" s="541"/>
      <c r="QKW47" s="541"/>
      <c r="QKX47" s="541"/>
      <c r="QKY47" s="541"/>
      <c r="QKZ47" s="541"/>
      <c r="QLA47" s="541"/>
      <c r="QLB47" s="541"/>
      <c r="QLC47" s="541"/>
      <c r="QLD47" s="541"/>
      <c r="QLE47" s="541"/>
      <c r="QLF47" s="541"/>
      <c r="QLG47" s="541"/>
      <c r="QLH47" s="541"/>
      <c r="QLI47" s="541"/>
      <c r="QLJ47" s="541"/>
      <c r="QLK47" s="541"/>
      <c r="QLL47" s="541"/>
      <c r="QLM47" s="541"/>
      <c r="QLN47" s="541"/>
      <c r="QLO47" s="541"/>
      <c r="QLP47" s="541"/>
      <c r="QLQ47" s="541"/>
      <c r="QLR47" s="541"/>
      <c r="QLS47" s="541"/>
      <c r="QLT47" s="541"/>
      <c r="QLU47" s="541"/>
      <c r="QLV47" s="541"/>
      <c r="QLW47" s="541"/>
      <c r="QLX47" s="541"/>
      <c r="QLY47" s="541"/>
      <c r="QLZ47" s="541"/>
      <c r="QMA47" s="541"/>
      <c r="QMB47" s="541"/>
      <c r="QMC47" s="541"/>
      <c r="QMD47" s="541"/>
      <c r="QME47" s="541"/>
      <c r="QMF47" s="541"/>
      <c r="QMG47" s="541"/>
      <c r="QMH47" s="541"/>
      <c r="QMI47" s="541"/>
      <c r="QMJ47" s="541"/>
      <c r="QMK47" s="541"/>
      <c r="QML47" s="541"/>
      <c r="QMM47" s="541"/>
      <c r="QMN47" s="541"/>
      <c r="QMO47" s="541"/>
      <c r="QMP47" s="541"/>
      <c r="QMQ47" s="541"/>
      <c r="QMR47" s="541"/>
      <c r="QMS47" s="541"/>
      <c r="QMT47" s="541"/>
      <c r="QMU47" s="541"/>
      <c r="QMV47" s="541"/>
      <c r="QMW47" s="541"/>
      <c r="QMX47" s="541"/>
      <c r="QMY47" s="541"/>
      <c r="QMZ47" s="541"/>
      <c r="QNA47" s="541"/>
      <c r="QNB47" s="541"/>
      <c r="QNC47" s="541"/>
      <c r="QND47" s="541"/>
      <c r="QNE47" s="541"/>
      <c r="QNF47" s="541"/>
      <c r="QNG47" s="541"/>
      <c r="QNH47" s="541"/>
      <c r="QNI47" s="541"/>
      <c r="QNJ47" s="541"/>
      <c r="QNK47" s="541"/>
      <c r="QNL47" s="541"/>
      <c r="QNM47" s="541"/>
      <c r="QNN47" s="541"/>
      <c r="QNO47" s="541"/>
      <c r="QNP47" s="541"/>
      <c r="QNQ47" s="541"/>
      <c r="QNR47" s="541"/>
      <c r="QNS47" s="541"/>
      <c r="QNT47" s="541"/>
      <c r="QNU47" s="541"/>
      <c r="QNV47" s="541"/>
      <c r="QNW47" s="541"/>
      <c r="QNX47" s="541"/>
      <c r="QNY47" s="541"/>
      <c r="QNZ47" s="541"/>
      <c r="QOA47" s="541"/>
      <c r="QOB47" s="541"/>
      <c r="QOC47" s="541"/>
      <c r="QOD47" s="541"/>
      <c r="QOE47" s="541"/>
      <c r="QOF47" s="541"/>
      <c r="QOG47" s="541"/>
      <c r="QOH47" s="541"/>
      <c r="QOI47" s="541"/>
      <c r="QOJ47" s="541"/>
      <c r="QOK47" s="541"/>
      <c r="QOL47" s="541"/>
      <c r="QOM47" s="541"/>
      <c r="QON47" s="541"/>
      <c r="QOO47" s="541"/>
      <c r="QOP47" s="541"/>
      <c r="QOQ47" s="541"/>
      <c r="QOR47" s="541"/>
      <c r="QOS47" s="541"/>
      <c r="QOT47" s="541"/>
      <c r="QOU47" s="541"/>
      <c r="QOV47" s="541"/>
      <c r="QOW47" s="541"/>
      <c r="QOX47" s="541"/>
      <c r="QOY47" s="541"/>
      <c r="QOZ47" s="541"/>
      <c r="QPA47" s="541"/>
      <c r="QPB47" s="541"/>
      <c r="QPC47" s="541"/>
      <c r="QPD47" s="541"/>
      <c r="QPE47" s="541"/>
      <c r="QPF47" s="541"/>
      <c r="QPG47" s="541"/>
      <c r="QPH47" s="541"/>
      <c r="QPI47" s="541"/>
      <c r="QPJ47" s="541"/>
      <c r="QPK47" s="541"/>
      <c r="QPL47" s="541"/>
      <c r="QPM47" s="541"/>
      <c r="QPN47" s="541"/>
      <c r="QPO47" s="541"/>
      <c r="QPP47" s="541"/>
      <c r="QPQ47" s="541"/>
      <c r="QPR47" s="541"/>
      <c r="QPS47" s="541"/>
      <c r="QPT47" s="541"/>
      <c r="QPU47" s="541"/>
      <c r="QPV47" s="541"/>
      <c r="QPW47" s="541"/>
      <c r="QPX47" s="541"/>
      <c r="QPY47" s="541"/>
      <c r="QPZ47" s="541"/>
      <c r="QQA47" s="541"/>
      <c r="QQB47" s="541"/>
      <c r="QQC47" s="541"/>
      <c r="QQD47" s="541"/>
      <c r="QQE47" s="541"/>
      <c r="QQF47" s="541"/>
      <c r="QQG47" s="541"/>
      <c r="QQH47" s="541"/>
      <c r="QQI47" s="541"/>
      <c r="QQJ47" s="541"/>
      <c r="QQK47" s="541"/>
      <c r="QQL47" s="541"/>
      <c r="QQM47" s="541"/>
      <c r="QQN47" s="541"/>
      <c r="QQO47" s="541"/>
      <c r="QQP47" s="541"/>
      <c r="QQQ47" s="541"/>
      <c r="QQR47" s="541"/>
      <c r="QQS47" s="541"/>
      <c r="QQT47" s="541"/>
      <c r="QQU47" s="541"/>
      <c r="QQV47" s="541"/>
      <c r="QQW47" s="541"/>
      <c r="QQX47" s="541"/>
      <c r="QQY47" s="541"/>
      <c r="QQZ47" s="541"/>
      <c r="QRA47" s="541"/>
      <c r="QRB47" s="541"/>
      <c r="QRC47" s="541"/>
      <c r="QRD47" s="541"/>
      <c r="QRE47" s="541"/>
      <c r="QRF47" s="541"/>
      <c r="QRG47" s="541"/>
      <c r="QRH47" s="541"/>
      <c r="QRI47" s="541"/>
      <c r="QRJ47" s="541"/>
      <c r="QRK47" s="541"/>
      <c r="QRL47" s="541"/>
      <c r="QRM47" s="541"/>
      <c r="QRN47" s="541"/>
      <c r="QRO47" s="541"/>
      <c r="QRP47" s="541"/>
      <c r="QRQ47" s="541"/>
      <c r="QRR47" s="541"/>
      <c r="QRS47" s="541"/>
      <c r="QRT47" s="541"/>
      <c r="QRU47" s="541"/>
      <c r="QRV47" s="541"/>
      <c r="QRW47" s="541"/>
      <c r="QRX47" s="541"/>
      <c r="QRY47" s="541"/>
      <c r="QRZ47" s="541"/>
      <c r="QSA47" s="541"/>
      <c r="QSB47" s="541"/>
      <c r="QSC47" s="541"/>
      <c r="QSD47" s="541"/>
      <c r="QSE47" s="541"/>
      <c r="QSF47" s="541"/>
      <c r="QSG47" s="541"/>
      <c r="QSH47" s="541"/>
      <c r="QSI47" s="541"/>
      <c r="QSJ47" s="541"/>
      <c r="QSK47" s="541"/>
      <c r="QSL47" s="541"/>
      <c r="QSM47" s="541"/>
      <c r="QSN47" s="541"/>
      <c r="QSO47" s="541"/>
      <c r="QSP47" s="541"/>
      <c r="QSQ47" s="541"/>
      <c r="QSR47" s="541"/>
      <c r="QSS47" s="541"/>
      <c r="QST47" s="541"/>
      <c r="QSU47" s="541"/>
      <c r="QSV47" s="541"/>
      <c r="QSW47" s="541"/>
      <c r="QSX47" s="541"/>
      <c r="QSY47" s="541"/>
      <c r="QSZ47" s="541"/>
      <c r="QTA47" s="541"/>
      <c r="QTB47" s="541"/>
      <c r="QTC47" s="541"/>
      <c r="QTD47" s="541"/>
      <c r="QTE47" s="541"/>
      <c r="QTF47" s="541"/>
      <c r="QTG47" s="541"/>
      <c r="QTH47" s="541"/>
      <c r="QTI47" s="541"/>
      <c r="QTJ47" s="541"/>
      <c r="QTK47" s="541"/>
      <c r="QTL47" s="541"/>
      <c r="QTM47" s="541"/>
      <c r="QTN47" s="541"/>
      <c r="QTO47" s="541"/>
      <c r="QTP47" s="541"/>
      <c r="QTQ47" s="541"/>
      <c r="QTR47" s="541"/>
      <c r="QTS47" s="541"/>
      <c r="QTT47" s="541"/>
      <c r="QTU47" s="541"/>
      <c r="QTV47" s="541"/>
      <c r="QTW47" s="541"/>
      <c r="QTX47" s="541"/>
      <c r="QTY47" s="541"/>
      <c r="QTZ47" s="541"/>
      <c r="QUA47" s="541"/>
      <c r="QUB47" s="541"/>
      <c r="QUC47" s="541"/>
      <c r="QUD47" s="541"/>
      <c r="QUE47" s="541"/>
      <c r="QUF47" s="541"/>
      <c r="QUG47" s="541"/>
      <c r="QUH47" s="541"/>
      <c r="QUI47" s="541"/>
      <c r="QUJ47" s="541"/>
      <c r="QUK47" s="541"/>
      <c r="QUL47" s="541"/>
      <c r="QUM47" s="541"/>
      <c r="QUN47" s="541"/>
      <c r="QUO47" s="541"/>
      <c r="QUP47" s="541"/>
      <c r="QUQ47" s="541"/>
      <c r="QUR47" s="541"/>
      <c r="QUS47" s="541"/>
      <c r="QUT47" s="541"/>
      <c r="QUU47" s="541"/>
      <c r="QUV47" s="541"/>
      <c r="QUW47" s="541"/>
      <c r="QUX47" s="541"/>
      <c r="QUY47" s="541"/>
      <c r="QUZ47" s="541"/>
      <c r="QVA47" s="541"/>
      <c r="QVB47" s="541"/>
      <c r="QVC47" s="541"/>
      <c r="QVD47" s="541"/>
      <c r="QVE47" s="541"/>
      <c r="QVF47" s="541"/>
      <c r="QVG47" s="541"/>
      <c r="QVH47" s="541"/>
      <c r="QVI47" s="541"/>
      <c r="QVJ47" s="541"/>
      <c r="QVK47" s="541"/>
      <c r="QVL47" s="541"/>
      <c r="QVM47" s="541"/>
      <c r="QVN47" s="541"/>
      <c r="QVO47" s="541"/>
      <c r="QVP47" s="541"/>
      <c r="QVQ47" s="541"/>
      <c r="QVR47" s="541"/>
      <c r="QVS47" s="541"/>
      <c r="QVT47" s="541"/>
      <c r="QVU47" s="541"/>
      <c r="QVV47" s="541"/>
      <c r="QVW47" s="541"/>
      <c r="QVX47" s="541"/>
      <c r="QVY47" s="541"/>
      <c r="QVZ47" s="541"/>
      <c r="QWA47" s="541"/>
      <c r="QWB47" s="541"/>
      <c r="QWC47" s="541"/>
      <c r="QWD47" s="541"/>
      <c r="QWE47" s="541"/>
      <c r="QWF47" s="541"/>
      <c r="QWG47" s="541"/>
      <c r="QWH47" s="541"/>
      <c r="QWI47" s="541"/>
      <c r="QWJ47" s="541"/>
      <c r="QWK47" s="541"/>
      <c r="QWL47" s="541"/>
      <c r="QWM47" s="541"/>
      <c r="QWN47" s="541"/>
      <c r="QWO47" s="541"/>
      <c r="QWP47" s="541"/>
      <c r="QWQ47" s="541"/>
      <c r="QWR47" s="541"/>
      <c r="QWS47" s="541"/>
      <c r="QWT47" s="541"/>
      <c r="QWU47" s="541"/>
      <c r="QWV47" s="541"/>
      <c r="QWW47" s="541"/>
      <c r="QWX47" s="541"/>
      <c r="QWY47" s="541"/>
      <c r="QWZ47" s="541"/>
      <c r="QXA47" s="541"/>
      <c r="QXB47" s="541"/>
      <c r="QXC47" s="541"/>
      <c r="QXD47" s="541"/>
      <c r="QXE47" s="541"/>
      <c r="QXF47" s="541"/>
      <c r="QXG47" s="541"/>
      <c r="QXH47" s="541"/>
      <c r="QXI47" s="541"/>
      <c r="QXJ47" s="541"/>
      <c r="QXK47" s="541"/>
      <c r="QXL47" s="541"/>
      <c r="QXM47" s="541"/>
      <c r="QXN47" s="541"/>
      <c r="QXO47" s="541"/>
      <c r="QXP47" s="541"/>
      <c r="QXQ47" s="541"/>
      <c r="QXR47" s="541"/>
      <c r="QXS47" s="541"/>
      <c r="QXT47" s="541"/>
      <c r="QXU47" s="541"/>
      <c r="QXV47" s="541"/>
      <c r="QXW47" s="541"/>
      <c r="QXX47" s="541"/>
      <c r="QXY47" s="541"/>
      <c r="QXZ47" s="541"/>
      <c r="QYA47" s="541"/>
      <c r="QYB47" s="541"/>
      <c r="QYC47" s="541"/>
      <c r="QYD47" s="541"/>
      <c r="QYE47" s="541"/>
      <c r="QYF47" s="541"/>
      <c r="QYG47" s="541"/>
      <c r="QYH47" s="541"/>
      <c r="QYI47" s="541"/>
      <c r="QYJ47" s="541"/>
      <c r="QYK47" s="541"/>
      <c r="QYL47" s="541"/>
      <c r="QYM47" s="541"/>
      <c r="QYN47" s="541"/>
      <c r="QYO47" s="541"/>
      <c r="QYP47" s="541"/>
      <c r="QYQ47" s="541"/>
      <c r="QYR47" s="541"/>
      <c r="QYS47" s="541"/>
      <c r="QYT47" s="541"/>
      <c r="QYU47" s="541"/>
      <c r="QYV47" s="541"/>
      <c r="QYW47" s="541"/>
      <c r="QYX47" s="541"/>
      <c r="QYY47" s="541"/>
      <c r="QYZ47" s="541"/>
      <c r="QZA47" s="541"/>
      <c r="QZB47" s="541"/>
      <c r="QZC47" s="541"/>
      <c r="QZD47" s="541"/>
      <c r="QZE47" s="541"/>
      <c r="QZF47" s="541"/>
      <c r="QZG47" s="541"/>
      <c r="QZH47" s="541"/>
      <c r="QZI47" s="541"/>
      <c r="QZJ47" s="541"/>
      <c r="QZK47" s="541"/>
      <c r="QZL47" s="541"/>
      <c r="QZM47" s="541"/>
      <c r="QZN47" s="541"/>
      <c r="QZO47" s="541"/>
      <c r="QZP47" s="541"/>
      <c r="QZQ47" s="541"/>
      <c r="QZR47" s="541"/>
      <c r="QZS47" s="541"/>
      <c r="QZT47" s="541"/>
      <c r="QZU47" s="541"/>
      <c r="QZV47" s="541"/>
      <c r="QZW47" s="541"/>
      <c r="QZX47" s="541"/>
      <c r="QZY47" s="541"/>
      <c r="QZZ47" s="541"/>
      <c r="RAA47" s="541"/>
      <c r="RAB47" s="541"/>
      <c r="RAC47" s="541"/>
      <c r="RAD47" s="541"/>
      <c r="RAE47" s="541"/>
      <c r="RAF47" s="541"/>
      <c r="RAG47" s="541"/>
      <c r="RAH47" s="541"/>
      <c r="RAI47" s="541"/>
      <c r="RAJ47" s="541"/>
      <c r="RAK47" s="541"/>
      <c r="RAL47" s="541"/>
      <c r="RAM47" s="541"/>
      <c r="RAN47" s="541"/>
      <c r="RAO47" s="541"/>
      <c r="RAP47" s="541"/>
      <c r="RAQ47" s="541"/>
      <c r="RAR47" s="541"/>
      <c r="RAS47" s="541"/>
      <c r="RAT47" s="541"/>
      <c r="RAU47" s="541"/>
      <c r="RAV47" s="541"/>
      <c r="RAW47" s="541"/>
      <c r="RAX47" s="541"/>
      <c r="RAY47" s="541"/>
      <c r="RAZ47" s="541"/>
      <c r="RBA47" s="541"/>
      <c r="RBB47" s="541"/>
      <c r="RBC47" s="541"/>
      <c r="RBD47" s="541"/>
      <c r="RBE47" s="541"/>
      <c r="RBF47" s="541"/>
      <c r="RBG47" s="541"/>
      <c r="RBH47" s="541"/>
      <c r="RBI47" s="541"/>
      <c r="RBJ47" s="541"/>
      <c r="RBK47" s="541"/>
      <c r="RBL47" s="541"/>
      <c r="RBM47" s="541"/>
      <c r="RBN47" s="541"/>
      <c r="RBO47" s="541"/>
      <c r="RBP47" s="541"/>
      <c r="RBQ47" s="541"/>
      <c r="RBR47" s="541"/>
      <c r="RBS47" s="541"/>
      <c r="RBT47" s="541"/>
      <c r="RBU47" s="541"/>
      <c r="RBV47" s="541"/>
      <c r="RBW47" s="541"/>
      <c r="RBX47" s="541"/>
      <c r="RBY47" s="541"/>
      <c r="RBZ47" s="541"/>
      <c r="RCA47" s="541"/>
      <c r="RCB47" s="541"/>
      <c r="RCC47" s="541"/>
      <c r="RCD47" s="541"/>
      <c r="RCE47" s="541"/>
      <c r="RCF47" s="541"/>
      <c r="RCG47" s="541"/>
      <c r="RCH47" s="541"/>
      <c r="RCI47" s="541"/>
      <c r="RCJ47" s="541"/>
      <c r="RCK47" s="541"/>
      <c r="RCL47" s="541"/>
      <c r="RCM47" s="541"/>
      <c r="RCN47" s="541"/>
      <c r="RCO47" s="541"/>
      <c r="RCP47" s="541"/>
      <c r="RCQ47" s="541"/>
      <c r="RCR47" s="541"/>
      <c r="RCS47" s="541"/>
      <c r="RCT47" s="541"/>
      <c r="RCU47" s="541"/>
      <c r="RCV47" s="541"/>
      <c r="RCW47" s="541"/>
      <c r="RCX47" s="541"/>
      <c r="RCY47" s="541"/>
      <c r="RCZ47" s="541"/>
      <c r="RDA47" s="541"/>
      <c r="RDB47" s="541"/>
      <c r="RDC47" s="541"/>
      <c r="RDD47" s="541"/>
      <c r="RDE47" s="541"/>
      <c r="RDF47" s="541"/>
      <c r="RDG47" s="541"/>
      <c r="RDH47" s="541"/>
      <c r="RDI47" s="541"/>
      <c r="RDJ47" s="541"/>
      <c r="RDK47" s="541"/>
      <c r="RDL47" s="541"/>
      <c r="RDM47" s="541"/>
      <c r="RDN47" s="541"/>
      <c r="RDO47" s="541"/>
      <c r="RDP47" s="541"/>
      <c r="RDQ47" s="541"/>
      <c r="RDR47" s="541"/>
      <c r="RDS47" s="541"/>
      <c r="RDT47" s="541"/>
      <c r="RDU47" s="541"/>
      <c r="RDV47" s="541"/>
      <c r="RDW47" s="541"/>
      <c r="RDX47" s="541"/>
      <c r="RDY47" s="541"/>
      <c r="RDZ47" s="541"/>
      <c r="REA47" s="541"/>
      <c r="REB47" s="541"/>
      <c r="REC47" s="541"/>
      <c r="RED47" s="541"/>
      <c r="REE47" s="541"/>
      <c r="REF47" s="541"/>
      <c r="REG47" s="541"/>
      <c r="REH47" s="541"/>
      <c r="REI47" s="541"/>
      <c r="REJ47" s="541"/>
      <c r="REK47" s="541"/>
      <c r="REL47" s="541"/>
      <c r="REM47" s="541"/>
      <c r="REN47" s="541"/>
      <c r="REO47" s="541"/>
      <c r="REP47" s="541"/>
      <c r="REQ47" s="541"/>
      <c r="RER47" s="541"/>
      <c r="RES47" s="541"/>
      <c r="RET47" s="541"/>
      <c r="REU47" s="541"/>
      <c r="REV47" s="541"/>
      <c r="REW47" s="541"/>
      <c r="REX47" s="541"/>
      <c r="REY47" s="541"/>
      <c r="REZ47" s="541"/>
      <c r="RFA47" s="541"/>
      <c r="RFB47" s="541"/>
      <c r="RFC47" s="541"/>
      <c r="RFD47" s="541"/>
      <c r="RFE47" s="541"/>
      <c r="RFF47" s="541"/>
      <c r="RFG47" s="541"/>
      <c r="RFH47" s="541"/>
      <c r="RFI47" s="541"/>
      <c r="RFJ47" s="541"/>
      <c r="RFK47" s="541"/>
      <c r="RFL47" s="541"/>
      <c r="RFM47" s="541"/>
      <c r="RFN47" s="541"/>
      <c r="RFO47" s="541"/>
      <c r="RFP47" s="541"/>
      <c r="RFQ47" s="541"/>
      <c r="RFR47" s="541"/>
      <c r="RFS47" s="541"/>
      <c r="RFT47" s="541"/>
      <c r="RFU47" s="541"/>
      <c r="RFV47" s="541"/>
      <c r="RFW47" s="541"/>
      <c r="RFX47" s="541"/>
      <c r="RFY47" s="541"/>
      <c r="RFZ47" s="541"/>
      <c r="RGA47" s="541"/>
      <c r="RGB47" s="541"/>
      <c r="RGC47" s="541"/>
      <c r="RGD47" s="541"/>
      <c r="RGE47" s="541"/>
      <c r="RGF47" s="541"/>
      <c r="RGG47" s="541"/>
      <c r="RGH47" s="541"/>
      <c r="RGI47" s="541"/>
      <c r="RGJ47" s="541"/>
      <c r="RGK47" s="541"/>
      <c r="RGL47" s="541"/>
      <c r="RGM47" s="541"/>
      <c r="RGN47" s="541"/>
      <c r="RGO47" s="541"/>
      <c r="RGP47" s="541"/>
      <c r="RGQ47" s="541"/>
      <c r="RGR47" s="541"/>
      <c r="RGS47" s="541"/>
      <c r="RGT47" s="541"/>
      <c r="RGU47" s="541"/>
      <c r="RGV47" s="541"/>
      <c r="RGW47" s="541"/>
      <c r="RGX47" s="541"/>
      <c r="RGY47" s="541"/>
      <c r="RGZ47" s="541"/>
      <c r="RHA47" s="541"/>
      <c r="RHB47" s="541"/>
      <c r="RHC47" s="541"/>
      <c r="RHD47" s="541"/>
      <c r="RHE47" s="541"/>
      <c r="RHF47" s="541"/>
      <c r="RHG47" s="541"/>
      <c r="RHH47" s="541"/>
      <c r="RHI47" s="541"/>
      <c r="RHJ47" s="541"/>
      <c r="RHK47" s="541"/>
      <c r="RHL47" s="541"/>
      <c r="RHM47" s="541"/>
      <c r="RHN47" s="541"/>
      <c r="RHO47" s="541"/>
      <c r="RHP47" s="541"/>
      <c r="RHQ47" s="541"/>
      <c r="RHR47" s="541"/>
      <c r="RHS47" s="541"/>
      <c r="RHT47" s="541"/>
      <c r="RHU47" s="541"/>
      <c r="RHV47" s="541"/>
      <c r="RHW47" s="541"/>
      <c r="RHX47" s="541"/>
      <c r="RHY47" s="541"/>
      <c r="RHZ47" s="541"/>
      <c r="RIA47" s="541"/>
      <c r="RIB47" s="541"/>
      <c r="RIC47" s="541"/>
      <c r="RID47" s="541"/>
      <c r="RIE47" s="541"/>
      <c r="RIF47" s="541"/>
      <c r="RIG47" s="541"/>
      <c r="RIH47" s="541"/>
      <c r="RII47" s="541"/>
      <c r="RIJ47" s="541"/>
      <c r="RIK47" s="541"/>
      <c r="RIL47" s="541"/>
      <c r="RIM47" s="541"/>
      <c r="RIN47" s="541"/>
      <c r="RIO47" s="541"/>
      <c r="RIP47" s="541"/>
      <c r="RIQ47" s="541"/>
      <c r="RIR47" s="541"/>
      <c r="RIS47" s="541"/>
      <c r="RIT47" s="541"/>
      <c r="RIU47" s="541"/>
      <c r="RIV47" s="541"/>
      <c r="RIW47" s="541"/>
      <c r="RIX47" s="541"/>
      <c r="RIY47" s="541"/>
      <c r="RIZ47" s="541"/>
      <c r="RJA47" s="541"/>
      <c r="RJB47" s="541"/>
      <c r="RJC47" s="541"/>
      <c r="RJD47" s="541"/>
      <c r="RJE47" s="541"/>
      <c r="RJF47" s="541"/>
      <c r="RJG47" s="541"/>
      <c r="RJH47" s="541"/>
      <c r="RJI47" s="541"/>
      <c r="RJJ47" s="541"/>
      <c r="RJK47" s="541"/>
      <c r="RJL47" s="541"/>
      <c r="RJM47" s="541"/>
      <c r="RJN47" s="541"/>
      <c r="RJO47" s="541"/>
      <c r="RJP47" s="541"/>
      <c r="RJQ47" s="541"/>
      <c r="RJR47" s="541"/>
      <c r="RJS47" s="541"/>
      <c r="RJT47" s="541"/>
      <c r="RJU47" s="541"/>
      <c r="RJV47" s="541"/>
      <c r="RJW47" s="541"/>
      <c r="RJX47" s="541"/>
      <c r="RJY47" s="541"/>
      <c r="RJZ47" s="541"/>
      <c r="RKA47" s="541"/>
      <c r="RKB47" s="541"/>
      <c r="RKC47" s="541"/>
      <c r="RKD47" s="541"/>
      <c r="RKE47" s="541"/>
      <c r="RKF47" s="541"/>
      <c r="RKG47" s="541"/>
      <c r="RKH47" s="541"/>
      <c r="RKI47" s="541"/>
      <c r="RKJ47" s="541"/>
      <c r="RKK47" s="541"/>
      <c r="RKL47" s="541"/>
      <c r="RKM47" s="541"/>
      <c r="RKN47" s="541"/>
      <c r="RKO47" s="541"/>
      <c r="RKP47" s="541"/>
      <c r="RKQ47" s="541"/>
      <c r="RKR47" s="541"/>
      <c r="RKS47" s="541"/>
      <c r="RKT47" s="541"/>
      <c r="RKU47" s="541"/>
      <c r="RKV47" s="541"/>
      <c r="RKW47" s="541"/>
      <c r="RKX47" s="541"/>
      <c r="RKY47" s="541"/>
      <c r="RKZ47" s="541"/>
      <c r="RLA47" s="541"/>
      <c r="RLB47" s="541"/>
      <c r="RLC47" s="541"/>
      <c r="RLD47" s="541"/>
      <c r="RLE47" s="541"/>
      <c r="RLF47" s="541"/>
      <c r="RLG47" s="541"/>
      <c r="RLH47" s="541"/>
      <c r="RLI47" s="541"/>
      <c r="RLJ47" s="541"/>
      <c r="RLK47" s="541"/>
      <c r="RLL47" s="541"/>
      <c r="RLM47" s="541"/>
      <c r="RLN47" s="541"/>
      <c r="RLO47" s="541"/>
      <c r="RLP47" s="541"/>
      <c r="RLQ47" s="541"/>
      <c r="RLR47" s="541"/>
      <c r="RLS47" s="541"/>
      <c r="RLT47" s="541"/>
      <c r="RLU47" s="541"/>
      <c r="RLV47" s="541"/>
      <c r="RLW47" s="541"/>
      <c r="RLX47" s="541"/>
      <c r="RLY47" s="541"/>
      <c r="RLZ47" s="541"/>
      <c r="RMA47" s="541"/>
      <c r="RMB47" s="541"/>
      <c r="RMC47" s="541"/>
      <c r="RMD47" s="541"/>
      <c r="RME47" s="541"/>
      <c r="RMF47" s="541"/>
      <c r="RMG47" s="541"/>
      <c r="RMH47" s="541"/>
      <c r="RMI47" s="541"/>
      <c r="RMJ47" s="541"/>
      <c r="RMK47" s="541"/>
      <c r="RML47" s="541"/>
      <c r="RMM47" s="541"/>
      <c r="RMN47" s="541"/>
      <c r="RMO47" s="541"/>
      <c r="RMP47" s="541"/>
      <c r="RMQ47" s="541"/>
      <c r="RMR47" s="541"/>
      <c r="RMS47" s="541"/>
      <c r="RMT47" s="541"/>
      <c r="RMU47" s="541"/>
      <c r="RMV47" s="541"/>
      <c r="RMW47" s="541"/>
      <c r="RMX47" s="541"/>
      <c r="RMY47" s="541"/>
      <c r="RMZ47" s="541"/>
      <c r="RNA47" s="541"/>
      <c r="RNB47" s="541"/>
      <c r="RNC47" s="541"/>
      <c r="RND47" s="541"/>
      <c r="RNE47" s="541"/>
      <c r="RNF47" s="541"/>
      <c r="RNG47" s="541"/>
      <c r="RNH47" s="541"/>
      <c r="RNI47" s="541"/>
      <c r="RNJ47" s="541"/>
      <c r="RNK47" s="541"/>
      <c r="RNL47" s="541"/>
      <c r="RNM47" s="541"/>
      <c r="RNN47" s="541"/>
      <c r="RNO47" s="541"/>
      <c r="RNP47" s="541"/>
      <c r="RNQ47" s="541"/>
      <c r="RNR47" s="541"/>
      <c r="RNS47" s="541"/>
      <c r="RNT47" s="541"/>
      <c r="RNU47" s="541"/>
      <c r="RNV47" s="541"/>
      <c r="RNW47" s="541"/>
      <c r="RNX47" s="541"/>
      <c r="RNY47" s="541"/>
      <c r="RNZ47" s="541"/>
      <c r="ROA47" s="541"/>
      <c r="ROB47" s="541"/>
      <c r="ROC47" s="541"/>
      <c r="ROD47" s="541"/>
      <c r="ROE47" s="541"/>
      <c r="ROF47" s="541"/>
      <c r="ROG47" s="541"/>
      <c r="ROH47" s="541"/>
      <c r="ROI47" s="541"/>
      <c r="ROJ47" s="541"/>
      <c r="ROK47" s="541"/>
      <c r="ROL47" s="541"/>
      <c r="ROM47" s="541"/>
      <c r="RON47" s="541"/>
      <c r="ROO47" s="541"/>
      <c r="ROP47" s="541"/>
      <c r="ROQ47" s="541"/>
      <c r="ROR47" s="541"/>
      <c r="ROS47" s="541"/>
      <c r="ROT47" s="541"/>
      <c r="ROU47" s="541"/>
      <c r="ROV47" s="541"/>
      <c r="ROW47" s="541"/>
      <c r="ROX47" s="541"/>
      <c r="ROY47" s="541"/>
      <c r="ROZ47" s="541"/>
      <c r="RPA47" s="541"/>
      <c r="RPB47" s="541"/>
      <c r="RPC47" s="541"/>
      <c r="RPD47" s="541"/>
      <c r="RPE47" s="541"/>
      <c r="RPF47" s="541"/>
      <c r="RPG47" s="541"/>
      <c r="RPH47" s="541"/>
      <c r="RPI47" s="541"/>
      <c r="RPJ47" s="541"/>
      <c r="RPK47" s="541"/>
      <c r="RPL47" s="541"/>
      <c r="RPM47" s="541"/>
      <c r="RPN47" s="541"/>
      <c r="RPO47" s="541"/>
      <c r="RPP47" s="541"/>
      <c r="RPQ47" s="541"/>
      <c r="RPR47" s="541"/>
      <c r="RPS47" s="541"/>
      <c r="RPT47" s="541"/>
      <c r="RPU47" s="541"/>
      <c r="RPV47" s="541"/>
      <c r="RPW47" s="541"/>
      <c r="RPX47" s="541"/>
      <c r="RPY47" s="541"/>
      <c r="RPZ47" s="541"/>
      <c r="RQA47" s="541"/>
      <c r="RQB47" s="541"/>
      <c r="RQC47" s="541"/>
      <c r="RQD47" s="541"/>
      <c r="RQE47" s="541"/>
      <c r="RQF47" s="541"/>
      <c r="RQG47" s="541"/>
      <c r="RQH47" s="541"/>
      <c r="RQI47" s="541"/>
      <c r="RQJ47" s="541"/>
      <c r="RQK47" s="541"/>
      <c r="RQL47" s="541"/>
      <c r="RQM47" s="541"/>
      <c r="RQN47" s="541"/>
      <c r="RQO47" s="541"/>
      <c r="RQP47" s="541"/>
      <c r="RQQ47" s="541"/>
      <c r="RQR47" s="541"/>
      <c r="RQS47" s="541"/>
      <c r="RQT47" s="541"/>
      <c r="RQU47" s="541"/>
      <c r="RQV47" s="541"/>
      <c r="RQW47" s="541"/>
      <c r="RQX47" s="541"/>
      <c r="RQY47" s="541"/>
      <c r="RQZ47" s="541"/>
      <c r="RRA47" s="541"/>
      <c r="RRB47" s="541"/>
      <c r="RRC47" s="541"/>
      <c r="RRD47" s="541"/>
      <c r="RRE47" s="541"/>
      <c r="RRF47" s="541"/>
      <c r="RRG47" s="541"/>
      <c r="RRH47" s="541"/>
      <c r="RRI47" s="541"/>
      <c r="RRJ47" s="541"/>
      <c r="RRK47" s="541"/>
      <c r="RRL47" s="541"/>
      <c r="RRM47" s="541"/>
      <c r="RRN47" s="541"/>
      <c r="RRO47" s="541"/>
      <c r="RRP47" s="541"/>
      <c r="RRQ47" s="541"/>
      <c r="RRR47" s="541"/>
      <c r="RRS47" s="541"/>
      <c r="RRT47" s="541"/>
      <c r="RRU47" s="541"/>
      <c r="RRV47" s="541"/>
      <c r="RRW47" s="541"/>
      <c r="RRX47" s="541"/>
      <c r="RRY47" s="541"/>
      <c r="RRZ47" s="541"/>
      <c r="RSA47" s="541"/>
      <c r="RSB47" s="541"/>
      <c r="RSC47" s="541"/>
      <c r="RSD47" s="541"/>
      <c r="RSE47" s="541"/>
      <c r="RSF47" s="541"/>
      <c r="RSG47" s="541"/>
      <c r="RSH47" s="541"/>
      <c r="RSI47" s="541"/>
      <c r="RSJ47" s="541"/>
      <c r="RSK47" s="541"/>
      <c r="RSL47" s="541"/>
      <c r="RSM47" s="541"/>
      <c r="RSN47" s="541"/>
      <c r="RSO47" s="541"/>
      <c r="RSP47" s="541"/>
      <c r="RSQ47" s="541"/>
      <c r="RSR47" s="541"/>
      <c r="RSS47" s="541"/>
      <c r="RST47" s="541"/>
      <c r="RSU47" s="541"/>
      <c r="RSV47" s="541"/>
      <c r="RSW47" s="541"/>
      <c r="RSX47" s="541"/>
      <c r="RSY47" s="541"/>
      <c r="RSZ47" s="541"/>
      <c r="RTA47" s="541"/>
      <c r="RTB47" s="541"/>
      <c r="RTC47" s="541"/>
      <c r="RTD47" s="541"/>
      <c r="RTE47" s="541"/>
      <c r="RTF47" s="541"/>
      <c r="RTG47" s="541"/>
      <c r="RTH47" s="541"/>
      <c r="RTI47" s="541"/>
      <c r="RTJ47" s="541"/>
      <c r="RTK47" s="541"/>
      <c r="RTL47" s="541"/>
      <c r="RTM47" s="541"/>
      <c r="RTN47" s="541"/>
      <c r="RTO47" s="541"/>
      <c r="RTP47" s="541"/>
      <c r="RTQ47" s="541"/>
      <c r="RTR47" s="541"/>
      <c r="RTS47" s="541"/>
      <c r="RTT47" s="541"/>
      <c r="RTU47" s="541"/>
      <c r="RTV47" s="541"/>
      <c r="RTW47" s="541"/>
      <c r="RTX47" s="541"/>
      <c r="RTY47" s="541"/>
      <c r="RTZ47" s="541"/>
      <c r="RUA47" s="541"/>
      <c r="RUB47" s="541"/>
      <c r="RUC47" s="541"/>
      <c r="RUD47" s="541"/>
      <c r="RUE47" s="541"/>
      <c r="RUF47" s="541"/>
      <c r="RUG47" s="541"/>
      <c r="RUH47" s="541"/>
      <c r="RUI47" s="541"/>
      <c r="RUJ47" s="541"/>
      <c r="RUK47" s="541"/>
      <c r="RUL47" s="541"/>
      <c r="RUM47" s="541"/>
      <c r="RUN47" s="541"/>
      <c r="RUO47" s="541"/>
      <c r="RUP47" s="541"/>
      <c r="RUQ47" s="541"/>
      <c r="RUR47" s="541"/>
      <c r="RUS47" s="541"/>
      <c r="RUT47" s="541"/>
      <c r="RUU47" s="541"/>
      <c r="RUV47" s="541"/>
      <c r="RUW47" s="541"/>
      <c r="RUX47" s="541"/>
      <c r="RUY47" s="541"/>
      <c r="RUZ47" s="541"/>
      <c r="RVA47" s="541"/>
      <c r="RVB47" s="541"/>
      <c r="RVC47" s="541"/>
      <c r="RVD47" s="541"/>
      <c r="RVE47" s="541"/>
      <c r="RVF47" s="541"/>
      <c r="RVG47" s="541"/>
      <c r="RVH47" s="541"/>
      <c r="RVI47" s="541"/>
      <c r="RVJ47" s="541"/>
      <c r="RVK47" s="541"/>
      <c r="RVL47" s="541"/>
      <c r="RVM47" s="541"/>
      <c r="RVN47" s="541"/>
      <c r="RVO47" s="541"/>
      <c r="RVP47" s="541"/>
      <c r="RVQ47" s="541"/>
      <c r="RVR47" s="541"/>
      <c r="RVS47" s="541"/>
      <c r="RVT47" s="541"/>
      <c r="RVU47" s="541"/>
      <c r="RVV47" s="541"/>
      <c r="RVW47" s="541"/>
      <c r="RVX47" s="541"/>
      <c r="RVY47" s="541"/>
      <c r="RVZ47" s="541"/>
      <c r="RWA47" s="541"/>
      <c r="RWB47" s="541"/>
      <c r="RWC47" s="541"/>
      <c r="RWD47" s="541"/>
      <c r="RWE47" s="541"/>
      <c r="RWF47" s="541"/>
      <c r="RWG47" s="541"/>
      <c r="RWH47" s="541"/>
      <c r="RWI47" s="541"/>
      <c r="RWJ47" s="541"/>
      <c r="RWK47" s="541"/>
      <c r="RWL47" s="541"/>
      <c r="RWM47" s="541"/>
      <c r="RWN47" s="541"/>
      <c r="RWO47" s="541"/>
      <c r="RWP47" s="541"/>
      <c r="RWQ47" s="541"/>
      <c r="RWR47" s="541"/>
      <c r="RWS47" s="541"/>
      <c r="RWT47" s="541"/>
      <c r="RWU47" s="541"/>
      <c r="RWV47" s="541"/>
      <c r="RWW47" s="541"/>
      <c r="RWX47" s="541"/>
      <c r="RWY47" s="541"/>
      <c r="RWZ47" s="541"/>
      <c r="RXA47" s="541"/>
      <c r="RXB47" s="541"/>
      <c r="RXC47" s="541"/>
      <c r="RXD47" s="541"/>
      <c r="RXE47" s="541"/>
      <c r="RXF47" s="541"/>
      <c r="RXG47" s="541"/>
      <c r="RXH47" s="541"/>
      <c r="RXI47" s="541"/>
      <c r="RXJ47" s="541"/>
      <c r="RXK47" s="541"/>
      <c r="RXL47" s="541"/>
      <c r="RXM47" s="541"/>
      <c r="RXN47" s="541"/>
      <c r="RXO47" s="541"/>
      <c r="RXP47" s="541"/>
      <c r="RXQ47" s="541"/>
      <c r="RXR47" s="541"/>
      <c r="RXS47" s="541"/>
      <c r="RXT47" s="541"/>
      <c r="RXU47" s="541"/>
      <c r="RXV47" s="541"/>
      <c r="RXW47" s="541"/>
      <c r="RXX47" s="541"/>
      <c r="RXY47" s="541"/>
      <c r="RXZ47" s="541"/>
      <c r="RYA47" s="541"/>
      <c r="RYB47" s="541"/>
      <c r="RYC47" s="541"/>
      <c r="RYD47" s="541"/>
      <c r="RYE47" s="541"/>
      <c r="RYF47" s="541"/>
      <c r="RYG47" s="541"/>
      <c r="RYH47" s="541"/>
      <c r="RYI47" s="541"/>
      <c r="RYJ47" s="541"/>
      <c r="RYK47" s="541"/>
      <c r="RYL47" s="541"/>
      <c r="RYM47" s="541"/>
      <c r="RYN47" s="541"/>
      <c r="RYO47" s="541"/>
      <c r="RYP47" s="541"/>
      <c r="RYQ47" s="541"/>
      <c r="RYR47" s="541"/>
      <c r="RYS47" s="541"/>
      <c r="RYT47" s="541"/>
      <c r="RYU47" s="541"/>
      <c r="RYV47" s="541"/>
      <c r="RYW47" s="541"/>
      <c r="RYX47" s="541"/>
      <c r="RYY47" s="541"/>
      <c r="RYZ47" s="541"/>
      <c r="RZA47" s="541"/>
      <c r="RZB47" s="541"/>
      <c r="RZC47" s="541"/>
      <c r="RZD47" s="541"/>
      <c r="RZE47" s="541"/>
      <c r="RZF47" s="541"/>
      <c r="RZG47" s="541"/>
      <c r="RZH47" s="541"/>
      <c r="RZI47" s="541"/>
      <c r="RZJ47" s="541"/>
      <c r="RZK47" s="541"/>
      <c r="RZL47" s="541"/>
      <c r="RZM47" s="541"/>
      <c r="RZN47" s="541"/>
      <c r="RZO47" s="541"/>
      <c r="RZP47" s="541"/>
      <c r="RZQ47" s="541"/>
      <c r="RZR47" s="541"/>
      <c r="RZS47" s="541"/>
      <c r="RZT47" s="541"/>
      <c r="RZU47" s="541"/>
      <c r="RZV47" s="541"/>
      <c r="RZW47" s="541"/>
      <c r="RZX47" s="541"/>
      <c r="RZY47" s="541"/>
      <c r="RZZ47" s="541"/>
      <c r="SAA47" s="541"/>
      <c r="SAB47" s="541"/>
      <c r="SAC47" s="541"/>
      <c r="SAD47" s="541"/>
      <c r="SAE47" s="541"/>
      <c r="SAF47" s="541"/>
      <c r="SAG47" s="541"/>
      <c r="SAH47" s="541"/>
      <c r="SAI47" s="541"/>
      <c r="SAJ47" s="541"/>
      <c r="SAK47" s="541"/>
      <c r="SAL47" s="541"/>
      <c r="SAM47" s="541"/>
      <c r="SAN47" s="541"/>
      <c r="SAO47" s="541"/>
      <c r="SAP47" s="541"/>
      <c r="SAQ47" s="541"/>
      <c r="SAR47" s="541"/>
      <c r="SAS47" s="541"/>
      <c r="SAT47" s="541"/>
      <c r="SAU47" s="541"/>
      <c r="SAV47" s="541"/>
      <c r="SAW47" s="541"/>
      <c r="SAX47" s="541"/>
      <c r="SAY47" s="541"/>
      <c r="SAZ47" s="541"/>
      <c r="SBA47" s="541"/>
      <c r="SBB47" s="541"/>
      <c r="SBC47" s="541"/>
      <c r="SBD47" s="541"/>
      <c r="SBE47" s="541"/>
      <c r="SBF47" s="541"/>
      <c r="SBG47" s="541"/>
      <c r="SBH47" s="541"/>
      <c r="SBI47" s="541"/>
      <c r="SBJ47" s="541"/>
      <c r="SBK47" s="541"/>
      <c r="SBL47" s="541"/>
      <c r="SBM47" s="541"/>
      <c r="SBN47" s="541"/>
      <c r="SBO47" s="541"/>
      <c r="SBP47" s="541"/>
      <c r="SBQ47" s="541"/>
      <c r="SBR47" s="541"/>
      <c r="SBS47" s="541"/>
      <c r="SBT47" s="541"/>
      <c r="SBU47" s="541"/>
      <c r="SBV47" s="541"/>
      <c r="SBW47" s="541"/>
      <c r="SBX47" s="541"/>
      <c r="SBY47" s="541"/>
      <c r="SBZ47" s="541"/>
      <c r="SCA47" s="541"/>
      <c r="SCB47" s="541"/>
      <c r="SCC47" s="541"/>
      <c r="SCD47" s="541"/>
      <c r="SCE47" s="541"/>
      <c r="SCF47" s="541"/>
      <c r="SCG47" s="541"/>
      <c r="SCH47" s="541"/>
      <c r="SCI47" s="541"/>
      <c r="SCJ47" s="541"/>
      <c r="SCK47" s="541"/>
      <c r="SCL47" s="541"/>
      <c r="SCM47" s="541"/>
      <c r="SCN47" s="541"/>
      <c r="SCO47" s="541"/>
      <c r="SCP47" s="541"/>
      <c r="SCQ47" s="541"/>
      <c r="SCR47" s="541"/>
      <c r="SCS47" s="541"/>
      <c r="SCT47" s="541"/>
      <c r="SCU47" s="541"/>
      <c r="SCV47" s="541"/>
      <c r="SCW47" s="541"/>
      <c r="SCX47" s="541"/>
      <c r="SCY47" s="541"/>
      <c r="SCZ47" s="541"/>
      <c r="SDA47" s="541"/>
      <c r="SDB47" s="541"/>
      <c r="SDC47" s="541"/>
      <c r="SDD47" s="541"/>
      <c r="SDE47" s="541"/>
      <c r="SDF47" s="541"/>
      <c r="SDG47" s="541"/>
      <c r="SDH47" s="541"/>
      <c r="SDI47" s="541"/>
      <c r="SDJ47" s="541"/>
      <c r="SDK47" s="541"/>
      <c r="SDL47" s="541"/>
      <c r="SDM47" s="541"/>
      <c r="SDN47" s="541"/>
      <c r="SDO47" s="541"/>
      <c r="SDP47" s="541"/>
      <c r="SDQ47" s="541"/>
      <c r="SDR47" s="541"/>
      <c r="SDS47" s="541"/>
      <c r="SDT47" s="541"/>
      <c r="SDU47" s="541"/>
      <c r="SDV47" s="541"/>
      <c r="SDW47" s="541"/>
      <c r="SDX47" s="541"/>
      <c r="SDY47" s="541"/>
      <c r="SDZ47" s="541"/>
      <c r="SEA47" s="541"/>
      <c r="SEB47" s="541"/>
      <c r="SEC47" s="541"/>
      <c r="SED47" s="541"/>
      <c r="SEE47" s="541"/>
      <c r="SEF47" s="541"/>
      <c r="SEG47" s="541"/>
      <c r="SEH47" s="541"/>
      <c r="SEI47" s="541"/>
      <c r="SEJ47" s="541"/>
      <c r="SEK47" s="541"/>
      <c r="SEL47" s="541"/>
      <c r="SEM47" s="541"/>
      <c r="SEN47" s="541"/>
      <c r="SEO47" s="541"/>
      <c r="SEP47" s="541"/>
      <c r="SEQ47" s="541"/>
      <c r="SER47" s="541"/>
      <c r="SES47" s="541"/>
      <c r="SET47" s="541"/>
      <c r="SEU47" s="541"/>
      <c r="SEV47" s="541"/>
      <c r="SEW47" s="541"/>
      <c r="SEX47" s="541"/>
      <c r="SEY47" s="541"/>
      <c r="SEZ47" s="541"/>
      <c r="SFA47" s="541"/>
      <c r="SFB47" s="541"/>
      <c r="SFC47" s="541"/>
      <c r="SFD47" s="541"/>
      <c r="SFE47" s="541"/>
      <c r="SFF47" s="541"/>
      <c r="SFG47" s="541"/>
      <c r="SFH47" s="541"/>
      <c r="SFI47" s="541"/>
      <c r="SFJ47" s="541"/>
      <c r="SFK47" s="541"/>
      <c r="SFL47" s="541"/>
      <c r="SFM47" s="541"/>
      <c r="SFN47" s="541"/>
      <c r="SFO47" s="541"/>
      <c r="SFP47" s="541"/>
      <c r="SFQ47" s="541"/>
      <c r="SFR47" s="541"/>
      <c r="SFS47" s="541"/>
      <c r="SFT47" s="541"/>
      <c r="SFU47" s="541"/>
      <c r="SFV47" s="541"/>
      <c r="SFW47" s="541"/>
      <c r="SFX47" s="541"/>
      <c r="SFY47" s="541"/>
      <c r="SFZ47" s="541"/>
      <c r="SGA47" s="541"/>
      <c r="SGB47" s="541"/>
      <c r="SGC47" s="541"/>
      <c r="SGD47" s="541"/>
      <c r="SGE47" s="541"/>
      <c r="SGF47" s="541"/>
      <c r="SGG47" s="541"/>
      <c r="SGH47" s="541"/>
      <c r="SGI47" s="541"/>
      <c r="SGJ47" s="541"/>
      <c r="SGK47" s="541"/>
      <c r="SGL47" s="541"/>
      <c r="SGM47" s="541"/>
      <c r="SGN47" s="541"/>
      <c r="SGO47" s="541"/>
      <c r="SGP47" s="541"/>
      <c r="SGQ47" s="541"/>
      <c r="SGR47" s="541"/>
      <c r="SGS47" s="541"/>
      <c r="SGT47" s="541"/>
      <c r="SGU47" s="541"/>
      <c r="SGV47" s="541"/>
      <c r="SGW47" s="541"/>
      <c r="SGX47" s="541"/>
      <c r="SGY47" s="541"/>
      <c r="SGZ47" s="541"/>
      <c r="SHA47" s="541"/>
      <c r="SHB47" s="541"/>
      <c r="SHC47" s="541"/>
      <c r="SHD47" s="541"/>
      <c r="SHE47" s="541"/>
      <c r="SHF47" s="541"/>
      <c r="SHG47" s="541"/>
      <c r="SHH47" s="541"/>
      <c r="SHI47" s="541"/>
      <c r="SHJ47" s="541"/>
      <c r="SHK47" s="541"/>
      <c r="SHL47" s="541"/>
      <c r="SHM47" s="541"/>
      <c r="SHN47" s="541"/>
      <c r="SHO47" s="541"/>
      <c r="SHP47" s="541"/>
      <c r="SHQ47" s="541"/>
      <c r="SHR47" s="541"/>
      <c r="SHS47" s="541"/>
      <c r="SHT47" s="541"/>
      <c r="SHU47" s="541"/>
      <c r="SHV47" s="541"/>
      <c r="SHW47" s="541"/>
      <c r="SHX47" s="541"/>
      <c r="SHY47" s="541"/>
      <c r="SHZ47" s="541"/>
      <c r="SIA47" s="541"/>
      <c r="SIB47" s="541"/>
      <c r="SIC47" s="541"/>
      <c r="SID47" s="541"/>
      <c r="SIE47" s="541"/>
      <c r="SIF47" s="541"/>
      <c r="SIG47" s="541"/>
      <c r="SIH47" s="541"/>
      <c r="SII47" s="541"/>
      <c r="SIJ47" s="541"/>
      <c r="SIK47" s="541"/>
      <c r="SIL47" s="541"/>
      <c r="SIM47" s="541"/>
      <c r="SIN47" s="541"/>
      <c r="SIO47" s="541"/>
      <c r="SIP47" s="541"/>
      <c r="SIQ47" s="541"/>
      <c r="SIR47" s="541"/>
      <c r="SIS47" s="541"/>
      <c r="SIT47" s="541"/>
      <c r="SIU47" s="541"/>
      <c r="SIV47" s="541"/>
      <c r="SIW47" s="541"/>
      <c r="SIX47" s="541"/>
      <c r="SIY47" s="541"/>
      <c r="SIZ47" s="541"/>
      <c r="SJA47" s="541"/>
      <c r="SJB47" s="541"/>
      <c r="SJC47" s="541"/>
      <c r="SJD47" s="541"/>
      <c r="SJE47" s="541"/>
      <c r="SJF47" s="541"/>
      <c r="SJG47" s="541"/>
      <c r="SJH47" s="541"/>
      <c r="SJI47" s="541"/>
      <c r="SJJ47" s="541"/>
      <c r="SJK47" s="541"/>
      <c r="SJL47" s="541"/>
      <c r="SJM47" s="541"/>
      <c r="SJN47" s="541"/>
      <c r="SJO47" s="541"/>
      <c r="SJP47" s="541"/>
      <c r="SJQ47" s="541"/>
      <c r="SJR47" s="541"/>
      <c r="SJS47" s="541"/>
      <c r="SJT47" s="541"/>
      <c r="SJU47" s="541"/>
      <c r="SJV47" s="541"/>
      <c r="SJW47" s="541"/>
      <c r="SJX47" s="541"/>
      <c r="SJY47" s="541"/>
      <c r="SJZ47" s="541"/>
      <c r="SKA47" s="541"/>
      <c r="SKB47" s="541"/>
      <c r="SKC47" s="541"/>
      <c r="SKD47" s="541"/>
      <c r="SKE47" s="541"/>
      <c r="SKF47" s="541"/>
      <c r="SKG47" s="541"/>
      <c r="SKH47" s="541"/>
      <c r="SKI47" s="541"/>
      <c r="SKJ47" s="541"/>
      <c r="SKK47" s="541"/>
      <c r="SKL47" s="541"/>
      <c r="SKM47" s="541"/>
      <c r="SKN47" s="541"/>
      <c r="SKO47" s="541"/>
      <c r="SKP47" s="541"/>
      <c r="SKQ47" s="541"/>
      <c r="SKR47" s="541"/>
      <c r="SKS47" s="541"/>
      <c r="SKT47" s="541"/>
      <c r="SKU47" s="541"/>
      <c r="SKV47" s="541"/>
      <c r="SKW47" s="541"/>
      <c r="SKX47" s="541"/>
      <c r="SKY47" s="541"/>
      <c r="SKZ47" s="541"/>
      <c r="SLA47" s="541"/>
      <c r="SLB47" s="541"/>
      <c r="SLC47" s="541"/>
      <c r="SLD47" s="541"/>
      <c r="SLE47" s="541"/>
      <c r="SLF47" s="541"/>
      <c r="SLG47" s="541"/>
      <c r="SLH47" s="541"/>
      <c r="SLI47" s="541"/>
      <c r="SLJ47" s="541"/>
      <c r="SLK47" s="541"/>
      <c r="SLL47" s="541"/>
      <c r="SLM47" s="541"/>
      <c r="SLN47" s="541"/>
      <c r="SLO47" s="541"/>
      <c r="SLP47" s="541"/>
      <c r="SLQ47" s="541"/>
      <c r="SLR47" s="541"/>
      <c r="SLS47" s="541"/>
      <c r="SLT47" s="541"/>
      <c r="SLU47" s="541"/>
      <c r="SLV47" s="541"/>
      <c r="SLW47" s="541"/>
      <c r="SLX47" s="541"/>
      <c r="SLY47" s="541"/>
      <c r="SLZ47" s="541"/>
      <c r="SMA47" s="541"/>
      <c r="SMB47" s="541"/>
      <c r="SMC47" s="541"/>
      <c r="SMD47" s="541"/>
      <c r="SME47" s="541"/>
      <c r="SMF47" s="541"/>
      <c r="SMG47" s="541"/>
      <c r="SMH47" s="541"/>
      <c r="SMI47" s="541"/>
      <c r="SMJ47" s="541"/>
      <c r="SMK47" s="541"/>
      <c r="SML47" s="541"/>
      <c r="SMM47" s="541"/>
      <c r="SMN47" s="541"/>
      <c r="SMO47" s="541"/>
      <c r="SMP47" s="541"/>
      <c r="SMQ47" s="541"/>
      <c r="SMR47" s="541"/>
      <c r="SMS47" s="541"/>
      <c r="SMT47" s="541"/>
      <c r="SMU47" s="541"/>
      <c r="SMV47" s="541"/>
      <c r="SMW47" s="541"/>
      <c r="SMX47" s="541"/>
      <c r="SMY47" s="541"/>
      <c r="SMZ47" s="541"/>
      <c r="SNA47" s="541"/>
      <c r="SNB47" s="541"/>
      <c r="SNC47" s="541"/>
      <c r="SND47" s="541"/>
      <c r="SNE47" s="541"/>
      <c r="SNF47" s="541"/>
      <c r="SNG47" s="541"/>
      <c r="SNH47" s="541"/>
      <c r="SNI47" s="541"/>
      <c r="SNJ47" s="541"/>
      <c r="SNK47" s="541"/>
      <c r="SNL47" s="541"/>
      <c r="SNM47" s="541"/>
      <c r="SNN47" s="541"/>
      <c r="SNO47" s="541"/>
      <c r="SNP47" s="541"/>
      <c r="SNQ47" s="541"/>
      <c r="SNR47" s="541"/>
      <c r="SNS47" s="541"/>
      <c r="SNT47" s="541"/>
      <c r="SNU47" s="541"/>
      <c r="SNV47" s="541"/>
      <c r="SNW47" s="541"/>
      <c r="SNX47" s="541"/>
      <c r="SNY47" s="541"/>
      <c r="SNZ47" s="541"/>
      <c r="SOA47" s="541"/>
      <c r="SOB47" s="541"/>
      <c r="SOC47" s="541"/>
      <c r="SOD47" s="541"/>
      <c r="SOE47" s="541"/>
      <c r="SOF47" s="541"/>
      <c r="SOG47" s="541"/>
      <c r="SOH47" s="541"/>
      <c r="SOI47" s="541"/>
      <c r="SOJ47" s="541"/>
      <c r="SOK47" s="541"/>
      <c r="SOL47" s="541"/>
      <c r="SOM47" s="541"/>
      <c r="SON47" s="541"/>
      <c r="SOO47" s="541"/>
      <c r="SOP47" s="541"/>
      <c r="SOQ47" s="541"/>
      <c r="SOR47" s="541"/>
      <c r="SOS47" s="541"/>
      <c r="SOT47" s="541"/>
      <c r="SOU47" s="541"/>
      <c r="SOV47" s="541"/>
      <c r="SOW47" s="541"/>
      <c r="SOX47" s="541"/>
      <c r="SOY47" s="541"/>
      <c r="SOZ47" s="541"/>
      <c r="SPA47" s="541"/>
      <c r="SPB47" s="541"/>
      <c r="SPC47" s="541"/>
      <c r="SPD47" s="541"/>
      <c r="SPE47" s="541"/>
      <c r="SPF47" s="541"/>
      <c r="SPG47" s="541"/>
      <c r="SPH47" s="541"/>
      <c r="SPI47" s="541"/>
      <c r="SPJ47" s="541"/>
      <c r="SPK47" s="541"/>
      <c r="SPL47" s="541"/>
      <c r="SPM47" s="541"/>
      <c r="SPN47" s="541"/>
      <c r="SPO47" s="541"/>
      <c r="SPP47" s="541"/>
      <c r="SPQ47" s="541"/>
      <c r="SPR47" s="541"/>
      <c r="SPS47" s="541"/>
      <c r="SPT47" s="541"/>
      <c r="SPU47" s="541"/>
      <c r="SPV47" s="541"/>
      <c r="SPW47" s="541"/>
      <c r="SPX47" s="541"/>
      <c r="SPY47" s="541"/>
      <c r="SPZ47" s="541"/>
      <c r="SQA47" s="541"/>
      <c r="SQB47" s="541"/>
      <c r="SQC47" s="541"/>
      <c r="SQD47" s="541"/>
      <c r="SQE47" s="541"/>
      <c r="SQF47" s="541"/>
      <c r="SQG47" s="541"/>
      <c r="SQH47" s="541"/>
      <c r="SQI47" s="541"/>
      <c r="SQJ47" s="541"/>
      <c r="SQK47" s="541"/>
      <c r="SQL47" s="541"/>
      <c r="SQM47" s="541"/>
      <c r="SQN47" s="541"/>
      <c r="SQO47" s="541"/>
      <c r="SQP47" s="541"/>
      <c r="SQQ47" s="541"/>
      <c r="SQR47" s="541"/>
      <c r="SQS47" s="541"/>
      <c r="SQT47" s="541"/>
      <c r="SQU47" s="541"/>
      <c r="SQV47" s="541"/>
      <c r="SQW47" s="541"/>
      <c r="SQX47" s="541"/>
      <c r="SQY47" s="541"/>
      <c r="SQZ47" s="541"/>
      <c r="SRA47" s="541"/>
      <c r="SRB47" s="541"/>
      <c r="SRC47" s="541"/>
      <c r="SRD47" s="541"/>
      <c r="SRE47" s="541"/>
      <c r="SRF47" s="541"/>
      <c r="SRG47" s="541"/>
      <c r="SRH47" s="541"/>
      <c r="SRI47" s="541"/>
      <c r="SRJ47" s="541"/>
      <c r="SRK47" s="541"/>
      <c r="SRL47" s="541"/>
      <c r="SRM47" s="541"/>
      <c r="SRN47" s="541"/>
      <c r="SRO47" s="541"/>
      <c r="SRP47" s="541"/>
      <c r="SRQ47" s="541"/>
      <c r="SRR47" s="541"/>
      <c r="SRS47" s="541"/>
      <c r="SRT47" s="541"/>
      <c r="SRU47" s="541"/>
      <c r="SRV47" s="541"/>
      <c r="SRW47" s="541"/>
      <c r="SRX47" s="541"/>
      <c r="SRY47" s="541"/>
      <c r="SRZ47" s="541"/>
      <c r="SSA47" s="541"/>
      <c r="SSB47" s="541"/>
      <c r="SSC47" s="541"/>
      <c r="SSD47" s="541"/>
      <c r="SSE47" s="541"/>
      <c r="SSF47" s="541"/>
      <c r="SSG47" s="541"/>
      <c r="SSH47" s="541"/>
      <c r="SSI47" s="541"/>
      <c r="SSJ47" s="541"/>
      <c r="SSK47" s="541"/>
      <c r="SSL47" s="541"/>
      <c r="SSM47" s="541"/>
      <c r="SSN47" s="541"/>
      <c r="SSO47" s="541"/>
      <c r="SSP47" s="541"/>
      <c r="SSQ47" s="541"/>
      <c r="SSR47" s="541"/>
      <c r="SSS47" s="541"/>
      <c r="SST47" s="541"/>
      <c r="SSU47" s="541"/>
      <c r="SSV47" s="541"/>
      <c r="SSW47" s="541"/>
      <c r="SSX47" s="541"/>
      <c r="SSY47" s="541"/>
      <c r="SSZ47" s="541"/>
      <c r="STA47" s="541"/>
      <c r="STB47" s="541"/>
      <c r="STC47" s="541"/>
      <c r="STD47" s="541"/>
      <c r="STE47" s="541"/>
      <c r="STF47" s="541"/>
      <c r="STG47" s="541"/>
      <c r="STH47" s="541"/>
      <c r="STI47" s="541"/>
      <c r="STJ47" s="541"/>
      <c r="STK47" s="541"/>
      <c r="STL47" s="541"/>
      <c r="STM47" s="541"/>
      <c r="STN47" s="541"/>
      <c r="STO47" s="541"/>
      <c r="STP47" s="541"/>
      <c r="STQ47" s="541"/>
      <c r="STR47" s="541"/>
      <c r="STS47" s="541"/>
      <c r="STT47" s="541"/>
      <c r="STU47" s="541"/>
      <c r="STV47" s="541"/>
      <c r="STW47" s="541"/>
      <c r="STX47" s="541"/>
      <c r="STY47" s="541"/>
      <c r="STZ47" s="541"/>
      <c r="SUA47" s="541"/>
      <c r="SUB47" s="541"/>
      <c r="SUC47" s="541"/>
      <c r="SUD47" s="541"/>
      <c r="SUE47" s="541"/>
      <c r="SUF47" s="541"/>
      <c r="SUG47" s="541"/>
      <c r="SUH47" s="541"/>
      <c r="SUI47" s="541"/>
      <c r="SUJ47" s="541"/>
      <c r="SUK47" s="541"/>
      <c r="SUL47" s="541"/>
      <c r="SUM47" s="541"/>
      <c r="SUN47" s="541"/>
      <c r="SUO47" s="541"/>
      <c r="SUP47" s="541"/>
      <c r="SUQ47" s="541"/>
      <c r="SUR47" s="541"/>
      <c r="SUS47" s="541"/>
      <c r="SUT47" s="541"/>
      <c r="SUU47" s="541"/>
      <c r="SUV47" s="541"/>
      <c r="SUW47" s="541"/>
      <c r="SUX47" s="541"/>
      <c r="SUY47" s="541"/>
      <c r="SUZ47" s="541"/>
      <c r="SVA47" s="541"/>
      <c r="SVB47" s="541"/>
      <c r="SVC47" s="541"/>
      <c r="SVD47" s="541"/>
      <c r="SVE47" s="541"/>
      <c r="SVF47" s="541"/>
      <c r="SVG47" s="541"/>
      <c r="SVH47" s="541"/>
      <c r="SVI47" s="541"/>
      <c r="SVJ47" s="541"/>
      <c r="SVK47" s="541"/>
      <c r="SVL47" s="541"/>
      <c r="SVM47" s="541"/>
      <c r="SVN47" s="541"/>
      <c r="SVO47" s="541"/>
      <c r="SVP47" s="541"/>
      <c r="SVQ47" s="541"/>
      <c r="SVR47" s="541"/>
      <c r="SVS47" s="541"/>
      <c r="SVT47" s="541"/>
      <c r="SVU47" s="541"/>
      <c r="SVV47" s="541"/>
      <c r="SVW47" s="541"/>
      <c r="SVX47" s="541"/>
      <c r="SVY47" s="541"/>
      <c r="SVZ47" s="541"/>
      <c r="SWA47" s="541"/>
      <c r="SWB47" s="541"/>
      <c r="SWC47" s="541"/>
      <c r="SWD47" s="541"/>
      <c r="SWE47" s="541"/>
      <c r="SWF47" s="541"/>
      <c r="SWG47" s="541"/>
      <c r="SWH47" s="541"/>
      <c r="SWI47" s="541"/>
      <c r="SWJ47" s="541"/>
      <c r="SWK47" s="541"/>
      <c r="SWL47" s="541"/>
      <c r="SWM47" s="541"/>
      <c r="SWN47" s="541"/>
      <c r="SWO47" s="541"/>
      <c r="SWP47" s="541"/>
      <c r="SWQ47" s="541"/>
      <c r="SWR47" s="541"/>
      <c r="SWS47" s="541"/>
      <c r="SWT47" s="541"/>
      <c r="SWU47" s="541"/>
      <c r="SWV47" s="541"/>
      <c r="SWW47" s="541"/>
      <c r="SWX47" s="541"/>
      <c r="SWY47" s="541"/>
      <c r="SWZ47" s="541"/>
      <c r="SXA47" s="541"/>
      <c r="SXB47" s="541"/>
      <c r="SXC47" s="541"/>
      <c r="SXD47" s="541"/>
      <c r="SXE47" s="541"/>
      <c r="SXF47" s="541"/>
      <c r="SXG47" s="541"/>
      <c r="SXH47" s="541"/>
      <c r="SXI47" s="541"/>
      <c r="SXJ47" s="541"/>
      <c r="SXK47" s="541"/>
      <c r="SXL47" s="541"/>
      <c r="SXM47" s="541"/>
      <c r="SXN47" s="541"/>
      <c r="SXO47" s="541"/>
      <c r="SXP47" s="541"/>
      <c r="SXQ47" s="541"/>
      <c r="SXR47" s="541"/>
      <c r="SXS47" s="541"/>
      <c r="SXT47" s="541"/>
      <c r="SXU47" s="541"/>
      <c r="SXV47" s="541"/>
      <c r="SXW47" s="541"/>
      <c r="SXX47" s="541"/>
      <c r="SXY47" s="541"/>
      <c r="SXZ47" s="541"/>
      <c r="SYA47" s="541"/>
      <c r="SYB47" s="541"/>
      <c r="SYC47" s="541"/>
      <c r="SYD47" s="541"/>
      <c r="SYE47" s="541"/>
      <c r="SYF47" s="541"/>
      <c r="SYG47" s="541"/>
      <c r="SYH47" s="541"/>
      <c r="SYI47" s="541"/>
      <c r="SYJ47" s="541"/>
      <c r="SYK47" s="541"/>
      <c r="SYL47" s="541"/>
      <c r="SYM47" s="541"/>
      <c r="SYN47" s="541"/>
      <c r="SYO47" s="541"/>
      <c r="SYP47" s="541"/>
      <c r="SYQ47" s="541"/>
      <c r="SYR47" s="541"/>
      <c r="SYS47" s="541"/>
      <c r="SYT47" s="541"/>
      <c r="SYU47" s="541"/>
      <c r="SYV47" s="541"/>
      <c r="SYW47" s="541"/>
      <c r="SYX47" s="541"/>
      <c r="SYY47" s="541"/>
      <c r="SYZ47" s="541"/>
      <c r="SZA47" s="541"/>
      <c r="SZB47" s="541"/>
      <c r="SZC47" s="541"/>
      <c r="SZD47" s="541"/>
      <c r="SZE47" s="541"/>
      <c r="SZF47" s="541"/>
      <c r="SZG47" s="541"/>
      <c r="SZH47" s="541"/>
      <c r="SZI47" s="541"/>
      <c r="SZJ47" s="541"/>
      <c r="SZK47" s="541"/>
      <c r="SZL47" s="541"/>
      <c r="SZM47" s="541"/>
      <c r="SZN47" s="541"/>
      <c r="SZO47" s="541"/>
      <c r="SZP47" s="541"/>
      <c r="SZQ47" s="541"/>
      <c r="SZR47" s="541"/>
      <c r="SZS47" s="541"/>
      <c r="SZT47" s="541"/>
      <c r="SZU47" s="541"/>
      <c r="SZV47" s="541"/>
      <c r="SZW47" s="541"/>
      <c r="SZX47" s="541"/>
      <c r="SZY47" s="541"/>
      <c r="SZZ47" s="541"/>
      <c r="TAA47" s="541"/>
      <c r="TAB47" s="541"/>
      <c r="TAC47" s="541"/>
      <c r="TAD47" s="541"/>
      <c r="TAE47" s="541"/>
      <c r="TAF47" s="541"/>
      <c r="TAG47" s="541"/>
      <c r="TAH47" s="541"/>
      <c r="TAI47" s="541"/>
      <c r="TAJ47" s="541"/>
      <c r="TAK47" s="541"/>
      <c r="TAL47" s="541"/>
      <c r="TAM47" s="541"/>
      <c r="TAN47" s="541"/>
      <c r="TAO47" s="541"/>
      <c r="TAP47" s="541"/>
      <c r="TAQ47" s="541"/>
      <c r="TAR47" s="541"/>
      <c r="TAS47" s="541"/>
      <c r="TAT47" s="541"/>
      <c r="TAU47" s="541"/>
      <c r="TAV47" s="541"/>
      <c r="TAW47" s="541"/>
      <c r="TAX47" s="541"/>
      <c r="TAY47" s="541"/>
      <c r="TAZ47" s="541"/>
      <c r="TBA47" s="541"/>
      <c r="TBB47" s="541"/>
      <c r="TBC47" s="541"/>
      <c r="TBD47" s="541"/>
      <c r="TBE47" s="541"/>
      <c r="TBF47" s="541"/>
      <c r="TBG47" s="541"/>
      <c r="TBH47" s="541"/>
      <c r="TBI47" s="541"/>
      <c r="TBJ47" s="541"/>
      <c r="TBK47" s="541"/>
      <c r="TBL47" s="541"/>
      <c r="TBM47" s="541"/>
      <c r="TBN47" s="541"/>
      <c r="TBO47" s="541"/>
      <c r="TBP47" s="541"/>
      <c r="TBQ47" s="541"/>
      <c r="TBR47" s="541"/>
      <c r="TBS47" s="541"/>
      <c r="TBT47" s="541"/>
      <c r="TBU47" s="541"/>
      <c r="TBV47" s="541"/>
      <c r="TBW47" s="541"/>
      <c r="TBX47" s="541"/>
      <c r="TBY47" s="541"/>
      <c r="TBZ47" s="541"/>
      <c r="TCA47" s="541"/>
      <c r="TCB47" s="541"/>
      <c r="TCC47" s="541"/>
      <c r="TCD47" s="541"/>
      <c r="TCE47" s="541"/>
      <c r="TCF47" s="541"/>
      <c r="TCG47" s="541"/>
      <c r="TCH47" s="541"/>
      <c r="TCI47" s="541"/>
      <c r="TCJ47" s="541"/>
      <c r="TCK47" s="541"/>
      <c r="TCL47" s="541"/>
      <c r="TCM47" s="541"/>
      <c r="TCN47" s="541"/>
      <c r="TCO47" s="541"/>
      <c r="TCP47" s="541"/>
      <c r="TCQ47" s="541"/>
      <c r="TCR47" s="541"/>
      <c r="TCS47" s="541"/>
      <c r="TCT47" s="541"/>
      <c r="TCU47" s="541"/>
      <c r="TCV47" s="541"/>
      <c r="TCW47" s="541"/>
      <c r="TCX47" s="541"/>
      <c r="TCY47" s="541"/>
      <c r="TCZ47" s="541"/>
      <c r="TDA47" s="541"/>
      <c r="TDB47" s="541"/>
      <c r="TDC47" s="541"/>
      <c r="TDD47" s="541"/>
      <c r="TDE47" s="541"/>
      <c r="TDF47" s="541"/>
      <c r="TDG47" s="541"/>
      <c r="TDH47" s="541"/>
      <c r="TDI47" s="541"/>
      <c r="TDJ47" s="541"/>
      <c r="TDK47" s="541"/>
      <c r="TDL47" s="541"/>
      <c r="TDM47" s="541"/>
      <c r="TDN47" s="541"/>
      <c r="TDO47" s="541"/>
      <c r="TDP47" s="541"/>
      <c r="TDQ47" s="541"/>
      <c r="TDR47" s="541"/>
      <c r="TDS47" s="541"/>
      <c r="TDT47" s="541"/>
      <c r="TDU47" s="541"/>
      <c r="TDV47" s="541"/>
      <c r="TDW47" s="541"/>
      <c r="TDX47" s="541"/>
      <c r="TDY47" s="541"/>
      <c r="TDZ47" s="541"/>
      <c r="TEA47" s="541"/>
      <c r="TEB47" s="541"/>
      <c r="TEC47" s="541"/>
      <c r="TED47" s="541"/>
      <c r="TEE47" s="541"/>
      <c r="TEF47" s="541"/>
      <c r="TEG47" s="541"/>
      <c r="TEH47" s="541"/>
      <c r="TEI47" s="541"/>
      <c r="TEJ47" s="541"/>
      <c r="TEK47" s="541"/>
      <c r="TEL47" s="541"/>
      <c r="TEM47" s="541"/>
      <c r="TEN47" s="541"/>
      <c r="TEO47" s="541"/>
      <c r="TEP47" s="541"/>
      <c r="TEQ47" s="541"/>
      <c r="TER47" s="541"/>
      <c r="TES47" s="541"/>
      <c r="TET47" s="541"/>
      <c r="TEU47" s="541"/>
      <c r="TEV47" s="541"/>
      <c r="TEW47" s="541"/>
      <c r="TEX47" s="541"/>
      <c r="TEY47" s="541"/>
      <c r="TEZ47" s="541"/>
      <c r="TFA47" s="541"/>
      <c r="TFB47" s="541"/>
      <c r="TFC47" s="541"/>
      <c r="TFD47" s="541"/>
      <c r="TFE47" s="541"/>
      <c r="TFF47" s="541"/>
      <c r="TFG47" s="541"/>
      <c r="TFH47" s="541"/>
      <c r="TFI47" s="541"/>
      <c r="TFJ47" s="541"/>
      <c r="TFK47" s="541"/>
      <c r="TFL47" s="541"/>
      <c r="TFM47" s="541"/>
      <c r="TFN47" s="541"/>
      <c r="TFO47" s="541"/>
      <c r="TFP47" s="541"/>
      <c r="TFQ47" s="541"/>
      <c r="TFR47" s="541"/>
      <c r="TFS47" s="541"/>
      <c r="TFT47" s="541"/>
      <c r="TFU47" s="541"/>
      <c r="TFV47" s="541"/>
      <c r="TFW47" s="541"/>
      <c r="TFX47" s="541"/>
      <c r="TFY47" s="541"/>
      <c r="TFZ47" s="541"/>
      <c r="TGA47" s="541"/>
      <c r="TGB47" s="541"/>
      <c r="TGC47" s="541"/>
      <c r="TGD47" s="541"/>
      <c r="TGE47" s="541"/>
      <c r="TGF47" s="541"/>
      <c r="TGG47" s="541"/>
      <c r="TGH47" s="541"/>
      <c r="TGI47" s="541"/>
      <c r="TGJ47" s="541"/>
      <c r="TGK47" s="541"/>
      <c r="TGL47" s="541"/>
      <c r="TGM47" s="541"/>
      <c r="TGN47" s="541"/>
      <c r="TGO47" s="541"/>
      <c r="TGP47" s="541"/>
      <c r="TGQ47" s="541"/>
      <c r="TGR47" s="541"/>
      <c r="TGS47" s="541"/>
      <c r="TGT47" s="541"/>
      <c r="TGU47" s="541"/>
      <c r="TGV47" s="541"/>
      <c r="TGW47" s="541"/>
      <c r="TGX47" s="541"/>
      <c r="TGY47" s="541"/>
      <c r="TGZ47" s="541"/>
      <c r="THA47" s="541"/>
      <c r="THB47" s="541"/>
      <c r="THC47" s="541"/>
      <c r="THD47" s="541"/>
      <c r="THE47" s="541"/>
      <c r="THF47" s="541"/>
      <c r="THG47" s="541"/>
      <c r="THH47" s="541"/>
      <c r="THI47" s="541"/>
      <c r="THJ47" s="541"/>
      <c r="THK47" s="541"/>
      <c r="THL47" s="541"/>
      <c r="THM47" s="541"/>
      <c r="THN47" s="541"/>
      <c r="THO47" s="541"/>
      <c r="THP47" s="541"/>
      <c r="THQ47" s="541"/>
      <c r="THR47" s="541"/>
      <c r="THS47" s="541"/>
      <c r="THT47" s="541"/>
      <c r="THU47" s="541"/>
      <c r="THV47" s="541"/>
      <c r="THW47" s="541"/>
      <c r="THX47" s="541"/>
      <c r="THY47" s="541"/>
      <c r="THZ47" s="541"/>
      <c r="TIA47" s="541"/>
      <c r="TIB47" s="541"/>
      <c r="TIC47" s="541"/>
      <c r="TID47" s="541"/>
      <c r="TIE47" s="541"/>
      <c r="TIF47" s="541"/>
      <c r="TIG47" s="541"/>
      <c r="TIH47" s="541"/>
      <c r="TII47" s="541"/>
      <c r="TIJ47" s="541"/>
      <c r="TIK47" s="541"/>
      <c r="TIL47" s="541"/>
      <c r="TIM47" s="541"/>
      <c r="TIN47" s="541"/>
      <c r="TIO47" s="541"/>
      <c r="TIP47" s="541"/>
      <c r="TIQ47" s="541"/>
      <c r="TIR47" s="541"/>
      <c r="TIS47" s="541"/>
      <c r="TIT47" s="541"/>
      <c r="TIU47" s="541"/>
      <c r="TIV47" s="541"/>
      <c r="TIW47" s="541"/>
      <c r="TIX47" s="541"/>
      <c r="TIY47" s="541"/>
      <c r="TIZ47" s="541"/>
      <c r="TJA47" s="541"/>
      <c r="TJB47" s="541"/>
      <c r="TJC47" s="541"/>
      <c r="TJD47" s="541"/>
      <c r="TJE47" s="541"/>
      <c r="TJF47" s="541"/>
      <c r="TJG47" s="541"/>
      <c r="TJH47" s="541"/>
      <c r="TJI47" s="541"/>
      <c r="TJJ47" s="541"/>
      <c r="TJK47" s="541"/>
      <c r="TJL47" s="541"/>
      <c r="TJM47" s="541"/>
      <c r="TJN47" s="541"/>
      <c r="TJO47" s="541"/>
      <c r="TJP47" s="541"/>
      <c r="TJQ47" s="541"/>
      <c r="TJR47" s="541"/>
      <c r="TJS47" s="541"/>
      <c r="TJT47" s="541"/>
      <c r="TJU47" s="541"/>
      <c r="TJV47" s="541"/>
      <c r="TJW47" s="541"/>
      <c r="TJX47" s="541"/>
      <c r="TJY47" s="541"/>
      <c r="TJZ47" s="541"/>
      <c r="TKA47" s="541"/>
      <c r="TKB47" s="541"/>
      <c r="TKC47" s="541"/>
      <c r="TKD47" s="541"/>
      <c r="TKE47" s="541"/>
      <c r="TKF47" s="541"/>
      <c r="TKG47" s="541"/>
      <c r="TKH47" s="541"/>
      <c r="TKI47" s="541"/>
      <c r="TKJ47" s="541"/>
      <c r="TKK47" s="541"/>
      <c r="TKL47" s="541"/>
      <c r="TKM47" s="541"/>
      <c r="TKN47" s="541"/>
      <c r="TKO47" s="541"/>
      <c r="TKP47" s="541"/>
      <c r="TKQ47" s="541"/>
      <c r="TKR47" s="541"/>
      <c r="TKS47" s="541"/>
      <c r="TKT47" s="541"/>
      <c r="TKU47" s="541"/>
      <c r="TKV47" s="541"/>
      <c r="TKW47" s="541"/>
      <c r="TKX47" s="541"/>
      <c r="TKY47" s="541"/>
      <c r="TKZ47" s="541"/>
      <c r="TLA47" s="541"/>
      <c r="TLB47" s="541"/>
      <c r="TLC47" s="541"/>
      <c r="TLD47" s="541"/>
      <c r="TLE47" s="541"/>
      <c r="TLF47" s="541"/>
      <c r="TLG47" s="541"/>
      <c r="TLH47" s="541"/>
      <c r="TLI47" s="541"/>
      <c r="TLJ47" s="541"/>
      <c r="TLK47" s="541"/>
      <c r="TLL47" s="541"/>
      <c r="TLM47" s="541"/>
      <c r="TLN47" s="541"/>
      <c r="TLO47" s="541"/>
      <c r="TLP47" s="541"/>
      <c r="TLQ47" s="541"/>
      <c r="TLR47" s="541"/>
      <c r="TLS47" s="541"/>
      <c r="TLT47" s="541"/>
      <c r="TLU47" s="541"/>
      <c r="TLV47" s="541"/>
      <c r="TLW47" s="541"/>
      <c r="TLX47" s="541"/>
      <c r="TLY47" s="541"/>
      <c r="TLZ47" s="541"/>
      <c r="TMA47" s="541"/>
      <c r="TMB47" s="541"/>
      <c r="TMC47" s="541"/>
      <c r="TMD47" s="541"/>
      <c r="TME47" s="541"/>
      <c r="TMF47" s="541"/>
      <c r="TMG47" s="541"/>
      <c r="TMH47" s="541"/>
      <c r="TMI47" s="541"/>
      <c r="TMJ47" s="541"/>
      <c r="TMK47" s="541"/>
      <c r="TML47" s="541"/>
      <c r="TMM47" s="541"/>
      <c r="TMN47" s="541"/>
      <c r="TMO47" s="541"/>
      <c r="TMP47" s="541"/>
      <c r="TMQ47" s="541"/>
      <c r="TMR47" s="541"/>
      <c r="TMS47" s="541"/>
      <c r="TMT47" s="541"/>
      <c r="TMU47" s="541"/>
      <c r="TMV47" s="541"/>
      <c r="TMW47" s="541"/>
      <c r="TMX47" s="541"/>
      <c r="TMY47" s="541"/>
      <c r="TMZ47" s="541"/>
      <c r="TNA47" s="541"/>
      <c r="TNB47" s="541"/>
      <c r="TNC47" s="541"/>
      <c r="TND47" s="541"/>
      <c r="TNE47" s="541"/>
      <c r="TNF47" s="541"/>
      <c r="TNG47" s="541"/>
      <c r="TNH47" s="541"/>
      <c r="TNI47" s="541"/>
      <c r="TNJ47" s="541"/>
      <c r="TNK47" s="541"/>
      <c r="TNL47" s="541"/>
      <c r="TNM47" s="541"/>
      <c r="TNN47" s="541"/>
      <c r="TNO47" s="541"/>
      <c r="TNP47" s="541"/>
      <c r="TNQ47" s="541"/>
      <c r="TNR47" s="541"/>
      <c r="TNS47" s="541"/>
      <c r="TNT47" s="541"/>
      <c r="TNU47" s="541"/>
      <c r="TNV47" s="541"/>
      <c r="TNW47" s="541"/>
      <c r="TNX47" s="541"/>
      <c r="TNY47" s="541"/>
      <c r="TNZ47" s="541"/>
      <c r="TOA47" s="541"/>
      <c r="TOB47" s="541"/>
      <c r="TOC47" s="541"/>
      <c r="TOD47" s="541"/>
      <c r="TOE47" s="541"/>
      <c r="TOF47" s="541"/>
      <c r="TOG47" s="541"/>
      <c r="TOH47" s="541"/>
      <c r="TOI47" s="541"/>
      <c r="TOJ47" s="541"/>
      <c r="TOK47" s="541"/>
      <c r="TOL47" s="541"/>
      <c r="TOM47" s="541"/>
      <c r="TON47" s="541"/>
      <c r="TOO47" s="541"/>
      <c r="TOP47" s="541"/>
      <c r="TOQ47" s="541"/>
      <c r="TOR47" s="541"/>
      <c r="TOS47" s="541"/>
      <c r="TOT47" s="541"/>
      <c r="TOU47" s="541"/>
      <c r="TOV47" s="541"/>
      <c r="TOW47" s="541"/>
      <c r="TOX47" s="541"/>
      <c r="TOY47" s="541"/>
      <c r="TOZ47" s="541"/>
      <c r="TPA47" s="541"/>
      <c r="TPB47" s="541"/>
      <c r="TPC47" s="541"/>
      <c r="TPD47" s="541"/>
      <c r="TPE47" s="541"/>
      <c r="TPF47" s="541"/>
      <c r="TPG47" s="541"/>
      <c r="TPH47" s="541"/>
      <c r="TPI47" s="541"/>
      <c r="TPJ47" s="541"/>
      <c r="TPK47" s="541"/>
      <c r="TPL47" s="541"/>
      <c r="TPM47" s="541"/>
      <c r="TPN47" s="541"/>
      <c r="TPO47" s="541"/>
      <c r="TPP47" s="541"/>
      <c r="TPQ47" s="541"/>
      <c r="TPR47" s="541"/>
      <c r="TPS47" s="541"/>
      <c r="TPT47" s="541"/>
      <c r="TPU47" s="541"/>
      <c r="TPV47" s="541"/>
      <c r="TPW47" s="541"/>
      <c r="TPX47" s="541"/>
      <c r="TPY47" s="541"/>
      <c r="TPZ47" s="541"/>
      <c r="TQA47" s="541"/>
      <c r="TQB47" s="541"/>
      <c r="TQC47" s="541"/>
      <c r="TQD47" s="541"/>
      <c r="TQE47" s="541"/>
      <c r="TQF47" s="541"/>
      <c r="TQG47" s="541"/>
      <c r="TQH47" s="541"/>
      <c r="TQI47" s="541"/>
      <c r="TQJ47" s="541"/>
      <c r="TQK47" s="541"/>
      <c r="TQL47" s="541"/>
      <c r="TQM47" s="541"/>
      <c r="TQN47" s="541"/>
      <c r="TQO47" s="541"/>
      <c r="TQP47" s="541"/>
      <c r="TQQ47" s="541"/>
      <c r="TQR47" s="541"/>
      <c r="TQS47" s="541"/>
      <c r="TQT47" s="541"/>
      <c r="TQU47" s="541"/>
      <c r="TQV47" s="541"/>
      <c r="TQW47" s="541"/>
      <c r="TQX47" s="541"/>
      <c r="TQY47" s="541"/>
      <c r="TQZ47" s="541"/>
      <c r="TRA47" s="541"/>
      <c r="TRB47" s="541"/>
      <c r="TRC47" s="541"/>
      <c r="TRD47" s="541"/>
      <c r="TRE47" s="541"/>
      <c r="TRF47" s="541"/>
      <c r="TRG47" s="541"/>
      <c r="TRH47" s="541"/>
      <c r="TRI47" s="541"/>
      <c r="TRJ47" s="541"/>
      <c r="TRK47" s="541"/>
      <c r="TRL47" s="541"/>
      <c r="TRM47" s="541"/>
      <c r="TRN47" s="541"/>
      <c r="TRO47" s="541"/>
      <c r="TRP47" s="541"/>
      <c r="TRQ47" s="541"/>
      <c r="TRR47" s="541"/>
      <c r="TRS47" s="541"/>
      <c r="TRT47" s="541"/>
      <c r="TRU47" s="541"/>
      <c r="TRV47" s="541"/>
      <c r="TRW47" s="541"/>
      <c r="TRX47" s="541"/>
      <c r="TRY47" s="541"/>
      <c r="TRZ47" s="541"/>
      <c r="TSA47" s="541"/>
      <c r="TSB47" s="541"/>
      <c r="TSC47" s="541"/>
      <c r="TSD47" s="541"/>
      <c r="TSE47" s="541"/>
      <c r="TSF47" s="541"/>
      <c r="TSG47" s="541"/>
      <c r="TSH47" s="541"/>
      <c r="TSI47" s="541"/>
      <c r="TSJ47" s="541"/>
      <c r="TSK47" s="541"/>
      <c r="TSL47" s="541"/>
      <c r="TSM47" s="541"/>
      <c r="TSN47" s="541"/>
      <c r="TSO47" s="541"/>
      <c r="TSP47" s="541"/>
      <c r="TSQ47" s="541"/>
      <c r="TSR47" s="541"/>
      <c r="TSS47" s="541"/>
      <c r="TST47" s="541"/>
      <c r="TSU47" s="541"/>
      <c r="TSV47" s="541"/>
      <c r="TSW47" s="541"/>
      <c r="TSX47" s="541"/>
      <c r="TSY47" s="541"/>
      <c r="TSZ47" s="541"/>
      <c r="TTA47" s="541"/>
      <c r="TTB47" s="541"/>
      <c r="TTC47" s="541"/>
      <c r="TTD47" s="541"/>
      <c r="TTE47" s="541"/>
      <c r="TTF47" s="541"/>
      <c r="TTG47" s="541"/>
      <c r="TTH47" s="541"/>
      <c r="TTI47" s="541"/>
      <c r="TTJ47" s="541"/>
      <c r="TTK47" s="541"/>
      <c r="TTL47" s="541"/>
      <c r="TTM47" s="541"/>
      <c r="TTN47" s="541"/>
      <c r="TTO47" s="541"/>
      <c r="TTP47" s="541"/>
      <c r="TTQ47" s="541"/>
      <c r="TTR47" s="541"/>
      <c r="TTS47" s="541"/>
      <c r="TTT47" s="541"/>
      <c r="TTU47" s="541"/>
      <c r="TTV47" s="541"/>
      <c r="TTW47" s="541"/>
      <c r="TTX47" s="541"/>
      <c r="TTY47" s="541"/>
      <c r="TTZ47" s="541"/>
      <c r="TUA47" s="541"/>
      <c r="TUB47" s="541"/>
      <c r="TUC47" s="541"/>
      <c r="TUD47" s="541"/>
      <c r="TUE47" s="541"/>
      <c r="TUF47" s="541"/>
      <c r="TUG47" s="541"/>
      <c r="TUH47" s="541"/>
      <c r="TUI47" s="541"/>
      <c r="TUJ47" s="541"/>
      <c r="TUK47" s="541"/>
      <c r="TUL47" s="541"/>
      <c r="TUM47" s="541"/>
      <c r="TUN47" s="541"/>
      <c r="TUO47" s="541"/>
      <c r="TUP47" s="541"/>
      <c r="TUQ47" s="541"/>
      <c r="TUR47" s="541"/>
      <c r="TUS47" s="541"/>
      <c r="TUT47" s="541"/>
      <c r="TUU47" s="541"/>
      <c r="TUV47" s="541"/>
      <c r="TUW47" s="541"/>
      <c r="TUX47" s="541"/>
      <c r="TUY47" s="541"/>
      <c r="TUZ47" s="541"/>
      <c r="TVA47" s="541"/>
      <c r="TVB47" s="541"/>
      <c r="TVC47" s="541"/>
      <c r="TVD47" s="541"/>
      <c r="TVE47" s="541"/>
      <c r="TVF47" s="541"/>
      <c r="TVG47" s="541"/>
      <c r="TVH47" s="541"/>
      <c r="TVI47" s="541"/>
      <c r="TVJ47" s="541"/>
      <c r="TVK47" s="541"/>
      <c r="TVL47" s="541"/>
      <c r="TVM47" s="541"/>
      <c r="TVN47" s="541"/>
      <c r="TVO47" s="541"/>
      <c r="TVP47" s="541"/>
      <c r="TVQ47" s="541"/>
      <c r="TVR47" s="541"/>
      <c r="TVS47" s="541"/>
      <c r="TVT47" s="541"/>
      <c r="TVU47" s="541"/>
      <c r="TVV47" s="541"/>
      <c r="TVW47" s="541"/>
      <c r="TVX47" s="541"/>
      <c r="TVY47" s="541"/>
      <c r="TVZ47" s="541"/>
      <c r="TWA47" s="541"/>
      <c r="TWB47" s="541"/>
      <c r="TWC47" s="541"/>
      <c r="TWD47" s="541"/>
      <c r="TWE47" s="541"/>
      <c r="TWF47" s="541"/>
      <c r="TWG47" s="541"/>
      <c r="TWH47" s="541"/>
      <c r="TWI47" s="541"/>
      <c r="TWJ47" s="541"/>
      <c r="TWK47" s="541"/>
      <c r="TWL47" s="541"/>
      <c r="TWM47" s="541"/>
      <c r="TWN47" s="541"/>
      <c r="TWO47" s="541"/>
      <c r="TWP47" s="541"/>
      <c r="TWQ47" s="541"/>
      <c r="TWR47" s="541"/>
      <c r="TWS47" s="541"/>
      <c r="TWT47" s="541"/>
      <c r="TWU47" s="541"/>
      <c r="TWV47" s="541"/>
      <c r="TWW47" s="541"/>
      <c r="TWX47" s="541"/>
      <c r="TWY47" s="541"/>
      <c r="TWZ47" s="541"/>
      <c r="TXA47" s="541"/>
      <c r="TXB47" s="541"/>
      <c r="TXC47" s="541"/>
      <c r="TXD47" s="541"/>
      <c r="TXE47" s="541"/>
      <c r="TXF47" s="541"/>
      <c r="TXG47" s="541"/>
      <c r="TXH47" s="541"/>
      <c r="TXI47" s="541"/>
      <c r="TXJ47" s="541"/>
      <c r="TXK47" s="541"/>
      <c r="TXL47" s="541"/>
      <c r="TXM47" s="541"/>
      <c r="TXN47" s="541"/>
      <c r="TXO47" s="541"/>
      <c r="TXP47" s="541"/>
      <c r="TXQ47" s="541"/>
      <c r="TXR47" s="541"/>
      <c r="TXS47" s="541"/>
      <c r="TXT47" s="541"/>
      <c r="TXU47" s="541"/>
      <c r="TXV47" s="541"/>
      <c r="TXW47" s="541"/>
      <c r="TXX47" s="541"/>
      <c r="TXY47" s="541"/>
      <c r="TXZ47" s="541"/>
      <c r="TYA47" s="541"/>
      <c r="TYB47" s="541"/>
      <c r="TYC47" s="541"/>
      <c r="TYD47" s="541"/>
      <c r="TYE47" s="541"/>
      <c r="TYF47" s="541"/>
      <c r="TYG47" s="541"/>
      <c r="TYH47" s="541"/>
      <c r="TYI47" s="541"/>
      <c r="TYJ47" s="541"/>
      <c r="TYK47" s="541"/>
      <c r="TYL47" s="541"/>
      <c r="TYM47" s="541"/>
      <c r="TYN47" s="541"/>
      <c r="TYO47" s="541"/>
      <c r="TYP47" s="541"/>
      <c r="TYQ47" s="541"/>
      <c r="TYR47" s="541"/>
      <c r="TYS47" s="541"/>
      <c r="TYT47" s="541"/>
      <c r="TYU47" s="541"/>
      <c r="TYV47" s="541"/>
      <c r="TYW47" s="541"/>
      <c r="TYX47" s="541"/>
      <c r="TYY47" s="541"/>
      <c r="TYZ47" s="541"/>
      <c r="TZA47" s="541"/>
      <c r="TZB47" s="541"/>
      <c r="TZC47" s="541"/>
      <c r="TZD47" s="541"/>
      <c r="TZE47" s="541"/>
      <c r="TZF47" s="541"/>
      <c r="TZG47" s="541"/>
      <c r="TZH47" s="541"/>
      <c r="TZI47" s="541"/>
      <c r="TZJ47" s="541"/>
      <c r="TZK47" s="541"/>
      <c r="TZL47" s="541"/>
      <c r="TZM47" s="541"/>
      <c r="TZN47" s="541"/>
      <c r="TZO47" s="541"/>
      <c r="TZP47" s="541"/>
      <c r="TZQ47" s="541"/>
      <c r="TZR47" s="541"/>
      <c r="TZS47" s="541"/>
      <c r="TZT47" s="541"/>
      <c r="TZU47" s="541"/>
      <c r="TZV47" s="541"/>
      <c r="TZW47" s="541"/>
      <c r="TZX47" s="541"/>
      <c r="TZY47" s="541"/>
      <c r="TZZ47" s="541"/>
      <c r="UAA47" s="541"/>
      <c r="UAB47" s="541"/>
      <c r="UAC47" s="541"/>
      <c r="UAD47" s="541"/>
      <c r="UAE47" s="541"/>
      <c r="UAF47" s="541"/>
      <c r="UAG47" s="541"/>
      <c r="UAH47" s="541"/>
      <c r="UAI47" s="541"/>
      <c r="UAJ47" s="541"/>
      <c r="UAK47" s="541"/>
      <c r="UAL47" s="541"/>
      <c r="UAM47" s="541"/>
      <c r="UAN47" s="541"/>
      <c r="UAO47" s="541"/>
      <c r="UAP47" s="541"/>
      <c r="UAQ47" s="541"/>
      <c r="UAR47" s="541"/>
      <c r="UAS47" s="541"/>
      <c r="UAT47" s="541"/>
      <c r="UAU47" s="541"/>
      <c r="UAV47" s="541"/>
      <c r="UAW47" s="541"/>
      <c r="UAX47" s="541"/>
      <c r="UAY47" s="541"/>
      <c r="UAZ47" s="541"/>
      <c r="UBA47" s="541"/>
      <c r="UBB47" s="541"/>
      <c r="UBC47" s="541"/>
      <c r="UBD47" s="541"/>
      <c r="UBE47" s="541"/>
      <c r="UBF47" s="541"/>
      <c r="UBG47" s="541"/>
      <c r="UBH47" s="541"/>
      <c r="UBI47" s="541"/>
      <c r="UBJ47" s="541"/>
      <c r="UBK47" s="541"/>
      <c r="UBL47" s="541"/>
      <c r="UBM47" s="541"/>
      <c r="UBN47" s="541"/>
      <c r="UBO47" s="541"/>
      <c r="UBP47" s="541"/>
      <c r="UBQ47" s="541"/>
      <c r="UBR47" s="541"/>
      <c r="UBS47" s="541"/>
      <c r="UBT47" s="541"/>
      <c r="UBU47" s="541"/>
      <c r="UBV47" s="541"/>
      <c r="UBW47" s="541"/>
      <c r="UBX47" s="541"/>
      <c r="UBY47" s="541"/>
      <c r="UBZ47" s="541"/>
      <c r="UCA47" s="541"/>
      <c r="UCB47" s="541"/>
      <c r="UCC47" s="541"/>
      <c r="UCD47" s="541"/>
      <c r="UCE47" s="541"/>
      <c r="UCF47" s="541"/>
      <c r="UCG47" s="541"/>
      <c r="UCH47" s="541"/>
      <c r="UCI47" s="541"/>
      <c r="UCJ47" s="541"/>
      <c r="UCK47" s="541"/>
      <c r="UCL47" s="541"/>
      <c r="UCM47" s="541"/>
      <c r="UCN47" s="541"/>
      <c r="UCO47" s="541"/>
      <c r="UCP47" s="541"/>
      <c r="UCQ47" s="541"/>
      <c r="UCR47" s="541"/>
      <c r="UCS47" s="541"/>
      <c r="UCT47" s="541"/>
      <c r="UCU47" s="541"/>
      <c r="UCV47" s="541"/>
      <c r="UCW47" s="541"/>
      <c r="UCX47" s="541"/>
      <c r="UCY47" s="541"/>
      <c r="UCZ47" s="541"/>
      <c r="UDA47" s="541"/>
      <c r="UDB47" s="541"/>
      <c r="UDC47" s="541"/>
      <c r="UDD47" s="541"/>
      <c r="UDE47" s="541"/>
      <c r="UDF47" s="541"/>
      <c r="UDG47" s="541"/>
      <c r="UDH47" s="541"/>
      <c r="UDI47" s="541"/>
      <c r="UDJ47" s="541"/>
      <c r="UDK47" s="541"/>
      <c r="UDL47" s="541"/>
      <c r="UDM47" s="541"/>
      <c r="UDN47" s="541"/>
      <c r="UDO47" s="541"/>
      <c r="UDP47" s="541"/>
      <c r="UDQ47" s="541"/>
      <c r="UDR47" s="541"/>
      <c r="UDS47" s="541"/>
      <c r="UDT47" s="541"/>
      <c r="UDU47" s="541"/>
      <c r="UDV47" s="541"/>
      <c r="UDW47" s="541"/>
      <c r="UDX47" s="541"/>
      <c r="UDY47" s="541"/>
      <c r="UDZ47" s="541"/>
      <c r="UEA47" s="541"/>
      <c r="UEB47" s="541"/>
      <c r="UEC47" s="541"/>
      <c r="UED47" s="541"/>
      <c r="UEE47" s="541"/>
      <c r="UEF47" s="541"/>
      <c r="UEG47" s="541"/>
      <c r="UEH47" s="541"/>
      <c r="UEI47" s="541"/>
      <c r="UEJ47" s="541"/>
      <c r="UEK47" s="541"/>
      <c r="UEL47" s="541"/>
      <c r="UEM47" s="541"/>
      <c r="UEN47" s="541"/>
      <c r="UEO47" s="541"/>
      <c r="UEP47" s="541"/>
      <c r="UEQ47" s="541"/>
      <c r="UER47" s="541"/>
      <c r="UES47" s="541"/>
      <c r="UET47" s="541"/>
      <c r="UEU47" s="541"/>
      <c r="UEV47" s="541"/>
      <c r="UEW47" s="541"/>
      <c r="UEX47" s="541"/>
      <c r="UEY47" s="541"/>
      <c r="UEZ47" s="541"/>
      <c r="UFA47" s="541"/>
      <c r="UFB47" s="541"/>
      <c r="UFC47" s="541"/>
      <c r="UFD47" s="541"/>
      <c r="UFE47" s="541"/>
      <c r="UFF47" s="541"/>
      <c r="UFG47" s="541"/>
      <c r="UFH47" s="541"/>
      <c r="UFI47" s="541"/>
      <c r="UFJ47" s="541"/>
      <c r="UFK47" s="541"/>
      <c r="UFL47" s="541"/>
      <c r="UFM47" s="541"/>
      <c r="UFN47" s="541"/>
      <c r="UFO47" s="541"/>
      <c r="UFP47" s="541"/>
      <c r="UFQ47" s="541"/>
      <c r="UFR47" s="541"/>
      <c r="UFS47" s="541"/>
      <c r="UFT47" s="541"/>
      <c r="UFU47" s="541"/>
      <c r="UFV47" s="541"/>
      <c r="UFW47" s="541"/>
      <c r="UFX47" s="541"/>
      <c r="UFY47" s="541"/>
      <c r="UFZ47" s="541"/>
      <c r="UGA47" s="541"/>
      <c r="UGB47" s="541"/>
      <c r="UGC47" s="541"/>
      <c r="UGD47" s="541"/>
      <c r="UGE47" s="541"/>
      <c r="UGF47" s="541"/>
      <c r="UGG47" s="541"/>
      <c r="UGH47" s="541"/>
      <c r="UGI47" s="541"/>
      <c r="UGJ47" s="541"/>
      <c r="UGK47" s="541"/>
      <c r="UGL47" s="541"/>
      <c r="UGM47" s="541"/>
      <c r="UGN47" s="541"/>
      <c r="UGO47" s="541"/>
      <c r="UGP47" s="541"/>
      <c r="UGQ47" s="541"/>
      <c r="UGR47" s="541"/>
      <c r="UGS47" s="541"/>
      <c r="UGT47" s="541"/>
      <c r="UGU47" s="541"/>
      <c r="UGV47" s="541"/>
      <c r="UGW47" s="541"/>
      <c r="UGX47" s="541"/>
      <c r="UGY47" s="541"/>
      <c r="UGZ47" s="541"/>
      <c r="UHA47" s="541"/>
      <c r="UHB47" s="541"/>
      <c r="UHC47" s="541"/>
      <c r="UHD47" s="541"/>
      <c r="UHE47" s="541"/>
      <c r="UHF47" s="541"/>
      <c r="UHG47" s="541"/>
      <c r="UHH47" s="541"/>
      <c r="UHI47" s="541"/>
      <c r="UHJ47" s="541"/>
      <c r="UHK47" s="541"/>
      <c r="UHL47" s="541"/>
      <c r="UHM47" s="541"/>
      <c r="UHN47" s="541"/>
      <c r="UHO47" s="541"/>
      <c r="UHP47" s="541"/>
      <c r="UHQ47" s="541"/>
      <c r="UHR47" s="541"/>
      <c r="UHS47" s="541"/>
      <c r="UHT47" s="541"/>
      <c r="UHU47" s="541"/>
      <c r="UHV47" s="541"/>
      <c r="UHW47" s="541"/>
      <c r="UHX47" s="541"/>
      <c r="UHY47" s="541"/>
      <c r="UHZ47" s="541"/>
      <c r="UIA47" s="541"/>
      <c r="UIB47" s="541"/>
      <c r="UIC47" s="541"/>
      <c r="UID47" s="541"/>
      <c r="UIE47" s="541"/>
      <c r="UIF47" s="541"/>
      <c r="UIG47" s="541"/>
      <c r="UIH47" s="541"/>
      <c r="UII47" s="541"/>
      <c r="UIJ47" s="541"/>
      <c r="UIK47" s="541"/>
      <c r="UIL47" s="541"/>
      <c r="UIM47" s="541"/>
      <c r="UIN47" s="541"/>
      <c r="UIO47" s="541"/>
      <c r="UIP47" s="541"/>
      <c r="UIQ47" s="541"/>
      <c r="UIR47" s="541"/>
      <c r="UIS47" s="541"/>
      <c r="UIT47" s="541"/>
      <c r="UIU47" s="541"/>
      <c r="UIV47" s="541"/>
      <c r="UIW47" s="541"/>
      <c r="UIX47" s="541"/>
      <c r="UIY47" s="541"/>
      <c r="UIZ47" s="541"/>
      <c r="UJA47" s="541"/>
      <c r="UJB47" s="541"/>
      <c r="UJC47" s="541"/>
      <c r="UJD47" s="541"/>
      <c r="UJE47" s="541"/>
      <c r="UJF47" s="541"/>
      <c r="UJG47" s="541"/>
      <c r="UJH47" s="541"/>
      <c r="UJI47" s="541"/>
      <c r="UJJ47" s="541"/>
      <c r="UJK47" s="541"/>
      <c r="UJL47" s="541"/>
      <c r="UJM47" s="541"/>
      <c r="UJN47" s="541"/>
      <c r="UJO47" s="541"/>
      <c r="UJP47" s="541"/>
      <c r="UJQ47" s="541"/>
      <c r="UJR47" s="541"/>
      <c r="UJS47" s="541"/>
      <c r="UJT47" s="541"/>
      <c r="UJU47" s="541"/>
      <c r="UJV47" s="541"/>
      <c r="UJW47" s="541"/>
      <c r="UJX47" s="541"/>
      <c r="UJY47" s="541"/>
      <c r="UJZ47" s="541"/>
      <c r="UKA47" s="541"/>
      <c r="UKB47" s="541"/>
      <c r="UKC47" s="541"/>
      <c r="UKD47" s="541"/>
      <c r="UKE47" s="541"/>
      <c r="UKF47" s="541"/>
      <c r="UKG47" s="541"/>
      <c r="UKH47" s="541"/>
      <c r="UKI47" s="541"/>
      <c r="UKJ47" s="541"/>
      <c r="UKK47" s="541"/>
      <c r="UKL47" s="541"/>
      <c r="UKM47" s="541"/>
      <c r="UKN47" s="541"/>
      <c r="UKO47" s="541"/>
      <c r="UKP47" s="541"/>
      <c r="UKQ47" s="541"/>
      <c r="UKR47" s="541"/>
      <c r="UKS47" s="541"/>
      <c r="UKT47" s="541"/>
      <c r="UKU47" s="541"/>
      <c r="UKV47" s="541"/>
      <c r="UKW47" s="541"/>
      <c r="UKX47" s="541"/>
      <c r="UKY47" s="541"/>
      <c r="UKZ47" s="541"/>
      <c r="ULA47" s="541"/>
      <c r="ULB47" s="541"/>
      <c r="ULC47" s="541"/>
      <c r="ULD47" s="541"/>
      <c r="ULE47" s="541"/>
      <c r="ULF47" s="541"/>
      <c r="ULG47" s="541"/>
      <c r="ULH47" s="541"/>
      <c r="ULI47" s="541"/>
      <c r="ULJ47" s="541"/>
      <c r="ULK47" s="541"/>
      <c r="ULL47" s="541"/>
      <c r="ULM47" s="541"/>
      <c r="ULN47" s="541"/>
      <c r="ULO47" s="541"/>
      <c r="ULP47" s="541"/>
      <c r="ULQ47" s="541"/>
      <c r="ULR47" s="541"/>
      <c r="ULS47" s="541"/>
      <c r="ULT47" s="541"/>
      <c r="ULU47" s="541"/>
      <c r="ULV47" s="541"/>
      <c r="ULW47" s="541"/>
      <c r="ULX47" s="541"/>
      <c r="ULY47" s="541"/>
      <c r="ULZ47" s="541"/>
      <c r="UMA47" s="541"/>
      <c r="UMB47" s="541"/>
      <c r="UMC47" s="541"/>
      <c r="UMD47" s="541"/>
      <c r="UME47" s="541"/>
      <c r="UMF47" s="541"/>
      <c r="UMG47" s="541"/>
      <c r="UMH47" s="541"/>
      <c r="UMI47" s="541"/>
      <c r="UMJ47" s="541"/>
      <c r="UMK47" s="541"/>
      <c r="UML47" s="541"/>
      <c r="UMM47" s="541"/>
      <c r="UMN47" s="541"/>
      <c r="UMO47" s="541"/>
      <c r="UMP47" s="541"/>
      <c r="UMQ47" s="541"/>
      <c r="UMR47" s="541"/>
      <c r="UMS47" s="541"/>
      <c r="UMT47" s="541"/>
      <c r="UMU47" s="541"/>
      <c r="UMV47" s="541"/>
      <c r="UMW47" s="541"/>
      <c r="UMX47" s="541"/>
      <c r="UMY47" s="541"/>
      <c r="UMZ47" s="541"/>
      <c r="UNA47" s="541"/>
      <c r="UNB47" s="541"/>
      <c r="UNC47" s="541"/>
      <c r="UND47" s="541"/>
      <c r="UNE47" s="541"/>
      <c r="UNF47" s="541"/>
      <c r="UNG47" s="541"/>
      <c r="UNH47" s="541"/>
      <c r="UNI47" s="541"/>
      <c r="UNJ47" s="541"/>
      <c r="UNK47" s="541"/>
      <c r="UNL47" s="541"/>
      <c r="UNM47" s="541"/>
      <c r="UNN47" s="541"/>
      <c r="UNO47" s="541"/>
      <c r="UNP47" s="541"/>
      <c r="UNQ47" s="541"/>
      <c r="UNR47" s="541"/>
      <c r="UNS47" s="541"/>
      <c r="UNT47" s="541"/>
      <c r="UNU47" s="541"/>
      <c r="UNV47" s="541"/>
      <c r="UNW47" s="541"/>
      <c r="UNX47" s="541"/>
      <c r="UNY47" s="541"/>
      <c r="UNZ47" s="541"/>
      <c r="UOA47" s="541"/>
      <c r="UOB47" s="541"/>
      <c r="UOC47" s="541"/>
      <c r="UOD47" s="541"/>
      <c r="UOE47" s="541"/>
      <c r="UOF47" s="541"/>
      <c r="UOG47" s="541"/>
      <c r="UOH47" s="541"/>
      <c r="UOI47" s="541"/>
      <c r="UOJ47" s="541"/>
      <c r="UOK47" s="541"/>
      <c r="UOL47" s="541"/>
      <c r="UOM47" s="541"/>
      <c r="UON47" s="541"/>
      <c r="UOO47" s="541"/>
      <c r="UOP47" s="541"/>
      <c r="UOQ47" s="541"/>
      <c r="UOR47" s="541"/>
      <c r="UOS47" s="541"/>
      <c r="UOT47" s="541"/>
      <c r="UOU47" s="541"/>
      <c r="UOV47" s="541"/>
      <c r="UOW47" s="541"/>
      <c r="UOX47" s="541"/>
      <c r="UOY47" s="541"/>
      <c r="UOZ47" s="541"/>
      <c r="UPA47" s="541"/>
      <c r="UPB47" s="541"/>
      <c r="UPC47" s="541"/>
      <c r="UPD47" s="541"/>
      <c r="UPE47" s="541"/>
      <c r="UPF47" s="541"/>
      <c r="UPG47" s="541"/>
      <c r="UPH47" s="541"/>
      <c r="UPI47" s="541"/>
      <c r="UPJ47" s="541"/>
      <c r="UPK47" s="541"/>
      <c r="UPL47" s="541"/>
      <c r="UPM47" s="541"/>
      <c r="UPN47" s="541"/>
      <c r="UPO47" s="541"/>
      <c r="UPP47" s="541"/>
      <c r="UPQ47" s="541"/>
      <c r="UPR47" s="541"/>
      <c r="UPS47" s="541"/>
      <c r="UPT47" s="541"/>
      <c r="UPU47" s="541"/>
      <c r="UPV47" s="541"/>
      <c r="UPW47" s="541"/>
      <c r="UPX47" s="541"/>
      <c r="UPY47" s="541"/>
      <c r="UPZ47" s="541"/>
      <c r="UQA47" s="541"/>
      <c r="UQB47" s="541"/>
      <c r="UQC47" s="541"/>
      <c r="UQD47" s="541"/>
      <c r="UQE47" s="541"/>
      <c r="UQF47" s="541"/>
      <c r="UQG47" s="541"/>
      <c r="UQH47" s="541"/>
      <c r="UQI47" s="541"/>
      <c r="UQJ47" s="541"/>
      <c r="UQK47" s="541"/>
      <c r="UQL47" s="541"/>
      <c r="UQM47" s="541"/>
      <c r="UQN47" s="541"/>
      <c r="UQO47" s="541"/>
      <c r="UQP47" s="541"/>
      <c r="UQQ47" s="541"/>
      <c r="UQR47" s="541"/>
      <c r="UQS47" s="541"/>
      <c r="UQT47" s="541"/>
      <c r="UQU47" s="541"/>
      <c r="UQV47" s="541"/>
      <c r="UQW47" s="541"/>
      <c r="UQX47" s="541"/>
      <c r="UQY47" s="541"/>
      <c r="UQZ47" s="541"/>
      <c r="URA47" s="541"/>
      <c r="URB47" s="541"/>
      <c r="URC47" s="541"/>
      <c r="URD47" s="541"/>
      <c r="URE47" s="541"/>
      <c r="URF47" s="541"/>
      <c r="URG47" s="541"/>
      <c r="URH47" s="541"/>
      <c r="URI47" s="541"/>
      <c r="URJ47" s="541"/>
      <c r="URK47" s="541"/>
      <c r="URL47" s="541"/>
      <c r="URM47" s="541"/>
      <c r="URN47" s="541"/>
      <c r="URO47" s="541"/>
      <c r="URP47" s="541"/>
      <c r="URQ47" s="541"/>
      <c r="URR47" s="541"/>
      <c r="URS47" s="541"/>
      <c r="URT47" s="541"/>
      <c r="URU47" s="541"/>
      <c r="URV47" s="541"/>
      <c r="URW47" s="541"/>
      <c r="URX47" s="541"/>
      <c r="URY47" s="541"/>
      <c r="URZ47" s="541"/>
      <c r="USA47" s="541"/>
      <c r="USB47" s="541"/>
      <c r="USC47" s="541"/>
      <c r="USD47" s="541"/>
      <c r="USE47" s="541"/>
      <c r="USF47" s="541"/>
      <c r="USG47" s="541"/>
      <c r="USH47" s="541"/>
      <c r="USI47" s="541"/>
      <c r="USJ47" s="541"/>
      <c r="USK47" s="541"/>
      <c r="USL47" s="541"/>
      <c r="USM47" s="541"/>
      <c r="USN47" s="541"/>
      <c r="USO47" s="541"/>
      <c r="USP47" s="541"/>
      <c r="USQ47" s="541"/>
      <c r="USR47" s="541"/>
      <c r="USS47" s="541"/>
      <c r="UST47" s="541"/>
      <c r="USU47" s="541"/>
      <c r="USV47" s="541"/>
      <c r="USW47" s="541"/>
      <c r="USX47" s="541"/>
      <c r="USY47" s="541"/>
      <c r="USZ47" s="541"/>
      <c r="UTA47" s="541"/>
      <c r="UTB47" s="541"/>
      <c r="UTC47" s="541"/>
      <c r="UTD47" s="541"/>
      <c r="UTE47" s="541"/>
      <c r="UTF47" s="541"/>
      <c r="UTG47" s="541"/>
      <c r="UTH47" s="541"/>
      <c r="UTI47" s="541"/>
      <c r="UTJ47" s="541"/>
      <c r="UTK47" s="541"/>
      <c r="UTL47" s="541"/>
      <c r="UTM47" s="541"/>
      <c r="UTN47" s="541"/>
      <c r="UTO47" s="541"/>
      <c r="UTP47" s="541"/>
      <c r="UTQ47" s="541"/>
      <c r="UTR47" s="541"/>
      <c r="UTS47" s="541"/>
      <c r="UTT47" s="541"/>
      <c r="UTU47" s="541"/>
      <c r="UTV47" s="541"/>
      <c r="UTW47" s="541"/>
      <c r="UTX47" s="541"/>
      <c r="UTY47" s="541"/>
      <c r="UTZ47" s="541"/>
      <c r="UUA47" s="541"/>
      <c r="UUB47" s="541"/>
      <c r="UUC47" s="541"/>
      <c r="UUD47" s="541"/>
      <c r="UUE47" s="541"/>
      <c r="UUF47" s="541"/>
      <c r="UUG47" s="541"/>
      <c r="UUH47" s="541"/>
      <c r="UUI47" s="541"/>
      <c r="UUJ47" s="541"/>
      <c r="UUK47" s="541"/>
      <c r="UUL47" s="541"/>
      <c r="UUM47" s="541"/>
      <c r="UUN47" s="541"/>
      <c r="UUO47" s="541"/>
      <c r="UUP47" s="541"/>
      <c r="UUQ47" s="541"/>
      <c r="UUR47" s="541"/>
      <c r="UUS47" s="541"/>
      <c r="UUT47" s="541"/>
      <c r="UUU47" s="541"/>
      <c r="UUV47" s="541"/>
      <c r="UUW47" s="541"/>
      <c r="UUX47" s="541"/>
      <c r="UUY47" s="541"/>
      <c r="UUZ47" s="541"/>
      <c r="UVA47" s="541"/>
      <c r="UVB47" s="541"/>
      <c r="UVC47" s="541"/>
      <c r="UVD47" s="541"/>
      <c r="UVE47" s="541"/>
      <c r="UVF47" s="541"/>
      <c r="UVG47" s="541"/>
      <c r="UVH47" s="541"/>
      <c r="UVI47" s="541"/>
      <c r="UVJ47" s="541"/>
      <c r="UVK47" s="541"/>
      <c r="UVL47" s="541"/>
      <c r="UVM47" s="541"/>
      <c r="UVN47" s="541"/>
      <c r="UVO47" s="541"/>
      <c r="UVP47" s="541"/>
      <c r="UVQ47" s="541"/>
      <c r="UVR47" s="541"/>
      <c r="UVS47" s="541"/>
      <c r="UVT47" s="541"/>
      <c r="UVU47" s="541"/>
      <c r="UVV47" s="541"/>
      <c r="UVW47" s="541"/>
      <c r="UVX47" s="541"/>
      <c r="UVY47" s="541"/>
      <c r="UVZ47" s="541"/>
      <c r="UWA47" s="541"/>
      <c r="UWB47" s="541"/>
      <c r="UWC47" s="541"/>
      <c r="UWD47" s="541"/>
      <c r="UWE47" s="541"/>
      <c r="UWF47" s="541"/>
      <c r="UWG47" s="541"/>
      <c r="UWH47" s="541"/>
      <c r="UWI47" s="541"/>
      <c r="UWJ47" s="541"/>
      <c r="UWK47" s="541"/>
      <c r="UWL47" s="541"/>
      <c r="UWM47" s="541"/>
      <c r="UWN47" s="541"/>
      <c r="UWO47" s="541"/>
      <c r="UWP47" s="541"/>
      <c r="UWQ47" s="541"/>
      <c r="UWR47" s="541"/>
      <c r="UWS47" s="541"/>
      <c r="UWT47" s="541"/>
      <c r="UWU47" s="541"/>
      <c r="UWV47" s="541"/>
      <c r="UWW47" s="541"/>
      <c r="UWX47" s="541"/>
      <c r="UWY47" s="541"/>
      <c r="UWZ47" s="541"/>
      <c r="UXA47" s="541"/>
      <c r="UXB47" s="541"/>
      <c r="UXC47" s="541"/>
      <c r="UXD47" s="541"/>
      <c r="UXE47" s="541"/>
      <c r="UXF47" s="541"/>
      <c r="UXG47" s="541"/>
      <c r="UXH47" s="541"/>
      <c r="UXI47" s="541"/>
      <c r="UXJ47" s="541"/>
      <c r="UXK47" s="541"/>
      <c r="UXL47" s="541"/>
      <c r="UXM47" s="541"/>
      <c r="UXN47" s="541"/>
      <c r="UXO47" s="541"/>
      <c r="UXP47" s="541"/>
      <c r="UXQ47" s="541"/>
      <c r="UXR47" s="541"/>
      <c r="UXS47" s="541"/>
      <c r="UXT47" s="541"/>
      <c r="UXU47" s="541"/>
      <c r="UXV47" s="541"/>
      <c r="UXW47" s="541"/>
      <c r="UXX47" s="541"/>
      <c r="UXY47" s="541"/>
      <c r="UXZ47" s="541"/>
      <c r="UYA47" s="541"/>
      <c r="UYB47" s="541"/>
      <c r="UYC47" s="541"/>
      <c r="UYD47" s="541"/>
      <c r="UYE47" s="541"/>
      <c r="UYF47" s="541"/>
      <c r="UYG47" s="541"/>
      <c r="UYH47" s="541"/>
      <c r="UYI47" s="541"/>
      <c r="UYJ47" s="541"/>
      <c r="UYK47" s="541"/>
      <c r="UYL47" s="541"/>
      <c r="UYM47" s="541"/>
      <c r="UYN47" s="541"/>
      <c r="UYO47" s="541"/>
      <c r="UYP47" s="541"/>
      <c r="UYQ47" s="541"/>
      <c r="UYR47" s="541"/>
      <c r="UYS47" s="541"/>
      <c r="UYT47" s="541"/>
      <c r="UYU47" s="541"/>
      <c r="UYV47" s="541"/>
      <c r="UYW47" s="541"/>
      <c r="UYX47" s="541"/>
      <c r="UYY47" s="541"/>
      <c r="UYZ47" s="541"/>
      <c r="UZA47" s="541"/>
      <c r="UZB47" s="541"/>
      <c r="UZC47" s="541"/>
      <c r="UZD47" s="541"/>
      <c r="UZE47" s="541"/>
      <c r="UZF47" s="541"/>
      <c r="UZG47" s="541"/>
      <c r="UZH47" s="541"/>
      <c r="UZI47" s="541"/>
      <c r="UZJ47" s="541"/>
      <c r="UZK47" s="541"/>
      <c r="UZL47" s="541"/>
      <c r="UZM47" s="541"/>
      <c r="UZN47" s="541"/>
      <c r="UZO47" s="541"/>
      <c r="UZP47" s="541"/>
      <c r="UZQ47" s="541"/>
      <c r="UZR47" s="541"/>
      <c r="UZS47" s="541"/>
      <c r="UZT47" s="541"/>
      <c r="UZU47" s="541"/>
      <c r="UZV47" s="541"/>
      <c r="UZW47" s="541"/>
      <c r="UZX47" s="541"/>
      <c r="UZY47" s="541"/>
      <c r="UZZ47" s="541"/>
      <c r="VAA47" s="541"/>
      <c r="VAB47" s="541"/>
      <c r="VAC47" s="541"/>
      <c r="VAD47" s="541"/>
      <c r="VAE47" s="541"/>
      <c r="VAF47" s="541"/>
      <c r="VAG47" s="541"/>
      <c r="VAH47" s="541"/>
      <c r="VAI47" s="541"/>
      <c r="VAJ47" s="541"/>
      <c r="VAK47" s="541"/>
      <c r="VAL47" s="541"/>
      <c r="VAM47" s="541"/>
      <c r="VAN47" s="541"/>
      <c r="VAO47" s="541"/>
      <c r="VAP47" s="541"/>
      <c r="VAQ47" s="541"/>
      <c r="VAR47" s="541"/>
      <c r="VAS47" s="541"/>
      <c r="VAT47" s="541"/>
      <c r="VAU47" s="541"/>
      <c r="VAV47" s="541"/>
      <c r="VAW47" s="541"/>
      <c r="VAX47" s="541"/>
      <c r="VAY47" s="541"/>
      <c r="VAZ47" s="541"/>
      <c r="VBA47" s="541"/>
      <c r="VBB47" s="541"/>
      <c r="VBC47" s="541"/>
      <c r="VBD47" s="541"/>
      <c r="VBE47" s="541"/>
      <c r="VBF47" s="541"/>
      <c r="VBG47" s="541"/>
      <c r="VBH47" s="541"/>
      <c r="VBI47" s="541"/>
      <c r="VBJ47" s="541"/>
      <c r="VBK47" s="541"/>
      <c r="VBL47" s="541"/>
      <c r="VBM47" s="541"/>
      <c r="VBN47" s="541"/>
      <c r="VBO47" s="541"/>
      <c r="VBP47" s="541"/>
      <c r="VBQ47" s="541"/>
      <c r="VBR47" s="541"/>
      <c r="VBS47" s="541"/>
      <c r="VBT47" s="541"/>
      <c r="VBU47" s="541"/>
      <c r="VBV47" s="541"/>
      <c r="VBW47" s="541"/>
      <c r="VBX47" s="541"/>
      <c r="VBY47" s="541"/>
      <c r="VBZ47" s="541"/>
      <c r="VCA47" s="541"/>
      <c r="VCB47" s="541"/>
      <c r="VCC47" s="541"/>
      <c r="VCD47" s="541"/>
      <c r="VCE47" s="541"/>
      <c r="VCF47" s="541"/>
      <c r="VCG47" s="541"/>
      <c r="VCH47" s="541"/>
      <c r="VCI47" s="541"/>
      <c r="VCJ47" s="541"/>
      <c r="VCK47" s="541"/>
      <c r="VCL47" s="541"/>
      <c r="VCM47" s="541"/>
      <c r="VCN47" s="541"/>
      <c r="VCO47" s="541"/>
      <c r="VCP47" s="541"/>
      <c r="VCQ47" s="541"/>
      <c r="VCR47" s="541"/>
      <c r="VCS47" s="541"/>
      <c r="VCT47" s="541"/>
      <c r="VCU47" s="541"/>
      <c r="VCV47" s="541"/>
      <c r="VCW47" s="541"/>
      <c r="VCX47" s="541"/>
      <c r="VCY47" s="541"/>
      <c r="VCZ47" s="541"/>
      <c r="VDA47" s="541"/>
      <c r="VDB47" s="541"/>
      <c r="VDC47" s="541"/>
      <c r="VDD47" s="541"/>
      <c r="VDE47" s="541"/>
      <c r="VDF47" s="541"/>
      <c r="VDG47" s="541"/>
      <c r="VDH47" s="541"/>
      <c r="VDI47" s="541"/>
      <c r="VDJ47" s="541"/>
      <c r="VDK47" s="541"/>
      <c r="VDL47" s="541"/>
      <c r="VDM47" s="541"/>
      <c r="VDN47" s="541"/>
      <c r="VDO47" s="541"/>
      <c r="VDP47" s="541"/>
      <c r="VDQ47" s="541"/>
      <c r="VDR47" s="541"/>
      <c r="VDS47" s="541"/>
      <c r="VDT47" s="541"/>
      <c r="VDU47" s="541"/>
      <c r="VDV47" s="541"/>
      <c r="VDW47" s="541"/>
      <c r="VDX47" s="541"/>
      <c r="VDY47" s="541"/>
      <c r="VDZ47" s="541"/>
      <c r="VEA47" s="541"/>
      <c r="VEB47" s="541"/>
      <c r="VEC47" s="541"/>
      <c r="VED47" s="541"/>
      <c r="VEE47" s="541"/>
      <c r="VEF47" s="541"/>
      <c r="VEG47" s="541"/>
      <c r="VEH47" s="541"/>
      <c r="VEI47" s="541"/>
      <c r="VEJ47" s="541"/>
      <c r="VEK47" s="541"/>
      <c r="VEL47" s="541"/>
      <c r="VEM47" s="541"/>
      <c r="VEN47" s="541"/>
      <c r="VEO47" s="541"/>
      <c r="VEP47" s="541"/>
      <c r="VEQ47" s="541"/>
      <c r="VER47" s="541"/>
      <c r="VES47" s="541"/>
      <c r="VET47" s="541"/>
      <c r="VEU47" s="541"/>
      <c r="VEV47" s="541"/>
      <c r="VEW47" s="541"/>
      <c r="VEX47" s="541"/>
      <c r="VEY47" s="541"/>
      <c r="VEZ47" s="541"/>
      <c r="VFA47" s="541"/>
      <c r="VFB47" s="541"/>
      <c r="VFC47" s="541"/>
      <c r="VFD47" s="541"/>
      <c r="VFE47" s="541"/>
      <c r="VFF47" s="541"/>
      <c r="VFG47" s="541"/>
      <c r="VFH47" s="541"/>
      <c r="VFI47" s="541"/>
      <c r="VFJ47" s="541"/>
      <c r="VFK47" s="541"/>
      <c r="VFL47" s="541"/>
      <c r="VFM47" s="541"/>
      <c r="VFN47" s="541"/>
      <c r="VFO47" s="541"/>
      <c r="VFP47" s="541"/>
      <c r="VFQ47" s="541"/>
      <c r="VFR47" s="541"/>
      <c r="VFS47" s="541"/>
      <c r="VFT47" s="541"/>
      <c r="VFU47" s="541"/>
      <c r="VFV47" s="541"/>
      <c r="VFW47" s="541"/>
      <c r="VFX47" s="541"/>
      <c r="VFY47" s="541"/>
      <c r="VFZ47" s="541"/>
      <c r="VGA47" s="541"/>
      <c r="VGB47" s="541"/>
      <c r="VGC47" s="541"/>
      <c r="VGD47" s="541"/>
      <c r="VGE47" s="541"/>
      <c r="VGF47" s="541"/>
      <c r="VGG47" s="541"/>
      <c r="VGH47" s="541"/>
      <c r="VGI47" s="541"/>
      <c r="VGJ47" s="541"/>
      <c r="VGK47" s="541"/>
      <c r="VGL47" s="541"/>
      <c r="VGM47" s="541"/>
      <c r="VGN47" s="541"/>
      <c r="VGO47" s="541"/>
      <c r="VGP47" s="541"/>
      <c r="VGQ47" s="541"/>
      <c r="VGR47" s="541"/>
      <c r="VGS47" s="541"/>
      <c r="VGT47" s="541"/>
      <c r="VGU47" s="541"/>
      <c r="VGV47" s="541"/>
      <c r="VGW47" s="541"/>
      <c r="VGX47" s="541"/>
      <c r="VGY47" s="541"/>
      <c r="VGZ47" s="541"/>
      <c r="VHA47" s="541"/>
      <c r="VHB47" s="541"/>
      <c r="VHC47" s="541"/>
      <c r="VHD47" s="541"/>
      <c r="VHE47" s="541"/>
      <c r="VHF47" s="541"/>
      <c r="VHG47" s="541"/>
      <c r="VHH47" s="541"/>
      <c r="VHI47" s="541"/>
      <c r="VHJ47" s="541"/>
      <c r="VHK47" s="541"/>
      <c r="VHL47" s="541"/>
      <c r="VHM47" s="541"/>
      <c r="VHN47" s="541"/>
      <c r="VHO47" s="541"/>
      <c r="VHP47" s="541"/>
      <c r="VHQ47" s="541"/>
      <c r="VHR47" s="541"/>
      <c r="VHS47" s="541"/>
      <c r="VHT47" s="541"/>
      <c r="VHU47" s="541"/>
      <c r="VHV47" s="541"/>
      <c r="VHW47" s="541"/>
      <c r="VHX47" s="541"/>
      <c r="VHY47" s="541"/>
      <c r="VHZ47" s="541"/>
      <c r="VIA47" s="541"/>
      <c r="VIB47" s="541"/>
      <c r="VIC47" s="541"/>
      <c r="VID47" s="541"/>
      <c r="VIE47" s="541"/>
      <c r="VIF47" s="541"/>
      <c r="VIG47" s="541"/>
      <c r="VIH47" s="541"/>
      <c r="VII47" s="541"/>
      <c r="VIJ47" s="541"/>
      <c r="VIK47" s="541"/>
      <c r="VIL47" s="541"/>
      <c r="VIM47" s="541"/>
      <c r="VIN47" s="541"/>
      <c r="VIO47" s="541"/>
      <c r="VIP47" s="541"/>
      <c r="VIQ47" s="541"/>
      <c r="VIR47" s="541"/>
      <c r="VIS47" s="541"/>
      <c r="VIT47" s="541"/>
      <c r="VIU47" s="541"/>
      <c r="VIV47" s="541"/>
      <c r="VIW47" s="541"/>
      <c r="VIX47" s="541"/>
      <c r="VIY47" s="541"/>
      <c r="VIZ47" s="541"/>
      <c r="VJA47" s="541"/>
      <c r="VJB47" s="541"/>
      <c r="VJC47" s="541"/>
      <c r="VJD47" s="541"/>
      <c r="VJE47" s="541"/>
      <c r="VJF47" s="541"/>
      <c r="VJG47" s="541"/>
      <c r="VJH47" s="541"/>
      <c r="VJI47" s="541"/>
      <c r="VJJ47" s="541"/>
      <c r="VJK47" s="541"/>
      <c r="VJL47" s="541"/>
      <c r="VJM47" s="541"/>
      <c r="VJN47" s="541"/>
      <c r="VJO47" s="541"/>
      <c r="VJP47" s="541"/>
      <c r="VJQ47" s="541"/>
      <c r="VJR47" s="541"/>
      <c r="VJS47" s="541"/>
      <c r="VJT47" s="541"/>
      <c r="VJU47" s="541"/>
      <c r="VJV47" s="541"/>
      <c r="VJW47" s="541"/>
      <c r="VJX47" s="541"/>
      <c r="VJY47" s="541"/>
      <c r="VJZ47" s="541"/>
      <c r="VKA47" s="541"/>
      <c r="VKB47" s="541"/>
      <c r="VKC47" s="541"/>
      <c r="VKD47" s="541"/>
      <c r="VKE47" s="541"/>
      <c r="VKF47" s="541"/>
      <c r="VKG47" s="541"/>
      <c r="VKH47" s="541"/>
      <c r="VKI47" s="541"/>
      <c r="VKJ47" s="541"/>
      <c r="VKK47" s="541"/>
      <c r="VKL47" s="541"/>
      <c r="VKM47" s="541"/>
      <c r="VKN47" s="541"/>
      <c r="VKO47" s="541"/>
      <c r="VKP47" s="541"/>
      <c r="VKQ47" s="541"/>
      <c r="VKR47" s="541"/>
      <c r="VKS47" s="541"/>
      <c r="VKT47" s="541"/>
      <c r="VKU47" s="541"/>
      <c r="VKV47" s="541"/>
      <c r="VKW47" s="541"/>
      <c r="VKX47" s="541"/>
      <c r="VKY47" s="541"/>
      <c r="VKZ47" s="541"/>
      <c r="VLA47" s="541"/>
      <c r="VLB47" s="541"/>
      <c r="VLC47" s="541"/>
      <c r="VLD47" s="541"/>
      <c r="VLE47" s="541"/>
      <c r="VLF47" s="541"/>
      <c r="VLG47" s="541"/>
      <c r="VLH47" s="541"/>
      <c r="VLI47" s="541"/>
      <c r="VLJ47" s="541"/>
      <c r="VLK47" s="541"/>
      <c r="VLL47" s="541"/>
      <c r="VLM47" s="541"/>
      <c r="VLN47" s="541"/>
      <c r="VLO47" s="541"/>
      <c r="VLP47" s="541"/>
      <c r="VLQ47" s="541"/>
      <c r="VLR47" s="541"/>
      <c r="VLS47" s="541"/>
      <c r="VLT47" s="541"/>
      <c r="VLU47" s="541"/>
      <c r="VLV47" s="541"/>
      <c r="VLW47" s="541"/>
      <c r="VLX47" s="541"/>
      <c r="VLY47" s="541"/>
      <c r="VLZ47" s="541"/>
      <c r="VMA47" s="541"/>
      <c r="VMB47" s="541"/>
      <c r="VMC47" s="541"/>
      <c r="VMD47" s="541"/>
      <c r="VME47" s="541"/>
      <c r="VMF47" s="541"/>
      <c r="VMG47" s="541"/>
      <c r="VMH47" s="541"/>
      <c r="VMI47" s="541"/>
      <c r="VMJ47" s="541"/>
      <c r="VMK47" s="541"/>
      <c r="VML47" s="541"/>
      <c r="VMM47" s="541"/>
      <c r="VMN47" s="541"/>
      <c r="VMO47" s="541"/>
      <c r="VMP47" s="541"/>
      <c r="VMQ47" s="541"/>
      <c r="VMR47" s="541"/>
      <c r="VMS47" s="541"/>
      <c r="VMT47" s="541"/>
      <c r="VMU47" s="541"/>
      <c r="VMV47" s="541"/>
      <c r="VMW47" s="541"/>
      <c r="VMX47" s="541"/>
      <c r="VMY47" s="541"/>
      <c r="VMZ47" s="541"/>
      <c r="VNA47" s="541"/>
      <c r="VNB47" s="541"/>
      <c r="VNC47" s="541"/>
      <c r="VND47" s="541"/>
      <c r="VNE47" s="541"/>
      <c r="VNF47" s="541"/>
      <c r="VNG47" s="541"/>
      <c r="VNH47" s="541"/>
      <c r="VNI47" s="541"/>
      <c r="VNJ47" s="541"/>
      <c r="VNK47" s="541"/>
      <c r="VNL47" s="541"/>
      <c r="VNM47" s="541"/>
      <c r="VNN47" s="541"/>
      <c r="VNO47" s="541"/>
      <c r="VNP47" s="541"/>
      <c r="VNQ47" s="541"/>
      <c r="VNR47" s="541"/>
      <c r="VNS47" s="541"/>
      <c r="VNT47" s="541"/>
      <c r="VNU47" s="541"/>
      <c r="VNV47" s="541"/>
      <c r="VNW47" s="541"/>
      <c r="VNX47" s="541"/>
      <c r="VNY47" s="541"/>
      <c r="VNZ47" s="541"/>
      <c r="VOA47" s="541"/>
      <c r="VOB47" s="541"/>
      <c r="VOC47" s="541"/>
      <c r="VOD47" s="541"/>
      <c r="VOE47" s="541"/>
      <c r="VOF47" s="541"/>
      <c r="VOG47" s="541"/>
      <c r="VOH47" s="541"/>
      <c r="VOI47" s="541"/>
      <c r="VOJ47" s="541"/>
      <c r="VOK47" s="541"/>
      <c r="VOL47" s="541"/>
      <c r="VOM47" s="541"/>
      <c r="VON47" s="541"/>
      <c r="VOO47" s="541"/>
      <c r="VOP47" s="541"/>
      <c r="VOQ47" s="541"/>
      <c r="VOR47" s="541"/>
      <c r="VOS47" s="541"/>
      <c r="VOT47" s="541"/>
      <c r="VOU47" s="541"/>
      <c r="VOV47" s="541"/>
      <c r="VOW47" s="541"/>
      <c r="VOX47" s="541"/>
      <c r="VOY47" s="541"/>
      <c r="VOZ47" s="541"/>
      <c r="VPA47" s="541"/>
      <c r="VPB47" s="541"/>
      <c r="VPC47" s="541"/>
      <c r="VPD47" s="541"/>
      <c r="VPE47" s="541"/>
      <c r="VPF47" s="541"/>
      <c r="VPG47" s="541"/>
      <c r="VPH47" s="541"/>
      <c r="VPI47" s="541"/>
      <c r="VPJ47" s="541"/>
      <c r="VPK47" s="541"/>
      <c r="VPL47" s="541"/>
      <c r="VPM47" s="541"/>
      <c r="VPN47" s="541"/>
      <c r="VPO47" s="541"/>
      <c r="VPP47" s="541"/>
      <c r="VPQ47" s="541"/>
      <c r="VPR47" s="541"/>
      <c r="VPS47" s="541"/>
      <c r="VPT47" s="541"/>
      <c r="VPU47" s="541"/>
      <c r="VPV47" s="541"/>
      <c r="VPW47" s="541"/>
      <c r="VPX47" s="541"/>
      <c r="VPY47" s="541"/>
      <c r="VPZ47" s="541"/>
      <c r="VQA47" s="541"/>
      <c r="VQB47" s="541"/>
      <c r="VQC47" s="541"/>
      <c r="VQD47" s="541"/>
      <c r="VQE47" s="541"/>
      <c r="VQF47" s="541"/>
      <c r="VQG47" s="541"/>
      <c r="VQH47" s="541"/>
      <c r="VQI47" s="541"/>
      <c r="VQJ47" s="541"/>
      <c r="VQK47" s="541"/>
      <c r="VQL47" s="541"/>
      <c r="VQM47" s="541"/>
      <c r="VQN47" s="541"/>
      <c r="VQO47" s="541"/>
      <c r="VQP47" s="541"/>
      <c r="VQQ47" s="541"/>
      <c r="VQR47" s="541"/>
      <c r="VQS47" s="541"/>
      <c r="VQT47" s="541"/>
      <c r="VQU47" s="541"/>
      <c r="VQV47" s="541"/>
      <c r="VQW47" s="541"/>
      <c r="VQX47" s="541"/>
      <c r="VQY47" s="541"/>
      <c r="VQZ47" s="541"/>
      <c r="VRA47" s="541"/>
      <c r="VRB47" s="541"/>
      <c r="VRC47" s="541"/>
      <c r="VRD47" s="541"/>
      <c r="VRE47" s="541"/>
      <c r="VRF47" s="541"/>
      <c r="VRG47" s="541"/>
      <c r="VRH47" s="541"/>
      <c r="VRI47" s="541"/>
      <c r="VRJ47" s="541"/>
      <c r="VRK47" s="541"/>
      <c r="VRL47" s="541"/>
      <c r="VRM47" s="541"/>
      <c r="VRN47" s="541"/>
      <c r="VRO47" s="541"/>
      <c r="VRP47" s="541"/>
      <c r="VRQ47" s="541"/>
      <c r="VRR47" s="541"/>
      <c r="VRS47" s="541"/>
      <c r="VRT47" s="541"/>
      <c r="VRU47" s="541"/>
      <c r="VRV47" s="541"/>
      <c r="VRW47" s="541"/>
      <c r="VRX47" s="541"/>
      <c r="VRY47" s="541"/>
      <c r="VRZ47" s="541"/>
      <c r="VSA47" s="541"/>
      <c r="VSB47" s="541"/>
      <c r="VSC47" s="541"/>
      <c r="VSD47" s="541"/>
      <c r="VSE47" s="541"/>
      <c r="VSF47" s="541"/>
      <c r="VSG47" s="541"/>
      <c r="VSH47" s="541"/>
      <c r="VSI47" s="541"/>
      <c r="VSJ47" s="541"/>
      <c r="VSK47" s="541"/>
      <c r="VSL47" s="541"/>
      <c r="VSM47" s="541"/>
      <c r="VSN47" s="541"/>
      <c r="VSO47" s="541"/>
      <c r="VSP47" s="541"/>
      <c r="VSQ47" s="541"/>
      <c r="VSR47" s="541"/>
      <c r="VSS47" s="541"/>
      <c r="VST47" s="541"/>
      <c r="VSU47" s="541"/>
      <c r="VSV47" s="541"/>
      <c r="VSW47" s="541"/>
      <c r="VSX47" s="541"/>
      <c r="VSY47" s="541"/>
      <c r="VSZ47" s="541"/>
      <c r="VTA47" s="541"/>
      <c r="VTB47" s="541"/>
      <c r="VTC47" s="541"/>
      <c r="VTD47" s="541"/>
      <c r="VTE47" s="541"/>
      <c r="VTF47" s="541"/>
      <c r="VTG47" s="541"/>
      <c r="VTH47" s="541"/>
      <c r="VTI47" s="541"/>
      <c r="VTJ47" s="541"/>
      <c r="VTK47" s="541"/>
      <c r="VTL47" s="541"/>
      <c r="VTM47" s="541"/>
      <c r="VTN47" s="541"/>
      <c r="VTO47" s="541"/>
      <c r="VTP47" s="541"/>
      <c r="VTQ47" s="541"/>
      <c r="VTR47" s="541"/>
      <c r="VTS47" s="541"/>
      <c r="VTT47" s="541"/>
      <c r="VTU47" s="541"/>
      <c r="VTV47" s="541"/>
      <c r="VTW47" s="541"/>
      <c r="VTX47" s="541"/>
      <c r="VTY47" s="541"/>
      <c r="VTZ47" s="541"/>
      <c r="VUA47" s="541"/>
      <c r="VUB47" s="541"/>
      <c r="VUC47" s="541"/>
      <c r="VUD47" s="541"/>
      <c r="VUE47" s="541"/>
      <c r="VUF47" s="541"/>
      <c r="VUG47" s="541"/>
      <c r="VUH47" s="541"/>
      <c r="VUI47" s="541"/>
      <c r="VUJ47" s="541"/>
      <c r="VUK47" s="541"/>
      <c r="VUL47" s="541"/>
      <c r="VUM47" s="541"/>
      <c r="VUN47" s="541"/>
      <c r="VUO47" s="541"/>
      <c r="VUP47" s="541"/>
      <c r="VUQ47" s="541"/>
      <c r="VUR47" s="541"/>
      <c r="VUS47" s="541"/>
      <c r="VUT47" s="541"/>
      <c r="VUU47" s="541"/>
      <c r="VUV47" s="541"/>
      <c r="VUW47" s="541"/>
      <c r="VUX47" s="541"/>
      <c r="VUY47" s="541"/>
      <c r="VUZ47" s="541"/>
      <c r="VVA47" s="541"/>
      <c r="VVB47" s="541"/>
      <c r="VVC47" s="541"/>
      <c r="VVD47" s="541"/>
      <c r="VVE47" s="541"/>
      <c r="VVF47" s="541"/>
      <c r="VVG47" s="541"/>
      <c r="VVH47" s="541"/>
      <c r="VVI47" s="541"/>
      <c r="VVJ47" s="541"/>
      <c r="VVK47" s="541"/>
      <c r="VVL47" s="541"/>
      <c r="VVM47" s="541"/>
      <c r="VVN47" s="541"/>
      <c r="VVO47" s="541"/>
      <c r="VVP47" s="541"/>
      <c r="VVQ47" s="541"/>
      <c r="VVR47" s="541"/>
      <c r="VVS47" s="541"/>
      <c r="VVT47" s="541"/>
      <c r="VVU47" s="541"/>
      <c r="VVV47" s="541"/>
      <c r="VVW47" s="541"/>
      <c r="VVX47" s="541"/>
      <c r="VVY47" s="541"/>
      <c r="VVZ47" s="541"/>
      <c r="VWA47" s="541"/>
      <c r="VWB47" s="541"/>
      <c r="VWC47" s="541"/>
      <c r="VWD47" s="541"/>
      <c r="VWE47" s="541"/>
      <c r="VWF47" s="541"/>
      <c r="VWG47" s="541"/>
      <c r="VWH47" s="541"/>
      <c r="VWI47" s="541"/>
      <c r="VWJ47" s="541"/>
      <c r="VWK47" s="541"/>
      <c r="VWL47" s="541"/>
      <c r="VWM47" s="541"/>
      <c r="VWN47" s="541"/>
      <c r="VWO47" s="541"/>
      <c r="VWP47" s="541"/>
      <c r="VWQ47" s="541"/>
      <c r="VWR47" s="541"/>
      <c r="VWS47" s="541"/>
      <c r="VWT47" s="541"/>
      <c r="VWU47" s="541"/>
      <c r="VWV47" s="541"/>
      <c r="VWW47" s="541"/>
      <c r="VWX47" s="541"/>
      <c r="VWY47" s="541"/>
      <c r="VWZ47" s="541"/>
      <c r="VXA47" s="541"/>
      <c r="VXB47" s="541"/>
      <c r="VXC47" s="541"/>
      <c r="VXD47" s="541"/>
      <c r="VXE47" s="541"/>
      <c r="VXF47" s="541"/>
      <c r="VXG47" s="541"/>
      <c r="VXH47" s="541"/>
      <c r="VXI47" s="541"/>
      <c r="VXJ47" s="541"/>
      <c r="VXK47" s="541"/>
      <c r="VXL47" s="541"/>
      <c r="VXM47" s="541"/>
      <c r="VXN47" s="541"/>
      <c r="VXO47" s="541"/>
      <c r="VXP47" s="541"/>
      <c r="VXQ47" s="541"/>
      <c r="VXR47" s="541"/>
      <c r="VXS47" s="541"/>
      <c r="VXT47" s="541"/>
      <c r="VXU47" s="541"/>
      <c r="VXV47" s="541"/>
      <c r="VXW47" s="541"/>
      <c r="VXX47" s="541"/>
      <c r="VXY47" s="541"/>
      <c r="VXZ47" s="541"/>
      <c r="VYA47" s="541"/>
      <c r="VYB47" s="541"/>
      <c r="VYC47" s="541"/>
      <c r="VYD47" s="541"/>
      <c r="VYE47" s="541"/>
      <c r="VYF47" s="541"/>
      <c r="VYG47" s="541"/>
      <c r="VYH47" s="541"/>
      <c r="VYI47" s="541"/>
      <c r="VYJ47" s="541"/>
      <c r="VYK47" s="541"/>
      <c r="VYL47" s="541"/>
      <c r="VYM47" s="541"/>
      <c r="VYN47" s="541"/>
      <c r="VYO47" s="541"/>
      <c r="VYP47" s="541"/>
      <c r="VYQ47" s="541"/>
      <c r="VYR47" s="541"/>
      <c r="VYS47" s="541"/>
      <c r="VYT47" s="541"/>
      <c r="VYU47" s="541"/>
      <c r="VYV47" s="541"/>
      <c r="VYW47" s="541"/>
      <c r="VYX47" s="541"/>
      <c r="VYY47" s="541"/>
      <c r="VYZ47" s="541"/>
      <c r="VZA47" s="541"/>
      <c r="VZB47" s="541"/>
      <c r="VZC47" s="541"/>
      <c r="VZD47" s="541"/>
      <c r="VZE47" s="541"/>
      <c r="VZF47" s="541"/>
      <c r="VZG47" s="541"/>
      <c r="VZH47" s="541"/>
      <c r="VZI47" s="541"/>
      <c r="VZJ47" s="541"/>
      <c r="VZK47" s="541"/>
      <c r="VZL47" s="541"/>
      <c r="VZM47" s="541"/>
      <c r="VZN47" s="541"/>
      <c r="VZO47" s="541"/>
      <c r="VZP47" s="541"/>
      <c r="VZQ47" s="541"/>
      <c r="VZR47" s="541"/>
      <c r="VZS47" s="541"/>
      <c r="VZT47" s="541"/>
      <c r="VZU47" s="541"/>
      <c r="VZV47" s="541"/>
      <c r="VZW47" s="541"/>
      <c r="VZX47" s="541"/>
      <c r="VZY47" s="541"/>
      <c r="VZZ47" s="541"/>
      <c r="WAA47" s="541"/>
      <c r="WAB47" s="541"/>
      <c r="WAC47" s="541"/>
      <c r="WAD47" s="541"/>
      <c r="WAE47" s="541"/>
      <c r="WAF47" s="541"/>
      <c r="WAG47" s="541"/>
      <c r="WAH47" s="541"/>
      <c r="WAI47" s="541"/>
      <c r="WAJ47" s="541"/>
      <c r="WAK47" s="541"/>
      <c r="WAL47" s="541"/>
      <c r="WAM47" s="541"/>
      <c r="WAN47" s="541"/>
      <c r="WAO47" s="541"/>
      <c r="WAP47" s="541"/>
      <c r="WAQ47" s="541"/>
      <c r="WAR47" s="541"/>
      <c r="WAS47" s="541"/>
      <c r="WAT47" s="541"/>
      <c r="WAU47" s="541"/>
      <c r="WAV47" s="541"/>
      <c r="WAW47" s="541"/>
      <c r="WAX47" s="541"/>
      <c r="WAY47" s="541"/>
      <c r="WAZ47" s="541"/>
      <c r="WBA47" s="541"/>
      <c r="WBB47" s="541"/>
      <c r="WBC47" s="541"/>
      <c r="WBD47" s="541"/>
      <c r="WBE47" s="541"/>
      <c r="WBF47" s="541"/>
      <c r="WBG47" s="541"/>
      <c r="WBH47" s="541"/>
      <c r="WBI47" s="541"/>
      <c r="WBJ47" s="541"/>
      <c r="WBK47" s="541"/>
      <c r="WBL47" s="541"/>
      <c r="WBM47" s="541"/>
      <c r="WBN47" s="541"/>
      <c r="WBO47" s="541"/>
      <c r="WBP47" s="541"/>
      <c r="WBQ47" s="541"/>
      <c r="WBR47" s="541"/>
      <c r="WBS47" s="541"/>
      <c r="WBT47" s="541"/>
      <c r="WBU47" s="541"/>
      <c r="WBV47" s="541"/>
      <c r="WBW47" s="541"/>
      <c r="WBX47" s="541"/>
      <c r="WBY47" s="541"/>
      <c r="WBZ47" s="541"/>
      <c r="WCA47" s="541"/>
      <c r="WCB47" s="541"/>
      <c r="WCC47" s="541"/>
      <c r="WCD47" s="541"/>
      <c r="WCE47" s="541"/>
      <c r="WCF47" s="541"/>
      <c r="WCG47" s="541"/>
      <c r="WCH47" s="541"/>
      <c r="WCI47" s="541"/>
      <c r="WCJ47" s="541"/>
      <c r="WCK47" s="541"/>
      <c r="WCL47" s="541"/>
      <c r="WCM47" s="541"/>
      <c r="WCN47" s="541"/>
      <c r="WCO47" s="541"/>
      <c r="WCP47" s="541"/>
      <c r="WCQ47" s="541"/>
      <c r="WCR47" s="541"/>
      <c r="WCS47" s="541"/>
      <c r="WCT47" s="541"/>
      <c r="WCU47" s="541"/>
      <c r="WCV47" s="541"/>
      <c r="WCW47" s="541"/>
      <c r="WCX47" s="541"/>
      <c r="WCY47" s="541"/>
      <c r="WCZ47" s="541"/>
      <c r="WDA47" s="541"/>
      <c r="WDB47" s="541"/>
      <c r="WDC47" s="541"/>
      <c r="WDD47" s="541"/>
      <c r="WDE47" s="541"/>
      <c r="WDF47" s="541"/>
      <c r="WDG47" s="541"/>
      <c r="WDH47" s="541"/>
      <c r="WDI47" s="541"/>
      <c r="WDJ47" s="541"/>
      <c r="WDK47" s="541"/>
      <c r="WDL47" s="541"/>
      <c r="WDM47" s="541"/>
      <c r="WDN47" s="541"/>
      <c r="WDO47" s="541"/>
      <c r="WDP47" s="541"/>
      <c r="WDQ47" s="541"/>
      <c r="WDR47" s="541"/>
      <c r="WDS47" s="541"/>
      <c r="WDT47" s="541"/>
      <c r="WDU47" s="541"/>
      <c r="WDV47" s="541"/>
      <c r="WDW47" s="541"/>
      <c r="WDX47" s="541"/>
      <c r="WDY47" s="541"/>
      <c r="WDZ47" s="541"/>
      <c r="WEA47" s="541"/>
      <c r="WEB47" s="541"/>
      <c r="WEC47" s="541"/>
      <c r="WED47" s="541"/>
      <c r="WEE47" s="541"/>
      <c r="WEF47" s="541"/>
      <c r="WEG47" s="541"/>
      <c r="WEH47" s="541"/>
      <c r="WEI47" s="541"/>
      <c r="WEJ47" s="541"/>
      <c r="WEK47" s="541"/>
      <c r="WEL47" s="541"/>
      <c r="WEM47" s="541"/>
      <c r="WEN47" s="541"/>
      <c r="WEO47" s="541"/>
      <c r="WEP47" s="541"/>
      <c r="WEQ47" s="541"/>
      <c r="WER47" s="541"/>
      <c r="WES47" s="541"/>
      <c r="WET47" s="541"/>
      <c r="WEU47" s="541"/>
      <c r="WEV47" s="541"/>
      <c r="WEW47" s="541"/>
      <c r="WEX47" s="541"/>
      <c r="WEY47" s="541"/>
      <c r="WEZ47" s="541"/>
      <c r="WFA47" s="541"/>
      <c r="WFB47" s="541"/>
      <c r="WFC47" s="541"/>
      <c r="WFD47" s="541"/>
      <c r="WFE47" s="541"/>
      <c r="WFF47" s="541"/>
      <c r="WFG47" s="541"/>
      <c r="WFH47" s="541"/>
      <c r="WFI47" s="541"/>
      <c r="WFJ47" s="541"/>
      <c r="WFK47" s="541"/>
      <c r="WFL47" s="541"/>
      <c r="WFM47" s="541"/>
      <c r="WFN47" s="541"/>
      <c r="WFO47" s="541"/>
      <c r="WFP47" s="541"/>
      <c r="WFQ47" s="541"/>
      <c r="WFR47" s="541"/>
      <c r="WFS47" s="541"/>
      <c r="WFT47" s="541"/>
      <c r="WFU47" s="541"/>
      <c r="WFV47" s="541"/>
      <c r="WFW47" s="541"/>
      <c r="WFX47" s="541"/>
      <c r="WFY47" s="541"/>
      <c r="WFZ47" s="541"/>
      <c r="WGA47" s="541"/>
      <c r="WGB47" s="541"/>
      <c r="WGC47" s="541"/>
      <c r="WGD47" s="541"/>
      <c r="WGE47" s="541"/>
      <c r="WGF47" s="541"/>
      <c r="WGG47" s="541"/>
      <c r="WGH47" s="541"/>
      <c r="WGI47" s="541"/>
      <c r="WGJ47" s="541"/>
      <c r="WGK47" s="541"/>
      <c r="WGL47" s="541"/>
      <c r="WGM47" s="541"/>
      <c r="WGN47" s="541"/>
      <c r="WGO47" s="541"/>
      <c r="WGP47" s="541"/>
      <c r="WGQ47" s="541"/>
      <c r="WGR47" s="541"/>
      <c r="WGS47" s="541"/>
      <c r="WGT47" s="541"/>
      <c r="WGU47" s="541"/>
      <c r="WGV47" s="541"/>
      <c r="WGW47" s="541"/>
      <c r="WGX47" s="541"/>
      <c r="WGY47" s="541"/>
      <c r="WGZ47" s="541"/>
      <c r="WHA47" s="541"/>
      <c r="WHB47" s="541"/>
      <c r="WHC47" s="541"/>
      <c r="WHD47" s="541"/>
      <c r="WHE47" s="541"/>
      <c r="WHF47" s="541"/>
      <c r="WHG47" s="541"/>
      <c r="WHH47" s="541"/>
      <c r="WHI47" s="541"/>
      <c r="WHJ47" s="541"/>
      <c r="WHK47" s="541"/>
      <c r="WHL47" s="541"/>
      <c r="WHM47" s="541"/>
      <c r="WHN47" s="541"/>
      <c r="WHO47" s="541"/>
      <c r="WHP47" s="541"/>
      <c r="WHQ47" s="541"/>
      <c r="WHR47" s="541"/>
      <c r="WHS47" s="541"/>
      <c r="WHT47" s="541"/>
      <c r="WHU47" s="541"/>
      <c r="WHV47" s="541"/>
      <c r="WHW47" s="541"/>
      <c r="WHX47" s="541"/>
      <c r="WHY47" s="541"/>
      <c r="WHZ47" s="541"/>
      <c r="WIA47" s="541"/>
      <c r="WIB47" s="541"/>
      <c r="WIC47" s="541"/>
      <c r="WID47" s="541"/>
      <c r="WIE47" s="541"/>
      <c r="WIF47" s="541"/>
      <c r="WIG47" s="541"/>
      <c r="WIH47" s="541"/>
      <c r="WII47" s="541"/>
      <c r="WIJ47" s="541"/>
      <c r="WIK47" s="541"/>
      <c r="WIL47" s="541"/>
      <c r="WIM47" s="541"/>
      <c r="WIN47" s="541"/>
      <c r="WIO47" s="541"/>
      <c r="WIP47" s="541"/>
      <c r="WIQ47" s="541"/>
      <c r="WIR47" s="541"/>
      <c r="WIS47" s="541"/>
      <c r="WIT47" s="541"/>
      <c r="WIU47" s="541"/>
      <c r="WIV47" s="541"/>
      <c r="WIW47" s="541"/>
      <c r="WIX47" s="541"/>
      <c r="WIY47" s="541"/>
      <c r="WIZ47" s="541"/>
      <c r="WJA47" s="541"/>
      <c r="WJB47" s="541"/>
      <c r="WJC47" s="541"/>
      <c r="WJD47" s="541"/>
      <c r="WJE47" s="541"/>
      <c r="WJF47" s="541"/>
      <c r="WJG47" s="541"/>
      <c r="WJH47" s="541"/>
      <c r="WJI47" s="541"/>
      <c r="WJJ47" s="541"/>
      <c r="WJK47" s="541"/>
      <c r="WJL47" s="541"/>
      <c r="WJM47" s="541"/>
      <c r="WJN47" s="541"/>
      <c r="WJO47" s="541"/>
      <c r="WJP47" s="541"/>
      <c r="WJQ47" s="541"/>
      <c r="WJR47" s="541"/>
      <c r="WJS47" s="541"/>
      <c r="WJT47" s="541"/>
      <c r="WJU47" s="541"/>
      <c r="WJV47" s="541"/>
      <c r="WJW47" s="541"/>
      <c r="WJX47" s="541"/>
      <c r="WJY47" s="541"/>
      <c r="WJZ47" s="541"/>
      <c r="WKA47" s="541"/>
      <c r="WKB47" s="541"/>
      <c r="WKC47" s="541"/>
      <c r="WKD47" s="541"/>
      <c r="WKE47" s="541"/>
      <c r="WKF47" s="541"/>
      <c r="WKG47" s="541"/>
      <c r="WKH47" s="541"/>
      <c r="WKI47" s="541"/>
      <c r="WKJ47" s="541"/>
      <c r="WKK47" s="541"/>
      <c r="WKL47" s="541"/>
      <c r="WKM47" s="541"/>
      <c r="WKN47" s="541"/>
      <c r="WKO47" s="541"/>
      <c r="WKP47" s="541"/>
      <c r="WKQ47" s="541"/>
      <c r="WKR47" s="541"/>
      <c r="WKS47" s="541"/>
      <c r="WKT47" s="541"/>
      <c r="WKU47" s="541"/>
      <c r="WKV47" s="541"/>
      <c r="WKW47" s="541"/>
      <c r="WKX47" s="541"/>
      <c r="WKY47" s="541"/>
      <c r="WKZ47" s="541"/>
      <c r="WLA47" s="541"/>
      <c r="WLB47" s="541"/>
      <c r="WLC47" s="541"/>
      <c r="WLD47" s="541"/>
      <c r="WLE47" s="541"/>
      <c r="WLF47" s="541"/>
      <c r="WLG47" s="541"/>
      <c r="WLH47" s="541"/>
      <c r="WLI47" s="541"/>
      <c r="WLJ47" s="541"/>
      <c r="WLK47" s="541"/>
      <c r="WLL47" s="541"/>
      <c r="WLM47" s="541"/>
      <c r="WLN47" s="541"/>
      <c r="WLO47" s="541"/>
      <c r="WLP47" s="541"/>
      <c r="WLQ47" s="541"/>
      <c r="WLR47" s="541"/>
      <c r="WLS47" s="541"/>
      <c r="WLT47" s="541"/>
      <c r="WLU47" s="541"/>
      <c r="WLV47" s="541"/>
      <c r="WLW47" s="541"/>
      <c r="WLX47" s="541"/>
      <c r="WLY47" s="541"/>
      <c r="WLZ47" s="541"/>
      <c r="WMA47" s="541"/>
      <c r="WMB47" s="541"/>
      <c r="WMC47" s="541"/>
      <c r="WMD47" s="541"/>
      <c r="WME47" s="541"/>
      <c r="WMF47" s="541"/>
      <c r="WMG47" s="541"/>
      <c r="WMH47" s="541"/>
      <c r="WMI47" s="541"/>
      <c r="WMJ47" s="541"/>
      <c r="WMK47" s="541"/>
      <c r="WML47" s="541"/>
      <c r="WMM47" s="541"/>
      <c r="WMN47" s="541"/>
      <c r="WMO47" s="541"/>
      <c r="WMP47" s="541"/>
      <c r="WMQ47" s="541"/>
      <c r="WMR47" s="541"/>
      <c r="WMS47" s="541"/>
      <c r="WMT47" s="541"/>
      <c r="WMU47" s="541"/>
      <c r="WMV47" s="541"/>
      <c r="WMW47" s="541"/>
      <c r="WMX47" s="541"/>
      <c r="WMY47" s="541"/>
      <c r="WMZ47" s="541"/>
      <c r="WNA47" s="541"/>
      <c r="WNB47" s="541"/>
      <c r="WNC47" s="541"/>
      <c r="WND47" s="541"/>
      <c r="WNE47" s="541"/>
      <c r="WNF47" s="541"/>
      <c r="WNG47" s="541"/>
      <c r="WNH47" s="541"/>
      <c r="WNI47" s="541"/>
      <c r="WNJ47" s="541"/>
      <c r="WNK47" s="541"/>
      <c r="WNL47" s="541"/>
      <c r="WNM47" s="541"/>
      <c r="WNN47" s="541"/>
      <c r="WNO47" s="541"/>
      <c r="WNP47" s="541"/>
      <c r="WNQ47" s="541"/>
      <c r="WNR47" s="541"/>
      <c r="WNS47" s="541"/>
      <c r="WNT47" s="541"/>
      <c r="WNU47" s="541"/>
      <c r="WNV47" s="541"/>
      <c r="WNW47" s="541"/>
      <c r="WNX47" s="541"/>
      <c r="WNY47" s="541"/>
      <c r="WNZ47" s="541"/>
      <c r="WOA47" s="541"/>
      <c r="WOB47" s="541"/>
      <c r="WOC47" s="541"/>
      <c r="WOD47" s="541"/>
      <c r="WOE47" s="541"/>
      <c r="WOF47" s="541"/>
      <c r="WOG47" s="541"/>
      <c r="WOH47" s="541"/>
      <c r="WOI47" s="541"/>
      <c r="WOJ47" s="541"/>
      <c r="WOK47" s="541"/>
      <c r="WOL47" s="541"/>
      <c r="WOM47" s="541"/>
      <c r="WON47" s="541"/>
      <c r="WOO47" s="541"/>
      <c r="WOP47" s="541"/>
      <c r="WOQ47" s="541"/>
      <c r="WOR47" s="541"/>
      <c r="WOS47" s="541"/>
      <c r="WOT47" s="541"/>
      <c r="WOU47" s="541"/>
      <c r="WOV47" s="541"/>
      <c r="WOW47" s="541"/>
      <c r="WOX47" s="541"/>
      <c r="WOY47" s="541"/>
      <c r="WOZ47" s="541"/>
      <c r="WPA47" s="541"/>
      <c r="WPB47" s="541"/>
      <c r="WPC47" s="541"/>
      <c r="WPD47" s="541"/>
      <c r="WPE47" s="541"/>
      <c r="WPF47" s="541"/>
      <c r="WPG47" s="541"/>
      <c r="WPH47" s="541"/>
      <c r="WPI47" s="541"/>
      <c r="WPJ47" s="541"/>
      <c r="WPK47" s="541"/>
      <c r="WPL47" s="541"/>
      <c r="WPM47" s="541"/>
      <c r="WPN47" s="541"/>
      <c r="WPO47" s="541"/>
      <c r="WPP47" s="541"/>
      <c r="WPQ47" s="541"/>
      <c r="WPR47" s="541"/>
      <c r="WPS47" s="541"/>
      <c r="WPT47" s="541"/>
      <c r="WPU47" s="541"/>
      <c r="WPV47" s="541"/>
      <c r="WPW47" s="541"/>
      <c r="WPX47" s="541"/>
      <c r="WPY47" s="541"/>
      <c r="WPZ47" s="541"/>
      <c r="WQA47" s="541"/>
      <c r="WQB47" s="541"/>
      <c r="WQC47" s="541"/>
      <c r="WQD47" s="541"/>
      <c r="WQE47" s="541"/>
      <c r="WQF47" s="541"/>
      <c r="WQG47" s="541"/>
      <c r="WQH47" s="541"/>
      <c r="WQI47" s="541"/>
      <c r="WQJ47" s="541"/>
      <c r="WQK47" s="541"/>
      <c r="WQL47" s="541"/>
      <c r="WQM47" s="541"/>
      <c r="WQN47" s="541"/>
      <c r="WQO47" s="541"/>
      <c r="WQP47" s="541"/>
      <c r="WQQ47" s="541"/>
      <c r="WQR47" s="541"/>
      <c r="WQS47" s="541"/>
      <c r="WQT47" s="541"/>
      <c r="WQU47" s="541"/>
      <c r="WQV47" s="541"/>
      <c r="WQW47" s="541"/>
      <c r="WQX47" s="541"/>
      <c r="WQY47" s="541"/>
      <c r="WQZ47" s="541"/>
      <c r="WRA47" s="541"/>
      <c r="WRB47" s="541"/>
      <c r="WRC47" s="541"/>
      <c r="WRD47" s="541"/>
      <c r="WRE47" s="541"/>
      <c r="WRF47" s="541"/>
      <c r="WRG47" s="541"/>
      <c r="WRH47" s="541"/>
      <c r="WRI47" s="541"/>
      <c r="WRJ47" s="541"/>
      <c r="WRK47" s="541"/>
      <c r="WRL47" s="541"/>
      <c r="WRM47" s="541"/>
      <c r="WRN47" s="541"/>
      <c r="WRO47" s="541"/>
      <c r="WRP47" s="541"/>
      <c r="WRQ47" s="541"/>
      <c r="WRR47" s="541"/>
      <c r="WRS47" s="541"/>
      <c r="WRT47" s="541"/>
      <c r="WRU47" s="541"/>
      <c r="WRV47" s="541"/>
      <c r="WRW47" s="541"/>
      <c r="WRX47" s="541"/>
      <c r="WRY47" s="541"/>
      <c r="WRZ47" s="541"/>
      <c r="WSA47" s="541"/>
      <c r="WSB47" s="541"/>
      <c r="WSC47" s="541"/>
      <c r="WSD47" s="541"/>
      <c r="WSE47" s="541"/>
      <c r="WSF47" s="541"/>
      <c r="WSG47" s="541"/>
      <c r="WSH47" s="541"/>
      <c r="WSI47" s="541"/>
      <c r="WSJ47" s="541"/>
      <c r="WSK47" s="541"/>
      <c r="WSL47" s="541"/>
      <c r="WSM47" s="541"/>
      <c r="WSN47" s="541"/>
      <c r="WSO47" s="541"/>
      <c r="WSP47" s="541"/>
      <c r="WSQ47" s="541"/>
      <c r="WSR47" s="541"/>
      <c r="WSS47" s="541"/>
      <c r="WST47" s="541"/>
      <c r="WSU47" s="541"/>
      <c r="WSV47" s="541"/>
      <c r="WSW47" s="541"/>
      <c r="WSX47" s="541"/>
      <c r="WSY47" s="541"/>
      <c r="WSZ47" s="541"/>
      <c r="WTA47" s="541"/>
      <c r="WTB47" s="541"/>
      <c r="WTC47" s="541"/>
      <c r="WTD47" s="541"/>
      <c r="WTE47" s="541"/>
      <c r="WTF47" s="541"/>
      <c r="WTG47" s="541"/>
      <c r="WTH47" s="541"/>
      <c r="WTI47" s="541"/>
      <c r="WTJ47" s="541"/>
      <c r="WTK47" s="541"/>
      <c r="WTL47" s="541"/>
      <c r="WTM47" s="541"/>
      <c r="WTN47" s="541"/>
      <c r="WTO47" s="541"/>
      <c r="WTP47" s="541"/>
      <c r="WTQ47" s="541"/>
      <c r="WTR47" s="541"/>
      <c r="WTS47" s="541"/>
      <c r="WTT47" s="541"/>
      <c r="WTU47" s="541"/>
      <c r="WTV47" s="541"/>
      <c r="WTW47" s="541"/>
      <c r="WTX47" s="541"/>
      <c r="WTY47" s="541"/>
      <c r="WTZ47" s="541"/>
      <c r="WUA47" s="541"/>
      <c r="WUB47" s="541"/>
      <c r="WUC47" s="541"/>
      <c r="WUD47" s="541"/>
      <c r="WUE47" s="541"/>
      <c r="WUF47" s="541"/>
      <c r="WUG47" s="541"/>
      <c r="WUH47" s="541"/>
      <c r="WUI47" s="541"/>
      <c r="WUJ47" s="541"/>
      <c r="WUK47" s="541"/>
      <c r="WUL47" s="541"/>
      <c r="WUM47" s="541"/>
      <c r="WUN47" s="541"/>
      <c r="WUO47" s="541"/>
      <c r="WUP47" s="541"/>
      <c r="WUQ47" s="541"/>
      <c r="WUR47" s="541"/>
      <c r="WUS47" s="541"/>
      <c r="WUT47" s="541"/>
      <c r="WUU47" s="541"/>
      <c r="WUV47" s="541"/>
      <c r="WUW47" s="541"/>
      <c r="WUX47" s="541"/>
      <c r="WUY47" s="541"/>
      <c r="WUZ47" s="541"/>
      <c r="WVA47" s="541"/>
      <c r="WVB47" s="541"/>
      <c r="WVC47" s="541"/>
      <c r="WVD47" s="541"/>
      <c r="WVE47" s="541"/>
      <c r="WVF47" s="541"/>
      <c r="WVG47" s="541"/>
      <c r="WVH47" s="541"/>
      <c r="WVI47" s="541"/>
      <c r="WVJ47" s="541"/>
      <c r="WVK47" s="541"/>
      <c r="WVL47" s="541"/>
      <c r="WVM47" s="541"/>
      <c r="WVN47" s="541"/>
      <c r="WVO47" s="541"/>
      <c r="WVP47" s="541"/>
      <c r="WVQ47" s="541"/>
      <c r="WVR47" s="541"/>
      <c r="WVS47" s="541"/>
      <c r="WVT47" s="541"/>
      <c r="WVU47" s="541"/>
      <c r="WVV47" s="541"/>
      <c r="WVW47" s="541"/>
      <c r="WVX47" s="541"/>
      <c r="WVY47" s="541"/>
      <c r="WVZ47" s="541"/>
      <c r="WWA47" s="541"/>
      <c r="WWB47" s="541"/>
      <c r="WWC47" s="541"/>
      <c r="WWD47" s="541"/>
      <c r="WWE47" s="541"/>
      <c r="WWF47" s="541"/>
      <c r="WWG47" s="541"/>
      <c r="WWH47" s="541"/>
      <c r="WWI47" s="541"/>
      <c r="WWJ47" s="541"/>
      <c r="WWK47" s="541"/>
      <c r="WWL47" s="541"/>
      <c r="WWM47" s="541"/>
      <c r="WWN47" s="541"/>
      <c r="WWO47" s="541"/>
      <c r="WWP47" s="541"/>
      <c r="WWQ47" s="541"/>
      <c r="WWR47" s="541"/>
      <c r="WWS47" s="541"/>
      <c r="WWT47" s="541"/>
      <c r="WWU47" s="541"/>
      <c r="WWV47" s="541"/>
      <c r="WWW47" s="541"/>
      <c r="WWX47" s="541"/>
      <c r="WWY47" s="541"/>
      <c r="WWZ47" s="541"/>
      <c r="WXA47" s="541"/>
      <c r="WXB47" s="541"/>
      <c r="WXC47" s="541"/>
      <c r="WXD47" s="541"/>
      <c r="WXE47" s="541"/>
      <c r="WXF47" s="541"/>
      <c r="WXG47" s="541"/>
      <c r="WXH47" s="541"/>
      <c r="WXI47" s="541"/>
      <c r="WXJ47" s="541"/>
      <c r="WXK47" s="541"/>
      <c r="WXL47" s="541"/>
      <c r="WXM47" s="541"/>
      <c r="WXN47" s="541"/>
      <c r="WXO47" s="541"/>
      <c r="WXP47" s="541"/>
      <c r="WXQ47" s="541"/>
      <c r="WXR47" s="541"/>
      <c r="WXS47" s="541"/>
      <c r="WXT47" s="541"/>
      <c r="WXU47" s="541"/>
      <c r="WXV47" s="541"/>
      <c r="WXW47" s="541"/>
      <c r="WXX47" s="541"/>
      <c r="WXY47" s="541"/>
      <c r="WXZ47" s="541"/>
      <c r="WYA47" s="541"/>
      <c r="WYB47" s="541"/>
      <c r="WYC47" s="541"/>
      <c r="WYD47" s="541"/>
      <c r="WYE47" s="541"/>
      <c r="WYF47" s="541"/>
      <c r="WYG47" s="541"/>
      <c r="WYH47" s="541"/>
      <c r="WYI47" s="541"/>
      <c r="WYJ47" s="541"/>
      <c r="WYK47" s="541"/>
      <c r="WYL47" s="541"/>
      <c r="WYM47" s="541"/>
      <c r="WYN47" s="541"/>
      <c r="WYO47" s="541"/>
      <c r="WYP47" s="541"/>
      <c r="WYQ47" s="541"/>
      <c r="WYR47" s="541"/>
      <c r="WYS47" s="541"/>
      <c r="WYT47" s="541"/>
      <c r="WYU47" s="541"/>
      <c r="WYV47" s="541"/>
      <c r="WYW47" s="541"/>
      <c r="WYX47" s="541"/>
      <c r="WYY47" s="541"/>
      <c r="WYZ47" s="541"/>
      <c r="WZA47" s="541"/>
      <c r="WZB47" s="541"/>
      <c r="WZC47" s="541"/>
      <c r="WZD47" s="541"/>
      <c r="WZE47" s="541"/>
      <c r="WZF47" s="541"/>
      <c r="WZG47" s="541"/>
      <c r="WZH47" s="541"/>
      <c r="WZI47" s="541"/>
      <c r="WZJ47" s="541"/>
      <c r="WZK47" s="541"/>
      <c r="WZL47" s="541"/>
      <c r="WZM47" s="541"/>
      <c r="WZN47" s="541"/>
      <c r="WZO47" s="541"/>
      <c r="WZP47" s="541"/>
      <c r="WZQ47" s="541"/>
      <c r="WZR47" s="541"/>
      <c r="WZS47" s="541"/>
      <c r="WZT47" s="541"/>
      <c r="WZU47" s="541"/>
      <c r="WZV47" s="541"/>
      <c r="WZW47" s="541"/>
      <c r="WZX47" s="541"/>
      <c r="WZY47" s="541"/>
      <c r="WZZ47" s="541"/>
      <c r="XAA47" s="541"/>
      <c r="XAB47" s="541"/>
      <c r="XAC47" s="541"/>
      <c r="XAD47" s="541"/>
      <c r="XAE47" s="541"/>
      <c r="XAF47" s="541"/>
      <c r="XAG47" s="541"/>
      <c r="XAH47" s="541"/>
      <c r="XAI47" s="541"/>
      <c r="XAJ47" s="541"/>
      <c r="XAK47" s="541"/>
      <c r="XAL47" s="541"/>
      <c r="XAM47" s="541"/>
      <c r="XAN47" s="541"/>
      <c r="XAO47" s="541"/>
      <c r="XAP47" s="541"/>
      <c r="XAQ47" s="541"/>
      <c r="XAR47" s="541"/>
      <c r="XAS47" s="541"/>
      <c r="XAT47" s="541"/>
      <c r="XAU47" s="541"/>
      <c r="XAV47" s="541"/>
      <c r="XAW47" s="541"/>
      <c r="XAX47" s="541"/>
      <c r="XAY47" s="541"/>
      <c r="XAZ47" s="541"/>
      <c r="XBA47" s="541"/>
      <c r="XBB47" s="541"/>
      <c r="XBC47" s="541"/>
      <c r="XBD47" s="541"/>
      <c r="XBE47" s="541"/>
      <c r="XBF47" s="541"/>
      <c r="XBG47" s="541"/>
      <c r="XBH47" s="541"/>
      <c r="XBI47" s="541"/>
      <c r="XBJ47" s="541"/>
      <c r="XBK47" s="541"/>
      <c r="XBL47" s="541"/>
      <c r="XBM47" s="541"/>
      <c r="XBN47" s="541"/>
      <c r="XBO47" s="541"/>
      <c r="XBP47" s="541"/>
      <c r="XBQ47" s="541"/>
      <c r="XBR47" s="541"/>
      <c r="XBS47" s="541"/>
      <c r="XBT47" s="541"/>
      <c r="XBU47" s="541"/>
      <c r="XBV47" s="541"/>
      <c r="XBW47" s="541"/>
      <c r="XBX47" s="541"/>
      <c r="XBY47" s="541"/>
      <c r="XBZ47" s="541"/>
      <c r="XCA47" s="541"/>
      <c r="XCB47" s="541"/>
      <c r="XCC47" s="541"/>
      <c r="XCD47" s="541"/>
      <c r="XCE47" s="541"/>
      <c r="XCF47" s="541"/>
      <c r="XCG47" s="541"/>
      <c r="XCH47" s="541"/>
      <c r="XCI47" s="541"/>
      <c r="XCJ47" s="541"/>
      <c r="XCK47" s="541"/>
      <c r="XCL47" s="541"/>
      <c r="XCM47" s="541"/>
      <c r="XCN47" s="541"/>
      <c r="XCO47" s="541"/>
      <c r="XCP47" s="541"/>
      <c r="XCQ47" s="541"/>
      <c r="XCR47" s="541"/>
      <c r="XCS47" s="541"/>
      <c r="XCT47" s="541"/>
      <c r="XCU47" s="541"/>
      <c r="XCV47" s="541"/>
      <c r="XCW47" s="541"/>
      <c r="XCX47" s="541"/>
      <c r="XCY47" s="541"/>
      <c r="XCZ47" s="541"/>
      <c r="XDA47" s="541"/>
      <c r="XDB47" s="541"/>
      <c r="XDC47" s="541"/>
      <c r="XDD47" s="541"/>
      <c r="XDE47" s="541"/>
      <c r="XDF47" s="541"/>
      <c r="XDG47" s="541"/>
      <c r="XDH47" s="541"/>
      <c r="XDI47" s="541"/>
      <c r="XDJ47" s="541"/>
      <c r="XDK47" s="541"/>
      <c r="XDL47" s="541"/>
      <c r="XDM47" s="541"/>
      <c r="XDN47" s="541"/>
      <c r="XDO47" s="541"/>
      <c r="XDP47" s="541"/>
      <c r="XDQ47" s="541"/>
      <c r="XDR47" s="541"/>
      <c r="XDS47" s="541"/>
      <c r="XDT47" s="541"/>
      <c r="XDU47" s="541"/>
      <c r="XDV47" s="541"/>
      <c r="XDW47" s="541"/>
      <c r="XDX47" s="541"/>
      <c r="XDY47" s="541"/>
      <c r="XDZ47" s="541"/>
      <c r="XEA47" s="541"/>
      <c r="XEB47" s="541"/>
      <c r="XEC47" s="541"/>
      <c r="XED47" s="541"/>
      <c r="XEE47" s="541"/>
      <c r="XEF47" s="541"/>
      <c r="XEG47" s="541"/>
      <c r="XEH47" s="541"/>
      <c r="XEI47" s="541"/>
      <c r="XEJ47" s="541"/>
      <c r="XEK47" s="541"/>
      <c r="XEL47" s="541"/>
      <c r="XEM47" s="541"/>
      <c r="XEN47" s="541"/>
      <c r="XEO47" s="541"/>
      <c r="XEP47" s="541"/>
      <c r="XEQ47" s="541"/>
      <c r="XER47" s="541"/>
      <c r="XES47" s="541"/>
      <c r="XET47" s="541"/>
      <c r="XEU47" s="541"/>
      <c r="XEV47" s="541"/>
      <c r="XEW47" s="541"/>
      <c r="XEX47" s="541"/>
      <c r="XEY47" s="541"/>
      <c r="XEZ47" s="541"/>
      <c r="XFA47" s="541"/>
      <c r="XFB47" s="541"/>
      <c r="XFC47" s="541"/>
      <c r="XFD47" s="541"/>
    </row>
    <row r="48" spans="1:16384" ht="15.75" x14ac:dyDescent="0.25">
      <c r="A48" s="542" t="s">
        <v>35</v>
      </c>
      <c r="B48" s="542"/>
      <c r="C48" s="542"/>
      <c r="D48" s="542"/>
      <c r="E48" s="542"/>
      <c r="F48" s="542"/>
      <c r="G48" s="542"/>
      <c r="H48" s="542"/>
      <c r="I48" s="541"/>
      <c r="J48" s="541"/>
      <c r="K48" s="541"/>
      <c r="L48" s="541"/>
      <c r="M48" s="541"/>
      <c r="N48" s="541"/>
      <c r="O48" s="541"/>
      <c r="P48" s="541"/>
      <c r="Q48" s="541"/>
      <c r="R48" s="541"/>
      <c r="S48" s="541"/>
      <c r="T48" s="541"/>
      <c r="U48" s="541"/>
      <c r="V48" s="541"/>
      <c r="W48" s="541"/>
      <c r="X48" s="541"/>
      <c r="Y48" s="541"/>
      <c r="Z48" s="541"/>
      <c r="AA48" s="541"/>
      <c r="AB48" s="541"/>
      <c r="AC48" s="541"/>
      <c r="AD48" s="541"/>
      <c r="AE48" s="541"/>
      <c r="AF48" s="541"/>
      <c r="AG48" s="541"/>
      <c r="AH48" s="541"/>
      <c r="AI48" s="541"/>
      <c r="AJ48" s="541"/>
      <c r="AK48" s="541"/>
      <c r="AL48" s="541"/>
      <c r="AM48" s="541"/>
      <c r="AN48" s="541"/>
      <c r="AO48" s="541"/>
      <c r="AP48" s="541"/>
      <c r="AQ48" s="541"/>
      <c r="AR48" s="541"/>
      <c r="AS48" s="541"/>
      <c r="AT48" s="541"/>
      <c r="AU48" s="541"/>
      <c r="AV48" s="541"/>
      <c r="AW48" s="541"/>
      <c r="AX48" s="541"/>
      <c r="AY48" s="541"/>
      <c r="AZ48" s="541"/>
      <c r="BA48" s="541"/>
      <c r="BB48" s="541"/>
      <c r="BC48" s="541"/>
      <c r="BD48" s="541"/>
      <c r="BE48" s="541"/>
      <c r="BF48" s="541"/>
      <c r="BG48" s="541"/>
      <c r="BH48" s="541"/>
      <c r="BI48" s="541"/>
      <c r="BJ48" s="541"/>
      <c r="BK48" s="541"/>
      <c r="BL48" s="541"/>
      <c r="BM48" s="541"/>
      <c r="BN48" s="541"/>
      <c r="BO48" s="541"/>
      <c r="BP48" s="541"/>
      <c r="BQ48" s="541"/>
      <c r="BR48" s="541"/>
      <c r="BS48" s="541"/>
      <c r="BT48" s="541"/>
      <c r="BU48" s="541"/>
      <c r="BV48" s="541"/>
      <c r="BW48" s="541"/>
      <c r="BX48" s="541"/>
      <c r="BY48" s="541"/>
      <c r="BZ48" s="541"/>
      <c r="CA48" s="541"/>
      <c r="CB48" s="541"/>
      <c r="CC48" s="541"/>
      <c r="CD48" s="541"/>
      <c r="CE48" s="541"/>
      <c r="CF48" s="541"/>
      <c r="CG48" s="541"/>
      <c r="CH48" s="541"/>
      <c r="CI48" s="541"/>
      <c r="CJ48" s="541"/>
      <c r="CK48" s="541"/>
      <c r="CL48" s="541"/>
      <c r="CM48" s="541"/>
      <c r="CN48" s="541"/>
      <c r="CO48" s="541"/>
      <c r="CP48" s="541"/>
      <c r="CQ48" s="541"/>
      <c r="CR48" s="541"/>
      <c r="CS48" s="541"/>
      <c r="CT48" s="541"/>
      <c r="CU48" s="541"/>
      <c r="CV48" s="541"/>
      <c r="CW48" s="541"/>
      <c r="CX48" s="541"/>
      <c r="CY48" s="541"/>
      <c r="CZ48" s="541"/>
      <c r="DA48" s="541"/>
      <c r="DB48" s="541"/>
      <c r="DC48" s="541"/>
      <c r="DD48" s="541"/>
      <c r="DE48" s="541"/>
      <c r="DF48" s="541"/>
      <c r="DG48" s="541"/>
      <c r="DH48" s="541"/>
      <c r="DI48" s="541"/>
      <c r="DJ48" s="541"/>
      <c r="DK48" s="541"/>
      <c r="DL48" s="541"/>
      <c r="DM48" s="541"/>
      <c r="DN48" s="541"/>
      <c r="DO48" s="541"/>
      <c r="DP48" s="541"/>
      <c r="DQ48" s="541"/>
      <c r="DR48" s="541"/>
      <c r="DS48" s="541"/>
      <c r="DT48" s="541"/>
      <c r="DU48" s="541"/>
      <c r="DV48" s="541"/>
      <c r="DW48" s="541"/>
      <c r="DX48" s="541"/>
      <c r="DY48" s="541"/>
      <c r="DZ48" s="541"/>
      <c r="EA48" s="541"/>
      <c r="EB48" s="541"/>
      <c r="EC48" s="541"/>
      <c r="ED48" s="541"/>
      <c r="EE48" s="541"/>
      <c r="EF48" s="541"/>
      <c r="EG48" s="541"/>
      <c r="EH48" s="541"/>
      <c r="EI48" s="541"/>
      <c r="EJ48" s="541"/>
      <c r="EK48" s="541"/>
      <c r="EL48" s="541"/>
      <c r="EM48" s="541"/>
      <c r="EN48" s="541"/>
      <c r="EO48" s="541"/>
      <c r="EP48" s="541"/>
      <c r="EQ48" s="541"/>
      <c r="ER48" s="541"/>
      <c r="ES48" s="541"/>
      <c r="ET48" s="541"/>
      <c r="EU48" s="541"/>
      <c r="EV48" s="541"/>
      <c r="EW48" s="541"/>
      <c r="EX48" s="541"/>
      <c r="EY48" s="541"/>
      <c r="EZ48" s="541"/>
      <c r="FA48" s="541"/>
      <c r="FB48" s="541"/>
      <c r="FC48" s="541"/>
      <c r="FD48" s="541"/>
      <c r="FE48" s="541"/>
      <c r="FF48" s="541"/>
      <c r="FG48" s="541"/>
      <c r="FH48" s="541"/>
      <c r="FI48" s="541"/>
      <c r="FJ48" s="541"/>
      <c r="FK48" s="541"/>
      <c r="FL48" s="541"/>
      <c r="FM48" s="541"/>
      <c r="FN48" s="541"/>
      <c r="FO48" s="541"/>
      <c r="FP48" s="541"/>
      <c r="FQ48" s="541"/>
      <c r="FR48" s="541"/>
      <c r="FS48" s="541"/>
      <c r="FT48" s="541"/>
      <c r="FU48" s="541"/>
      <c r="FV48" s="541"/>
      <c r="FW48" s="541"/>
      <c r="FX48" s="541"/>
      <c r="FY48" s="541"/>
      <c r="FZ48" s="541"/>
      <c r="GA48" s="541"/>
      <c r="GB48" s="541"/>
      <c r="GC48" s="541"/>
      <c r="GD48" s="541"/>
      <c r="GE48" s="541"/>
      <c r="GF48" s="541"/>
      <c r="GG48" s="541"/>
      <c r="GH48" s="541"/>
      <c r="GI48" s="541"/>
      <c r="GJ48" s="541"/>
      <c r="GK48" s="541"/>
      <c r="GL48" s="541"/>
      <c r="GM48" s="541"/>
      <c r="GN48" s="541"/>
      <c r="GO48" s="541"/>
      <c r="GP48" s="541"/>
      <c r="GQ48" s="541"/>
      <c r="GR48" s="541"/>
      <c r="GS48" s="541"/>
      <c r="GT48" s="541"/>
      <c r="GU48" s="541"/>
      <c r="GV48" s="541"/>
      <c r="GW48" s="541"/>
      <c r="GX48" s="541"/>
      <c r="GY48" s="541"/>
      <c r="GZ48" s="541"/>
      <c r="HA48" s="541"/>
      <c r="HB48" s="541"/>
      <c r="HC48" s="541"/>
      <c r="HD48" s="541"/>
      <c r="HE48" s="541"/>
      <c r="HF48" s="541"/>
      <c r="HG48" s="541"/>
      <c r="HH48" s="541"/>
      <c r="HI48" s="541"/>
      <c r="HJ48" s="541"/>
      <c r="HK48" s="541"/>
      <c r="HL48" s="541"/>
      <c r="HM48" s="541"/>
      <c r="HN48" s="541"/>
      <c r="HO48" s="541"/>
      <c r="HP48" s="541"/>
      <c r="HQ48" s="541"/>
      <c r="HR48" s="541"/>
      <c r="HS48" s="541"/>
      <c r="HT48" s="541"/>
      <c r="HU48" s="541"/>
      <c r="HV48" s="541"/>
      <c r="HW48" s="541"/>
      <c r="HX48" s="541"/>
      <c r="HY48" s="541"/>
      <c r="HZ48" s="541"/>
      <c r="IA48" s="541"/>
      <c r="IB48" s="541"/>
      <c r="IC48" s="541"/>
      <c r="ID48" s="541"/>
      <c r="IE48" s="541"/>
      <c r="IF48" s="541"/>
      <c r="IG48" s="541"/>
      <c r="IH48" s="541"/>
      <c r="II48" s="541"/>
      <c r="IJ48" s="541"/>
      <c r="IK48" s="541"/>
      <c r="IL48" s="541"/>
      <c r="IM48" s="541"/>
      <c r="IN48" s="541"/>
      <c r="IO48" s="541"/>
      <c r="IP48" s="541"/>
      <c r="IQ48" s="541"/>
      <c r="IR48" s="541"/>
      <c r="IS48" s="541"/>
      <c r="IT48" s="541"/>
      <c r="IU48" s="541"/>
      <c r="IV48" s="541"/>
      <c r="IW48" s="541"/>
      <c r="IX48" s="541"/>
      <c r="IY48" s="541"/>
      <c r="IZ48" s="541"/>
      <c r="JA48" s="541"/>
      <c r="JB48" s="541"/>
      <c r="JC48" s="541"/>
      <c r="JD48" s="541"/>
      <c r="JE48" s="541"/>
      <c r="JF48" s="541"/>
      <c r="JG48" s="541"/>
      <c r="JH48" s="541"/>
      <c r="JI48" s="541"/>
      <c r="JJ48" s="541"/>
      <c r="JK48" s="541"/>
      <c r="JL48" s="541"/>
      <c r="JM48" s="541"/>
      <c r="JN48" s="541"/>
      <c r="JO48" s="541"/>
      <c r="JP48" s="541"/>
      <c r="JQ48" s="541"/>
      <c r="JR48" s="541"/>
      <c r="JS48" s="541"/>
      <c r="JT48" s="541"/>
      <c r="JU48" s="541"/>
      <c r="JV48" s="541"/>
      <c r="JW48" s="541"/>
      <c r="JX48" s="541"/>
      <c r="JY48" s="541"/>
      <c r="JZ48" s="541"/>
      <c r="KA48" s="541"/>
      <c r="KB48" s="541"/>
      <c r="KC48" s="541"/>
      <c r="KD48" s="541"/>
      <c r="KE48" s="541"/>
      <c r="KF48" s="541"/>
      <c r="KG48" s="541"/>
      <c r="KH48" s="541"/>
      <c r="KI48" s="541"/>
      <c r="KJ48" s="541"/>
      <c r="KK48" s="541"/>
      <c r="KL48" s="541"/>
      <c r="KM48" s="541"/>
      <c r="KN48" s="541"/>
      <c r="KO48" s="541"/>
      <c r="KP48" s="541"/>
      <c r="KQ48" s="541"/>
      <c r="KR48" s="541"/>
      <c r="KS48" s="541"/>
      <c r="KT48" s="541"/>
      <c r="KU48" s="541"/>
      <c r="KV48" s="541"/>
      <c r="KW48" s="541"/>
      <c r="KX48" s="541"/>
      <c r="KY48" s="541"/>
      <c r="KZ48" s="541"/>
      <c r="LA48" s="541"/>
      <c r="LB48" s="541"/>
      <c r="LC48" s="541"/>
      <c r="LD48" s="541"/>
      <c r="LE48" s="541"/>
      <c r="LF48" s="541"/>
      <c r="LG48" s="541"/>
      <c r="LH48" s="541"/>
      <c r="LI48" s="541"/>
      <c r="LJ48" s="541"/>
      <c r="LK48" s="541"/>
      <c r="LL48" s="541"/>
      <c r="LM48" s="541"/>
      <c r="LN48" s="541"/>
      <c r="LO48" s="541"/>
      <c r="LP48" s="541"/>
      <c r="LQ48" s="541"/>
      <c r="LR48" s="541"/>
      <c r="LS48" s="541"/>
      <c r="LT48" s="541"/>
      <c r="LU48" s="541"/>
      <c r="LV48" s="541"/>
      <c r="LW48" s="541"/>
      <c r="LX48" s="541"/>
      <c r="LY48" s="541"/>
      <c r="LZ48" s="541"/>
      <c r="MA48" s="541"/>
      <c r="MB48" s="541"/>
      <c r="MC48" s="541"/>
      <c r="MD48" s="541"/>
      <c r="ME48" s="541"/>
      <c r="MF48" s="541"/>
      <c r="MG48" s="541"/>
      <c r="MH48" s="541"/>
      <c r="MI48" s="541"/>
      <c r="MJ48" s="541"/>
      <c r="MK48" s="541"/>
      <c r="ML48" s="541"/>
      <c r="MM48" s="541"/>
      <c r="MN48" s="541"/>
      <c r="MO48" s="541"/>
      <c r="MP48" s="541"/>
      <c r="MQ48" s="541"/>
      <c r="MR48" s="541"/>
      <c r="MS48" s="541"/>
      <c r="MT48" s="541"/>
      <c r="MU48" s="541"/>
      <c r="MV48" s="541"/>
      <c r="MW48" s="541"/>
      <c r="MX48" s="541"/>
      <c r="MY48" s="541"/>
      <c r="MZ48" s="541"/>
      <c r="NA48" s="541"/>
      <c r="NB48" s="541"/>
      <c r="NC48" s="541"/>
      <c r="ND48" s="541"/>
      <c r="NE48" s="541"/>
      <c r="NF48" s="541"/>
      <c r="NG48" s="541"/>
      <c r="NH48" s="541"/>
      <c r="NI48" s="541"/>
      <c r="NJ48" s="541"/>
      <c r="NK48" s="541"/>
      <c r="NL48" s="541"/>
      <c r="NM48" s="541"/>
      <c r="NN48" s="541"/>
      <c r="NO48" s="541"/>
      <c r="NP48" s="541"/>
      <c r="NQ48" s="541"/>
      <c r="NR48" s="541"/>
      <c r="NS48" s="541"/>
      <c r="NT48" s="541"/>
      <c r="NU48" s="541"/>
      <c r="NV48" s="541"/>
      <c r="NW48" s="541"/>
      <c r="NX48" s="541"/>
      <c r="NY48" s="541"/>
      <c r="NZ48" s="541"/>
      <c r="OA48" s="541"/>
      <c r="OB48" s="541"/>
      <c r="OC48" s="541"/>
      <c r="OD48" s="541"/>
      <c r="OE48" s="541"/>
      <c r="OF48" s="541"/>
      <c r="OG48" s="541"/>
      <c r="OH48" s="541"/>
      <c r="OI48" s="541"/>
      <c r="OJ48" s="541"/>
      <c r="OK48" s="541"/>
      <c r="OL48" s="541"/>
      <c r="OM48" s="541"/>
      <c r="ON48" s="541"/>
      <c r="OO48" s="541"/>
      <c r="OP48" s="541"/>
      <c r="OQ48" s="541"/>
      <c r="OR48" s="541"/>
      <c r="OS48" s="541"/>
      <c r="OT48" s="541"/>
      <c r="OU48" s="541"/>
      <c r="OV48" s="541"/>
      <c r="OW48" s="541"/>
      <c r="OX48" s="541"/>
      <c r="OY48" s="541"/>
      <c r="OZ48" s="541"/>
      <c r="PA48" s="541"/>
      <c r="PB48" s="541"/>
      <c r="PC48" s="541"/>
      <c r="PD48" s="541"/>
      <c r="PE48" s="541"/>
      <c r="PF48" s="541"/>
      <c r="PG48" s="541"/>
      <c r="PH48" s="541"/>
      <c r="PI48" s="541"/>
      <c r="PJ48" s="541"/>
      <c r="PK48" s="541"/>
      <c r="PL48" s="541"/>
      <c r="PM48" s="541"/>
      <c r="PN48" s="541"/>
      <c r="PO48" s="541"/>
      <c r="PP48" s="541"/>
      <c r="PQ48" s="541"/>
      <c r="PR48" s="541"/>
      <c r="PS48" s="541"/>
      <c r="PT48" s="541"/>
      <c r="PU48" s="541"/>
      <c r="PV48" s="541"/>
      <c r="PW48" s="541"/>
      <c r="PX48" s="541"/>
      <c r="PY48" s="541"/>
      <c r="PZ48" s="541"/>
      <c r="QA48" s="541"/>
      <c r="QB48" s="541"/>
      <c r="QC48" s="541"/>
      <c r="QD48" s="541"/>
      <c r="QE48" s="541"/>
      <c r="QF48" s="541"/>
      <c r="QG48" s="541"/>
      <c r="QH48" s="541"/>
      <c r="QI48" s="541"/>
      <c r="QJ48" s="541"/>
      <c r="QK48" s="541"/>
      <c r="QL48" s="541"/>
      <c r="QM48" s="541"/>
      <c r="QN48" s="541"/>
      <c r="QO48" s="541"/>
      <c r="QP48" s="541"/>
      <c r="QQ48" s="541"/>
      <c r="QR48" s="541"/>
      <c r="QS48" s="541"/>
      <c r="QT48" s="541"/>
      <c r="QU48" s="541"/>
      <c r="QV48" s="541"/>
      <c r="QW48" s="541"/>
      <c r="QX48" s="541"/>
      <c r="QY48" s="541"/>
      <c r="QZ48" s="541"/>
      <c r="RA48" s="541"/>
      <c r="RB48" s="541"/>
      <c r="RC48" s="541"/>
      <c r="RD48" s="541"/>
      <c r="RE48" s="541"/>
      <c r="RF48" s="541"/>
      <c r="RG48" s="541"/>
      <c r="RH48" s="541"/>
      <c r="RI48" s="541"/>
      <c r="RJ48" s="541"/>
      <c r="RK48" s="541"/>
      <c r="RL48" s="541"/>
      <c r="RM48" s="541"/>
      <c r="RN48" s="541"/>
      <c r="RO48" s="541"/>
      <c r="RP48" s="541"/>
      <c r="RQ48" s="541"/>
      <c r="RR48" s="541"/>
      <c r="RS48" s="541"/>
      <c r="RT48" s="541"/>
      <c r="RU48" s="541"/>
      <c r="RV48" s="541"/>
      <c r="RW48" s="541"/>
      <c r="RX48" s="541"/>
      <c r="RY48" s="541"/>
      <c r="RZ48" s="541"/>
      <c r="SA48" s="541"/>
      <c r="SB48" s="541"/>
      <c r="SC48" s="541"/>
      <c r="SD48" s="541"/>
      <c r="SE48" s="541"/>
      <c r="SF48" s="541"/>
      <c r="SG48" s="541"/>
      <c r="SH48" s="541"/>
      <c r="SI48" s="541"/>
      <c r="SJ48" s="541"/>
      <c r="SK48" s="541"/>
      <c r="SL48" s="541"/>
      <c r="SM48" s="541"/>
      <c r="SN48" s="541"/>
      <c r="SO48" s="541"/>
      <c r="SP48" s="541"/>
      <c r="SQ48" s="541"/>
      <c r="SR48" s="541"/>
      <c r="SS48" s="541"/>
      <c r="ST48" s="541"/>
      <c r="SU48" s="541"/>
      <c r="SV48" s="541"/>
      <c r="SW48" s="541"/>
      <c r="SX48" s="541"/>
      <c r="SY48" s="541"/>
      <c r="SZ48" s="541"/>
      <c r="TA48" s="541"/>
      <c r="TB48" s="541"/>
      <c r="TC48" s="541"/>
      <c r="TD48" s="541"/>
      <c r="TE48" s="541"/>
      <c r="TF48" s="541"/>
      <c r="TG48" s="541"/>
      <c r="TH48" s="541"/>
      <c r="TI48" s="541"/>
      <c r="TJ48" s="541"/>
      <c r="TK48" s="541"/>
      <c r="TL48" s="541"/>
      <c r="TM48" s="541"/>
      <c r="TN48" s="541"/>
      <c r="TO48" s="541"/>
      <c r="TP48" s="541"/>
      <c r="TQ48" s="541"/>
      <c r="TR48" s="541"/>
      <c r="TS48" s="541"/>
      <c r="TT48" s="541"/>
      <c r="TU48" s="541"/>
      <c r="TV48" s="541"/>
      <c r="TW48" s="541"/>
      <c r="TX48" s="541"/>
      <c r="TY48" s="541"/>
      <c r="TZ48" s="541"/>
      <c r="UA48" s="541"/>
      <c r="UB48" s="541"/>
      <c r="UC48" s="541"/>
      <c r="UD48" s="541"/>
      <c r="UE48" s="541"/>
      <c r="UF48" s="541"/>
      <c r="UG48" s="541"/>
      <c r="UH48" s="541"/>
      <c r="UI48" s="541"/>
      <c r="UJ48" s="541"/>
      <c r="UK48" s="541"/>
      <c r="UL48" s="541"/>
      <c r="UM48" s="541"/>
      <c r="UN48" s="541"/>
      <c r="UO48" s="541"/>
      <c r="UP48" s="541"/>
      <c r="UQ48" s="541"/>
      <c r="UR48" s="541"/>
      <c r="US48" s="541"/>
      <c r="UT48" s="541"/>
      <c r="UU48" s="541"/>
      <c r="UV48" s="541"/>
      <c r="UW48" s="541"/>
      <c r="UX48" s="541"/>
      <c r="UY48" s="541"/>
      <c r="UZ48" s="541"/>
      <c r="VA48" s="541"/>
      <c r="VB48" s="541"/>
      <c r="VC48" s="541"/>
      <c r="VD48" s="541"/>
      <c r="VE48" s="541"/>
      <c r="VF48" s="541"/>
      <c r="VG48" s="541"/>
      <c r="VH48" s="541"/>
      <c r="VI48" s="541"/>
      <c r="VJ48" s="541"/>
      <c r="VK48" s="541"/>
      <c r="VL48" s="541"/>
      <c r="VM48" s="541"/>
      <c r="VN48" s="541"/>
      <c r="VO48" s="541"/>
      <c r="VP48" s="541"/>
      <c r="VQ48" s="541"/>
      <c r="VR48" s="541"/>
      <c r="VS48" s="541"/>
      <c r="VT48" s="541"/>
      <c r="VU48" s="541"/>
      <c r="VV48" s="541"/>
      <c r="VW48" s="541"/>
      <c r="VX48" s="541"/>
      <c r="VY48" s="541"/>
      <c r="VZ48" s="541"/>
      <c r="WA48" s="541"/>
      <c r="WB48" s="541"/>
      <c r="WC48" s="541"/>
      <c r="WD48" s="541"/>
      <c r="WE48" s="541"/>
      <c r="WF48" s="541"/>
      <c r="WG48" s="541"/>
      <c r="WH48" s="541"/>
      <c r="WI48" s="541"/>
      <c r="WJ48" s="541"/>
      <c r="WK48" s="541"/>
      <c r="WL48" s="541"/>
      <c r="WM48" s="541"/>
      <c r="WN48" s="541"/>
      <c r="WO48" s="541"/>
      <c r="WP48" s="541"/>
      <c r="WQ48" s="541"/>
      <c r="WR48" s="541"/>
      <c r="WS48" s="541"/>
      <c r="WT48" s="541"/>
      <c r="WU48" s="541"/>
      <c r="WV48" s="541"/>
      <c r="WW48" s="541"/>
      <c r="WX48" s="541"/>
      <c r="WY48" s="541"/>
      <c r="WZ48" s="541"/>
      <c r="XA48" s="541"/>
      <c r="XB48" s="541"/>
      <c r="XC48" s="541"/>
      <c r="XD48" s="541"/>
      <c r="XE48" s="541"/>
      <c r="XF48" s="541"/>
      <c r="XG48" s="541"/>
      <c r="XH48" s="541"/>
      <c r="XI48" s="541"/>
      <c r="XJ48" s="541"/>
      <c r="XK48" s="541"/>
      <c r="XL48" s="541"/>
      <c r="XM48" s="541"/>
      <c r="XN48" s="541"/>
      <c r="XO48" s="541"/>
      <c r="XP48" s="541"/>
      <c r="XQ48" s="541"/>
      <c r="XR48" s="541"/>
      <c r="XS48" s="541"/>
      <c r="XT48" s="541"/>
      <c r="XU48" s="541"/>
      <c r="XV48" s="541"/>
      <c r="XW48" s="541"/>
      <c r="XX48" s="541"/>
      <c r="XY48" s="541"/>
      <c r="XZ48" s="541"/>
      <c r="YA48" s="541"/>
      <c r="YB48" s="541"/>
      <c r="YC48" s="541"/>
      <c r="YD48" s="541"/>
      <c r="YE48" s="541"/>
      <c r="YF48" s="541"/>
      <c r="YG48" s="541"/>
      <c r="YH48" s="541"/>
      <c r="YI48" s="541"/>
      <c r="YJ48" s="541"/>
      <c r="YK48" s="541"/>
      <c r="YL48" s="541"/>
      <c r="YM48" s="541"/>
      <c r="YN48" s="541"/>
      <c r="YO48" s="541"/>
      <c r="YP48" s="541"/>
      <c r="YQ48" s="541"/>
      <c r="YR48" s="541"/>
      <c r="YS48" s="541"/>
      <c r="YT48" s="541"/>
      <c r="YU48" s="541"/>
      <c r="YV48" s="541"/>
      <c r="YW48" s="541"/>
      <c r="YX48" s="541"/>
      <c r="YY48" s="541"/>
      <c r="YZ48" s="541"/>
      <c r="ZA48" s="541"/>
      <c r="ZB48" s="541"/>
      <c r="ZC48" s="541"/>
      <c r="ZD48" s="541"/>
      <c r="ZE48" s="541"/>
      <c r="ZF48" s="541"/>
      <c r="ZG48" s="541"/>
      <c r="ZH48" s="541"/>
      <c r="ZI48" s="541"/>
      <c r="ZJ48" s="541"/>
      <c r="ZK48" s="541"/>
      <c r="ZL48" s="541"/>
      <c r="ZM48" s="541"/>
      <c r="ZN48" s="541"/>
      <c r="ZO48" s="541"/>
      <c r="ZP48" s="541"/>
      <c r="ZQ48" s="541"/>
      <c r="ZR48" s="541"/>
      <c r="ZS48" s="541"/>
      <c r="ZT48" s="541"/>
      <c r="ZU48" s="541"/>
      <c r="ZV48" s="541"/>
      <c r="ZW48" s="541"/>
      <c r="ZX48" s="541"/>
      <c r="ZY48" s="541"/>
      <c r="ZZ48" s="541"/>
      <c r="AAA48" s="541"/>
      <c r="AAB48" s="541"/>
      <c r="AAC48" s="541"/>
      <c r="AAD48" s="541"/>
      <c r="AAE48" s="541"/>
      <c r="AAF48" s="541"/>
      <c r="AAG48" s="541"/>
      <c r="AAH48" s="541"/>
      <c r="AAI48" s="541"/>
      <c r="AAJ48" s="541"/>
      <c r="AAK48" s="541"/>
      <c r="AAL48" s="541"/>
      <c r="AAM48" s="541"/>
      <c r="AAN48" s="541"/>
      <c r="AAO48" s="541"/>
      <c r="AAP48" s="541"/>
      <c r="AAQ48" s="541"/>
      <c r="AAR48" s="541"/>
      <c r="AAS48" s="541"/>
      <c r="AAT48" s="541"/>
      <c r="AAU48" s="541"/>
      <c r="AAV48" s="541"/>
      <c r="AAW48" s="541"/>
      <c r="AAX48" s="541"/>
      <c r="AAY48" s="541"/>
      <c r="AAZ48" s="541"/>
      <c r="ABA48" s="541"/>
      <c r="ABB48" s="541"/>
      <c r="ABC48" s="541"/>
      <c r="ABD48" s="541"/>
      <c r="ABE48" s="541"/>
      <c r="ABF48" s="541"/>
      <c r="ABG48" s="541"/>
      <c r="ABH48" s="541"/>
      <c r="ABI48" s="541"/>
      <c r="ABJ48" s="541"/>
      <c r="ABK48" s="541"/>
      <c r="ABL48" s="541"/>
      <c r="ABM48" s="541"/>
      <c r="ABN48" s="541"/>
      <c r="ABO48" s="541"/>
      <c r="ABP48" s="541"/>
      <c r="ABQ48" s="541"/>
      <c r="ABR48" s="541"/>
      <c r="ABS48" s="541"/>
      <c r="ABT48" s="541"/>
      <c r="ABU48" s="541"/>
      <c r="ABV48" s="541"/>
      <c r="ABW48" s="541"/>
      <c r="ABX48" s="541"/>
      <c r="ABY48" s="541"/>
      <c r="ABZ48" s="541"/>
      <c r="ACA48" s="541"/>
      <c r="ACB48" s="541"/>
      <c r="ACC48" s="541"/>
      <c r="ACD48" s="541"/>
      <c r="ACE48" s="541"/>
      <c r="ACF48" s="541"/>
      <c r="ACG48" s="541"/>
      <c r="ACH48" s="541"/>
      <c r="ACI48" s="541"/>
      <c r="ACJ48" s="541"/>
      <c r="ACK48" s="541"/>
      <c r="ACL48" s="541"/>
      <c r="ACM48" s="541"/>
      <c r="ACN48" s="541"/>
      <c r="ACO48" s="541"/>
      <c r="ACP48" s="541"/>
      <c r="ACQ48" s="541"/>
      <c r="ACR48" s="541"/>
      <c r="ACS48" s="541"/>
      <c r="ACT48" s="541"/>
      <c r="ACU48" s="541"/>
      <c r="ACV48" s="541"/>
      <c r="ACW48" s="541"/>
      <c r="ACX48" s="541"/>
      <c r="ACY48" s="541"/>
      <c r="ACZ48" s="541"/>
      <c r="ADA48" s="541"/>
      <c r="ADB48" s="541"/>
      <c r="ADC48" s="541"/>
      <c r="ADD48" s="541"/>
      <c r="ADE48" s="541"/>
      <c r="ADF48" s="541"/>
      <c r="ADG48" s="541"/>
      <c r="ADH48" s="541"/>
      <c r="ADI48" s="541"/>
      <c r="ADJ48" s="541"/>
      <c r="ADK48" s="541"/>
      <c r="ADL48" s="541"/>
      <c r="ADM48" s="541"/>
      <c r="ADN48" s="541"/>
      <c r="ADO48" s="541"/>
      <c r="ADP48" s="541"/>
      <c r="ADQ48" s="541"/>
      <c r="ADR48" s="541"/>
      <c r="ADS48" s="541"/>
      <c r="ADT48" s="541"/>
      <c r="ADU48" s="541"/>
      <c r="ADV48" s="541"/>
      <c r="ADW48" s="541"/>
      <c r="ADX48" s="541"/>
      <c r="ADY48" s="541"/>
      <c r="ADZ48" s="541"/>
      <c r="AEA48" s="541"/>
      <c r="AEB48" s="541"/>
      <c r="AEC48" s="541"/>
      <c r="AED48" s="541"/>
      <c r="AEE48" s="541"/>
      <c r="AEF48" s="541"/>
      <c r="AEG48" s="541"/>
      <c r="AEH48" s="541"/>
      <c r="AEI48" s="541"/>
      <c r="AEJ48" s="541"/>
      <c r="AEK48" s="541"/>
      <c r="AEL48" s="541"/>
      <c r="AEM48" s="541"/>
      <c r="AEN48" s="541"/>
      <c r="AEO48" s="541"/>
      <c r="AEP48" s="541"/>
      <c r="AEQ48" s="541"/>
      <c r="AER48" s="541"/>
      <c r="AES48" s="541"/>
      <c r="AET48" s="541"/>
      <c r="AEU48" s="541"/>
      <c r="AEV48" s="541"/>
      <c r="AEW48" s="541"/>
      <c r="AEX48" s="541"/>
      <c r="AEY48" s="541"/>
      <c r="AEZ48" s="541"/>
      <c r="AFA48" s="541"/>
      <c r="AFB48" s="541"/>
      <c r="AFC48" s="541"/>
      <c r="AFD48" s="541"/>
      <c r="AFE48" s="541"/>
      <c r="AFF48" s="541"/>
      <c r="AFG48" s="541"/>
      <c r="AFH48" s="541"/>
      <c r="AFI48" s="541"/>
      <c r="AFJ48" s="541"/>
      <c r="AFK48" s="541"/>
      <c r="AFL48" s="541"/>
      <c r="AFM48" s="541"/>
      <c r="AFN48" s="541"/>
      <c r="AFO48" s="541"/>
      <c r="AFP48" s="541"/>
      <c r="AFQ48" s="541"/>
      <c r="AFR48" s="541"/>
      <c r="AFS48" s="541"/>
      <c r="AFT48" s="541"/>
      <c r="AFU48" s="541"/>
      <c r="AFV48" s="541"/>
      <c r="AFW48" s="541"/>
      <c r="AFX48" s="541"/>
      <c r="AFY48" s="541"/>
      <c r="AFZ48" s="541"/>
      <c r="AGA48" s="541"/>
      <c r="AGB48" s="541"/>
      <c r="AGC48" s="541"/>
      <c r="AGD48" s="541"/>
      <c r="AGE48" s="541"/>
      <c r="AGF48" s="541"/>
      <c r="AGG48" s="541"/>
      <c r="AGH48" s="541"/>
      <c r="AGI48" s="541"/>
      <c r="AGJ48" s="541"/>
      <c r="AGK48" s="541"/>
      <c r="AGL48" s="541"/>
      <c r="AGM48" s="541"/>
      <c r="AGN48" s="541"/>
      <c r="AGO48" s="541"/>
      <c r="AGP48" s="541"/>
      <c r="AGQ48" s="541"/>
      <c r="AGR48" s="541"/>
      <c r="AGS48" s="541"/>
      <c r="AGT48" s="541"/>
      <c r="AGU48" s="541"/>
      <c r="AGV48" s="541"/>
      <c r="AGW48" s="541"/>
      <c r="AGX48" s="541"/>
      <c r="AGY48" s="541"/>
      <c r="AGZ48" s="541"/>
      <c r="AHA48" s="541"/>
      <c r="AHB48" s="541"/>
      <c r="AHC48" s="541"/>
      <c r="AHD48" s="541"/>
      <c r="AHE48" s="541"/>
      <c r="AHF48" s="541"/>
      <c r="AHG48" s="541"/>
      <c r="AHH48" s="541"/>
      <c r="AHI48" s="541"/>
      <c r="AHJ48" s="541"/>
      <c r="AHK48" s="541"/>
      <c r="AHL48" s="541"/>
      <c r="AHM48" s="541"/>
      <c r="AHN48" s="541"/>
      <c r="AHO48" s="541"/>
      <c r="AHP48" s="541"/>
      <c r="AHQ48" s="541"/>
      <c r="AHR48" s="541"/>
      <c r="AHS48" s="541"/>
      <c r="AHT48" s="541"/>
      <c r="AHU48" s="541"/>
      <c r="AHV48" s="541"/>
      <c r="AHW48" s="541"/>
      <c r="AHX48" s="541"/>
      <c r="AHY48" s="541"/>
      <c r="AHZ48" s="541"/>
      <c r="AIA48" s="541"/>
      <c r="AIB48" s="541"/>
      <c r="AIC48" s="541"/>
      <c r="AID48" s="541"/>
      <c r="AIE48" s="541"/>
      <c r="AIF48" s="541"/>
      <c r="AIG48" s="541"/>
      <c r="AIH48" s="541"/>
      <c r="AII48" s="541"/>
      <c r="AIJ48" s="541"/>
      <c r="AIK48" s="541"/>
      <c r="AIL48" s="541"/>
      <c r="AIM48" s="541"/>
      <c r="AIN48" s="541"/>
      <c r="AIO48" s="541"/>
      <c r="AIP48" s="541"/>
      <c r="AIQ48" s="541"/>
      <c r="AIR48" s="541"/>
      <c r="AIS48" s="541"/>
      <c r="AIT48" s="541"/>
      <c r="AIU48" s="541"/>
      <c r="AIV48" s="541"/>
      <c r="AIW48" s="541"/>
      <c r="AIX48" s="541"/>
      <c r="AIY48" s="541"/>
      <c r="AIZ48" s="541"/>
      <c r="AJA48" s="541"/>
      <c r="AJB48" s="541"/>
      <c r="AJC48" s="541"/>
      <c r="AJD48" s="541"/>
      <c r="AJE48" s="541"/>
      <c r="AJF48" s="541"/>
      <c r="AJG48" s="541"/>
      <c r="AJH48" s="541"/>
      <c r="AJI48" s="541"/>
      <c r="AJJ48" s="541"/>
      <c r="AJK48" s="541"/>
      <c r="AJL48" s="541"/>
      <c r="AJM48" s="541"/>
      <c r="AJN48" s="541"/>
      <c r="AJO48" s="541"/>
      <c r="AJP48" s="541"/>
      <c r="AJQ48" s="541"/>
      <c r="AJR48" s="541"/>
      <c r="AJS48" s="541"/>
      <c r="AJT48" s="541"/>
      <c r="AJU48" s="541"/>
      <c r="AJV48" s="541"/>
      <c r="AJW48" s="541"/>
      <c r="AJX48" s="541"/>
      <c r="AJY48" s="541"/>
      <c r="AJZ48" s="541"/>
      <c r="AKA48" s="541"/>
      <c r="AKB48" s="541"/>
      <c r="AKC48" s="541"/>
      <c r="AKD48" s="541"/>
      <c r="AKE48" s="541"/>
      <c r="AKF48" s="541"/>
      <c r="AKG48" s="541"/>
      <c r="AKH48" s="541"/>
      <c r="AKI48" s="541"/>
      <c r="AKJ48" s="541"/>
      <c r="AKK48" s="541"/>
      <c r="AKL48" s="541"/>
      <c r="AKM48" s="541"/>
      <c r="AKN48" s="541"/>
      <c r="AKO48" s="541"/>
      <c r="AKP48" s="541"/>
      <c r="AKQ48" s="541"/>
      <c r="AKR48" s="541"/>
      <c r="AKS48" s="541"/>
      <c r="AKT48" s="541"/>
      <c r="AKU48" s="541"/>
      <c r="AKV48" s="541"/>
      <c r="AKW48" s="541"/>
      <c r="AKX48" s="541"/>
      <c r="AKY48" s="541"/>
      <c r="AKZ48" s="541"/>
      <c r="ALA48" s="541"/>
      <c r="ALB48" s="541"/>
      <c r="ALC48" s="541"/>
      <c r="ALD48" s="541"/>
      <c r="ALE48" s="541"/>
      <c r="ALF48" s="541"/>
      <c r="ALG48" s="541"/>
      <c r="ALH48" s="541"/>
      <c r="ALI48" s="541"/>
      <c r="ALJ48" s="541"/>
      <c r="ALK48" s="541"/>
      <c r="ALL48" s="541"/>
      <c r="ALM48" s="541"/>
      <c r="ALN48" s="541"/>
      <c r="ALO48" s="541"/>
      <c r="ALP48" s="541"/>
      <c r="ALQ48" s="541"/>
      <c r="ALR48" s="541"/>
      <c r="ALS48" s="541"/>
      <c r="ALT48" s="541"/>
      <c r="ALU48" s="541"/>
      <c r="ALV48" s="541"/>
      <c r="ALW48" s="541"/>
      <c r="ALX48" s="541"/>
      <c r="ALY48" s="541"/>
      <c r="ALZ48" s="541"/>
      <c r="AMA48" s="541"/>
      <c r="AMB48" s="541"/>
      <c r="AMC48" s="541"/>
      <c r="AMD48" s="541"/>
      <c r="AME48" s="541"/>
      <c r="AMF48" s="541"/>
      <c r="AMG48" s="541"/>
      <c r="AMH48" s="541"/>
      <c r="AMI48" s="541"/>
      <c r="AMJ48" s="541"/>
      <c r="AMK48" s="541"/>
      <c r="AML48" s="541"/>
      <c r="AMM48" s="541"/>
      <c r="AMN48" s="541"/>
      <c r="AMO48" s="541"/>
      <c r="AMP48" s="541"/>
      <c r="AMQ48" s="541"/>
      <c r="AMR48" s="541"/>
      <c r="AMS48" s="541"/>
      <c r="AMT48" s="541"/>
      <c r="AMU48" s="541"/>
      <c r="AMV48" s="541"/>
      <c r="AMW48" s="541"/>
      <c r="AMX48" s="541"/>
      <c r="AMY48" s="541"/>
      <c r="AMZ48" s="541"/>
      <c r="ANA48" s="541"/>
      <c r="ANB48" s="541"/>
      <c r="ANC48" s="541"/>
      <c r="AND48" s="541"/>
      <c r="ANE48" s="541"/>
      <c r="ANF48" s="541"/>
      <c r="ANG48" s="541"/>
      <c r="ANH48" s="541"/>
      <c r="ANI48" s="541"/>
      <c r="ANJ48" s="541"/>
      <c r="ANK48" s="541"/>
      <c r="ANL48" s="541"/>
      <c r="ANM48" s="541"/>
      <c r="ANN48" s="541"/>
      <c r="ANO48" s="541"/>
      <c r="ANP48" s="541"/>
      <c r="ANQ48" s="541"/>
      <c r="ANR48" s="541"/>
      <c r="ANS48" s="541"/>
      <c r="ANT48" s="541"/>
      <c r="ANU48" s="541"/>
      <c r="ANV48" s="541"/>
      <c r="ANW48" s="541"/>
      <c r="ANX48" s="541"/>
      <c r="ANY48" s="541"/>
      <c r="ANZ48" s="541"/>
      <c r="AOA48" s="541"/>
      <c r="AOB48" s="541"/>
      <c r="AOC48" s="541"/>
      <c r="AOD48" s="541"/>
      <c r="AOE48" s="541"/>
      <c r="AOF48" s="541"/>
      <c r="AOG48" s="541"/>
      <c r="AOH48" s="541"/>
      <c r="AOI48" s="541"/>
      <c r="AOJ48" s="541"/>
      <c r="AOK48" s="541"/>
      <c r="AOL48" s="541"/>
      <c r="AOM48" s="541"/>
      <c r="AON48" s="541"/>
      <c r="AOO48" s="541"/>
      <c r="AOP48" s="541"/>
      <c r="AOQ48" s="541"/>
      <c r="AOR48" s="541"/>
      <c r="AOS48" s="541"/>
      <c r="AOT48" s="541"/>
      <c r="AOU48" s="541"/>
      <c r="AOV48" s="541"/>
      <c r="AOW48" s="541"/>
      <c r="AOX48" s="541"/>
      <c r="AOY48" s="541"/>
      <c r="AOZ48" s="541"/>
      <c r="APA48" s="541"/>
      <c r="APB48" s="541"/>
      <c r="APC48" s="541"/>
      <c r="APD48" s="541"/>
      <c r="APE48" s="541"/>
      <c r="APF48" s="541"/>
      <c r="APG48" s="541"/>
      <c r="APH48" s="541"/>
      <c r="API48" s="541"/>
      <c r="APJ48" s="541"/>
      <c r="APK48" s="541"/>
      <c r="APL48" s="541"/>
      <c r="APM48" s="541"/>
      <c r="APN48" s="541"/>
      <c r="APO48" s="541"/>
      <c r="APP48" s="541"/>
      <c r="APQ48" s="541"/>
      <c r="APR48" s="541"/>
      <c r="APS48" s="541"/>
      <c r="APT48" s="541"/>
      <c r="APU48" s="541"/>
      <c r="APV48" s="541"/>
      <c r="APW48" s="541"/>
      <c r="APX48" s="541"/>
      <c r="APY48" s="541"/>
      <c r="APZ48" s="541"/>
      <c r="AQA48" s="541"/>
      <c r="AQB48" s="541"/>
      <c r="AQC48" s="541"/>
      <c r="AQD48" s="541"/>
      <c r="AQE48" s="541"/>
      <c r="AQF48" s="541"/>
      <c r="AQG48" s="541"/>
      <c r="AQH48" s="541"/>
      <c r="AQI48" s="541"/>
      <c r="AQJ48" s="541"/>
      <c r="AQK48" s="541"/>
      <c r="AQL48" s="541"/>
      <c r="AQM48" s="541"/>
      <c r="AQN48" s="541"/>
      <c r="AQO48" s="541"/>
      <c r="AQP48" s="541"/>
      <c r="AQQ48" s="541"/>
      <c r="AQR48" s="541"/>
      <c r="AQS48" s="541"/>
      <c r="AQT48" s="541"/>
      <c r="AQU48" s="541"/>
      <c r="AQV48" s="541"/>
      <c r="AQW48" s="541"/>
      <c r="AQX48" s="541"/>
      <c r="AQY48" s="541"/>
      <c r="AQZ48" s="541"/>
      <c r="ARA48" s="541"/>
      <c r="ARB48" s="541"/>
      <c r="ARC48" s="541"/>
      <c r="ARD48" s="541"/>
      <c r="ARE48" s="541"/>
      <c r="ARF48" s="541"/>
      <c r="ARG48" s="541"/>
      <c r="ARH48" s="541"/>
      <c r="ARI48" s="541"/>
      <c r="ARJ48" s="541"/>
      <c r="ARK48" s="541"/>
      <c r="ARL48" s="541"/>
      <c r="ARM48" s="541"/>
      <c r="ARN48" s="541"/>
      <c r="ARO48" s="541"/>
      <c r="ARP48" s="541"/>
      <c r="ARQ48" s="541"/>
      <c r="ARR48" s="541"/>
      <c r="ARS48" s="541"/>
      <c r="ART48" s="541"/>
      <c r="ARU48" s="541"/>
      <c r="ARV48" s="541"/>
      <c r="ARW48" s="541"/>
      <c r="ARX48" s="541"/>
      <c r="ARY48" s="541"/>
      <c r="ARZ48" s="541"/>
      <c r="ASA48" s="541"/>
      <c r="ASB48" s="541"/>
      <c r="ASC48" s="541"/>
      <c r="ASD48" s="541"/>
      <c r="ASE48" s="541"/>
      <c r="ASF48" s="541"/>
      <c r="ASG48" s="541"/>
      <c r="ASH48" s="541"/>
      <c r="ASI48" s="541"/>
      <c r="ASJ48" s="541"/>
      <c r="ASK48" s="541"/>
      <c r="ASL48" s="541"/>
      <c r="ASM48" s="541"/>
      <c r="ASN48" s="541"/>
      <c r="ASO48" s="541"/>
      <c r="ASP48" s="541"/>
      <c r="ASQ48" s="541"/>
      <c r="ASR48" s="541"/>
      <c r="ASS48" s="541"/>
      <c r="AST48" s="541"/>
      <c r="ASU48" s="541"/>
      <c r="ASV48" s="541"/>
      <c r="ASW48" s="541"/>
      <c r="ASX48" s="541"/>
      <c r="ASY48" s="541"/>
      <c r="ASZ48" s="541"/>
      <c r="ATA48" s="541"/>
      <c r="ATB48" s="541"/>
      <c r="ATC48" s="541"/>
      <c r="ATD48" s="541"/>
      <c r="ATE48" s="541"/>
      <c r="ATF48" s="541"/>
      <c r="ATG48" s="541"/>
      <c r="ATH48" s="541"/>
      <c r="ATI48" s="541"/>
      <c r="ATJ48" s="541"/>
      <c r="ATK48" s="541"/>
      <c r="ATL48" s="541"/>
      <c r="ATM48" s="541"/>
      <c r="ATN48" s="541"/>
      <c r="ATO48" s="541"/>
      <c r="ATP48" s="541"/>
      <c r="ATQ48" s="541"/>
      <c r="ATR48" s="541"/>
      <c r="ATS48" s="541"/>
      <c r="ATT48" s="541"/>
      <c r="ATU48" s="541"/>
      <c r="ATV48" s="541"/>
      <c r="ATW48" s="541"/>
      <c r="ATX48" s="541"/>
      <c r="ATY48" s="541"/>
      <c r="ATZ48" s="541"/>
      <c r="AUA48" s="541"/>
      <c r="AUB48" s="541"/>
      <c r="AUC48" s="541"/>
      <c r="AUD48" s="541"/>
      <c r="AUE48" s="541"/>
      <c r="AUF48" s="541"/>
      <c r="AUG48" s="541"/>
      <c r="AUH48" s="541"/>
      <c r="AUI48" s="541"/>
      <c r="AUJ48" s="541"/>
      <c r="AUK48" s="541"/>
      <c r="AUL48" s="541"/>
      <c r="AUM48" s="541"/>
      <c r="AUN48" s="541"/>
      <c r="AUO48" s="541"/>
      <c r="AUP48" s="541"/>
      <c r="AUQ48" s="541"/>
      <c r="AUR48" s="541"/>
      <c r="AUS48" s="541"/>
      <c r="AUT48" s="541"/>
      <c r="AUU48" s="541"/>
      <c r="AUV48" s="541"/>
      <c r="AUW48" s="541"/>
      <c r="AUX48" s="541"/>
      <c r="AUY48" s="541"/>
      <c r="AUZ48" s="541"/>
      <c r="AVA48" s="541"/>
      <c r="AVB48" s="541"/>
      <c r="AVC48" s="541"/>
      <c r="AVD48" s="541"/>
      <c r="AVE48" s="541"/>
      <c r="AVF48" s="541"/>
      <c r="AVG48" s="541"/>
      <c r="AVH48" s="541"/>
      <c r="AVI48" s="541"/>
      <c r="AVJ48" s="541"/>
      <c r="AVK48" s="541"/>
      <c r="AVL48" s="541"/>
      <c r="AVM48" s="541"/>
      <c r="AVN48" s="541"/>
      <c r="AVO48" s="541"/>
      <c r="AVP48" s="541"/>
      <c r="AVQ48" s="541"/>
      <c r="AVR48" s="541"/>
      <c r="AVS48" s="541"/>
      <c r="AVT48" s="541"/>
      <c r="AVU48" s="541"/>
      <c r="AVV48" s="541"/>
      <c r="AVW48" s="541"/>
      <c r="AVX48" s="541"/>
      <c r="AVY48" s="541"/>
      <c r="AVZ48" s="541"/>
      <c r="AWA48" s="541"/>
      <c r="AWB48" s="541"/>
      <c r="AWC48" s="541"/>
      <c r="AWD48" s="541"/>
      <c r="AWE48" s="541"/>
      <c r="AWF48" s="541"/>
      <c r="AWG48" s="541"/>
      <c r="AWH48" s="541"/>
      <c r="AWI48" s="541"/>
      <c r="AWJ48" s="541"/>
      <c r="AWK48" s="541"/>
      <c r="AWL48" s="541"/>
      <c r="AWM48" s="541"/>
      <c r="AWN48" s="541"/>
      <c r="AWO48" s="541"/>
      <c r="AWP48" s="541"/>
      <c r="AWQ48" s="541"/>
      <c r="AWR48" s="541"/>
      <c r="AWS48" s="541"/>
      <c r="AWT48" s="541"/>
      <c r="AWU48" s="541"/>
      <c r="AWV48" s="541"/>
      <c r="AWW48" s="541"/>
      <c r="AWX48" s="541"/>
      <c r="AWY48" s="541"/>
      <c r="AWZ48" s="541"/>
      <c r="AXA48" s="541"/>
      <c r="AXB48" s="541"/>
      <c r="AXC48" s="541"/>
      <c r="AXD48" s="541"/>
      <c r="AXE48" s="541"/>
      <c r="AXF48" s="541"/>
      <c r="AXG48" s="541"/>
      <c r="AXH48" s="541"/>
      <c r="AXI48" s="541"/>
      <c r="AXJ48" s="541"/>
      <c r="AXK48" s="541"/>
      <c r="AXL48" s="541"/>
      <c r="AXM48" s="541"/>
      <c r="AXN48" s="541"/>
      <c r="AXO48" s="541"/>
      <c r="AXP48" s="541"/>
      <c r="AXQ48" s="541"/>
      <c r="AXR48" s="541"/>
      <c r="AXS48" s="541"/>
      <c r="AXT48" s="541"/>
      <c r="AXU48" s="541"/>
      <c r="AXV48" s="541"/>
      <c r="AXW48" s="541"/>
      <c r="AXX48" s="541"/>
      <c r="AXY48" s="541"/>
      <c r="AXZ48" s="541"/>
      <c r="AYA48" s="541"/>
      <c r="AYB48" s="541"/>
      <c r="AYC48" s="541"/>
      <c r="AYD48" s="541"/>
      <c r="AYE48" s="541"/>
      <c r="AYF48" s="541"/>
      <c r="AYG48" s="541"/>
      <c r="AYH48" s="541"/>
      <c r="AYI48" s="541"/>
      <c r="AYJ48" s="541"/>
      <c r="AYK48" s="541"/>
      <c r="AYL48" s="541"/>
      <c r="AYM48" s="541"/>
      <c r="AYN48" s="541"/>
      <c r="AYO48" s="541"/>
      <c r="AYP48" s="541"/>
      <c r="AYQ48" s="541"/>
      <c r="AYR48" s="541"/>
      <c r="AYS48" s="541"/>
      <c r="AYT48" s="541"/>
      <c r="AYU48" s="541"/>
      <c r="AYV48" s="541"/>
      <c r="AYW48" s="541"/>
      <c r="AYX48" s="541"/>
      <c r="AYY48" s="541"/>
      <c r="AYZ48" s="541"/>
      <c r="AZA48" s="541"/>
      <c r="AZB48" s="541"/>
      <c r="AZC48" s="541"/>
      <c r="AZD48" s="541"/>
      <c r="AZE48" s="541"/>
      <c r="AZF48" s="541"/>
      <c r="AZG48" s="541"/>
      <c r="AZH48" s="541"/>
      <c r="AZI48" s="541"/>
      <c r="AZJ48" s="541"/>
      <c r="AZK48" s="541"/>
      <c r="AZL48" s="541"/>
      <c r="AZM48" s="541"/>
      <c r="AZN48" s="541"/>
      <c r="AZO48" s="541"/>
      <c r="AZP48" s="541"/>
      <c r="AZQ48" s="541"/>
      <c r="AZR48" s="541"/>
      <c r="AZS48" s="541"/>
      <c r="AZT48" s="541"/>
      <c r="AZU48" s="541"/>
      <c r="AZV48" s="541"/>
      <c r="AZW48" s="541"/>
      <c r="AZX48" s="541"/>
      <c r="AZY48" s="541"/>
      <c r="AZZ48" s="541"/>
      <c r="BAA48" s="541"/>
      <c r="BAB48" s="541"/>
      <c r="BAC48" s="541"/>
      <c r="BAD48" s="541"/>
      <c r="BAE48" s="541"/>
      <c r="BAF48" s="541"/>
      <c r="BAG48" s="541"/>
      <c r="BAH48" s="541"/>
      <c r="BAI48" s="541"/>
      <c r="BAJ48" s="541"/>
      <c r="BAK48" s="541"/>
      <c r="BAL48" s="541"/>
      <c r="BAM48" s="541"/>
      <c r="BAN48" s="541"/>
      <c r="BAO48" s="541"/>
      <c r="BAP48" s="541"/>
      <c r="BAQ48" s="541"/>
      <c r="BAR48" s="541"/>
      <c r="BAS48" s="541"/>
      <c r="BAT48" s="541"/>
      <c r="BAU48" s="541"/>
      <c r="BAV48" s="541"/>
      <c r="BAW48" s="541"/>
      <c r="BAX48" s="541"/>
      <c r="BAY48" s="541"/>
      <c r="BAZ48" s="541"/>
      <c r="BBA48" s="541"/>
      <c r="BBB48" s="541"/>
      <c r="BBC48" s="541"/>
      <c r="BBD48" s="541"/>
      <c r="BBE48" s="541"/>
      <c r="BBF48" s="541"/>
      <c r="BBG48" s="541"/>
      <c r="BBH48" s="541"/>
      <c r="BBI48" s="541"/>
      <c r="BBJ48" s="541"/>
      <c r="BBK48" s="541"/>
      <c r="BBL48" s="541"/>
      <c r="BBM48" s="541"/>
      <c r="BBN48" s="541"/>
      <c r="BBO48" s="541"/>
      <c r="BBP48" s="541"/>
      <c r="BBQ48" s="541"/>
      <c r="BBR48" s="541"/>
      <c r="BBS48" s="541"/>
      <c r="BBT48" s="541"/>
      <c r="BBU48" s="541"/>
      <c r="BBV48" s="541"/>
      <c r="BBW48" s="541"/>
      <c r="BBX48" s="541"/>
      <c r="BBY48" s="541"/>
      <c r="BBZ48" s="541"/>
      <c r="BCA48" s="541"/>
      <c r="BCB48" s="541"/>
      <c r="BCC48" s="541"/>
      <c r="BCD48" s="541"/>
      <c r="BCE48" s="541"/>
      <c r="BCF48" s="541"/>
      <c r="BCG48" s="541"/>
      <c r="BCH48" s="541"/>
      <c r="BCI48" s="541"/>
      <c r="BCJ48" s="541"/>
      <c r="BCK48" s="541"/>
      <c r="BCL48" s="541"/>
      <c r="BCM48" s="541"/>
      <c r="BCN48" s="541"/>
      <c r="BCO48" s="541"/>
      <c r="BCP48" s="541"/>
      <c r="BCQ48" s="541"/>
      <c r="BCR48" s="541"/>
      <c r="BCS48" s="541"/>
      <c r="BCT48" s="541"/>
      <c r="BCU48" s="541"/>
      <c r="BCV48" s="541"/>
      <c r="BCW48" s="541"/>
      <c r="BCX48" s="541"/>
      <c r="BCY48" s="541"/>
      <c r="BCZ48" s="541"/>
      <c r="BDA48" s="541"/>
      <c r="BDB48" s="541"/>
      <c r="BDC48" s="541"/>
      <c r="BDD48" s="541"/>
      <c r="BDE48" s="541"/>
      <c r="BDF48" s="541"/>
      <c r="BDG48" s="541"/>
      <c r="BDH48" s="541"/>
      <c r="BDI48" s="541"/>
      <c r="BDJ48" s="541"/>
      <c r="BDK48" s="541"/>
      <c r="BDL48" s="541"/>
      <c r="BDM48" s="541"/>
      <c r="BDN48" s="541"/>
      <c r="BDO48" s="541"/>
      <c r="BDP48" s="541"/>
      <c r="BDQ48" s="541"/>
      <c r="BDR48" s="541"/>
      <c r="BDS48" s="541"/>
      <c r="BDT48" s="541"/>
      <c r="BDU48" s="541"/>
      <c r="BDV48" s="541"/>
      <c r="BDW48" s="541"/>
      <c r="BDX48" s="541"/>
      <c r="BDY48" s="541"/>
      <c r="BDZ48" s="541"/>
      <c r="BEA48" s="541"/>
      <c r="BEB48" s="541"/>
      <c r="BEC48" s="541"/>
      <c r="BED48" s="541"/>
      <c r="BEE48" s="541"/>
      <c r="BEF48" s="541"/>
      <c r="BEG48" s="541"/>
      <c r="BEH48" s="541"/>
      <c r="BEI48" s="541"/>
      <c r="BEJ48" s="541"/>
      <c r="BEK48" s="541"/>
      <c r="BEL48" s="541"/>
      <c r="BEM48" s="541"/>
      <c r="BEN48" s="541"/>
      <c r="BEO48" s="541"/>
      <c r="BEP48" s="541"/>
      <c r="BEQ48" s="541"/>
      <c r="BER48" s="541"/>
      <c r="BES48" s="541"/>
      <c r="BET48" s="541"/>
      <c r="BEU48" s="541"/>
      <c r="BEV48" s="541"/>
      <c r="BEW48" s="541"/>
      <c r="BEX48" s="541"/>
      <c r="BEY48" s="541"/>
      <c r="BEZ48" s="541"/>
      <c r="BFA48" s="541"/>
      <c r="BFB48" s="541"/>
      <c r="BFC48" s="541"/>
      <c r="BFD48" s="541"/>
      <c r="BFE48" s="541"/>
      <c r="BFF48" s="541"/>
      <c r="BFG48" s="541"/>
      <c r="BFH48" s="541"/>
      <c r="BFI48" s="541"/>
      <c r="BFJ48" s="541"/>
      <c r="BFK48" s="541"/>
      <c r="BFL48" s="541"/>
      <c r="BFM48" s="541"/>
      <c r="BFN48" s="541"/>
      <c r="BFO48" s="541"/>
      <c r="BFP48" s="541"/>
      <c r="BFQ48" s="541"/>
      <c r="BFR48" s="541"/>
      <c r="BFS48" s="541"/>
      <c r="BFT48" s="541"/>
      <c r="BFU48" s="541"/>
      <c r="BFV48" s="541"/>
      <c r="BFW48" s="541"/>
      <c r="BFX48" s="541"/>
      <c r="BFY48" s="541"/>
      <c r="BFZ48" s="541"/>
      <c r="BGA48" s="541"/>
      <c r="BGB48" s="541"/>
      <c r="BGC48" s="541"/>
      <c r="BGD48" s="541"/>
      <c r="BGE48" s="541"/>
      <c r="BGF48" s="541"/>
      <c r="BGG48" s="541"/>
      <c r="BGH48" s="541"/>
      <c r="BGI48" s="541"/>
      <c r="BGJ48" s="541"/>
      <c r="BGK48" s="541"/>
      <c r="BGL48" s="541"/>
      <c r="BGM48" s="541"/>
      <c r="BGN48" s="541"/>
      <c r="BGO48" s="541"/>
      <c r="BGP48" s="541"/>
      <c r="BGQ48" s="541"/>
      <c r="BGR48" s="541"/>
      <c r="BGS48" s="541"/>
      <c r="BGT48" s="541"/>
      <c r="BGU48" s="541"/>
      <c r="BGV48" s="541"/>
      <c r="BGW48" s="541"/>
      <c r="BGX48" s="541"/>
      <c r="BGY48" s="541"/>
      <c r="BGZ48" s="541"/>
      <c r="BHA48" s="541"/>
      <c r="BHB48" s="541"/>
      <c r="BHC48" s="541"/>
      <c r="BHD48" s="541"/>
      <c r="BHE48" s="541"/>
      <c r="BHF48" s="541"/>
      <c r="BHG48" s="541"/>
      <c r="BHH48" s="541"/>
      <c r="BHI48" s="541"/>
      <c r="BHJ48" s="541"/>
      <c r="BHK48" s="541"/>
      <c r="BHL48" s="541"/>
      <c r="BHM48" s="541"/>
      <c r="BHN48" s="541"/>
      <c r="BHO48" s="541"/>
      <c r="BHP48" s="541"/>
      <c r="BHQ48" s="541"/>
      <c r="BHR48" s="541"/>
      <c r="BHS48" s="541"/>
      <c r="BHT48" s="541"/>
      <c r="BHU48" s="541"/>
      <c r="BHV48" s="541"/>
      <c r="BHW48" s="541"/>
      <c r="BHX48" s="541"/>
      <c r="BHY48" s="541"/>
      <c r="BHZ48" s="541"/>
      <c r="BIA48" s="541"/>
      <c r="BIB48" s="541"/>
      <c r="BIC48" s="541"/>
      <c r="BID48" s="541"/>
      <c r="BIE48" s="541"/>
      <c r="BIF48" s="541"/>
      <c r="BIG48" s="541"/>
      <c r="BIH48" s="541"/>
      <c r="BII48" s="541"/>
      <c r="BIJ48" s="541"/>
      <c r="BIK48" s="541"/>
      <c r="BIL48" s="541"/>
      <c r="BIM48" s="541"/>
      <c r="BIN48" s="541"/>
      <c r="BIO48" s="541"/>
      <c r="BIP48" s="541"/>
      <c r="BIQ48" s="541"/>
      <c r="BIR48" s="541"/>
      <c r="BIS48" s="541"/>
      <c r="BIT48" s="541"/>
      <c r="BIU48" s="541"/>
      <c r="BIV48" s="541"/>
      <c r="BIW48" s="541"/>
      <c r="BIX48" s="541"/>
      <c r="BIY48" s="541"/>
      <c r="BIZ48" s="541"/>
      <c r="BJA48" s="541"/>
      <c r="BJB48" s="541"/>
      <c r="BJC48" s="541"/>
      <c r="BJD48" s="541"/>
      <c r="BJE48" s="541"/>
      <c r="BJF48" s="541"/>
      <c r="BJG48" s="541"/>
      <c r="BJH48" s="541"/>
      <c r="BJI48" s="541"/>
      <c r="BJJ48" s="541"/>
      <c r="BJK48" s="541"/>
      <c r="BJL48" s="541"/>
      <c r="BJM48" s="541"/>
      <c r="BJN48" s="541"/>
      <c r="BJO48" s="541"/>
      <c r="BJP48" s="541"/>
      <c r="BJQ48" s="541"/>
      <c r="BJR48" s="541"/>
      <c r="BJS48" s="541"/>
      <c r="BJT48" s="541"/>
      <c r="BJU48" s="541"/>
      <c r="BJV48" s="541"/>
      <c r="BJW48" s="541"/>
      <c r="BJX48" s="541"/>
      <c r="BJY48" s="541"/>
      <c r="BJZ48" s="541"/>
      <c r="BKA48" s="541"/>
      <c r="BKB48" s="541"/>
      <c r="BKC48" s="541"/>
      <c r="BKD48" s="541"/>
      <c r="BKE48" s="541"/>
      <c r="BKF48" s="541"/>
      <c r="BKG48" s="541"/>
      <c r="BKH48" s="541"/>
      <c r="BKI48" s="541"/>
      <c r="BKJ48" s="541"/>
      <c r="BKK48" s="541"/>
      <c r="BKL48" s="541"/>
      <c r="BKM48" s="541"/>
      <c r="BKN48" s="541"/>
      <c r="BKO48" s="541"/>
      <c r="BKP48" s="541"/>
      <c r="BKQ48" s="541"/>
      <c r="BKR48" s="541"/>
      <c r="BKS48" s="541"/>
      <c r="BKT48" s="541"/>
      <c r="BKU48" s="541"/>
      <c r="BKV48" s="541"/>
      <c r="BKW48" s="541"/>
      <c r="BKX48" s="541"/>
      <c r="BKY48" s="541"/>
      <c r="BKZ48" s="541"/>
      <c r="BLA48" s="541"/>
      <c r="BLB48" s="541"/>
      <c r="BLC48" s="541"/>
      <c r="BLD48" s="541"/>
      <c r="BLE48" s="541"/>
      <c r="BLF48" s="541"/>
      <c r="BLG48" s="541"/>
      <c r="BLH48" s="541"/>
      <c r="BLI48" s="541"/>
      <c r="BLJ48" s="541"/>
      <c r="BLK48" s="541"/>
      <c r="BLL48" s="541"/>
      <c r="BLM48" s="541"/>
      <c r="BLN48" s="541"/>
      <c r="BLO48" s="541"/>
      <c r="BLP48" s="541"/>
      <c r="BLQ48" s="541"/>
      <c r="BLR48" s="541"/>
      <c r="BLS48" s="541"/>
      <c r="BLT48" s="541"/>
      <c r="BLU48" s="541"/>
      <c r="BLV48" s="541"/>
      <c r="BLW48" s="541"/>
      <c r="BLX48" s="541"/>
      <c r="BLY48" s="541"/>
      <c r="BLZ48" s="541"/>
      <c r="BMA48" s="541"/>
      <c r="BMB48" s="541"/>
      <c r="BMC48" s="541"/>
      <c r="BMD48" s="541"/>
      <c r="BME48" s="541"/>
      <c r="BMF48" s="541"/>
      <c r="BMG48" s="541"/>
      <c r="BMH48" s="541"/>
      <c r="BMI48" s="541"/>
      <c r="BMJ48" s="541"/>
      <c r="BMK48" s="541"/>
      <c r="BML48" s="541"/>
      <c r="BMM48" s="541"/>
      <c r="BMN48" s="541"/>
      <c r="BMO48" s="541"/>
      <c r="BMP48" s="541"/>
      <c r="BMQ48" s="541"/>
      <c r="BMR48" s="541"/>
      <c r="BMS48" s="541"/>
      <c r="BMT48" s="541"/>
      <c r="BMU48" s="541"/>
      <c r="BMV48" s="541"/>
      <c r="BMW48" s="541"/>
      <c r="BMX48" s="541"/>
      <c r="BMY48" s="541"/>
      <c r="BMZ48" s="541"/>
      <c r="BNA48" s="541"/>
      <c r="BNB48" s="541"/>
      <c r="BNC48" s="541"/>
      <c r="BND48" s="541"/>
      <c r="BNE48" s="541"/>
      <c r="BNF48" s="541"/>
      <c r="BNG48" s="541"/>
      <c r="BNH48" s="541"/>
      <c r="BNI48" s="541"/>
      <c r="BNJ48" s="541"/>
      <c r="BNK48" s="541"/>
      <c r="BNL48" s="541"/>
      <c r="BNM48" s="541"/>
      <c r="BNN48" s="541"/>
      <c r="BNO48" s="541"/>
      <c r="BNP48" s="541"/>
      <c r="BNQ48" s="541"/>
      <c r="BNR48" s="541"/>
      <c r="BNS48" s="541"/>
      <c r="BNT48" s="541"/>
      <c r="BNU48" s="541"/>
      <c r="BNV48" s="541"/>
      <c r="BNW48" s="541"/>
      <c r="BNX48" s="541"/>
      <c r="BNY48" s="541"/>
      <c r="BNZ48" s="541"/>
      <c r="BOA48" s="541"/>
      <c r="BOB48" s="541"/>
      <c r="BOC48" s="541"/>
      <c r="BOD48" s="541"/>
      <c r="BOE48" s="541"/>
      <c r="BOF48" s="541"/>
      <c r="BOG48" s="541"/>
      <c r="BOH48" s="541"/>
      <c r="BOI48" s="541"/>
      <c r="BOJ48" s="541"/>
      <c r="BOK48" s="541"/>
      <c r="BOL48" s="541"/>
      <c r="BOM48" s="541"/>
      <c r="BON48" s="541"/>
      <c r="BOO48" s="541"/>
      <c r="BOP48" s="541"/>
      <c r="BOQ48" s="541"/>
      <c r="BOR48" s="541"/>
      <c r="BOS48" s="541"/>
      <c r="BOT48" s="541"/>
      <c r="BOU48" s="541"/>
      <c r="BOV48" s="541"/>
      <c r="BOW48" s="541"/>
      <c r="BOX48" s="541"/>
      <c r="BOY48" s="541"/>
      <c r="BOZ48" s="541"/>
      <c r="BPA48" s="541"/>
      <c r="BPB48" s="541"/>
      <c r="BPC48" s="541"/>
      <c r="BPD48" s="541"/>
      <c r="BPE48" s="541"/>
      <c r="BPF48" s="541"/>
      <c r="BPG48" s="541"/>
      <c r="BPH48" s="541"/>
      <c r="BPI48" s="541"/>
      <c r="BPJ48" s="541"/>
      <c r="BPK48" s="541"/>
      <c r="BPL48" s="541"/>
      <c r="BPM48" s="541"/>
      <c r="BPN48" s="541"/>
      <c r="BPO48" s="541"/>
      <c r="BPP48" s="541"/>
      <c r="BPQ48" s="541"/>
      <c r="BPR48" s="541"/>
      <c r="BPS48" s="541"/>
      <c r="BPT48" s="541"/>
      <c r="BPU48" s="541"/>
      <c r="BPV48" s="541"/>
      <c r="BPW48" s="541"/>
      <c r="BPX48" s="541"/>
      <c r="BPY48" s="541"/>
      <c r="BPZ48" s="541"/>
      <c r="BQA48" s="541"/>
      <c r="BQB48" s="541"/>
      <c r="BQC48" s="541"/>
      <c r="BQD48" s="541"/>
      <c r="BQE48" s="541"/>
      <c r="BQF48" s="541"/>
      <c r="BQG48" s="541"/>
      <c r="BQH48" s="541"/>
      <c r="BQI48" s="541"/>
      <c r="BQJ48" s="541"/>
      <c r="BQK48" s="541"/>
      <c r="BQL48" s="541"/>
      <c r="BQM48" s="541"/>
      <c r="BQN48" s="541"/>
      <c r="BQO48" s="541"/>
      <c r="BQP48" s="541"/>
      <c r="BQQ48" s="541"/>
      <c r="BQR48" s="541"/>
      <c r="BQS48" s="541"/>
      <c r="BQT48" s="541"/>
      <c r="BQU48" s="541"/>
      <c r="BQV48" s="541"/>
      <c r="BQW48" s="541"/>
      <c r="BQX48" s="541"/>
      <c r="BQY48" s="541"/>
      <c r="BQZ48" s="541"/>
      <c r="BRA48" s="541"/>
      <c r="BRB48" s="541"/>
      <c r="BRC48" s="541"/>
      <c r="BRD48" s="541"/>
      <c r="BRE48" s="541"/>
      <c r="BRF48" s="541"/>
      <c r="BRG48" s="541"/>
      <c r="BRH48" s="541"/>
      <c r="BRI48" s="541"/>
      <c r="BRJ48" s="541"/>
      <c r="BRK48" s="541"/>
      <c r="BRL48" s="541"/>
      <c r="BRM48" s="541"/>
      <c r="BRN48" s="541"/>
      <c r="BRO48" s="541"/>
      <c r="BRP48" s="541"/>
      <c r="BRQ48" s="541"/>
      <c r="BRR48" s="541"/>
      <c r="BRS48" s="541"/>
      <c r="BRT48" s="541"/>
      <c r="BRU48" s="541"/>
      <c r="BRV48" s="541"/>
      <c r="BRW48" s="541"/>
      <c r="BRX48" s="541"/>
      <c r="BRY48" s="541"/>
      <c r="BRZ48" s="541"/>
      <c r="BSA48" s="541"/>
      <c r="BSB48" s="541"/>
      <c r="BSC48" s="541"/>
      <c r="BSD48" s="541"/>
      <c r="BSE48" s="541"/>
      <c r="BSF48" s="541"/>
      <c r="BSG48" s="541"/>
      <c r="BSH48" s="541"/>
      <c r="BSI48" s="541"/>
      <c r="BSJ48" s="541"/>
      <c r="BSK48" s="541"/>
      <c r="BSL48" s="541"/>
      <c r="BSM48" s="541"/>
      <c r="BSN48" s="541"/>
      <c r="BSO48" s="541"/>
      <c r="BSP48" s="541"/>
      <c r="BSQ48" s="541"/>
      <c r="BSR48" s="541"/>
      <c r="BSS48" s="541"/>
      <c r="BST48" s="541"/>
      <c r="BSU48" s="541"/>
      <c r="BSV48" s="541"/>
      <c r="BSW48" s="541"/>
      <c r="BSX48" s="541"/>
      <c r="BSY48" s="541"/>
      <c r="BSZ48" s="541"/>
      <c r="BTA48" s="541"/>
      <c r="BTB48" s="541"/>
      <c r="BTC48" s="541"/>
      <c r="BTD48" s="541"/>
      <c r="BTE48" s="541"/>
      <c r="BTF48" s="541"/>
      <c r="BTG48" s="541"/>
      <c r="BTH48" s="541"/>
      <c r="BTI48" s="541"/>
      <c r="BTJ48" s="541"/>
      <c r="BTK48" s="541"/>
      <c r="BTL48" s="541"/>
      <c r="BTM48" s="541"/>
      <c r="BTN48" s="541"/>
      <c r="BTO48" s="541"/>
      <c r="BTP48" s="541"/>
      <c r="BTQ48" s="541"/>
      <c r="BTR48" s="541"/>
      <c r="BTS48" s="541"/>
      <c r="BTT48" s="541"/>
      <c r="BTU48" s="541"/>
      <c r="BTV48" s="541"/>
      <c r="BTW48" s="541"/>
      <c r="BTX48" s="541"/>
      <c r="BTY48" s="541"/>
      <c r="BTZ48" s="541"/>
      <c r="BUA48" s="541"/>
      <c r="BUB48" s="541"/>
      <c r="BUC48" s="541"/>
      <c r="BUD48" s="541"/>
      <c r="BUE48" s="541"/>
      <c r="BUF48" s="541"/>
      <c r="BUG48" s="541"/>
      <c r="BUH48" s="541"/>
      <c r="BUI48" s="541"/>
      <c r="BUJ48" s="541"/>
      <c r="BUK48" s="541"/>
      <c r="BUL48" s="541"/>
      <c r="BUM48" s="541"/>
      <c r="BUN48" s="541"/>
      <c r="BUO48" s="541"/>
      <c r="BUP48" s="541"/>
      <c r="BUQ48" s="541"/>
      <c r="BUR48" s="541"/>
      <c r="BUS48" s="541"/>
      <c r="BUT48" s="541"/>
      <c r="BUU48" s="541"/>
      <c r="BUV48" s="541"/>
      <c r="BUW48" s="541"/>
      <c r="BUX48" s="541"/>
      <c r="BUY48" s="541"/>
      <c r="BUZ48" s="541"/>
      <c r="BVA48" s="541"/>
      <c r="BVB48" s="541"/>
      <c r="BVC48" s="541"/>
      <c r="BVD48" s="541"/>
      <c r="BVE48" s="541"/>
      <c r="BVF48" s="541"/>
      <c r="BVG48" s="541"/>
      <c r="BVH48" s="541"/>
      <c r="BVI48" s="541"/>
      <c r="BVJ48" s="541"/>
      <c r="BVK48" s="541"/>
      <c r="BVL48" s="541"/>
      <c r="BVM48" s="541"/>
      <c r="BVN48" s="541"/>
      <c r="BVO48" s="541"/>
      <c r="BVP48" s="541"/>
      <c r="BVQ48" s="541"/>
      <c r="BVR48" s="541"/>
      <c r="BVS48" s="541"/>
      <c r="BVT48" s="541"/>
      <c r="BVU48" s="541"/>
      <c r="BVV48" s="541"/>
      <c r="BVW48" s="541"/>
      <c r="BVX48" s="541"/>
      <c r="BVY48" s="541"/>
      <c r="BVZ48" s="541"/>
      <c r="BWA48" s="541"/>
      <c r="BWB48" s="541"/>
      <c r="BWC48" s="541"/>
      <c r="BWD48" s="541"/>
      <c r="BWE48" s="541"/>
      <c r="BWF48" s="541"/>
      <c r="BWG48" s="541"/>
      <c r="BWH48" s="541"/>
      <c r="BWI48" s="541"/>
      <c r="BWJ48" s="541"/>
      <c r="BWK48" s="541"/>
      <c r="BWL48" s="541"/>
      <c r="BWM48" s="541"/>
      <c r="BWN48" s="541"/>
      <c r="BWO48" s="541"/>
      <c r="BWP48" s="541"/>
      <c r="BWQ48" s="541"/>
      <c r="BWR48" s="541"/>
      <c r="BWS48" s="541"/>
      <c r="BWT48" s="541"/>
      <c r="BWU48" s="541"/>
      <c r="BWV48" s="541"/>
      <c r="BWW48" s="541"/>
      <c r="BWX48" s="541"/>
      <c r="BWY48" s="541"/>
      <c r="BWZ48" s="541"/>
      <c r="BXA48" s="541"/>
      <c r="BXB48" s="541"/>
      <c r="BXC48" s="541"/>
      <c r="BXD48" s="541"/>
      <c r="BXE48" s="541"/>
      <c r="BXF48" s="541"/>
      <c r="BXG48" s="541"/>
      <c r="BXH48" s="541"/>
      <c r="BXI48" s="541"/>
      <c r="BXJ48" s="541"/>
      <c r="BXK48" s="541"/>
      <c r="BXL48" s="541"/>
      <c r="BXM48" s="541"/>
      <c r="BXN48" s="541"/>
      <c r="BXO48" s="541"/>
      <c r="BXP48" s="541"/>
      <c r="BXQ48" s="541"/>
      <c r="BXR48" s="541"/>
      <c r="BXS48" s="541"/>
      <c r="BXT48" s="541"/>
      <c r="BXU48" s="541"/>
      <c r="BXV48" s="541"/>
      <c r="BXW48" s="541"/>
      <c r="BXX48" s="541"/>
      <c r="BXY48" s="541"/>
      <c r="BXZ48" s="541"/>
      <c r="BYA48" s="541"/>
      <c r="BYB48" s="541"/>
      <c r="BYC48" s="541"/>
      <c r="BYD48" s="541"/>
      <c r="BYE48" s="541"/>
      <c r="BYF48" s="541"/>
      <c r="BYG48" s="541"/>
      <c r="BYH48" s="541"/>
      <c r="BYI48" s="541"/>
      <c r="BYJ48" s="541"/>
      <c r="BYK48" s="541"/>
      <c r="BYL48" s="541"/>
      <c r="BYM48" s="541"/>
      <c r="BYN48" s="541"/>
      <c r="BYO48" s="541"/>
      <c r="BYP48" s="541"/>
      <c r="BYQ48" s="541"/>
      <c r="BYR48" s="541"/>
      <c r="BYS48" s="541"/>
      <c r="BYT48" s="541"/>
      <c r="BYU48" s="541"/>
      <c r="BYV48" s="541"/>
      <c r="BYW48" s="541"/>
      <c r="BYX48" s="541"/>
      <c r="BYY48" s="541"/>
      <c r="BYZ48" s="541"/>
      <c r="BZA48" s="541"/>
      <c r="BZB48" s="541"/>
      <c r="BZC48" s="541"/>
      <c r="BZD48" s="541"/>
      <c r="BZE48" s="541"/>
      <c r="BZF48" s="541"/>
      <c r="BZG48" s="541"/>
      <c r="BZH48" s="541"/>
      <c r="BZI48" s="541"/>
      <c r="BZJ48" s="541"/>
      <c r="BZK48" s="541"/>
      <c r="BZL48" s="541"/>
      <c r="BZM48" s="541"/>
      <c r="BZN48" s="541"/>
      <c r="BZO48" s="541"/>
      <c r="BZP48" s="541"/>
      <c r="BZQ48" s="541"/>
      <c r="BZR48" s="541"/>
      <c r="BZS48" s="541"/>
      <c r="BZT48" s="541"/>
      <c r="BZU48" s="541"/>
      <c r="BZV48" s="541"/>
      <c r="BZW48" s="541"/>
      <c r="BZX48" s="541"/>
      <c r="BZY48" s="541"/>
      <c r="BZZ48" s="541"/>
      <c r="CAA48" s="541"/>
      <c r="CAB48" s="541"/>
      <c r="CAC48" s="541"/>
      <c r="CAD48" s="541"/>
      <c r="CAE48" s="541"/>
      <c r="CAF48" s="541"/>
      <c r="CAG48" s="541"/>
      <c r="CAH48" s="541"/>
      <c r="CAI48" s="541"/>
      <c r="CAJ48" s="541"/>
      <c r="CAK48" s="541"/>
      <c r="CAL48" s="541"/>
      <c r="CAM48" s="541"/>
      <c r="CAN48" s="541"/>
      <c r="CAO48" s="541"/>
      <c r="CAP48" s="541"/>
      <c r="CAQ48" s="541"/>
      <c r="CAR48" s="541"/>
      <c r="CAS48" s="541"/>
      <c r="CAT48" s="541"/>
      <c r="CAU48" s="541"/>
      <c r="CAV48" s="541"/>
      <c r="CAW48" s="541"/>
      <c r="CAX48" s="541"/>
      <c r="CAY48" s="541"/>
      <c r="CAZ48" s="541"/>
      <c r="CBA48" s="541"/>
      <c r="CBB48" s="541"/>
      <c r="CBC48" s="541"/>
      <c r="CBD48" s="541"/>
      <c r="CBE48" s="541"/>
      <c r="CBF48" s="541"/>
      <c r="CBG48" s="541"/>
      <c r="CBH48" s="541"/>
      <c r="CBI48" s="541"/>
      <c r="CBJ48" s="541"/>
      <c r="CBK48" s="541"/>
      <c r="CBL48" s="541"/>
      <c r="CBM48" s="541"/>
      <c r="CBN48" s="541"/>
      <c r="CBO48" s="541"/>
      <c r="CBP48" s="541"/>
      <c r="CBQ48" s="541"/>
      <c r="CBR48" s="541"/>
      <c r="CBS48" s="541"/>
      <c r="CBT48" s="541"/>
      <c r="CBU48" s="541"/>
      <c r="CBV48" s="541"/>
      <c r="CBW48" s="541"/>
      <c r="CBX48" s="541"/>
      <c r="CBY48" s="541"/>
      <c r="CBZ48" s="541"/>
      <c r="CCA48" s="541"/>
      <c r="CCB48" s="541"/>
      <c r="CCC48" s="541"/>
      <c r="CCD48" s="541"/>
      <c r="CCE48" s="541"/>
      <c r="CCF48" s="541"/>
      <c r="CCG48" s="541"/>
      <c r="CCH48" s="541"/>
      <c r="CCI48" s="541"/>
      <c r="CCJ48" s="541"/>
      <c r="CCK48" s="541"/>
      <c r="CCL48" s="541"/>
      <c r="CCM48" s="541"/>
      <c r="CCN48" s="541"/>
      <c r="CCO48" s="541"/>
      <c r="CCP48" s="541"/>
      <c r="CCQ48" s="541"/>
      <c r="CCR48" s="541"/>
      <c r="CCS48" s="541"/>
      <c r="CCT48" s="541"/>
      <c r="CCU48" s="541"/>
      <c r="CCV48" s="541"/>
      <c r="CCW48" s="541"/>
      <c r="CCX48" s="541"/>
      <c r="CCY48" s="541"/>
      <c r="CCZ48" s="541"/>
      <c r="CDA48" s="541"/>
      <c r="CDB48" s="541"/>
      <c r="CDC48" s="541"/>
      <c r="CDD48" s="541"/>
      <c r="CDE48" s="541"/>
      <c r="CDF48" s="541"/>
      <c r="CDG48" s="541"/>
      <c r="CDH48" s="541"/>
      <c r="CDI48" s="541"/>
      <c r="CDJ48" s="541"/>
      <c r="CDK48" s="541"/>
      <c r="CDL48" s="541"/>
      <c r="CDM48" s="541"/>
      <c r="CDN48" s="541"/>
      <c r="CDO48" s="541"/>
      <c r="CDP48" s="541"/>
      <c r="CDQ48" s="541"/>
      <c r="CDR48" s="541"/>
      <c r="CDS48" s="541"/>
      <c r="CDT48" s="541"/>
      <c r="CDU48" s="541"/>
      <c r="CDV48" s="541"/>
      <c r="CDW48" s="541"/>
      <c r="CDX48" s="541"/>
      <c r="CDY48" s="541"/>
      <c r="CDZ48" s="541"/>
      <c r="CEA48" s="541"/>
      <c r="CEB48" s="541"/>
      <c r="CEC48" s="541"/>
      <c r="CED48" s="541"/>
      <c r="CEE48" s="541"/>
      <c r="CEF48" s="541"/>
      <c r="CEG48" s="541"/>
      <c r="CEH48" s="541"/>
      <c r="CEI48" s="541"/>
      <c r="CEJ48" s="541"/>
      <c r="CEK48" s="541"/>
      <c r="CEL48" s="541"/>
      <c r="CEM48" s="541"/>
      <c r="CEN48" s="541"/>
      <c r="CEO48" s="541"/>
      <c r="CEP48" s="541"/>
      <c r="CEQ48" s="541"/>
      <c r="CER48" s="541"/>
      <c r="CES48" s="541"/>
      <c r="CET48" s="541"/>
      <c r="CEU48" s="541"/>
      <c r="CEV48" s="541"/>
      <c r="CEW48" s="541"/>
      <c r="CEX48" s="541"/>
      <c r="CEY48" s="541"/>
      <c r="CEZ48" s="541"/>
      <c r="CFA48" s="541"/>
      <c r="CFB48" s="541"/>
      <c r="CFC48" s="541"/>
      <c r="CFD48" s="541"/>
      <c r="CFE48" s="541"/>
      <c r="CFF48" s="541"/>
      <c r="CFG48" s="541"/>
      <c r="CFH48" s="541"/>
      <c r="CFI48" s="541"/>
      <c r="CFJ48" s="541"/>
      <c r="CFK48" s="541"/>
      <c r="CFL48" s="541"/>
      <c r="CFM48" s="541"/>
      <c r="CFN48" s="541"/>
      <c r="CFO48" s="541"/>
      <c r="CFP48" s="541"/>
      <c r="CFQ48" s="541"/>
      <c r="CFR48" s="541"/>
      <c r="CFS48" s="541"/>
      <c r="CFT48" s="541"/>
      <c r="CFU48" s="541"/>
      <c r="CFV48" s="541"/>
      <c r="CFW48" s="541"/>
      <c r="CFX48" s="541"/>
      <c r="CFY48" s="541"/>
      <c r="CFZ48" s="541"/>
      <c r="CGA48" s="541"/>
      <c r="CGB48" s="541"/>
      <c r="CGC48" s="541"/>
      <c r="CGD48" s="541"/>
      <c r="CGE48" s="541"/>
      <c r="CGF48" s="541"/>
      <c r="CGG48" s="541"/>
      <c r="CGH48" s="541"/>
      <c r="CGI48" s="541"/>
      <c r="CGJ48" s="541"/>
      <c r="CGK48" s="541"/>
      <c r="CGL48" s="541"/>
      <c r="CGM48" s="541"/>
      <c r="CGN48" s="541"/>
      <c r="CGO48" s="541"/>
      <c r="CGP48" s="541"/>
      <c r="CGQ48" s="541"/>
      <c r="CGR48" s="541"/>
      <c r="CGS48" s="541"/>
      <c r="CGT48" s="541"/>
      <c r="CGU48" s="541"/>
      <c r="CGV48" s="541"/>
      <c r="CGW48" s="541"/>
      <c r="CGX48" s="541"/>
      <c r="CGY48" s="541"/>
      <c r="CGZ48" s="541"/>
      <c r="CHA48" s="541"/>
      <c r="CHB48" s="541"/>
      <c r="CHC48" s="541"/>
      <c r="CHD48" s="541"/>
      <c r="CHE48" s="541"/>
      <c r="CHF48" s="541"/>
      <c r="CHG48" s="541"/>
      <c r="CHH48" s="541"/>
      <c r="CHI48" s="541"/>
      <c r="CHJ48" s="541"/>
      <c r="CHK48" s="541"/>
      <c r="CHL48" s="541"/>
      <c r="CHM48" s="541"/>
      <c r="CHN48" s="541"/>
      <c r="CHO48" s="541"/>
      <c r="CHP48" s="541"/>
      <c r="CHQ48" s="541"/>
      <c r="CHR48" s="541"/>
      <c r="CHS48" s="541"/>
      <c r="CHT48" s="541"/>
      <c r="CHU48" s="541"/>
      <c r="CHV48" s="541"/>
      <c r="CHW48" s="541"/>
      <c r="CHX48" s="541"/>
      <c r="CHY48" s="541"/>
      <c r="CHZ48" s="541"/>
      <c r="CIA48" s="541"/>
      <c r="CIB48" s="541"/>
      <c r="CIC48" s="541"/>
      <c r="CID48" s="541"/>
      <c r="CIE48" s="541"/>
      <c r="CIF48" s="541"/>
      <c r="CIG48" s="541"/>
      <c r="CIH48" s="541"/>
      <c r="CII48" s="541"/>
      <c r="CIJ48" s="541"/>
      <c r="CIK48" s="541"/>
      <c r="CIL48" s="541"/>
      <c r="CIM48" s="541"/>
      <c r="CIN48" s="541"/>
      <c r="CIO48" s="541"/>
      <c r="CIP48" s="541"/>
      <c r="CIQ48" s="541"/>
      <c r="CIR48" s="541"/>
      <c r="CIS48" s="541"/>
      <c r="CIT48" s="541"/>
      <c r="CIU48" s="541"/>
      <c r="CIV48" s="541"/>
      <c r="CIW48" s="541"/>
      <c r="CIX48" s="541"/>
      <c r="CIY48" s="541"/>
      <c r="CIZ48" s="541"/>
      <c r="CJA48" s="541"/>
      <c r="CJB48" s="541"/>
      <c r="CJC48" s="541"/>
      <c r="CJD48" s="541"/>
      <c r="CJE48" s="541"/>
      <c r="CJF48" s="541"/>
      <c r="CJG48" s="541"/>
      <c r="CJH48" s="541"/>
      <c r="CJI48" s="541"/>
      <c r="CJJ48" s="541"/>
      <c r="CJK48" s="541"/>
      <c r="CJL48" s="541"/>
      <c r="CJM48" s="541"/>
      <c r="CJN48" s="541"/>
      <c r="CJO48" s="541"/>
      <c r="CJP48" s="541"/>
      <c r="CJQ48" s="541"/>
      <c r="CJR48" s="541"/>
      <c r="CJS48" s="541"/>
      <c r="CJT48" s="541"/>
      <c r="CJU48" s="541"/>
      <c r="CJV48" s="541"/>
      <c r="CJW48" s="541"/>
      <c r="CJX48" s="541"/>
      <c r="CJY48" s="541"/>
      <c r="CJZ48" s="541"/>
      <c r="CKA48" s="541"/>
      <c r="CKB48" s="541"/>
      <c r="CKC48" s="541"/>
      <c r="CKD48" s="541"/>
      <c r="CKE48" s="541"/>
      <c r="CKF48" s="541"/>
      <c r="CKG48" s="541"/>
      <c r="CKH48" s="541"/>
      <c r="CKI48" s="541"/>
      <c r="CKJ48" s="541"/>
      <c r="CKK48" s="541"/>
      <c r="CKL48" s="541"/>
      <c r="CKM48" s="541"/>
      <c r="CKN48" s="541"/>
      <c r="CKO48" s="541"/>
      <c r="CKP48" s="541"/>
      <c r="CKQ48" s="541"/>
      <c r="CKR48" s="541"/>
      <c r="CKS48" s="541"/>
      <c r="CKT48" s="541"/>
      <c r="CKU48" s="541"/>
      <c r="CKV48" s="541"/>
      <c r="CKW48" s="541"/>
      <c r="CKX48" s="541"/>
      <c r="CKY48" s="541"/>
      <c r="CKZ48" s="541"/>
      <c r="CLA48" s="541"/>
      <c r="CLB48" s="541"/>
      <c r="CLC48" s="541"/>
      <c r="CLD48" s="541"/>
      <c r="CLE48" s="541"/>
      <c r="CLF48" s="541"/>
      <c r="CLG48" s="541"/>
      <c r="CLH48" s="541"/>
      <c r="CLI48" s="541"/>
      <c r="CLJ48" s="541"/>
      <c r="CLK48" s="541"/>
      <c r="CLL48" s="541"/>
      <c r="CLM48" s="541"/>
      <c r="CLN48" s="541"/>
      <c r="CLO48" s="541"/>
      <c r="CLP48" s="541"/>
      <c r="CLQ48" s="541"/>
      <c r="CLR48" s="541"/>
      <c r="CLS48" s="541"/>
      <c r="CLT48" s="541"/>
      <c r="CLU48" s="541"/>
      <c r="CLV48" s="541"/>
      <c r="CLW48" s="541"/>
      <c r="CLX48" s="541"/>
      <c r="CLY48" s="541"/>
      <c r="CLZ48" s="541"/>
      <c r="CMA48" s="541"/>
      <c r="CMB48" s="541"/>
      <c r="CMC48" s="541"/>
      <c r="CMD48" s="541"/>
      <c r="CME48" s="541"/>
      <c r="CMF48" s="541"/>
      <c r="CMG48" s="541"/>
      <c r="CMH48" s="541"/>
      <c r="CMI48" s="541"/>
      <c r="CMJ48" s="541"/>
      <c r="CMK48" s="541"/>
      <c r="CML48" s="541"/>
      <c r="CMM48" s="541"/>
      <c r="CMN48" s="541"/>
      <c r="CMO48" s="541"/>
      <c r="CMP48" s="541"/>
      <c r="CMQ48" s="541"/>
      <c r="CMR48" s="541"/>
      <c r="CMS48" s="541"/>
      <c r="CMT48" s="541"/>
      <c r="CMU48" s="541"/>
      <c r="CMV48" s="541"/>
      <c r="CMW48" s="541"/>
      <c r="CMX48" s="541"/>
      <c r="CMY48" s="541"/>
      <c r="CMZ48" s="541"/>
      <c r="CNA48" s="541"/>
      <c r="CNB48" s="541"/>
      <c r="CNC48" s="541"/>
      <c r="CND48" s="541"/>
      <c r="CNE48" s="541"/>
      <c r="CNF48" s="541"/>
      <c r="CNG48" s="541"/>
      <c r="CNH48" s="541"/>
      <c r="CNI48" s="541"/>
      <c r="CNJ48" s="541"/>
      <c r="CNK48" s="541"/>
      <c r="CNL48" s="541"/>
      <c r="CNM48" s="541"/>
      <c r="CNN48" s="541"/>
      <c r="CNO48" s="541"/>
      <c r="CNP48" s="541"/>
      <c r="CNQ48" s="541"/>
      <c r="CNR48" s="541"/>
      <c r="CNS48" s="541"/>
      <c r="CNT48" s="541"/>
      <c r="CNU48" s="541"/>
      <c r="CNV48" s="541"/>
      <c r="CNW48" s="541"/>
      <c r="CNX48" s="541"/>
      <c r="CNY48" s="541"/>
      <c r="CNZ48" s="541"/>
      <c r="COA48" s="541"/>
      <c r="COB48" s="541"/>
      <c r="COC48" s="541"/>
      <c r="COD48" s="541"/>
      <c r="COE48" s="541"/>
      <c r="COF48" s="541"/>
      <c r="COG48" s="541"/>
      <c r="COH48" s="541"/>
      <c r="COI48" s="541"/>
      <c r="COJ48" s="541"/>
      <c r="COK48" s="541"/>
      <c r="COL48" s="541"/>
      <c r="COM48" s="541"/>
      <c r="CON48" s="541"/>
      <c r="COO48" s="541"/>
      <c r="COP48" s="541"/>
      <c r="COQ48" s="541"/>
      <c r="COR48" s="541"/>
      <c r="COS48" s="541"/>
      <c r="COT48" s="541"/>
      <c r="COU48" s="541"/>
      <c r="COV48" s="541"/>
      <c r="COW48" s="541"/>
      <c r="COX48" s="541"/>
      <c r="COY48" s="541"/>
      <c r="COZ48" s="541"/>
      <c r="CPA48" s="541"/>
      <c r="CPB48" s="541"/>
      <c r="CPC48" s="541"/>
      <c r="CPD48" s="541"/>
      <c r="CPE48" s="541"/>
      <c r="CPF48" s="541"/>
      <c r="CPG48" s="541"/>
      <c r="CPH48" s="541"/>
      <c r="CPI48" s="541"/>
      <c r="CPJ48" s="541"/>
      <c r="CPK48" s="541"/>
      <c r="CPL48" s="541"/>
      <c r="CPM48" s="541"/>
      <c r="CPN48" s="541"/>
      <c r="CPO48" s="541"/>
      <c r="CPP48" s="541"/>
      <c r="CPQ48" s="541"/>
      <c r="CPR48" s="541"/>
      <c r="CPS48" s="541"/>
      <c r="CPT48" s="541"/>
      <c r="CPU48" s="541"/>
      <c r="CPV48" s="541"/>
      <c r="CPW48" s="541"/>
      <c r="CPX48" s="541"/>
      <c r="CPY48" s="541"/>
      <c r="CPZ48" s="541"/>
      <c r="CQA48" s="541"/>
      <c r="CQB48" s="541"/>
      <c r="CQC48" s="541"/>
      <c r="CQD48" s="541"/>
      <c r="CQE48" s="541"/>
      <c r="CQF48" s="541"/>
      <c r="CQG48" s="541"/>
      <c r="CQH48" s="541"/>
      <c r="CQI48" s="541"/>
      <c r="CQJ48" s="541"/>
      <c r="CQK48" s="541"/>
      <c r="CQL48" s="541"/>
      <c r="CQM48" s="541"/>
      <c r="CQN48" s="541"/>
      <c r="CQO48" s="541"/>
      <c r="CQP48" s="541"/>
      <c r="CQQ48" s="541"/>
      <c r="CQR48" s="541"/>
      <c r="CQS48" s="541"/>
      <c r="CQT48" s="541"/>
      <c r="CQU48" s="541"/>
      <c r="CQV48" s="541"/>
      <c r="CQW48" s="541"/>
      <c r="CQX48" s="541"/>
      <c r="CQY48" s="541"/>
      <c r="CQZ48" s="541"/>
      <c r="CRA48" s="541"/>
      <c r="CRB48" s="541"/>
      <c r="CRC48" s="541"/>
      <c r="CRD48" s="541"/>
      <c r="CRE48" s="541"/>
      <c r="CRF48" s="541"/>
      <c r="CRG48" s="541"/>
      <c r="CRH48" s="541"/>
      <c r="CRI48" s="541"/>
      <c r="CRJ48" s="541"/>
      <c r="CRK48" s="541"/>
      <c r="CRL48" s="541"/>
      <c r="CRM48" s="541"/>
      <c r="CRN48" s="541"/>
      <c r="CRO48" s="541"/>
      <c r="CRP48" s="541"/>
      <c r="CRQ48" s="541"/>
      <c r="CRR48" s="541"/>
      <c r="CRS48" s="541"/>
      <c r="CRT48" s="541"/>
      <c r="CRU48" s="541"/>
      <c r="CRV48" s="541"/>
      <c r="CRW48" s="541"/>
      <c r="CRX48" s="541"/>
      <c r="CRY48" s="541"/>
      <c r="CRZ48" s="541"/>
      <c r="CSA48" s="541"/>
      <c r="CSB48" s="541"/>
      <c r="CSC48" s="541"/>
      <c r="CSD48" s="541"/>
      <c r="CSE48" s="541"/>
      <c r="CSF48" s="541"/>
      <c r="CSG48" s="541"/>
      <c r="CSH48" s="541"/>
      <c r="CSI48" s="541"/>
      <c r="CSJ48" s="541"/>
      <c r="CSK48" s="541"/>
      <c r="CSL48" s="541"/>
      <c r="CSM48" s="541"/>
      <c r="CSN48" s="541"/>
      <c r="CSO48" s="541"/>
      <c r="CSP48" s="541"/>
      <c r="CSQ48" s="541"/>
      <c r="CSR48" s="541"/>
      <c r="CSS48" s="541"/>
      <c r="CST48" s="541"/>
      <c r="CSU48" s="541"/>
      <c r="CSV48" s="541"/>
      <c r="CSW48" s="541"/>
      <c r="CSX48" s="541"/>
      <c r="CSY48" s="541"/>
      <c r="CSZ48" s="541"/>
      <c r="CTA48" s="541"/>
      <c r="CTB48" s="541"/>
      <c r="CTC48" s="541"/>
      <c r="CTD48" s="541"/>
      <c r="CTE48" s="541"/>
      <c r="CTF48" s="541"/>
      <c r="CTG48" s="541"/>
      <c r="CTH48" s="541"/>
      <c r="CTI48" s="541"/>
      <c r="CTJ48" s="541"/>
      <c r="CTK48" s="541"/>
      <c r="CTL48" s="541"/>
      <c r="CTM48" s="541"/>
      <c r="CTN48" s="541"/>
      <c r="CTO48" s="541"/>
      <c r="CTP48" s="541"/>
      <c r="CTQ48" s="541"/>
      <c r="CTR48" s="541"/>
      <c r="CTS48" s="541"/>
      <c r="CTT48" s="541"/>
      <c r="CTU48" s="541"/>
      <c r="CTV48" s="541"/>
      <c r="CTW48" s="541"/>
      <c r="CTX48" s="541"/>
      <c r="CTY48" s="541"/>
      <c r="CTZ48" s="541"/>
      <c r="CUA48" s="541"/>
      <c r="CUB48" s="541"/>
      <c r="CUC48" s="541"/>
      <c r="CUD48" s="541"/>
      <c r="CUE48" s="541"/>
      <c r="CUF48" s="541"/>
      <c r="CUG48" s="541"/>
      <c r="CUH48" s="541"/>
      <c r="CUI48" s="541"/>
      <c r="CUJ48" s="541"/>
      <c r="CUK48" s="541"/>
      <c r="CUL48" s="541"/>
      <c r="CUM48" s="541"/>
      <c r="CUN48" s="541"/>
      <c r="CUO48" s="541"/>
      <c r="CUP48" s="541"/>
      <c r="CUQ48" s="541"/>
      <c r="CUR48" s="541"/>
      <c r="CUS48" s="541"/>
      <c r="CUT48" s="541"/>
      <c r="CUU48" s="541"/>
      <c r="CUV48" s="541"/>
      <c r="CUW48" s="541"/>
      <c r="CUX48" s="541"/>
      <c r="CUY48" s="541"/>
      <c r="CUZ48" s="541"/>
      <c r="CVA48" s="541"/>
      <c r="CVB48" s="541"/>
      <c r="CVC48" s="541"/>
      <c r="CVD48" s="541"/>
      <c r="CVE48" s="541"/>
      <c r="CVF48" s="541"/>
      <c r="CVG48" s="541"/>
      <c r="CVH48" s="541"/>
      <c r="CVI48" s="541"/>
      <c r="CVJ48" s="541"/>
      <c r="CVK48" s="541"/>
      <c r="CVL48" s="541"/>
      <c r="CVM48" s="541"/>
      <c r="CVN48" s="541"/>
      <c r="CVO48" s="541"/>
      <c r="CVP48" s="541"/>
      <c r="CVQ48" s="541"/>
      <c r="CVR48" s="541"/>
      <c r="CVS48" s="541"/>
      <c r="CVT48" s="541"/>
      <c r="CVU48" s="541"/>
      <c r="CVV48" s="541"/>
      <c r="CVW48" s="541"/>
      <c r="CVX48" s="541"/>
      <c r="CVY48" s="541"/>
      <c r="CVZ48" s="541"/>
      <c r="CWA48" s="541"/>
      <c r="CWB48" s="541"/>
      <c r="CWC48" s="541"/>
      <c r="CWD48" s="541"/>
      <c r="CWE48" s="541"/>
      <c r="CWF48" s="541"/>
      <c r="CWG48" s="541"/>
      <c r="CWH48" s="541"/>
      <c r="CWI48" s="541"/>
      <c r="CWJ48" s="541"/>
      <c r="CWK48" s="541"/>
      <c r="CWL48" s="541"/>
      <c r="CWM48" s="541"/>
      <c r="CWN48" s="541"/>
      <c r="CWO48" s="541"/>
      <c r="CWP48" s="541"/>
      <c r="CWQ48" s="541"/>
      <c r="CWR48" s="541"/>
      <c r="CWS48" s="541"/>
      <c r="CWT48" s="541"/>
      <c r="CWU48" s="541"/>
      <c r="CWV48" s="541"/>
      <c r="CWW48" s="541"/>
      <c r="CWX48" s="541"/>
      <c r="CWY48" s="541"/>
      <c r="CWZ48" s="541"/>
      <c r="CXA48" s="541"/>
      <c r="CXB48" s="541"/>
      <c r="CXC48" s="541"/>
      <c r="CXD48" s="541"/>
      <c r="CXE48" s="541"/>
      <c r="CXF48" s="541"/>
      <c r="CXG48" s="541"/>
      <c r="CXH48" s="541"/>
      <c r="CXI48" s="541"/>
      <c r="CXJ48" s="541"/>
      <c r="CXK48" s="541"/>
      <c r="CXL48" s="541"/>
      <c r="CXM48" s="541"/>
      <c r="CXN48" s="541"/>
      <c r="CXO48" s="541"/>
      <c r="CXP48" s="541"/>
      <c r="CXQ48" s="541"/>
      <c r="CXR48" s="541"/>
      <c r="CXS48" s="541"/>
      <c r="CXT48" s="541"/>
      <c r="CXU48" s="541"/>
      <c r="CXV48" s="541"/>
      <c r="CXW48" s="541"/>
      <c r="CXX48" s="541"/>
      <c r="CXY48" s="541"/>
      <c r="CXZ48" s="541"/>
      <c r="CYA48" s="541"/>
      <c r="CYB48" s="541"/>
      <c r="CYC48" s="541"/>
      <c r="CYD48" s="541"/>
      <c r="CYE48" s="541"/>
      <c r="CYF48" s="541"/>
      <c r="CYG48" s="541"/>
      <c r="CYH48" s="541"/>
      <c r="CYI48" s="541"/>
      <c r="CYJ48" s="541"/>
      <c r="CYK48" s="541"/>
      <c r="CYL48" s="541"/>
      <c r="CYM48" s="541"/>
      <c r="CYN48" s="541"/>
      <c r="CYO48" s="541"/>
      <c r="CYP48" s="541"/>
      <c r="CYQ48" s="541"/>
      <c r="CYR48" s="541"/>
      <c r="CYS48" s="541"/>
      <c r="CYT48" s="541"/>
      <c r="CYU48" s="541"/>
      <c r="CYV48" s="541"/>
      <c r="CYW48" s="541"/>
      <c r="CYX48" s="541"/>
      <c r="CYY48" s="541"/>
      <c r="CYZ48" s="541"/>
      <c r="CZA48" s="541"/>
      <c r="CZB48" s="541"/>
      <c r="CZC48" s="541"/>
      <c r="CZD48" s="541"/>
      <c r="CZE48" s="541"/>
      <c r="CZF48" s="541"/>
      <c r="CZG48" s="541"/>
      <c r="CZH48" s="541"/>
      <c r="CZI48" s="541"/>
      <c r="CZJ48" s="541"/>
      <c r="CZK48" s="541"/>
      <c r="CZL48" s="541"/>
      <c r="CZM48" s="541"/>
      <c r="CZN48" s="541"/>
      <c r="CZO48" s="541"/>
      <c r="CZP48" s="541"/>
      <c r="CZQ48" s="541"/>
      <c r="CZR48" s="541"/>
      <c r="CZS48" s="541"/>
      <c r="CZT48" s="541"/>
      <c r="CZU48" s="541"/>
      <c r="CZV48" s="541"/>
      <c r="CZW48" s="541"/>
      <c r="CZX48" s="541"/>
      <c r="CZY48" s="541"/>
      <c r="CZZ48" s="541"/>
      <c r="DAA48" s="541"/>
      <c r="DAB48" s="541"/>
      <c r="DAC48" s="541"/>
      <c r="DAD48" s="541"/>
      <c r="DAE48" s="541"/>
      <c r="DAF48" s="541"/>
      <c r="DAG48" s="541"/>
      <c r="DAH48" s="541"/>
      <c r="DAI48" s="541"/>
      <c r="DAJ48" s="541"/>
      <c r="DAK48" s="541"/>
      <c r="DAL48" s="541"/>
      <c r="DAM48" s="541"/>
      <c r="DAN48" s="541"/>
      <c r="DAO48" s="541"/>
      <c r="DAP48" s="541"/>
      <c r="DAQ48" s="541"/>
      <c r="DAR48" s="541"/>
      <c r="DAS48" s="541"/>
      <c r="DAT48" s="541"/>
      <c r="DAU48" s="541"/>
      <c r="DAV48" s="541"/>
      <c r="DAW48" s="541"/>
      <c r="DAX48" s="541"/>
      <c r="DAY48" s="541"/>
      <c r="DAZ48" s="541"/>
      <c r="DBA48" s="541"/>
      <c r="DBB48" s="541"/>
      <c r="DBC48" s="541"/>
      <c r="DBD48" s="541"/>
      <c r="DBE48" s="541"/>
      <c r="DBF48" s="541"/>
      <c r="DBG48" s="541"/>
      <c r="DBH48" s="541"/>
      <c r="DBI48" s="541"/>
      <c r="DBJ48" s="541"/>
      <c r="DBK48" s="541"/>
      <c r="DBL48" s="541"/>
      <c r="DBM48" s="541"/>
      <c r="DBN48" s="541"/>
      <c r="DBO48" s="541"/>
      <c r="DBP48" s="541"/>
      <c r="DBQ48" s="541"/>
      <c r="DBR48" s="541"/>
      <c r="DBS48" s="541"/>
      <c r="DBT48" s="541"/>
      <c r="DBU48" s="541"/>
      <c r="DBV48" s="541"/>
      <c r="DBW48" s="541"/>
      <c r="DBX48" s="541"/>
      <c r="DBY48" s="541"/>
      <c r="DBZ48" s="541"/>
      <c r="DCA48" s="541"/>
      <c r="DCB48" s="541"/>
      <c r="DCC48" s="541"/>
      <c r="DCD48" s="541"/>
      <c r="DCE48" s="541"/>
      <c r="DCF48" s="541"/>
      <c r="DCG48" s="541"/>
      <c r="DCH48" s="541"/>
      <c r="DCI48" s="541"/>
      <c r="DCJ48" s="541"/>
      <c r="DCK48" s="541"/>
      <c r="DCL48" s="541"/>
      <c r="DCM48" s="541"/>
      <c r="DCN48" s="541"/>
      <c r="DCO48" s="541"/>
      <c r="DCP48" s="541"/>
      <c r="DCQ48" s="541"/>
      <c r="DCR48" s="541"/>
      <c r="DCS48" s="541"/>
      <c r="DCT48" s="541"/>
      <c r="DCU48" s="541"/>
      <c r="DCV48" s="541"/>
      <c r="DCW48" s="541"/>
      <c r="DCX48" s="541"/>
      <c r="DCY48" s="541"/>
      <c r="DCZ48" s="541"/>
      <c r="DDA48" s="541"/>
      <c r="DDB48" s="541"/>
      <c r="DDC48" s="541"/>
      <c r="DDD48" s="541"/>
      <c r="DDE48" s="541"/>
      <c r="DDF48" s="541"/>
      <c r="DDG48" s="541"/>
      <c r="DDH48" s="541"/>
      <c r="DDI48" s="541"/>
      <c r="DDJ48" s="541"/>
      <c r="DDK48" s="541"/>
      <c r="DDL48" s="541"/>
      <c r="DDM48" s="541"/>
      <c r="DDN48" s="541"/>
      <c r="DDO48" s="541"/>
      <c r="DDP48" s="541"/>
      <c r="DDQ48" s="541"/>
      <c r="DDR48" s="541"/>
      <c r="DDS48" s="541"/>
      <c r="DDT48" s="541"/>
      <c r="DDU48" s="541"/>
      <c r="DDV48" s="541"/>
      <c r="DDW48" s="541"/>
      <c r="DDX48" s="541"/>
      <c r="DDY48" s="541"/>
      <c r="DDZ48" s="541"/>
      <c r="DEA48" s="541"/>
      <c r="DEB48" s="541"/>
      <c r="DEC48" s="541"/>
      <c r="DED48" s="541"/>
      <c r="DEE48" s="541"/>
      <c r="DEF48" s="541"/>
      <c r="DEG48" s="541"/>
      <c r="DEH48" s="541"/>
      <c r="DEI48" s="541"/>
      <c r="DEJ48" s="541"/>
      <c r="DEK48" s="541"/>
      <c r="DEL48" s="541"/>
      <c r="DEM48" s="541"/>
      <c r="DEN48" s="541"/>
      <c r="DEO48" s="541"/>
      <c r="DEP48" s="541"/>
      <c r="DEQ48" s="541"/>
      <c r="DER48" s="541"/>
      <c r="DES48" s="541"/>
      <c r="DET48" s="541"/>
      <c r="DEU48" s="541"/>
      <c r="DEV48" s="541"/>
      <c r="DEW48" s="541"/>
      <c r="DEX48" s="541"/>
      <c r="DEY48" s="541"/>
      <c r="DEZ48" s="541"/>
      <c r="DFA48" s="541"/>
      <c r="DFB48" s="541"/>
      <c r="DFC48" s="541"/>
      <c r="DFD48" s="541"/>
      <c r="DFE48" s="541"/>
      <c r="DFF48" s="541"/>
      <c r="DFG48" s="541"/>
      <c r="DFH48" s="541"/>
      <c r="DFI48" s="541"/>
      <c r="DFJ48" s="541"/>
      <c r="DFK48" s="541"/>
      <c r="DFL48" s="541"/>
      <c r="DFM48" s="541"/>
      <c r="DFN48" s="541"/>
      <c r="DFO48" s="541"/>
      <c r="DFP48" s="541"/>
      <c r="DFQ48" s="541"/>
      <c r="DFR48" s="541"/>
      <c r="DFS48" s="541"/>
      <c r="DFT48" s="541"/>
      <c r="DFU48" s="541"/>
      <c r="DFV48" s="541"/>
      <c r="DFW48" s="541"/>
      <c r="DFX48" s="541"/>
      <c r="DFY48" s="541"/>
      <c r="DFZ48" s="541"/>
      <c r="DGA48" s="541"/>
      <c r="DGB48" s="541"/>
      <c r="DGC48" s="541"/>
      <c r="DGD48" s="541"/>
      <c r="DGE48" s="541"/>
      <c r="DGF48" s="541"/>
      <c r="DGG48" s="541"/>
      <c r="DGH48" s="541"/>
      <c r="DGI48" s="541"/>
      <c r="DGJ48" s="541"/>
      <c r="DGK48" s="541"/>
      <c r="DGL48" s="541"/>
      <c r="DGM48" s="541"/>
      <c r="DGN48" s="541"/>
      <c r="DGO48" s="541"/>
      <c r="DGP48" s="541"/>
      <c r="DGQ48" s="541"/>
      <c r="DGR48" s="541"/>
      <c r="DGS48" s="541"/>
      <c r="DGT48" s="541"/>
      <c r="DGU48" s="541"/>
      <c r="DGV48" s="541"/>
      <c r="DGW48" s="541"/>
      <c r="DGX48" s="541"/>
      <c r="DGY48" s="541"/>
      <c r="DGZ48" s="541"/>
      <c r="DHA48" s="541"/>
      <c r="DHB48" s="541"/>
      <c r="DHC48" s="541"/>
      <c r="DHD48" s="541"/>
      <c r="DHE48" s="541"/>
      <c r="DHF48" s="541"/>
      <c r="DHG48" s="541"/>
      <c r="DHH48" s="541"/>
      <c r="DHI48" s="541"/>
      <c r="DHJ48" s="541"/>
      <c r="DHK48" s="541"/>
      <c r="DHL48" s="541"/>
      <c r="DHM48" s="541"/>
      <c r="DHN48" s="541"/>
      <c r="DHO48" s="541"/>
      <c r="DHP48" s="541"/>
      <c r="DHQ48" s="541"/>
      <c r="DHR48" s="541"/>
      <c r="DHS48" s="541"/>
      <c r="DHT48" s="541"/>
      <c r="DHU48" s="541"/>
      <c r="DHV48" s="541"/>
      <c r="DHW48" s="541"/>
      <c r="DHX48" s="541"/>
      <c r="DHY48" s="541"/>
      <c r="DHZ48" s="541"/>
      <c r="DIA48" s="541"/>
      <c r="DIB48" s="541"/>
      <c r="DIC48" s="541"/>
      <c r="DID48" s="541"/>
      <c r="DIE48" s="541"/>
      <c r="DIF48" s="541"/>
      <c r="DIG48" s="541"/>
      <c r="DIH48" s="541"/>
      <c r="DII48" s="541"/>
      <c r="DIJ48" s="541"/>
      <c r="DIK48" s="541"/>
      <c r="DIL48" s="541"/>
      <c r="DIM48" s="541"/>
      <c r="DIN48" s="541"/>
      <c r="DIO48" s="541"/>
      <c r="DIP48" s="541"/>
      <c r="DIQ48" s="541"/>
      <c r="DIR48" s="541"/>
      <c r="DIS48" s="541"/>
      <c r="DIT48" s="541"/>
      <c r="DIU48" s="541"/>
      <c r="DIV48" s="541"/>
      <c r="DIW48" s="541"/>
      <c r="DIX48" s="541"/>
      <c r="DIY48" s="541"/>
      <c r="DIZ48" s="541"/>
      <c r="DJA48" s="541"/>
      <c r="DJB48" s="541"/>
      <c r="DJC48" s="541"/>
      <c r="DJD48" s="541"/>
      <c r="DJE48" s="541"/>
      <c r="DJF48" s="541"/>
      <c r="DJG48" s="541"/>
      <c r="DJH48" s="541"/>
      <c r="DJI48" s="541"/>
      <c r="DJJ48" s="541"/>
      <c r="DJK48" s="541"/>
      <c r="DJL48" s="541"/>
      <c r="DJM48" s="541"/>
      <c r="DJN48" s="541"/>
      <c r="DJO48" s="541"/>
      <c r="DJP48" s="541"/>
      <c r="DJQ48" s="541"/>
      <c r="DJR48" s="541"/>
      <c r="DJS48" s="541"/>
      <c r="DJT48" s="541"/>
      <c r="DJU48" s="541"/>
      <c r="DJV48" s="541"/>
      <c r="DJW48" s="541"/>
      <c r="DJX48" s="541"/>
      <c r="DJY48" s="541"/>
      <c r="DJZ48" s="541"/>
      <c r="DKA48" s="541"/>
      <c r="DKB48" s="541"/>
      <c r="DKC48" s="541"/>
      <c r="DKD48" s="541"/>
      <c r="DKE48" s="541"/>
      <c r="DKF48" s="541"/>
      <c r="DKG48" s="541"/>
      <c r="DKH48" s="541"/>
      <c r="DKI48" s="541"/>
      <c r="DKJ48" s="541"/>
      <c r="DKK48" s="541"/>
      <c r="DKL48" s="541"/>
      <c r="DKM48" s="541"/>
      <c r="DKN48" s="541"/>
      <c r="DKO48" s="541"/>
      <c r="DKP48" s="541"/>
      <c r="DKQ48" s="541"/>
      <c r="DKR48" s="541"/>
      <c r="DKS48" s="541"/>
      <c r="DKT48" s="541"/>
      <c r="DKU48" s="541"/>
      <c r="DKV48" s="541"/>
      <c r="DKW48" s="541"/>
      <c r="DKX48" s="541"/>
      <c r="DKY48" s="541"/>
      <c r="DKZ48" s="541"/>
      <c r="DLA48" s="541"/>
      <c r="DLB48" s="541"/>
      <c r="DLC48" s="541"/>
      <c r="DLD48" s="541"/>
      <c r="DLE48" s="541"/>
      <c r="DLF48" s="541"/>
      <c r="DLG48" s="541"/>
      <c r="DLH48" s="541"/>
      <c r="DLI48" s="541"/>
      <c r="DLJ48" s="541"/>
      <c r="DLK48" s="541"/>
      <c r="DLL48" s="541"/>
      <c r="DLM48" s="541"/>
      <c r="DLN48" s="541"/>
      <c r="DLO48" s="541"/>
      <c r="DLP48" s="541"/>
      <c r="DLQ48" s="541"/>
      <c r="DLR48" s="541"/>
      <c r="DLS48" s="541"/>
      <c r="DLT48" s="541"/>
      <c r="DLU48" s="541"/>
      <c r="DLV48" s="541"/>
      <c r="DLW48" s="541"/>
      <c r="DLX48" s="541"/>
      <c r="DLY48" s="541"/>
      <c r="DLZ48" s="541"/>
      <c r="DMA48" s="541"/>
      <c r="DMB48" s="541"/>
      <c r="DMC48" s="541"/>
      <c r="DMD48" s="541"/>
      <c r="DME48" s="541"/>
      <c r="DMF48" s="541"/>
      <c r="DMG48" s="541"/>
      <c r="DMH48" s="541"/>
      <c r="DMI48" s="541"/>
      <c r="DMJ48" s="541"/>
      <c r="DMK48" s="541"/>
      <c r="DML48" s="541"/>
      <c r="DMM48" s="541"/>
      <c r="DMN48" s="541"/>
      <c r="DMO48" s="541"/>
      <c r="DMP48" s="541"/>
      <c r="DMQ48" s="541"/>
      <c r="DMR48" s="541"/>
      <c r="DMS48" s="541"/>
      <c r="DMT48" s="541"/>
      <c r="DMU48" s="541"/>
      <c r="DMV48" s="541"/>
      <c r="DMW48" s="541"/>
      <c r="DMX48" s="541"/>
      <c r="DMY48" s="541"/>
      <c r="DMZ48" s="541"/>
      <c r="DNA48" s="541"/>
      <c r="DNB48" s="541"/>
      <c r="DNC48" s="541"/>
      <c r="DND48" s="541"/>
      <c r="DNE48" s="541"/>
      <c r="DNF48" s="541"/>
      <c r="DNG48" s="541"/>
      <c r="DNH48" s="541"/>
      <c r="DNI48" s="541"/>
      <c r="DNJ48" s="541"/>
      <c r="DNK48" s="541"/>
      <c r="DNL48" s="541"/>
      <c r="DNM48" s="541"/>
      <c r="DNN48" s="541"/>
      <c r="DNO48" s="541"/>
      <c r="DNP48" s="541"/>
      <c r="DNQ48" s="541"/>
      <c r="DNR48" s="541"/>
      <c r="DNS48" s="541"/>
      <c r="DNT48" s="541"/>
      <c r="DNU48" s="541"/>
      <c r="DNV48" s="541"/>
      <c r="DNW48" s="541"/>
      <c r="DNX48" s="541"/>
      <c r="DNY48" s="541"/>
      <c r="DNZ48" s="541"/>
      <c r="DOA48" s="541"/>
      <c r="DOB48" s="541"/>
      <c r="DOC48" s="541"/>
      <c r="DOD48" s="541"/>
      <c r="DOE48" s="541"/>
      <c r="DOF48" s="541"/>
      <c r="DOG48" s="541"/>
      <c r="DOH48" s="541"/>
      <c r="DOI48" s="541"/>
      <c r="DOJ48" s="541"/>
      <c r="DOK48" s="541"/>
      <c r="DOL48" s="541"/>
      <c r="DOM48" s="541"/>
      <c r="DON48" s="541"/>
      <c r="DOO48" s="541"/>
      <c r="DOP48" s="541"/>
      <c r="DOQ48" s="541"/>
      <c r="DOR48" s="541"/>
      <c r="DOS48" s="541"/>
      <c r="DOT48" s="541"/>
      <c r="DOU48" s="541"/>
      <c r="DOV48" s="541"/>
      <c r="DOW48" s="541"/>
      <c r="DOX48" s="541"/>
      <c r="DOY48" s="541"/>
      <c r="DOZ48" s="541"/>
      <c r="DPA48" s="541"/>
      <c r="DPB48" s="541"/>
      <c r="DPC48" s="541"/>
      <c r="DPD48" s="541"/>
      <c r="DPE48" s="541"/>
      <c r="DPF48" s="541"/>
      <c r="DPG48" s="541"/>
      <c r="DPH48" s="541"/>
      <c r="DPI48" s="541"/>
      <c r="DPJ48" s="541"/>
      <c r="DPK48" s="541"/>
      <c r="DPL48" s="541"/>
      <c r="DPM48" s="541"/>
      <c r="DPN48" s="541"/>
      <c r="DPO48" s="541"/>
      <c r="DPP48" s="541"/>
      <c r="DPQ48" s="541"/>
      <c r="DPR48" s="541"/>
      <c r="DPS48" s="541"/>
      <c r="DPT48" s="541"/>
      <c r="DPU48" s="541"/>
      <c r="DPV48" s="541"/>
      <c r="DPW48" s="541"/>
      <c r="DPX48" s="541"/>
      <c r="DPY48" s="541"/>
      <c r="DPZ48" s="541"/>
      <c r="DQA48" s="541"/>
      <c r="DQB48" s="541"/>
      <c r="DQC48" s="541"/>
      <c r="DQD48" s="541"/>
      <c r="DQE48" s="541"/>
      <c r="DQF48" s="541"/>
      <c r="DQG48" s="541"/>
      <c r="DQH48" s="541"/>
      <c r="DQI48" s="541"/>
      <c r="DQJ48" s="541"/>
      <c r="DQK48" s="541"/>
      <c r="DQL48" s="541"/>
      <c r="DQM48" s="541"/>
      <c r="DQN48" s="541"/>
      <c r="DQO48" s="541"/>
      <c r="DQP48" s="541"/>
      <c r="DQQ48" s="541"/>
      <c r="DQR48" s="541"/>
      <c r="DQS48" s="541"/>
      <c r="DQT48" s="541"/>
      <c r="DQU48" s="541"/>
      <c r="DQV48" s="541"/>
      <c r="DQW48" s="541"/>
      <c r="DQX48" s="541"/>
      <c r="DQY48" s="541"/>
      <c r="DQZ48" s="541"/>
      <c r="DRA48" s="541"/>
      <c r="DRB48" s="541"/>
      <c r="DRC48" s="541"/>
      <c r="DRD48" s="541"/>
      <c r="DRE48" s="541"/>
      <c r="DRF48" s="541"/>
      <c r="DRG48" s="541"/>
      <c r="DRH48" s="541"/>
      <c r="DRI48" s="541"/>
      <c r="DRJ48" s="541"/>
      <c r="DRK48" s="541"/>
      <c r="DRL48" s="541"/>
      <c r="DRM48" s="541"/>
      <c r="DRN48" s="541"/>
      <c r="DRO48" s="541"/>
      <c r="DRP48" s="541"/>
      <c r="DRQ48" s="541"/>
      <c r="DRR48" s="541"/>
      <c r="DRS48" s="541"/>
      <c r="DRT48" s="541"/>
      <c r="DRU48" s="541"/>
      <c r="DRV48" s="541"/>
      <c r="DRW48" s="541"/>
      <c r="DRX48" s="541"/>
      <c r="DRY48" s="541"/>
      <c r="DRZ48" s="541"/>
      <c r="DSA48" s="541"/>
      <c r="DSB48" s="541"/>
      <c r="DSC48" s="541"/>
      <c r="DSD48" s="541"/>
      <c r="DSE48" s="541"/>
      <c r="DSF48" s="541"/>
      <c r="DSG48" s="541"/>
      <c r="DSH48" s="541"/>
      <c r="DSI48" s="541"/>
      <c r="DSJ48" s="541"/>
      <c r="DSK48" s="541"/>
      <c r="DSL48" s="541"/>
      <c r="DSM48" s="541"/>
      <c r="DSN48" s="541"/>
      <c r="DSO48" s="541"/>
      <c r="DSP48" s="541"/>
      <c r="DSQ48" s="541"/>
      <c r="DSR48" s="541"/>
      <c r="DSS48" s="541"/>
      <c r="DST48" s="541"/>
      <c r="DSU48" s="541"/>
      <c r="DSV48" s="541"/>
      <c r="DSW48" s="541"/>
      <c r="DSX48" s="541"/>
      <c r="DSY48" s="541"/>
      <c r="DSZ48" s="541"/>
      <c r="DTA48" s="541"/>
      <c r="DTB48" s="541"/>
      <c r="DTC48" s="541"/>
      <c r="DTD48" s="541"/>
      <c r="DTE48" s="541"/>
      <c r="DTF48" s="541"/>
      <c r="DTG48" s="541"/>
      <c r="DTH48" s="541"/>
      <c r="DTI48" s="541"/>
      <c r="DTJ48" s="541"/>
      <c r="DTK48" s="541"/>
      <c r="DTL48" s="541"/>
      <c r="DTM48" s="541"/>
      <c r="DTN48" s="541"/>
      <c r="DTO48" s="541"/>
      <c r="DTP48" s="541"/>
      <c r="DTQ48" s="541"/>
      <c r="DTR48" s="541"/>
      <c r="DTS48" s="541"/>
      <c r="DTT48" s="541"/>
      <c r="DTU48" s="541"/>
      <c r="DTV48" s="541"/>
      <c r="DTW48" s="541"/>
      <c r="DTX48" s="541"/>
      <c r="DTY48" s="541"/>
      <c r="DTZ48" s="541"/>
      <c r="DUA48" s="541"/>
      <c r="DUB48" s="541"/>
      <c r="DUC48" s="541"/>
      <c r="DUD48" s="541"/>
      <c r="DUE48" s="541"/>
      <c r="DUF48" s="541"/>
      <c r="DUG48" s="541"/>
      <c r="DUH48" s="541"/>
      <c r="DUI48" s="541"/>
      <c r="DUJ48" s="541"/>
      <c r="DUK48" s="541"/>
      <c r="DUL48" s="541"/>
      <c r="DUM48" s="541"/>
      <c r="DUN48" s="541"/>
      <c r="DUO48" s="541"/>
      <c r="DUP48" s="541"/>
      <c r="DUQ48" s="541"/>
      <c r="DUR48" s="541"/>
      <c r="DUS48" s="541"/>
      <c r="DUT48" s="541"/>
      <c r="DUU48" s="541"/>
      <c r="DUV48" s="541"/>
      <c r="DUW48" s="541"/>
      <c r="DUX48" s="541"/>
      <c r="DUY48" s="541"/>
      <c r="DUZ48" s="541"/>
      <c r="DVA48" s="541"/>
      <c r="DVB48" s="541"/>
      <c r="DVC48" s="541"/>
      <c r="DVD48" s="541"/>
      <c r="DVE48" s="541"/>
      <c r="DVF48" s="541"/>
      <c r="DVG48" s="541"/>
      <c r="DVH48" s="541"/>
      <c r="DVI48" s="541"/>
      <c r="DVJ48" s="541"/>
      <c r="DVK48" s="541"/>
      <c r="DVL48" s="541"/>
      <c r="DVM48" s="541"/>
      <c r="DVN48" s="541"/>
      <c r="DVO48" s="541"/>
      <c r="DVP48" s="541"/>
      <c r="DVQ48" s="541"/>
      <c r="DVR48" s="541"/>
      <c r="DVS48" s="541"/>
      <c r="DVT48" s="541"/>
      <c r="DVU48" s="541"/>
      <c r="DVV48" s="541"/>
      <c r="DVW48" s="541"/>
      <c r="DVX48" s="541"/>
      <c r="DVY48" s="541"/>
      <c r="DVZ48" s="541"/>
      <c r="DWA48" s="541"/>
      <c r="DWB48" s="541"/>
      <c r="DWC48" s="541"/>
      <c r="DWD48" s="541"/>
      <c r="DWE48" s="541"/>
      <c r="DWF48" s="541"/>
      <c r="DWG48" s="541"/>
      <c r="DWH48" s="541"/>
      <c r="DWI48" s="541"/>
      <c r="DWJ48" s="541"/>
      <c r="DWK48" s="541"/>
      <c r="DWL48" s="541"/>
      <c r="DWM48" s="541"/>
      <c r="DWN48" s="541"/>
      <c r="DWO48" s="541"/>
      <c r="DWP48" s="541"/>
      <c r="DWQ48" s="541"/>
      <c r="DWR48" s="541"/>
      <c r="DWS48" s="541"/>
      <c r="DWT48" s="541"/>
      <c r="DWU48" s="541"/>
      <c r="DWV48" s="541"/>
      <c r="DWW48" s="541"/>
      <c r="DWX48" s="541"/>
      <c r="DWY48" s="541"/>
      <c r="DWZ48" s="541"/>
      <c r="DXA48" s="541"/>
      <c r="DXB48" s="541"/>
      <c r="DXC48" s="541"/>
      <c r="DXD48" s="541"/>
      <c r="DXE48" s="541"/>
      <c r="DXF48" s="541"/>
      <c r="DXG48" s="541"/>
      <c r="DXH48" s="541"/>
      <c r="DXI48" s="541"/>
      <c r="DXJ48" s="541"/>
      <c r="DXK48" s="541"/>
      <c r="DXL48" s="541"/>
      <c r="DXM48" s="541"/>
      <c r="DXN48" s="541"/>
      <c r="DXO48" s="541"/>
      <c r="DXP48" s="541"/>
      <c r="DXQ48" s="541"/>
      <c r="DXR48" s="541"/>
      <c r="DXS48" s="541"/>
      <c r="DXT48" s="541"/>
      <c r="DXU48" s="541"/>
      <c r="DXV48" s="541"/>
      <c r="DXW48" s="541"/>
      <c r="DXX48" s="541"/>
      <c r="DXY48" s="541"/>
      <c r="DXZ48" s="541"/>
      <c r="DYA48" s="541"/>
      <c r="DYB48" s="541"/>
      <c r="DYC48" s="541"/>
      <c r="DYD48" s="541"/>
      <c r="DYE48" s="541"/>
      <c r="DYF48" s="541"/>
      <c r="DYG48" s="541"/>
      <c r="DYH48" s="541"/>
      <c r="DYI48" s="541"/>
      <c r="DYJ48" s="541"/>
      <c r="DYK48" s="541"/>
      <c r="DYL48" s="541"/>
      <c r="DYM48" s="541"/>
      <c r="DYN48" s="541"/>
      <c r="DYO48" s="541"/>
      <c r="DYP48" s="541"/>
      <c r="DYQ48" s="541"/>
      <c r="DYR48" s="541"/>
      <c r="DYS48" s="541"/>
      <c r="DYT48" s="541"/>
      <c r="DYU48" s="541"/>
      <c r="DYV48" s="541"/>
      <c r="DYW48" s="541"/>
      <c r="DYX48" s="541"/>
      <c r="DYY48" s="541"/>
      <c r="DYZ48" s="541"/>
      <c r="DZA48" s="541"/>
      <c r="DZB48" s="541"/>
      <c r="DZC48" s="541"/>
      <c r="DZD48" s="541"/>
      <c r="DZE48" s="541"/>
      <c r="DZF48" s="541"/>
      <c r="DZG48" s="541"/>
      <c r="DZH48" s="541"/>
      <c r="DZI48" s="541"/>
      <c r="DZJ48" s="541"/>
      <c r="DZK48" s="541"/>
      <c r="DZL48" s="541"/>
      <c r="DZM48" s="541"/>
      <c r="DZN48" s="541"/>
      <c r="DZO48" s="541"/>
      <c r="DZP48" s="541"/>
      <c r="DZQ48" s="541"/>
      <c r="DZR48" s="541"/>
      <c r="DZS48" s="541"/>
      <c r="DZT48" s="541"/>
      <c r="DZU48" s="541"/>
      <c r="DZV48" s="541"/>
      <c r="DZW48" s="541"/>
      <c r="DZX48" s="541"/>
      <c r="DZY48" s="541"/>
      <c r="DZZ48" s="541"/>
      <c r="EAA48" s="541"/>
      <c r="EAB48" s="541"/>
      <c r="EAC48" s="541"/>
      <c r="EAD48" s="541"/>
      <c r="EAE48" s="541"/>
      <c r="EAF48" s="541"/>
      <c r="EAG48" s="541"/>
      <c r="EAH48" s="541"/>
      <c r="EAI48" s="541"/>
      <c r="EAJ48" s="541"/>
      <c r="EAK48" s="541"/>
      <c r="EAL48" s="541"/>
      <c r="EAM48" s="541"/>
      <c r="EAN48" s="541"/>
      <c r="EAO48" s="541"/>
      <c r="EAP48" s="541"/>
      <c r="EAQ48" s="541"/>
      <c r="EAR48" s="541"/>
      <c r="EAS48" s="541"/>
      <c r="EAT48" s="541"/>
      <c r="EAU48" s="541"/>
      <c r="EAV48" s="541"/>
      <c r="EAW48" s="541"/>
      <c r="EAX48" s="541"/>
      <c r="EAY48" s="541"/>
      <c r="EAZ48" s="541"/>
      <c r="EBA48" s="541"/>
      <c r="EBB48" s="541"/>
      <c r="EBC48" s="541"/>
      <c r="EBD48" s="541"/>
      <c r="EBE48" s="541"/>
      <c r="EBF48" s="541"/>
      <c r="EBG48" s="541"/>
      <c r="EBH48" s="541"/>
      <c r="EBI48" s="541"/>
      <c r="EBJ48" s="541"/>
      <c r="EBK48" s="541"/>
      <c r="EBL48" s="541"/>
      <c r="EBM48" s="541"/>
      <c r="EBN48" s="541"/>
      <c r="EBO48" s="541"/>
      <c r="EBP48" s="541"/>
      <c r="EBQ48" s="541"/>
      <c r="EBR48" s="541"/>
      <c r="EBS48" s="541"/>
      <c r="EBT48" s="541"/>
      <c r="EBU48" s="541"/>
      <c r="EBV48" s="541"/>
      <c r="EBW48" s="541"/>
      <c r="EBX48" s="541"/>
      <c r="EBY48" s="541"/>
      <c r="EBZ48" s="541"/>
      <c r="ECA48" s="541"/>
      <c r="ECB48" s="541"/>
      <c r="ECC48" s="541"/>
      <c r="ECD48" s="541"/>
      <c r="ECE48" s="541"/>
      <c r="ECF48" s="541"/>
      <c r="ECG48" s="541"/>
      <c r="ECH48" s="541"/>
      <c r="ECI48" s="541"/>
      <c r="ECJ48" s="541"/>
      <c r="ECK48" s="541"/>
      <c r="ECL48" s="541"/>
      <c r="ECM48" s="541"/>
      <c r="ECN48" s="541"/>
      <c r="ECO48" s="541"/>
      <c r="ECP48" s="541"/>
      <c r="ECQ48" s="541"/>
      <c r="ECR48" s="541"/>
      <c r="ECS48" s="541"/>
      <c r="ECT48" s="541"/>
      <c r="ECU48" s="541"/>
      <c r="ECV48" s="541"/>
      <c r="ECW48" s="541"/>
      <c r="ECX48" s="541"/>
      <c r="ECY48" s="541"/>
      <c r="ECZ48" s="541"/>
      <c r="EDA48" s="541"/>
      <c r="EDB48" s="541"/>
      <c r="EDC48" s="541"/>
      <c r="EDD48" s="541"/>
      <c r="EDE48" s="541"/>
      <c r="EDF48" s="541"/>
      <c r="EDG48" s="541"/>
      <c r="EDH48" s="541"/>
      <c r="EDI48" s="541"/>
      <c r="EDJ48" s="541"/>
      <c r="EDK48" s="541"/>
      <c r="EDL48" s="541"/>
      <c r="EDM48" s="541"/>
      <c r="EDN48" s="541"/>
      <c r="EDO48" s="541"/>
      <c r="EDP48" s="541"/>
      <c r="EDQ48" s="541"/>
      <c r="EDR48" s="541"/>
      <c r="EDS48" s="541"/>
      <c r="EDT48" s="541"/>
      <c r="EDU48" s="541"/>
      <c r="EDV48" s="541"/>
      <c r="EDW48" s="541"/>
      <c r="EDX48" s="541"/>
      <c r="EDY48" s="541"/>
      <c r="EDZ48" s="541"/>
      <c r="EEA48" s="541"/>
      <c r="EEB48" s="541"/>
      <c r="EEC48" s="541"/>
      <c r="EED48" s="541"/>
      <c r="EEE48" s="541"/>
      <c r="EEF48" s="541"/>
      <c r="EEG48" s="541"/>
      <c r="EEH48" s="541"/>
      <c r="EEI48" s="541"/>
      <c r="EEJ48" s="541"/>
      <c r="EEK48" s="541"/>
      <c r="EEL48" s="541"/>
      <c r="EEM48" s="541"/>
      <c r="EEN48" s="541"/>
      <c r="EEO48" s="541"/>
      <c r="EEP48" s="541"/>
      <c r="EEQ48" s="541"/>
      <c r="EER48" s="541"/>
      <c r="EES48" s="541"/>
      <c r="EET48" s="541"/>
      <c r="EEU48" s="541"/>
      <c r="EEV48" s="541"/>
      <c r="EEW48" s="541"/>
      <c r="EEX48" s="541"/>
      <c r="EEY48" s="541"/>
      <c r="EEZ48" s="541"/>
      <c r="EFA48" s="541"/>
      <c r="EFB48" s="541"/>
      <c r="EFC48" s="541"/>
      <c r="EFD48" s="541"/>
      <c r="EFE48" s="541"/>
      <c r="EFF48" s="541"/>
      <c r="EFG48" s="541"/>
      <c r="EFH48" s="541"/>
      <c r="EFI48" s="541"/>
      <c r="EFJ48" s="541"/>
      <c r="EFK48" s="541"/>
      <c r="EFL48" s="541"/>
      <c r="EFM48" s="541"/>
      <c r="EFN48" s="541"/>
      <c r="EFO48" s="541"/>
      <c r="EFP48" s="541"/>
      <c r="EFQ48" s="541"/>
      <c r="EFR48" s="541"/>
      <c r="EFS48" s="541"/>
      <c r="EFT48" s="541"/>
      <c r="EFU48" s="541"/>
      <c r="EFV48" s="541"/>
      <c r="EFW48" s="541"/>
      <c r="EFX48" s="541"/>
      <c r="EFY48" s="541"/>
      <c r="EFZ48" s="541"/>
      <c r="EGA48" s="541"/>
      <c r="EGB48" s="541"/>
      <c r="EGC48" s="541"/>
      <c r="EGD48" s="541"/>
      <c r="EGE48" s="541"/>
      <c r="EGF48" s="541"/>
      <c r="EGG48" s="541"/>
      <c r="EGH48" s="541"/>
      <c r="EGI48" s="541"/>
      <c r="EGJ48" s="541"/>
      <c r="EGK48" s="541"/>
      <c r="EGL48" s="541"/>
      <c r="EGM48" s="541"/>
      <c r="EGN48" s="541"/>
      <c r="EGO48" s="541"/>
      <c r="EGP48" s="541"/>
      <c r="EGQ48" s="541"/>
      <c r="EGR48" s="541"/>
      <c r="EGS48" s="541"/>
      <c r="EGT48" s="541"/>
      <c r="EGU48" s="541"/>
      <c r="EGV48" s="541"/>
      <c r="EGW48" s="541"/>
      <c r="EGX48" s="541"/>
      <c r="EGY48" s="541"/>
      <c r="EGZ48" s="541"/>
      <c r="EHA48" s="541"/>
      <c r="EHB48" s="541"/>
      <c r="EHC48" s="541"/>
      <c r="EHD48" s="541"/>
      <c r="EHE48" s="541"/>
      <c r="EHF48" s="541"/>
      <c r="EHG48" s="541"/>
      <c r="EHH48" s="541"/>
      <c r="EHI48" s="541"/>
      <c r="EHJ48" s="541"/>
      <c r="EHK48" s="541"/>
      <c r="EHL48" s="541"/>
      <c r="EHM48" s="541"/>
      <c r="EHN48" s="541"/>
      <c r="EHO48" s="541"/>
      <c r="EHP48" s="541"/>
      <c r="EHQ48" s="541"/>
      <c r="EHR48" s="541"/>
      <c r="EHS48" s="541"/>
      <c r="EHT48" s="541"/>
      <c r="EHU48" s="541"/>
      <c r="EHV48" s="541"/>
      <c r="EHW48" s="541"/>
      <c r="EHX48" s="541"/>
      <c r="EHY48" s="541"/>
      <c r="EHZ48" s="541"/>
      <c r="EIA48" s="541"/>
      <c r="EIB48" s="541"/>
      <c r="EIC48" s="541"/>
      <c r="EID48" s="541"/>
      <c r="EIE48" s="541"/>
      <c r="EIF48" s="541"/>
      <c r="EIG48" s="541"/>
      <c r="EIH48" s="541"/>
      <c r="EII48" s="541"/>
      <c r="EIJ48" s="541"/>
      <c r="EIK48" s="541"/>
      <c r="EIL48" s="541"/>
      <c r="EIM48" s="541"/>
      <c r="EIN48" s="541"/>
      <c r="EIO48" s="541"/>
      <c r="EIP48" s="541"/>
      <c r="EIQ48" s="541"/>
      <c r="EIR48" s="541"/>
      <c r="EIS48" s="541"/>
      <c r="EIT48" s="541"/>
      <c r="EIU48" s="541"/>
      <c r="EIV48" s="541"/>
      <c r="EIW48" s="541"/>
      <c r="EIX48" s="541"/>
      <c r="EIY48" s="541"/>
      <c r="EIZ48" s="541"/>
      <c r="EJA48" s="541"/>
      <c r="EJB48" s="541"/>
      <c r="EJC48" s="541"/>
      <c r="EJD48" s="541"/>
      <c r="EJE48" s="541"/>
      <c r="EJF48" s="541"/>
      <c r="EJG48" s="541"/>
      <c r="EJH48" s="541"/>
      <c r="EJI48" s="541"/>
      <c r="EJJ48" s="541"/>
      <c r="EJK48" s="541"/>
      <c r="EJL48" s="541"/>
      <c r="EJM48" s="541"/>
      <c r="EJN48" s="541"/>
      <c r="EJO48" s="541"/>
      <c r="EJP48" s="541"/>
      <c r="EJQ48" s="541"/>
      <c r="EJR48" s="541"/>
      <c r="EJS48" s="541"/>
      <c r="EJT48" s="541"/>
      <c r="EJU48" s="541"/>
      <c r="EJV48" s="541"/>
      <c r="EJW48" s="541"/>
      <c r="EJX48" s="541"/>
      <c r="EJY48" s="541"/>
      <c r="EJZ48" s="541"/>
      <c r="EKA48" s="541"/>
      <c r="EKB48" s="541"/>
      <c r="EKC48" s="541"/>
      <c r="EKD48" s="541"/>
      <c r="EKE48" s="541"/>
      <c r="EKF48" s="541"/>
      <c r="EKG48" s="541"/>
      <c r="EKH48" s="541"/>
      <c r="EKI48" s="541"/>
      <c r="EKJ48" s="541"/>
      <c r="EKK48" s="541"/>
      <c r="EKL48" s="541"/>
      <c r="EKM48" s="541"/>
      <c r="EKN48" s="541"/>
      <c r="EKO48" s="541"/>
      <c r="EKP48" s="541"/>
      <c r="EKQ48" s="541"/>
      <c r="EKR48" s="541"/>
      <c r="EKS48" s="541"/>
      <c r="EKT48" s="541"/>
      <c r="EKU48" s="541"/>
      <c r="EKV48" s="541"/>
      <c r="EKW48" s="541"/>
      <c r="EKX48" s="541"/>
      <c r="EKY48" s="541"/>
      <c r="EKZ48" s="541"/>
      <c r="ELA48" s="541"/>
      <c r="ELB48" s="541"/>
      <c r="ELC48" s="541"/>
      <c r="ELD48" s="541"/>
      <c r="ELE48" s="541"/>
      <c r="ELF48" s="541"/>
      <c r="ELG48" s="541"/>
      <c r="ELH48" s="541"/>
      <c r="ELI48" s="541"/>
      <c r="ELJ48" s="541"/>
      <c r="ELK48" s="541"/>
      <c r="ELL48" s="541"/>
      <c r="ELM48" s="541"/>
      <c r="ELN48" s="541"/>
      <c r="ELO48" s="541"/>
      <c r="ELP48" s="541"/>
      <c r="ELQ48" s="541"/>
      <c r="ELR48" s="541"/>
      <c r="ELS48" s="541"/>
      <c r="ELT48" s="541"/>
      <c r="ELU48" s="541"/>
      <c r="ELV48" s="541"/>
      <c r="ELW48" s="541"/>
      <c r="ELX48" s="541"/>
      <c r="ELY48" s="541"/>
      <c r="ELZ48" s="541"/>
      <c r="EMA48" s="541"/>
      <c r="EMB48" s="541"/>
      <c r="EMC48" s="541"/>
      <c r="EMD48" s="541"/>
      <c r="EME48" s="541"/>
      <c r="EMF48" s="541"/>
      <c r="EMG48" s="541"/>
      <c r="EMH48" s="541"/>
      <c r="EMI48" s="541"/>
      <c r="EMJ48" s="541"/>
      <c r="EMK48" s="541"/>
      <c r="EML48" s="541"/>
      <c r="EMM48" s="541"/>
      <c r="EMN48" s="541"/>
      <c r="EMO48" s="541"/>
      <c r="EMP48" s="541"/>
      <c r="EMQ48" s="541"/>
      <c r="EMR48" s="541"/>
      <c r="EMS48" s="541"/>
      <c r="EMT48" s="541"/>
      <c r="EMU48" s="541"/>
      <c r="EMV48" s="541"/>
      <c r="EMW48" s="541"/>
      <c r="EMX48" s="541"/>
      <c r="EMY48" s="541"/>
      <c r="EMZ48" s="541"/>
      <c r="ENA48" s="541"/>
      <c r="ENB48" s="541"/>
      <c r="ENC48" s="541"/>
      <c r="END48" s="541"/>
      <c r="ENE48" s="541"/>
      <c r="ENF48" s="541"/>
      <c r="ENG48" s="541"/>
      <c r="ENH48" s="541"/>
      <c r="ENI48" s="541"/>
      <c r="ENJ48" s="541"/>
      <c r="ENK48" s="541"/>
      <c r="ENL48" s="541"/>
      <c r="ENM48" s="541"/>
      <c r="ENN48" s="541"/>
      <c r="ENO48" s="541"/>
      <c r="ENP48" s="541"/>
      <c r="ENQ48" s="541"/>
      <c r="ENR48" s="541"/>
      <c r="ENS48" s="541"/>
      <c r="ENT48" s="541"/>
      <c r="ENU48" s="541"/>
      <c r="ENV48" s="541"/>
      <c r="ENW48" s="541"/>
      <c r="ENX48" s="541"/>
      <c r="ENY48" s="541"/>
      <c r="ENZ48" s="541"/>
      <c r="EOA48" s="541"/>
      <c r="EOB48" s="541"/>
      <c r="EOC48" s="541"/>
      <c r="EOD48" s="541"/>
      <c r="EOE48" s="541"/>
      <c r="EOF48" s="541"/>
      <c r="EOG48" s="541"/>
      <c r="EOH48" s="541"/>
      <c r="EOI48" s="541"/>
      <c r="EOJ48" s="541"/>
      <c r="EOK48" s="541"/>
      <c r="EOL48" s="541"/>
      <c r="EOM48" s="541"/>
      <c r="EON48" s="541"/>
      <c r="EOO48" s="541"/>
      <c r="EOP48" s="541"/>
      <c r="EOQ48" s="541"/>
      <c r="EOR48" s="541"/>
      <c r="EOS48" s="541"/>
      <c r="EOT48" s="541"/>
      <c r="EOU48" s="541"/>
      <c r="EOV48" s="541"/>
      <c r="EOW48" s="541"/>
      <c r="EOX48" s="541"/>
      <c r="EOY48" s="541"/>
      <c r="EOZ48" s="541"/>
      <c r="EPA48" s="541"/>
      <c r="EPB48" s="541"/>
      <c r="EPC48" s="541"/>
      <c r="EPD48" s="541"/>
      <c r="EPE48" s="541"/>
      <c r="EPF48" s="541"/>
      <c r="EPG48" s="541"/>
      <c r="EPH48" s="541"/>
      <c r="EPI48" s="541"/>
      <c r="EPJ48" s="541"/>
      <c r="EPK48" s="541"/>
      <c r="EPL48" s="541"/>
      <c r="EPM48" s="541"/>
      <c r="EPN48" s="541"/>
      <c r="EPO48" s="541"/>
      <c r="EPP48" s="541"/>
      <c r="EPQ48" s="541"/>
      <c r="EPR48" s="541"/>
      <c r="EPS48" s="541"/>
      <c r="EPT48" s="541"/>
      <c r="EPU48" s="541"/>
      <c r="EPV48" s="541"/>
      <c r="EPW48" s="541"/>
      <c r="EPX48" s="541"/>
      <c r="EPY48" s="541"/>
      <c r="EPZ48" s="541"/>
      <c r="EQA48" s="541"/>
      <c r="EQB48" s="541"/>
      <c r="EQC48" s="541"/>
      <c r="EQD48" s="541"/>
      <c r="EQE48" s="541"/>
      <c r="EQF48" s="541"/>
      <c r="EQG48" s="541"/>
      <c r="EQH48" s="541"/>
      <c r="EQI48" s="541"/>
      <c r="EQJ48" s="541"/>
      <c r="EQK48" s="541"/>
      <c r="EQL48" s="541"/>
      <c r="EQM48" s="541"/>
      <c r="EQN48" s="541"/>
      <c r="EQO48" s="541"/>
      <c r="EQP48" s="541"/>
      <c r="EQQ48" s="541"/>
      <c r="EQR48" s="541"/>
      <c r="EQS48" s="541"/>
      <c r="EQT48" s="541"/>
      <c r="EQU48" s="541"/>
      <c r="EQV48" s="541"/>
      <c r="EQW48" s="541"/>
      <c r="EQX48" s="541"/>
      <c r="EQY48" s="541"/>
      <c r="EQZ48" s="541"/>
      <c r="ERA48" s="541"/>
      <c r="ERB48" s="541"/>
      <c r="ERC48" s="541"/>
      <c r="ERD48" s="541"/>
      <c r="ERE48" s="541"/>
      <c r="ERF48" s="541"/>
      <c r="ERG48" s="541"/>
      <c r="ERH48" s="541"/>
      <c r="ERI48" s="541"/>
      <c r="ERJ48" s="541"/>
      <c r="ERK48" s="541"/>
      <c r="ERL48" s="541"/>
      <c r="ERM48" s="541"/>
      <c r="ERN48" s="541"/>
      <c r="ERO48" s="541"/>
      <c r="ERP48" s="541"/>
      <c r="ERQ48" s="541"/>
      <c r="ERR48" s="541"/>
      <c r="ERS48" s="541"/>
      <c r="ERT48" s="541"/>
      <c r="ERU48" s="541"/>
      <c r="ERV48" s="541"/>
      <c r="ERW48" s="541"/>
      <c r="ERX48" s="541"/>
      <c r="ERY48" s="541"/>
      <c r="ERZ48" s="541"/>
      <c r="ESA48" s="541"/>
      <c r="ESB48" s="541"/>
      <c r="ESC48" s="541"/>
      <c r="ESD48" s="541"/>
      <c r="ESE48" s="541"/>
      <c r="ESF48" s="541"/>
      <c r="ESG48" s="541"/>
      <c r="ESH48" s="541"/>
      <c r="ESI48" s="541"/>
      <c r="ESJ48" s="541"/>
      <c r="ESK48" s="541"/>
      <c r="ESL48" s="541"/>
      <c r="ESM48" s="541"/>
      <c r="ESN48" s="541"/>
      <c r="ESO48" s="541"/>
      <c r="ESP48" s="541"/>
      <c r="ESQ48" s="541"/>
      <c r="ESR48" s="541"/>
      <c r="ESS48" s="541"/>
      <c r="EST48" s="541"/>
      <c r="ESU48" s="541"/>
      <c r="ESV48" s="541"/>
      <c r="ESW48" s="541"/>
      <c r="ESX48" s="541"/>
      <c r="ESY48" s="541"/>
      <c r="ESZ48" s="541"/>
      <c r="ETA48" s="541"/>
      <c r="ETB48" s="541"/>
      <c r="ETC48" s="541"/>
      <c r="ETD48" s="541"/>
      <c r="ETE48" s="541"/>
      <c r="ETF48" s="541"/>
      <c r="ETG48" s="541"/>
      <c r="ETH48" s="541"/>
      <c r="ETI48" s="541"/>
      <c r="ETJ48" s="541"/>
      <c r="ETK48" s="541"/>
      <c r="ETL48" s="541"/>
      <c r="ETM48" s="541"/>
      <c r="ETN48" s="541"/>
      <c r="ETO48" s="541"/>
      <c r="ETP48" s="541"/>
      <c r="ETQ48" s="541"/>
      <c r="ETR48" s="541"/>
      <c r="ETS48" s="541"/>
      <c r="ETT48" s="541"/>
      <c r="ETU48" s="541"/>
      <c r="ETV48" s="541"/>
      <c r="ETW48" s="541"/>
      <c r="ETX48" s="541"/>
      <c r="ETY48" s="541"/>
      <c r="ETZ48" s="541"/>
      <c r="EUA48" s="541"/>
      <c r="EUB48" s="541"/>
      <c r="EUC48" s="541"/>
      <c r="EUD48" s="541"/>
      <c r="EUE48" s="541"/>
      <c r="EUF48" s="541"/>
      <c r="EUG48" s="541"/>
      <c r="EUH48" s="541"/>
      <c r="EUI48" s="541"/>
      <c r="EUJ48" s="541"/>
      <c r="EUK48" s="541"/>
      <c r="EUL48" s="541"/>
      <c r="EUM48" s="541"/>
      <c r="EUN48" s="541"/>
      <c r="EUO48" s="541"/>
      <c r="EUP48" s="541"/>
      <c r="EUQ48" s="541"/>
      <c r="EUR48" s="541"/>
      <c r="EUS48" s="541"/>
      <c r="EUT48" s="541"/>
      <c r="EUU48" s="541"/>
      <c r="EUV48" s="541"/>
      <c r="EUW48" s="541"/>
      <c r="EUX48" s="541"/>
      <c r="EUY48" s="541"/>
      <c r="EUZ48" s="541"/>
      <c r="EVA48" s="541"/>
      <c r="EVB48" s="541"/>
      <c r="EVC48" s="541"/>
      <c r="EVD48" s="541"/>
      <c r="EVE48" s="541"/>
      <c r="EVF48" s="541"/>
      <c r="EVG48" s="541"/>
      <c r="EVH48" s="541"/>
      <c r="EVI48" s="541"/>
      <c r="EVJ48" s="541"/>
      <c r="EVK48" s="541"/>
      <c r="EVL48" s="541"/>
      <c r="EVM48" s="541"/>
      <c r="EVN48" s="541"/>
      <c r="EVO48" s="541"/>
      <c r="EVP48" s="541"/>
      <c r="EVQ48" s="541"/>
      <c r="EVR48" s="541"/>
      <c r="EVS48" s="541"/>
      <c r="EVT48" s="541"/>
      <c r="EVU48" s="541"/>
      <c r="EVV48" s="541"/>
      <c r="EVW48" s="541"/>
      <c r="EVX48" s="541"/>
      <c r="EVY48" s="541"/>
      <c r="EVZ48" s="541"/>
      <c r="EWA48" s="541"/>
      <c r="EWB48" s="541"/>
      <c r="EWC48" s="541"/>
      <c r="EWD48" s="541"/>
      <c r="EWE48" s="541"/>
      <c r="EWF48" s="541"/>
      <c r="EWG48" s="541"/>
      <c r="EWH48" s="541"/>
      <c r="EWI48" s="541"/>
      <c r="EWJ48" s="541"/>
      <c r="EWK48" s="541"/>
      <c r="EWL48" s="541"/>
      <c r="EWM48" s="541"/>
      <c r="EWN48" s="541"/>
      <c r="EWO48" s="541"/>
      <c r="EWP48" s="541"/>
      <c r="EWQ48" s="541"/>
      <c r="EWR48" s="541"/>
      <c r="EWS48" s="541"/>
      <c r="EWT48" s="541"/>
      <c r="EWU48" s="541"/>
      <c r="EWV48" s="541"/>
      <c r="EWW48" s="541"/>
      <c r="EWX48" s="541"/>
      <c r="EWY48" s="541"/>
      <c r="EWZ48" s="541"/>
      <c r="EXA48" s="541"/>
      <c r="EXB48" s="541"/>
      <c r="EXC48" s="541"/>
      <c r="EXD48" s="541"/>
      <c r="EXE48" s="541"/>
      <c r="EXF48" s="541"/>
      <c r="EXG48" s="541"/>
      <c r="EXH48" s="541"/>
      <c r="EXI48" s="541"/>
      <c r="EXJ48" s="541"/>
      <c r="EXK48" s="541"/>
      <c r="EXL48" s="541"/>
      <c r="EXM48" s="541"/>
      <c r="EXN48" s="541"/>
      <c r="EXO48" s="541"/>
      <c r="EXP48" s="541"/>
      <c r="EXQ48" s="541"/>
      <c r="EXR48" s="541"/>
      <c r="EXS48" s="541"/>
      <c r="EXT48" s="541"/>
      <c r="EXU48" s="541"/>
      <c r="EXV48" s="541"/>
      <c r="EXW48" s="541"/>
      <c r="EXX48" s="541"/>
      <c r="EXY48" s="541"/>
      <c r="EXZ48" s="541"/>
      <c r="EYA48" s="541"/>
      <c r="EYB48" s="541"/>
      <c r="EYC48" s="541"/>
      <c r="EYD48" s="541"/>
      <c r="EYE48" s="541"/>
      <c r="EYF48" s="541"/>
      <c r="EYG48" s="541"/>
      <c r="EYH48" s="541"/>
      <c r="EYI48" s="541"/>
      <c r="EYJ48" s="541"/>
      <c r="EYK48" s="541"/>
      <c r="EYL48" s="541"/>
      <c r="EYM48" s="541"/>
      <c r="EYN48" s="541"/>
      <c r="EYO48" s="541"/>
      <c r="EYP48" s="541"/>
      <c r="EYQ48" s="541"/>
      <c r="EYR48" s="541"/>
      <c r="EYS48" s="541"/>
      <c r="EYT48" s="541"/>
      <c r="EYU48" s="541"/>
      <c r="EYV48" s="541"/>
      <c r="EYW48" s="541"/>
      <c r="EYX48" s="541"/>
      <c r="EYY48" s="541"/>
      <c r="EYZ48" s="541"/>
      <c r="EZA48" s="541"/>
      <c r="EZB48" s="541"/>
      <c r="EZC48" s="541"/>
      <c r="EZD48" s="541"/>
      <c r="EZE48" s="541"/>
      <c r="EZF48" s="541"/>
      <c r="EZG48" s="541"/>
      <c r="EZH48" s="541"/>
      <c r="EZI48" s="541"/>
      <c r="EZJ48" s="541"/>
      <c r="EZK48" s="541"/>
      <c r="EZL48" s="541"/>
      <c r="EZM48" s="541"/>
      <c r="EZN48" s="541"/>
      <c r="EZO48" s="541"/>
      <c r="EZP48" s="541"/>
      <c r="EZQ48" s="541"/>
      <c r="EZR48" s="541"/>
      <c r="EZS48" s="541"/>
      <c r="EZT48" s="541"/>
      <c r="EZU48" s="541"/>
      <c r="EZV48" s="541"/>
      <c r="EZW48" s="541"/>
      <c r="EZX48" s="541"/>
      <c r="EZY48" s="541"/>
      <c r="EZZ48" s="541"/>
      <c r="FAA48" s="541"/>
      <c r="FAB48" s="541"/>
      <c r="FAC48" s="541"/>
      <c r="FAD48" s="541"/>
      <c r="FAE48" s="541"/>
      <c r="FAF48" s="541"/>
      <c r="FAG48" s="541"/>
      <c r="FAH48" s="541"/>
      <c r="FAI48" s="541"/>
      <c r="FAJ48" s="541"/>
      <c r="FAK48" s="541"/>
      <c r="FAL48" s="541"/>
      <c r="FAM48" s="541"/>
      <c r="FAN48" s="541"/>
      <c r="FAO48" s="541"/>
      <c r="FAP48" s="541"/>
      <c r="FAQ48" s="541"/>
      <c r="FAR48" s="541"/>
      <c r="FAS48" s="541"/>
      <c r="FAT48" s="541"/>
      <c r="FAU48" s="541"/>
      <c r="FAV48" s="541"/>
      <c r="FAW48" s="541"/>
      <c r="FAX48" s="541"/>
      <c r="FAY48" s="541"/>
      <c r="FAZ48" s="541"/>
      <c r="FBA48" s="541"/>
      <c r="FBB48" s="541"/>
      <c r="FBC48" s="541"/>
      <c r="FBD48" s="541"/>
      <c r="FBE48" s="541"/>
      <c r="FBF48" s="541"/>
      <c r="FBG48" s="541"/>
      <c r="FBH48" s="541"/>
      <c r="FBI48" s="541"/>
      <c r="FBJ48" s="541"/>
      <c r="FBK48" s="541"/>
      <c r="FBL48" s="541"/>
      <c r="FBM48" s="541"/>
      <c r="FBN48" s="541"/>
      <c r="FBO48" s="541"/>
      <c r="FBP48" s="541"/>
      <c r="FBQ48" s="541"/>
      <c r="FBR48" s="541"/>
      <c r="FBS48" s="541"/>
      <c r="FBT48" s="541"/>
      <c r="FBU48" s="541"/>
      <c r="FBV48" s="541"/>
      <c r="FBW48" s="541"/>
      <c r="FBX48" s="541"/>
      <c r="FBY48" s="541"/>
      <c r="FBZ48" s="541"/>
      <c r="FCA48" s="541"/>
      <c r="FCB48" s="541"/>
      <c r="FCC48" s="541"/>
      <c r="FCD48" s="541"/>
      <c r="FCE48" s="541"/>
      <c r="FCF48" s="541"/>
      <c r="FCG48" s="541"/>
      <c r="FCH48" s="541"/>
      <c r="FCI48" s="541"/>
      <c r="FCJ48" s="541"/>
      <c r="FCK48" s="541"/>
      <c r="FCL48" s="541"/>
      <c r="FCM48" s="541"/>
      <c r="FCN48" s="541"/>
      <c r="FCO48" s="541"/>
      <c r="FCP48" s="541"/>
      <c r="FCQ48" s="541"/>
      <c r="FCR48" s="541"/>
      <c r="FCS48" s="541"/>
      <c r="FCT48" s="541"/>
      <c r="FCU48" s="541"/>
      <c r="FCV48" s="541"/>
      <c r="FCW48" s="541"/>
      <c r="FCX48" s="541"/>
      <c r="FCY48" s="541"/>
      <c r="FCZ48" s="541"/>
      <c r="FDA48" s="541"/>
      <c r="FDB48" s="541"/>
      <c r="FDC48" s="541"/>
      <c r="FDD48" s="541"/>
      <c r="FDE48" s="541"/>
      <c r="FDF48" s="541"/>
      <c r="FDG48" s="541"/>
      <c r="FDH48" s="541"/>
      <c r="FDI48" s="541"/>
      <c r="FDJ48" s="541"/>
      <c r="FDK48" s="541"/>
      <c r="FDL48" s="541"/>
      <c r="FDM48" s="541"/>
      <c r="FDN48" s="541"/>
      <c r="FDO48" s="541"/>
      <c r="FDP48" s="541"/>
      <c r="FDQ48" s="541"/>
      <c r="FDR48" s="541"/>
      <c r="FDS48" s="541"/>
      <c r="FDT48" s="541"/>
      <c r="FDU48" s="541"/>
      <c r="FDV48" s="541"/>
      <c r="FDW48" s="541"/>
      <c r="FDX48" s="541"/>
      <c r="FDY48" s="541"/>
      <c r="FDZ48" s="541"/>
      <c r="FEA48" s="541"/>
      <c r="FEB48" s="541"/>
      <c r="FEC48" s="541"/>
      <c r="FED48" s="541"/>
      <c r="FEE48" s="541"/>
      <c r="FEF48" s="541"/>
      <c r="FEG48" s="541"/>
      <c r="FEH48" s="541"/>
      <c r="FEI48" s="541"/>
      <c r="FEJ48" s="541"/>
      <c r="FEK48" s="541"/>
      <c r="FEL48" s="541"/>
      <c r="FEM48" s="541"/>
      <c r="FEN48" s="541"/>
      <c r="FEO48" s="541"/>
      <c r="FEP48" s="541"/>
      <c r="FEQ48" s="541"/>
      <c r="FER48" s="541"/>
      <c r="FES48" s="541"/>
      <c r="FET48" s="541"/>
      <c r="FEU48" s="541"/>
      <c r="FEV48" s="541"/>
      <c r="FEW48" s="541"/>
      <c r="FEX48" s="541"/>
      <c r="FEY48" s="541"/>
      <c r="FEZ48" s="541"/>
      <c r="FFA48" s="541"/>
      <c r="FFB48" s="541"/>
      <c r="FFC48" s="541"/>
      <c r="FFD48" s="541"/>
      <c r="FFE48" s="541"/>
      <c r="FFF48" s="541"/>
      <c r="FFG48" s="541"/>
      <c r="FFH48" s="541"/>
      <c r="FFI48" s="541"/>
      <c r="FFJ48" s="541"/>
      <c r="FFK48" s="541"/>
      <c r="FFL48" s="541"/>
      <c r="FFM48" s="541"/>
      <c r="FFN48" s="541"/>
      <c r="FFO48" s="541"/>
      <c r="FFP48" s="541"/>
      <c r="FFQ48" s="541"/>
      <c r="FFR48" s="541"/>
      <c r="FFS48" s="541"/>
      <c r="FFT48" s="541"/>
      <c r="FFU48" s="541"/>
      <c r="FFV48" s="541"/>
      <c r="FFW48" s="541"/>
      <c r="FFX48" s="541"/>
      <c r="FFY48" s="541"/>
      <c r="FFZ48" s="541"/>
      <c r="FGA48" s="541"/>
      <c r="FGB48" s="541"/>
      <c r="FGC48" s="541"/>
      <c r="FGD48" s="541"/>
      <c r="FGE48" s="541"/>
      <c r="FGF48" s="541"/>
      <c r="FGG48" s="541"/>
      <c r="FGH48" s="541"/>
      <c r="FGI48" s="541"/>
      <c r="FGJ48" s="541"/>
      <c r="FGK48" s="541"/>
      <c r="FGL48" s="541"/>
      <c r="FGM48" s="541"/>
      <c r="FGN48" s="541"/>
      <c r="FGO48" s="541"/>
      <c r="FGP48" s="541"/>
      <c r="FGQ48" s="541"/>
      <c r="FGR48" s="541"/>
      <c r="FGS48" s="541"/>
      <c r="FGT48" s="541"/>
      <c r="FGU48" s="541"/>
      <c r="FGV48" s="541"/>
      <c r="FGW48" s="541"/>
      <c r="FGX48" s="541"/>
      <c r="FGY48" s="541"/>
      <c r="FGZ48" s="541"/>
      <c r="FHA48" s="541"/>
      <c r="FHB48" s="541"/>
      <c r="FHC48" s="541"/>
      <c r="FHD48" s="541"/>
      <c r="FHE48" s="541"/>
      <c r="FHF48" s="541"/>
      <c r="FHG48" s="541"/>
      <c r="FHH48" s="541"/>
      <c r="FHI48" s="541"/>
      <c r="FHJ48" s="541"/>
      <c r="FHK48" s="541"/>
      <c r="FHL48" s="541"/>
      <c r="FHM48" s="541"/>
      <c r="FHN48" s="541"/>
      <c r="FHO48" s="541"/>
      <c r="FHP48" s="541"/>
      <c r="FHQ48" s="541"/>
      <c r="FHR48" s="541"/>
      <c r="FHS48" s="541"/>
      <c r="FHT48" s="541"/>
      <c r="FHU48" s="541"/>
      <c r="FHV48" s="541"/>
      <c r="FHW48" s="541"/>
      <c r="FHX48" s="541"/>
      <c r="FHY48" s="541"/>
      <c r="FHZ48" s="541"/>
      <c r="FIA48" s="541"/>
      <c r="FIB48" s="541"/>
      <c r="FIC48" s="541"/>
      <c r="FID48" s="541"/>
      <c r="FIE48" s="541"/>
      <c r="FIF48" s="541"/>
      <c r="FIG48" s="541"/>
      <c r="FIH48" s="541"/>
      <c r="FII48" s="541"/>
      <c r="FIJ48" s="541"/>
      <c r="FIK48" s="541"/>
      <c r="FIL48" s="541"/>
      <c r="FIM48" s="541"/>
      <c r="FIN48" s="541"/>
      <c r="FIO48" s="541"/>
      <c r="FIP48" s="541"/>
      <c r="FIQ48" s="541"/>
      <c r="FIR48" s="541"/>
      <c r="FIS48" s="541"/>
      <c r="FIT48" s="541"/>
      <c r="FIU48" s="541"/>
      <c r="FIV48" s="541"/>
      <c r="FIW48" s="541"/>
      <c r="FIX48" s="541"/>
      <c r="FIY48" s="541"/>
      <c r="FIZ48" s="541"/>
      <c r="FJA48" s="541"/>
      <c r="FJB48" s="541"/>
      <c r="FJC48" s="541"/>
      <c r="FJD48" s="541"/>
      <c r="FJE48" s="541"/>
      <c r="FJF48" s="541"/>
      <c r="FJG48" s="541"/>
      <c r="FJH48" s="541"/>
      <c r="FJI48" s="541"/>
      <c r="FJJ48" s="541"/>
      <c r="FJK48" s="541"/>
      <c r="FJL48" s="541"/>
      <c r="FJM48" s="541"/>
      <c r="FJN48" s="541"/>
      <c r="FJO48" s="541"/>
      <c r="FJP48" s="541"/>
      <c r="FJQ48" s="541"/>
      <c r="FJR48" s="541"/>
      <c r="FJS48" s="541"/>
      <c r="FJT48" s="541"/>
      <c r="FJU48" s="541"/>
      <c r="FJV48" s="541"/>
      <c r="FJW48" s="541"/>
      <c r="FJX48" s="541"/>
      <c r="FJY48" s="541"/>
      <c r="FJZ48" s="541"/>
      <c r="FKA48" s="541"/>
      <c r="FKB48" s="541"/>
      <c r="FKC48" s="541"/>
      <c r="FKD48" s="541"/>
      <c r="FKE48" s="541"/>
      <c r="FKF48" s="541"/>
      <c r="FKG48" s="541"/>
      <c r="FKH48" s="541"/>
      <c r="FKI48" s="541"/>
      <c r="FKJ48" s="541"/>
      <c r="FKK48" s="541"/>
      <c r="FKL48" s="541"/>
      <c r="FKM48" s="541"/>
      <c r="FKN48" s="541"/>
      <c r="FKO48" s="541"/>
      <c r="FKP48" s="541"/>
      <c r="FKQ48" s="541"/>
      <c r="FKR48" s="541"/>
      <c r="FKS48" s="541"/>
      <c r="FKT48" s="541"/>
      <c r="FKU48" s="541"/>
      <c r="FKV48" s="541"/>
      <c r="FKW48" s="541"/>
      <c r="FKX48" s="541"/>
      <c r="FKY48" s="541"/>
      <c r="FKZ48" s="541"/>
      <c r="FLA48" s="541"/>
      <c r="FLB48" s="541"/>
      <c r="FLC48" s="541"/>
      <c r="FLD48" s="541"/>
      <c r="FLE48" s="541"/>
      <c r="FLF48" s="541"/>
      <c r="FLG48" s="541"/>
      <c r="FLH48" s="541"/>
      <c r="FLI48" s="541"/>
      <c r="FLJ48" s="541"/>
      <c r="FLK48" s="541"/>
      <c r="FLL48" s="541"/>
      <c r="FLM48" s="541"/>
      <c r="FLN48" s="541"/>
      <c r="FLO48" s="541"/>
      <c r="FLP48" s="541"/>
      <c r="FLQ48" s="541"/>
      <c r="FLR48" s="541"/>
      <c r="FLS48" s="541"/>
      <c r="FLT48" s="541"/>
      <c r="FLU48" s="541"/>
      <c r="FLV48" s="541"/>
      <c r="FLW48" s="541"/>
      <c r="FLX48" s="541"/>
      <c r="FLY48" s="541"/>
      <c r="FLZ48" s="541"/>
      <c r="FMA48" s="541"/>
      <c r="FMB48" s="541"/>
      <c r="FMC48" s="541"/>
      <c r="FMD48" s="541"/>
      <c r="FME48" s="541"/>
      <c r="FMF48" s="541"/>
      <c r="FMG48" s="541"/>
      <c r="FMH48" s="541"/>
      <c r="FMI48" s="541"/>
      <c r="FMJ48" s="541"/>
      <c r="FMK48" s="541"/>
      <c r="FML48" s="541"/>
      <c r="FMM48" s="541"/>
      <c r="FMN48" s="541"/>
      <c r="FMO48" s="541"/>
      <c r="FMP48" s="541"/>
      <c r="FMQ48" s="541"/>
      <c r="FMR48" s="541"/>
      <c r="FMS48" s="541"/>
      <c r="FMT48" s="541"/>
      <c r="FMU48" s="541"/>
      <c r="FMV48" s="541"/>
      <c r="FMW48" s="541"/>
      <c r="FMX48" s="541"/>
      <c r="FMY48" s="541"/>
      <c r="FMZ48" s="541"/>
      <c r="FNA48" s="541"/>
      <c r="FNB48" s="541"/>
      <c r="FNC48" s="541"/>
      <c r="FND48" s="541"/>
      <c r="FNE48" s="541"/>
      <c r="FNF48" s="541"/>
      <c r="FNG48" s="541"/>
      <c r="FNH48" s="541"/>
      <c r="FNI48" s="541"/>
      <c r="FNJ48" s="541"/>
      <c r="FNK48" s="541"/>
      <c r="FNL48" s="541"/>
      <c r="FNM48" s="541"/>
      <c r="FNN48" s="541"/>
      <c r="FNO48" s="541"/>
      <c r="FNP48" s="541"/>
      <c r="FNQ48" s="541"/>
      <c r="FNR48" s="541"/>
      <c r="FNS48" s="541"/>
      <c r="FNT48" s="541"/>
      <c r="FNU48" s="541"/>
      <c r="FNV48" s="541"/>
      <c r="FNW48" s="541"/>
      <c r="FNX48" s="541"/>
      <c r="FNY48" s="541"/>
      <c r="FNZ48" s="541"/>
      <c r="FOA48" s="541"/>
      <c r="FOB48" s="541"/>
      <c r="FOC48" s="541"/>
      <c r="FOD48" s="541"/>
      <c r="FOE48" s="541"/>
      <c r="FOF48" s="541"/>
      <c r="FOG48" s="541"/>
      <c r="FOH48" s="541"/>
      <c r="FOI48" s="541"/>
      <c r="FOJ48" s="541"/>
      <c r="FOK48" s="541"/>
      <c r="FOL48" s="541"/>
      <c r="FOM48" s="541"/>
      <c r="FON48" s="541"/>
      <c r="FOO48" s="541"/>
      <c r="FOP48" s="541"/>
      <c r="FOQ48" s="541"/>
      <c r="FOR48" s="541"/>
      <c r="FOS48" s="541"/>
      <c r="FOT48" s="541"/>
      <c r="FOU48" s="541"/>
      <c r="FOV48" s="541"/>
      <c r="FOW48" s="541"/>
      <c r="FOX48" s="541"/>
      <c r="FOY48" s="541"/>
      <c r="FOZ48" s="541"/>
      <c r="FPA48" s="541"/>
      <c r="FPB48" s="541"/>
      <c r="FPC48" s="541"/>
      <c r="FPD48" s="541"/>
      <c r="FPE48" s="541"/>
      <c r="FPF48" s="541"/>
      <c r="FPG48" s="541"/>
      <c r="FPH48" s="541"/>
      <c r="FPI48" s="541"/>
      <c r="FPJ48" s="541"/>
      <c r="FPK48" s="541"/>
      <c r="FPL48" s="541"/>
      <c r="FPM48" s="541"/>
      <c r="FPN48" s="541"/>
      <c r="FPO48" s="541"/>
      <c r="FPP48" s="541"/>
      <c r="FPQ48" s="541"/>
      <c r="FPR48" s="541"/>
      <c r="FPS48" s="541"/>
      <c r="FPT48" s="541"/>
      <c r="FPU48" s="541"/>
      <c r="FPV48" s="541"/>
      <c r="FPW48" s="541"/>
      <c r="FPX48" s="541"/>
      <c r="FPY48" s="541"/>
      <c r="FPZ48" s="541"/>
      <c r="FQA48" s="541"/>
      <c r="FQB48" s="541"/>
      <c r="FQC48" s="541"/>
      <c r="FQD48" s="541"/>
      <c r="FQE48" s="541"/>
      <c r="FQF48" s="541"/>
      <c r="FQG48" s="541"/>
      <c r="FQH48" s="541"/>
      <c r="FQI48" s="541"/>
      <c r="FQJ48" s="541"/>
      <c r="FQK48" s="541"/>
      <c r="FQL48" s="541"/>
      <c r="FQM48" s="541"/>
      <c r="FQN48" s="541"/>
      <c r="FQO48" s="541"/>
      <c r="FQP48" s="541"/>
      <c r="FQQ48" s="541"/>
      <c r="FQR48" s="541"/>
      <c r="FQS48" s="541"/>
      <c r="FQT48" s="541"/>
      <c r="FQU48" s="541"/>
      <c r="FQV48" s="541"/>
      <c r="FQW48" s="541"/>
      <c r="FQX48" s="541"/>
      <c r="FQY48" s="541"/>
      <c r="FQZ48" s="541"/>
      <c r="FRA48" s="541"/>
      <c r="FRB48" s="541"/>
      <c r="FRC48" s="541"/>
      <c r="FRD48" s="541"/>
      <c r="FRE48" s="541"/>
      <c r="FRF48" s="541"/>
      <c r="FRG48" s="541"/>
      <c r="FRH48" s="541"/>
      <c r="FRI48" s="541"/>
      <c r="FRJ48" s="541"/>
      <c r="FRK48" s="541"/>
      <c r="FRL48" s="541"/>
      <c r="FRM48" s="541"/>
      <c r="FRN48" s="541"/>
      <c r="FRO48" s="541"/>
      <c r="FRP48" s="541"/>
      <c r="FRQ48" s="541"/>
      <c r="FRR48" s="541"/>
      <c r="FRS48" s="541"/>
      <c r="FRT48" s="541"/>
      <c r="FRU48" s="541"/>
      <c r="FRV48" s="541"/>
      <c r="FRW48" s="541"/>
      <c r="FRX48" s="541"/>
      <c r="FRY48" s="541"/>
      <c r="FRZ48" s="541"/>
      <c r="FSA48" s="541"/>
      <c r="FSB48" s="541"/>
      <c r="FSC48" s="541"/>
      <c r="FSD48" s="541"/>
      <c r="FSE48" s="541"/>
      <c r="FSF48" s="541"/>
      <c r="FSG48" s="541"/>
      <c r="FSH48" s="541"/>
      <c r="FSI48" s="541"/>
      <c r="FSJ48" s="541"/>
      <c r="FSK48" s="541"/>
      <c r="FSL48" s="541"/>
      <c r="FSM48" s="541"/>
      <c r="FSN48" s="541"/>
      <c r="FSO48" s="541"/>
      <c r="FSP48" s="541"/>
      <c r="FSQ48" s="541"/>
      <c r="FSR48" s="541"/>
      <c r="FSS48" s="541"/>
      <c r="FST48" s="541"/>
      <c r="FSU48" s="541"/>
      <c r="FSV48" s="541"/>
      <c r="FSW48" s="541"/>
      <c r="FSX48" s="541"/>
      <c r="FSY48" s="541"/>
      <c r="FSZ48" s="541"/>
      <c r="FTA48" s="541"/>
      <c r="FTB48" s="541"/>
      <c r="FTC48" s="541"/>
      <c r="FTD48" s="541"/>
      <c r="FTE48" s="541"/>
      <c r="FTF48" s="541"/>
      <c r="FTG48" s="541"/>
      <c r="FTH48" s="541"/>
      <c r="FTI48" s="541"/>
      <c r="FTJ48" s="541"/>
      <c r="FTK48" s="541"/>
      <c r="FTL48" s="541"/>
      <c r="FTM48" s="541"/>
      <c r="FTN48" s="541"/>
      <c r="FTO48" s="541"/>
      <c r="FTP48" s="541"/>
      <c r="FTQ48" s="541"/>
      <c r="FTR48" s="541"/>
      <c r="FTS48" s="541"/>
      <c r="FTT48" s="541"/>
      <c r="FTU48" s="541"/>
      <c r="FTV48" s="541"/>
      <c r="FTW48" s="541"/>
      <c r="FTX48" s="541"/>
      <c r="FTY48" s="541"/>
      <c r="FTZ48" s="541"/>
      <c r="FUA48" s="541"/>
      <c r="FUB48" s="541"/>
      <c r="FUC48" s="541"/>
      <c r="FUD48" s="541"/>
      <c r="FUE48" s="541"/>
      <c r="FUF48" s="541"/>
      <c r="FUG48" s="541"/>
      <c r="FUH48" s="541"/>
      <c r="FUI48" s="541"/>
      <c r="FUJ48" s="541"/>
      <c r="FUK48" s="541"/>
      <c r="FUL48" s="541"/>
      <c r="FUM48" s="541"/>
      <c r="FUN48" s="541"/>
      <c r="FUO48" s="541"/>
      <c r="FUP48" s="541"/>
      <c r="FUQ48" s="541"/>
      <c r="FUR48" s="541"/>
      <c r="FUS48" s="541"/>
      <c r="FUT48" s="541"/>
      <c r="FUU48" s="541"/>
      <c r="FUV48" s="541"/>
      <c r="FUW48" s="541"/>
      <c r="FUX48" s="541"/>
      <c r="FUY48" s="541"/>
      <c r="FUZ48" s="541"/>
      <c r="FVA48" s="541"/>
      <c r="FVB48" s="541"/>
      <c r="FVC48" s="541"/>
      <c r="FVD48" s="541"/>
      <c r="FVE48" s="541"/>
      <c r="FVF48" s="541"/>
      <c r="FVG48" s="541"/>
      <c r="FVH48" s="541"/>
      <c r="FVI48" s="541"/>
      <c r="FVJ48" s="541"/>
      <c r="FVK48" s="541"/>
      <c r="FVL48" s="541"/>
      <c r="FVM48" s="541"/>
      <c r="FVN48" s="541"/>
      <c r="FVO48" s="541"/>
      <c r="FVP48" s="541"/>
      <c r="FVQ48" s="541"/>
      <c r="FVR48" s="541"/>
      <c r="FVS48" s="541"/>
      <c r="FVT48" s="541"/>
      <c r="FVU48" s="541"/>
      <c r="FVV48" s="541"/>
      <c r="FVW48" s="541"/>
      <c r="FVX48" s="541"/>
      <c r="FVY48" s="541"/>
      <c r="FVZ48" s="541"/>
      <c r="FWA48" s="541"/>
      <c r="FWB48" s="541"/>
      <c r="FWC48" s="541"/>
      <c r="FWD48" s="541"/>
      <c r="FWE48" s="541"/>
      <c r="FWF48" s="541"/>
      <c r="FWG48" s="541"/>
      <c r="FWH48" s="541"/>
      <c r="FWI48" s="541"/>
      <c r="FWJ48" s="541"/>
      <c r="FWK48" s="541"/>
      <c r="FWL48" s="541"/>
      <c r="FWM48" s="541"/>
      <c r="FWN48" s="541"/>
      <c r="FWO48" s="541"/>
      <c r="FWP48" s="541"/>
      <c r="FWQ48" s="541"/>
      <c r="FWR48" s="541"/>
      <c r="FWS48" s="541"/>
      <c r="FWT48" s="541"/>
      <c r="FWU48" s="541"/>
      <c r="FWV48" s="541"/>
      <c r="FWW48" s="541"/>
      <c r="FWX48" s="541"/>
      <c r="FWY48" s="541"/>
      <c r="FWZ48" s="541"/>
      <c r="FXA48" s="541"/>
      <c r="FXB48" s="541"/>
      <c r="FXC48" s="541"/>
      <c r="FXD48" s="541"/>
      <c r="FXE48" s="541"/>
      <c r="FXF48" s="541"/>
      <c r="FXG48" s="541"/>
      <c r="FXH48" s="541"/>
      <c r="FXI48" s="541"/>
      <c r="FXJ48" s="541"/>
      <c r="FXK48" s="541"/>
      <c r="FXL48" s="541"/>
      <c r="FXM48" s="541"/>
      <c r="FXN48" s="541"/>
      <c r="FXO48" s="541"/>
      <c r="FXP48" s="541"/>
      <c r="FXQ48" s="541"/>
      <c r="FXR48" s="541"/>
      <c r="FXS48" s="541"/>
      <c r="FXT48" s="541"/>
      <c r="FXU48" s="541"/>
      <c r="FXV48" s="541"/>
      <c r="FXW48" s="541"/>
      <c r="FXX48" s="541"/>
      <c r="FXY48" s="541"/>
      <c r="FXZ48" s="541"/>
      <c r="FYA48" s="541"/>
      <c r="FYB48" s="541"/>
      <c r="FYC48" s="541"/>
      <c r="FYD48" s="541"/>
      <c r="FYE48" s="541"/>
      <c r="FYF48" s="541"/>
      <c r="FYG48" s="541"/>
      <c r="FYH48" s="541"/>
      <c r="FYI48" s="541"/>
      <c r="FYJ48" s="541"/>
      <c r="FYK48" s="541"/>
      <c r="FYL48" s="541"/>
      <c r="FYM48" s="541"/>
      <c r="FYN48" s="541"/>
      <c r="FYO48" s="541"/>
      <c r="FYP48" s="541"/>
      <c r="FYQ48" s="541"/>
      <c r="FYR48" s="541"/>
      <c r="FYS48" s="541"/>
      <c r="FYT48" s="541"/>
      <c r="FYU48" s="541"/>
      <c r="FYV48" s="541"/>
      <c r="FYW48" s="541"/>
      <c r="FYX48" s="541"/>
      <c r="FYY48" s="541"/>
      <c r="FYZ48" s="541"/>
      <c r="FZA48" s="541"/>
      <c r="FZB48" s="541"/>
      <c r="FZC48" s="541"/>
      <c r="FZD48" s="541"/>
      <c r="FZE48" s="541"/>
      <c r="FZF48" s="541"/>
      <c r="FZG48" s="541"/>
      <c r="FZH48" s="541"/>
      <c r="FZI48" s="541"/>
      <c r="FZJ48" s="541"/>
      <c r="FZK48" s="541"/>
      <c r="FZL48" s="541"/>
      <c r="FZM48" s="541"/>
      <c r="FZN48" s="541"/>
      <c r="FZO48" s="541"/>
      <c r="FZP48" s="541"/>
      <c r="FZQ48" s="541"/>
      <c r="FZR48" s="541"/>
      <c r="FZS48" s="541"/>
      <c r="FZT48" s="541"/>
      <c r="FZU48" s="541"/>
      <c r="FZV48" s="541"/>
      <c r="FZW48" s="541"/>
      <c r="FZX48" s="541"/>
      <c r="FZY48" s="541"/>
      <c r="FZZ48" s="541"/>
      <c r="GAA48" s="541"/>
      <c r="GAB48" s="541"/>
      <c r="GAC48" s="541"/>
      <c r="GAD48" s="541"/>
      <c r="GAE48" s="541"/>
      <c r="GAF48" s="541"/>
      <c r="GAG48" s="541"/>
      <c r="GAH48" s="541"/>
      <c r="GAI48" s="541"/>
      <c r="GAJ48" s="541"/>
      <c r="GAK48" s="541"/>
      <c r="GAL48" s="541"/>
      <c r="GAM48" s="541"/>
      <c r="GAN48" s="541"/>
      <c r="GAO48" s="541"/>
      <c r="GAP48" s="541"/>
      <c r="GAQ48" s="541"/>
      <c r="GAR48" s="541"/>
      <c r="GAS48" s="541"/>
      <c r="GAT48" s="541"/>
      <c r="GAU48" s="541"/>
      <c r="GAV48" s="541"/>
      <c r="GAW48" s="541"/>
      <c r="GAX48" s="541"/>
      <c r="GAY48" s="541"/>
      <c r="GAZ48" s="541"/>
      <c r="GBA48" s="541"/>
      <c r="GBB48" s="541"/>
      <c r="GBC48" s="541"/>
      <c r="GBD48" s="541"/>
      <c r="GBE48" s="541"/>
      <c r="GBF48" s="541"/>
      <c r="GBG48" s="541"/>
      <c r="GBH48" s="541"/>
      <c r="GBI48" s="541"/>
      <c r="GBJ48" s="541"/>
      <c r="GBK48" s="541"/>
      <c r="GBL48" s="541"/>
      <c r="GBM48" s="541"/>
      <c r="GBN48" s="541"/>
      <c r="GBO48" s="541"/>
      <c r="GBP48" s="541"/>
      <c r="GBQ48" s="541"/>
      <c r="GBR48" s="541"/>
      <c r="GBS48" s="541"/>
      <c r="GBT48" s="541"/>
      <c r="GBU48" s="541"/>
      <c r="GBV48" s="541"/>
      <c r="GBW48" s="541"/>
      <c r="GBX48" s="541"/>
      <c r="GBY48" s="541"/>
      <c r="GBZ48" s="541"/>
      <c r="GCA48" s="541"/>
      <c r="GCB48" s="541"/>
      <c r="GCC48" s="541"/>
      <c r="GCD48" s="541"/>
      <c r="GCE48" s="541"/>
      <c r="GCF48" s="541"/>
      <c r="GCG48" s="541"/>
      <c r="GCH48" s="541"/>
      <c r="GCI48" s="541"/>
      <c r="GCJ48" s="541"/>
      <c r="GCK48" s="541"/>
      <c r="GCL48" s="541"/>
      <c r="GCM48" s="541"/>
      <c r="GCN48" s="541"/>
      <c r="GCO48" s="541"/>
      <c r="GCP48" s="541"/>
      <c r="GCQ48" s="541"/>
      <c r="GCR48" s="541"/>
      <c r="GCS48" s="541"/>
      <c r="GCT48" s="541"/>
      <c r="GCU48" s="541"/>
      <c r="GCV48" s="541"/>
      <c r="GCW48" s="541"/>
      <c r="GCX48" s="541"/>
      <c r="GCY48" s="541"/>
      <c r="GCZ48" s="541"/>
      <c r="GDA48" s="541"/>
      <c r="GDB48" s="541"/>
      <c r="GDC48" s="541"/>
      <c r="GDD48" s="541"/>
      <c r="GDE48" s="541"/>
      <c r="GDF48" s="541"/>
      <c r="GDG48" s="541"/>
      <c r="GDH48" s="541"/>
      <c r="GDI48" s="541"/>
      <c r="GDJ48" s="541"/>
      <c r="GDK48" s="541"/>
      <c r="GDL48" s="541"/>
      <c r="GDM48" s="541"/>
      <c r="GDN48" s="541"/>
      <c r="GDO48" s="541"/>
      <c r="GDP48" s="541"/>
      <c r="GDQ48" s="541"/>
      <c r="GDR48" s="541"/>
      <c r="GDS48" s="541"/>
      <c r="GDT48" s="541"/>
      <c r="GDU48" s="541"/>
      <c r="GDV48" s="541"/>
      <c r="GDW48" s="541"/>
      <c r="GDX48" s="541"/>
      <c r="GDY48" s="541"/>
      <c r="GDZ48" s="541"/>
      <c r="GEA48" s="541"/>
      <c r="GEB48" s="541"/>
      <c r="GEC48" s="541"/>
      <c r="GED48" s="541"/>
      <c r="GEE48" s="541"/>
      <c r="GEF48" s="541"/>
      <c r="GEG48" s="541"/>
      <c r="GEH48" s="541"/>
      <c r="GEI48" s="541"/>
      <c r="GEJ48" s="541"/>
      <c r="GEK48" s="541"/>
      <c r="GEL48" s="541"/>
      <c r="GEM48" s="541"/>
      <c r="GEN48" s="541"/>
      <c r="GEO48" s="541"/>
      <c r="GEP48" s="541"/>
      <c r="GEQ48" s="541"/>
      <c r="GER48" s="541"/>
      <c r="GES48" s="541"/>
      <c r="GET48" s="541"/>
      <c r="GEU48" s="541"/>
      <c r="GEV48" s="541"/>
      <c r="GEW48" s="541"/>
      <c r="GEX48" s="541"/>
      <c r="GEY48" s="541"/>
      <c r="GEZ48" s="541"/>
      <c r="GFA48" s="541"/>
      <c r="GFB48" s="541"/>
      <c r="GFC48" s="541"/>
      <c r="GFD48" s="541"/>
      <c r="GFE48" s="541"/>
      <c r="GFF48" s="541"/>
      <c r="GFG48" s="541"/>
      <c r="GFH48" s="541"/>
      <c r="GFI48" s="541"/>
      <c r="GFJ48" s="541"/>
      <c r="GFK48" s="541"/>
      <c r="GFL48" s="541"/>
      <c r="GFM48" s="541"/>
      <c r="GFN48" s="541"/>
      <c r="GFO48" s="541"/>
      <c r="GFP48" s="541"/>
      <c r="GFQ48" s="541"/>
      <c r="GFR48" s="541"/>
      <c r="GFS48" s="541"/>
      <c r="GFT48" s="541"/>
      <c r="GFU48" s="541"/>
      <c r="GFV48" s="541"/>
      <c r="GFW48" s="541"/>
      <c r="GFX48" s="541"/>
      <c r="GFY48" s="541"/>
      <c r="GFZ48" s="541"/>
      <c r="GGA48" s="541"/>
      <c r="GGB48" s="541"/>
      <c r="GGC48" s="541"/>
      <c r="GGD48" s="541"/>
      <c r="GGE48" s="541"/>
      <c r="GGF48" s="541"/>
      <c r="GGG48" s="541"/>
      <c r="GGH48" s="541"/>
      <c r="GGI48" s="541"/>
      <c r="GGJ48" s="541"/>
      <c r="GGK48" s="541"/>
      <c r="GGL48" s="541"/>
      <c r="GGM48" s="541"/>
      <c r="GGN48" s="541"/>
      <c r="GGO48" s="541"/>
      <c r="GGP48" s="541"/>
      <c r="GGQ48" s="541"/>
      <c r="GGR48" s="541"/>
      <c r="GGS48" s="541"/>
      <c r="GGT48" s="541"/>
      <c r="GGU48" s="541"/>
      <c r="GGV48" s="541"/>
      <c r="GGW48" s="541"/>
      <c r="GGX48" s="541"/>
      <c r="GGY48" s="541"/>
      <c r="GGZ48" s="541"/>
      <c r="GHA48" s="541"/>
      <c r="GHB48" s="541"/>
      <c r="GHC48" s="541"/>
      <c r="GHD48" s="541"/>
      <c r="GHE48" s="541"/>
      <c r="GHF48" s="541"/>
      <c r="GHG48" s="541"/>
      <c r="GHH48" s="541"/>
      <c r="GHI48" s="541"/>
      <c r="GHJ48" s="541"/>
      <c r="GHK48" s="541"/>
      <c r="GHL48" s="541"/>
      <c r="GHM48" s="541"/>
      <c r="GHN48" s="541"/>
      <c r="GHO48" s="541"/>
      <c r="GHP48" s="541"/>
      <c r="GHQ48" s="541"/>
      <c r="GHR48" s="541"/>
      <c r="GHS48" s="541"/>
      <c r="GHT48" s="541"/>
      <c r="GHU48" s="541"/>
      <c r="GHV48" s="541"/>
      <c r="GHW48" s="541"/>
      <c r="GHX48" s="541"/>
      <c r="GHY48" s="541"/>
      <c r="GHZ48" s="541"/>
      <c r="GIA48" s="541"/>
      <c r="GIB48" s="541"/>
      <c r="GIC48" s="541"/>
      <c r="GID48" s="541"/>
      <c r="GIE48" s="541"/>
      <c r="GIF48" s="541"/>
      <c r="GIG48" s="541"/>
      <c r="GIH48" s="541"/>
      <c r="GII48" s="541"/>
      <c r="GIJ48" s="541"/>
      <c r="GIK48" s="541"/>
      <c r="GIL48" s="541"/>
      <c r="GIM48" s="541"/>
      <c r="GIN48" s="541"/>
      <c r="GIO48" s="541"/>
      <c r="GIP48" s="541"/>
      <c r="GIQ48" s="541"/>
      <c r="GIR48" s="541"/>
      <c r="GIS48" s="541"/>
      <c r="GIT48" s="541"/>
      <c r="GIU48" s="541"/>
      <c r="GIV48" s="541"/>
      <c r="GIW48" s="541"/>
      <c r="GIX48" s="541"/>
      <c r="GIY48" s="541"/>
      <c r="GIZ48" s="541"/>
      <c r="GJA48" s="541"/>
      <c r="GJB48" s="541"/>
      <c r="GJC48" s="541"/>
      <c r="GJD48" s="541"/>
      <c r="GJE48" s="541"/>
      <c r="GJF48" s="541"/>
      <c r="GJG48" s="541"/>
      <c r="GJH48" s="541"/>
      <c r="GJI48" s="541"/>
      <c r="GJJ48" s="541"/>
      <c r="GJK48" s="541"/>
      <c r="GJL48" s="541"/>
      <c r="GJM48" s="541"/>
      <c r="GJN48" s="541"/>
      <c r="GJO48" s="541"/>
      <c r="GJP48" s="541"/>
      <c r="GJQ48" s="541"/>
      <c r="GJR48" s="541"/>
      <c r="GJS48" s="541"/>
      <c r="GJT48" s="541"/>
      <c r="GJU48" s="541"/>
      <c r="GJV48" s="541"/>
      <c r="GJW48" s="541"/>
      <c r="GJX48" s="541"/>
      <c r="GJY48" s="541"/>
      <c r="GJZ48" s="541"/>
      <c r="GKA48" s="541"/>
      <c r="GKB48" s="541"/>
      <c r="GKC48" s="541"/>
      <c r="GKD48" s="541"/>
      <c r="GKE48" s="541"/>
      <c r="GKF48" s="541"/>
      <c r="GKG48" s="541"/>
      <c r="GKH48" s="541"/>
      <c r="GKI48" s="541"/>
      <c r="GKJ48" s="541"/>
      <c r="GKK48" s="541"/>
      <c r="GKL48" s="541"/>
      <c r="GKM48" s="541"/>
      <c r="GKN48" s="541"/>
      <c r="GKO48" s="541"/>
      <c r="GKP48" s="541"/>
      <c r="GKQ48" s="541"/>
      <c r="GKR48" s="541"/>
      <c r="GKS48" s="541"/>
      <c r="GKT48" s="541"/>
      <c r="GKU48" s="541"/>
      <c r="GKV48" s="541"/>
      <c r="GKW48" s="541"/>
      <c r="GKX48" s="541"/>
      <c r="GKY48" s="541"/>
      <c r="GKZ48" s="541"/>
      <c r="GLA48" s="541"/>
      <c r="GLB48" s="541"/>
      <c r="GLC48" s="541"/>
      <c r="GLD48" s="541"/>
      <c r="GLE48" s="541"/>
      <c r="GLF48" s="541"/>
      <c r="GLG48" s="541"/>
      <c r="GLH48" s="541"/>
      <c r="GLI48" s="541"/>
      <c r="GLJ48" s="541"/>
      <c r="GLK48" s="541"/>
      <c r="GLL48" s="541"/>
      <c r="GLM48" s="541"/>
      <c r="GLN48" s="541"/>
      <c r="GLO48" s="541"/>
      <c r="GLP48" s="541"/>
      <c r="GLQ48" s="541"/>
      <c r="GLR48" s="541"/>
      <c r="GLS48" s="541"/>
      <c r="GLT48" s="541"/>
      <c r="GLU48" s="541"/>
      <c r="GLV48" s="541"/>
      <c r="GLW48" s="541"/>
      <c r="GLX48" s="541"/>
      <c r="GLY48" s="541"/>
      <c r="GLZ48" s="541"/>
      <c r="GMA48" s="541"/>
      <c r="GMB48" s="541"/>
      <c r="GMC48" s="541"/>
      <c r="GMD48" s="541"/>
      <c r="GME48" s="541"/>
      <c r="GMF48" s="541"/>
      <c r="GMG48" s="541"/>
      <c r="GMH48" s="541"/>
      <c r="GMI48" s="541"/>
      <c r="GMJ48" s="541"/>
      <c r="GMK48" s="541"/>
      <c r="GML48" s="541"/>
      <c r="GMM48" s="541"/>
      <c r="GMN48" s="541"/>
      <c r="GMO48" s="541"/>
      <c r="GMP48" s="541"/>
      <c r="GMQ48" s="541"/>
      <c r="GMR48" s="541"/>
      <c r="GMS48" s="541"/>
      <c r="GMT48" s="541"/>
      <c r="GMU48" s="541"/>
      <c r="GMV48" s="541"/>
      <c r="GMW48" s="541"/>
      <c r="GMX48" s="541"/>
      <c r="GMY48" s="541"/>
      <c r="GMZ48" s="541"/>
      <c r="GNA48" s="541"/>
      <c r="GNB48" s="541"/>
      <c r="GNC48" s="541"/>
      <c r="GND48" s="541"/>
      <c r="GNE48" s="541"/>
      <c r="GNF48" s="541"/>
      <c r="GNG48" s="541"/>
      <c r="GNH48" s="541"/>
      <c r="GNI48" s="541"/>
      <c r="GNJ48" s="541"/>
      <c r="GNK48" s="541"/>
      <c r="GNL48" s="541"/>
      <c r="GNM48" s="541"/>
      <c r="GNN48" s="541"/>
      <c r="GNO48" s="541"/>
      <c r="GNP48" s="541"/>
      <c r="GNQ48" s="541"/>
      <c r="GNR48" s="541"/>
      <c r="GNS48" s="541"/>
      <c r="GNT48" s="541"/>
      <c r="GNU48" s="541"/>
      <c r="GNV48" s="541"/>
      <c r="GNW48" s="541"/>
      <c r="GNX48" s="541"/>
      <c r="GNY48" s="541"/>
      <c r="GNZ48" s="541"/>
      <c r="GOA48" s="541"/>
      <c r="GOB48" s="541"/>
      <c r="GOC48" s="541"/>
      <c r="GOD48" s="541"/>
      <c r="GOE48" s="541"/>
      <c r="GOF48" s="541"/>
      <c r="GOG48" s="541"/>
      <c r="GOH48" s="541"/>
      <c r="GOI48" s="541"/>
      <c r="GOJ48" s="541"/>
      <c r="GOK48" s="541"/>
      <c r="GOL48" s="541"/>
      <c r="GOM48" s="541"/>
      <c r="GON48" s="541"/>
      <c r="GOO48" s="541"/>
      <c r="GOP48" s="541"/>
      <c r="GOQ48" s="541"/>
      <c r="GOR48" s="541"/>
      <c r="GOS48" s="541"/>
      <c r="GOT48" s="541"/>
      <c r="GOU48" s="541"/>
      <c r="GOV48" s="541"/>
      <c r="GOW48" s="541"/>
      <c r="GOX48" s="541"/>
      <c r="GOY48" s="541"/>
      <c r="GOZ48" s="541"/>
      <c r="GPA48" s="541"/>
      <c r="GPB48" s="541"/>
      <c r="GPC48" s="541"/>
      <c r="GPD48" s="541"/>
      <c r="GPE48" s="541"/>
      <c r="GPF48" s="541"/>
      <c r="GPG48" s="541"/>
      <c r="GPH48" s="541"/>
      <c r="GPI48" s="541"/>
      <c r="GPJ48" s="541"/>
      <c r="GPK48" s="541"/>
      <c r="GPL48" s="541"/>
      <c r="GPM48" s="541"/>
      <c r="GPN48" s="541"/>
      <c r="GPO48" s="541"/>
      <c r="GPP48" s="541"/>
      <c r="GPQ48" s="541"/>
      <c r="GPR48" s="541"/>
      <c r="GPS48" s="541"/>
      <c r="GPT48" s="541"/>
      <c r="GPU48" s="541"/>
      <c r="GPV48" s="541"/>
      <c r="GPW48" s="541"/>
      <c r="GPX48" s="541"/>
      <c r="GPY48" s="541"/>
      <c r="GPZ48" s="541"/>
      <c r="GQA48" s="541"/>
      <c r="GQB48" s="541"/>
      <c r="GQC48" s="541"/>
      <c r="GQD48" s="541"/>
      <c r="GQE48" s="541"/>
      <c r="GQF48" s="541"/>
      <c r="GQG48" s="541"/>
      <c r="GQH48" s="541"/>
      <c r="GQI48" s="541"/>
      <c r="GQJ48" s="541"/>
      <c r="GQK48" s="541"/>
      <c r="GQL48" s="541"/>
      <c r="GQM48" s="541"/>
      <c r="GQN48" s="541"/>
      <c r="GQO48" s="541"/>
      <c r="GQP48" s="541"/>
      <c r="GQQ48" s="541"/>
      <c r="GQR48" s="541"/>
      <c r="GQS48" s="541"/>
      <c r="GQT48" s="541"/>
      <c r="GQU48" s="541"/>
      <c r="GQV48" s="541"/>
      <c r="GQW48" s="541"/>
      <c r="GQX48" s="541"/>
      <c r="GQY48" s="541"/>
      <c r="GQZ48" s="541"/>
      <c r="GRA48" s="541"/>
      <c r="GRB48" s="541"/>
      <c r="GRC48" s="541"/>
      <c r="GRD48" s="541"/>
      <c r="GRE48" s="541"/>
      <c r="GRF48" s="541"/>
      <c r="GRG48" s="541"/>
      <c r="GRH48" s="541"/>
      <c r="GRI48" s="541"/>
      <c r="GRJ48" s="541"/>
      <c r="GRK48" s="541"/>
      <c r="GRL48" s="541"/>
      <c r="GRM48" s="541"/>
      <c r="GRN48" s="541"/>
      <c r="GRO48" s="541"/>
      <c r="GRP48" s="541"/>
      <c r="GRQ48" s="541"/>
      <c r="GRR48" s="541"/>
      <c r="GRS48" s="541"/>
      <c r="GRT48" s="541"/>
      <c r="GRU48" s="541"/>
      <c r="GRV48" s="541"/>
      <c r="GRW48" s="541"/>
      <c r="GRX48" s="541"/>
      <c r="GRY48" s="541"/>
      <c r="GRZ48" s="541"/>
      <c r="GSA48" s="541"/>
      <c r="GSB48" s="541"/>
      <c r="GSC48" s="541"/>
      <c r="GSD48" s="541"/>
      <c r="GSE48" s="541"/>
      <c r="GSF48" s="541"/>
      <c r="GSG48" s="541"/>
      <c r="GSH48" s="541"/>
      <c r="GSI48" s="541"/>
      <c r="GSJ48" s="541"/>
      <c r="GSK48" s="541"/>
      <c r="GSL48" s="541"/>
      <c r="GSM48" s="541"/>
      <c r="GSN48" s="541"/>
      <c r="GSO48" s="541"/>
      <c r="GSP48" s="541"/>
      <c r="GSQ48" s="541"/>
      <c r="GSR48" s="541"/>
      <c r="GSS48" s="541"/>
      <c r="GST48" s="541"/>
      <c r="GSU48" s="541"/>
      <c r="GSV48" s="541"/>
      <c r="GSW48" s="541"/>
      <c r="GSX48" s="541"/>
      <c r="GSY48" s="541"/>
      <c r="GSZ48" s="541"/>
      <c r="GTA48" s="541"/>
      <c r="GTB48" s="541"/>
      <c r="GTC48" s="541"/>
      <c r="GTD48" s="541"/>
      <c r="GTE48" s="541"/>
      <c r="GTF48" s="541"/>
      <c r="GTG48" s="541"/>
      <c r="GTH48" s="541"/>
      <c r="GTI48" s="541"/>
      <c r="GTJ48" s="541"/>
      <c r="GTK48" s="541"/>
      <c r="GTL48" s="541"/>
      <c r="GTM48" s="541"/>
      <c r="GTN48" s="541"/>
      <c r="GTO48" s="541"/>
      <c r="GTP48" s="541"/>
      <c r="GTQ48" s="541"/>
      <c r="GTR48" s="541"/>
      <c r="GTS48" s="541"/>
      <c r="GTT48" s="541"/>
      <c r="GTU48" s="541"/>
      <c r="GTV48" s="541"/>
      <c r="GTW48" s="541"/>
      <c r="GTX48" s="541"/>
      <c r="GTY48" s="541"/>
      <c r="GTZ48" s="541"/>
      <c r="GUA48" s="541"/>
      <c r="GUB48" s="541"/>
      <c r="GUC48" s="541"/>
      <c r="GUD48" s="541"/>
      <c r="GUE48" s="541"/>
      <c r="GUF48" s="541"/>
      <c r="GUG48" s="541"/>
      <c r="GUH48" s="541"/>
      <c r="GUI48" s="541"/>
      <c r="GUJ48" s="541"/>
      <c r="GUK48" s="541"/>
      <c r="GUL48" s="541"/>
      <c r="GUM48" s="541"/>
      <c r="GUN48" s="541"/>
      <c r="GUO48" s="541"/>
      <c r="GUP48" s="541"/>
      <c r="GUQ48" s="541"/>
      <c r="GUR48" s="541"/>
      <c r="GUS48" s="541"/>
      <c r="GUT48" s="541"/>
      <c r="GUU48" s="541"/>
      <c r="GUV48" s="541"/>
      <c r="GUW48" s="541"/>
      <c r="GUX48" s="541"/>
      <c r="GUY48" s="541"/>
      <c r="GUZ48" s="541"/>
      <c r="GVA48" s="541"/>
      <c r="GVB48" s="541"/>
      <c r="GVC48" s="541"/>
      <c r="GVD48" s="541"/>
      <c r="GVE48" s="541"/>
      <c r="GVF48" s="541"/>
      <c r="GVG48" s="541"/>
      <c r="GVH48" s="541"/>
      <c r="GVI48" s="541"/>
      <c r="GVJ48" s="541"/>
      <c r="GVK48" s="541"/>
      <c r="GVL48" s="541"/>
      <c r="GVM48" s="541"/>
      <c r="GVN48" s="541"/>
      <c r="GVO48" s="541"/>
      <c r="GVP48" s="541"/>
      <c r="GVQ48" s="541"/>
      <c r="GVR48" s="541"/>
      <c r="GVS48" s="541"/>
      <c r="GVT48" s="541"/>
      <c r="GVU48" s="541"/>
      <c r="GVV48" s="541"/>
      <c r="GVW48" s="541"/>
      <c r="GVX48" s="541"/>
      <c r="GVY48" s="541"/>
      <c r="GVZ48" s="541"/>
      <c r="GWA48" s="541"/>
      <c r="GWB48" s="541"/>
      <c r="GWC48" s="541"/>
      <c r="GWD48" s="541"/>
      <c r="GWE48" s="541"/>
      <c r="GWF48" s="541"/>
      <c r="GWG48" s="541"/>
      <c r="GWH48" s="541"/>
      <c r="GWI48" s="541"/>
      <c r="GWJ48" s="541"/>
      <c r="GWK48" s="541"/>
      <c r="GWL48" s="541"/>
      <c r="GWM48" s="541"/>
      <c r="GWN48" s="541"/>
      <c r="GWO48" s="541"/>
      <c r="GWP48" s="541"/>
      <c r="GWQ48" s="541"/>
      <c r="GWR48" s="541"/>
      <c r="GWS48" s="541"/>
      <c r="GWT48" s="541"/>
      <c r="GWU48" s="541"/>
      <c r="GWV48" s="541"/>
      <c r="GWW48" s="541"/>
      <c r="GWX48" s="541"/>
      <c r="GWY48" s="541"/>
      <c r="GWZ48" s="541"/>
      <c r="GXA48" s="541"/>
      <c r="GXB48" s="541"/>
      <c r="GXC48" s="541"/>
      <c r="GXD48" s="541"/>
      <c r="GXE48" s="541"/>
      <c r="GXF48" s="541"/>
      <c r="GXG48" s="541"/>
      <c r="GXH48" s="541"/>
      <c r="GXI48" s="541"/>
      <c r="GXJ48" s="541"/>
      <c r="GXK48" s="541"/>
      <c r="GXL48" s="541"/>
      <c r="GXM48" s="541"/>
      <c r="GXN48" s="541"/>
      <c r="GXO48" s="541"/>
      <c r="GXP48" s="541"/>
      <c r="GXQ48" s="541"/>
      <c r="GXR48" s="541"/>
      <c r="GXS48" s="541"/>
      <c r="GXT48" s="541"/>
      <c r="GXU48" s="541"/>
      <c r="GXV48" s="541"/>
      <c r="GXW48" s="541"/>
      <c r="GXX48" s="541"/>
      <c r="GXY48" s="541"/>
      <c r="GXZ48" s="541"/>
      <c r="GYA48" s="541"/>
      <c r="GYB48" s="541"/>
      <c r="GYC48" s="541"/>
      <c r="GYD48" s="541"/>
      <c r="GYE48" s="541"/>
      <c r="GYF48" s="541"/>
      <c r="GYG48" s="541"/>
      <c r="GYH48" s="541"/>
      <c r="GYI48" s="541"/>
      <c r="GYJ48" s="541"/>
      <c r="GYK48" s="541"/>
      <c r="GYL48" s="541"/>
      <c r="GYM48" s="541"/>
      <c r="GYN48" s="541"/>
      <c r="GYO48" s="541"/>
      <c r="GYP48" s="541"/>
      <c r="GYQ48" s="541"/>
      <c r="GYR48" s="541"/>
      <c r="GYS48" s="541"/>
      <c r="GYT48" s="541"/>
      <c r="GYU48" s="541"/>
      <c r="GYV48" s="541"/>
      <c r="GYW48" s="541"/>
      <c r="GYX48" s="541"/>
      <c r="GYY48" s="541"/>
      <c r="GYZ48" s="541"/>
      <c r="GZA48" s="541"/>
      <c r="GZB48" s="541"/>
      <c r="GZC48" s="541"/>
      <c r="GZD48" s="541"/>
      <c r="GZE48" s="541"/>
      <c r="GZF48" s="541"/>
      <c r="GZG48" s="541"/>
      <c r="GZH48" s="541"/>
      <c r="GZI48" s="541"/>
      <c r="GZJ48" s="541"/>
      <c r="GZK48" s="541"/>
      <c r="GZL48" s="541"/>
      <c r="GZM48" s="541"/>
      <c r="GZN48" s="541"/>
      <c r="GZO48" s="541"/>
      <c r="GZP48" s="541"/>
      <c r="GZQ48" s="541"/>
      <c r="GZR48" s="541"/>
      <c r="GZS48" s="541"/>
      <c r="GZT48" s="541"/>
      <c r="GZU48" s="541"/>
      <c r="GZV48" s="541"/>
      <c r="GZW48" s="541"/>
      <c r="GZX48" s="541"/>
      <c r="GZY48" s="541"/>
      <c r="GZZ48" s="541"/>
      <c r="HAA48" s="541"/>
      <c r="HAB48" s="541"/>
      <c r="HAC48" s="541"/>
      <c r="HAD48" s="541"/>
      <c r="HAE48" s="541"/>
      <c r="HAF48" s="541"/>
      <c r="HAG48" s="541"/>
      <c r="HAH48" s="541"/>
      <c r="HAI48" s="541"/>
      <c r="HAJ48" s="541"/>
      <c r="HAK48" s="541"/>
      <c r="HAL48" s="541"/>
      <c r="HAM48" s="541"/>
      <c r="HAN48" s="541"/>
      <c r="HAO48" s="541"/>
      <c r="HAP48" s="541"/>
      <c r="HAQ48" s="541"/>
      <c r="HAR48" s="541"/>
      <c r="HAS48" s="541"/>
      <c r="HAT48" s="541"/>
      <c r="HAU48" s="541"/>
      <c r="HAV48" s="541"/>
      <c r="HAW48" s="541"/>
      <c r="HAX48" s="541"/>
      <c r="HAY48" s="541"/>
      <c r="HAZ48" s="541"/>
      <c r="HBA48" s="541"/>
      <c r="HBB48" s="541"/>
      <c r="HBC48" s="541"/>
      <c r="HBD48" s="541"/>
      <c r="HBE48" s="541"/>
      <c r="HBF48" s="541"/>
      <c r="HBG48" s="541"/>
      <c r="HBH48" s="541"/>
      <c r="HBI48" s="541"/>
      <c r="HBJ48" s="541"/>
      <c r="HBK48" s="541"/>
      <c r="HBL48" s="541"/>
      <c r="HBM48" s="541"/>
      <c r="HBN48" s="541"/>
      <c r="HBO48" s="541"/>
      <c r="HBP48" s="541"/>
      <c r="HBQ48" s="541"/>
      <c r="HBR48" s="541"/>
      <c r="HBS48" s="541"/>
      <c r="HBT48" s="541"/>
      <c r="HBU48" s="541"/>
      <c r="HBV48" s="541"/>
      <c r="HBW48" s="541"/>
      <c r="HBX48" s="541"/>
      <c r="HBY48" s="541"/>
      <c r="HBZ48" s="541"/>
      <c r="HCA48" s="541"/>
      <c r="HCB48" s="541"/>
      <c r="HCC48" s="541"/>
      <c r="HCD48" s="541"/>
      <c r="HCE48" s="541"/>
      <c r="HCF48" s="541"/>
      <c r="HCG48" s="541"/>
      <c r="HCH48" s="541"/>
      <c r="HCI48" s="541"/>
      <c r="HCJ48" s="541"/>
      <c r="HCK48" s="541"/>
      <c r="HCL48" s="541"/>
      <c r="HCM48" s="541"/>
      <c r="HCN48" s="541"/>
      <c r="HCO48" s="541"/>
      <c r="HCP48" s="541"/>
      <c r="HCQ48" s="541"/>
      <c r="HCR48" s="541"/>
      <c r="HCS48" s="541"/>
      <c r="HCT48" s="541"/>
      <c r="HCU48" s="541"/>
      <c r="HCV48" s="541"/>
      <c r="HCW48" s="541"/>
      <c r="HCX48" s="541"/>
      <c r="HCY48" s="541"/>
      <c r="HCZ48" s="541"/>
      <c r="HDA48" s="541"/>
      <c r="HDB48" s="541"/>
      <c r="HDC48" s="541"/>
      <c r="HDD48" s="541"/>
      <c r="HDE48" s="541"/>
      <c r="HDF48" s="541"/>
      <c r="HDG48" s="541"/>
      <c r="HDH48" s="541"/>
      <c r="HDI48" s="541"/>
      <c r="HDJ48" s="541"/>
      <c r="HDK48" s="541"/>
      <c r="HDL48" s="541"/>
      <c r="HDM48" s="541"/>
      <c r="HDN48" s="541"/>
      <c r="HDO48" s="541"/>
      <c r="HDP48" s="541"/>
      <c r="HDQ48" s="541"/>
      <c r="HDR48" s="541"/>
      <c r="HDS48" s="541"/>
      <c r="HDT48" s="541"/>
      <c r="HDU48" s="541"/>
      <c r="HDV48" s="541"/>
      <c r="HDW48" s="541"/>
      <c r="HDX48" s="541"/>
      <c r="HDY48" s="541"/>
      <c r="HDZ48" s="541"/>
      <c r="HEA48" s="541"/>
      <c r="HEB48" s="541"/>
      <c r="HEC48" s="541"/>
      <c r="HED48" s="541"/>
      <c r="HEE48" s="541"/>
      <c r="HEF48" s="541"/>
      <c r="HEG48" s="541"/>
      <c r="HEH48" s="541"/>
      <c r="HEI48" s="541"/>
      <c r="HEJ48" s="541"/>
      <c r="HEK48" s="541"/>
      <c r="HEL48" s="541"/>
      <c r="HEM48" s="541"/>
      <c r="HEN48" s="541"/>
      <c r="HEO48" s="541"/>
      <c r="HEP48" s="541"/>
      <c r="HEQ48" s="541"/>
      <c r="HER48" s="541"/>
      <c r="HES48" s="541"/>
      <c r="HET48" s="541"/>
      <c r="HEU48" s="541"/>
      <c r="HEV48" s="541"/>
      <c r="HEW48" s="541"/>
      <c r="HEX48" s="541"/>
      <c r="HEY48" s="541"/>
      <c r="HEZ48" s="541"/>
      <c r="HFA48" s="541"/>
      <c r="HFB48" s="541"/>
      <c r="HFC48" s="541"/>
      <c r="HFD48" s="541"/>
      <c r="HFE48" s="541"/>
      <c r="HFF48" s="541"/>
      <c r="HFG48" s="541"/>
      <c r="HFH48" s="541"/>
      <c r="HFI48" s="541"/>
      <c r="HFJ48" s="541"/>
      <c r="HFK48" s="541"/>
      <c r="HFL48" s="541"/>
      <c r="HFM48" s="541"/>
      <c r="HFN48" s="541"/>
      <c r="HFO48" s="541"/>
      <c r="HFP48" s="541"/>
      <c r="HFQ48" s="541"/>
      <c r="HFR48" s="541"/>
      <c r="HFS48" s="541"/>
      <c r="HFT48" s="541"/>
      <c r="HFU48" s="541"/>
      <c r="HFV48" s="541"/>
      <c r="HFW48" s="541"/>
      <c r="HFX48" s="541"/>
      <c r="HFY48" s="541"/>
      <c r="HFZ48" s="541"/>
      <c r="HGA48" s="541"/>
      <c r="HGB48" s="541"/>
      <c r="HGC48" s="541"/>
      <c r="HGD48" s="541"/>
      <c r="HGE48" s="541"/>
      <c r="HGF48" s="541"/>
      <c r="HGG48" s="541"/>
      <c r="HGH48" s="541"/>
      <c r="HGI48" s="541"/>
      <c r="HGJ48" s="541"/>
      <c r="HGK48" s="541"/>
      <c r="HGL48" s="541"/>
      <c r="HGM48" s="541"/>
      <c r="HGN48" s="541"/>
      <c r="HGO48" s="541"/>
      <c r="HGP48" s="541"/>
      <c r="HGQ48" s="541"/>
      <c r="HGR48" s="541"/>
      <c r="HGS48" s="541"/>
      <c r="HGT48" s="541"/>
      <c r="HGU48" s="541"/>
      <c r="HGV48" s="541"/>
      <c r="HGW48" s="541"/>
      <c r="HGX48" s="541"/>
      <c r="HGY48" s="541"/>
      <c r="HGZ48" s="541"/>
      <c r="HHA48" s="541"/>
      <c r="HHB48" s="541"/>
      <c r="HHC48" s="541"/>
      <c r="HHD48" s="541"/>
      <c r="HHE48" s="541"/>
      <c r="HHF48" s="541"/>
      <c r="HHG48" s="541"/>
      <c r="HHH48" s="541"/>
      <c r="HHI48" s="541"/>
      <c r="HHJ48" s="541"/>
      <c r="HHK48" s="541"/>
      <c r="HHL48" s="541"/>
      <c r="HHM48" s="541"/>
      <c r="HHN48" s="541"/>
      <c r="HHO48" s="541"/>
      <c r="HHP48" s="541"/>
      <c r="HHQ48" s="541"/>
      <c r="HHR48" s="541"/>
      <c r="HHS48" s="541"/>
      <c r="HHT48" s="541"/>
      <c r="HHU48" s="541"/>
      <c r="HHV48" s="541"/>
      <c r="HHW48" s="541"/>
      <c r="HHX48" s="541"/>
      <c r="HHY48" s="541"/>
      <c r="HHZ48" s="541"/>
      <c r="HIA48" s="541"/>
      <c r="HIB48" s="541"/>
      <c r="HIC48" s="541"/>
      <c r="HID48" s="541"/>
      <c r="HIE48" s="541"/>
      <c r="HIF48" s="541"/>
      <c r="HIG48" s="541"/>
      <c r="HIH48" s="541"/>
      <c r="HII48" s="541"/>
      <c r="HIJ48" s="541"/>
      <c r="HIK48" s="541"/>
      <c r="HIL48" s="541"/>
      <c r="HIM48" s="541"/>
      <c r="HIN48" s="541"/>
      <c r="HIO48" s="541"/>
      <c r="HIP48" s="541"/>
      <c r="HIQ48" s="541"/>
      <c r="HIR48" s="541"/>
      <c r="HIS48" s="541"/>
      <c r="HIT48" s="541"/>
      <c r="HIU48" s="541"/>
      <c r="HIV48" s="541"/>
      <c r="HIW48" s="541"/>
      <c r="HIX48" s="541"/>
      <c r="HIY48" s="541"/>
      <c r="HIZ48" s="541"/>
      <c r="HJA48" s="541"/>
      <c r="HJB48" s="541"/>
      <c r="HJC48" s="541"/>
      <c r="HJD48" s="541"/>
      <c r="HJE48" s="541"/>
      <c r="HJF48" s="541"/>
      <c r="HJG48" s="541"/>
      <c r="HJH48" s="541"/>
      <c r="HJI48" s="541"/>
      <c r="HJJ48" s="541"/>
      <c r="HJK48" s="541"/>
      <c r="HJL48" s="541"/>
      <c r="HJM48" s="541"/>
      <c r="HJN48" s="541"/>
      <c r="HJO48" s="541"/>
      <c r="HJP48" s="541"/>
      <c r="HJQ48" s="541"/>
      <c r="HJR48" s="541"/>
      <c r="HJS48" s="541"/>
      <c r="HJT48" s="541"/>
      <c r="HJU48" s="541"/>
      <c r="HJV48" s="541"/>
      <c r="HJW48" s="541"/>
      <c r="HJX48" s="541"/>
      <c r="HJY48" s="541"/>
      <c r="HJZ48" s="541"/>
      <c r="HKA48" s="541"/>
      <c r="HKB48" s="541"/>
      <c r="HKC48" s="541"/>
      <c r="HKD48" s="541"/>
      <c r="HKE48" s="541"/>
      <c r="HKF48" s="541"/>
      <c r="HKG48" s="541"/>
      <c r="HKH48" s="541"/>
      <c r="HKI48" s="541"/>
      <c r="HKJ48" s="541"/>
      <c r="HKK48" s="541"/>
      <c r="HKL48" s="541"/>
      <c r="HKM48" s="541"/>
      <c r="HKN48" s="541"/>
      <c r="HKO48" s="541"/>
      <c r="HKP48" s="541"/>
      <c r="HKQ48" s="541"/>
      <c r="HKR48" s="541"/>
      <c r="HKS48" s="541"/>
      <c r="HKT48" s="541"/>
      <c r="HKU48" s="541"/>
      <c r="HKV48" s="541"/>
      <c r="HKW48" s="541"/>
      <c r="HKX48" s="541"/>
      <c r="HKY48" s="541"/>
      <c r="HKZ48" s="541"/>
      <c r="HLA48" s="541"/>
      <c r="HLB48" s="541"/>
      <c r="HLC48" s="541"/>
      <c r="HLD48" s="541"/>
      <c r="HLE48" s="541"/>
      <c r="HLF48" s="541"/>
      <c r="HLG48" s="541"/>
      <c r="HLH48" s="541"/>
      <c r="HLI48" s="541"/>
      <c r="HLJ48" s="541"/>
      <c r="HLK48" s="541"/>
      <c r="HLL48" s="541"/>
      <c r="HLM48" s="541"/>
      <c r="HLN48" s="541"/>
      <c r="HLO48" s="541"/>
      <c r="HLP48" s="541"/>
      <c r="HLQ48" s="541"/>
      <c r="HLR48" s="541"/>
      <c r="HLS48" s="541"/>
      <c r="HLT48" s="541"/>
      <c r="HLU48" s="541"/>
      <c r="HLV48" s="541"/>
      <c r="HLW48" s="541"/>
      <c r="HLX48" s="541"/>
      <c r="HLY48" s="541"/>
      <c r="HLZ48" s="541"/>
      <c r="HMA48" s="541"/>
      <c r="HMB48" s="541"/>
      <c r="HMC48" s="541"/>
      <c r="HMD48" s="541"/>
      <c r="HME48" s="541"/>
      <c r="HMF48" s="541"/>
      <c r="HMG48" s="541"/>
      <c r="HMH48" s="541"/>
      <c r="HMI48" s="541"/>
      <c r="HMJ48" s="541"/>
      <c r="HMK48" s="541"/>
      <c r="HML48" s="541"/>
      <c r="HMM48" s="541"/>
      <c r="HMN48" s="541"/>
      <c r="HMO48" s="541"/>
      <c r="HMP48" s="541"/>
      <c r="HMQ48" s="541"/>
      <c r="HMR48" s="541"/>
      <c r="HMS48" s="541"/>
      <c r="HMT48" s="541"/>
      <c r="HMU48" s="541"/>
      <c r="HMV48" s="541"/>
      <c r="HMW48" s="541"/>
      <c r="HMX48" s="541"/>
      <c r="HMY48" s="541"/>
      <c r="HMZ48" s="541"/>
      <c r="HNA48" s="541"/>
      <c r="HNB48" s="541"/>
      <c r="HNC48" s="541"/>
      <c r="HND48" s="541"/>
      <c r="HNE48" s="541"/>
      <c r="HNF48" s="541"/>
      <c r="HNG48" s="541"/>
      <c r="HNH48" s="541"/>
      <c r="HNI48" s="541"/>
      <c r="HNJ48" s="541"/>
      <c r="HNK48" s="541"/>
      <c r="HNL48" s="541"/>
      <c r="HNM48" s="541"/>
      <c r="HNN48" s="541"/>
      <c r="HNO48" s="541"/>
      <c r="HNP48" s="541"/>
      <c r="HNQ48" s="541"/>
      <c r="HNR48" s="541"/>
      <c r="HNS48" s="541"/>
      <c r="HNT48" s="541"/>
      <c r="HNU48" s="541"/>
      <c r="HNV48" s="541"/>
      <c r="HNW48" s="541"/>
      <c r="HNX48" s="541"/>
      <c r="HNY48" s="541"/>
      <c r="HNZ48" s="541"/>
      <c r="HOA48" s="541"/>
      <c r="HOB48" s="541"/>
      <c r="HOC48" s="541"/>
      <c r="HOD48" s="541"/>
      <c r="HOE48" s="541"/>
      <c r="HOF48" s="541"/>
      <c r="HOG48" s="541"/>
      <c r="HOH48" s="541"/>
      <c r="HOI48" s="541"/>
      <c r="HOJ48" s="541"/>
      <c r="HOK48" s="541"/>
      <c r="HOL48" s="541"/>
      <c r="HOM48" s="541"/>
      <c r="HON48" s="541"/>
      <c r="HOO48" s="541"/>
      <c r="HOP48" s="541"/>
      <c r="HOQ48" s="541"/>
      <c r="HOR48" s="541"/>
      <c r="HOS48" s="541"/>
      <c r="HOT48" s="541"/>
      <c r="HOU48" s="541"/>
      <c r="HOV48" s="541"/>
      <c r="HOW48" s="541"/>
      <c r="HOX48" s="541"/>
      <c r="HOY48" s="541"/>
      <c r="HOZ48" s="541"/>
      <c r="HPA48" s="541"/>
      <c r="HPB48" s="541"/>
      <c r="HPC48" s="541"/>
      <c r="HPD48" s="541"/>
      <c r="HPE48" s="541"/>
      <c r="HPF48" s="541"/>
      <c r="HPG48" s="541"/>
      <c r="HPH48" s="541"/>
      <c r="HPI48" s="541"/>
      <c r="HPJ48" s="541"/>
      <c r="HPK48" s="541"/>
      <c r="HPL48" s="541"/>
      <c r="HPM48" s="541"/>
      <c r="HPN48" s="541"/>
      <c r="HPO48" s="541"/>
      <c r="HPP48" s="541"/>
      <c r="HPQ48" s="541"/>
      <c r="HPR48" s="541"/>
      <c r="HPS48" s="541"/>
      <c r="HPT48" s="541"/>
      <c r="HPU48" s="541"/>
      <c r="HPV48" s="541"/>
      <c r="HPW48" s="541"/>
      <c r="HPX48" s="541"/>
      <c r="HPY48" s="541"/>
      <c r="HPZ48" s="541"/>
      <c r="HQA48" s="541"/>
      <c r="HQB48" s="541"/>
      <c r="HQC48" s="541"/>
      <c r="HQD48" s="541"/>
      <c r="HQE48" s="541"/>
      <c r="HQF48" s="541"/>
      <c r="HQG48" s="541"/>
      <c r="HQH48" s="541"/>
      <c r="HQI48" s="541"/>
      <c r="HQJ48" s="541"/>
      <c r="HQK48" s="541"/>
      <c r="HQL48" s="541"/>
      <c r="HQM48" s="541"/>
      <c r="HQN48" s="541"/>
      <c r="HQO48" s="541"/>
      <c r="HQP48" s="541"/>
      <c r="HQQ48" s="541"/>
      <c r="HQR48" s="541"/>
      <c r="HQS48" s="541"/>
      <c r="HQT48" s="541"/>
      <c r="HQU48" s="541"/>
      <c r="HQV48" s="541"/>
      <c r="HQW48" s="541"/>
      <c r="HQX48" s="541"/>
      <c r="HQY48" s="541"/>
      <c r="HQZ48" s="541"/>
      <c r="HRA48" s="541"/>
      <c r="HRB48" s="541"/>
      <c r="HRC48" s="541"/>
      <c r="HRD48" s="541"/>
      <c r="HRE48" s="541"/>
      <c r="HRF48" s="541"/>
      <c r="HRG48" s="541"/>
      <c r="HRH48" s="541"/>
      <c r="HRI48" s="541"/>
      <c r="HRJ48" s="541"/>
      <c r="HRK48" s="541"/>
      <c r="HRL48" s="541"/>
      <c r="HRM48" s="541"/>
      <c r="HRN48" s="541"/>
      <c r="HRO48" s="541"/>
      <c r="HRP48" s="541"/>
      <c r="HRQ48" s="541"/>
      <c r="HRR48" s="541"/>
      <c r="HRS48" s="541"/>
      <c r="HRT48" s="541"/>
      <c r="HRU48" s="541"/>
      <c r="HRV48" s="541"/>
      <c r="HRW48" s="541"/>
      <c r="HRX48" s="541"/>
      <c r="HRY48" s="541"/>
      <c r="HRZ48" s="541"/>
      <c r="HSA48" s="541"/>
      <c r="HSB48" s="541"/>
      <c r="HSC48" s="541"/>
      <c r="HSD48" s="541"/>
      <c r="HSE48" s="541"/>
      <c r="HSF48" s="541"/>
      <c r="HSG48" s="541"/>
      <c r="HSH48" s="541"/>
      <c r="HSI48" s="541"/>
      <c r="HSJ48" s="541"/>
      <c r="HSK48" s="541"/>
      <c r="HSL48" s="541"/>
      <c r="HSM48" s="541"/>
      <c r="HSN48" s="541"/>
      <c r="HSO48" s="541"/>
      <c r="HSP48" s="541"/>
      <c r="HSQ48" s="541"/>
      <c r="HSR48" s="541"/>
      <c r="HSS48" s="541"/>
      <c r="HST48" s="541"/>
      <c r="HSU48" s="541"/>
      <c r="HSV48" s="541"/>
      <c r="HSW48" s="541"/>
      <c r="HSX48" s="541"/>
      <c r="HSY48" s="541"/>
      <c r="HSZ48" s="541"/>
      <c r="HTA48" s="541"/>
      <c r="HTB48" s="541"/>
      <c r="HTC48" s="541"/>
      <c r="HTD48" s="541"/>
      <c r="HTE48" s="541"/>
      <c r="HTF48" s="541"/>
      <c r="HTG48" s="541"/>
      <c r="HTH48" s="541"/>
      <c r="HTI48" s="541"/>
      <c r="HTJ48" s="541"/>
      <c r="HTK48" s="541"/>
      <c r="HTL48" s="541"/>
      <c r="HTM48" s="541"/>
      <c r="HTN48" s="541"/>
      <c r="HTO48" s="541"/>
      <c r="HTP48" s="541"/>
      <c r="HTQ48" s="541"/>
      <c r="HTR48" s="541"/>
      <c r="HTS48" s="541"/>
      <c r="HTT48" s="541"/>
      <c r="HTU48" s="541"/>
      <c r="HTV48" s="541"/>
      <c r="HTW48" s="541"/>
      <c r="HTX48" s="541"/>
      <c r="HTY48" s="541"/>
      <c r="HTZ48" s="541"/>
      <c r="HUA48" s="541"/>
      <c r="HUB48" s="541"/>
      <c r="HUC48" s="541"/>
      <c r="HUD48" s="541"/>
      <c r="HUE48" s="541"/>
      <c r="HUF48" s="541"/>
      <c r="HUG48" s="541"/>
      <c r="HUH48" s="541"/>
      <c r="HUI48" s="541"/>
      <c r="HUJ48" s="541"/>
      <c r="HUK48" s="541"/>
      <c r="HUL48" s="541"/>
      <c r="HUM48" s="541"/>
      <c r="HUN48" s="541"/>
      <c r="HUO48" s="541"/>
      <c r="HUP48" s="541"/>
      <c r="HUQ48" s="541"/>
      <c r="HUR48" s="541"/>
      <c r="HUS48" s="541"/>
      <c r="HUT48" s="541"/>
      <c r="HUU48" s="541"/>
      <c r="HUV48" s="541"/>
      <c r="HUW48" s="541"/>
      <c r="HUX48" s="541"/>
      <c r="HUY48" s="541"/>
      <c r="HUZ48" s="541"/>
      <c r="HVA48" s="541"/>
      <c r="HVB48" s="541"/>
      <c r="HVC48" s="541"/>
      <c r="HVD48" s="541"/>
      <c r="HVE48" s="541"/>
      <c r="HVF48" s="541"/>
      <c r="HVG48" s="541"/>
      <c r="HVH48" s="541"/>
      <c r="HVI48" s="541"/>
      <c r="HVJ48" s="541"/>
      <c r="HVK48" s="541"/>
      <c r="HVL48" s="541"/>
      <c r="HVM48" s="541"/>
      <c r="HVN48" s="541"/>
      <c r="HVO48" s="541"/>
      <c r="HVP48" s="541"/>
      <c r="HVQ48" s="541"/>
      <c r="HVR48" s="541"/>
      <c r="HVS48" s="541"/>
      <c r="HVT48" s="541"/>
      <c r="HVU48" s="541"/>
      <c r="HVV48" s="541"/>
      <c r="HVW48" s="541"/>
      <c r="HVX48" s="541"/>
      <c r="HVY48" s="541"/>
      <c r="HVZ48" s="541"/>
      <c r="HWA48" s="541"/>
      <c r="HWB48" s="541"/>
      <c r="HWC48" s="541"/>
      <c r="HWD48" s="541"/>
      <c r="HWE48" s="541"/>
      <c r="HWF48" s="541"/>
      <c r="HWG48" s="541"/>
      <c r="HWH48" s="541"/>
      <c r="HWI48" s="541"/>
      <c r="HWJ48" s="541"/>
      <c r="HWK48" s="541"/>
      <c r="HWL48" s="541"/>
      <c r="HWM48" s="541"/>
      <c r="HWN48" s="541"/>
      <c r="HWO48" s="541"/>
      <c r="HWP48" s="541"/>
      <c r="HWQ48" s="541"/>
      <c r="HWR48" s="541"/>
      <c r="HWS48" s="541"/>
      <c r="HWT48" s="541"/>
      <c r="HWU48" s="541"/>
      <c r="HWV48" s="541"/>
      <c r="HWW48" s="541"/>
      <c r="HWX48" s="541"/>
      <c r="HWY48" s="541"/>
      <c r="HWZ48" s="541"/>
      <c r="HXA48" s="541"/>
      <c r="HXB48" s="541"/>
      <c r="HXC48" s="541"/>
      <c r="HXD48" s="541"/>
      <c r="HXE48" s="541"/>
      <c r="HXF48" s="541"/>
      <c r="HXG48" s="541"/>
      <c r="HXH48" s="541"/>
      <c r="HXI48" s="541"/>
      <c r="HXJ48" s="541"/>
      <c r="HXK48" s="541"/>
      <c r="HXL48" s="541"/>
      <c r="HXM48" s="541"/>
      <c r="HXN48" s="541"/>
      <c r="HXO48" s="541"/>
      <c r="HXP48" s="541"/>
      <c r="HXQ48" s="541"/>
      <c r="HXR48" s="541"/>
      <c r="HXS48" s="541"/>
      <c r="HXT48" s="541"/>
      <c r="HXU48" s="541"/>
      <c r="HXV48" s="541"/>
      <c r="HXW48" s="541"/>
      <c r="HXX48" s="541"/>
      <c r="HXY48" s="541"/>
      <c r="HXZ48" s="541"/>
      <c r="HYA48" s="541"/>
      <c r="HYB48" s="541"/>
      <c r="HYC48" s="541"/>
      <c r="HYD48" s="541"/>
      <c r="HYE48" s="541"/>
      <c r="HYF48" s="541"/>
      <c r="HYG48" s="541"/>
      <c r="HYH48" s="541"/>
      <c r="HYI48" s="541"/>
      <c r="HYJ48" s="541"/>
      <c r="HYK48" s="541"/>
      <c r="HYL48" s="541"/>
      <c r="HYM48" s="541"/>
      <c r="HYN48" s="541"/>
      <c r="HYO48" s="541"/>
      <c r="HYP48" s="541"/>
      <c r="HYQ48" s="541"/>
      <c r="HYR48" s="541"/>
      <c r="HYS48" s="541"/>
      <c r="HYT48" s="541"/>
      <c r="HYU48" s="541"/>
      <c r="HYV48" s="541"/>
      <c r="HYW48" s="541"/>
      <c r="HYX48" s="541"/>
      <c r="HYY48" s="541"/>
      <c r="HYZ48" s="541"/>
      <c r="HZA48" s="541"/>
      <c r="HZB48" s="541"/>
      <c r="HZC48" s="541"/>
      <c r="HZD48" s="541"/>
      <c r="HZE48" s="541"/>
      <c r="HZF48" s="541"/>
      <c r="HZG48" s="541"/>
      <c r="HZH48" s="541"/>
      <c r="HZI48" s="541"/>
      <c r="HZJ48" s="541"/>
      <c r="HZK48" s="541"/>
      <c r="HZL48" s="541"/>
      <c r="HZM48" s="541"/>
      <c r="HZN48" s="541"/>
      <c r="HZO48" s="541"/>
      <c r="HZP48" s="541"/>
      <c r="HZQ48" s="541"/>
      <c r="HZR48" s="541"/>
      <c r="HZS48" s="541"/>
      <c r="HZT48" s="541"/>
      <c r="HZU48" s="541"/>
      <c r="HZV48" s="541"/>
      <c r="HZW48" s="541"/>
      <c r="HZX48" s="541"/>
      <c r="HZY48" s="541"/>
      <c r="HZZ48" s="541"/>
      <c r="IAA48" s="541"/>
      <c r="IAB48" s="541"/>
      <c r="IAC48" s="541"/>
      <c r="IAD48" s="541"/>
      <c r="IAE48" s="541"/>
      <c r="IAF48" s="541"/>
      <c r="IAG48" s="541"/>
      <c r="IAH48" s="541"/>
      <c r="IAI48" s="541"/>
      <c r="IAJ48" s="541"/>
      <c r="IAK48" s="541"/>
      <c r="IAL48" s="541"/>
      <c r="IAM48" s="541"/>
      <c r="IAN48" s="541"/>
      <c r="IAO48" s="541"/>
      <c r="IAP48" s="541"/>
      <c r="IAQ48" s="541"/>
      <c r="IAR48" s="541"/>
      <c r="IAS48" s="541"/>
      <c r="IAT48" s="541"/>
      <c r="IAU48" s="541"/>
      <c r="IAV48" s="541"/>
      <c r="IAW48" s="541"/>
      <c r="IAX48" s="541"/>
      <c r="IAY48" s="541"/>
      <c r="IAZ48" s="541"/>
      <c r="IBA48" s="541"/>
      <c r="IBB48" s="541"/>
      <c r="IBC48" s="541"/>
      <c r="IBD48" s="541"/>
      <c r="IBE48" s="541"/>
      <c r="IBF48" s="541"/>
      <c r="IBG48" s="541"/>
      <c r="IBH48" s="541"/>
      <c r="IBI48" s="541"/>
      <c r="IBJ48" s="541"/>
      <c r="IBK48" s="541"/>
      <c r="IBL48" s="541"/>
      <c r="IBM48" s="541"/>
      <c r="IBN48" s="541"/>
      <c r="IBO48" s="541"/>
      <c r="IBP48" s="541"/>
      <c r="IBQ48" s="541"/>
      <c r="IBR48" s="541"/>
      <c r="IBS48" s="541"/>
      <c r="IBT48" s="541"/>
      <c r="IBU48" s="541"/>
      <c r="IBV48" s="541"/>
      <c r="IBW48" s="541"/>
      <c r="IBX48" s="541"/>
      <c r="IBY48" s="541"/>
      <c r="IBZ48" s="541"/>
      <c r="ICA48" s="541"/>
      <c r="ICB48" s="541"/>
      <c r="ICC48" s="541"/>
      <c r="ICD48" s="541"/>
      <c r="ICE48" s="541"/>
      <c r="ICF48" s="541"/>
      <c r="ICG48" s="541"/>
      <c r="ICH48" s="541"/>
      <c r="ICI48" s="541"/>
      <c r="ICJ48" s="541"/>
      <c r="ICK48" s="541"/>
      <c r="ICL48" s="541"/>
      <c r="ICM48" s="541"/>
      <c r="ICN48" s="541"/>
      <c r="ICO48" s="541"/>
      <c r="ICP48" s="541"/>
      <c r="ICQ48" s="541"/>
      <c r="ICR48" s="541"/>
      <c r="ICS48" s="541"/>
      <c r="ICT48" s="541"/>
      <c r="ICU48" s="541"/>
      <c r="ICV48" s="541"/>
      <c r="ICW48" s="541"/>
      <c r="ICX48" s="541"/>
      <c r="ICY48" s="541"/>
      <c r="ICZ48" s="541"/>
      <c r="IDA48" s="541"/>
      <c r="IDB48" s="541"/>
      <c r="IDC48" s="541"/>
      <c r="IDD48" s="541"/>
      <c r="IDE48" s="541"/>
      <c r="IDF48" s="541"/>
      <c r="IDG48" s="541"/>
      <c r="IDH48" s="541"/>
      <c r="IDI48" s="541"/>
      <c r="IDJ48" s="541"/>
      <c r="IDK48" s="541"/>
      <c r="IDL48" s="541"/>
      <c r="IDM48" s="541"/>
      <c r="IDN48" s="541"/>
      <c r="IDO48" s="541"/>
      <c r="IDP48" s="541"/>
      <c r="IDQ48" s="541"/>
      <c r="IDR48" s="541"/>
      <c r="IDS48" s="541"/>
      <c r="IDT48" s="541"/>
      <c r="IDU48" s="541"/>
      <c r="IDV48" s="541"/>
      <c r="IDW48" s="541"/>
      <c r="IDX48" s="541"/>
      <c r="IDY48" s="541"/>
      <c r="IDZ48" s="541"/>
      <c r="IEA48" s="541"/>
      <c r="IEB48" s="541"/>
      <c r="IEC48" s="541"/>
      <c r="IED48" s="541"/>
      <c r="IEE48" s="541"/>
      <c r="IEF48" s="541"/>
      <c r="IEG48" s="541"/>
      <c r="IEH48" s="541"/>
      <c r="IEI48" s="541"/>
      <c r="IEJ48" s="541"/>
      <c r="IEK48" s="541"/>
      <c r="IEL48" s="541"/>
      <c r="IEM48" s="541"/>
      <c r="IEN48" s="541"/>
      <c r="IEO48" s="541"/>
      <c r="IEP48" s="541"/>
      <c r="IEQ48" s="541"/>
      <c r="IER48" s="541"/>
      <c r="IES48" s="541"/>
      <c r="IET48" s="541"/>
      <c r="IEU48" s="541"/>
      <c r="IEV48" s="541"/>
      <c r="IEW48" s="541"/>
      <c r="IEX48" s="541"/>
      <c r="IEY48" s="541"/>
      <c r="IEZ48" s="541"/>
      <c r="IFA48" s="541"/>
      <c r="IFB48" s="541"/>
      <c r="IFC48" s="541"/>
      <c r="IFD48" s="541"/>
      <c r="IFE48" s="541"/>
      <c r="IFF48" s="541"/>
      <c r="IFG48" s="541"/>
      <c r="IFH48" s="541"/>
      <c r="IFI48" s="541"/>
      <c r="IFJ48" s="541"/>
      <c r="IFK48" s="541"/>
      <c r="IFL48" s="541"/>
      <c r="IFM48" s="541"/>
      <c r="IFN48" s="541"/>
      <c r="IFO48" s="541"/>
      <c r="IFP48" s="541"/>
      <c r="IFQ48" s="541"/>
      <c r="IFR48" s="541"/>
      <c r="IFS48" s="541"/>
      <c r="IFT48" s="541"/>
      <c r="IFU48" s="541"/>
      <c r="IFV48" s="541"/>
      <c r="IFW48" s="541"/>
      <c r="IFX48" s="541"/>
      <c r="IFY48" s="541"/>
      <c r="IFZ48" s="541"/>
      <c r="IGA48" s="541"/>
      <c r="IGB48" s="541"/>
      <c r="IGC48" s="541"/>
      <c r="IGD48" s="541"/>
      <c r="IGE48" s="541"/>
      <c r="IGF48" s="541"/>
      <c r="IGG48" s="541"/>
      <c r="IGH48" s="541"/>
      <c r="IGI48" s="541"/>
      <c r="IGJ48" s="541"/>
      <c r="IGK48" s="541"/>
      <c r="IGL48" s="541"/>
      <c r="IGM48" s="541"/>
      <c r="IGN48" s="541"/>
      <c r="IGO48" s="541"/>
      <c r="IGP48" s="541"/>
      <c r="IGQ48" s="541"/>
      <c r="IGR48" s="541"/>
      <c r="IGS48" s="541"/>
      <c r="IGT48" s="541"/>
      <c r="IGU48" s="541"/>
      <c r="IGV48" s="541"/>
      <c r="IGW48" s="541"/>
      <c r="IGX48" s="541"/>
      <c r="IGY48" s="541"/>
      <c r="IGZ48" s="541"/>
      <c r="IHA48" s="541"/>
      <c r="IHB48" s="541"/>
      <c r="IHC48" s="541"/>
      <c r="IHD48" s="541"/>
      <c r="IHE48" s="541"/>
      <c r="IHF48" s="541"/>
      <c r="IHG48" s="541"/>
      <c r="IHH48" s="541"/>
      <c r="IHI48" s="541"/>
      <c r="IHJ48" s="541"/>
      <c r="IHK48" s="541"/>
      <c r="IHL48" s="541"/>
      <c r="IHM48" s="541"/>
      <c r="IHN48" s="541"/>
      <c r="IHO48" s="541"/>
      <c r="IHP48" s="541"/>
      <c r="IHQ48" s="541"/>
      <c r="IHR48" s="541"/>
      <c r="IHS48" s="541"/>
      <c r="IHT48" s="541"/>
      <c r="IHU48" s="541"/>
      <c r="IHV48" s="541"/>
      <c r="IHW48" s="541"/>
      <c r="IHX48" s="541"/>
      <c r="IHY48" s="541"/>
      <c r="IHZ48" s="541"/>
      <c r="IIA48" s="541"/>
      <c r="IIB48" s="541"/>
      <c r="IIC48" s="541"/>
      <c r="IID48" s="541"/>
      <c r="IIE48" s="541"/>
      <c r="IIF48" s="541"/>
      <c r="IIG48" s="541"/>
      <c r="IIH48" s="541"/>
      <c r="III48" s="541"/>
      <c r="IIJ48" s="541"/>
      <c r="IIK48" s="541"/>
      <c r="IIL48" s="541"/>
      <c r="IIM48" s="541"/>
      <c r="IIN48" s="541"/>
      <c r="IIO48" s="541"/>
      <c r="IIP48" s="541"/>
      <c r="IIQ48" s="541"/>
      <c r="IIR48" s="541"/>
      <c r="IIS48" s="541"/>
      <c r="IIT48" s="541"/>
      <c r="IIU48" s="541"/>
      <c r="IIV48" s="541"/>
      <c r="IIW48" s="541"/>
      <c r="IIX48" s="541"/>
      <c r="IIY48" s="541"/>
      <c r="IIZ48" s="541"/>
      <c r="IJA48" s="541"/>
      <c r="IJB48" s="541"/>
      <c r="IJC48" s="541"/>
      <c r="IJD48" s="541"/>
      <c r="IJE48" s="541"/>
      <c r="IJF48" s="541"/>
      <c r="IJG48" s="541"/>
      <c r="IJH48" s="541"/>
      <c r="IJI48" s="541"/>
      <c r="IJJ48" s="541"/>
      <c r="IJK48" s="541"/>
      <c r="IJL48" s="541"/>
      <c r="IJM48" s="541"/>
      <c r="IJN48" s="541"/>
      <c r="IJO48" s="541"/>
      <c r="IJP48" s="541"/>
      <c r="IJQ48" s="541"/>
      <c r="IJR48" s="541"/>
      <c r="IJS48" s="541"/>
      <c r="IJT48" s="541"/>
      <c r="IJU48" s="541"/>
      <c r="IJV48" s="541"/>
      <c r="IJW48" s="541"/>
      <c r="IJX48" s="541"/>
      <c r="IJY48" s="541"/>
      <c r="IJZ48" s="541"/>
      <c r="IKA48" s="541"/>
      <c r="IKB48" s="541"/>
      <c r="IKC48" s="541"/>
      <c r="IKD48" s="541"/>
      <c r="IKE48" s="541"/>
      <c r="IKF48" s="541"/>
      <c r="IKG48" s="541"/>
      <c r="IKH48" s="541"/>
      <c r="IKI48" s="541"/>
      <c r="IKJ48" s="541"/>
      <c r="IKK48" s="541"/>
      <c r="IKL48" s="541"/>
      <c r="IKM48" s="541"/>
      <c r="IKN48" s="541"/>
      <c r="IKO48" s="541"/>
      <c r="IKP48" s="541"/>
      <c r="IKQ48" s="541"/>
      <c r="IKR48" s="541"/>
      <c r="IKS48" s="541"/>
      <c r="IKT48" s="541"/>
      <c r="IKU48" s="541"/>
      <c r="IKV48" s="541"/>
      <c r="IKW48" s="541"/>
      <c r="IKX48" s="541"/>
      <c r="IKY48" s="541"/>
      <c r="IKZ48" s="541"/>
      <c r="ILA48" s="541"/>
      <c r="ILB48" s="541"/>
      <c r="ILC48" s="541"/>
      <c r="ILD48" s="541"/>
      <c r="ILE48" s="541"/>
      <c r="ILF48" s="541"/>
      <c r="ILG48" s="541"/>
      <c r="ILH48" s="541"/>
      <c r="ILI48" s="541"/>
      <c r="ILJ48" s="541"/>
      <c r="ILK48" s="541"/>
      <c r="ILL48" s="541"/>
      <c r="ILM48" s="541"/>
      <c r="ILN48" s="541"/>
      <c r="ILO48" s="541"/>
      <c r="ILP48" s="541"/>
      <c r="ILQ48" s="541"/>
      <c r="ILR48" s="541"/>
      <c r="ILS48" s="541"/>
      <c r="ILT48" s="541"/>
      <c r="ILU48" s="541"/>
      <c r="ILV48" s="541"/>
      <c r="ILW48" s="541"/>
      <c r="ILX48" s="541"/>
      <c r="ILY48" s="541"/>
      <c r="ILZ48" s="541"/>
      <c r="IMA48" s="541"/>
      <c r="IMB48" s="541"/>
      <c r="IMC48" s="541"/>
      <c r="IMD48" s="541"/>
      <c r="IME48" s="541"/>
      <c r="IMF48" s="541"/>
      <c r="IMG48" s="541"/>
      <c r="IMH48" s="541"/>
      <c r="IMI48" s="541"/>
      <c r="IMJ48" s="541"/>
      <c r="IMK48" s="541"/>
      <c r="IML48" s="541"/>
      <c r="IMM48" s="541"/>
      <c r="IMN48" s="541"/>
      <c r="IMO48" s="541"/>
      <c r="IMP48" s="541"/>
      <c r="IMQ48" s="541"/>
      <c r="IMR48" s="541"/>
      <c r="IMS48" s="541"/>
      <c r="IMT48" s="541"/>
      <c r="IMU48" s="541"/>
      <c r="IMV48" s="541"/>
      <c r="IMW48" s="541"/>
      <c r="IMX48" s="541"/>
      <c r="IMY48" s="541"/>
      <c r="IMZ48" s="541"/>
      <c r="INA48" s="541"/>
      <c r="INB48" s="541"/>
      <c r="INC48" s="541"/>
      <c r="IND48" s="541"/>
      <c r="INE48" s="541"/>
      <c r="INF48" s="541"/>
      <c r="ING48" s="541"/>
      <c r="INH48" s="541"/>
      <c r="INI48" s="541"/>
      <c r="INJ48" s="541"/>
      <c r="INK48" s="541"/>
      <c r="INL48" s="541"/>
      <c r="INM48" s="541"/>
      <c r="INN48" s="541"/>
      <c r="INO48" s="541"/>
      <c r="INP48" s="541"/>
      <c r="INQ48" s="541"/>
      <c r="INR48" s="541"/>
      <c r="INS48" s="541"/>
      <c r="INT48" s="541"/>
      <c r="INU48" s="541"/>
      <c r="INV48" s="541"/>
      <c r="INW48" s="541"/>
      <c r="INX48" s="541"/>
      <c r="INY48" s="541"/>
      <c r="INZ48" s="541"/>
      <c r="IOA48" s="541"/>
      <c r="IOB48" s="541"/>
      <c r="IOC48" s="541"/>
      <c r="IOD48" s="541"/>
      <c r="IOE48" s="541"/>
      <c r="IOF48" s="541"/>
      <c r="IOG48" s="541"/>
      <c r="IOH48" s="541"/>
      <c r="IOI48" s="541"/>
      <c r="IOJ48" s="541"/>
      <c r="IOK48" s="541"/>
      <c r="IOL48" s="541"/>
      <c r="IOM48" s="541"/>
      <c r="ION48" s="541"/>
      <c r="IOO48" s="541"/>
      <c r="IOP48" s="541"/>
      <c r="IOQ48" s="541"/>
      <c r="IOR48" s="541"/>
      <c r="IOS48" s="541"/>
      <c r="IOT48" s="541"/>
      <c r="IOU48" s="541"/>
      <c r="IOV48" s="541"/>
      <c r="IOW48" s="541"/>
      <c r="IOX48" s="541"/>
      <c r="IOY48" s="541"/>
      <c r="IOZ48" s="541"/>
      <c r="IPA48" s="541"/>
      <c r="IPB48" s="541"/>
      <c r="IPC48" s="541"/>
      <c r="IPD48" s="541"/>
      <c r="IPE48" s="541"/>
      <c r="IPF48" s="541"/>
      <c r="IPG48" s="541"/>
      <c r="IPH48" s="541"/>
      <c r="IPI48" s="541"/>
      <c r="IPJ48" s="541"/>
      <c r="IPK48" s="541"/>
      <c r="IPL48" s="541"/>
      <c r="IPM48" s="541"/>
      <c r="IPN48" s="541"/>
      <c r="IPO48" s="541"/>
      <c r="IPP48" s="541"/>
      <c r="IPQ48" s="541"/>
      <c r="IPR48" s="541"/>
      <c r="IPS48" s="541"/>
      <c r="IPT48" s="541"/>
      <c r="IPU48" s="541"/>
      <c r="IPV48" s="541"/>
      <c r="IPW48" s="541"/>
      <c r="IPX48" s="541"/>
      <c r="IPY48" s="541"/>
      <c r="IPZ48" s="541"/>
      <c r="IQA48" s="541"/>
      <c r="IQB48" s="541"/>
      <c r="IQC48" s="541"/>
      <c r="IQD48" s="541"/>
      <c r="IQE48" s="541"/>
      <c r="IQF48" s="541"/>
      <c r="IQG48" s="541"/>
      <c r="IQH48" s="541"/>
      <c r="IQI48" s="541"/>
      <c r="IQJ48" s="541"/>
      <c r="IQK48" s="541"/>
      <c r="IQL48" s="541"/>
      <c r="IQM48" s="541"/>
      <c r="IQN48" s="541"/>
      <c r="IQO48" s="541"/>
      <c r="IQP48" s="541"/>
      <c r="IQQ48" s="541"/>
      <c r="IQR48" s="541"/>
      <c r="IQS48" s="541"/>
      <c r="IQT48" s="541"/>
      <c r="IQU48" s="541"/>
      <c r="IQV48" s="541"/>
      <c r="IQW48" s="541"/>
      <c r="IQX48" s="541"/>
      <c r="IQY48" s="541"/>
      <c r="IQZ48" s="541"/>
      <c r="IRA48" s="541"/>
      <c r="IRB48" s="541"/>
      <c r="IRC48" s="541"/>
      <c r="IRD48" s="541"/>
      <c r="IRE48" s="541"/>
      <c r="IRF48" s="541"/>
      <c r="IRG48" s="541"/>
      <c r="IRH48" s="541"/>
      <c r="IRI48" s="541"/>
      <c r="IRJ48" s="541"/>
      <c r="IRK48" s="541"/>
      <c r="IRL48" s="541"/>
      <c r="IRM48" s="541"/>
      <c r="IRN48" s="541"/>
      <c r="IRO48" s="541"/>
      <c r="IRP48" s="541"/>
      <c r="IRQ48" s="541"/>
      <c r="IRR48" s="541"/>
      <c r="IRS48" s="541"/>
      <c r="IRT48" s="541"/>
      <c r="IRU48" s="541"/>
      <c r="IRV48" s="541"/>
      <c r="IRW48" s="541"/>
      <c r="IRX48" s="541"/>
      <c r="IRY48" s="541"/>
      <c r="IRZ48" s="541"/>
      <c r="ISA48" s="541"/>
      <c r="ISB48" s="541"/>
      <c r="ISC48" s="541"/>
      <c r="ISD48" s="541"/>
      <c r="ISE48" s="541"/>
      <c r="ISF48" s="541"/>
      <c r="ISG48" s="541"/>
      <c r="ISH48" s="541"/>
      <c r="ISI48" s="541"/>
      <c r="ISJ48" s="541"/>
      <c r="ISK48" s="541"/>
      <c r="ISL48" s="541"/>
      <c r="ISM48" s="541"/>
      <c r="ISN48" s="541"/>
      <c r="ISO48" s="541"/>
      <c r="ISP48" s="541"/>
      <c r="ISQ48" s="541"/>
      <c r="ISR48" s="541"/>
      <c r="ISS48" s="541"/>
      <c r="IST48" s="541"/>
      <c r="ISU48" s="541"/>
      <c r="ISV48" s="541"/>
      <c r="ISW48" s="541"/>
      <c r="ISX48" s="541"/>
      <c r="ISY48" s="541"/>
      <c r="ISZ48" s="541"/>
      <c r="ITA48" s="541"/>
      <c r="ITB48" s="541"/>
      <c r="ITC48" s="541"/>
      <c r="ITD48" s="541"/>
      <c r="ITE48" s="541"/>
      <c r="ITF48" s="541"/>
      <c r="ITG48" s="541"/>
      <c r="ITH48" s="541"/>
      <c r="ITI48" s="541"/>
      <c r="ITJ48" s="541"/>
      <c r="ITK48" s="541"/>
      <c r="ITL48" s="541"/>
      <c r="ITM48" s="541"/>
      <c r="ITN48" s="541"/>
      <c r="ITO48" s="541"/>
      <c r="ITP48" s="541"/>
      <c r="ITQ48" s="541"/>
      <c r="ITR48" s="541"/>
      <c r="ITS48" s="541"/>
      <c r="ITT48" s="541"/>
      <c r="ITU48" s="541"/>
      <c r="ITV48" s="541"/>
      <c r="ITW48" s="541"/>
      <c r="ITX48" s="541"/>
      <c r="ITY48" s="541"/>
      <c r="ITZ48" s="541"/>
      <c r="IUA48" s="541"/>
      <c r="IUB48" s="541"/>
      <c r="IUC48" s="541"/>
      <c r="IUD48" s="541"/>
      <c r="IUE48" s="541"/>
      <c r="IUF48" s="541"/>
      <c r="IUG48" s="541"/>
      <c r="IUH48" s="541"/>
      <c r="IUI48" s="541"/>
      <c r="IUJ48" s="541"/>
      <c r="IUK48" s="541"/>
      <c r="IUL48" s="541"/>
      <c r="IUM48" s="541"/>
      <c r="IUN48" s="541"/>
      <c r="IUO48" s="541"/>
      <c r="IUP48" s="541"/>
      <c r="IUQ48" s="541"/>
      <c r="IUR48" s="541"/>
      <c r="IUS48" s="541"/>
      <c r="IUT48" s="541"/>
      <c r="IUU48" s="541"/>
      <c r="IUV48" s="541"/>
      <c r="IUW48" s="541"/>
      <c r="IUX48" s="541"/>
      <c r="IUY48" s="541"/>
      <c r="IUZ48" s="541"/>
      <c r="IVA48" s="541"/>
      <c r="IVB48" s="541"/>
      <c r="IVC48" s="541"/>
      <c r="IVD48" s="541"/>
      <c r="IVE48" s="541"/>
      <c r="IVF48" s="541"/>
      <c r="IVG48" s="541"/>
      <c r="IVH48" s="541"/>
      <c r="IVI48" s="541"/>
      <c r="IVJ48" s="541"/>
      <c r="IVK48" s="541"/>
      <c r="IVL48" s="541"/>
      <c r="IVM48" s="541"/>
      <c r="IVN48" s="541"/>
      <c r="IVO48" s="541"/>
      <c r="IVP48" s="541"/>
      <c r="IVQ48" s="541"/>
      <c r="IVR48" s="541"/>
      <c r="IVS48" s="541"/>
      <c r="IVT48" s="541"/>
      <c r="IVU48" s="541"/>
      <c r="IVV48" s="541"/>
      <c r="IVW48" s="541"/>
      <c r="IVX48" s="541"/>
      <c r="IVY48" s="541"/>
      <c r="IVZ48" s="541"/>
      <c r="IWA48" s="541"/>
      <c r="IWB48" s="541"/>
      <c r="IWC48" s="541"/>
      <c r="IWD48" s="541"/>
      <c r="IWE48" s="541"/>
      <c r="IWF48" s="541"/>
      <c r="IWG48" s="541"/>
      <c r="IWH48" s="541"/>
      <c r="IWI48" s="541"/>
      <c r="IWJ48" s="541"/>
      <c r="IWK48" s="541"/>
      <c r="IWL48" s="541"/>
      <c r="IWM48" s="541"/>
      <c r="IWN48" s="541"/>
      <c r="IWO48" s="541"/>
      <c r="IWP48" s="541"/>
      <c r="IWQ48" s="541"/>
      <c r="IWR48" s="541"/>
      <c r="IWS48" s="541"/>
      <c r="IWT48" s="541"/>
      <c r="IWU48" s="541"/>
      <c r="IWV48" s="541"/>
      <c r="IWW48" s="541"/>
      <c r="IWX48" s="541"/>
      <c r="IWY48" s="541"/>
      <c r="IWZ48" s="541"/>
      <c r="IXA48" s="541"/>
      <c r="IXB48" s="541"/>
      <c r="IXC48" s="541"/>
      <c r="IXD48" s="541"/>
      <c r="IXE48" s="541"/>
      <c r="IXF48" s="541"/>
      <c r="IXG48" s="541"/>
      <c r="IXH48" s="541"/>
      <c r="IXI48" s="541"/>
      <c r="IXJ48" s="541"/>
      <c r="IXK48" s="541"/>
      <c r="IXL48" s="541"/>
      <c r="IXM48" s="541"/>
      <c r="IXN48" s="541"/>
      <c r="IXO48" s="541"/>
      <c r="IXP48" s="541"/>
      <c r="IXQ48" s="541"/>
      <c r="IXR48" s="541"/>
      <c r="IXS48" s="541"/>
      <c r="IXT48" s="541"/>
      <c r="IXU48" s="541"/>
      <c r="IXV48" s="541"/>
      <c r="IXW48" s="541"/>
      <c r="IXX48" s="541"/>
      <c r="IXY48" s="541"/>
      <c r="IXZ48" s="541"/>
      <c r="IYA48" s="541"/>
      <c r="IYB48" s="541"/>
      <c r="IYC48" s="541"/>
      <c r="IYD48" s="541"/>
      <c r="IYE48" s="541"/>
      <c r="IYF48" s="541"/>
      <c r="IYG48" s="541"/>
      <c r="IYH48" s="541"/>
      <c r="IYI48" s="541"/>
      <c r="IYJ48" s="541"/>
      <c r="IYK48" s="541"/>
      <c r="IYL48" s="541"/>
      <c r="IYM48" s="541"/>
      <c r="IYN48" s="541"/>
      <c r="IYO48" s="541"/>
      <c r="IYP48" s="541"/>
      <c r="IYQ48" s="541"/>
      <c r="IYR48" s="541"/>
      <c r="IYS48" s="541"/>
      <c r="IYT48" s="541"/>
      <c r="IYU48" s="541"/>
      <c r="IYV48" s="541"/>
      <c r="IYW48" s="541"/>
      <c r="IYX48" s="541"/>
      <c r="IYY48" s="541"/>
      <c r="IYZ48" s="541"/>
      <c r="IZA48" s="541"/>
      <c r="IZB48" s="541"/>
      <c r="IZC48" s="541"/>
      <c r="IZD48" s="541"/>
      <c r="IZE48" s="541"/>
      <c r="IZF48" s="541"/>
      <c r="IZG48" s="541"/>
      <c r="IZH48" s="541"/>
      <c r="IZI48" s="541"/>
      <c r="IZJ48" s="541"/>
      <c r="IZK48" s="541"/>
      <c r="IZL48" s="541"/>
      <c r="IZM48" s="541"/>
      <c r="IZN48" s="541"/>
      <c r="IZO48" s="541"/>
      <c r="IZP48" s="541"/>
      <c r="IZQ48" s="541"/>
      <c r="IZR48" s="541"/>
      <c r="IZS48" s="541"/>
      <c r="IZT48" s="541"/>
      <c r="IZU48" s="541"/>
      <c r="IZV48" s="541"/>
      <c r="IZW48" s="541"/>
      <c r="IZX48" s="541"/>
      <c r="IZY48" s="541"/>
      <c r="IZZ48" s="541"/>
      <c r="JAA48" s="541"/>
      <c r="JAB48" s="541"/>
      <c r="JAC48" s="541"/>
      <c r="JAD48" s="541"/>
      <c r="JAE48" s="541"/>
      <c r="JAF48" s="541"/>
      <c r="JAG48" s="541"/>
      <c r="JAH48" s="541"/>
      <c r="JAI48" s="541"/>
      <c r="JAJ48" s="541"/>
      <c r="JAK48" s="541"/>
      <c r="JAL48" s="541"/>
      <c r="JAM48" s="541"/>
      <c r="JAN48" s="541"/>
      <c r="JAO48" s="541"/>
      <c r="JAP48" s="541"/>
      <c r="JAQ48" s="541"/>
      <c r="JAR48" s="541"/>
      <c r="JAS48" s="541"/>
      <c r="JAT48" s="541"/>
      <c r="JAU48" s="541"/>
      <c r="JAV48" s="541"/>
      <c r="JAW48" s="541"/>
      <c r="JAX48" s="541"/>
      <c r="JAY48" s="541"/>
      <c r="JAZ48" s="541"/>
      <c r="JBA48" s="541"/>
      <c r="JBB48" s="541"/>
      <c r="JBC48" s="541"/>
      <c r="JBD48" s="541"/>
      <c r="JBE48" s="541"/>
      <c r="JBF48" s="541"/>
      <c r="JBG48" s="541"/>
      <c r="JBH48" s="541"/>
      <c r="JBI48" s="541"/>
      <c r="JBJ48" s="541"/>
      <c r="JBK48" s="541"/>
      <c r="JBL48" s="541"/>
      <c r="JBM48" s="541"/>
      <c r="JBN48" s="541"/>
      <c r="JBO48" s="541"/>
      <c r="JBP48" s="541"/>
      <c r="JBQ48" s="541"/>
      <c r="JBR48" s="541"/>
      <c r="JBS48" s="541"/>
      <c r="JBT48" s="541"/>
      <c r="JBU48" s="541"/>
      <c r="JBV48" s="541"/>
      <c r="JBW48" s="541"/>
      <c r="JBX48" s="541"/>
      <c r="JBY48" s="541"/>
      <c r="JBZ48" s="541"/>
      <c r="JCA48" s="541"/>
      <c r="JCB48" s="541"/>
      <c r="JCC48" s="541"/>
      <c r="JCD48" s="541"/>
      <c r="JCE48" s="541"/>
      <c r="JCF48" s="541"/>
      <c r="JCG48" s="541"/>
      <c r="JCH48" s="541"/>
      <c r="JCI48" s="541"/>
      <c r="JCJ48" s="541"/>
      <c r="JCK48" s="541"/>
      <c r="JCL48" s="541"/>
      <c r="JCM48" s="541"/>
      <c r="JCN48" s="541"/>
      <c r="JCO48" s="541"/>
      <c r="JCP48" s="541"/>
      <c r="JCQ48" s="541"/>
      <c r="JCR48" s="541"/>
      <c r="JCS48" s="541"/>
      <c r="JCT48" s="541"/>
      <c r="JCU48" s="541"/>
      <c r="JCV48" s="541"/>
      <c r="JCW48" s="541"/>
      <c r="JCX48" s="541"/>
      <c r="JCY48" s="541"/>
      <c r="JCZ48" s="541"/>
      <c r="JDA48" s="541"/>
      <c r="JDB48" s="541"/>
      <c r="JDC48" s="541"/>
      <c r="JDD48" s="541"/>
      <c r="JDE48" s="541"/>
      <c r="JDF48" s="541"/>
      <c r="JDG48" s="541"/>
      <c r="JDH48" s="541"/>
      <c r="JDI48" s="541"/>
      <c r="JDJ48" s="541"/>
      <c r="JDK48" s="541"/>
      <c r="JDL48" s="541"/>
      <c r="JDM48" s="541"/>
      <c r="JDN48" s="541"/>
      <c r="JDO48" s="541"/>
      <c r="JDP48" s="541"/>
      <c r="JDQ48" s="541"/>
      <c r="JDR48" s="541"/>
      <c r="JDS48" s="541"/>
      <c r="JDT48" s="541"/>
      <c r="JDU48" s="541"/>
      <c r="JDV48" s="541"/>
      <c r="JDW48" s="541"/>
      <c r="JDX48" s="541"/>
      <c r="JDY48" s="541"/>
      <c r="JDZ48" s="541"/>
      <c r="JEA48" s="541"/>
      <c r="JEB48" s="541"/>
      <c r="JEC48" s="541"/>
      <c r="JED48" s="541"/>
      <c r="JEE48" s="541"/>
      <c r="JEF48" s="541"/>
      <c r="JEG48" s="541"/>
      <c r="JEH48" s="541"/>
      <c r="JEI48" s="541"/>
      <c r="JEJ48" s="541"/>
      <c r="JEK48" s="541"/>
      <c r="JEL48" s="541"/>
      <c r="JEM48" s="541"/>
      <c r="JEN48" s="541"/>
      <c r="JEO48" s="541"/>
      <c r="JEP48" s="541"/>
      <c r="JEQ48" s="541"/>
      <c r="JER48" s="541"/>
      <c r="JES48" s="541"/>
      <c r="JET48" s="541"/>
      <c r="JEU48" s="541"/>
      <c r="JEV48" s="541"/>
      <c r="JEW48" s="541"/>
      <c r="JEX48" s="541"/>
      <c r="JEY48" s="541"/>
      <c r="JEZ48" s="541"/>
      <c r="JFA48" s="541"/>
      <c r="JFB48" s="541"/>
      <c r="JFC48" s="541"/>
      <c r="JFD48" s="541"/>
      <c r="JFE48" s="541"/>
      <c r="JFF48" s="541"/>
      <c r="JFG48" s="541"/>
      <c r="JFH48" s="541"/>
      <c r="JFI48" s="541"/>
      <c r="JFJ48" s="541"/>
      <c r="JFK48" s="541"/>
      <c r="JFL48" s="541"/>
      <c r="JFM48" s="541"/>
      <c r="JFN48" s="541"/>
      <c r="JFO48" s="541"/>
      <c r="JFP48" s="541"/>
      <c r="JFQ48" s="541"/>
      <c r="JFR48" s="541"/>
      <c r="JFS48" s="541"/>
      <c r="JFT48" s="541"/>
      <c r="JFU48" s="541"/>
      <c r="JFV48" s="541"/>
      <c r="JFW48" s="541"/>
      <c r="JFX48" s="541"/>
      <c r="JFY48" s="541"/>
      <c r="JFZ48" s="541"/>
      <c r="JGA48" s="541"/>
      <c r="JGB48" s="541"/>
      <c r="JGC48" s="541"/>
      <c r="JGD48" s="541"/>
      <c r="JGE48" s="541"/>
      <c r="JGF48" s="541"/>
      <c r="JGG48" s="541"/>
      <c r="JGH48" s="541"/>
      <c r="JGI48" s="541"/>
      <c r="JGJ48" s="541"/>
      <c r="JGK48" s="541"/>
      <c r="JGL48" s="541"/>
      <c r="JGM48" s="541"/>
      <c r="JGN48" s="541"/>
      <c r="JGO48" s="541"/>
      <c r="JGP48" s="541"/>
      <c r="JGQ48" s="541"/>
      <c r="JGR48" s="541"/>
      <c r="JGS48" s="541"/>
      <c r="JGT48" s="541"/>
      <c r="JGU48" s="541"/>
      <c r="JGV48" s="541"/>
      <c r="JGW48" s="541"/>
      <c r="JGX48" s="541"/>
      <c r="JGY48" s="541"/>
      <c r="JGZ48" s="541"/>
      <c r="JHA48" s="541"/>
      <c r="JHB48" s="541"/>
      <c r="JHC48" s="541"/>
      <c r="JHD48" s="541"/>
      <c r="JHE48" s="541"/>
      <c r="JHF48" s="541"/>
      <c r="JHG48" s="541"/>
      <c r="JHH48" s="541"/>
      <c r="JHI48" s="541"/>
      <c r="JHJ48" s="541"/>
      <c r="JHK48" s="541"/>
      <c r="JHL48" s="541"/>
      <c r="JHM48" s="541"/>
      <c r="JHN48" s="541"/>
      <c r="JHO48" s="541"/>
      <c r="JHP48" s="541"/>
      <c r="JHQ48" s="541"/>
      <c r="JHR48" s="541"/>
      <c r="JHS48" s="541"/>
      <c r="JHT48" s="541"/>
      <c r="JHU48" s="541"/>
      <c r="JHV48" s="541"/>
      <c r="JHW48" s="541"/>
      <c r="JHX48" s="541"/>
      <c r="JHY48" s="541"/>
      <c r="JHZ48" s="541"/>
      <c r="JIA48" s="541"/>
      <c r="JIB48" s="541"/>
      <c r="JIC48" s="541"/>
      <c r="JID48" s="541"/>
      <c r="JIE48" s="541"/>
      <c r="JIF48" s="541"/>
      <c r="JIG48" s="541"/>
      <c r="JIH48" s="541"/>
      <c r="JII48" s="541"/>
      <c r="JIJ48" s="541"/>
      <c r="JIK48" s="541"/>
      <c r="JIL48" s="541"/>
      <c r="JIM48" s="541"/>
      <c r="JIN48" s="541"/>
      <c r="JIO48" s="541"/>
      <c r="JIP48" s="541"/>
      <c r="JIQ48" s="541"/>
      <c r="JIR48" s="541"/>
      <c r="JIS48" s="541"/>
      <c r="JIT48" s="541"/>
      <c r="JIU48" s="541"/>
      <c r="JIV48" s="541"/>
      <c r="JIW48" s="541"/>
      <c r="JIX48" s="541"/>
      <c r="JIY48" s="541"/>
      <c r="JIZ48" s="541"/>
      <c r="JJA48" s="541"/>
      <c r="JJB48" s="541"/>
      <c r="JJC48" s="541"/>
      <c r="JJD48" s="541"/>
      <c r="JJE48" s="541"/>
      <c r="JJF48" s="541"/>
      <c r="JJG48" s="541"/>
      <c r="JJH48" s="541"/>
      <c r="JJI48" s="541"/>
      <c r="JJJ48" s="541"/>
      <c r="JJK48" s="541"/>
      <c r="JJL48" s="541"/>
      <c r="JJM48" s="541"/>
      <c r="JJN48" s="541"/>
      <c r="JJO48" s="541"/>
      <c r="JJP48" s="541"/>
      <c r="JJQ48" s="541"/>
      <c r="JJR48" s="541"/>
      <c r="JJS48" s="541"/>
      <c r="JJT48" s="541"/>
      <c r="JJU48" s="541"/>
      <c r="JJV48" s="541"/>
      <c r="JJW48" s="541"/>
      <c r="JJX48" s="541"/>
      <c r="JJY48" s="541"/>
      <c r="JJZ48" s="541"/>
      <c r="JKA48" s="541"/>
      <c r="JKB48" s="541"/>
      <c r="JKC48" s="541"/>
      <c r="JKD48" s="541"/>
      <c r="JKE48" s="541"/>
      <c r="JKF48" s="541"/>
      <c r="JKG48" s="541"/>
      <c r="JKH48" s="541"/>
      <c r="JKI48" s="541"/>
      <c r="JKJ48" s="541"/>
      <c r="JKK48" s="541"/>
      <c r="JKL48" s="541"/>
      <c r="JKM48" s="541"/>
      <c r="JKN48" s="541"/>
      <c r="JKO48" s="541"/>
      <c r="JKP48" s="541"/>
      <c r="JKQ48" s="541"/>
      <c r="JKR48" s="541"/>
      <c r="JKS48" s="541"/>
      <c r="JKT48" s="541"/>
      <c r="JKU48" s="541"/>
      <c r="JKV48" s="541"/>
      <c r="JKW48" s="541"/>
      <c r="JKX48" s="541"/>
      <c r="JKY48" s="541"/>
      <c r="JKZ48" s="541"/>
      <c r="JLA48" s="541"/>
      <c r="JLB48" s="541"/>
      <c r="JLC48" s="541"/>
      <c r="JLD48" s="541"/>
      <c r="JLE48" s="541"/>
      <c r="JLF48" s="541"/>
      <c r="JLG48" s="541"/>
      <c r="JLH48" s="541"/>
      <c r="JLI48" s="541"/>
      <c r="JLJ48" s="541"/>
      <c r="JLK48" s="541"/>
      <c r="JLL48" s="541"/>
      <c r="JLM48" s="541"/>
      <c r="JLN48" s="541"/>
      <c r="JLO48" s="541"/>
      <c r="JLP48" s="541"/>
      <c r="JLQ48" s="541"/>
      <c r="JLR48" s="541"/>
      <c r="JLS48" s="541"/>
      <c r="JLT48" s="541"/>
      <c r="JLU48" s="541"/>
      <c r="JLV48" s="541"/>
      <c r="JLW48" s="541"/>
      <c r="JLX48" s="541"/>
      <c r="JLY48" s="541"/>
      <c r="JLZ48" s="541"/>
      <c r="JMA48" s="541"/>
      <c r="JMB48" s="541"/>
      <c r="JMC48" s="541"/>
      <c r="JMD48" s="541"/>
      <c r="JME48" s="541"/>
      <c r="JMF48" s="541"/>
      <c r="JMG48" s="541"/>
      <c r="JMH48" s="541"/>
      <c r="JMI48" s="541"/>
      <c r="JMJ48" s="541"/>
      <c r="JMK48" s="541"/>
      <c r="JML48" s="541"/>
      <c r="JMM48" s="541"/>
      <c r="JMN48" s="541"/>
      <c r="JMO48" s="541"/>
      <c r="JMP48" s="541"/>
      <c r="JMQ48" s="541"/>
      <c r="JMR48" s="541"/>
      <c r="JMS48" s="541"/>
      <c r="JMT48" s="541"/>
      <c r="JMU48" s="541"/>
      <c r="JMV48" s="541"/>
      <c r="JMW48" s="541"/>
      <c r="JMX48" s="541"/>
      <c r="JMY48" s="541"/>
      <c r="JMZ48" s="541"/>
      <c r="JNA48" s="541"/>
      <c r="JNB48" s="541"/>
      <c r="JNC48" s="541"/>
      <c r="JND48" s="541"/>
      <c r="JNE48" s="541"/>
      <c r="JNF48" s="541"/>
      <c r="JNG48" s="541"/>
      <c r="JNH48" s="541"/>
      <c r="JNI48" s="541"/>
      <c r="JNJ48" s="541"/>
      <c r="JNK48" s="541"/>
      <c r="JNL48" s="541"/>
      <c r="JNM48" s="541"/>
      <c r="JNN48" s="541"/>
      <c r="JNO48" s="541"/>
      <c r="JNP48" s="541"/>
      <c r="JNQ48" s="541"/>
      <c r="JNR48" s="541"/>
      <c r="JNS48" s="541"/>
      <c r="JNT48" s="541"/>
      <c r="JNU48" s="541"/>
      <c r="JNV48" s="541"/>
      <c r="JNW48" s="541"/>
      <c r="JNX48" s="541"/>
      <c r="JNY48" s="541"/>
      <c r="JNZ48" s="541"/>
      <c r="JOA48" s="541"/>
      <c r="JOB48" s="541"/>
      <c r="JOC48" s="541"/>
      <c r="JOD48" s="541"/>
      <c r="JOE48" s="541"/>
      <c r="JOF48" s="541"/>
      <c r="JOG48" s="541"/>
      <c r="JOH48" s="541"/>
      <c r="JOI48" s="541"/>
      <c r="JOJ48" s="541"/>
      <c r="JOK48" s="541"/>
      <c r="JOL48" s="541"/>
      <c r="JOM48" s="541"/>
      <c r="JON48" s="541"/>
      <c r="JOO48" s="541"/>
      <c r="JOP48" s="541"/>
      <c r="JOQ48" s="541"/>
      <c r="JOR48" s="541"/>
      <c r="JOS48" s="541"/>
      <c r="JOT48" s="541"/>
      <c r="JOU48" s="541"/>
      <c r="JOV48" s="541"/>
      <c r="JOW48" s="541"/>
      <c r="JOX48" s="541"/>
      <c r="JOY48" s="541"/>
      <c r="JOZ48" s="541"/>
      <c r="JPA48" s="541"/>
      <c r="JPB48" s="541"/>
      <c r="JPC48" s="541"/>
      <c r="JPD48" s="541"/>
      <c r="JPE48" s="541"/>
      <c r="JPF48" s="541"/>
      <c r="JPG48" s="541"/>
      <c r="JPH48" s="541"/>
      <c r="JPI48" s="541"/>
      <c r="JPJ48" s="541"/>
      <c r="JPK48" s="541"/>
      <c r="JPL48" s="541"/>
      <c r="JPM48" s="541"/>
      <c r="JPN48" s="541"/>
      <c r="JPO48" s="541"/>
      <c r="JPP48" s="541"/>
      <c r="JPQ48" s="541"/>
      <c r="JPR48" s="541"/>
      <c r="JPS48" s="541"/>
      <c r="JPT48" s="541"/>
      <c r="JPU48" s="541"/>
      <c r="JPV48" s="541"/>
      <c r="JPW48" s="541"/>
      <c r="JPX48" s="541"/>
      <c r="JPY48" s="541"/>
      <c r="JPZ48" s="541"/>
      <c r="JQA48" s="541"/>
      <c r="JQB48" s="541"/>
      <c r="JQC48" s="541"/>
      <c r="JQD48" s="541"/>
      <c r="JQE48" s="541"/>
      <c r="JQF48" s="541"/>
      <c r="JQG48" s="541"/>
      <c r="JQH48" s="541"/>
      <c r="JQI48" s="541"/>
      <c r="JQJ48" s="541"/>
      <c r="JQK48" s="541"/>
      <c r="JQL48" s="541"/>
      <c r="JQM48" s="541"/>
      <c r="JQN48" s="541"/>
      <c r="JQO48" s="541"/>
      <c r="JQP48" s="541"/>
      <c r="JQQ48" s="541"/>
      <c r="JQR48" s="541"/>
      <c r="JQS48" s="541"/>
      <c r="JQT48" s="541"/>
      <c r="JQU48" s="541"/>
      <c r="JQV48" s="541"/>
      <c r="JQW48" s="541"/>
      <c r="JQX48" s="541"/>
      <c r="JQY48" s="541"/>
      <c r="JQZ48" s="541"/>
      <c r="JRA48" s="541"/>
      <c r="JRB48" s="541"/>
      <c r="JRC48" s="541"/>
      <c r="JRD48" s="541"/>
      <c r="JRE48" s="541"/>
      <c r="JRF48" s="541"/>
      <c r="JRG48" s="541"/>
      <c r="JRH48" s="541"/>
      <c r="JRI48" s="541"/>
      <c r="JRJ48" s="541"/>
      <c r="JRK48" s="541"/>
      <c r="JRL48" s="541"/>
      <c r="JRM48" s="541"/>
      <c r="JRN48" s="541"/>
      <c r="JRO48" s="541"/>
      <c r="JRP48" s="541"/>
      <c r="JRQ48" s="541"/>
      <c r="JRR48" s="541"/>
      <c r="JRS48" s="541"/>
      <c r="JRT48" s="541"/>
      <c r="JRU48" s="541"/>
      <c r="JRV48" s="541"/>
      <c r="JRW48" s="541"/>
      <c r="JRX48" s="541"/>
      <c r="JRY48" s="541"/>
      <c r="JRZ48" s="541"/>
      <c r="JSA48" s="541"/>
      <c r="JSB48" s="541"/>
      <c r="JSC48" s="541"/>
      <c r="JSD48" s="541"/>
      <c r="JSE48" s="541"/>
      <c r="JSF48" s="541"/>
      <c r="JSG48" s="541"/>
      <c r="JSH48" s="541"/>
      <c r="JSI48" s="541"/>
      <c r="JSJ48" s="541"/>
      <c r="JSK48" s="541"/>
      <c r="JSL48" s="541"/>
      <c r="JSM48" s="541"/>
      <c r="JSN48" s="541"/>
      <c r="JSO48" s="541"/>
      <c r="JSP48" s="541"/>
      <c r="JSQ48" s="541"/>
      <c r="JSR48" s="541"/>
      <c r="JSS48" s="541"/>
      <c r="JST48" s="541"/>
      <c r="JSU48" s="541"/>
      <c r="JSV48" s="541"/>
      <c r="JSW48" s="541"/>
      <c r="JSX48" s="541"/>
      <c r="JSY48" s="541"/>
      <c r="JSZ48" s="541"/>
      <c r="JTA48" s="541"/>
      <c r="JTB48" s="541"/>
      <c r="JTC48" s="541"/>
      <c r="JTD48" s="541"/>
      <c r="JTE48" s="541"/>
      <c r="JTF48" s="541"/>
      <c r="JTG48" s="541"/>
      <c r="JTH48" s="541"/>
      <c r="JTI48" s="541"/>
      <c r="JTJ48" s="541"/>
      <c r="JTK48" s="541"/>
      <c r="JTL48" s="541"/>
      <c r="JTM48" s="541"/>
      <c r="JTN48" s="541"/>
      <c r="JTO48" s="541"/>
      <c r="JTP48" s="541"/>
      <c r="JTQ48" s="541"/>
      <c r="JTR48" s="541"/>
      <c r="JTS48" s="541"/>
      <c r="JTT48" s="541"/>
      <c r="JTU48" s="541"/>
      <c r="JTV48" s="541"/>
      <c r="JTW48" s="541"/>
      <c r="JTX48" s="541"/>
      <c r="JTY48" s="541"/>
      <c r="JTZ48" s="541"/>
      <c r="JUA48" s="541"/>
      <c r="JUB48" s="541"/>
      <c r="JUC48" s="541"/>
      <c r="JUD48" s="541"/>
      <c r="JUE48" s="541"/>
      <c r="JUF48" s="541"/>
      <c r="JUG48" s="541"/>
      <c r="JUH48" s="541"/>
      <c r="JUI48" s="541"/>
      <c r="JUJ48" s="541"/>
      <c r="JUK48" s="541"/>
      <c r="JUL48" s="541"/>
      <c r="JUM48" s="541"/>
      <c r="JUN48" s="541"/>
      <c r="JUO48" s="541"/>
      <c r="JUP48" s="541"/>
      <c r="JUQ48" s="541"/>
      <c r="JUR48" s="541"/>
      <c r="JUS48" s="541"/>
      <c r="JUT48" s="541"/>
      <c r="JUU48" s="541"/>
      <c r="JUV48" s="541"/>
      <c r="JUW48" s="541"/>
      <c r="JUX48" s="541"/>
      <c r="JUY48" s="541"/>
      <c r="JUZ48" s="541"/>
      <c r="JVA48" s="541"/>
      <c r="JVB48" s="541"/>
      <c r="JVC48" s="541"/>
      <c r="JVD48" s="541"/>
      <c r="JVE48" s="541"/>
      <c r="JVF48" s="541"/>
      <c r="JVG48" s="541"/>
      <c r="JVH48" s="541"/>
      <c r="JVI48" s="541"/>
      <c r="JVJ48" s="541"/>
      <c r="JVK48" s="541"/>
      <c r="JVL48" s="541"/>
      <c r="JVM48" s="541"/>
      <c r="JVN48" s="541"/>
      <c r="JVO48" s="541"/>
      <c r="JVP48" s="541"/>
      <c r="JVQ48" s="541"/>
      <c r="JVR48" s="541"/>
      <c r="JVS48" s="541"/>
      <c r="JVT48" s="541"/>
      <c r="JVU48" s="541"/>
      <c r="JVV48" s="541"/>
      <c r="JVW48" s="541"/>
      <c r="JVX48" s="541"/>
      <c r="JVY48" s="541"/>
      <c r="JVZ48" s="541"/>
      <c r="JWA48" s="541"/>
      <c r="JWB48" s="541"/>
      <c r="JWC48" s="541"/>
      <c r="JWD48" s="541"/>
      <c r="JWE48" s="541"/>
      <c r="JWF48" s="541"/>
      <c r="JWG48" s="541"/>
      <c r="JWH48" s="541"/>
      <c r="JWI48" s="541"/>
      <c r="JWJ48" s="541"/>
      <c r="JWK48" s="541"/>
      <c r="JWL48" s="541"/>
      <c r="JWM48" s="541"/>
      <c r="JWN48" s="541"/>
      <c r="JWO48" s="541"/>
      <c r="JWP48" s="541"/>
      <c r="JWQ48" s="541"/>
      <c r="JWR48" s="541"/>
      <c r="JWS48" s="541"/>
      <c r="JWT48" s="541"/>
      <c r="JWU48" s="541"/>
      <c r="JWV48" s="541"/>
      <c r="JWW48" s="541"/>
      <c r="JWX48" s="541"/>
      <c r="JWY48" s="541"/>
      <c r="JWZ48" s="541"/>
      <c r="JXA48" s="541"/>
      <c r="JXB48" s="541"/>
      <c r="JXC48" s="541"/>
      <c r="JXD48" s="541"/>
      <c r="JXE48" s="541"/>
      <c r="JXF48" s="541"/>
      <c r="JXG48" s="541"/>
      <c r="JXH48" s="541"/>
      <c r="JXI48" s="541"/>
      <c r="JXJ48" s="541"/>
      <c r="JXK48" s="541"/>
      <c r="JXL48" s="541"/>
      <c r="JXM48" s="541"/>
      <c r="JXN48" s="541"/>
      <c r="JXO48" s="541"/>
      <c r="JXP48" s="541"/>
      <c r="JXQ48" s="541"/>
      <c r="JXR48" s="541"/>
      <c r="JXS48" s="541"/>
      <c r="JXT48" s="541"/>
      <c r="JXU48" s="541"/>
      <c r="JXV48" s="541"/>
      <c r="JXW48" s="541"/>
      <c r="JXX48" s="541"/>
      <c r="JXY48" s="541"/>
      <c r="JXZ48" s="541"/>
      <c r="JYA48" s="541"/>
      <c r="JYB48" s="541"/>
      <c r="JYC48" s="541"/>
      <c r="JYD48" s="541"/>
      <c r="JYE48" s="541"/>
      <c r="JYF48" s="541"/>
      <c r="JYG48" s="541"/>
      <c r="JYH48" s="541"/>
      <c r="JYI48" s="541"/>
      <c r="JYJ48" s="541"/>
      <c r="JYK48" s="541"/>
      <c r="JYL48" s="541"/>
      <c r="JYM48" s="541"/>
      <c r="JYN48" s="541"/>
      <c r="JYO48" s="541"/>
      <c r="JYP48" s="541"/>
      <c r="JYQ48" s="541"/>
      <c r="JYR48" s="541"/>
      <c r="JYS48" s="541"/>
      <c r="JYT48" s="541"/>
      <c r="JYU48" s="541"/>
      <c r="JYV48" s="541"/>
      <c r="JYW48" s="541"/>
      <c r="JYX48" s="541"/>
      <c r="JYY48" s="541"/>
      <c r="JYZ48" s="541"/>
      <c r="JZA48" s="541"/>
      <c r="JZB48" s="541"/>
      <c r="JZC48" s="541"/>
      <c r="JZD48" s="541"/>
      <c r="JZE48" s="541"/>
      <c r="JZF48" s="541"/>
      <c r="JZG48" s="541"/>
      <c r="JZH48" s="541"/>
      <c r="JZI48" s="541"/>
      <c r="JZJ48" s="541"/>
      <c r="JZK48" s="541"/>
      <c r="JZL48" s="541"/>
      <c r="JZM48" s="541"/>
      <c r="JZN48" s="541"/>
      <c r="JZO48" s="541"/>
      <c r="JZP48" s="541"/>
      <c r="JZQ48" s="541"/>
      <c r="JZR48" s="541"/>
      <c r="JZS48" s="541"/>
      <c r="JZT48" s="541"/>
      <c r="JZU48" s="541"/>
      <c r="JZV48" s="541"/>
      <c r="JZW48" s="541"/>
      <c r="JZX48" s="541"/>
      <c r="JZY48" s="541"/>
      <c r="JZZ48" s="541"/>
      <c r="KAA48" s="541"/>
      <c r="KAB48" s="541"/>
      <c r="KAC48" s="541"/>
      <c r="KAD48" s="541"/>
      <c r="KAE48" s="541"/>
      <c r="KAF48" s="541"/>
      <c r="KAG48" s="541"/>
      <c r="KAH48" s="541"/>
      <c r="KAI48" s="541"/>
      <c r="KAJ48" s="541"/>
      <c r="KAK48" s="541"/>
      <c r="KAL48" s="541"/>
      <c r="KAM48" s="541"/>
      <c r="KAN48" s="541"/>
      <c r="KAO48" s="541"/>
      <c r="KAP48" s="541"/>
      <c r="KAQ48" s="541"/>
      <c r="KAR48" s="541"/>
      <c r="KAS48" s="541"/>
      <c r="KAT48" s="541"/>
      <c r="KAU48" s="541"/>
      <c r="KAV48" s="541"/>
      <c r="KAW48" s="541"/>
      <c r="KAX48" s="541"/>
      <c r="KAY48" s="541"/>
      <c r="KAZ48" s="541"/>
      <c r="KBA48" s="541"/>
      <c r="KBB48" s="541"/>
      <c r="KBC48" s="541"/>
      <c r="KBD48" s="541"/>
      <c r="KBE48" s="541"/>
      <c r="KBF48" s="541"/>
      <c r="KBG48" s="541"/>
      <c r="KBH48" s="541"/>
      <c r="KBI48" s="541"/>
      <c r="KBJ48" s="541"/>
      <c r="KBK48" s="541"/>
      <c r="KBL48" s="541"/>
      <c r="KBM48" s="541"/>
      <c r="KBN48" s="541"/>
      <c r="KBO48" s="541"/>
      <c r="KBP48" s="541"/>
      <c r="KBQ48" s="541"/>
      <c r="KBR48" s="541"/>
      <c r="KBS48" s="541"/>
      <c r="KBT48" s="541"/>
      <c r="KBU48" s="541"/>
      <c r="KBV48" s="541"/>
      <c r="KBW48" s="541"/>
      <c r="KBX48" s="541"/>
      <c r="KBY48" s="541"/>
      <c r="KBZ48" s="541"/>
      <c r="KCA48" s="541"/>
      <c r="KCB48" s="541"/>
      <c r="KCC48" s="541"/>
      <c r="KCD48" s="541"/>
      <c r="KCE48" s="541"/>
      <c r="KCF48" s="541"/>
      <c r="KCG48" s="541"/>
      <c r="KCH48" s="541"/>
      <c r="KCI48" s="541"/>
      <c r="KCJ48" s="541"/>
      <c r="KCK48" s="541"/>
      <c r="KCL48" s="541"/>
      <c r="KCM48" s="541"/>
      <c r="KCN48" s="541"/>
      <c r="KCO48" s="541"/>
      <c r="KCP48" s="541"/>
      <c r="KCQ48" s="541"/>
      <c r="KCR48" s="541"/>
      <c r="KCS48" s="541"/>
      <c r="KCT48" s="541"/>
      <c r="KCU48" s="541"/>
      <c r="KCV48" s="541"/>
      <c r="KCW48" s="541"/>
      <c r="KCX48" s="541"/>
      <c r="KCY48" s="541"/>
      <c r="KCZ48" s="541"/>
      <c r="KDA48" s="541"/>
      <c r="KDB48" s="541"/>
      <c r="KDC48" s="541"/>
      <c r="KDD48" s="541"/>
      <c r="KDE48" s="541"/>
      <c r="KDF48" s="541"/>
      <c r="KDG48" s="541"/>
      <c r="KDH48" s="541"/>
      <c r="KDI48" s="541"/>
      <c r="KDJ48" s="541"/>
      <c r="KDK48" s="541"/>
      <c r="KDL48" s="541"/>
      <c r="KDM48" s="541"/>
      <c r="KDN48" s="541"/>
      <c r="KDO48" s="541"/>
      <c r="KDP48" s="541"/>
      <c r="KDQ48" s="541"/>
      <c r="KDR48" s="541"/>
      <c r="KDS48" s="541"/>
      <c r="KDT48" s="541"/>
      <c r="KDU48" s="541"/>
      <c r="KDV48" s="541"/>
      <c r="KDW48" s="541"/>
      <c r="KDX48" s="541"/>
      <c r="KDY48" s="541"/>
      <c r="KDZ48" s="541"/>
      <c r="KEA48" s="541"/>
      <c r="KEB48" s="541"/>
      <c r="KEC48" s="541"/>
      <c r="KED48" s="541"/>
      <c r="KEE48" s="541"/>
      <c r="KEF48" s="541"/>
      <c r="KEG48" s="541"/>
      <c r="KEH48" s="541"/>
      <c r="KEI48" s="541"/>
      <c r="KEJ48" s="541"/>
      <c r="KEK48" s="541"/>
      <c r="KEL48" s="541"/>
      <c r="KEM48" s="541"/>
      <c r="KEN48" s="541"/>
      <c r="KEO48" s="541"/>
      <c r="KEP48" s="541"/>
      <c r="KEQ48" s="541"/>
      <c r="KER48" s="541"/>
      <c r="KES48" s="541"/>
      <c r="KET48" s="541"/>
      <c r="KEU48" s="541"/>
      <c r="KEV48" s="541"/>
      <c r="KEW48" s="541"/>
      <c r="KEX48" s="541"/>
      <c r="KEY48" s="541"/>
      <c r="KEZ48" s="541"/>
      <c r="KFA48" s="541"/>
      <c r="KFB48" s="541"/>
      <c r="KFC48" s="541"/>
      <c r="KFD48" s="541"/>
      <c r="KFE48" s="541"/>
      <c r="KFF48" s="541"/>
      <c r="KFG48" s="541"/>
      <c r="KFH48" s="541"/>
      <c r="KFI48" s="541"/>
      <c r="KFJ48" s="541"/>
      <c r="KFK48" s="541"/>
      <c r="KFL48" s="541"/>
      <c r="KFM48" s="541"/>
      <c r="KFN48" s="541"/>
      <c r="KFO48" s="541"/>
      <c r="KFP48" s="541"/>
      <c r="KFQ48" s="541"/>
      <c r="KFR48" s="541"/>
      <c r="KFS48" s="541"/>
      <c r="KFT48" s="541"/>
      <c r="KFU48" s="541"/>
      <c r="KFV48" s="541"/>
      <c r="KFW48" s="541"/>
      <c r="KFX48" s="541"/>
      <c r="KFY48" s="541"/>
      <c r="KFZ48" s="541"/>
      <c r="KGA48" s="541"/>
      <c r="KGB48" s="541"/>
      <c r="KGC48" s="541"/>
      <c r="KGD48" s="541"/>
      <c r="KGE48" s="541"/>
      <c r="KGF48" s="541"/>
      <c r="KGG48" s="541"/>
      <c r="KGH48" s="541"/>
      <c r="KGI48" s="541"/>
      <c r="KGJ48" s="541"/>
      <c r="KGK48" s="541"/>
      <c r="KGL48" s="541"/>
      <c r="KGM48" s="541"/>
      <c r="KGN48" s="541"/>
      <c r="KGO48" s="541"/>
      <c r="KGP48" s="541"/>
      <c r="KGQ48" s="541"/>
      <c r="KGR48" s="541"/>
      <c r="KGS48" s="541"/>
      <c r="KGT48" s="541"/>
      <c r="KGU48" s="541"/>
      <c r="KGV48" s="541"/>
      <c r="KGW48" s="541"/>
      <c r="KGX48" s="541"/>
      <c r="KGY48" s="541"/>
      <c r="KGZ48" s="541"/>
      <c r="KHA48" s="541"/>
      <c r="KHB48" s="541"/>
      <c r="KHC48" s="541"/>
      <c r="KHD48" s="541"/>
      <c r="KHE48" s="541"/>
      <c r="KHF48" s="541"/>
      <c r="KHG48" s="541"/>
      <c r="KHH48" s="541"/>
      <c r="KHI48" s="541"/>
      <c r="KHJ48" s="541"/>
      <c r="KHK48" s="541"/>
      <c r="KHL48" s="541"/>
      <c r="KHM48" s="541"/>
      <c r="KHN48" s="541"/>
      <c r="KHO48" s="541"/>
      <c r="KHP48" s="541"/>
      <c r="KHQ48" s="541"/>
      <c r="KHR48" s="541"/>
      <c r="KHS48" s="541"/>
      <c r="KHT48" s="541"/>
      <c r="KHU48" s="541"/>
      <c r="KHV48" s="541"/>
      <c r="KHW48" s="541"/>
      <c r="KHX48" s="541"/>
      <c r="KHY48" s="541"/>
      <c r="KHZ48" s="541"/>
      <c r="KIA48" s="541"/>
      <c r="KIB48" s="541"/>
      <c r="KIC48" s="541"/>
      <c r="KID48" s="541"/>
      <c r="KIE48" s="541"/>
      <c r="KIF48" s="541"/>
      <c r="KIG48" s="541"/>
      <c r="KIH48" s="541"/>
      <c r="KII48" s="541"/>
      <c r="KIJ48" s="541"/>
      <c r="KIK48" s="541"/>
      <c r="KIL48" s="541"/>
      <c r="KIM48" s="541"/>
      <c r="KIN48" s="541"/>
      <c r="KIO48" s="541"/>
      <c r="KIP48" s="541"/>
      <c r="KIQ48" s="541"/>
      <c r="KIR48" s="541"/>
      <c r="KIS48" s="541"/>
      <c r="KIT48" s="541"/>
      <c r="KIU48" s="541"/>
      <c r="KIV48" s="541"/>
      <c r="KIW48" s="541"/>
      <c r="KIX48" s="541"/>
      <c r="KIY48" s="541"/>
      <c r="KIZ48" s="541"/>
      <c r="KJA48" s="541"/>
      <c r="KJB48" s="541"/>
      <c r="KJC48" s="541"/>
      <c r="KJD48" s="541"/>
      <c r="KJE48" s="541"/>
      <c r="KJF48" s="541"/>
      <c r="KJG48" s="541"/>
      <c r="KJH48" s="541"/>
      <c r="KJI48" s="541"/>
      <c r="KJJ48" s="541"/>
      <c r="KJK48" s="541"/>
      <c r="KJL48" s="541"/>
      <c r="KJM48" s="541"/>
      <c r="KJN48" s="541"/>
      <c r="KJO48" s="541"/>
      <c r="KJP48" s="541"/>
      <c r="KJQ48" s="541"/>
      <c r="KJR48" s="541"/>
      <c r="KJS48" s="541"/>
      <c r="KJT48" s="541"/>
      <c r="KJU48" s="541"/>
      <c r="KJV48" s="541"/>
      <c r="KJW48" s="541"/>
      <c r="KJX48" s="541"/>
      <c r="KJY48" s="541"/>
      <c r="KJZ48" s="541"/>
      <c r="KKA48" s="541"/>
      <c r="KKB48" s="541"/>
      <c r="KKC48" s="541"/>
      <c r="KKD48" s="541"/>
      <c r="KKE48" s="541"/>
      <c r="KKF48" s="541"/>
      <c r="KKG48" s="541"/>
      <c r="KKH48" s="541"/>
      <c r="KKI48" s="541"/>
      <c r="KKJ48" s="541"/>
      <c r="KKK48" s="541"/>
      <c r="KKL48" s="541"/>
      <c r="KKM48" s="541"/>
      <c r="KKN48" s="541"/>
      <c r="KKO48" s="541"/>
      <c r="KKP48" s="541"/>
      <c r="KKQ48" s="541"/>
      <c r="KKR48" s="541"/>
      <c r="KKS48" s="541"/>
      <c r="KKT48" s="541"/>
      <c r="KKU48" s="541"/>
      <c r="KKV48" s="541"/>
      <c r="KKW48" s="541"/>
      <c r="KKX48" s="541"/>
      <c r="KKY48" s="541"/>
      <c r="KKZ48" s="541"/>
      <c r="KLA48" s="541"/>
      <c r="KLB48" s="541"/>
      <c r="KLC48" s="541"/>
      <c r="KLD48" s="541"/>
      <c r="KLE48" s="541"/>
      <c r="KLF48" s="541"/>
      <c r="KLG48" s="541"/>
      <c r="KLH48" s="541"/>
      <c r="KLI48" s="541"/>
      <c r="KLJ48" s="541"/>
      <c r="KLK48" s="541"/>
      <c r="KLL48" s="541"/>
      <c r="KLM48" s="541"/>
      <c r="KLN48" s="541"/>
      <c r="KLO48" s="541"/>
      <c r="KLP48" s="541"/>
      <c r="KLQ48" s="541"/>
      <c r="KLR48" s="541"/>
      <c r="KLS48" s="541"/>
      <c r="KLT48" s="541"/>
      <c r="KLU48" s="541"/>
      <c r="KLV48" s="541"/>
      <c r="KLW48" s="541"/>
      <c r="KLX48" s="541"/>
      <c r="KLY48" s="541"/>
      <c r="KLZ48" s="541"/>
      <c r="KMA48" s="541"/>
      <c r="KMB48" s="541"/>
      <c r="KMC48" s="541"/>
      <c r="KMD48" s="541"/>
      <c r="KME48" s="541"/>
      <c r="KMF48" s="541"/>
      <c r="KMG48" s="541"/>
      <c r="KMH48" s="541"/>
      <c r="KMI48" s="541"/>
      <c r="KMJ48" s="541"/>
      <c r="KMK48" s="541"/>
      <c r="KML48" s="541"/>
      <c r="KMM48" s="541"/>
      <c r="KMN48" s="541"/>
      <c r="KMO48" s="541"/>
      <c r="KMP48" s="541"/>
      <c r="KMQ48" s="541"/>
      <c r="KMR48" s="541"/>
      <c r="KMS48" s="541"/>
      <c r="KMT48" s="541"/>
      <c r="KMU48" s="541"/>
      <c r="KMV48" s="541"/>
      <c r="KMW48" s="541"/>
      <c r="KMX48" s="541"/>
      <c r="KMY48" s="541"/>
      <c r="KMZ48" s="541"/>
      <c r="KNA48" s="541"/>
      <c r="KNB48" s="541"/>
      <c r="KNC48" s="541"/>
      <c r="KND48" s="541"/>
      <c r="KNE48" s="541"/>
      <c r="KNF48" s="541"/>
      <c r="KNG48" s="541"/>
      <c r="KNH48" s="541"/>
      <c r="KNI48" s="541"/>
      <c r="KNJ48" s="541"/>
      <c r="KNK48" s="541"/>
      <c r="KNL48" s="541"/>
      <c r="KNM48" s="541"/>
      <c r="KNN48" s="541"/>
      <c r="KNO48" s="541"/>
      <c r="KNP48" s="541"/>
      <c r="KNQ48" s="541"/>
      <c r="KNR48" s="541"/>
      <c r="KNS48" s="541"/>
      <c r="KNT48" s="541"/>
      <c r="KNU48" s="541"/>
      <c r="KNV48" s="541"/>
      <c r="KNW48" s="541"/>
      <c r="KNX48" s="541"/>
      <c r="KNY48" s="541"/>
      <c r="KNZ48" s="541"/>
      <c r="KOA48" s="541"/>
      <c r="KOB48" s="541"/>
      <c r="KOC48" s="541"/>
      <c r="KOD48" s="541"/>
      <c r="KOE48" s="541"/>
      <c r="KOF48" s="541"/>
      <c r="KOG48" s="541"/>
      <c r="KOH48" s="541"/>
      <c r="KOI48" s="541"/>
      <c r="KOJ48" s="541"/>
      <c r="KOK48" s="541"/>
      <c r="KOL48" s="541"/>
      <c r="KOM48" s="541"/>
      <c r="KON48" s="541"/>
      <c r="KOO48" s="541"/>
      <c r="KOP48" s="541"/>
      <c r="KOQ48" s="541"/>
      <c r="KOR48" s="541"/>
      <c r="KOS48" s="541"/>
      <c r="KOT48" s="541"/>
      <c r="KOU48" s="541"/>
      <c r="KOV48" s="541"/>
      <c r="KOW48" s="541"/>
      <c r="KOX48" s="541"/>
      <c r="KOY48" s="541"/>
      <c r="KOZ48" s="541"/>
      <c r="KPA48" s="541"/>
      <c r="KPB48" s="541"/>
      <c r="KPC48" s="541"/>
      <c r="KPD48" s="541"/>
      <c r="KPE48" s="541"/>
      <c r="KPF48" s="541"/>
      <c r="KPG48" s="541"/>
      <c r="KPH48" s="541"/>
      <c r="KPI48" s="541"/>
      <c r="KPJ48" s="541"/>
      <c r="KPK48" s="541"/>
      <c r="KPL48" s="541"/>
      <c r="KPM48" s="541"/>
      <c r="KPN48" s="541"/>
      <c r="KPO48" s="541"/>
      <c r="KPP48" s="541"/>
      <c r="KPQ48" s="541"/>
      <c r="KPR48" s="541"/>
      <c r="KPS48" s="541"/>
      <c r="KPT48" s="541"/>
      <c r="KPU48" s="541"/>
      <c r="KPV48" s="541"/>
      <c r="KPW48" s="541"/>
      <c r="KPX48" s="541"/>
      <c r="KPY48" s="541"/>
      <c r="KPZ48" s="541"/>
      <c r="KQA48" s="541"/>
      <c r="KQB48" s="541"/>
      <c r="KQC48" s="541"/>
      <c r="KQD48" s="541"/>
      <c r="KQE48" s="541"/>
      <c r="KQF48" s="541"/>
      <c r="KQG48" s="541"/>
      <c r="KQH48" s="541"/>
      <c r="KQI48" s="541"/>
      <c r="KQJ48" s="541"/>
      <c r="KQK48" s="541"/>
      <c r="KQL48" s="541"/>
      <c r="KQM48" s="541"/>
      <c r="KQN48" s="541"/>
      <c r="KQO48" s="541"/>
      <c r="KQP48" s="541"/>
      <c r="KQQ48" s="541"/>
      <c r="KQR48" s="541"/>
      <c r="KQS48" s="541"/>
      <c r="KQT48" s="541"/>
      <c r="KQU48" s="541"/>
      <c r="KQV48" s="541"/>
      <c r="KQW48" s="541"/>
      <c r="KQX48" s="541"/>
      <c r="KQY48" s="541"/>
      <c r="KQZ48" s="541"/>
      <c r="KRA48" s="541"/>
      <c r="KRB48" s="541"/>
      <c r="KRC48" s="541"/>
      <c r="KRD48" s="541"/>
      <c r="KRE48" s="541"/>
      <c r="KRF48" s="541"/>
      <c r="KRG48" s="541"/>
      <c r="KRH48" s="541"/>
      <c r="KRI48" s="541"/>
      <c r="KRJ48" s="541"/>
      <c r="KRK48" s="541"/>
      <c r="KRL48" s="541"/>
      <c r="KRM48" s="541"/>
      <c r="KRN48" s="541"/>
      <c r="KRO48" s="541"/>
      <c r="KRP48" s="541"/>
      <c r="KRQ48" s="541"/>
      <c r="KRR48" s="541"/>
      <c r="KRS48" s="541"/>
      <c r="KRT48" s="541"/>
      <c r="KRU48" s="541"/>
      <c r="KRV48" s="541"/>
      <c r="KRW48" s="541"/>
      <c r="KRX48" s="541"/>
      <c r="KRY48" s="541"/>
      <c r="KRZ48" s="541"/>
      <c r="KSA48" s="541"/>
      <c r="KSB48" s="541"/>
      <c r="KSC48" s="541"/>
      <c r="KSD48" s="541"/>
      <c r="KSE48" s="541"/>
      <c r="KSF48" s="541"/>
      <c r="KSG48" s="541"/>
      <c r="KSH48" s="541"/>
      <c r="KSI48" s="541"/>
      <c r="KSJ48" s="541"/>
      <c r="KSK48" s="541"/>
      <c r="KSL48" s="541"/>
      <c r="KSM48" s="541"/>
      <c r="KSN48" s="541"/>
      <c r="KSO48" s="541"/>
      <c r="KSP48" s="541"/>
      <c r="KSQ48" s="541"/>
      <c r="KSR48" s="541"/>
      <c r="KSS48" s="541"/>
      <c r="KST48" s="541"/>
      <c r="KSU48" s="541"/>
      <c r="KSV48" s="541"/>
      <c r="KSW48" s="541"/>
      <c r="KSX48" s="541"/>
      <c r="KSY48" s="541"/>
      <c r="KSZ48" s="541"/>
      <c r="KTA48" s="541"/>
      <c r="KTB48" s="541"/>
      <c r="KTC48" s="541"/>
      <c r="KTD48" s="541"/>
      <c r="KTE48" s="541"/>
      <c r="KTF48" s="541"/>
      <c r="KTG48" s="541"/>
      <c r="KTH48" s="541"/>
      <c r="KTI48" s="541"/>
      <c r="KTJ48" s="541"/>
      <c r="KTK48" s="541"/>
      <c r="KTL48" s="541"/>
      <c r="KTM48" s="541"/>
      <c r="KTN48" s="541"/>
      <c r="KTO48" s="541"/>
      <c r="KTP48" s="541"/>
      <c r="KTQ48" s="541"/>
      <c r="KTR48" s="541"/>
      <c r="KTS48" s="541"/>
      <c r="KTT48" s="541"/>
      <c r="KTU48" s="541"/>
      <c r="KTV48" s="541"/>
      <c r="KTW48" s="541"/>
      <c r="KTX48" s="541"/>
      <c r="KTY48" s="541"/>
      <c r="KTZ48" s="541"/>
      <c r="KUA48" s="541"/>
      <c r="KUB48" s="541"/>
      <c r="KUC48" s="541"/>
      <c r="KUD48" s="541"/>
      <c r="KUE48" s="541"/>
      <c r="KUF48" s="541"/>
      <c r="KUG48" s="541"/>
      <c r="KUH48" s="541"/>
      <c r="KUI48" s="541"/>
      <c r="KUJ48" s="541"/>
      <c r="KUK48" s="541"/>
      <c r="KUL48" s="541"/>
      <c r="KUM48" s="541"/>
      <c r="KUN48" s="541"/>
      <c r="KUO48" s="541"/>
      <c r="KUP48" s="541"/>
      <c r="KUQ48" s="541"/>
      <c r="KUR48" s="541"/>
      <c r="KUS48" s="541"/>
      <c r="KUT48" s="541"/>
      <c r="KUU48" s="541"/>
      <c r="KUV48" s="541"/>
      <c r="KUW48" s="541"/>
      <c r="KUX48" s="541"/>
      <c r="KUY48" s="541"/>
      <c r="KUZ48" s="541"/>
      <c r="KVA48" s="541"/>
      <c r="KVB48" s="541"/>
      <c r="KVC48" s="541"/>
      <c r="KVD48" s="541"/>
      <c r="KVE48" s="541"/>
      <c r="KVF48" s="541"/>
      <c r="KVG48" s="541"/>
      <c r="KVH48" s="541"/>
      <c r="KVI48" s="541"/>
      <c r="KVJ48" s="541"/>
      <c r="KVK48" s="541"/>
      <c r="KVL48" s="541"/>
      <c r="KVM48" s="541"/>
      <c r="KVN48" s="541"/>
      <c r="KVO48" s="541"/>
      <c r="KVP48" s="541"/>
      <c r="KVQ48" s="541"/>
      <c r="KVR48" s="541"/>
      <c r="KVS48" s="541"/>
      <c r="KVT48" s="541"/>
      <c r="KVU48" s="541"/>
      <c r="KVV48" s="541"/>
      <c r="KVW48" s="541"/>
      <c r="KVX48" s="541"/>
      <c r="KVY48" s="541"/>
      <c r="KVZ48" s="541"/>
      <c r="KWA48" s="541"/>
      <c r="KWB48" s="541"/>
      <c r="KWC48" s="541"/>
      <c r="KWD48" s="541"/>
      <c r="KWE48" s="541"/>
      <c r="KWF48" s="541"/>
      <c r="KWG48" s="541"/>
      <c r="KWH48" s="541"/>
      <c r="KWI48" s="541"/>
      <c r="KWJ48" s="541"/>
      <c r="KWK48" s="541"/>
      <c r="KWL48" s="541"/>
      <c r="KWM48" s="541"/>
      <c r="KWN48" s="541"/>
      <c r="KWO48" s="541"/>
      <c r="KWP48" s="541"/>
      <c r="KWQ48" s="541"/>
      <c r="KWR48" s="541"/>
      <c r="KWS48" s="541"/>
      <c r="KWT48" s="541"/>
      <c r="KWU48" s="541"/>
      <c r="KWV48" s="541"/>
      <c r="KWW48" s="541"/>
      <c r="KWX48" s="541"/>
      <c r="KWY48" s="541"/>
      <c r="KWZ48" s="541"/>
      <c r="KXA48" s="541"/>
      <c r="KXB48" s="541"/>
      <c r="KXC48" s="541"/>
      <c r="KXD48" s="541"/>
      <c r="KXE48" s="541"/>
      <c r="KXF48" s="541"/>
      <c r="KXG48" s="541"/>
      <c r="KXH48" s="541"/>
      <c r="KXI48" s="541"/>
      <c r="KXJ48" s="541"/>
      <c r="KXK48" s="541"/>
      <c r="KXL48" s="541"/>
      <c r="KXM48" s="541"/>
      <c r="KXN48" s="541"/>
      <c r="KXO48" s="541"/>
      <c r="KXP48" s="541"/>
      <c r="KXQ48" s="541"/>
      <c r="KXR48" s="541"/>
      <c r="KXS48" s="541"/>
      <c r="KXT48" s="541"/>
      <c r="KXU48" s="541"/>
      <c r="KXV48" s="541"/>
      <c r="KXW48" s="541"/>
      <c r="KXX48" s="541"/>
      <c r="KXY48" s="541"/>
      <c r="KXZ48" s="541"/>
      <c r="KYA48" s="541"/>
      <c r="KYB48" s="541"/>
      <c r="KYC48" s="541"/>
      <c r="KYD48" s="541"/>
      <c r="KYE48" s="541"/>
      <c r="KYF48" s="541"/>
      <c r="KYG48" s="541"/>
      <c r="KYH48" s="541"/>
      <c r="KYI48" s="541"/>
      <c r="KYJ48" s="541"/>
      <c r="KYK48" s="541"/>
      <c r="KYL48" s="541"/>
      <c r="KYM48" s="541"/>
      <c r="KYN48" s="541"/>
      <c r="KYO48" s="541"/>
      <c r="KYP48" s="541"/>
      <c r="KYQ48" s="541"/>
      <c r="KYR48" s="541"/>
      <c r="KYS48" s="541"/>
      <c r="KYT48" s="541"/>
      <c r="KYU48" s="541"/>
      <c r="KYV48" s="541"/>
      <c r="KYW48" s="541"/>
      <c r="KYX48" s="541"/>
      <c r="KYY48" s="541"/>
      <c r="KYZ48" s="541"/>
      <c r="KZA48" s="541"/>
      <c r="KZB48" s="541"/>
      <c r="KZC48" s="541"/>
      <c r="KZD48" s="541"/>
      <c r="KZE48" s="541"/>
      <c r="KZF48" s="541"/>
      <c r="KZG48" s="541"/>
      <c r="KZH48" s="541"/>
      <c r="KZI48" s="541"/>
      <c r="KZJ48" s="541"/>
      <c r="KZK48" s="541"/>
      <c r="KZL48" s="541"/>
      <c r="KZM48" s="541"/>
      <c r="KZN48" s="541"/>
      <c r="KZO48" s="541"/>
      <c r="KZP48" s="541"/>
      <c r="KZQ48" s="541"/>
      <c r="KZR48" s="541"/>
      <c r="KZS48" s="541"/>
      <c r="KZT48" s="541"/>
      <c r="KZU48" s="541"/>
      <c r="KZV48" s="541"/>
      <c r="KZW48" s="541"/>
      <c r="KZX48" s="541"/>
      <c r="KZY48" s="541"/>
      <c r="KZZ48" s="541"/>
      <c r="LAA48" s="541"/>
      <c r="LAB48" s="541"/>
      <c r="LAC48" s="541"/>
      <c r="LAD48" s="541"/>
      <c r="LAE48" s="541"/>
      <c r="LAF48" s="541"/>
      <c r="LAG48" s="541"/>
      <c r="LAH48" s="541"/>
      <c r="LAI48" s="541"/>
      <c r="LAJ48" s="541"/>
      <c r="LAK48" s="541"/>
      <c r="LAL48" s="541"/>
      <c r="LAM48" s="541"/>
      <c r="LAN48" s="541"/>
      <c r="LAO48" s="541"/>
      <c r="LAP48" s="541"/>
      <c r="LAQ48" s="541"/>
      <c r="LAR48" s="541"/>
      <c r="LAS48" s="541"/>
      <c r="LAT48" s="541"/>
      <c r="LAU48" s="541"/>
      <c r="LAV48" s="541"/>
      <c r="LAW48" s="541"/>
      <c r="LAX48" s="541"/>
      <c r="LAY48" s="541"/>
      <c r="LAZ48" s="541"/>
      <c r="LBA48" s="541"/>
      <c r="LBB48" s="541"/>
      <c r="LBC48" s="541"/>
      <c r="LBD48" s="541"/>
      <c r="LBE48" s="541"/>
      <c r="LBF48" s="541"/>
      <c r="LBG48" s="541"/>
      <c r="LBH48" s="541"/>
      <c r="LBI48" s="541"/>
      <c r="LBJ48" s="541"/>
      <c r="LBK48" s="541"/>
      <c r="LBL48" s="541"/>
      <c r="LBM48" s="541"/>
      <c r="LBN48" s="541"/>
      <c r="LBO48" s="541"/>
      <c r="LBP48" s="541"/>
      <c r="LBQ48" s="541"/>
      <c r="LBR48" s="541"/>
      <c r="LBS48" s="541"/>
      <c r="LBT48" s="541"/>
      <c r="LBU48" s="541"/>
      <c r="LBV48" s="541"/>
      <c r="LBW48" s="541"/>
      <c r="LBX48" s="541"/>
      <c r="LBY48" s="541"/>
      <c r="LBZ48" s="541"/>
      <c r="LCA48" s="541"/>
      <c r="LCB48" s="541"/>
      <c r="LCC48" s="541"/>
      <c r="LCD48" s="541"/>
      <c r="LCE48" s="541"/>
      <c r="LCF48" s="541"/>
      <c r="LCG48" s="541"/>
      <c r="LCH48" s="541"/>
      <c r="LCI48" s="541"/>
      <c r="LCJ48" s="541"/>
      <c r="LCK48" s="541"/>
      <c r="LCL48" s="541"/>
      <c r="LCM48" s="541"/>
      <c r="LCN48" s="541"/>
      <c r="LCO48" s="541"/>
      <c r="LCP48" s="541"/>
      <c r="LCQ48" s="541"/>
      <c r="LCR48" s="541"/>
      <c r="LCS48" s="541"/>
      <c r="LCT48" s="541"/>
      <c r="LCU48" s="541"/>
      <c r="LCV48" s="541"/>
      <c r="LCW48" s="541"/>
      <c r="LCX48" s="541"/>
      <c r="LCY48" s="541"/>
      <c r="LCZ48" s="541"/>
      <c r="LDA48" s="541"/>
      <c r="LDB48" s="541"/>
      <c r="LDC48" s="541"/>
      <c r="LDD48" s="541"/>
      <c r="LDE48" s="541"/>
      <c r="LDF48" s="541"/>
      <c r="LDG48" s="541"/>
      <c r="LDH48" s="541"/>
      <c r="LDI48" s="541"/>
      <c r="LDJ48" s="541"/>
      <c r="LDK48" s="541"/>
      <c r="LDL48" s="541"/>
      <c r="LDM48" s="541"/>
      <c r="LDN48" s="541"/>
      <c r="LDO48" s="541"/>
      <c r="LDP48" s="541"/>
      <c r="LDQ48" s="541"/>
      <c r="LDR48" s="541"/>
      <c r="LDS48" s="541"/>
      <c r="LDT48" s="541"/>
      <c r="LDU48" s="541"/>
      <c r="LDV48" s="541"/>
      <c r="LDW48" s="541"/>
      <c r="LDX48" s="541"/>
      <c r="LDY48" s="541"/>
      <c r="LDZ48" s="541"/>
      <c r="LEA48" s="541"/>
      <c r="LEB48" s="541"/>
      <c r="LEC48" s="541"/>
      <c r="LED48" s="541"/>
      <c r="LEE48" s="541"/>
      <c r="LEF48" s="541"/>
      <c r="LEG48" s="541"/>
      <c r="LEH48" s="541"/>
      <c r="LEI48" s="541"/>
      <c r="LEJ48" s="541"/>
      <c r="LEK48" s="541"/>
      <c r="LEL48" s="541"/>
      <c r="LEM48" s="541"/>
      <c r="LEN48" s="541"/>
      <c r="LEO48" s="541"/>
      <c r="LEP48" s="541"/>
      <c r="LEQ48" s="541"/>
      <c r="LER48" s="541"/>
      <c r="LES48" s="541"/>
      <c r="LET48" s="541"/>
      <c r="LEU48" s="541"/>
      <c r="LEV48" s="541"/>
      <c r="LEW48" s="541"/>
      <c r="LEX48" s="541"/>
      <c r="LEY48" s="541"/>
      <c r="LEZ48" s="541"/>
      <c r="LFA48" s="541"/>
      <c r="LFB48" s="541"/>
      <c r="LFC48" s="541"/>
      <c r="LFD48" s="541"/>
      <c r="LFE48" s="541"/>
      <c r="LFF48" s="541"/>
      <c r="LFG48" s="541"/>
      <c r="LFH48" s="541"/>
      <c r="LFI48" s="541"/>
      <c r="LFJ48" s="541"/>
      <c r="LFK48" s="541"/>
      <c r="LFL48" s="541"/>
      <c r="LFM48" s="541"/>
      <c r="LFN48" s="541"/>
      <c r="LFO48" s="541"/>
      <c r="LFP48" s="541"/>
      <c r="LFQ48" s="541"/>
      <c r="LFR48" s="541"/>
      <c r="LFS48" s="541"/>
      <c r="LFT48" s="541"/>
      <c r="LFU48" s="541"/>
      <c r="LFV48" s="541"/>
      <c r="LFW48" s="541"/>
      <c r="LFX48" s="541"/>
      <c r="LFY48" s="541"/>
      <c r="LFZ48" s="541"/>
      <c r="LGA48" s="541"/>
      <c r="LGB48" s="541"/>
      <c r="LGC48" s="541"/>
      <c r="LGD48" s="541"/>
      <c r="LGE48" s="541"/>
      <c r="LGF48" s="541"/>
      <c r="LGG48" s="541"/>
      <c r="LGH48" s="541"/>
      <c r="LGI48" s="541"/>
      <c r="LGJ48" s="541"/>
      <c r="LGK48" s="541"/>
      <c r="LGL48" s="541"/>
      <c r="LGM48" s="541"/>
      <c r="LGN48" s="541"/>
      <c r="LGO48" s="541"/>
      <c r="LGP48" s="541"/>
      <c r="LGQ48" s="541"/>
      <c r="LGR48" s="541"/>
      <c r="LGS48" s="541"/>
      <c r="LGT48" s="541"/>
      <c r="LGU48" s="541"/>
      <c r="LGV48" s="541"/>
      <c r="LGW48" s="541"/>
      <c r="LGX48" s="541"/>
      <c r="LGY48" s="541"/>
      <c r="LGZ48" s="541"/>
      <c r="LHA48" s="541"/>
      <c r="LHB48" s="541"/>
      <c r="LHC48" s="541"/>
      <c r="LHD48" s="541"/>
      <c r="LHE48" s="541"/>
      <c r="LHF48" s="541"/>
      <c r="LHG48" s="541"/>
      <c r="LHH48" s="541"/>
      <c r="LHI48" s="541"/>
      <c r="LHJ48" s="541"/>
      <c r="LHK48" s="541"/>
      <c r="LHL48" s="541"/>
      <c r="LHM48" s="541"/>
      <c r="LHN48" s="541"/>
      <c r="LHO48" s="541"/>
      <c r="LHP48" s="541"/>
      <c r="LHQ48" s="541"/>
      <c r="LHR48" s="541"/>
      <c r="LHS48" s="541"/>
      <c r="LHT48" s="541"/>
      <c r="LHU48" s="541"/>
      <c r="LHV48" s="541"/>
      <c r="LHW48" s="541"/>
      <c r="LHX48" s="541"/>
      <c r="LHY48" s="541"/>
      <c r="LHZ48" s="541"/>
      <c r="LIA48" s="541"/>
      <c r="LIB48" s="541"/>
      <c r="LIC48" s="541"/>
      <c r="LID48" s="541"/>
      <c r="LIE48" s="541"/>
      <c r="LIF48" s="541"/>
      <c r="LIG48" s="541"/>
      <c r="LIH48" s="541"/>
      <c r="LII48" s="541"/>
      <c r="LIJ48" s="541"/>
      <c r="LIK48" s="541"/>
      <c r="LIL48" s="541"/>
      <c r="LIM48" s="541"/>
      <c r="LIN48" s="541"/>
      <c r="LIO48" s="541"/>
      <c r="LIP48" s="541"/>
      <c r="LIQ48" s="541"/>
      <c r="LIR48" s="541"/>
      <c r="LIS48" s="541"/>
      <c r="LIT48" s="541"/>
      <c r="LIU48" s="541"/>
      <c r="LIV48" s="541"/>
      <c r="LIW48" s="541"/>
      <c r="LIX48" s="541"/>
      <c r="LIY48" s="541"/>
      <c r="LIZ48" s="541"/>
      <c r="LJA48" s="541"/>
      <c r="LJB48" s="541"/>
      <c r="LJC48" s="541"/>
      <c r="LJD48" s="541"/>
      <c r="LJE48" s="541"/>
      <c r="LJF48" s="541"/>
      <c r="LJG48" s="541"/>
      <c r="LJH48" s="541"/>
      <c r="LJI48" s="541"/>
      <c r="LJJ48" s="541"/>
      <c r="LJK48" s="541"/>
      <c r="LJL48" s="541"/>
      <c r="LJM48" s="541"/>
      <c r="LJN48" s="541"/>
      <c r="LJO48" s="541"/>
      <c r="LJP48" s="541"/>
      <c r="LJQ48" s="541"/>
      <c r="LJR48" s="541"/>
      <c r="LJS48" s="541"/>
      <c r="LJT48" s="541"/>
      <c r="LJU48" s="541"/>
      <c r="LJV48" s="541"/>
      <c r="LJW48" s="541"/>
      <c r="LJX48" s="541"/>
      <c r="LJY48" s="541"/>
      <c r="LJZ48" s="541"/>
      <c r="LKA48" s="541"/>
      <c r="LKB48" s="541"/>
      <c r="LKC48" s="541"/>
      <c r="LKD48" s="541"/>
      <c r="LKE48" s="541"/>
      <c r="LKF48" s="541"/>
      <c r="LKG48" s="541"/>
      <c r="LKH48" s="541"/>
      <c r="LKI48" s="541"/>
      <c r="LKJ48" s="541"/>
      <c r="LKK48" s="541"/>
      <c r="LKL48" s="541"/>
      <c r="LKM48" s="541"/>
      <c r="LKN48" s="541"/>
      <c r="LKO48" s="541"/>
      <c r="LKP48" s="541"/>
      <c r="LKQ48" s="541"/>
      <c r="LKR48" s="541"/>
      <c r="LKS48" s="541"/>
      <c r="LKT48" s="541"/>
      <c r="LKU48" s="541"/>
      <c r="LKV48" s="541"/>
      <c r="LKW48" s="541"/>
      <c r="LKX48" s="541"/>
      <c r="LKY48" s="541"/>
      <c r="LKZ48" s="541"/>
      <c r="LLA48" s="541"/>
      <c r="LLB48" s="541"/>
      <c r="LLC48" s="541"/>
      <c r="LLD48" s="541"/>
      <c r="LLE48" s="541"/>
      <c r="LLF48" s="541"/>
      <c r="LLG48" s="541"/>
      <c r="LLH48" s="541"/>
      <c r="LLI48" s="541"/>
      <c r="LLJ48" s="541"/>
      <c r="LLK48" s="541"/>
      <c r="LLL48" s="541"/>
      <c r="LLM48" s="541"/>
      <c r="LLN48" s="541"/>
      <c r="LLO48" s="541"/>
      <c r="LLP48" s="541"/>
      <c r="LLQ48" s="541"/>
      <c r="LLR48" s="541"/>
      <c r="LLS48" s="541"/>
      <c r="LLT48" s="541"/>
      <c r="LLU48" s="541"/>
      <c r="LLV48" s="541"/>
      <c r="LLW48" s="541"/>
      <c r="LLX48" s="541"/>
      <c r="LLY48" s="541"/>
      <c r="LLZ48" s="541"/>
      <c r="LMA48" s="541"/>
      <c r="LMB48" s="541"/>
      <c r="LMC48" s="541"/>
      <c r="LMD48" s="541"/>
      <c r="LME48" s="541"/>
      <c r="LMF48" s="541"/>
      <c r="LMG48" s="541"/>
      <c r="LMH48" s="541"/>
      <c r="LMI48" s="541"/>
      <c r="LMJ48" s="541"/>
      <c r="LMK48" s="541"/>
      <c r="LML48" s="541"/>
      <c r="LMM48" s="541"/>
      <c r="LMN48" s="541"/>
      <c r="LMO48" s="541"/>
      <c r="LMP48" s="541"/>
      <c r="LMQ48" s="541"/>
      <c r="LMR48" s="541"/>
      <c r="LMS48" s="541"/>
      <c r="LMT48" s="541"/>
      <c r="LMU48" s="541"/>
      <c r="LMV48" s="541"/>
      <c r="LMW48" s="541"/>
      <c r="LMX48" s="541"/>
      <c r="LMY48" s="541"/>
      <c r="LMZ48" s="541"/>
      <c r="LNA48" s="541"/>
      <c r="LNB48" s="541"/>
      <c r="LNC48" s="541"/>
      <c r="LND48" s="541"/>
      <c r="LNE48" s="541"/>
      <c r="LNF48" s="541"/>
      <c r="LNG48" s="541"/>
      <c r="LNH48" s="541"/>
      <c r="LNI48" s="541"/>
      <c r="LNJ48" s="541"/>
      <c r="LNK48" s="541"/>
      <c r="LNL48" s="541"/>
      <c r="LNM48" s="541"/>
      <c r="LNN48" s="541"/>
      <c r="LNO48" s="541"/>
      <c r="LNP48" s="541"/>
      <c r="LNQ48" s="541"/>
      <c r="LNR48" s="541"/>
      <c r="LNS48" s="541"/>
      <c r="LNT48" s="541"/>
      <c r="LNU48" s="541"/>
      <c r="LNV48" s="541"/>
      <c r="LNW48" s="541"/>
      <c r="LNX48" s="541"/>
      <c r="LNY48" s="541"/>
      <c r="LNZ48" s="541"/>
      <c r="LOA48" s="541"/>
      <c r="LOB48" s="541"/>
      <c r="LOC48" s="541"/>
      <c r="LOD48" s="541"/>
      <c r="LOE48" s="541"/>
      <c r="LOF48" s="541"/>
      <c r="LOG48" s="541"/>
      <c r="LOH48" s="541"/>
      <c r="LOI48" s="541"/>
      <c r="LOJ48" s="541"/>
      <c r="LOK48" s="541"/>
      <c r="LOL48" s="541"/>
      <c r="LOM48" s="541"/>
      <c r="LON48" s="541"/>
      <c r="LOO48" s="541"/>
      <c r="LOP48" s="541"/>
      <c r="LOQ48" s="541"/>
      <c r="LOR48" s="541"/>
      <c r="LOS48" s="541"/>
      <c r="LOT48" s="541"/>
      <c r="LOU48" s="541"/>
      <c r="LOV48" s="541"/>
      <c r="LOW48" s="541"/>
      <c r="LOX48" s="541"/>
      <c r="LOY48" s="541"/>
      <c r="LOZ48" s="541"/>
      <c r="LPA48" s="541"/>
      <c r="LPB48" s="541"/>
      <c r="LPC48" s="541"/>
      <c r="LPD48" s="541"/>
      <c r="LPE48" s="541"/>
      <c r="LPF48" s="541"/>
      <c r="LPG48" s="541"/>
      <c r="LPH48" s="541"/>
      <c r="LPI48" s="541"/>
      <c r="LPJ48" s="541"/>
      <c r="LPK48" s="541"/>
      <c r="LPL48" s="541"/>
      <c r="LPM48" s="541"/>
      <c r="LPN48" s="541"/>
      <c r="LPO48" s="541"/>
      <c r="LPP48" s="541"/>
      <c r="LPQ48" s="541"/>
      <c r="LPR48" s="541"/>
      <c r="LPS48" s="541"/>
      <c r="LPT48" s="541"/>
      <c r="LPU48" s="541"/>
      <c r="LPV48" s="541"/>
      <c r="LPW48" s="541"/>
      <c r="LPX48" s="541"/>
      <c r="LPY48" s="541"/>
      <c r="LPZ48" s="541"/>
      <c r="LQA48" s="541"/>
      <c r="LQB48" s="541"/>
      <c r="LQC48" s="541"/>
      <c r="LQD48" s="541"/>
      <c r="LQE48" s="541"/>
      <c r="LQF48" s="541"/>
      <c r="LQG48" s="541"/>
      <c r="LQH48" s="541"/>
      <c r="LQI48" s="541"/>
      <c r="LQJ48" s="541"/>
      <c r="LQK48" s="541"/>
      <c r="LQL48" s="541"/>
      <c r="LQM48" s="541"/>
      <c r="LQN48" s="541"/>
      <c r="LQO48" s="541"/>
      <c r="LQP48" s="541"/>
      <c r="LQQ48" s="541"/>
      <c r="LQR48" s="541"/>
      <c r="LQS48" s="541"/>
      <c r="LQT48" s="541"/>
      <c r="LQU48" s="541"/>
      <c r="LQV48" s="541"/>
      <c r="LQW48" s="541"/>
      <c r="LQX48" s="541"/>
      <c r="LQY48" s="541"/>
      <c r="LQZ48" s="541"/>
      <c r="LRA48" s="541"/>
      <c r="LRB48" s="541"/>
      <c r="LRC48" s="541"/>
      <c r="LRD48" s="541"/>
      <c r="LRE48" s="541"/>
      <c r="LRF48" s="541"/>
      <c r="LRG48" s="541"/>
      <c r="LRH48" s="541"/>
      <c r="LRI48" s="541"/>
      <c r="LRJ48" s="541"/>
      <c r="LRK48" s="541"/>
      <c r="LRL48" s="541"/>
      <c r="LRM48" s="541"/>
      <c r="LRN48" s="541"/>
      <c r="LRO48" s="541"/>
      <c r="LRP48" s="541"/>
      <c r="LRQ48" s="541"/>
      <c r="LRR48" s="541"/>
      <c r="LRS48" s="541"/>
      <c r="LRT48" s="541"/>
      <c r="LRU48" s="541"/>
      <c r="LRV48" s="541"/>
      <c r="LRW48" s="541"/>
      <c r="LRX48" s="541"/>
      <c r="LRY48" s="541"/>
      <c r="LRZ48" s="541"/>
      <c r="LSA48" s="541"/>
      <c r="LSB48" s="541"/>
      <c r="LSC48" s="541"/>
      <c r="LSD48" s="541"/>
      <c r="LSE48" s="541"/>
      <c r="LSF48" s="541"/>
      <c r="LSG48" s="541"/>
      <c r="LSH48" s="541"/>
      <c r="LSI48" s="541"/>
      <c r="LSJ48" s="541"/>
      <c r="LSK48" s="541"/>
      <c r="LSL48" s="541"/>
      <c r="LSM48" s="541"/>
      <c r="LSN48" s="541"/>
      <c r="LSO48" s="541"/>
      <c r="LSP48" s="541"/>
      <c r="LSQ48" s="541"/>
      <c r="LSR48" s="541"/>
      <c r="LSS48" s="541"/>
      <c r="LST48" s="541"/>
      <c r="LSU48" s="541"/>
      <c r="LSV48" s="541"/>
      <c r="LSW48" s="541"/>
      <c r="LSX48" s="541"/>
      <c r="LSY48" s="541"/>
      <c r="LSZ48" s="541"/>
      <c r="LTA48" s="541"/>
      <c r="LTB48" s="541"/>
      <c r="LTC48" s="541"/>
      <c r="LTD48" s="541"/>
      <c r="LTE48" s="541"/>
      <c r="LTF48" s="541"/>
      <c r="LTG48" s="541"/>
      <c r="LTH48" s="541"/>
      <c r="LTI48" s="541"/>
      <c r="LTJ48" s="541"/>
      <c r="LTK48" s="541"/>
      <c r="LTL48" s="541"/>
      <c r="LTM48" s="541"/>
      <c r="LTN48" s="541"/>
      <c r="LTO48" s="541"/>
      <c r="LTP48" s="541"/>
      <c r="LTQ48" s="541"/>
      <c r="LTR48" s="541"/>
      <c r="LTS48" s="541"/>
      <c r="LTT48" s="541"/>
      <c r="LTU48" s="541"/>
      <c r="LTV48" s="541"/>
      <c r="LTW48" s="541"/>
      <c r="LTX48" s="541"/>
      <c r="LTY48" s="541"/>
      <c r="LTZ48" s="541"/>
      <c r="LUA48" s="541"/>
      <c r="LUB48" s="541"/>
      <c r="LUC48" s="541"/>
      <c r="LUD48" s="541"/>
      <c r="LUE48" s="541"/>
      <c r="LUF48" s="541"/>
      <c r="LUG48" s="541"/>
      <c r="LUH48" s="541"/>
      <c r="LUI48" s="541"/>
      <c r="LUJ48" s="541"/>
      <c r="LUK48" s="541"/>
      <c r="LUL48" s="541"/>
      <c r="LUM48" s="541"/>
      <c r="LUN48" s="541"/>
      <c r="LUO48" s="541"/>
      <c r="LUP48" s="541"/>
      <c r="LUQ48" s="541"/>
      <c r="LUR48" s="541"/>
      <c r="LUS48" s="541"/>
      <c r="LUT48" s="541"/>
      <c r="LUU48" s="541"/>
      <c r="LUV48" s="541"/>
      <c r="LUW48" s="541"/>
      <c r="LUX48" s="541"/>
      <c r="LUY48" s="541"/>
      <c r="LUZ48" s="541"/>
      <c r="LVA48" s="541"/>
      <c r="LVB48" s="541"/>
      <c r="LVC48" s="541"/>
      <c r="LVD48" s="541"/>
      <c r="LVE48" s="541"/>
      <c r="LVF48" s="541"/>
      <c r="LVG48" s="541"/>
      <c r="LVH48" s="541"/>
      <c r="LVI48" s="541"/>
      <c r="LVJ48" s="541"/>
      <c r="LVK48" s="541"/>
      <c r="LVL48" s="541"/>
      <c r="LVM48" s="541"/>
      <c r="LVN48" s="541"/>
      <c r="LVO48" s="541"/>
      <c r="LVP48" s="541"/>
      <c r="LVQ48" s="541"/>
      <c r="LVR48" s="541"/>
      <c r="LVS48" s="541"/>
      <c r="LVT48" s="541"/>
      <c r="LVU48" s="541"/>
      <c r="LVV48" s="541"/>
      <c r="LVW48" s="541"/>
      <c r="LVX48" s="541"/>
      <c r="LVY48" s="541"/>
      <c r="LVZ48" s="541"/>
      <c r="LWA48" s="541"/>
      <c r="LWB48" s="541"/>
      <c r="LWC48" s="541"/>
      <c r="LWD48" s="541"/>
      <c r="LWE48" s="541"/>
      <c r="LWF48" s="541"/>
      <c r="LWG48" s="541"/>
      <c r="LWH48" s="541"/>
      <c r="LWI48" s="541"/>
      <c r="LWJ48" s="541"/>
      <c r="LWK48" s="541"/>
      <c r="LWL48" s="541"/>
      <c r="LWM48" s="541"/>
      <c r="LWN48" s="541"/>
      <c r="LWO48" s="541"/>
      <c r="LWP48" s="541"/>
      <c r="LWQ48" s="541"/>
      <c r="LWR48" s="541"/>
      <c r="LWS48" s="541"/>
      <c r="LWT48" s="541"/>
      <c r="LWU48" s="541"/>
      <c r="LWV48" s="541"/>
      <c r="LWW48" s="541"/>
      <c r="LWX48" s="541"/>
      <c r="LWY48" s="541"/>
      <c r="LWZ48" s="541"/>
      <c r="LXA48" s="541"/>
      <c r="LXB48" s="541"/>
      <c r="LXC48" s="541"/>
      <c r="LXD48" s="541"/>
      <c r="LXE48" s="541"/>
      <c r="LXF48" s="541"/>
      <c r="LXG48" s="541"/>
      <c r="LXH48" s="541"/>
      <c r="LXI48" s="541"/>
      <c r="LXJ48" s="541"/>
      <c r="LXK48" s="541"/>
      <c r="LXL48" s="541"/>
      <c r="LXM48" s="541"/>
      <c r="LXN48" s="541"/>
      <c r="LXO48" s="541"/>
      <c r="LXP48" s="541"/>
      <c r="LXQ48" s="541"/>
      <c r="LXR48" s="541"/>
      <c r="LXS48" s="541"/>
      <c r="LXT48" s="541"/>
      <c r="LXU48" s="541"/>
      <c r="LXV48" s="541"/>
      <c r="LXW48" s="541"/>
      <c r="LXX48" s="541"/>
      <c r="LXY48" s="541"/>
      <c r="LXZ48" s="541"/>
      <c r="LYA48" s="541"/>
      <c r="LYB48" s="541"/>
      <c r="LYC48" s="541"/>
      <c r="LYD48" s="541"/>
      <c r="LYE48" s="541"/>
      <c r="LYF48" s="541"/>
      <c r="LYG48" s="541"/>
      <c r="LYH48" s="541"/>
      <c r="LYI48" s="541"/>
      <c r="LYJ48" s="541"/>
      <c r="LYK48" s="541"/>
      <c r="LYL48" s="541"/>
      <c r="LYM48" s="541"/>
      <c r="LYN48" s="541"/>
      <c r="LYO48" s="541"/>
      <c r="LYP48" s="541"/>
      <c r="LYQ48" s="541"/>
      <c r="LYR48" s="541"/>
      <c r="LYS48" s="541"/>
      <c r="LYT48" s="541"/>
      <c r="LYU48" s="541"/>
      <c r="LYV48" s="541"/>
      <c r="LYW48" s="541"/>
      <c r="LYX48" s="541"/>
      <c r="LYY48" s="541"/>
      <c r="LYZ48" s="541"/>
      <c r="LZA48" s="541"/>
      <c r="LZB48" s="541"/>
      <c r="LZC48" s="541"/>
      <c r="LZD48" s="541"/>
      <c r="LZE48" s="541"/>
      <c r="LZF48" s="541"/>
      <c r="LZG48" s="541"/>
      <c r="LZH48" s="541"/>
      <c r="LZI48" s="541"/>
      <c r="LZJ48" s="541"/>
      <c r="LZK48" s="541"/>
      <c r="LZL48" s="541"/>
      <c r="LZM48" s="541"/>
      <c r="LZN48" s="541"/>
      <c r="LZO48" s="541"/>
      <c r="LZP48" s="541"/>
      <c r="LZQ48" s="541"/>
      <c r="LZR48" s="541"/>
      <c r="LZS48" s="541"/>
      <c r="LZT48" s="541"/>
      <c r="LZU48" s="541"/>
      <c r="LZV48" s="541"/>
      <c r="LZW48" s="541"/>
      <c r="LZX48" s="541"/>
      <c r="LZY48" s="541"/>
      <c r="LZZ48" s="541"/>
      <c r="MAA48" s="541"/>
      <c r="MAB48" s="541"/>
      <c r="MAC48" s="541"/>
      <c r="MAD48" s="541"/>
      <c r="MAE48" s="541"/>
      <c r="MAF48" s="541"/>
      <c r="MAG48" s="541"/>
      <c r="MAH48" s="541"/>
      <c r="MAI48" s="541"/>
      <c r="MAJ48" s="541"/>
      <c r="MAK48" s="541"/>
      <c r="MAL48" s="541"/>
      <c r="MAM48" s="541"/>
      <c r="MAN48" s="541"/>
      <c r="MAO48" s="541"/>
      <c r="MAP48" s="541"/>
      <c r="MAQ48" s="541"/>
      <c r="MAR48" s="541"/>
      <c r="MAS48" s="541"/>
      <c r="MAT48" s="541"/>
      <c r="MAU48" s="541"/>
      <c r="MAV48" s="541"/>
      <c r="MAW48" s="541"/>
      <c r="MAX48" s="541"/>
      <c r="MAY48" s="541"/>
      <c r="MAZ48" s="541"/>
      <c r="MBA48" s="541"/>
      <c r="MBB48" s="541"/>
      <c r="MBC48" s="541"/>
      <c r="MBD48" s="541"/>
      <c r="MBE48" s="541"/>
      <c r="MBF48" s="541"/>
      <c r="MBG48" s="541"/>
      <c r="MBH48" s="541"/>
      <c r="MBI48" s="541"/>
      <c r="MBJ48" s="541"/>
      <c r="MBK48" s="541"/>
      <c r="MBL48" s="541"/>
      <c r="MBM48" s="541"/>
      <c r="MBN48" s="541"/>
      <c r="MBO48" s="541"/>
      <c r="MBP48" s="541"/>
      <c r="MBQ48" s="541"/>
      <c r="MBR48" s="541"/>
      <c r="MBS48" s="541"/>
      <c r="MBT48" s="541"/>
      <c r="MBU48" s="541"/>
      <c r="MBV48" s="541"/>
      <c r="MBW48" s="541"/>
      <c r="MBX48" s="541"/>
      <c r="MBY48" s="541"/>
      <c r="MBZ48" s="541"/>
      <c r="MCA48" s="541"/>
      <c r="MCB48" s="541"/>
      <c r="MCC48" s="541"/>
      <c r="MCD48" s="541"/>
      <c r="MCE48" s="541"/>
      <c r="MCF48" s="541"/>
      <c r="MCG48" s="541"/>
      <c r="MCH48" s="541"/>
      <c r="MCI48" s="541"/>
      <c r="MCJ48" s="541"/>
      <c r="MCK48" s="541"/>
      <c r="MCL48" s="541"/>
      <c r="MCM48" s="541"/>
      <c r="MCN48" s="541"/>
      <c r="MCO48" s="541"/>
      <c r="MCP48" s="541"/>
      <c r="MCQ48" s="541"/>
      <c r="MCR48" s="541"/>
      <c r="MCS48" s="541"/>
      <c r="MCT48" s="541"/>
      <c r="MCU48" s="541"/>
      <c r="MCV48" s="541"/>
      <c r="MCW48" s="541"/>
      <c r="MCX48" s="541"/>
      <c r="MCY48" s="541"/>
      <c r="MCZ48" s="541"/>
      <c r="MDA48" s="541"/>
      <c r="MDB48" s="541"/>
      <c r="MDC48" s="541"/>
      <c r="MDD48" s="541"/>
      <c r="MDE48" s="541"/>
      <c r="MDF48" s="541"/>
      <c r="MDG48" s="541"/>
      <c r="MDH48" s="541"/>
      <c r="MDI48" s="541"/>
      <c r="MDJ48" s="541"/>
      <c r="MDK48" s="541"/>
      <c r="MDL48" s="541"/>
      <c r="MDM48" s="541"/>
      <c r="MDN48" s="541"/>
      <c r="MDO48" s="541"/>
      <c r="MDP48" s="541"/>
      <c r="MDQ48" s="541"/>
      <c r="MDR48" s="541"/>
      <c r="MDS48" s="541"/>
      <c r="MDT48" s="541"/>
      <c r="MDU48" s="541"/>
      <c r="MDV48" s="541"/>
      <c r="MDW48" s="541"/>
      <c r="MDX48" s="541"/>
      <c r="MDY48" s="541"/>
      <c r="MDZ48" s="541"/>
      <c r="MEA48" s="541"/>
      <c r="MEB48" s="541"/>
      <c r="MEC48" s="541"/>
      <c r="MED48" s="541"/>
      <c r="MEE48" s="541"/>
      <c r="MEF48" s="541"/>
      <c r="MEG48" s="541"/>
      <c r="MEH48" s="541"/>
      <c r="MEI48" s="541"/>
      <c r="MEJ48" s="541"/>
      <c r="MEK48" s="541"/>
      <c r="MEL48" s="541"/>
      <c r="MEM48" s="541"/>
      <c r="MEN48" s="541"/>
      <c r="MEO48" s="541"/>
      <c r="MEP48" s="541"/>
      <c r="MEQ48" s="541"/>
      <c r="MER48" s="541"/>
      <c r="MES48" s="541"/>
      <c r="MET48" s="541"/>
      <c r="MEU48" s="541"/>
      <c r="MEV48" s="541"/>
      <c r="MEW48" s="541"/>
      <c r="MEX48" s="541"/>
      <c r="MEY48" s="541"/>
      <c r="MEZ48" s="541"/>
      <c r="MFA48" s="541"/>
      <c r="MFB48" s="541"/>
      <c r="MFC48" s="541"/>
      <c r="MFD48" s="541"/>
      <c r="MFE48" s="541"/>
      <c r="MFF48" s="541"/>
      <c r="MFG48" s="541"/>
      <c r="MFH48" s="541"/>
      <c r="MFI48" s="541"/>
      <c r="MFJ48" s="541"/>
      <c r="MFK48" s="541"/>
      <c r="MFL48" s="541"/>
      <c r="MFM48" s="541"/>
      <c r="MFN48" s="541"/>
      <c r="MFO48" s="541"/>
      <c r="MFP48" s="541"/>
      <c r="MFQ48" s="541"/>
      <c r="MFR48" s="541"/>
      <c r="MFS48" s="541"/>
      <c r="MFT48" s="541"/>
      <c r="MFU48" s="541"/>
      <c r="MFV48" s="541"/>
      <c r="MFW48" s="541"/>
      <c r="MFX48" s="541"/>
      <c r="MFY48" s="541"/>
      <c r="MFZ48" s="541"/>
      <c r="MGA48" s="541"/>
      <c r="MGB48" s="541"/>
      <c r="MGC48" s="541"/>
      <c r="MGD48" s="541"/>
      <c r="MGE48" s="541"/>
      <c r="MGF48" s="541"/>
      <c r="MGG48" s="541"/>
      <c r="MGH48" s="541"/>
      <c r="MGI48" s="541"/>
      <c r="MGJ48" s="541"/>
      <c r="MGK48" s="541"/>
      <c r="MGL48" s="541"/>
      <c r="MGM48" s="541"/>
      <c r="MGN48" s="541"/>
      <c r="MGO48" s="541"/>
      <c r="MGP48" s="541"/>
      <c r="MGQ48" s="541"/>
      <c r="MGR48" s="541"/>
      <c r="MGS48" s="541"/>
      <c r="MGT48" s="541"/>
      <c r="MGU48" s="541"/>
      <c r="MGV48" s="541"/>
      <c r="MGW48" s="541"/>
      <c r="MGX48" s="541"/>
      <c r="MGY48" s="541"/>
      <c r="MGZ48" s="541"/>
      <c r="MHA48" s="541"/>
      <c r="MHB48" s="541"/>
      <c r="MHC48" s="541"/>
      <c r="MHD48" s="541"/>
      <c r="MHE48" s="541"/>
      <c r="MHF48" s="541"/>
      <c r="MHG48" s="541"/>
      <c r="MHH48" s="541"/>
      <c r="MHI48" s="541"/>
      <c r="MHJ48" s="541"/>
      <c r="MHK48" s="541"/>
      <c r="MHL48" s="541"/>
      <c r="MHM48" s="541"/>
      <c r="MHN48" s="541"/>
      <c r="MHO48" s="541"/>
      <c r="MHP48" s="541"/>
      <c r="MHQ48" s="541"/>
      <c r="MHR48" s="541"/>
      <c r="MHS48" s="541"/>
      <c r="MHT48" s="541"/>
      <c r="MHU48" s="541"/>
      <c r="MHV48" s="541"/>
      <c r="MHW48" s="541"/>
      <c r="MHX48" s="541"/>
      <c r="MHY48" s="541"/>
      <c r="MHZ48" s="541"/>
      <c r="MIA48" s="541"/>
      <c r="MIB48" s="541"/>
      <c r="MIC48" s="541"/>
      <c r="MID48" s="541"/>
      <c r="MIE48" s="541"/>
      <c r="MIF48" s="541"/>
      <c r="MIG48" s="541"/>
      <c r="MIH48" s="541"/>
      <c r="MII48" s="541"/>
      <c r="MIJ48" s="541"/>
      <c r="MIK48" s="541"/>
      <c r="MIL48" s="541"/>
      <c r="MIM48" s="541"/>
      <c r="MIN48" s="541"/>
      <c r="MIO48" s="541"/>
      <c r="MIP48" s="541"/>
      <c r="MIQ48" s="541"/>
      <c r="MIR48" s="541"/>
      <c r="MIS48" s="541"/>
      <c r="MIT48" s="541"/>
      <c r="MIU48" s="541"/>
      <c r="MIV48" s="541"/>
      <c r="MIW48" s="541"/>
      <c r="MIX48" s="541"/>
      <c r="MIY48" s="541"/>
      <c r="MIZ48" s="541"/>
      <c r="MJA48" s="541"/>
      <c r="MJB48" s="541"/>
      <c r="MJC48" s="541"/>
      <c r="MJD48" s="541"/>
      <c r="MJE48" s="541"/>
      <c r="MJF48" s="541"/>
      <c r="MJG48" s="541"/>
      <c r="MJH48" s="541"/>
      <c r="MJI48" s="541"/>
      <c r="MJJ48" s="541"/>
      <c r="MJK48" s="541"/>
      <c r="MJL48" s="541"/>
      <c r="MJM48" s="541"/>
      <c r="MJN48" s="541"/>
      <c r="MJO48" s="541"/>
      <c r="MJP48" s="541"/>
      <c r="MJQ48" s="541"/>
      <c r="MJR48" s="541"/>
      <c r="MJS48" s="541"/>
      <c r="MJT48" s="541"/>
      <c r="MJU48" s="541"/>
      <c r="MJV48" s="541"/>
      <c r="MJW48" s="541"/>
      <c r="MJX48" s="541"/>
      <c r="MJY48" s="541"/>
      <c r="MJZ48" s="541"/>
      <c r="MKA48" s="541"/>
      <c r="MKB48" s="541"/>
      <c r="MKC48" s="541"/>
      <c r="MKD48" s="541"/>
      <c r="MKE48" s="541"/>
      <c r="MKF48" s="541"/>
      <c r="MKG48" s="541"/>
      <c r="MKH48" s="541"/>
      <c r="MKI48" s="541"/>
      <c r="MKJ48" s="541"/>
      <c r="MKK48" s="541"/>
      <c r="MKL48" s="541"/>
      <c r="MKM48" s="541"/>
      <c r="MKN48" s="541"/>
      <c r="MKO48" s="541"/>
      <c r="MKP48" s="541"/>
      <c r="MKQ48" s="541"/>
      <c r="MKR48" s="541"/>
      <c r="MKS48" s="541"/>
      <c r="MKT48" s="541"/>
      <c r="MKU48" s="541"/>
      <c r="MKV48" s="541"/>
      <c r="MKW48" s="541"/>
      <c r="MKX48" s="541"/>
      <c r="MKY48" s="541"/>
      <c r="MKZ48" s="541"/>
      <c r="MLA48" s="541"/>
      <c r="MLB48" s="541"/>
      <c r="MLC48" s="541"/>
      <c r="MLD48" s="541"/>
      <c r="MLE48" s="541"/>
      <c r="MLF48" s="541"/>
      <c r="MLG48" s="541"/>
      <c r="MLH48" s="541"/>
      <c r="MLI48" s="541"/>
      <c r="MLJ48" s="541"/>
      <c r="MLK48" s="541"/>
      <c r="MLL48" s="541"/>
      <c r="MLM48" s="541"/>
      <c r="MLN48" s="541"/>
      <c r="MLO48" s="541"/>
      <c r="MLP48" s="541"/>
      <c r="MLQ48" s="541"/>
      <c r="MLR48" s="541"/>
      <c r="MLS48" s="541"/>
      <c r="MLT48" s="541"/>
      <c r="MLU48" s="541"/>
      <c r="MLV48" s="541"/>
      <c r="MLW48" s="541"/>
      <c r="MLX48" s="541"/>
      <c r="MLY48" s="541"/>
      <c r="MLZ48" s="541"/>
      <c r="MMA48" s="541"/>
      <c r="MMB48" s="541"/>
      <c r="MMC48" s="541"/>
      <c r="MMD48" s="541"/>
      <c r="MME48" s="541"/>
      <c r="MMF48" s="541"/>
      <c r="MMG48" s="541"/>
      <c r="MMH48" s="541"/>
      <c r="MMI48" s="541"/>
      <c r="MMJ48" s="541"/>
      <c r="MMK48" s="541"/>
      <c r="MML48" s="541"/>
      <c r="MMM48" s="541"/>
      <c r="MMN48" s="541"/>
      <c r="MMO48" s="541"/>
      <c r="MMP48" s="541"/>
      <c r="MMQ48" s="541"/>
      <c r="MMR48" s="541"/>
      <c r="MMS48" s="541"/>
      <c r="MMT48" s="541"/>
      <c r="MMU48" s="541"/>
      <c r="MMV48" s="541"/>
      <c r="MMW48" s="541"/>
      <c r="MMX48" s="541"/>
      <c r="MMY48" s="541"/>
      <c r="MMZ48" s="541"/>
      <c r="MNA48" s="541"/>
      <c r="MNB48" s="541"/>
      <c r="MNC48" s="541"/>
      <c r="MND48" s="541"/>
      <c r="MNE48" s="541"/>
      <c r="MNF48" s="541"/>
      <c r="MNG48" s="541"/>
      <c r="MNH48" s="541"/>
      <c r="MNI48" s="541"/>
      <c r="MNJ48" s="541"/>
      <c r="MNK48" s="541"/>
      <c r="MNL48" s="541"/>
      <c r="MNM48" s="541"/>
      <c r="MNN48" s="541"/>
      <c r="MNO48" s="541"/>
      <c r="MNP48" s="541"/>
      <c r="MNQ48" s="541"/>
      <c r="MNR48" s="541"/>
      <c r="MNS48" s="541"/>
      <c r="MNT48" s="541"/>
      <c r="MNU48" s="541"/>
      <c r="MNV48" s="541"/>
      <c r="MNW48" s="541"/>
      <c r="MNX48" s="541"/>
      <c r="MNY48" s="541"/>
      <c r="MNZ48" s="541"/>
      <c r="MOA48" s="541"/>
      <c r="MOB48" s="541"/>
      <c r="MOC48" s="541"/>
      <c r="MOD48" s="541"/>
      <c r="MOE48" s="541"/>
      <c r="MOF48" s="541"/>
      <c r="MOG48" s="541"/>
      <c r="MOH48" s="541"/>
      <c r="MOI48" s="541"/>
      <c r="MOJ48" s="541"/>
      <c r="MOK48" s="541"/>
      <c r="MOL48" s="541"/>
      <c r="MOM48" s="541"/>
      <c r="MON48" s="541"/>
      <c r="MOO48" s="541"/>
      <c r="MOP48" s="541"/>
      <c r="MOQ48" s="541"/>
      <c r="MOR48" s="541"/>
      <c r="MOS48" s="541"/>
      <c r="MOT48" s="541"/>
      <c r="MOU48" s="541"/>
      <c r="MOV48" s="541"/>
      <c r="MOW48" s="541"/>
      <c r="MOX48" s="541"/>
      <c r="MOY48" s="541"/>
      <c r="MOZ48" s="541"/>
      <c r="MPA48" s="541"/>
      <c r="MPB48" s="541"/>
      <c r="MPC48" s="541"/>
      <c r="MPD48" s="541"/>
      <c r="MPE48" s="541"/>
      <c r="MPF48" s="541"/>
      <c r="MPG48" s="541"/>
      <c r="MPH48" s="541"/>
      <c r="MPI48" s="541"/>
      <c r="MPJ48" s="541"/>
      <c r="MPK48" s="541"/>
      <c r="MPL48" s="541"/>
      <c r="MPM48" s="541"/>
      <c r="MPN48" s="541"/>
      <c r="MPO48" s="541"/>
      <c r="MPP48" s="541"/>
      <c r="MPQ48" s="541"/>
      <c r="MPR48" s="541"/>
      <c r="MPS48" s="541"/>
      <c r="MPT48" s="541"/>
      <c r="MPU48" s="541"/>
      <c r="MPV48" s="541"/>
      <c r="MPW48" s="541"/>
      <c r="MPX48" s="541"/>
      <c r="MPY48" s="541"/>
      <c r="MPZ48" s="541"/>
      <c r="MQA48" s="541"/>
      <c r="MQB48" s="541"/>
      <c r="MQC48" s="541"/>
      <c r="MQD48" s="541"/>
      <c r="MQE48" s="541"/>
      <c r="MQF48" s="541"/>
      <c r="MQG48" s="541"/>
      <c r="MQH48" s="541"/>
      <c r="MQI48" s="541"/>
      <c r="MQJ48" s="541"/>
      <c r="MQK48" s="541"/>
      <c r="MQL48" s="541"/>
      <c r="MQM48" s="541"/>
      <c r="MQN48" s="541"/>
      <c r="MQO48" s="541"/>
      <c r="MQP48" s="541"/>
      <c r="MQQ48" s="541"/>
      <c r="MQR48" s="541"/>
      <c r="MQS48" s="541"/>
      <c r="MQT48" s="541"/>
      <c r="MQU48" s="541"/>
      <c r="MQV48" s="541"/>
      <c r="MQW48" s="541"/>
      <c r="MQX48" s="541"/>
      <c r="MQY48" s="541"/>
      <c r="MQZ48" s="541"/>
      <c r="MRA48" s="541"/>
      <c r="MRB48" s="541"/>
      <c r="MRC48" s="541"/>
      <c r="MRD48" s="541"/>
      <c r="MRE48" s="541"/>
      <c r="MRF48" s="541"/>
      <c r="MRG48" s="541"/>
      <c r="MRH48" s="541"/>
      <c r="MRI48" s="541"/>
      <c r="MRJ48" s="541"/>
      <c r="MRK48" s="541"/>
      <c r="MRL48" s="541"/>
      <c r="MRM48" s="541"/>
      <c r="MRN48" s="541"/>
      <c r="MRO48" s="541"/>
      <c r="MRP48" s="541"/>
      <c r="MRQ48" s="541"/>
      <c r="MRR48" s="541"/>
      <c r="MRS48" s="541"/>
      <c r="MRT48" s="541"/>
      <c r="MRU48" s="541"/>
      <c r="MRV48" s="541"/>
      <c r="MRW48" s="541"/>
      <c r="MRX48" s="541"/>
      <c r="MRY48" s="541"/>
      <c r="MRZ48" s="541"/>
      <c r="MSA48" s="541"/>
      <c r="MSB48" s="541"/>
      <c r="MSC48" s="541"/>
      <c r="MSD48" s="541"/>
      <c r="MSE48" s="541"/>
      <c r="MSF48" s="541"/>
      <c r="MSG48" s="541"/>
      <c r="MSH48" s="541"/>
      <c r="MSI48" s="541"/>
      <c r="MSJ48" s="541"/>
      <c r="MSK48" s="541"/>
      <c r="MSL48" s="541"/>
      <c r="MSM48" s="541"/>
      <c r="MSN48" s="541"/>
      <c r="MSO48" s="541"/>
      <c r="MSP48" s="541"/>
      <c r="MSQ48" s="541"/>
      <c r="MSR48" s="541"/>
      <c r="MSS48" s="541"/>
      <c r="MST48" s="541"/>
      <c r="MSU48" s="541"/>
      <c r="MSV48" s="541"/>
      <c r="MSW48" s="541"/>
      <c r="MSX48" s="541"/>
      <c r="MSY48" s="541"/>
      <c r="MSZ48" s="541"/>
      <c r="MTA48" s="541"/>
      <c r="MTB48" s="541"/>
      <c r="MTC48" s="541"/>
      <c r="MTD48" s="541"/>
      <c r="MTE48" s="541"/>
      <c r="MTF48" s="541"/>
      <c r="MTG48" s="541"/>
      <c r="MTH48" s="541"/>
      <c r="MTI48" s="541"/>
      <c r="MTJ48" s="541"/>
      <c r="MTK48" s="541"/>
      <c r="MTL48" s="541"/>
      <c r="MTM48" s="541"/>
      <c r="MTN48" s="541"/>
      <c r="MTO48" s="541"/>
      <c r="MTP48" s="541"/>
      <c r="MTQ48" s="541"/>
      <c r="MTR48" s="541"/>
      <c r="MTS48" s="541"/>
      <c r="MTT48" s="541"/>
      <c r="MTU48" s="541"/>
      <c r="MTV48" s="541"/>
      <c r="MTW48" s="541"/>
      <c r="MTX48" s="541"/>
      <c r="MTY48" s="541"/>
      <c r="MTZ48" s="541"/>
      <c r="MUA48" s="541"/>
      <c r="MUB48" s="541"/>
      <c r="MUC48" s="541"/>
      <c r="MUD48" s="541"/>
      <c r="MUE48" s="541"/>
      <c r="MUF48" s="541"/>
      <c r="MUG48" s="541"/>
      <c r="MUH48" s="541"/>
      <c r="MUI48" s="541"/>
      <c r="MUJ48" s="541"/>
      <c r="MUK48" s="541"/>
      <c r="MUL48" s="541"/>
      <c r="MUM48" s="541"/>
      <c r="MUN48" s="541"/>
      <c r="MUO48" s="541"/>
      <c r="MUP48" s="541"/>
      <c r="MUQ48" s="541"/>
      <c r="MUR48" s="541"/>
      <c r="MUS48" s="541"/>
      <c r="MUT48" s="541"/>
      <c r="MUU48" s="541"/>
      <c r="MUV48" s="541"/>
      <c r="MUW48" s="541"/>
      <c r="MUX48" s="541"/>
      <c r="MUY48" s="541"/>
      <c r="MUZ48" s="541"/>
      <c r="MVA48" s="541"/>
      <c r="MVB48" s="541"/>
      <c r="MVC48" s="541"/>
      <c r="MVD48" s="541"/>
      <c r="MVE48" s="541"/>
      <c r="MVF48" s="541"/>
      <c r="MVG48" s="541"/>
      <c r="MVH48" s="541"/>
      <c r="MVI48" s="541"/>
      <c r="MVJ48" s="541"/>
      <c r="MVK48" s="541"/>
      <c r="MVL48" s="541"/>
      <c r="MVM48" s="541"/>
      <c r="MVN48" s="541"/>
      <c r="MVO48" s="541"/>
      <c r="MVP48" s="541"/>
      <c r="MVQ48" s="541"/>
      <c r="MVR48" s="541"/>
      <c r="MVS48" s="541"/>
      <c r="MVT48" s="541"/>
      <c r="MVU48" s="541"/>
      <c r="MVV48" s="541"/>
      <c r="MVW48" s="541"/>
      <c r="MVX48" s="541"/>
      <c r="MVY48" s="541"/>
      <c r="MVZ48" s="541"/>
      <c r="MWA48" s="541"/>
      <c r="MWB48" s="541"/>
      <c r="MWC48" s="541"/>
      <c r="MWD48" s="541"/>
      <c r="MWE48" s="541"/>
      <c r="MWF48" s="541"/>
      <c r="MWG48" s="541"/>
      <c r="MWH48" s="541"/>
      <c r="MWI48" s="541"/>
      <c r="MWJ48" s="541"/>
      <c r="MWK48" s="541"/>
      <c r="MWL48" s="541"/>
      <c r="MWM48" s="541"/>
      <c r="MWN48" s="541"/>
      <c r="MWO48" s="541"/>
      <c r="MWP48" s="541"/>
      <c r="MWQ48" s="541"/>
      <c r="MWR48" s="541"/>
      <c r="MWS48" s="541"/>
      <c r="MWT48" s="541"/>
      <c r="MWU48" s="541"/>
      <c r="MWV48" s="541"/>
      <c r="MWW48" s="541"/>
      <c r="MWX48" s="541"/>
      <c r="MWY48" s="541"/>
      <c r="MWZ48" s="541"/>
      <c r="MXA48" s="541"/>
      <c r="MXB48" s="541"/>
      <c r="MXC48" s="541"/>
      <c r="MXD48" s="541"/>
      <c r="MXE48" s="541"/>
      <c r="MXF48" s="541"/>
      <c r="MXG48" s="541"/>
      <c r="MXH48" s="541"/>
      <c r="MXI48" s="541"/>
      <c r="MXJ48" s="541"/>
      <c r="MXK48" s="541"/>
      <c r="MXL48" s="541"/>
      <c r="MXM48" s="541"/>
      <c r="MXN48" s="541"/>
      <c r="MXO48" s="541"/>
      <c r="MXP48" s="541"/>
      <c r="MXQ48" s="541"/>
      <c r="MXR48" s="541"/>
      <c r="MXS48" s="541"/>
      <c r="MXT48" s="541"/>
      <c r="MXU48" s="541"/>
      <c r="MXV48" s="541"/>
      <c r="MXW48" s="541"/>
      <c r="MXX48" s="541"/>
      <c r="MXY48" s="541"/>
      <c r="MXZ48" s="541"/>
      <c r="MYA48" s="541"/>
      <c r="MYB48" s="541"/>
      <c r="MYC48" s="541"/>
      <c r="MYD48" s="541"/>
      <c r="MYE48" s="541"/>
      <c r="MYF48" s="541"/>
      <c r="MYG48" s="541"/>
      <c r="MYH48" s="541"/>
      <c r="MYI48" s="541"/>
      <c r="MYJ48" s="541"/>
      <c r="MYK48" s="541"/>
      <c r="MYL48" s="541"/>
      <c r="MYM48" s="541"/>
      <c r="MYN48" s="541"/>
      <c r="MYO48" s="541"/>
      <c r="MYP48" s="541"/>
      <c r="MYQ48" s="541"/>
      <c r="MYR48" s="541"/>
      <c r="MYS48" s="541"/>
      <c r="MYT48" s="541"/>
      <c r="MYU48" s="541"/>
      <c r="MYV48" s="541"/>
      <c r="MYW48" s="541"/>
      <c r="MYX48" s="541"/>
      <c r="MYY48" s="541"/>
      <c r="MYZ48" s="541"/>
      <c r="MZA48" s="541"/>
      <c r="MZB48" s="541"/>
      <c r="MZC48" s="541"/>
      <c r="MZD48" s="541"/>
      <c r="MZE48" s="541"/>
      <c r="MZF48" s="541"/>
      <c r="MZG48" s="541"/>
      <c r="MZH48" s="541"/>
      <c r="MZI48" s="541"/>
      <c r="MZJ48" s="541"/>
      <c r="MZK48" s="541"/>
      <c r="MZL48" s="541"/>
      <c r="MZM48" s="541"/>
      <c r="MZN48" s="541"/>
      <c r="MZO48" s="541"/>
      <c r="MZP48" s="541"/>
      <c r="MZQ48" s="541"/>
      <c r="MZR48" s="541"/>
      <c r="MZS48" s="541"/>
      <c r="MZT48" s="541"/>
      <c r="MZU48" s="541"/>
      <c r="MZV48" s="541"/>
      <c r="MZW48" s="541"/>
      <c r="MZX48" s="541"/>
      <c r="MZY48" s="541"/>
      <c r="MZZ48" s="541"/>
      <c r="NAA48" s="541"/>
      <c r="NAB48" s="541"/>
      <c r="NAC48" s="541"/>
      <c r="NAD48" s="541"/>
      <c r="NAE48" s="541"/>
      <c r="NAF48" s="541"/>
      <c r="NAG48" s="541"/>
      <c r="NAH48" s="541"/>
      <c r="NAI48" s="541"/>
      <c r="NAJ48" s="541"/>
      <c r="NAK48" s="541"/>
      <c r="NAL48" s="541"/>
      <c r="NAM48" s="541"/>
      <c r="NAN48" s="541"/>
      <c r="NAO48" s="541"/>
      <c r="NAP48" s="541"/>
      <c r="NAQ48" s="541"/>
      <c r="NAR48" s="541"/>
      <c r="NAS48" s="541"/>
      <c r="NAT48" s="541"/>
      <c r="NAU48" s="541"/>
      <c r="NAV48" s="541"/>
      <c r="NAW48" s="541"/>
      <c r="NAX48" s="541"/>
      <c r="NAY48" s="541"/>
      <c r="NAZ48" s="541"/>
      <c r="NBA48" s="541"/>
      <c r="NBB48" s="541"/>
      <c r="NBC48" s="541"/>
      <c r="NBD48" s="541"/>
      <c r="NBE48" s="541"/>
      <c r="NBF48" s="541"/>
      <c r="NBG48" s="541"/>
      <c r="NBH48" s="541"/>
      <c r="NBI48" s="541"/>
      <c r="NBJ48" s="541"/>
      <c r="NBK48" s="541"/>
      <c r="NBL48" s="541"/>
      <c r="NBM48" s="541"/>
      <c r="NBN48" s="541"/>
      <c r="NBO48" s="541"/>
      <c r="NBP48" s="541"/>
      <c r="NBQ48" s="541"/>
      <c r="NBR48" s="541"/>
      <c r="NBS48" s="541"/>
      <c r="NBT48" s="541"/>
      <c r="NBU48" s="541"/>
      <c r="NBV48" s="541"/>
      <c r="NBW48" s="541"/>
      <c r="NBX48" s="541"/>
      <c r="NBY48" s="541"/>
      <c r="NBZ48" s="541"/>
      <c r="NCA48" s="541"/>
      <c r="NCB48" s="541"/>
      <c r="NCC48" s="541"/>
      <c r="NCD48" s="541"/>
      <c r="NCE48" s="541"/>
      <c r="NCF48" s="541"/>
      <c r="NCG48" s="541"/>
      <c r="NCH48" s="541"/>
      <c r="NCI48" s="541"/>
      <c r="NCJ48" s="541"/>
      <c r="NCK48" s="541"/>
      <c r="NCL48" s="541"/>
      <c r="NCM48" s="541"/>
      <c r="NCN48" s="541"/>
      <c r="NCO48" s="541"/>
      <c r="NCP48" s="541"/>
      <c r="NCQ48" s="541"/>
      <c r="NCR48" s="541"/>
      <c r="NCS48" s="541"/>
      <c r="NCT48" s="541"/>
      <c r="NCU48" s="541"/>
      <c r="NCV48" s="541"/>
      <c r="NCW48" s="541"/>
      <c r="NCX48" s="541"/>
      <c r="NCY48" s="541"/>
      <c r="NCZ48" s="541"/>
      <c r="NDA48" s="541"/>
      <c r="NDB48" s="541"/>
      <c r="NDC48" s="541"/>
      <c r="NDD48" s="541"/>
      <c r="NDE48" s="541"/>
      <c r="NDF48" s="541"/>
      <c r="NDG48" s="541"/>
      <c r="NDH48" s="541"/>
      <c r="NDI48" s="541"/>
      <c r="NDJ48" s="541"/>
      <c r="NDK48" s="541"/>
      <c r="NDL48" s="541"/>
      <c r="NDM48" s="541"/>
      <c r="NDN48" s="541"/>
      <c r="NDO48" s="541"/>
      <c r="NDP48" s="541"/>
      <c r="NDQ48" s="541"/>
      <c r="NDR48" s="541"/>
      <c r="NDS48" s="541"/>
      <c r="NDT48" s="541"/>
      <c r="NDU48" s="541"/>
      <c r="NDV48" s="541"/>
      <c r="NDW48" s="541"/>
      <c r="NDX48" s="541"/>
      <c r="NDY48" s="541"/>
      <c r="NDZ48" s="541"/>
      <c r="NEA48" s="541"/>
      <c r="NEB48" s="541"/>
      <c r="NEC48" s="541"/>
      <c r="NED48" s="541"/>
      <c r="NEE48" s="541"/>
      <c r="NEF48" s="541"/>
      <c r="NEG48" s="541"/>
      <c r="NEH48" s="541"/>
      <c r="NEI48" s="541"/>
      <c r="NEJ48" s="541"/>
      <c r="NEK48" s="541"/>
      <c r="NEL48" s="541"/>
      <c r="NEM48" s="541"/>
      <c r="NEN48" s="541"/>
      <c r="NEO48" s="541"/>
      <c r="NEP48" s="541"/>
      <c r="NEQ48" s="541"/>
      <c r="NER48" s="541"/>
      <c r="NES48" s="541"/>
      <c r="NET48" s="541"/>
      <c r="NEU48" s="541"/>
      <c r="NEV48" s="541"/>
      <c r="NEW48" s="541"/>
      <c r="NEX48" s="541"/>
      <c r="NEY48" s="541"/>
      <c r="NEZ48" s="541"/>
      <c r="NFA48" s="541"/>
      <c r="NFB48" s="541"/>
      <c r="NFC48" s="541"/>
      <c r="NFD48" s="541"/>
      <c r="NFE48" s="541"/>
      <c r="NFF48" s="541"/>
      <c r="NFG48" s="541"/>
      <c r="NFH48" s="541"/>
      <c r="NFI48" s="541"/>
      <c r="NFJ48" s="541"/>
      <c r="NFK48" s="541"/>
      <c r="NFL48" s="541"/>
      <c r="NFM48" s="541"/>
      <c r="NFN48" s="541"/>
      <c r="NFO48" s="541"/>
      <c r="NFP48" s="541"/>
      <c r="NFQ48" s="541"/>
      <c r="NFR48" s="541"/>
      <c r="NFS48" s="541"/>
      <c r="NFT48" s="541"/>
      <c r="NFU48" s="541"/>
      <c r="NFV48" s="541"/>
      <c r="NFW48" s="541"/>
      <c r="NFX48" s="541"/>
      <c r="NFY48" s="541"/>
      <c r="NFZ48" s="541"/>
      <c r="NGA48" s="541"/>
      <c r="NGB48" s="541"/>
      <c r="NGC48" s="541"/>
      <c r="NGD48" s="541"/>
      <c r="NGE48" s="541"/>
      <c r="NGF48" s="541"/>
      <c r="NGG48" s="541"/>
      <c r="NGH48" s="541"/>
      <c r="NGI48" s="541"/>
      <c r="NGJ48" s="541"/>
      <c r="NGK48" s="541"/>
      <c r="NGL48" s="541"/>
      <c r="NGM48" s="541"/>
      <c r="NGN48" s="541"/>
      <c r="NGO48" s="541"/>
      <c r="NGP48" s="541"/>
      <c r="NGQ48" s="541"/>
      <c r="NGR48" s="541"/>
      <c r="NGS48" s="541"/>
      <c r="NGT48" s="541"/>
      <c r="NGU48" s="541"/>
      <c r="NGV48" s="541"/>
      <c r="NGW48" s="541"/>
      <c r="NGX48" s="541"/>
      <c r="NGY48" s="541"/>
      <c r="NGZ48" s="541"/>
      <c r="NHA48" s="541"/>
      <c r="NHB48" s="541"/>
      <c r="NHC48" s="541"/>
      <c r="NHD48" s="541"/>
      <c r="NHE48" s="541"/>
      <c r="NHF48" s="541"/>
      <c r="NHG48" s="541"/>
      <c r="NHH48" s="541"/>
      <c r="NHI48" s="541"/>
      <c r="NHJ48" s="541"/>
      <c r="NHK48" s="541"/>
      <c r="NHL48" s="541"/>
      <c r="NHM48" s="541"/>
      <c r="NHN48" s="541"/>
      <c r="NHO48" s="541"/>
      <c r="NHP48" s="541"/>
      <c r="NHQ48" s="541"/>
      <c r="NHR48" s="541"/>
      <c r="NHS48" s="541"/>
      <c r="NHT48" s="541"/>
      <c r="NHU48" s="541"/>
      <c r="NHV48" s="541"/>
      <c r="NHW48" s="541"/>
      <c r="NHX48" s="541"/>
      <c r="NHY48" s="541"/>
      <c r="NHZ48" s="541"/>
      <c r="NIA48" s="541"/>
      <c r="NIB48" s="541"/>
      <c r="NIC48" s="541"/>
      <c r="NID48" s="541"/>
      <c r="NIE48" s="541"/>
      <c r="NIF48" s="541"/>
      <c r="NIG48" s="541"/>
      <c r="NIH48" s="541"/>
      <c r="NII48" s="541"/>
      <c r="NIJ48" s="541"/>
      <c r="NIK48" s="541"/>
      <c r="NIL48" s="541"/>
      <c r="NIM48" s="541"/>
      <c r="NIN48" s="541"/>
      <c r="NIO48" s="541"/>
      <c r="NIP48" s="541"/>
      <c r="NIQ48" s="541"/>
      <c r="NIR48" s="541"/>
      <c r="NIS48" s="541"/>
      <c r="NIT48" s="541"/>
      <c r="NIU48" s="541"/>
      <c r="NIV48" s="541"/>
      <c r="NIW48" s="541"/>
      <c r="NIX48" s="541"/>
      <c r="NIY48" s="541"/>
      <c r="NIZ48" s="541"/>
      <c r="NJA48" s="541"/>
      <c r="NJB48" s="541"/>
      <c r="NJC48" s="541"/>
      <c r="NJD48" s="541"/>
      <c r="NJE48" s="541"/>
      <c r="NJF48" s="541"/>
      <c r="NJG48" s="541"/>
      <c r="NJH48" s="541"/>
      <c r="NJI48" s="541"/>
      <c r="NJJ48" s="541"/>
      <c r="NJK48" s="541"/>
      <c r="NJL48" s="541"/>
      <c r="NJM48" s="541"/>
      <c r="NJN48" s="541"/>
      <c r="NJO48" s="541"/>
      <c r="NJP48" s="541"/>
      <c r="NJQ48" s="541"/>
      <c r="NJR48" s="541"/>
      <c r="NJS48" s="541"/>
      <c r="NJT48" s="541"/>
      <c r="NJU48" s="541"/>
      <c r="NJV48" s="541"/>
      <c r="NJW48" s="541"/>
      <c r="NJX48" s="541"/>
      <c r="NJY48" s="541"/>
      <c r="NJZ48" s="541"/>
      <c r="NKA48" s="541"/>
      <c r="NKB48" s="541"/>
      <c r="NKC48" s="541"/>
      <c r="NKD48" s="541"/>
      <c r="NKE48" s="541"/>
      <c r="NKF48" s="541"/>
      <c r="NKG48" s="541"/>
      <c r="NKH48" s="541"/>
      <c r="NKI48" s="541"/>
      <c r="NKJ48" s="541"/>
      <c r="NKK48" s="541"/>
      <c r="NKL48" s="541"/>
      <c r="NKM48" s="541"/>
      <c r="NKN48" s="541"/>
      <c r="NKO48" s="541"/>
      <c r="NKP48" s="541"/>
      <c r="NKQ48" s="541"/>
      <c r="NKR48" s="541"/>
      <c r="NKS48" s="541"/>
      <c r="NKT48" s="541"/>
      <c r="NKU48" s="541"/>
      <c r="NKV48" s="541"/>
      <c r="NKW48" s="541"/>
      <c r="NKX48" s="541"/>
      <c r="NKY48" s="541"/>
      <c r="NKZ48" s="541"/>
      <c r="NLA48" s="541"/>
      <c r="NLB48" s="541"/>
      <c r="NLC48" s="541"/>
      <c r="NLD48" s="541"/>
      <c r="NLE48" s="541"/>
      <c r="NLF48" s="541"/>
      <c r="NLG48" s="541"/>
      <c r="NLH48" s="541"/>
      <c r="NLI48" s="541"/>
      <c r="NLJ48" s="541"/>
      <c r="NLK48" s="541"/>
      <c r="NLL48" s="541"/>
      <c r="NLM48" s="541"/>
      <c r="NLN48" s="541"/>
      <c r="NLO48" s="541"/>
      <c r="NLP48" s="541"/>
      <c r="NLQ48" s="541"/>
      <c r="NLR48" s="541"/>
      <c r="NLS48" s="541"/>
      <c r="NLT48" s="541"/>
      <c r="NLU48" s="541"/>
      <c r="NLV48" s="541"/>
      <c r="NLW48" s="541"/>
      <c r="NLX48" s="541"/>
      <c r="NLY48" s="541"/>
      <c r="NLZ48" s="541"/>
      <c r="NMA48" s="541"/>
      <c r="NMB48" s="541"/>
      <c r="NMC48" s="541"/>
      <c r="NMD48" s="541"/>
      <c r="NME48" s="541"/>
      <c r="NMF48" s="541"/>
      <c r="NMG48" s="541"/>
      <c r="NMH48" s="541"/>
      <c r="NMI48" s="541"/>
      <c r="NMJ48" s="541"/>
      <c r="NMK48" s="541"/>
      <c r="NML48" s="541"/>
      <c r="NMM48" s="541"/>
      <c r="NMN48" s="541"/>
      <c r="NMO48" s="541"/>
      <c r="NMP48" s="541"/>
      <c r="NMQ48" s="541"/>
      <c r="NMR48" s="541"/>
      <c r="NMS48" s="541"/>
      <c r="NMT48" s="541"/>
      <c r="NMU48" s="541"/>
      <c r="NMV48" s="541"/>
      <c r="NMW48" s="541"/>
      <c r="NMX48" s="541"/>
      <c r="NMY48" s="541"/>
      <c r="NMZ48" s="541"/>
      <c r="NNA48" s="541"/>
      <c r="NNB48" s="541"/>
      <c r="NNC48" s="541"/>
      <c r="NND48" s="541"/>
      <c r="NNE48" s="541"/>
      <c r="NNF48" s="541"/>
      <c r="NNG48" s="541"/>
      <c r="NNH48" s="541"/>
      <c r="NNI48" s="541"/>
      <c r="NNJ48" s="541"/>
      <c r="NNK48" s="541"/>
      <c r="NNL48" s="541"/>
      <c r="NNM48" s="541"/>
      <c r="NNN48" s="541"/>
      <c r="NNO48" s="541"/>
      <c r="NNP48" s="541"/>
      <c r="NNQ48" s="541"/>
      <c r="NNR48" s="541"/>
      <c r="NNS48" s="541"/>
      <c r="NNT48" s="541"/>
      <c r="NNU48" s="541"/>
      <c r="NNV48" s="541"/>
      <c r="NNW48" s="541"/>
      <c r="NNX48" s="541"/>
      <c r="NNY48" s="541"/>
      <c r="NNZ48" s="541"/>
      <c r="NOA48" s="541"/>
      <c r="NOB48" s="541"/>
      <c r="NOC48" s="541"/>
      <c r="NOD48" s="541"/>
      <c r="NOE48" s="541"/>
      <c r="NOF48" s="541"/>
      <c r="NOG48" s="541"/>
      <c r="NOH48" s="541"/>
      <c r="NOI48" s="541"/>
      <c r="NOJ48" s="541"/>
      <c r="NOK48" s="541"/>
      <c r="NOL48" s="541"/>
      <c r="NOM48" s="541"/>
      <c r="NON48" s="541"/>
      <c r="NOO48" s="541"/>
      <c r="NOP48" s="541"/>
      <c r="NOQ48" s="541"/>
      <c r="NOR48" s="541"/>
      <c r="NOS48" s="541"/>
      <c r="NOT48" s="541"/>
      <c r="NOU48" s="541"/>
      <c r="NOV48" s="541"/>
      <c r="NOW48" s="541"/>
      <c r="NOX48" s="541"/>
      <c r="NOY48" s="541"/>
      <c r="NOZ48" s="541"/>
      <c r="NPA48" s="541"/>
      <c r="NPB48" s="541"/>
      <c r="NPC48" s="541"/>
      <c r="NPD48" s="541"/>
      <c r="NPE48" s="541"/>
      <c r="NPF48" s="541"/>
      <c r="NPG48" s="541"/>
      <c r="NPH48" s="541"/>
      <c r="NPI48" s="541"/>
      <c r="NPJ48" s="541"/>
      <c r="NPK48" s="541"/>
      <c r="NPL48" s="541"/>
      <c r="NPM48" s="541"/>
      <c r="NPN48" s="541"/>
      <c r="NPO48" s="541"/>
      <c r="NPP48" s="541"/>
      <c r="NPQ48" s="541"/>
      <c r="NPR48" s="541"/>
      <c r="NPS48" s="541"/>
      <c r="NPT48" s="541"/>
      <c r="NPU48" s="541"/>
      <c r="NPV48" s="541"/>
      <c r="NPW48" s="541"/>
      <c r="NPX48" s="541"/>
      <c r="NPY48" s="541"/>
      <c r="NPZ48" s="541"/>
      <c r="NQA48" s="541"/>
      <c r="NQB48" s="541"/>
      <c r="NQC48" s="541"/>
      <c r="NQD48" s="541"/>
      <c r="NQE48" s="541"/>
      <c r="NQF48" s="541"/>
      <c r="NQG48" s="541"/>
      <c r="NQH48" s="541"/>
      <c r="NQI48" s="541"/>
      <c r="NQJ48" s="541"/>
      <c r="NQK48" s="541"/>
      <c r="NQL48" s="541"/>
      <c r="NQM48" s="541"/>
      <c r="NQN48" s="541"/>
      <c r="NQO48" s="541"/>
      <c r="NQP48" s="541"/>
      <c r="NQQ48" s="541"/>
      <c r="NQR48" s="541"/>
      <c r="NQS48" s="541"/>
      <c r="NQT48" s="541"/>
      <c r="NQU48" s="541"/>
      <c r="NQV48" s="541"/>
      <c r="NQW48" s="541"/>
      <c r="NQX48" s="541"/>
      <c r="NQY48" s="541"/>
      <c r="NQZ48" s="541"/>
      <c r="NRA48" s="541"/>
      <c r="NRB48" s="541"/>
      <c r="NRC48" s="541"/>
      <c r="NRD48" s="541"/>
      <c r="NRE48" s="541"/>
      <c r="NRF48" s="541"/>
      <c r="NRG48" s="541"/>
      <c r="NRH48" s="541"/>
      <c r="NRI48" s="541"/>
      <c r="NRJ48" s="541"/>
      <c r="NRK48" s="541"/>
      <c r="NRL48" s="541"/>
      <c r="NRM48" s="541"/>
      <c r="NRN48" s="541"/>
      <c r="NRO48" s="541"/>
      <c r="NRP48" s="541"/>
      <c r="NRQ48" s="541"/>
      <c r="NRR48" s="541"/>
      <c r="NRS48" s="541"/>
      <c r="NRT48" s="541"/>
      <c r="NRU48" s="541"/>
      <c r="NRV48" s="541"/>
      <c r="NRW48" s="541"/>
      <c r="NRX48" s="541"/>
      <c r="NRY48" s="541"/>
      <c r="NRZ48" s="541"/>
      <c r="NSA48" s="541"/>
      <c r="NSB48" s="541"/>
      <c r="NSC48" s="541"/>
      <c r="NSD48" s="541"/>
      <c r="NSE48" s="541"/>
      <c r="NSF48" s="541"/>
      <c r="NSG48" s="541"/>
      <c r="NSH48" s="541"/>
      <c r="NSI48" s="541"/>
      <c r="NSJ48" s="541"/>
      <c r="NSK48" s="541"/>
      <c r="NSL48" s="541"/>
      <c r="NSM48" s="541"/>
      <c r="NSN48" s="541"/>
      <c r="NSO48" s="541"/>
      <c r="NSP48" s="541"/>
      <c r="NSQ48" s="541"/>
      <c r="NSR48" s="541"/>
      <c r="NSS48" s="541"/>
      <c r="NST48" s="541"/>
      <c r="NSU48" s="541"/>
      <c r="NSV48" s="541"/>
      <c r="NSW48" s="541"/>
      <c r="NSX48" s="541"/>
      <c r="NSY48" s="541"/>
      <c r="NSZ48" s="541"/>
      <c r="NTA48" s="541"/>
      <c r="NTB48" s="541"/>
      <c r="NTC48" s="541"/>
      <c r="NTD48" s="541"/>
      <c r="NTE48" s="541"/>
      <c r="NTF48" s="541"/>
      <c r="NTG48" s="541"/>
      <c r="NTH48" s="541"/>
      <c r="NTI48" s="541"/>
      <c r="NTJ48" s="541"/>
      <c r="NTK48" s="541"/>
      <c r="NTL48" s="541"/>
      <c r="NTM48" s="541"/>
      <c r="NTN48" s="541"/>
      <c r="NTO48" s="541"/>
      <c r="NTP48" s="541"/>
      <c r="NTQ48" s="541"/>
      <c r="NTR48" s="541"/>
      <c r="NTS48" s="541"/>
      <c r="NTT48" s="541"/>
      <c r="NTU48" s="541"/>
      <c r="NTV48" s="541"/>
      <c r="NTW48" s="541"/>
      <c r="NTX48" s="541"/>
      <c r="NTY48" s="541"/>
      <c r="NTZ48" s="541"/>
      <c r="NUA48" s="541"/>
      <c r="NUB48" s="541"/>
      <c r="NUC48" s="541"/>
      <c r="NUD48" s="541"/>
      <c r="NUE48" s="541"/>
      <c r="NUF48" s="541"/>
      <c r="NUG48" s="541"/>
      <c r="NUH48" s="541"/>
      <c r="NUI48" s="541"/>
      <c r="NUJ48" s="541"/>
      <c r="NUK48" s="541"/>
      <c r="NUL48" s="541"/>
      <c r="NUM48" s="541"/>
      <c r="NUN48" s="541"/>
      <c r="NUO48" s="541"/>
      <c r="NUP48" s="541"/>
      <c r="NUQ48" s="541"/>
      <c r="NUR48" s="541"/>
      <c r="NUS48" s="541"/>
      <c r="NUT48" s="541"/>
      <c r="NUU48" s="541"/>
      <c r="NUV48" s="541"/>
      <c r="NUW48" s="541"/>
      <c r="NUX48" s="541"/>
      <c r="NUY48" s="541"/>
      <c r="NUZ48" s="541"/>
      <c r="NVA48" s="541"/>
      <c r="NVB48" s="541"/>
      <c r="NVC48" s="541"/>
      <c r="NVD48" s="541"/>
      <c r="NVE48" s="541"/>
      <c r="NVF48" s="541"/>
      <c r="NVG48" s="541"/>
      <c r="NVH48" s="541"/>
      <c r="NVI48" s="541"/>
      <c r="NVJ48" s="541"/>
      <c r="NVK48" s="541"/>
      <c r="NVL48" s="541"/>
      <c r="NVM48" s="541"/>
      <c r="NVN48" s="541"/>
      <c r="NVO48" s="541"/>
      <c r="NVP48" s="541"/>
      <c r="NVQ48" s="541"/>
      <c r="NVR48" s="541"/>
      <c r="NVS48" s="541"/>
      <c r="NVT48" s="541"/>
      <c r="NVU48" s="541"/>
      <c r="NVV48" s="541"/>
      <c r="NVW48" s="541"/>
      <c r="NVX48" s="541"/>
      <c r="NVY48" s="541"/>
      <c r="NVZ48" s="541"/>
      <c r="NWA48" s="541"/>
      <c r="NWB48" s="541"/>
      <c r="NWC48" s="541"/>
      <c r="NWD48" s="541"/>
      <c r="NWE48" s="541"/>
      <c r="NWF48" s="541"/>
      <c r="NWG48" s="541"/>
      <c r="NWH48" s="541"/>
      <c r="NWI48" s="541"/>
      <c r="NWJ48" s="541"/>
      <c r="NWK48" s="541"/>
      <c r="NWL48" s="541"/>
      <c r="NWM48" s="541"/>
      <c r="NWN48" s="541"/>
      <c r="NWO48" s="541"/>
      <c r="NWP48" s="541"/>
      <c r="NWQ48" s="541"/>
      <c r="NWR48" s="541"/>
      <c r="NWS48" s="541"/>
      <c r="NWT48" s="541"/>
      <c r="NWU48" s="541"/>
      <c r="NWV48" s="541"/>
      <c r="NWW48" s="541"/>
      <c r="NWX48" s="541"/>
      <c r="NWY48" s="541"/>
      <c r="NWZ48" s="541"/>
      <c r="NXA48" s="541"/>
      <c r="NXB48" s="541"/>
      <c r="NXC48" s="541"/>
      <c r="NXD48" s="541"/>
      <c r="NXE48" s="541"/>
      <c r="NXF48" s="541"/>
      <c r="NXG48" s="541"/>
      <c r="NXH48" s="541"/>
      <c r="NXI48" s="541"/>
      <c r="NXJ48" s="541"/>
      <c r="NXK48" s="541"/>
      <c r="NXL48" s="541"/>
      <c r="NXM48" s="541"/>
      <c r="NXN48" s="541"/>
      <c r="NXO48" s="541"/>
      <c r="NXP48" s="541"/>
      <c r="NXQ48" s="541"/>
      <c r="NXR48" s="541"/>
      <c r="NXS48" s="541"/>
      <c r="NXT48" s="541"/>
      <c r="NXU48" s="541"/>
      <c r="NXV48" s="541"/>
      <c r="NXW48" s="541"/>
      <c r="NXX48" s="541"/>
      <c r="NXY48" s="541"/>
      <c r="NXZ48" s="541"/>
      <c r="NYA48" s="541"/>
      <c r="NYB48" s="541"/>
      <c r="NYC48" s="541"/>
      <c r="NYD48" s="541"/>
      <c r="NYE48" s="541"/>
      <c r="NYF48" s="541"/>
      <c r="NYG48" s="541"/>
      <c r="NYH48" s="541"/>
      <c r="NYI48" s="541"/>
      <c r="NYJ48" s="541"/>
      <c r="NYK48" s="541"/>
      <c r="NYL48" s="541"/>
      <c r="NYM48" s="541"/>
      <c r="NYN48" s="541"/>
      <c r="NYO48" s="541"/>
      <c r="NYP48" s="541"/>
      <c r="NYQ48" s="541"/>
      <c r="NYR48" s="541"/>
      <c r="NYS48" s="541"/>
      <c r="NYT48" s="541"/>
      <c r="NYU48" s="541"/>
      <c r="NYV48" s="541"/>
      <c r="NYW48" s="541"/>
      <c r="NYX48" s="541"/>
      <c r="NYY48" s="541"/>
      <c r="NYZ48" s="541"/>
      <c r="NZA48" s="541"/>
      <c r="NZB48" s="541"/>
      <c r="NZC48" s="541"/>
      <c r="NZD48" s="541"/>
      <c r="NZE48" s="541"/>
      <c r="NZF48" s="541"/>
      <c r="NZG48" s="541"/>
      <c r="NZH48" s="541"/>
      <c r="NZI48" s="541"/>
      <c r="NZJ48" s="541"/>
      <c r="NZK48" s="541"/>
      <c r="NZL48" s="541"/>
      <c r="NZM48" s="541"/>
      <c r="NZN48" s="541"/>
      <c r="NZO48" s="541"/>
      <c r="NZP48" s="541"/>
      <c r="NZQ48" s="541"/>
      <c r="NZR48" s="541"/>
      <c r="NZS48" s="541"/>
      <c r="NZT48" s="541"/>
      <c r="NZU48" s="541"/>
      <c r="NZV48" s="541"/>
      <c r="NZW48" s="541"/>
      <c r="NZX48" s="541"/>
      <c r="NZY48" s="541"/>
      <c r="NZZ48" s="541"/>
      <c r="OAA48" s="541"/>
      <c r="OAB48" s="541"/>
      <c r="OAC48" s="541"/>
      <c r="OAD48" s="541"/>
      <c r="OAE48" s="541"/>
      <c r="OAF48" s="541"/>
      <c r="OAG48" s="541"/>
      <c r="OAH48" s="541"/>
      <c r="OAI48" s="541"/>
      <c r="OAJ48" s="541"/>
      <c r="OAK48" s="541"/>
      <c r="OAL48" s="541"/>
      <c r="OAM48" s="541"/>
      <c r="OAN48" s="541"/>
      <c r="OAO48" s="541"/>
      <c r="OAP48" s="541"/>
      <c r="OAQ48" s="541"/>
      <c r="OAR48" s="541"/>
      <c r="OAS48" s="541"/>
      <c r="OAT48" s="541"/>
      <c r="OAU48" s="541"/>
      <c r="OAV48" s="541"/>
      <c r="OAW48" s="541"/>
      <c r="OAX48" s="541"/>
      <c r="OAY48" s="541"/>
      <c r="OAZ48" s="541"/>
      <c r="OBA48" s="541"/>
      <c r="OBB48" s="541"/>
      <c r="OBC48" s="541"/>
      <c r="OBD48" s="541"/>
      <c r="OBE48" s="541"/>
      <c r="OBF48" s="541"/>
      <c r="OBG48" s="541"/>
      <c r="OBH48" s="541"/>
      <c r="OBI48" s="541"/>
      <c r="OBJ48" s="541"/>
      <c r="OBK48" s="541"/>
      <c r="OBL48" s="541"/>
      <c r="OBM48" s="541"/>
      <c r="OBN48" s="541"/>
      <c r="OBO48" s="541"/>
      <c r="OBP48" s="541"/>
      <c r="OBQ48" s="541"/>
      <c r="OBR48" s="541"/>
      <c r="OBS48" s="541"/>
      <c r="OBT48" s="541"/>
      <c r="OBU48" s="541"/>
      <c r="OBV48" s="541"/>
      <c r="OBW48" s="541"/>
      <c r="OBX48" s="541"/>
      <c r="OBY48" s="541"/>
      <c r="OBZ48" s="541"/>
      <c r="OCA48" s="541"/>
      <c r="OCB48" s="541"/>
      <c r="OCC48" s="541"/>
      <c r="OCD48" s="541"/>
      <c r="OCE48" s="541"/>
      <c r="OCF48" s="541"/>
      <c r="OCG48" s="541"/>
      <c r="OCH48" s="541"/>
      <c r="OCI48" s="541"/>
      <c r="OCJ48" s="541"/>
      <c r="OCK48" s="541"/>
      <c r="OCL48" s="541"/>
      <c r="OCM48" s="541"/>
      <c r="OCN48" s="541"/>
      <c r="OCO48" s="541"/>
      <c r="OCP48" s="541"/>
      <c r="OCQ48" s="541"/>
      <c r="OCR48" s="541"/>
      <c r="OCS48" s="541"/>
      <c r="OCT48" s="541"/>
      <c r="OCU48" s="541"/>
      <c r="OCV48" s="541"/>
      <c r="OCW48" s="541"/>
      <c r="OCX48" s="541"/>
      <c r="OCY48" s="541"/>
      <c r="OCZ48" s="541"/>
      <c r="ODA48" s="541"/>
      <c r="ODB48" s="541"/>
      <c r="ODC48" s="541"/>
      <c r="ODD48" s="541"/>
      <c r="ODE48" s="541"/>
      <c r="ODF48" s="541"/>
      <c r="ODG48" s="541"/>
      <c r="ODH48" s="541"/>
      <c r="ODI48" s="541"/>
      <c r="ODJ48" s="541"/>
      <c r="ODK48" s="541"/>
      <c r="ODL48" s="541"/>
      <c r="ODM48" s="541"/>
      <c r="ODN48" s="541"/>
      <c r="ODO48" s="541"/>
      <c r="ODP48" s="541"/>
      <c r="ODQ48" s="541"/>
      <c r="ODR48" s="541"/>
      <c r="ODS48" s="541"/>
      <c r="ODT48" s="541"/>
      <c r="ODU48" s="541"/>
      <c r="ODV48" s="541"/>
      <c r="ODW48" s="541"/>
      <c r="ODX48" s="541"/>
      <c r="ODY48" s="541"/>
      <c r="ODZ48" s="541"/>
      <c r="OEA48" s="541"/>
      <c r="OEB48" s="541"/>
      <c r="OEC48" s="541"/>
      <c r="OED48" s="541"/>
      <c r="OEE48" s="541"/>
      <c r="OEF48" s="541"/>
      <c r="OEG48" s="541"/>
      <c r="OEH48" s="541"/>
      <c r="OEI48" s="541"/>
      <c r="OEJ48" s="541"/>
      <c r="OEK48" s="541"/>
      <c r="OEL48" s="541"/>
      <c r="OEM48" s="541"/>
      <c r="OEN48" s="541"/>
      <c r="OEO48" s="541"/>
      <c r="OEP48" s="541"/>
      <c r="OEQ48" s="541"/>
      <c r="OER48" s="541"/>
      <c r="OES48" s="541"/>
      <c r="OET48" s="541"/>
      <c r="OEU48" s="541"/>
      <c r="OEV48" s="541"/>
      <c r="OEW48" s="541"/>
      <c r="OEX48" s="541"/>
      <c r="OEY48" s="541"/>
      <c r="OEZ48" s="541"/>
      <c r="OFA48" s="541"/>
      <c r="OFB48" s="541"/>
      <c r="OFC48" s="541"/>
      <c r="OFD48" s="541"/>
      <c r="OFE48" s="541"/>
      <c r="OFF48" s="541"/>
      <c r="OFG48" s="541"/>
      <c r="OFH48" s="541"/>
      <c r="OFI48" s="541"/>
      <c r="OFJ48" s="541"/>
      <c r="OFK48" s="541"/>
      <c r="OFL48" s="541"/>
      <c r="OFM48" s="541"/>
      <c r="OFN48" s="541"/>
      <c r="OFO48" s="541"/>
      <c r="OFP48" s="541"/>
      <c r="OFQ48" s="541"/>
      <c r="OFR48" s="541"/>
      <c r="OFS48" s="541"/>
      <c r="OFT48" s="541"/>
      <c r="OFU48" s="541"/>
      <c r="OFV48" s="541"/>
      <c r="OFW48" s="541"/>
      <c r="OFX48" s="541"/>
      <c r="OFY48" s="541"/>
      <c r="OFZ48" s="541"/>
      <c r="OGA48" s="541"/>
      <c r="OGB48" s="541"/>
      <c r="OGC48" s="541"/>
      <c r="OGD48" s="541"/>
      <c r="OGE48" s="541"/>
      <c r="OGF48" s="541"/>
      <c r="OGG48" s="541"/>
      <c r="OGH48" s="541"/>
      <c r="OGI48" s="541"/>
      <c r="OGJ48" s="541"/>
      <c r="OGK48" s="541"/>
      <c r="OGL48" s="541"/>
      <c r="OGM48" s="541"/>
      <c r="OGN48" s="541"/>
      <c r="OGO48" s="541"/>
      <c r="OGP48" s="541"/>
      <c r="OGQ48" s="541"/>
      <c r="OGR48" s="541"/>
      <c r="OGS48" s="541"/>
      <c r="OGT48" s="541"/>
      <c r="OGU48" s="541"/>
      <c r="OGV48" s="541"/>
      <c r="OGW48" s="541"/>
      <c r="OGX48" s="541"/>
      <c r="OGY48" s="541"/>
      <c r="OGZ48" s="541"/>
      <c r="OHA48" s="541"/>
      <c r="OHB48" s="541"/>
      <c r="OHC48" s="541"/>
      <c r="OHD48" s="541"/>
      <c r="OHE48" s="541"/>
      <c r="OHF48" s="541"/>
      <c r="OHG48" s="541"/>
      <c r="OHH48" s="541"/>
      <c r="OHI48" s="541"/>
      <c r="OHJ48" s="541"/>
      <c r="OHK48" s="541"/>
      <c r="OHL48" s="541"/>
      <c r="OHM48" s="541"/>
      <c r="OHN48" s="541"/>
      <c r="OHO48" s="541"/>
      <c r="OHP48" s="541"/>
      <c r="OHQ48" s="541"/>
      <c r="OHR48" s="541"/>
      <c r="OHS48" s="541"/>
      <c r="OHT48" s="541"/>
      <c r="OHU48" s="541"/>
      <c r="OHV48" s="541"/>
      <c r="OHW48" s="541"/>
      <c r="OHX48" s="541"/>
      <c r="OHY48" s="541"/>
      <c r="OHZ48" s="541"/>
      <c r="OIA48" s="541"/>
      <c r="OIB48" s="541"/>
      <c r="OIC48" s="541"/>
      <c r="OID48" s="541"/>
      <c r="OIE48" s="541"/>
      <c r="OIF48" s="541"/>
      <c r="OIG48" s="541"/>
      <c r="OIH48" s="541"/>
      <c r="OII48" s="541"/>
      <c r="OIJ48" s="541"/>
      <c r="OIK48" s="541"/>
      <c r="OIL48" s="541"/>
      <c r="OIM48" s="541"/>
      <c r="OIN48" s="541"/>
      <c r="OIO48" s="541"/>
      <c r="OIP48" s="541"/>
      <c r="OIQ48" s="541"/>
      <c r="OIR48" s="541"/>
      <c r="OIS48" s="541"/>
      <c r="OIT48" s="541"/>
      <c r="OIU48" s="541"/>
      <c r="OIV48" s="541"/>
      <c r="OIW48" s="541"/>
      <c r="OIX48" s="541"/>
      <c r="OIY48" s="541"/>
      <c r="OIZ48" s="541"/>
      <c r="OJA48" s="541"/>
      <c r="OJB48" s="541"/>
      <c r="OJC48" s="541"/>
      <c r="OJD48" s="541"/>
      <c r="OJE48" s="541"/>
      <c r="OJF48" s="541"/>
      <c r="OJG48" s="541"/>
      <c r="OJH48" s="541"/>
      <c r="OJI48" s="541"/>
      <c r="OJJ48" s="541"/>
      <c r="OJK48" s="541"/>
      <c r="OJL48" s="541"/>
      <c r="OJM48" s="541"/>
      <c r="OJN48" s="541"/>
      <c r="OJO48" s="541"/>
      <c r="OJP48" s="541"/>
      <c r="OJQ48" s="541"/>
      <c r="OJR48" s="541"/>
      <c r="OJS48" s="541"/>
      <c r="OJT48" s="541"/>
      <c r="OJU48" s="541"/>
      <c r="OJV48" s="541"/>
      <c r="OJW48" s="541"/>
      <c r="OJX48" s="541"/>
      <c r="OJY48" s="541"/>
      <c r="OJZ48" s="541"/>
      <c r="OKA48" s="541"/>
      <c r="OKB48" s="541"/>
      <c r="OKC48" s="541"/>
      <c r="OKD48" s="541"/>
      <c r="OKE48" s="541"/>
      <c r="OKF48" s="541"/>
      <c r="OKG48" s="541"/>
      <c r="OKH48" s="541"/>
      <c r="OKI48" s="541"/>
      <c r="OKJ48" s="541"/>
      <c r="OKK48" s="541"/>
      <c r="OKL48" s="541"/>
      <c r="OKM48" s="541"/>
      <c r="OKN48" s="541"/>
      <c r="OKO48" s="541"/>
      <c r="OKP48" s="541"/>
      <c r="OKQ48" s="541"/>
      <c r="OKR48" s="541"/>
      <c r="OKS48" s="541"/>
      <c r="OKT48" s="541"/>
      <c r="OKU48" s="541"/>
      <c r="OKV48" s="541"/>
      <c r="OKW48" s="541"/>
      <c r="OKX48" s="541"/>
      <c r="OKY48" s="541"/>
      <c r="OKZ48" s="541"/>
      <c r="OLA48" s="541"/>
      <c r="OLB48" s="541"/>
      <c r="OLC48" s="541"/>
      <c r="OLD48" s="541"/>
      <c r="OLE48" s="541"/>
      <c r="OLF48" s="541"/>
      <c r="OLG48" s="541"/>
      <c r="OLH48" s="541"/>
      <c r="OLI48" s="541"/>
      <c r="OLJ48" s="541"/>
      <c r="OLK48" s="541"/>
      <c r="OLL48" s="541"/>
      <c r="OLM48" s="541"/>
      <c r="OLN48" s="541"/>
      <c r="OLO48" s="541"/>
      <c r="OLP48" s="541"/>
      <c r="OLQ48" s="541"/>
      <c r="OLR48" s="541"/>
      <c r="OLS48" s="541"/>
      <c r="OLT48" s="541"/>
      <c r="OLU48" s="541"/>
      <c r="OLV48" s="541"/>
      <c r="OLW48" s="541"/>
      <c r="OLX48" s="541"/>
      <c r="OLY48" s="541"/>
      <c r="OLZ48" s="541"/>
      <c r="OMA48" s="541"/>
      <c r="OMB48" s="541"/>
      <c r="OMC48" s="541"/>
      <c r="OMD48" s="541"/>
      <c r="OME48" s="541"/>
      <c r="OMF48" s="541"/>
      <c r="OMG48" s="541"/>
      <c r="OMH48" s="541"/>
      <c r="OMI48" s="541"/>
      <c r="OMJ48" s="541"/>
      <c r="OMK48" s="541"/>
      <c r="OML48" s="541"/>
      <c r="OMM48" s="541"/>
      <c r="OMN48" s="541"/>
      <c r="OMO48" s="541"/>
      <c r="OMP48" s="541"/>
      <c r="OMQ48" s="541"/>
      <c r="OMR48" s="541"/>
      <c r="OMS48" s="541"/>
      <c r="OMT48" s="541"/>
      <c r="OMU48" s="541"/>
      <c r="OMV48" s="541"/>
      <c r="OMW48" s="541"/>
      <c r="OMX48" s="541"/>
      <c r="OMY48" s="541"/>
      <c r="OMZ48" s="541"/>
      <c r="ONA48" s="541"/>
      <c r="ONB48" s="541"/>
      <c r="ONC48" s="541"/>
      <c r="OND48" s="541"/>
      <c r="ONE48" s="541"/>
      <c r="ONF48" s="541"/>
      <c r="ONG48" s="541"/>
      <c r="ONH48" s="541"/>
      <c r="ONI48" s="541"/>
      <c r="ONJ48" s="541"/>
      <c r="ONK48" s="541"/>
      <c r="ONL48" s="541"/>
      <c r="ONM48" s="541"/>
      <c r="ONN48" s="541"/>
      <c r="ONO48" s="541"/>
      <c r="ONP48" s="541"/>
      <c r="ONQ48" s="541"/>
      <c r="ONR48" s="541"/>
      <c r="ONS48" s="541"/>
      <c r="ONT48" s="541"/>
      <c r="ONU48" s="541"/>
      <c r="ONV48" s="541"/>
      <c r="ONW48" s="541"/>
      <c r="ONX48" s="541"/>
      <c r="ONY48" s="541"/>
      <c r="ONZ48" s="541"/>
      <c r="OOA48" s="541"/>
      <c r="OOB48" s="541"/>
      <c r="OOC48" s="541"/>
      <c r="OOD48" s="541"/>
      <c r="OOE48" s="541"/>
      <c r="OOF48" s="541"/>
      <c r="OOG48" s="541"/>
      <c r="OOH48" s="541"/>
      <c r="OOI48" s="541"/>
      <c r="OOJ48" s="541"/>
      <c r="OOK48" s="541"/>
      <c r="OOL48" s="541"/>
      <c r="OOM48" s="541"/>
      <c r="OON48" s="541"/>
      <c r="OOO48" s="541"/>
      <c r="OOP48" s="541"/>
      <c r="OOQ48" s="541"/>
      <c r="OOR48" s="541"/>
      <c r="OOS48" s="541"/>
      <c r="OOT48" s="541"/>
      <c r="OOU48" s="541"/>
      <c r="OOV48" s="541"/>
      <c r="OOW48" s="541"/>
      <c r="OOX48" s="541"/>
      <c r="OOY48" s="541"/>
      <c r="OOZ48" s="541"/>
      <c r="OPA48" s="541"/>
      <c r="OPB48" s="541"/>
      <c r="OPC48" s="541"/>
      <c r="OPD48" s="541"/>
      <c r="OPE48" s="541"/>
      <c r="OPF48" s="541"/>
      <c r="OPG48" s="541"/>
      <c r="OPH48" s="541"/>
      <c r="OPI48" s="541"/>
      <c r="OPJ48" s="541"/>
      <c r="OPK48" s="541"/>
      <c r="OPL48" s="541"/>
      <c r="OPM48" s="541"/>
      <c r="OPN48" s="541"/>
      <c r="OPO48" s="541"/>
      <c r="OPP48" s="541"/>
      <c r="OPQ48" s="541"/>
      <c r="OPR48" s="541"/>
      <c r="OPS48" s="541"/>
      <c r="OPT48" s="541"/>
      <c r="OPU48" s="541"/>
      <c r="OPV48" s="541"/>
      <c r="OPW48" s="541"/>
      <c r="OPX48" s="541"/>
      <c r="OPY48" s="541"/>
      <c r="OPZ48" s="541"/>
      <c r="OQA48" s="541"/>
      <c r="OQB48" s="541"/>
      <c r="OQC48" s="541"/>
      <c r="OQD48" s="541"/>
      <c r="OQE48" s="541"/>
      <c r="OQF48" s="541"/>
      <c r="OQG48" s="541"/>
      <c r="OQH48" s="541"/>
      <c r="OQI48" s="541"/>
      <c r="OQJ48" s="541"/>
      <c r="OQK48" s="541"/>
      <c r="OQL48" s="541"/>
      <c r="OQM48" s="541"/>
      <c r="OQN48" s="541"/>
      <c r="OQO48" s="541"/>
      <c r="OQP48" s="541"/>
      <c r="OQQ48" s="541"/>
      <c r="OQR48" s="541"/>
      <c r="OQS48" s="541"/>
      <c r="OQT48" s="541"/>
      <c r="OQU48" s="541"/>
      <c r="OQV48" s="541"/>
      <c r="OQW48" s="541"/>
      <c r="OQX48" s="541"/>
      <c r="OQY48" s="541"/>
      <c r="OQZ48" s="541"/>
      <c r="ORA48" s="541"/>
      <c r="ORB48" s="541"/>
      <c r="ORC48" s="541"/>
      <c r="ORD48" s="541"/>
      <c r="ORE48" s="541"/>
      <c r="ORF48" s="541"/>
      <c r="ORG48" s="541"/>
      <c r="ORH48" s="541"/>
      <c r="ORI48" s="541"/>
      <c r="ORJ48" s="541"/>
      <c r="ORK48" s="541"/>
      <c r="ORL48" s="541"/>
      <c r="ORM48" s="541"/>
      <c r="ORN48" s="541"/>
      <c r="ORO48" s="541"/>
      <c r="ORP48" s="541"/>
      <c r="ORQ48" s="541"/>
      <c r="ORR48" s="541"/>
      <c r="ORS48" s="541"/>
      <c r="ORT48" s="541"/>
      <c r="ORU48" s="541"/>
      <c r="ORV48" s="541"/>
      <c r="ORW48" s="541"/>
      <c r="ORX48" s="541"/>
      <c r="ORY48" s="541"/>
      <c r="ORZ48" s="541"/>
      <c r="OSA48" s="541"/>
      <c r="OSB48" s="541"/>
      <c r="OSC48" s="541"/>
      <c r="OSD48" s="541"/>
      <c r="OSE48" s="541"/>
      <c r="OSF48" s="541"/>
      <c r="OSG48" s="541"/>
      <c r="OSH48" s="541"/>
      <c r="OSI48" s="541"/>
      <c r="OSJ48" s="541"/>
      <c r="OSK48" s="541"/>
      <c r="OSL48" s="541"/>
      <c r="OSM48" s="541"/>
      <c r="OSN48" s="541"/>
      <c r="OSO48" s="541"/>
      <c r="OSP48" s="541"/>
      <c r="OSQ48" s="541"/>
      <c r="OSR48" s="541"/>
      <c r="OSS48" s="541"/>
      <c r="OST48" s="541"/>
      <c r="OSU48" s="541"/>
      <c r="OSV48" s="541"/>
      <c r="OSW48" s="541"/>
      <c r="OSX48" s="541"/>
      <c r="OSY48" s="541"/>
      <c r="OSZ48" s="541"/>
      <c r="OTA48" s="541"/>
      <c r="OTB48" s="541"/>
      <c r="OTC48" s="541"/>
      <c r="OTD48" s="541"/>
      <c r="OTE48" s="541"/>
      <c r="OTF48" s="541"/>
      <c r="OTG48" s="541"/>
      <c r="OTH48" s="541"/>
      <c r="OTI48" s="541"/>
      <c r="OTJ48" s="541"/>
      <c r="OTK48" s="541"/>
      <c r="OTL48" s="541"/>
      <c r="OTM48" s="541"/>
      <c r="OTN48" s="541"/>
      <c r="OTO48" s="541"/>
      <c r="OTP48" s="541"/>
      <c r="OTQ48" s="541"/>
      <c r="OTR48" s="541"/>
      <c r="OTS48" s="541"/>
      <c r="OTT48" s="541"/>
      <c r="OTU48" s="541"/>
      <c r="OTV48" s="541"/>
      <c r="OTW48" s="541"/>
      <c r="OTX48" s="541"/>
      <c r="OTY48" s="541"/>
      <c r="OTZ48" s="541"/>
      <c r="OUA48" s="541"/>
      <c r="OUB48" s="541"/>
      <c r="OUC48" s="541"/>
      <c r="OUD48" s="541"/>
      <c r="OUE48" s="541"/>
      <c r="OUF48" s="541"/>
      <c r="OUG48" s="541"/>
      <c r="OUH48" s="541"/>
      <c r="OUI48" s="541"/>
      <c r="OUJ48" s="541"/>
      <c r="OUK48" s="541"/>
      <c r="OUL48" s="541"/>
      <c r="OUM48" s="541"/>
      <c r="OUN48" s="541"/>
      <c r="OUO48" s="541"/>
      <c r="OUP48" s="541"/>
      <c r="OUQ48" s="541"/>
      <c r="OUR48" s="541"/>
      <c r="OUS48" s="541"/>
      <c r="OUT48" s="541"/>
      <c r="OUU48" s="541"/>
      <c r="OUV48" s="541"/>
      <c r="OUW48" s="541"/>
      <c r="OUX48" s="541"/>
      <c r="OUY48" s="541"/>
      <c r="OUZ48" s="541"/>
      <c r="OVA48" s="541"/>
      <c r="OVB48" s="541"/>
      <c r="OVC48" s="541"/>
      <c r="OVD48" s="541"/>
      <c r="OVE48" s="541"/>
      <c r="OVF48" s="541"/>
      <c r="OVG48" s="541"/>
      <c r="OVH48" s="541"/>
      <c r="OVI48" s="541"/>
      <c r="OVJ48" s="541"/>
      <c r="OVK48" s="541"/>
      <c r="OVL48" s="541"/>
      <c r="OVM48" s="541"/>
      <c r="OVN48" s="541"/>
      <c r="OVO48" s="541"/>
      <c r="OVP48" s="541"/>
      <c r="OVQ48" s="541"/>
      <c r="OVR48" s="541"/>
      <c r="OVS48" s="541"/>
      <c r="OVT48" s="541"/>
      <c r="OVU48" s="541"/>
      <c r="OVV48" s="541"/>
      <c r="OVW48" s="541"/>
      <c r="OVX48" s="541"/>
      <c r="OVY48" s="541"/>
      <c r="OVZ48" s="541"/>
      <c r="OWA48" s="541"/>
      <c r="OWB48" s="541"/>
      <c r="OWC48" s="541"/>
      <c r="OWD48" s="541"/>
      <c r="OWE48" s="541"/>
      <c r="OWF48" s="541"/>
      <c r="OWG48" s="541"/>
      <c r="OWH48" s="541"/>
      <c r="OWI48" s="541"/>
      <c r="OWJ48" s="541"/>
      <c r="OWK48" s="541"/>
      <c r="OWL48" s="541"/>
      <c r="OWM48" s="541"/>
      <c r="OWN48" s="541"/>
      <c r="OWO48" s="541"/>
      <c r="OWP48" s="541"/>
      <c r="OWQ48" s="541"/>
      <c r="OWR48" s="541"/>
      <c r="OWS48" s="541"/>
      <c r="OWT48" s="541"/>
      <c r="OWU48" s="541"/>
      <c r="OWV48" s="541"/>
      <c r="OWW48" s="541"/>
      <c r="OWX48" s="541"/>
      <c r="OWY48" s="541"/>
      <c r="OWZ48" s="541"/>
      <c r="OXA48" s="541"/>
      <c r="OXB48" s="541"/>
      <c r="OXC48" s="541"/>
      <c r="OXD48" s="541"/>
      <c r="OXE48" s="541"/>
      <c r="OXF48" s="541"/>
      <c r="OXG48" s="541"/>
      <c r="OXH48" s="541"/>
      <c r="OXI48" s="541"/>
      <c r="OXJ48" s="541"/>
      <c r="OXK48" s="541"/>
      <c r="OXL48" s="541"/>
      <c r="OXM48" s="541"/>
      <c r="OXN48" s="541"/>
      <c r="OXO48" s="541"/>
      <c r="OXP48" s="541"/>
      <c r="OXQ48" s="541"/>
      <c r="OXR48" s="541"/>
      <c r="OXS48" s="541"/>
      <c r="OXT48" s="541"/>
      <c r="OXU48" s="541"/>
      <c r="OXV48" s="541"/>
      <c r="OXW48" s="541"/>
      <c r="OXX48" s="541"/>
      <c r="OXY48" s="541"/>
      <c r="OXZ48" s="541"/>
      <c r="OYA48" s="541"/>
      <c r="OYB48" s="541"/>
      <c r="OYC48" s="541"/>
      <c r="OYD48" s="541"/>
      <c r="OYE48" s="541"/>
      <c r="OYF48" s="541"/>
      <c r="OYG48" s="541"/>
      <c r="OYH48" s="541"/>
      <c r="OYI48" s="541"/>
      <c r="OYJ48" s="541"/>
      <c r="OYK48" s="541"/>
      <c r="OYL48" s="541"/>
      <c r="OYM48" s="541"/>
      <c r="OYN48" s="541"/>
      <c r="OYO48" s="541"/>
      <c r="OYP48" s="541"/>
      <c r="OYQ48" s="541"/>
      <c r="OYR48" s="541"/>
      <c r="OYS48" s="541"/>
      <c r="OYT48" s="541"/>
      <c r="OYU48" s="541"/>
      <c r="OYV48" s="541"/>
      <c r="OYW48" s="541"/>
      <c r="OYX48" s="541"/>
      <c r="OYY48" s="541"/>
      <c r="OYZ48" s="541"/>
      <c r="OZA48" s="541"/>
      <c r="OZB48" s="541"/>
      <c r="OZC48" s="541"/>
      <c r="OZD48" s="541"/>
      <c r="OZE48" s="541"/>
      <c r="OZF48" s="541"/>
      <c r="OZG48" s="541"/>
      <c r="OZH48" s="541"/>
      <c r="OZI48" s="541"/>
      <c r="OZJ48" s="541"/>
      <c r="OZK48" s="541"/>
      <c r="OZL48" s="541"/>
      <c r="OZM48" s="541"/>
      <c r="OZN48" s="541"/>
      <c r="OZO48" s="541"/>
      <c r="OZP48" s="541"/>
      <c r="OZQ48" s="541"/>
      <c r="OZR48" s="541"/>
      <c r="OZS48" s="541"/>
      <c r="OZT48" s="541"/>
      <c r="OZU48" s="541"/>
      <c r="OZV48" s="541"/>
      <c r="OZW48" s="541"/>
      <c r="OZX48" s="541"/>
      <c r="OZY48" s="541"/>
      <c r="OZZ48" s="541"/>
      <c r="PAA48" s="541"/>
      <c r="PAB48" s="541"/>
      <c r="PAC48" s="541"/>
      <c r="PAD48" s="541"/>
      <c r="PAE48" s="541"/>
      <c r="PAF48" s="541"/>
      <c r="PAG48" s="541"/>
      <c r="PAH48" s="541"/>
      <c r="PAI48" s="541"/>
      <c r="PAJ48" s="541"/>
      <c r="PAK48" s="541"/>
      <c r="PAL48" s="541"/>
      <c r="PAM48" s="541"/>
      <c r="PAN48" s="541"/>
      <c r="PAO48" s="541"/>
      <c r="PAP48" s="541"/>
      <c r="PAQ48" s="541"/>
      <c r="PAR48" s="541"/>
      <c r="PAS48" s="541"/>
      <c r="PAT48" s="541"/>
      <c r="PAU48" s="541"/>
      <c r="PAV48" s="541"/>
      <c r="PAW48" s="541"/>
      <c r="PAX48" s="541"/>
      <c r="PAY48" s="541"/>
      <c r="PAZ48" s="541"/>
      <c r="PBA48" s="541"/>
      <c r="PBB48" s="541"/>
      <c r="PBC48" s="541"/>
      <c r="PBD48" s="541"/>
      <c r="PBE48" s="541"/>
      <c r="PBF48" s="541"/>
      <c r="PBG48" s="541"/>
      <c r="PBH48" s="541"/>
      <c r="PBI48" s="541"/>
      <c r="PBJ48" s="541"/>
      <c r="PBK48" s="541"/>
      <c r="PBL48" s="541"/>
      <c r="PBM48" s="541"/>
      <c r="PBN48" s="541"/>
      <c r="PBO48" s="541"/>
      <c r="PBP48" s="541"/>
      <c r="PBQ48" s="541"/>
      <c r="PBR48" s="541"/>
      <c r="PBS48" s="541"/>
      <c r="PBT48" s="541"/>
      <c r="PBU48" s="541"/>
      <c r="PBV48" s="541"/>
      <c r="PBW48" s="541"/>
      <c r="PBX48" s="541"/>
      <c r="PBY48" s="541"/>
      <c r="PBZ48" s="541"/>
      <c r="PCA48" s="541"/>
      <c r="PCB48" s="541"/>
      <c r="PCC48" s="541"/>
      <c r="PCD48" s="541"/>
      <c r="PCE48" s="541"/>
      <c r="PCF48" s="541"/>
      <c r="PCG48" s="541"/>
      <c r="PCH48" s="541"/>
      <c r="PCI48" s="541"/>
      <c r="PCJ48" s="541"/>
      <c r="PCK48" s="541"/>
      <c r="PCL48" s="541"/>
      <c r="PCM48" s="541"/>
      <c r="PCN48" s="541"/>
      <c r="PCO48" s="541"/>
      <c r="PCP48" s="541"/>
      <c r="PCQ48" s="541"/>
      <c r="PCR48" s="541"/>
      <c r="PCS48" s="541"/>
      <c r="PCT48" s="541"/>
      <c r="PCU48" s="541"/>
      <c r="PCV48" s="541"/>
      <c r="PCW48" s="541"/>
      <c r="PCX48" s="541"/>
      <c r="PCY48" s="541"/>
      <c r="PCZ48" s="541"/>
      <c r="PDA48" s="541"/>
      <c r="PDB48" s="541"/>
      <c r="PDC48" s="541"/>
      <c r="PDD48" s="541"/>
      <c r="PDE48" s="541"/>
      <c r="PDF48" s="541"/>
      <c r="PDG48" s="541"/>
      <c r="PDH48" s="541"/>
      <c r="PDI48" s="541"/>
      <c r="PDJ48" s="541"/>
      <c r="PDK48" s="541"/>
      <c r="PDL48" s="541"/>
      <c r="PDM48" s="541"/>
      <c r="PDN48" s="541"/>
      <c r="PDO48" s="541"/>
      <c r="PDP48" s="541"/>
      <c r="PDQ48" s="541"/>
      <c r="PDR48" s="541"/>
      <c r="PDS48" s="541"/>
      <c r="PDT48" s="541"/>
      <c r="PDU48" s="541"/>
      <c r="PDV48" s="541"/>
      <c r="PDW48" s="541"/>
      <c r="PDX48" s="541"/>
      <c r="PDY48" s="541"/>
      <c r="PDZ48" s="541"/>
      <c r="PEA48" s="541"/>
      <c r="PEB48" s="541"/>
      <c r="PEC48" s="541"/>
      <c r="PED48" s="541"/>
      <c r="PEE48" s="541"/>
      <c r="PEF48" s="541"/>
      <c r="PEG48" s="541"/>
      <c r="PEH48" s="541"/>
      <c r="PEI48" s="541"/>
      <c r="PEJ48" s="541"/>
      <c r="PEK48" s="541"/>
      <c r="PEL48" s="541"/>
      <c r="PEM48" s="541"/>
      <c r="PEN48" s="541"/>
      <c r="PEO48" s="541"/>
      <c r="PEP48" s="541"/>
      <c r="PEQ48" s="541"/>
      <c r="PER48" s="541"/>
      <c r="PES48" s="541"/>
      <c r="PET48" s="541"/>
      <c r="PEU48" s="541"/>
      <c r="PEV48" s="541"/>
      <c r="PEW48" s="541"/>
      <c r="PEX48" s="541"/>
      <c r="PEY48" s="541"/>
      <c r="PEZ48" s="541"/>
      <c r="PFA48" s="541"/>
      <c r="PFB48" s="541"/>
      <c r="PFC48" s="541"/>
      <c r="PFD48" s="541"/>
      <c r="PFE48" s="541"/>
      <c r="PFF48" s="541"/>
      <c r="PFG48" s="541"/>
      <c r="PFH48" s="541"/>
      <c r="PFI48" s="541"/>
      <c r="PFJ48" s="541"/>
      <c r="PFK48" s="541"/>
      <c r="PFL48" s="541"/>
      <c r="PFM48" s="541"/>
      <c r="PFN48" s="541"/>
      <c r="PFO48" s="541"/>
      <c r="PFP48" s="541"/>
      <c r="PFQ48" s="541"/>
      <c r="PFR48" s="541"/>
      <c r="PFS48" s="541"/>
      <c r="PFT48" s="541"/>
      <c r="PFU48" s="541"/>
      <c r="PFV48" s="541"/>
      <c r="PFW48" s="541"/>
      <c r="PFX48" s="541"/>
      <c r="PFY48" s="541"/>
      <c r="PFZ48" s="541"/>
      <c r="PGA48" s="541"/>
      <c r="PGB48" s="541"/>
      <c r="PGC48" s="541"/>
      <c r="PGD48" s="541"/>
      <c r="PGE48" s="541"/>
      <c r="PGF48" s="541"/>
      <c r="PGG48" s="541"/>
      <c r="PGH48" s="541"/>
      <c r="PGI48" s="541"/>
      <c r="PGJ48" s="541"/>
      <c r="PGK48" s="541"/>
      <c r="PGL48" s="541"/>
      <c r="PGM48" s="541"/>
      <c r="PGN48" s="541"/>
      <c r="PGO48" s="541"/>
      <c r="PGP48" s="541"/>
      <c r="PGQ48" s="541"/>
      <c r="PGR48" s="541"/>
      <c r="PGS48" s="541"/>
      <c r="PGT48" s="541"/>
      <c r="PGU48" s="541"/>
      <c r="PGV48" s="541"/>
      <c r="PGW48" s="541"/>
      <c r="PGX48" s="541"/>
      <c r="PGY48" s="541"/>
      <c r="PGZ48" s="541"/>
      <c r="PHA48" s="541"/>
      <c r="PHB48" s="541"/>
      <c r="PHC48" s="541"/>
      <c r="PHD48" s="541"/>
      <c r="PHE48" s="541"/>
      <c r="PHF48" s="541"/>
      <c r="PHG48" s="541"/>
      <c r="PHH48" s="541"/>
      <c r="PHI48" s="541"/>
      <c r="PHJ48" s="541"/>
      <c r="PHK48" s="541"/>
      <c r="PHL48" s="541"/>
      <c r="PHM48" s="541"/>
      <c r="PHN48" s="541"/>
      <c r="PHO48" s="541"/>
      <c r="PHP48" s="541"/>
      <c r="PHQ48" s="541"/>
      <c r="PHR48" s="541"/>
      <c r="PHS48" s="541"/>
      <c r="PHT48" s="541"/>
      <c r="PHU48" s="541"/>
      <c r="PHV48" s="541"/>
      <c r="PHW48" s="541"/>
      <c r="PHX48" s="541"/>
      <c r="PHY48" s="541"/>
      <c r="PHZ48" s="541"/>
      <c r="PIA48" s="541"/>
      <c r="PIB48" s="541"/>
      <c r="PIC48" s="541"/>
      <c r="PID48" s="541"/>
      <c r="PIE48" s="541"/>
      <c r="PIF48" s="541"/>
      <c r="PIG48" s="541"/>
      <c r="PIH48" s="541"/>
      <c r="PII48" s="541"/>
      <c r="PIJ48" s="541"/>
      <c r="PIK48" s="541"/>
      <c r="PIL48" s="541"/>
      <c r="PIM48" s="541"/>
      <c r="PIN48" s="541"/>
      <c r="PIO48" s="541"/>
      <c r="PIP48" s="541"/>
      <c r="PIQ48" s="541"/>
      <c r="PIR48" s="541"/>
      <c r="PIS48" s="541"/>
      <c r="PIT48" s="541"/>
      <c r="PIU48" s="541"/>
      <c r="PIV48" s="541"/>
      <c r="PIW48" s="541"/>
      <c r="PIX48" s="541"/>
      <c r="PIY48" s="541"/>
      <c r="PIZ48" s="541"/>
      <c r="PJA48" s="541"/>
      <c r="PJB48" s="541"/>
      <c r="PJC48" s="541"/>
      <c r="PJD48" s="541"/>
      <c r="PJE48" s="541"/>
      <c r="PJF48" s="541"/>
      <c r="PJG48" s="541"/>
      <c r="PJH48" s="541"/>
      <c r="PJI48" s="541"/>
      <c r="PJJ48" s="541"/>
      <c r="PJK48" s="541"/>
      <c r="PJL48" s="541"/>
      <c r="PJM48" s="541"/>
      <c r="PJN48" s="541"/>
      <c r="PJO48" s="541"/>
      <c r="PJP48" s="541"/>
      <c r="PJQ48" s="541"/>
      <c r="PJR48" s="541"/>
      <c r="PJS48" s="541"/>
      <c r="PJT48" s="541"/>
      <c r="PJU48" s="541"/>
      <c r="PJV48" s="541"/>
      <c r="PJW48" s="541"/>
      <c r="PJX48" s="541"/>
      <c r="PJY48" s="541"/>
      <c r="PJZ48" s="541"/>
      <c r="PKA48" s="541"/>
      <c r="PKB48" s="541"/>
      <c r="PKC48" s="541"/>
      <c r="PKD48" s="541"/>
      <c r="PKE48" s="541"/>
      <c r="PKF48" s="541"/>
      <c r="PKG48" s="541"/>
      <c r="PKH48" s="541"/>
      <c r="PKI48" s="541"/>
      <c r="PKJ48" s="541"/>
      <c r="PKK48" s="541"/>
      <c r="PKL48" s="541"/>
      <c r="PKM48" s="541"/>
      <c r="PKN48" s="541"/>
      <c r="PKO48" s="541"/>
      <c r="PKP48" s="541"/>
      <c r="PKQ48" s="541"/>
      <c r="PKR48" s="541"/>
      <c r="PKS48" s="541"/>
      <c r="PKT48" s="541"/>
      <c r="PKU48" s="541"/>
      <c r="PKV48" s="541"/>
      <c r="PKW48" s="541"/>
      <c r="PKX48" s="541"/>
      <c r="PKY48" s="541"/>
      <c r="PKZ48" s="541"/>
      <c r="PLA48" s="541"/>
      <c r="PLB48" s="541"/>
      <c r="PLC48" s="541"/>
      <c r="PLD48" s="541"/>
      <c r="PLE48" s="541"/>
      <c r="PLF48" s="541"/>
      <c r="PLG48" s="541"/>
      <c r="PLH48" s="541"/>
      <c r="PLI48" s="541"/>
      <c r="PLJ48" s="541"/>
      <c r="PLK48" s="541"/>
      <c r="PLL48" s="541"/>
      <c r="PLM48" s="541"/>
      <c r="PLN48" s="541"/>
      <c r="PLO48" s="541"/>
      <c r="PLP48" s="541"/>
      <c r="PLQ48" s="541"/>
      <c r="PLR48" s="541"/>
      <c r="PLS48" s="541"/>
      <c r="PLT48" s="541"/>
      <c r="PLU48" s="541"/>
      <c r="PLV48" s="541"/>
      <c r="PLW48" s="541"/>
      <c r="PLX48" s="541"/>
      <c r="PLY48" s="541"/>
      <c r="PLZ48" s="541"/>
      <c r="PMA48" s="541"/>
      <c r="PMB48" s="541"/>
      <c r="PMC48" s="541"/>
      <c r="PMD48" s="541"/>
      <c r="PME48" s="541"/>
      <c r="PMF48" s="541"/>
      <c r="PMG48" s="541"/>
      <c r="PMH48" s="541"/>
      <c r="PMI48" s="541"/>
      <c r="PMJ48" s="541"/>
      <c r="PMK48" s="541"/>
      <c r="PML48" s="541"/>
      <c r="PMM48" s="541"/>
      <c r="PMN48" s="541"/>
      <c r="PMO48" s="541"/>
      <c r="PMP48" s="541"/>
      <c r="PMQ48" s="541"/>
      <c r="PMR48" s="541"/>
      <c r="PMS48" s="541"/>
      <c r="PMT48" s="541"/>
      <c r="PMU48" s="541"/>
      <c r="PMV48" s="541"/>
      <c r="PMW48" s="541"/>
      <c r="PMX48" s="541"/>
      <c r="PMY48" s="541"/>
      <c r="PMZ48" s="541"/>
      <c r="PNA48" s="541"/>
      <c r="PNB48" s="541"/>
      <c r="PNC48" s="541"/>
      <c r="PND48" s="541"/>
      <c r="PNE48" s="541"/>
      <c r="PNF48" s="541"/>
      <c r="PNG48" s="541"/>
      <c r="PNH48" s="541"/>
      <c r="PNI48" s="541"/>
      <c r="PNJ48" s="541"/>
      <c r="PNK48" s="541"/>
      <c r="PNL48" s="541"/>
      <c r="PNM48" s="541"/>
      <c r="PNN48" s="541"/>
      <c r="PNO48" s="541"/>
      <c r="PNP48" s="541"/>
      <c r="PNQ48" s="541"/>
      <c r="PNR48" s="541"/>
      <c r="PNS48" s="541"/>
      <c r="PNT48" s="541"/>
      <c r="PNU48" s="541"/>
      <c r="PNV48" s="541"/>
      <c r="PNW48" s="541"/>
      <c r="PNX48" s="541"/>
      <c r="PNY48" s="541"/>
      <c r="PNZ48" s="541"/>
      <c r="POA48" s="541"/>
      <c r="POB48" s="541"/>
      <c r="POC48" s="541"/>
      <c r="POD48" s="541"/>
      <c r="POE48" s="541"/>
      <c r="POF48" s="541"/>
      <c r="POG48" s="541"/>
      <c r="POH48" s="541"/>
      <c r="POI48" s="541"/>
      <c r="POJ48" s="541"/>
      <c r="POK48" s="541"/>
      <c r="POL48" s="541"/>
      <c r="POM48" s="541"/>
      <c r="PON48" s="541"/>
      <c r="POO48" s="541"/>
      <c r="POP48" s="541"/>
      <c r="POQ48" s="541"/>
      <c r="POR48" s="541"/>
      <c r="POS48" s="541"/>
      <c r="POT48" s="541"/>
      <c r="POU48" s="541"/>
      <c r="POV48" s="541"/>
      <c r="POW48" s="541"/>
      <c r="POX48" s="541"/>
      <c r="POY48" s="541"/>
      <c r="POZ48" s="541"/>
      <c r="PPA48" s="541"/>
      <c r="PPB48" s="541"/>
      <c r="PPC48" s="541"/>
      <c r="PPD48" s="541"/>
      <c r="PPE48" s="541"/>
      <c r="PPF48" s="541"/>
      <c r="PPG48" s="541"/>
      <c r="PPH48" s="541"/>
      <c r="PPI48" s="541"/>
      <c r="PPJ48" s="541"/>
      <c r="PPK48" s="541"/>
      <c r="PPL48" s="541"/>
      <c r="PPM48" s="541"/>
      <c r="PPN48" s="541"/>
      <c r="PPO48" s="541"/>
      <c r="PPP48" s="541"/>
      <c r="PPQ48" s="541"/>
      <c r="PPR48" s="541"/>
      <c r="PPS48" s="541"/>
      <c r="PPT48" s="541"/>
      <c r="PPU48" s="541"/>
      <c r="PPV48" s="541"/>
      <c r="PPW48" s="541"/>
      <c r="PPX48" s="541"/>
      <c r="PPY48" s="541"/>
      <c r="PPZ48" s="541"/>
      <c r="PQA48" s="541"/>
      <c r="PQB48" s="541"/>
      <c r="PQC48" s="541"/>
      <c r="PQD48" s="541"/>
      <c r="PQE48" s="541"/>
      <c r="PQF48" s="541"/>
      <c r="PQG48" s="541"/>
      <c r="PQH48" s="541"/>
      <c r="PQI48" s="541"/>
      <c r="PQJ48" s="541"/>
      <c r="PQK48" s="541"/>
      <c r="PQL48" s="541"/>
      <c r="PQM48" s="541"/>
      <c r="PQN48" s="541"/>
      <c r="PQO48" s="541"/>
      <c r="PQP48" s="541"/>
      <c r="PQQ48" s="541"/>
      <c r="PQR48" s="541"/>
      <c r="PQS48" s="541"/>
      <c r="PQT48" s="541"/>
      <c r="PQU48" s="541"/>
      <c r="PQV48" s="541"/>
      <c r="PQW48" s="541"/>
      <c r="PQX48" s="541"/>
      <c r="PQY48" s="541"/>
      <c r="PQZ48" s="541"/>
      <c r="PRA48" s="541"/>
      <c r="PRB48" s="541"/>
      <c r="PRC48" s="541"/>
      <c r="PRD48" s="541"/>
      <c r="PRE48" s="541"/>
      <c r="PRF48" s="541"/>
      <c r="PRG48" s="541"/>
      <c r="PRH48" s="541"/>
      <c r="PRI48" s="541"/>
      <c r="PRJ48" s="541"/>
      <c r="PRK48" s="541"/>
      <c r="PRL48" s="541"/>
      <c r="PRM48" s="541"/>
      <c r="PRN48" s="541"/>
      <c r="PRO48" s="541"/>
      <c r="PRP48" s="541"/>
      <c r="PRQ48" s="541"/>
      <c r="PRR48" s="541"/>
      <c r="PRS48" s="541"/>
      <c r="PRT48" s="541"/>
      <c r="PRU48" s="541"/>
      <c r="PRV48" s="541"/>
      <c r="PRW48" s="541"/>
      <c r="PRX48" s="541"/>
      <c r="PRY48" s="541"/>
      <c r="PRZ48" s="541"/>
      <c r="PSA48" s="541"/>
      <c r="PSB48" s="541"/>
      <c r="PSC48" s="541"/>
      <c r="PSD48" s="541"/>
      <c r="PSE48" s="541"/>
      <c r="PSF48" s="541"/>
      <c r="PSG48" s="541"/>
      <c r="PSH48" s="541"/>
      <c r="PSI48" s="541"/>
      <c r="PSJ48" s="541"/>
      <c r="PSK48" s="541"/>
      <c r="PSL48" s="541"/>
      <c r="PSM48" s="541"/>
      <c r="PSN48" s="541"/>
      <c r="PSO48" s="541"/>
      <c r="PSP48" s="541"/>
      <c r="PSQ48" s="541"/>
      <c r="PSR48" s="541"/>
      <c r="PSS48" s="541"/>
      <c r="PST48" s="541"/>
      <c r="PSU48" s="541"/>
      <c r="PSV48" s="541"/>
      <c r="PSW48" s="541"/>
      <c r="PSX48" s="541"/>
      <c r="PSY48" s="541"/>
      <c r="PSZ48" s="541"/>
      <c r="PTA48" s="541"/>
      <c r="PTB48" s="541"/>
      <c r="PTC48" s="541"/>
      <c r="PTD48" s="541"/>
      <c r="PTE48" s="541"/>
      <c r="PTF48" s="541"/>
      <c r="PTG48" s="541"/>
      <c r="PTH48" s="541"/>
      <c r="PTI48" s="541"/>
      <c r="PTJ48" s="541"/>
      <c r="PTK48" s="541"/>
      <c r="PTL48" s="541"/>
      <c r="PTM48" s="541"/>
      <c r="PTN48" s="541"/>
      <c r="PTO48" s="541"/>
      <c r="PTP48" s="541"/>
      <c r="PTQ48" s="541"/>
      <c r="PTR48" s="541"/>
      <c r="PTS48" s="541"/>
      <c r="PTT48" s="541"/>
      <c r="PTU48" s="541"/>
      <c r="PTV48" s="541"/>
      <c r="PTW48" s="541"/>
      <c r="PTX48" s="541"/>
      <c r="PTY48" s="541"/>
      <c r="PTZ48" s="541"/>
      <c r="PUA48" s="541"/>
      <c r="PUB48" s="541"/>
      <c r="PUC48" s="541"/>
      <c r="PUD48" s="541"/>
      <c r="PUE48" s="541"/>
      <c r="PUF48" s="541"/>
      <c r="PUG48" s="541"/>
      <c r="PUH48" s="541"/>
      <c r="PUI48" s="541"/>
      <c r="PUJ48" s="541"/>
      <c r="PUK48" s="541"/>
      <c r="PUL48" s="541"/>
      <c r="PUM48" s="541"/>
      <c r="PUN48" s="541"/>
      <c r="PUO48" s="541"/>
      <c r="PUP48" s="541"/>
      <c r="PUQ48" s="541"/>
      <c r="PUR48" s="541"/>
      <c r="PUS48" s="541"/>
      <c r="PUT48" s="541"/>
      <c r="PUU48" s="541"/>
      <c r="PUV48" s="541"/>
      <c r="PUW48" s="541"/>
      <c r="PUX48" s="541"/>
      <c r="PUY48" s="541"/>
      <c r="PUZ48" s="541"/>
      <c r="PVA48" s="541"/>
      <c r="PVB48" s="541"/>
      <c r="PVC48" s="541"/>
      <c r="PVD48" s="541"/>
      <c r="PVE48" s="541"/>
      <c r="PVF48" s="541"/>
      <c r="PVG48" s="541"/>
      <c r="PVH48" s="541"/>
      <c r="PVI48" s="541"/>
      <c r="PVJ48" s="541"/>
      <c r="PVK48" s="541"/>
      <c r="PVL48" s="541"/>
      <c r="PVM48" s="541"/>
      <c r="PVN48" s="541"/>
      <c r="PVO48" s="541"/>
      <c r="PVP48" s="541"/>
      <c r="PVQ48" s="541"/>
      <c r="PVR48" s="541"/>
      <c r="PVS48" s="541"/>
      <c r="PVT48" s="541"/>
      <c r="PVU48" s="541"/>
      <c r="PVV48" s="541"/>
      <c r="PVW48" s="541"/>
      <c r="PVX48" s="541"/>
      <c r="PVY48" s="541"/>
      <c r="PVZ48" s="541"/>
      <c r="PWA48" s="541"/>
      <c r="PWB48" s="541"/>
      <c r="PWC48" s="541"/>
      <c r="PWD48" s="541"/>
      <c r="PWE48" s="541"/>
      <c r="PWF48" s="541"/>
      <c r="PWG48" s="541"/>
      <c r="PWH48" s="541"/>
      <c r="PWI48" s="541"/>
      <c r="PWJ48" s="541"/>
      <c r="PWK48" s="541"/>
      <c r="PWL48" s="541"/>
      <c r="PWM48" s="541"/>
      <c r="PWN48" s="541"/>
      <c r="PWO48" s="541"/>
      <c r="PWP48" s="541"/>
      <c r="PWQ48" s="541"/>
      <c r="PWR48" s="541"/>
      <c r="PWS48" s="541"/>
      <c r="PWT48" s="541"/>
      <c r="PWU48" s="541"/>
      <c r="PWV48" s="541"/>
      <c r="PWW48" s="541"/>
      <c r="PWX48" s="541"/>
      <c r="PWY48" s="541"/>
      <c r="PWZ48" s="541"/>
      <c r="PXA48" s="541"/>
      <c r="PXB48" s="541"/>
      <c r="PXC48" s="541"/>
      <c r="PXD48" s="541"/>
      <c r="PXE48" s="541"/>
      <c r="PXF48" s="541"/>
      <c r="PXG48" s="541"/>
      <c r="PXH48" s="541"/>
      <c r="PXI48" s="541"/>
      <c r="PXJ48" s="541"/>
      <c r="PXK48" s="541"/>
      <c r="PXL48" s="541"/>
      <c r="PXM48" s="541"/>
      <c r="PXN48" s="541"/>
      <c r="PXO48" s="541"/>
      <c r="PXP48" s="541"/>
      <c r="PXQ48" s="541"/>
      <c r="PXR48" s="541"/>
      <c r="PXS48" s="541"/>
      <c r="PXT48" s="541"/>
      <c r="PXU48" s="541"/>
      <c r="PXV48" s="541"/>
      <c r="PXW48" s="541"/>
      <c r="PXX48" s="541"/>
      <c r="PXY48" s="541"/>
      <c r="PXZ48" s="541"/>
      <c r="PYA48" s="541"/>
      <c r="PYB48" s="541"/>
      <c r="PYC48" s="541"/>
      <c r="PYD48" s="541"/>
      <c r="PYE48" s="541"/>
      <c r="PYF48" s="541"/>
      <c r="PYG48" s="541"/>
      <c r="PYH48" s="541"/>
      <c r="PYI48" s="541"/>
      <c r="PYJ48" s="541"/>
      <c r="PYK48" s="541"/>
      <c r="PYL48" s="541"/>
      <c r="PYM48" s="541"/>
      <c r="PYN48" s="541"/>
      <c r="PYO48" s="541"/>
      <c r="PYP48" s="541"/>
      <c r="PYQ48" s="541"/>
      <c r="PYR48" s="541"/>
      <c r="PYS48" s="541"/>
      <c r="PYT48" s="541"/>
      <c r="PYU48" s="541"/>
      <c r="PYV48" s="541"/>
      <c r="PYW48" s="541"/>
      <c r="PYX48" s="541"/>
      <c r="PYY48" s="541"/>
      <c r="PYZ48" s="541"/>
      <c r="PZA48" s="541"/>
      <c r="PZB48" s="541"/>
      <c r="PZC48" s="541"/>
      <c r="PZD48" s="541"/>
      <c r="PZE48" s="541"/>
      <c r="PZF48" s="541"/>
      <c r="PZG48" s="541"/>
      <c r="PZH48" s="541"/>
      <c r="PZI48" s="541"/>
      <c r="PZJ48" s="541"/>
      <c r="PZK48" s="541"/>
      <c r="PZL48" s="541"/>
      <c r="PZM48" s="541"/>
      <c r="PZN48" s="541"/>
      <c r="PZO48" s="541"/>
      <c r="PZP48" s="541"/>
      <c r="PZQ48" s="541"/>
      <c r="PZR48" s="541"/>
      <c r="PZS48" s="541"/>
      <c r="PZT48" s="541"/>
      <c r="PZU48" s="541"/>
      <c r="PZV48" s="541"/>
      <c r="PZW48" s="541"/>
      <c r="PZX48" s="541"/>
      <c r="PZY48" s="541"/>
      <c r="PZZ48" s="541"/>
      <c r="QAA48" s="541"/>
      <c r="QAB48" s="541"/>
      <c r="QAC48" s="541"/>
      <c r="QAD48" s="541"/>
      <c r="QAE48" s="541"/>
      <c r="QAF48" s="541"/>
      <c r="QAG48" s="541"/>
      <c r="QAH48" s="541"/>
      <c r="QAI48" s="541"/>
      <c r="QAJ48" s="541"/>
      <c r="QAK48" s="541"/>
      <c r="QAL48" s="541"/>
      <c r="QAM48" s="541"/>
      <c r="QAN48" s="541"/>
      <c r="QAO48" s="541"/>
      <c r="QAP48" s="541"/>
      <c r="QAQ48" s="541"/>
      <c r="QAR48" s="541"/>
      <c r="QAS48" s="541"/>
      <c r="QAT48" s="541"/>
      <c r="QAU48" s="541"/>
      <c r="QAV48" s="541"/>
      <c r="QAW48" s="541"/>
      <c r="QAX48" s="541"/>
      <c r="QAY48" s="541"/>
      <c r="QAZ48" s="541"/>
      <c r="QBA48" s="541"/>
      <c r="QBB48" s="541"/>
      <c r="QBC48" s="541"/>
      <c r="QBD48" s="541"/>
      <c r="QBE48" s="541"/>
      <c r="QBF48" s="541"/>
      <c r="QBG48" s="541"/>
      <c r="QBH48" s="541"/>
      <c r="QBI48" s="541"/>
      <c r="QBJ48" s="541"/>
      <c r="QBK48" s="541"/>
      <c r="QBL48" s="541"/>
      <c r="QBM48" s="541"/>
      <c r="QBN48" s="541"/>
      <c r="QBO48" s="541"/>
      <c r="QBP48" s="541"/>
      <c r="QBQ48" s="541"/>
      <c r="QBR48" s="541"/>
      <c r="QBS48" s="541"/>
      <c r="QBT48" s="541"/>
      <c r="QBU48" s="541"/>
      <c r="QBV48" s="541"/>
      <c r="QBW48" s="541"/>
      <c r="QBX48" s="541"/>
      <c r="QBY48" s="541"/>
      <c r="QBZ48" s="541"/>
      <c r="QCA48" s="541"/>
      <c r="QCB48" s="541"/>
      <c r="QCC48" s="541"/>
      <c r="QCD48" s="541"/>
      <c r="QCE48" s="541"/>
      <c r="QCF48" s="541"/>
      <c r="QCG48" s="541"/>
      <c r="QCH48" s="541"/>
      <c r="QCI48" s="541"/>
      <c r="QCJ48" s="541"/>
      <c r="QCK48" s="541"/>
      <c r="QCL48" s="541"/>
      <c r="QCM48" s="541"/>
      <c r="QCN48" s="541"/>
      <c r="QCO48" s="541"/>
      <c r="QCP48" s="541"/>
      <c r="QCQ48" s="541"/>
      <c r="QCR48" s="541"/>
      <c r="QCS48" s="541"/>
      <c r="QCT48" s="541"/>
      <c r="QCU48" s="541"/>
      <c r="QCV48" s="541"/>
      <c r="QCW48" s="541"/>
      <c r="QCX48" s="541"/>
      <c r="QCY48" s="541"/>
      <c r="QCZ48" s="541"/>
      <c r="QDA48" s="541"/>
      <c r="QDB48" s="541"/>
      <c r="QDC48" s="541"/>
      <c r="QDD48" s="541"/>
      <c r="QDE48" s="541"/>
      <c r="QDF48" s="541"/>
      <c r="QDG48" s="541"/>
      <c r="QDH48" s="541"/>
      <c r="QDI48" s="541"/>
      <c r="QDJ48" s="541"/>
      <c r="QDK48" s="541"/>
      <c r="QDL48" s="541"/>
      <c r="QDM48" s="541"/>
      <c r="QDN48" s="541"/>
      <c r="QDO48" s="541"/>
      <c r="QDP48" s="541"/>
      <c r="QDQ48" s="541"/>
      <c r="QDR48" s="541"/>
      <c r="QDS48" s="541"/>
      <c r="QDT48" s="541"/>
      <c r="QDU48" s="541"/>
      <c r="QDV48" s="541"/>
      <c r="QDW48" s="541"/>
      <c r="QDX48" s="541"/>
      <c r="QDY48" s="541"/>
      <c r="QDZ48" s="541"/>
      <c r="QEA48" s="541"/>
      <c r="QEB48" s="541"/>
      <c r="QEC48" s="541"/>
      <c r="QED48" s="541"/>
      <c r="QEE48" s="541"/>
      <c r="QEF48" s="541"/>
      <c r="QEG48" s="541"/>
      <c r="QEH48" s="541"/>
      <c r="QEI48" s="541"/>
      <c r="QEJ48" s="541"/>
      <c r="QEK48" s="541"/>
      <c r="QEL48" s="541"/>
      <c r="QEM48" s="541"/>
      <c r="QEN48" s="541"/>
      <c r="QEO48" s="541"/>
      <c r="QEP48" s="541"/>
      <c r="QEQ48" s="541"/>
      <c r="QER48" s="541"/>
      <c r="QES48" s="541"/>
      <c r="QET48" s="541"/>
      <c r="QEU48" s="541"/>
      <c r="QEV48" s="541"/>
      <c r="QEW48" s="541"/>
      <c r="QEX48" s="541"/>
      <c r="QEY48" s="541"/>
      <c r="QEZ48" s="541"/>
      <c r="QFA48" s="541"/>
      <c r="QFB48" s="541"/>
      <c r="QFC48" s="541"/>
      <c r="QFD48" s="541"/>
      <c r="QFE48" s="541"/>
      <c r="QFF48" s="541"/>
      <c r="QFG48" s="541"/>
      <c r="QFH48" s="541"/>
      <c r="QFI48" s="541"/>
      <c r="QFJ48" s="541"/>
      <c r="QFK48" s="541"/>
      <c r="QFL48" s="541"/>
      <c r="QFM48" s="541"/>
      <c r="QFN48" s="541"/>
      <c r="QFO48" s="541"/>
      <c r="QFP48" s="541"/>
      <c r="QFQ48" s="541"/>
      <c r="QFR48" s="541"/>
      <c r="QFS48" s="541"/>
      <c r="QFT48" s="541"/>
      <c r="QFU48" s="541"/>
      <c r="QFV48" s="541"/>
      <c r="QFW48" s="541"/>
      <c r="QFX48" s="541"/>
      <c r="QFY48" s="541"/>
      <c r="QFZ48" s="541"/>
      <c r="QGA48" s="541"/>
      <c r="QGB48" s="541"/>
      <c r="QGC48" s="541"/>
      <c r="QGD48" s="541"/>
      <c r="QGE48" s="541"/>
      <c r="QGF48" s="541"/>
      <c r="QGG48" s="541"/>
      <c r="QGH48" s="541"/>
      <c r="QGI48" s="541"/>
      <c r="QGJ48" s="541"/>
      <c r="QGK48" s="541"/>
      <c r="QGL48" s="541"/>
      <c r="QGM48" s="541"/>
      <c r="QGN48" s="541"/>
      <c r="QGO48" s="541"/>
      <c r="QGP48" s="541"/>
      <c r="QGQ48" s="541"/>
      <c r="QGR48" s="541"/>
      <c r="QGS48" s="541"/>
      <c r="QGT48" s="541"/>
      <c r="QGU48" s="541"/>
      <c r="QGV48" s="541"/>
      <c r="QGW48" s="541"/>
      <c r="QGX48" s="541"/>
      <c r="QGY48" s="541"/>
      <c r="QGZ48" s="541"/>
      <c r="QHA48" s="541"/>
      <c r="QHB48" s="541"/>
      <c r="QHC48" s="541"/>
      <c r="QHD48" s="541"/>
      <c r="QHE48" s="541"/>
      <c r="QHF48" s="541"/>
      <c r="QHG48" s="541"/>
      <c r="QHH48" s="541"/>
      <c r="QHI48" s="541"/>
      <c r="QHJ48" s="541"/>
      <c r="QHK48" s="541"/>
      <c r="QHL48" s="541"/>
      <c r="QHM48" s="541"/>
      <c r="QHN48" s="541"/>
      <c r="QHO48" s="541"/>
      <c r="QHP48" s="541"/>
      <c r="QHQ48" s="541"/>
      <c r="QHR48" s="541"/>
      <c r="QHS48" s="541"/>
      <c r="QHT48" s="541"/>
      <c r="QHU48" s="541"/>
      <c r="QHV48" s="541"/>
      <c r="QHW48" s="541"/>
      <c r="QHX48" s="541"/>
      <c r="QHY48" s="541"/>
      <c r="QHZ48" s="541"/>
      <c r="QIA48" s="541"/>
      <c r="QIB48" s="541"/>
      <c r="QIC48" s="541"/>
      <c r="QID48" s="541"/>
      <c r="QIE48" s="541"/>
      <c r="QIF48" s="541"/>
      <c r="QIG48" s="541"/>
      <c r="QIH48" s="541"/>
      <c r="QII48" s="541"/>
      <c r="QIJ48" s="541"/>
      <c r="QIK48" s="541"/>
      <c r="QIL48" s="541"/>
      <c r="QIM48" s="541"/>
      <c r="QIN48" s="541"/>
      <c r="QIO48" s="541"/>
      <c r="QIP48" s="541"/>
      <c r="QIQ48" s="541"/>
      <c r="QIR48" s="541"/>
      <c r="QIS48" s="541"/>
      <c r="QIT48" s="541"/>
      <c r="QIU48" s="541"/>
      <c r="QIV48" s="541"/>
      <c r="QIW48" s="541"/>
      <c r="QIX48" s="541"/>
      <c r="QIY48" s="541"/>
      <c r="QIZ48" s="541"/>
      <c r="QJA48" s="541"/>
      <c r="QJB48" s="541"/>
      <c r="QJC48" s="541"/>
      <c r="QJD48" s="541"/>
      <c r="QJE48" s="541"/>
      <c r="QJF48" s="541"/>
      <c r="QJG48" s="541"/>
      <c r="QJH48" s="541"/>
      <c r="QJI48" s="541"/>
      <c r="QJJ48" s="541"/>
      <c r="QJK48" s="541"/>
      <c r="QJL48" s="541"/>
      <c r="QJM48" s="541"/>
      <c r="QJN48" s="541"/>
      <c r="QJO48" s="541"/>
      <c r="QJP48" s="541"/>
      <c r="QJQ48" s="541"/>
      <c r="QJR48" s="541"/>
      <c r="QJS48" s="541"/>
      <c r="QJT48" s="541"/>
      <c r="QJU48" s="541"/>
      <c r="QJV48" s="541"/>
      <c r="QJW48" s="541"/>
      <c r="QJX48" s="541"/>
      <c r="QJY48" s="541"/>
      <c r="QJZ48" s="541"/>
      <c r="QKA48" s="541"/>
      <c r="QKB48" s="541"/>
      <c r="QKC48" s="541"/>
      <c r="QKD48" s="541"/>
      <c r="QKE48" s="541"/>
      <c r="QKF48" s="541"/>
      <c r="QKG48" s="541"/>
      <c r="QKH48" s="541"/>
      <c r="QKI48" s="541"/>
      <c r="QKJ48" s="541"/>
      <c r="QKK48" s="541"/>
      <c r="QKL48" s="541"/>
      <c r="QKM48" s="541"/>
      <c r="QKN48" s="541"/>
      <c r="QKO48" s="541"/>
      <c r="QKP48" s="541"/>
      <c r="QKQ48" s="541"/>
      <c r="QKR48" s="541"/>
      <c r="QKS48" s="541"/>
      <c r="QKT48" s="541"/>
      <c r="QKU48" s="541"/>
      <c r="QKV48" s="541"/>
      <c r="QKW48" s="541"/>
      <c r="QKX48" s="541"/>
      <c r="QKY48" s="541"/>
      <c r="QKZ48" s="541"/>
      <c r="QLA48" s="541"/>
      <c r="QLB48" s="541"/>
      <c r="QLC48" s="541"/>
      <c r="QLD48" s="541"/>
      <c r="QLE48" s="541"/>
      <c r="QLF48" s="541"/>
      <c r="QLG48" s="541"/>
      <c r="QLH48" s="541"/>
      <c r="QLI48" s="541"/>
      <c r="QLJ48" s="541"/>
      <c r="QLK48" s="541"/>
      <c r="QLL48" s="541"/>
      <c r="QLM48" s="541"/>
      <c r="QLN48" s="541"/>
      <c r="QLO48" s="541"/>
      <c r="QLP48" s="541"/>
      <c r="QLQ48" s="541"/>
      <c r="QLR48" s="541"/>
      <c r="QLS48" s="541"/>
      <c r="QLT48" s="541"/>
      <c r="QLU48" s="541"/>
      <c r="QLV48" s="541"/>
      <c r="QLW48" s="541"/>
      <c r="QLX48" s="541"/>
      <c r="QLY48" s="541"/>
      <c r="QLZ48" s="541"/>
      <c r="QMA48" s="541"/>
      <c r="QMB48" s="541"/>
      <c r="QMC48" s="541"/>
      <c r="QMD48" s="541"/>
      <c r="QME48" s="541"/>
      <c r="QMF48" s="541"/>
      <c r="QMG48" s="541"/>
      <c r="QMH48" s="541"/>
      <c r="QMI48" s="541"/>
      <c r="QMJ48" s="541"/>
      <c r="QMK48" s="541"/>
      <c r="QML48" s="541"/>
      <c r="QMM48" s="541"/>
      <c r="QMN48" s="541"/>
      <c r="QMO48" s="541"/>
      <c r="QMP48" s="541"/>
      <c r="QMQ48" s="541"/>
      <c r="QMR48" s="541"/>
      <c r="QMS48" s="541"/>
      <c r="QMT48" s="541"/>
      <c r="QMU48" s="541"/>
      <c r="QMV48" s="541"/>
      <c r="QMW48" s="541"/>
      <c r="QMX48" s="541"/>
      <c r="QMY48" s="541"/>
      <c r="QMZ48" s="541"/>
      <c r="QNA48" s="541"/>
      <c r="QNB48" s="541"/>
      <c r="QNC48" s="541"/>
      <c r="QND48" s="541"/>
      <c r="QNE48" s="541"/>
      <c r="QNF48" s="541"/>
      <c r="QNG48" s="541"/>
      <c r="QNH48" s="541"/>
      <c r="QNI48" s="541"/>
      <c r="QNJ48" s="541"/>
      <c r="QNK48" s="541"/>
      <c r="QNL48" s="541"/>
      <c r="QNM48" s="541"/>
      <c r="QNN48" s="541"/>
      <c r="QNO48" s="541"/>
      <c r="QNP48" s="541"/>
      <c r="QNQ48" s="541"/>
      <c r="QNR48" s="541"/>
      <c r="QNS48" s="541"/>
      <c r="QNT48" s="541"/>
      <c r="QNU48" s="541"/>
      <c r="QNV48" s="541"/>
      <c r="QNW48" s="541"/>
      <c r="QNX48" s="541"/>
      <c r="QNY48" s="541"/>
      <c r="QNZ48" s="541"/>
      <c r="QOA48" s="541"/>
      <c r="QOB48" s="541"/>
      <c r="QOC48" s="541"/>
      <c r="QOD48" s="541"/>
      <c r="QOE48" s="541"/>
      <c r="QOF48" s="541"/>
      <c r="QOG48" s="541"/>
      <c r="QOH48" s="541"/>
      <c r="QOI48" s="541"/>
      <c r="QOJ48" s="541"/>
      <c r="QOK48" s="541"/>
      <c r="QOL48" s="541"/>
      <c r="QOM48" s="541"/>
      <c r="QON48" s="541"/>
      <c r="QOO48" s="541"/>
      <c r="QOP48" s="541"/>
      <c r="QOQ48" s="541"/>
      <c r="QOR48" s="541"/>
      <c r="QOS48" s="541"/>
      <c r="QOT48" s="541"/>
      <c r="QOU48" s="541"/>
      <c r="QOV48" s="541"/>
      <c r="QOW48" s="541"/>
      <c r="QOX48" s="541"/>
      <c r="QOY48" s="541"/>
      <c r="QOZ48" s="541"/>
      <c r="QPA48" s="541"/>
      <c r="QPB48" s="541"/>
      <c r="QPC48" s="541"/>
      <c r="QPD48" s="541"/>
      <c r="QPE48" s="541"/>
      <c r="QPF48" s="541"/>
      <c r="QPG48" s="541"/>
      <c r="QPH48" s="541"/>
      <c r="QPI48" s="541"/>
      <c r="QPJ48" s="541"/>
      <c r="QPK48" s="541"/>
      <c r="QPL48" s="541"/>
      <c r="QPM48" s="541"/>
      <c r="QPN48" s="541"/>
      <c r="QPO48" s="541"/>
      <c r="QPP48" s="541"/>
      <c r="QPQ48" s="541"/>
      <c r="QPR48" s="541"/>
      <c r="QPS48" s="541"/>
      <c r="QPT48" s="541"/>
      <c r="QPU48" s="541"/>
      <c r="QPV48" s="541"/>
      <c r="QPW48" s="541"/>
      <c r="QPX48" s="541"/>
      <c r="QPY48" s="541"/>
      <c r="QPZ48" s="541"/>
      <c r="QQA48" s="541"/>
      <c r="QQB48" s="541"/>
      <c r="QQC48" s="541"/>
      <c r="QQD48" s="541"/>
      <c r="QQE48" s="541"/>
      <c r="QQF48" s="541"/>
      <c r="QQG48" s="541"/>
      <c r="QQH48" s="541"/>
      <c r="QQI48" s="541"/>
      <c r="QQJ48" s="541"/>
      <c r="QQK48" s="541"/>
      <c r="QQL48" s="541"/>
      <c r="QQM48" s="541"/>
      <c r="QQN48" s="541"/>
      <c r="QQO48" s="541"/>
      <c r="QQP48" s="541"/>
      <c r="QQQ48" s="541"/>
      <c r="QQR48" s="541"/>
      <c r="QQS48" s="541"/>
      <c r="QQT48" s="541"/>
      <c r="QQU48" s="541"/>
      <c r="QQV48" s="541"/>
      <c r="QQW48" s="541"/>
      <c r="QQX48" s="541"/>
      <c r="QQY48" s="541"/>
      <c r="QQZ48" s="541"/>
      <c r="QRA48" s="541"/>
      <c r="QRB48" s="541"/>
      <c r="QRC48" s="541"/>
      <c r="QRD48" s="541"/>
      <c r="QRE48" s="541"/>
      <c r="QRF48" s="541"/>
      <c r="QRG48" s="541"/>
      <c r="QRH48" s="541"/>
      <c r="QRI48" s="541"/>
      <c r="QRJ48" s="541"/>
      <c r="QRK48" s="541"/>
      <c r="QRL48" s="541"/>
      <c r="QRM48" s="541"/>
      <c r="QRN48" s="541"/>
      <c r="QRO48" s="541"/>
      <c r="QRP48" s="541"/>
      <c r="QRQ48" s="541"/>
      <c r="QRR48" s="541"/>
      <c r="QRS48" s="541"/>
      <c r="QRT48" s="541"/>
      <c r="QRU48" s="541"/>
      <c r="QRV48" s="541"/>
      <c r="QRW48" s="541"/>
      <c r="QRX48" s="541"/>
      <c r="QRY48" s="541"/>
      <c r="QRZ48" s="541"/>
      <c r="QSA48" s="541"/>
      <c r="QSB48" s="541"/>
      <c r="QSC48" s="541"/>
      <c r="QSD48" s="541"/>
      <c r="QSE48" s="541"/>
      <c r="QSF48" s="541"/>
      <c r="QSG48" s="541"/>
      <c r="QSH48" s="541"/>
      <c r="QSI48" s="541"/>
      <c r="QSJ48" s="541"/>
      <c r="QSK48" s="541"/>
      <c r="QSL48" s="541"/>
      <c r="QSM48" s="541"/>
      <c r="QSN48" s="541"/>
      <c r="QSO48" s="541"/>
      <c r="QSP48" s="541"/>
      <c r="QSQ48" s="541"/>
      <c r="QSR48" s="541"/>
      <c r="QSS48" s="541"/>
      <c r="QST48" s="541"/>
      <c r="QSU48" s="541"/>
      <c r="QSV48" s="541"/>
      <c r="QSW48" s="541"/>
      <c r="QSX48" s="541"/>
      <c r="QSY48" s="541"/>
      <c r="QSZ48" s="541"/>
      <c r="QTA48" s="541"/>
      <c r="QTB48" s="541"/>
      <c r="QTC48" s="541"/>
      <c r="QTD48" s="541"/>
      <c r="QTE48" s="541"/>
      <c r="QTF48" s="541"/>
      <c r="QTG48" s="541"/>
      <c r="QTH48" s="541"/>
      <c r="QTI48" s="541"/>
      <c r="QTJ48" s="541"/>
      <c r="QTK48" s="541"/>
      <c r="QTL48" s="541"/>
      <c r="QTM48" s="541"/>
      <c r="QTN48" s="541"/>
      <c r="QTO48" s="541"/>
      <c r="QTP48" s="541"/>
      <c r="QTQ48" s="541"/>
      <c r="QTR48" s="541"/>
      <c r="QTS48" s="541"/>
      <c r="QTT48" s="541"/>
      <c r="QTU48" s="541"/>
      <c r="QTV48" s="541"/>
      <c r="QTW48" s="541"/>
      <c r="QTX48" s="541"/>
      <c r="QTY48" s="541"/>
      <c r="QTZ48" s="541"/>
      <c r="QUA48" s="541"/>
      <c r="QUB48" s="541"/>
      <c r="QUC48" s="541"/>
      <c r="QUD48" s="541"/>
      <c r="QUE48" s="541"/>
      <c r="QUF48" s="541"/>
      <c r="QUG48" s="541"/>
      <c r="QUH48" s="541"/>
      <c r="QUI48" s="541"/>
      <c r="QUJ48" s="541"/>
      <c r="QUK48" s="541"/>
      <c r="QUL48" s="541"/>
      <c r="QUM48" s="541"/>
      <c r="QUN48" s="541"/>
      <c r="QUO48" s="541"/>
      <c r="QUP48" s="541"/>
      <c r="QUQ48" s="541"/>
      <c r="QUR48" s="541"/>
      <c r="QUS48" s="541"/>
      <c r="QUT48" s="541"/>
      <c r="QUU48" s="541"/>
      <c r="QUV48" s="541"/>
      <c r="QUW48" s="541"/>
      <c r="QUX48" s="541"/>
      <c r="QUY48" s="541"/>
      <c r="QUZ48" s="541"/>
      <c r="QVA48" s="541"/>
      <c r="QVB48" s="541"/>
      <c r="QVC48" s="541"/>
      <c r="QVD48" s="541"/>
      <c r="QVE48" s="541"/>
      <c r="QVF48" s="541"/>
      <c r="QVG48" s="541"/>
      <c r="QVH48" s="541"/>
      <c r="QVI48" s="541"/>
      <c r="QVJ48" s="541"/>
      <c r="QVK48" s="541"/>
      <c r="QVL48" s="541"/>
      <c r="QVM48" s="541"/>
      <c r="QVN48" s="541"/>
      <c r="QVO48" s="541"/>
      <c r="QVP48" s="541"/>
      <c r="QVQ48" s="541"/>
      <c r="QVR48" s="541"/>
      <c r="QVS48" s="541"/>
      <c r="QVT48" s="541"/>
      <c r="QVU48" s="541"/>
      <c r="QVV48" s="541"/>
      <c r="QVW48" s="541"/>
      <c r="QVX48" s="541"/>
      <c r="QVY48" s="541"/>
      <c r="QVZ48" s="541"/>
      <c r="QWA48" s="541"/>
      <c r="QWB48" s="541"/>
      <c r="QWC48" s="541"/>
      <c r="QWD48" s="541"/>
      <c r="QWE48" s="541"/>
      <c r="QWF48" s="541"/>
      <c r="QWG48" s="541"/>
      <c r="QWH48" s="541"/>
      <c r="QWI48" s="541"/>
      <c r="QWJ48" s="541"/>
      <c r="QWK48" s="541"/>
      <c r="QWL48" s="541"/>
      <c r="QWM48" s="541"/>
      <c r="QWN48" s="541"/>
      <c r="QWO48" s="541"/>
      <c r="QWP48" s="541"/>
      <c r="QWQ48" s="541"/>
      <c r="QWR48" s="541"/>
      <c r="QWS48" s="541"/>
      <c r="QWT48" s="541"/>
      <c r="QWU48" s="541"/>
      <c r="QWV48" s="541"/>
      <c r="QWW48" s="541"/>
      <c r="QWX48" s="541"/>
      <c r="QWY48" s="541"/>
      <c r="QWZ48" s="541"/>
      <c r="QXA48" s="541"/>
      <c r="QXB48" s="541"/>
      <c r="QXC48" s="541"/>
      <c r="QXD48" s="541"/>
      <c r="QXE48" s="541"/>
      <c r="QXF48" s="541"/>
      <c r="QXG48" s="541"/>
      <c r="QXH48" s="541"/>
      <c r="QXI48" s="541"/>
      <c r="QXJ48" s="541"/>
      <c r="QXK48" s="541"/>
      <c r="QXL48" s="541"/>
      <c r="QXM48" s="541"/>
      <c r="QXN48" s="541"/>
      <c r="QXO48" s="541"/>
      <c r="QXP48" s="541"/>
      <c r="QXQ48" s="541"/>
      <c r="QXR48" s="541"/>
      <c r="QXS48" s="541"/>
      <c r="QXT48" s="541"/>
      <c r="QXU48" s="541"/>
      <c r="QXV48" s="541"/>
      <c r="QXW48" s="541"/>
      <c r="QXX48" s="541"/>
      <c r="QXY48" s="541"/>
      <c r="QXZ48" s="541"/>
      <c r="QYA48" s="541"/>
      <c r="QYB48" s="541"/>
      <c r="QYC48" s="541"/>
      <c r="QYD48" s="541"/>
      <c r="QYE48" s="541"/>
      <c r="QYF48" s="541"/>
      <c r="QYG48" s="541"/>
      <c r="QYH48" s="541"/>
      <c r="QYI48" s="541"/>
      <c r="QYJ48" s="541"/>
      <c r="QYK48" s="541"/>
      <c r="QYL48" s="541"/>
      <c r="QYM48" s="541"/>
      <c r="QYN48" s="541"/>
      <c r="QYO48" s="541"/>
      <c r="QYP48" s="541"/>
      <c r="QYQ48" s="541"/>
      <c r="QYR48" s="541"/>
      <c r="QYS48" s="541"/>
      <c r="QYT48" s="541"/>
      <c r="QYU48" s="541"/>
      <c r="QYV48" s="541"/>
      <c r="QYW48" s="541"/>
      <c r="QYX48" s="541"/>
      <c r="QYY48" s="541"/>
      <c r="QYZ48" s="541"/>
      <c r="QZA48" s="541"/>
      <c r="QZB48" s="541"/>
      <c r="QZC48" s="541"/>
      <c r="QZD48" s="541"/>
      <c r="QZE48" s="541"/>
      <c r="QZF48" s="541"/>
      <c r="QZG48" s="541"/>
      <c r="QZH48" s="541"/>
      <c r="QZI48" s="541"/>
      <c r="QZJ48" s="541"/>
      <c r="QZK48" s="541"/>
      <c r="QZL48" s="541"/>
      <c r="QZM48" s="541"/>
      <c r="QZN48" s="541"/>
      <c r="QZO48" s="541"/>
      <c r="QZP48" s="541"/>
      <c r="QZQ48" s="541"/>
      <c r="QZR48" s="541"/>
      <c r="QZS48" s="541"/>
      <c r="QZT48" s="541"/>
      <c r="QZU48" s="541"/>
      <c r="QZV48" s="541"/>
      <c r="QZW48" s="541"/>
      <c r="QZX48" s="541"/>
      <c r="QZY48" s="541"/>
      <c r="QZZ48" s="541"/>
      <c r="RAA48" s="541"/>
      <c r="RAB48" s="541"/>
      <c r="RAC48" s="541"/>
      <c r="RAD48" s="541"/>
      <c r="RAE48" s="541"/>
      <c r="RAF48" s="541"/>
      <c r="RAG48" s="541"/>
      <c r="RAH48" s="541"/>
      <c r="RAI48" s="541"/>
      <c r="RAJ48" s="541"/>
      <c r="RAK48" s="541"/>
      <c r="RAL48" s="541"/>
      <c r="RAM48" s="541"/>
      <c r="RAN48" s="541"/>
      <c r="RAO48" s="541"/>
      <c r="RAP48" s="541"/>
      <c r="RAQ48" s="541"/>
      <c r="RAR48" s="541"/>
      <c r="RAS48" s="541"/>
      <c r="RAT48" s="541"/>
      <c r="RAU48" s="541"/>
      <c r="RAV48" s="541"/>
      <c r="RAW48" s="541"/>
      <c r="RAX48" s="541"/>
      <c r="RAY48" s="541"/>
      <c r="RAZ48" s="541"/>
      <c r="RBA48" s="541"/>
      <c r="RBB48" s="541"/>
      <c r="RBC48" s="541"/>
      <c r="RBD48" s="541"/>
      <c r="RBE48" s="541"/>
      <c r="RBF48" s="541"/>
      <c r="RBG48" s="541"/>
      <c r="RBH48" s="541"/>
      <c r="RBI48" s="541"/>
      <c r="RBJ48" s="541"/>
      <c r="RBK48" s="541"/>
      <c r="RBL48" s="541"/>
      <c r="RBM48" s="541"/>
      <c r="RBN48" s="541"/>
      <c r="RBO48" s="541"/>
      <c r="RBP48" s="541"/>
      <c r="RBQ48" s="541"/>
      <c r="RBR48" s="541"/>
      <c r="RBS48" s="541"/>
      <c r="RBT48" s="541"/>
      <c r="RBU48" s="541"/>
      <c r="RBV48" s="541"/>
      <c r="RBW48" s="541"/>
      <c r="RBX48" s="541"/>
      <c r="RBY48" s="541"/>
      <c r="RBZ48" s="541"/>
      <c r="RCA48" s="541"/>
      <c r="RCB48" s="541"/>
      <c r="RCC48" s="541"/>
      <c r="RCD48" s="541"/>
      <c r="RCE48" s="541"/>
      <c r="RCF48" s="541"/>
      <c r="RCG48" s="541"/>
      <c r="RCH48" s="541"/>
      <c r="RCI48" s="541"/>
      <c r="RCJ48" s="541"/>
      <c r="RCK48" s="541"/>
      <c r="RCL48" s="541"/>
      <c r="RCM48" s="541"/>
      <c r="RCN48" s="541"/>
      <c r="RCO48" s="541"/>
      <c r="RCP48" s="541"/>
      <c r="RCQ48" s="541"/>
      <c r="RCR48" s="541"/>
      <c r="RCS48" s="541"/>
      <c r="RCT48" s="541"/>
      <c r="RCU48" s="541"/>
      <c r="RCV48" s="541"/>
      <c r="RCW48" s="541"/>
      <c r="RCX48" s="541"/>
      <c r="RCY48" s="541"/>
      <c r="RCZ48" s="541"/>
      <c r="RDA48" s="541"/>
      <c r="RDB48" s="541"/>
      <c r="RDC48" s="541"/>
      <c r="RDD48" s="541"/>
      <c r="RDE48" s="541"/>
      <c r="RDF48" s="541"/>
      <c r="RDG48" s="541"/>
      <c r="RDH48" s="541"/>
      <c r="RDI48" s="541"/>
      <c r="RDJ48" s="541"/>
      <c r="RDK48" s="541"/>
      <c r="RDL48" s="541"/>
      <c r="RDM48" s="541"/>
      <c r="RDN48" s="541"/>
      <c r="RDO48" s="541"/>
      <c r="RDP48" s="541"/>
      <c r="RDQ48" s="541"/>
      <c r="RDR48" s="541"/>
      <c r="RDS48" s="541"/>
      <c r="RDT48" s="541"/>
      <c r="RDU48" s="541"/>
      <c r="RDV48" s="541"/>
      <c r="RDW48" s="541"/>
      <c r="RDX48" s="541"/>
      <c r="RDY48" s="541"/>
      <c r="RDZ48" s="541"/>
      <c r="REA48" s="541"/>
      <c r="REB48" s="541"/>
      <c r="REC48" s="541"/>
      <c r="RED48" s="541"/>
      <c r="REE48" s="541"/>
      <c r="REF48" s="541"/>
      <c r="REG48" s="541"/>
      <c r="REH48" s="541"/>
      <c r="REI48" s="541"/>
      <c r="REJ48" s="541"/>
      <c r="REK48" s="541"/>
      <c r="REL48" s="541"/>
      <c r="REM48" s="541"/>
      <c r="REN48" s="541"/>
      <c r="REO48" s="541"/>
      <c r="REP48" s="541"/>
      <c r="REQ48" s="541"/>
      <c r="RER48" s="541"/>
      <c r="RES48" s="541"/>
      <c r="RET48" s="541"/>
      <c r="REU48" s="541"/>
      <c r="REV48" s="541"/>
      <c r="REW48" s="541"/>
      <c r="REX48" s="541"/>
      <c r="REY48" s="541"/>
      <c r="REZ48" s="541"/>
      <c r="RFA48" s="541"/>
      <c r="RFB48" s="541"/>
      <c r="RFC48" s="541"/>
      <c r="RFD48" s="541"/>
      <c r="RFE48" s="541"/>
      <c r="RFF48" s="541"/>
      <c r="RFG48" s="541"/>
      <c r="RFH48" s="541"/>
      <c r="RFI48" s="541"/>
      <c r="RFJ48" s="541"/>
      <c r="RFK48" s="541"/>
      <c r="RFL48" s="541"/>
      <c r="RFM48" s="541"/>
      <c r="RFN48" s="541"/>
      <c r="RFO48" s="541"/>
      <c r="RFP48" s="541"/>
      <c r="RFQ48" s="541"/>
      <c r="RFR48" s="541"/>
      <c r="RFS48" s="541"/>
      <c r="RFT48" s="541"/>
      <c r="RFU48" s="541"/>
      <c r="RFV48" s="541"/>
      <c r="RFW48" s="541"/>
      <c r="RFX48" s="541"/>
      <c r="RFY48" s="541"/>
      <c r="RFZ48" s="541"/>
      <c r="RGA48" s="541"/>
      <c r="RGB48" s="541"/>
      <c r="RGC48" s="541"/>
      <c r="RGD48" s="541"/>
      <c r="RGE48" s="541"/>
      <c r="RGF48" s="541"/>
      <c r="RGG48" s="541"/>
      <c r="RGH48" s="541"/>
      <c r="RGI48" s="541"/>
      <c r="RGJ48" s="541"/>
      <c r="RGK48" s="541"/>
      <c r="RGL48" s="541"/>
      <c r="RGM48" s="541"/>
      <c r="RGN48" s="541"/>
      <c r="RGO48" s="541"/>
      <c r="RGP48" s="541"/>
      <c r="RGQ48" s="541"/>
      <c r="RGR48" s="541"/>
      <c r="RGS48" s="541"/>
      <c r="RGT48" s="541"/>
      <c r="RGU48" s="541"/>
      <c r="RGV48" s="541"/>
      <c r="RGW48" s="541"/>
      <c r="RGX48" s="541"/>
      <c r="RGY48" s="541"/>
      <c r="RGZ48" s="541"/>
      <c r="RHA48" s="541"/>
      <c r="RHB48" s="541"/>
      <c r="RHC48" s="541"/>
      <c r="RHD48" s="541"/>
      <c r="RHE48" s="541"/>
      <c r="RHF48" s="541"/>
      <c r="RHG48" s="541"/>
      <c r="RHH48" s="541"/>
      <c r="RHI48" s="541"/>
      <c r="RHJ48" s="541"/>
      <c r="RHK48" s="541"/>
      <c r="RHL48" s="541"/>
      <c r="RHM48" s="541"/>
      <c r="RHN48" s="541"/>
      <c r="RHO48" s="541"/>
      <c r="RHP48" s="541"/>
      <c r="RHQ48" s="541"/>
      <c r="RHR48" s="541"/>
      <c r="RHS48" s="541"/>
      <c r="RHT48" s="541"/>
      <c r="RHU48" s="541"/>
      <c r="RHV48" s="541"/>
      <c r="RHW48" s="541"/>
      <c r="RHX48" s="541"/>
      <c r="RHY48" s="541"/>
      <c r="RHZ48" s="541"/>
      <c r="RIA48" s="541"/>
      <c r="RIB48" s="541"/>
      <c r="RIC48" s="541"/>
      <c r="RID48" s="541"/>
      <c r="RIE48" s="541"/>
      <c r="RIF48" s="541"/>
      <c r="RIG48" s="541"/>
      <c r="RIH48" s="541"/>
      <c r="RII48" s="541"/>
      <c r="RIJ48" s="541"/>
      <c r="RIK48" s="541"/>
      <c r="RIL48" s="541"/>
      <c r="RIM48" s="541"/>
      <c r="RIN48" s="541"/>
      <c r="RIO48" s="541"/>
      <c r="RIP48" s="541"/>
      <c r="RIQ48" s="541"/>
      <c r="RIR48" s="541"/>
      <c r="RIS48" s="541"/>
      <c r="RIT48" s="541"/>
      <c r="RIU48" s="541"/>
      <c r="RIV48" s="541"/>
      <c r="RIW48" s="541"/>
      <c r="RIX48" s="541"/>
      <c r="RIY48" s="541"/>
      <c r="RIZ48" s="541"/>
      <c r="RJA48" s="541"/>
      <c r="RJB48" s="541"/>
      <c r="RJC48" s="541"/>
      <c r="RJD48" s="541"/>
      <c r="RJE48" s="541"/>
      <c r="RJF48" s="541"/>
      <c r="RJG48" s="541"/>
      <c r="RJH48" s="541"/>
      <c r="RJI48" s="541"/>
      <c r="RJJ48" s="541"/>
      <c r="RJK48" s="541"/>
      <c r="RJL48" s="541"/>
      <c r="RJM48" s="541"/>
      <c r="RJN48" s="541"/>
      <c r="RJO48" s="541"/>
      <c r="RJP48" s="541"/>
      <c r="RJQ48" s="541"/>
      <c r="RJR48" s="541"/>
      <c r="RJS48" s="541"/>
      <c r="RJT48" s="541"/>
      <c r="RJU48" s="541"/>
      <c r="RJV48" s="541"/>
      <c r="RJW48" s="541"/>
      <c r="RJX48" s="541"/>
      <c r="RJY48" s="541"/>
      <c r="RJZ48" s="541"/>
      <c r="RKA48" s="541"/>
      <c r="RKB48" s="541"/>
      <c r="RKC48" s="541"/>
      <c r="RKD48" s="541"/>
      <c r="RKE48" s="541"/>
      <c r="RKF48" s="541"/>
      <c r="RKG48" s="541"/>
      <c r="RKH48" s="541"/>
      <c r="RKI48" s="541"/>
      <c r="RKJ48" s="541"/>
      <c r="RKK48" s="541"/>
      <c r="RKL48" s="541"/>
      <c r="RKM48" s="541"/>
      <c r="RKN48" s="541"/>
      <c r="RKO48" s="541"/>
      <c r="RKP48" s="541"/>
      <c r="RKQ48" s="541"/>
      <c r="RKR48" s="541"/>
      <c r="RKS48" s="541"/>
      <c r="RKT48" s="541"/>
      <c r="RKU48" s="541"/>
      <c r="RKV48" s="541"/>
      <c r="RKW48" s="541"/>
      <c r="RKX48" s="541"/>
      <c r="RKY48" s="541"/>
      <c r="RKZ48" s="541"/>
      <c r="RLA48" s="541"/>
      <c r="RLB48" s="541"/>
      <c r="RLC48" s="541"/>
      <c r="RLD48" s="541"/>
      <c r="RLE48" s="541"/>
      <c r="RLF48" s="541"/>
      <c r="RLG48" s="541"/>
      <c r="RLH48" s="541"/>
      <c r="RLI48" s="541"/>
      <c r="RLJ48" s="541"/>
      <c r="RLK48" s="541"/>
      <c r="RLL48" s="541"/>
      <c r="RLM48" s="541"/>
      <c r="RLN48" s="541"/>
      <c r="RLO48" s="541"/>
      <c r="RLP48" s="541"/>
      <c r="RLQ48" s="541"/>
      <c r="RLR48" s="541"/>
      <c r="RLS48" s="541"/>
      <c r="RLT48" s="541"/>
      <c r="RLU48" s="541"/>
      <c r="RLV48" s="541"/>
      <c r="RLW48" s="541"/>
      <c r="RLX48" s="541"/>
      <c r="RLY48" s="541"/>
      <c r="RLZ48" s="541"/>
      <c r="RMA48" s="541"/>
      <c r="RMB48" s="541"/>
      <c r="RMC48" s="541"/>
      <c r="RMD48" s="541"/>
      <c r="RME48" s="541"/>
      <c r="RMF48" s="541"/>
      <c r="RMG48" s="541"/>
      <c r="RMH48" s="541"/>
      <c r="RMI48" s="541"/>
      <c r="RMJ48" s="541"/>
      <c r="RMK48" s="541"/>
      <c r="RML48" s="541"/>
      <c r="RMM48" s="541"/>
      <c r="RMN48" s="541"/>
      <c r="RMO48" s="541"/>
      <c r="RMP48" s="541"/>
      <c r="RMQ48" s="541"/>
      <c r="RMR48" s="541"/>
      <c r="RMS48" s="541"/>
      <c r="RMT48" s="541"/>
      <c r="RMU48" s="541"/>
      <c r="RMV48" s="541"/>
      <c r="RMW48" s="541"/>
      <c r="RMX48" s="541"/>
      <c r="RMY48" s="541"/>
      <c r="RMZ48" s="541"/>
      <c r="RNA48" s="541"/>
      <c r="RNB48" s="541"/>
      <c r="RNC48" s="541"/>
      <c r="RND48" s="541"/>
      <c r="RNE48" s="541"/>
      <c r="RNF48" s="541"/>
      <c r="RNG48" s="541"/>
      <c r="RNH48" s="541"/>
      <c r="RNI48" s="541"/>
      <c r="RNJ48" s="541"/>
      <c r="RNK48" s="541"/>
      <c r="RNL48" s="541"/>
      <c r="RNM48" s="541"/>
      <c r="RNN48" s="541"/>
      <c r="RNO48" s="541"/>
      <c r="RNP48" s="541"/>
      <c r="RNQ48" s="541"/>
      <c r="RNR48" s="541"/>
      <c r="RNS48" s="541"/>
      <c r="RNT48" s="541"/>
      <c r="RNU48" s="541"/>
      <c r="RNV48" s="541"/>
      <c r="RNW48" s="541"/>
      <c r="RNX48" s="541"/>
      <c r="RNY48" s="541"/>
      <c r="RNZ48" s="541"/>
      <c r="ROA48" s="541"/>
      <c r="ROB48" s="541"/>
      <c r="ROC48" s="541"/>
      <c r="ROD48" s="541"/>
      <c r="ROE48" s="541"/>
      <c r="ROF48" s="541"/>
      <c r="ROG48" s="541"/>
      <c r="ROH48" s="541"/>
      <c r="ROI48" s="541"/>
      <c r="ROJ48" s="541"/>
      <c r="ROK48" s="541"/>
      <c r="ROL48" s="541"/>
      <c r="ROM48" s="541"/>
      <c r="RON48" s="541"/>
      <c r="ROO48" s="541"/>
      <c r="ROP48" s="541"/>
      <c r="ROQ48" s="541"/>
      <c r="ROR48" s="541"/>
      <c r="ROS48" s="541"/>
      <c r="ROT48" s="541"/>
      <c r="ROU48" s="541"/>
      <c r="ROV48" s="541"/>
      <c r="ROW48" s="541"/>
      <c r="ROX48" s="541"/>
      <c r="ROY48" s="541"/>
      <c r="ROZ48" s="541"/>
      <c r="RPA48" s="541"/>
      <c r="RPB48" s="541"/>
      <c r="RPC48" s="541"/>
      <c r="RPD48" s="541"/>
      <c r="RPE48" s="541"/>
      <c r="RPF48" s="541"/>
      <c r="RPG48" s="541"/>
      <c r="RPH48" s="541"/>
      <c r="RPI48" s="541"/>
      <c r="RPJ48" s="541"/>
      <c r="RPK48" s="541"/>
      <c r="RPL48" s="541"/>
      <c r="RPM48" s="541"/>
      <c r="RPN48" s="541"/>
      <c r="RPO48" s="541"/>
      <c r="RPP48" s="541"/>
      <c r="RPQ48" s="541"/>
      <c r="RPR48" s="541"/>
      <c r="RPS48" s="541"/>
      <c r="RPT48" s="541"/>
      <c r="RPU48" s="541"/>
      <c r="RPV48" s="541"/>
      <c r="RPW48" s="541"/>
      <c r="RPX48" s="541"/>
      <c r="RPY48" s="541"/>
      <c r="RPZ48" s="541"/>
      <c r="RQA48" s="541"/>
      <c r="RQB48" s="541"/>
      <c r="RQC48" s="541"/>
      <c r="RQD48" s="541"/>
      <c r="RQE48" s="541"/>
      <c r="RQF48" s="541"/>
      <c r="RQG48" s="541"/>
      <c r="RQH48" s="541"/>
      <c r="RQI48" s="541"/>
      <c r="RQJ48" s="541"/>
      <c r="RQK48" s="541"/>
      <c r="RQL48" s="541"/>
      <c r="RQM48" s="541"/>
      <c r="RQN48" s="541"/>
      <c r="RQO48" s="541"/>
      <c r="RQP48" s="541"/>
      <c r="RQQ48" s="541"/>
      <c r="RQR48" s="541"/>
      <c r="RQS48" s="541"/>
      <c r="RQT48" s="541"/>
      <c r="RQU48" s="541"/>
      <c r="RQV48" s="541"/>
      <c r="RQW48" s="541"/>
      <c r="RQX48" s="541"/>
      <c r="RQY48" s="541"/>
      <c r="RQZ48" s="541"/>
      <c r="RRA48" s="541"/>
      <c r="RRB48" s="541"/>
      <c r="RRC48" s="541"/>
      <c r="RRD48" s="541"/>
      <c r="RRE48" s="541"/>
      <c r="RRF48" s="541"/>
      <c r="RRG48" s="541"/>
      <c r="RRH48" s="541"/>
      <c r="RRI48" s="541"/>
      <c r="RRJ48" s="541"/>
      <c r="RRK48" s="541"/>
      <c r="RRL48" s="541"/>
      <c r="RRM48" s="541"/>
      <c r="RRN48" s="541"/>
      <c r="RRO48" s="541"/>
      <c r="RRP48" s="541"/>
      <c r="RRQ48" s="541"/>
      <c r="RRR48" s="541"/>
      <c r="RRS48" s="541"/>
      <c r="RRT48" s="541"/>
      <c r="RRU48" s="541"/>
      <c r="RRV48" s="541"/>
      <c r="RRW48" s="541"/>
      <c r="RRX48" s="541"/>
      <c r="RRY48" s="541"/>
      <c r="RRZ48" s="541"/>
      <c r="RSA48" s="541"/>
      <c r="RSB48" s="541"/>
      <c r="RSC48" s="541"/>
      <c r="RSD48" s="541"/>
      <c r="RSE48" s="541"/>
      <c r="RSF48" s="541"/>
      <c r="RSG48" s="541"/>
      <c r="RSH48" s="541"/>
      <c r="RSI48" s="541"/>
      <c r="RSJ48" s="541"/>
      <c r="RSK48" s="541"/>
      <c r="RSL48" s="541"/>
      <c r="RSM48" s="541"/>
      <c r="RSN48" s="541"/>
      <c r="RSO48" s="541"/>
      <c r="RSP48" s="541"/>
      <c r="RSQ48" s="541"/>
      <c r="RSR48" s="541"/>
      <c r="RSS48" s="541"/>
      <c r="RST48" s="541"/>
      <c r="RSU48" s="541"/>
      <c r="RSV48" s="541"/>
      <c r="RSW48" s="541"/>
      <c r="RSX48" s="541"/>
      <c r="RSY48" s="541"/>
      <c r="RSZ48" s="541"/>
      <c r="RTA48" s="541"/>
      <c r="RTB48" s="541"/>
      <c r="RTC48" s="541"/>
      <c r="RTD48" s="541"/>
      <c r="RTE48" s="541"/>
      <c r="RTF48" s="541"/>
      <c r="RTG48" s="541"/>
      <c r="RTH48" s="541"/>
      <c r="RTI48" s="541"/>
      <c r="RTJ48" s="541"/>
      <c r="RTK48" s="541"/>
      <c r="RTL48" s="541"/>
      <c r="RTM48" s="541"/>
      <c r="RTN48" s="541"/>
      <c r="RTO48" s="541"/>
      <c r="RTP48" s="541"/>
      <c r="RTQ48" s="541"/>
      <c r="RTR48" s="541"/>
      <c r="RTS48" s="541"/>
      <c r="RTT48" s="541"/>
      <c r="RTU48" s="541"/>
      <c r="RTV48" s="541"/>
      <c r="RTW48" s="541"/>
      <c r="RTX48" s="541"/>
      <c r="RTY48" s="541"/>
      <c r="RTZ48" s="541"/>
      <c r="RUA48" s="541"/>
      <c r="RUB48" s="541"/>
      <c r="RUC48" s="541"/>
      <c r="RUD48" s="541"/>
      <c r="RUE48" s="541"/>
      <c r="RUF48" s="541"/>
      <c r="RUG48" s="541"/>
      <c r="RUH48" s="541"/>
      <c r="RUI48" s="541"/>
      <c r="RUJ48" s="541"/>
      <c r="RUK48" s="541"/>
      <c r="RUL48" s="541"/>
      <c r="RUM48" s="541"/>
      <c r="RUN48" s="541"/>
      <c r="RUO48" s="541"/>
      <c r="RUP48" s="541"/>
      <c r="RUQ48" s="541"/>
      <c r="RUR48" s="541"/>
      <c r="RUS48" s="541"/>
      <c r="RUT48" s="541"/>
      <c r="RUU48" s="541"/>
      <c r="RUV48" s="541"/>
      <c r="RUW48" s="541"/>
      <c r="RUX48" s="541"/>
      <c r="RUY48" s="541"/>
      <c r="RUZ48" s="541"/>
      <c r="RVA48" s="541"/>
      <c r="RVB48" s="541"/>
      <c r="RVC48" s="541"/>
      <c r="RVD48" s="541"/>
      <c r="RVE48" s="541"/>
      <c r="RVF48" s="541"/>
      <c r="RVG48" s="541"/>
      <c r="RVH48" s="541"/>
      <c r="RVI48" s="541"/>
      <c r="RVJ48" s="541"/>
      <c r="RVK48" s="541"/>
      <c r="RVL48" s="541"/>
      <c r="RVM48" s="541"/>
      <c r="RVN48" s="541"/>
      <c r="RVO48" s="541"/>
      <c r="RVP48" s="541"/>
      <c r="RVQ48" s="541"/>
      <c r="RVR48" s="541"/>
      <c r="RVS48" s="541"/>
      <c r="RVT48" s="541"/>
      <c r="RVU48" s="541"/>
      <c r="RVV48" s="541"/>
      <c r="RVW48" s="541"/>
      <c r="RVX48" s="541"/>
      <c r="RVY48" s="541"/>
      <c r="RVZ48" s="541"/>
      <c r="RWA48" s="541"/>
      <c r="RWB48" s="541"/>
      <c r="RWC48" s="541"/>
      <c r="RWD48" s="541"/>
      <c r="RWE48" s="541"/>
      <c r="RWF48" s="541"/>
      <c r="RWG48" s="541"/>
      <c r="RWH48" s="541"/>
      <c r="RWI48" s="541"/>
      <c r="RWJ48" s="541"/>
      <c r="RWK48" s="541"/>
      <c r="RWL48" s="541"/>
      <c r="RWM48" s="541"/>
      <c r="RWN48" s="541"/>
      <c r="RWO48" s="541"/>
      <c r="RWP48" s="541"/>
      <c r="RWQ48" s="541"/>
      <c r="RWR48" s="541"/>
      <c r="RWS48" s="541"/>
      <c r="RWT48" s="541"/>
      <c r="RWU48" s="541"/>
      <c r="RWV48" s="541"/>
      <c r="RWW48" s="541"/>
      <c r="RWX48" s="541"/>
      <c r="RWY48" s="541"/>
      <c r="RWZ48" s="541"/>
      <c r="RXA48" s="541"/>
      <c r="RXB48" s="541"/>
      <c r="RXC48" s="541"/>
      <c r="RXD48" s="541"/>
      <c r="RXE48" s="541"/>
      <c r="RXF48" s="541"/>
      <c r="RXG48" s="541"/>
      <c r="RXH48" s="541"/>
      <c r="RXI48" s="541"/>
      <c r="RXJ48" s="541"/>
      <c r="RXK48" s="541"/>
      <c r="RXL48" s="541"/>
      <c r="RXM48" s="541"/>
      <c r="RXN48" s="541"/>
      <c r="RXO48" s="541"/>
      <c r="RXP48" s="541"/>
      <c r="RXQ48" s="541"/>
      <c r="RXR48" s="541"/>
      <c r="RXS48" s="541"/>
      <c r="RXT48" s="541"/>
      <c r="RXU48" s="541"/>
      <c r="RXV48" s="541"/>
      <c r="RXW48" s="541"/>
      <c r="RXX48" s="541"/>
      <c r="RXY48" s="541"/>
      <c r="RXZ48" s="541"/>
      <c r="RYA48" s="541"/>
      <c r="RYB48" s="541"/>
      <c r="RYC48" s="541"/>
      <c r="RYD48" s="541"/>
      <c r="RYE48" s="541"/>
      <c r="RYF48" s="541"/>
      <c r="RYG48" s="541"/>
      <c r="RYH48" s="541"/>
      <c r="RYI48" s="541"/>
      <c r="RYJ48" s="541"/>
      <c r="RYK48" s="541"/>
      <c r="RYL48" s="541"/>
      <c r="RYM48" s="541"/>
      <c r="RYN48" s="541"/>
      <c r="RYO48" s="541"/>
      <c r="RYP48" s="541"/>
      <c r="RYQ48" s="541"/>
      <c r="RYR48" s="541"/>
      <c r="RYS48" s="541"/>
      <c r="RYT48" s="541"/>
      <c r="RYU48" s="541"/>
      <c r="RYV48" s="541"/>
      <c r="RYW48" s="541"/>
      <c r="RYX48" s="541"/>
      <c r="RYY48" s="541"/>
      <c r="RYZ48" s="541"/>
      <c r="RZA48" s="541"/>
      <c r="RZB48" s="541"/>
      <c r="RZC48" s="541"/>
      <c r="RZD48" s="541"/>
      <c r="RZE48" s="541"/>
      <c r="RZF48" s="541"/>
      <c r="RZG48" s="541"/>
      <c r="RZH48" s="541"/>
      <c r="RZI48" s="541"/>
      <c r="RZJ48" s="541"/>
      <c r="RZK48" s="541"/>
      <c r="RZL48" s="541"/>
      <c r="RZM48" s="541"/>
      <c r="RZN48" s="541"/>
      <c r="RZO48" s="541"/>
      <c r="RZP48" s="541"/>
      <c r="RZQ48" s="541"/>
      <c r="RZR48" s="541"/>
      <c r="RZS48" s="541"/>
      <c r="RZT48" s="541"/>
      <c r="RZU48" s="541"/>
      <c r="RZV48" s="541"/>
      <c r="RZW48" s="541"/>
      <c r="RZX48" s="541"/>
      <c r="RZY48" s="541"/>
      <c r="RZZ48" s="541"/>
      <c r="SAA48" s="541"/>
      <c r="SAB48" s="541"/>
      <c r="SAC48" s="541"/>
      <c r="SAD48" s="541"/>
      <c r="SAE48" s="541"/>
      <c r="SAF48" s="541"/>
      <c r="SAG48" s="541"/>
      <c r="SAH48" s="541"/>
      <c r="SAI48" s="541"/>
      <c r="SAJ48" s="541"/>
      <c r="SAK48" s="541"/>
      <c r="SAL48" s="541"/>
      <c r="SAM48" s="541"/>
      <c r="SAN48" s="541"/>
      <c r="SAO48" s="541"/>
      <c r="SAP48" s="541"/>
      <c r="SAQ48" s="541"/>
      <c r="SAR48" s="541"/>
      <c r="SAS48" s="541"/>
      <c r="SAT48" s="541"/>
      <c r="SAU48" s="541"/>
      <c r="SAV48" s="541"/>
      <c r="SAW48" s="541"/>
      <c r="SAX48" s="541"/>
      <c r="SAY48" s="541"/>
      <c r="SAZ48" s="541"/>
      <c r="SBA48" s="541"/>
      <c r="SBB48" s="541"/>
      <c r="SBC48" s="541"/>
      <c r="SBD48" s="541"/>
      <c r="SBE48" s="541"/>
      <c r="SBF48" s="541"/>
      <c r="SBG48" s="541"/>
      <c r="SBH48" s="541"/>
      <c r="SBI48" s="541"/>
      <c r="SBJ48" s="541"/>
      <c r="SBK48" s="541"/>
      <c r="SBL48" s="541"/>
      <c r="SBM48" s="541"/>
      <c r="SBN48" s="541"/>
      <c r="SBO48" s="541"/>
      <c r="SBP48" s="541"/>
      <c r="SBQ48" s="541"/>
      <c r="SBR48" s="541"/>
      <c r="SBS48" s="541"/>
      <c r="SBT48" s="541"/>
      <c r="SBU48" s="541"/>
      <c r="SBV48" s="541"/>
      <c r="SBW48" s="541"/>
      <c r="SBX48" s="541"/>
      <c r="SBY48" s="541"/>
      <c r="SBZ48" s="541"/>
      <c r="SCA48" s="541"/>
      <c r="SCB48" s="541"/>
      <c r="SCC48" s="541"/>
      <c r="SCD48" s="541"/>
      <c r="SCE48" s="541"/>
      <c r="SCF48" s="541"/>
      <c r="SCG48" s="541"/>
      <c r="SCH48" s="541"/>
      <c r="SCI48" s="541"/>
      <c r="SCJ48" s="541"/>
      <c r="SCK48" s="541"/>
      <c r="SCL48" s="541"/>
      <c r="SCM48" s="541"/>
      <c r="SCN48" s="541"/>
      <c r="SCO48" s="541"/>
      <c r="SCP48" s="541"/>
      <c r="SCQ48" s="541"/>
      <c r="SCR48" s="541"/>
      <c r="SCS48" s="541"/>
      <c r="SCT48" s="541"/>
      <c r="SCU48" s="541"/>
      <c r="SCV48" s="541"/>
      <c r="SCW48" s="541"/>
      <c r="SCX48" s="541"/>
      <c r="SCY48" s="541"/>
      <c r="SCZ48" s="541"/>
      <c r="SDA48" s="541"/>
      <c r="SDB48" s="541"/>
      <c r="SDC48" s="541"/>
      <c r="SDD48" s="541"/>
      <c r="SDE48" s="541"/>
      <c r="SDF48" s="541"/>
      <c r="SDG48" s="541"/>
      <c r="SDH48" s="541"/>
      <c r="SDI48" s="541"/>
      <c r="SDJ48" s="541"/>
      <c r="SDK48" s="541"/>
      <c r="SDL48" s="541"/>
      <c r="SDM48" s="541"/>
      <c r="SDN48" s="541"/>
      <c r="SDO48" s="541"/>
      <c r="SDP48" s="541"/>
      <c r="SDQ48" s="541"/>
      <c r="SDR48" s="541"/>
      <c r="SDS48" s="541"/>
      <c r="SDT48" s="541"/>
      <c r="SDU48" s="541"/>
      <c r="SDV48" s="541"/>
      <c r="SDW48" s="541"/>
      <c r="SDX48" s="541"/>
      <c r="SDY48" s="541"/>
      <c r="SDZ48" s="541"/>
      <c r="SEA48" s="541"/>
      <c r="SEB48" s="541"/>
      <c r="SEC48" s="541"/>
      <c r="SED48" s="541"/>
      <c r="SEE48" s="541"/>
      <c r="SEF48" s="541"/>
      <c r="SEG48" s="541"/>
      <c r="SEH48" s="541"/>
      <c r="SEI48" s="541"/>
      <c r="SEJ48" s="541"/>
      <c r="SEK48" s="541"/>
      <c r="SEL48" s="541"/>
      <c r="SEM48" s="541"/>
      <c r="SEN48" s="541"/>
      <c r="SEO48" s="541"/>
      <c r="SEP48" s="541"/>
      <c r="SEQ48" s="541"/>
      <c r="SER48" s="541"/>
      <c r="SES48" s="541"/>
      <c r="SET48" s="541"/>
      <c r="SEU48" s="541"/>
      <c r="SEV48" s="541"/>
      <c r="SEW48" s="541"/>
      <c r="SEX48" s="541"/>
      <c r="SEY48" s="541"/>
      <c r="SEZ48" s="541"/>
      <c r="SFA48" s="541"/>
      <c r="SFB48" s="541"/>
      <c r="SFC48" s="541"/>
      <c r="SFD48" s="541"/>
      <c r="SFE48" s="541"/>
      <c r="SFF48" s="541"/>
      <c r="SFG48" s="541"/>
      <c r="SFH48" s="541"/>
      <c r="SFI48" s="541"/>
      <c r="SFJ48" s="541"/>
      <c r="SFK48" s="541"/>
      <c r="SFL48" s="541"/>
      <c r="SFM48" s="541"/>
      <c r="SFN48" s="541"/>
      <c r="SFO48" s="541"/>
      <c r="SFP48" s="541"/>
      <c r="SFQ48" s="541"/>
      <c r="SFR48" s="541"/>
      <c r="SFS48" s="541"/>
      <c r="SFT48" s="541"/>
      <c r="SFU48" s="541"/>
      <c r="SFV48" s="541"/>
      <c r="SFW48" s="541"/>
      <c r="SFX48" s="541"/>
      <c r="SFY48" s="541"/>
      <c r="SFZ48" s="541"/>
      <c r="SGA48" s="541"/>
      <c r="SGB48" s="541"/>
      <c r="SGC48" s="541"/>
      <c r="SGD48" s="541"/>
      <c r="SGE48" s="541"/>
      <c r="SGF48" s="541"/>
      <c r="SGG48" s="541"/>
      <c r="SGH48" s="541"/>
      <c r="SGI48" s="541"/>
      <c r="SGJ48" s="541"/>
      <c r="SGK48" s="541"/>
      <c r="SGL48" s="541"/>
      <c r="SGM48" s="541"/>
      <c r="SGN48" s="541"/>
      <c r="SGO48" s="541"/>
      <c r="SGP48" s="541"/>
      <c r="SGQ48" s="541"/>
      <c r="SGR48" s="541"/>
      <c r="SGS48" s="541"/>
      <c r="SGT48" s="541"/>
      <c r="SGU48" s="541"/>
      <c r="SGV48" s="541"/>
      <c r="SGW48" s="541"/>
      <c r="SGX48" s="541"/>
      <c r="SGY48" s="541"/>
      <c r="SGZ48" s="541"/>
      <c r="SHA48" s="541"/>
      <c r="SHB48" s="541"/>
      <c r="SHC48" s="541"/>
      <c r="SHD48" s="541"/>
      <c r="SHE48" s="541"/>
      <c r="SHF48" s="541"/>
      <c r="SHG48" s="541"/>
      <c r="SHH48" s="541"/>
      <c r="SHI48" s="541"/>
      <c r="SHJ48" s="541"/>
      <c r="SHK48" s="541"/>
      <c r="SHL48" s="541"/>
      <c r="SHM48" s="541"/>
      <c r="SHN48" s="541"/>
      <c r="SHO48" s="541"/>
      <c r="SHP48" s="541"/>
      <c r="SHQ48" s="541"/>
      <c r="SHR48" s="541"/>
      <c r="SHS48" s="541"/>
      <c r="SHT48" s="541"/>
      <c r="SHU48" s="541"/>
      <c r="SHV48" s="541"/>
      <c r="SHW48" s="541"/>
      <c r="SHX48" s="541"/>
      <c r="SHY48" s="541"/>
      <c r="SHZ48" s="541"/>
      <c r="SIA48" s="541"/>
      <c r="SIB48" s="541"/>
      <c r="SIC48" s="541"/>
      <c r="SID48" s="541"/>
      <c r="SIE48" s="541"/>
      <c r="SIF48" s="541"/>
      <c r="SIG48" s="541"/>
      <c r="SIH48" s="541"/>
      <c r="SII48" s="541"/>
      <c r="SIJ48" s="541"/>
      <c r="SIK48" s="541"/>
      <c r="SIL48" s="541"/>
      <c r="SIM48" s="541"/>
      <c r="SIN48" s="541"/>
      <c r="SIO48" s="541"/>
      <c r="SIP48" s="541"/>
      <c r="SIQ48" s="541"/>
      <c r="SIR48" s="541"/>
      <c r="SIS48" s="541"/>
      <c r="SIT48" s="541"/>
      <c r="SIU48" s="541"/>
      <c r="SIV48" s="541"/>
      <c r="SIW48" s="541"/>
      <c r="SIX48" s="541"/>
      <c r="SIY48" s="541"/>
      <c r="SIZ48" s="541"/>
      <c r="SJA48" s="541"/>
      <c r="SJB48" s="541"/>
      <c r="SJC48" s="541"/>
      <c r="SJD48" s="541"/>
      <c r="SJE48" s="541"/>
      <c r="SJF48" s="541"/>
      <c r="SJG48" s="541"/>
      <c r="SJH48" s="541"/>
      <c r="SJI48" s="541"/>
      <c r="SJJ48" s="541"/>
      <c r="SJK48" s="541"/>
      <c r="SJL48" s="541"/>
      <c r="SJM48" s="541"/>
      <c r="SJN48" s="541"/>
      <c r="SJO48" s="541"/>
      <c r="SJP48" s="541"/>
      <c r="SJQ48" s="541"/>
      <c r="SJR48" s="541"/>
      <c r="SJS48" s="541"/>
      <c r="SJT48" s="541"/>
      <c r="SJU48" s="541"/>
      <c r="SJV48" s="541"/>
      <c r="SJW48" s="541"/>
      <c r="SJX48" s="541"/>
      <c r="SJY48" s="541"/>
      <c r="SJZ48" s="541"/>
      <c r="SKA48" s="541"/>
      <c r="SKB48" s="541"/>
      <c r="SKC48" s="541"/>
      <c r="SKD48" s="541"/>
      <c r="SKE48" s="541"/>
      <c r="SKF48" s="541"/>
      <c r="SKG48" s="541"/>
      <c r="SKH48" s="541"/>
      <c r="SKI48" s="541"/>
      <c r="SKJ48" s="541"/>
      <c r="SKK48" s="541"/>
      <c r="SKL48" s="541"/>
      <c r="SKM48" s="541"/>
      <c r="SKN48" s="541"/>
      <c r="SKO48" s="541"/>
      <c r="SKP48" s="541"/>
      <c r="SKQ48" s="541"/>
      <c r="SKR48" s="541"/>
      <c r="SKS48" s="541"/>
      <c r="SKT48" s="541"/>
      <c r="SKU48" s="541"/>
      <c r="SKV48" s="541"/>
      <c r="SKW48" s="541"/>
      <c r="SKX48" s="541"/>
      <c r="SKY48" s="541"/>
      <c r="SKZ48" s="541"/>
      <c r="SLA48" s="541"/>
      <c r="SLB48" s="541"/>
      <c r="SLC48" s="541"/>
      <c r="SLD48" s="541"/>
      <c r="SLE48" s="541"/>
      <c r="SLF48" s="541"/>
      <c r="SLG48" s="541"/>
      <c r="SLH48" s="541"/>
      <c r="SLI48" s="541"/>
      <c r="SLJ48" s="541"/>
      <c r="SLK48" s="541"/>
      <c r="SLL48" s="541"/>
      <c r="SLM48" s="541"/>
      <c r="SLN48" s="541"/>
      <c r="SLO48" s="541"/>
      <c r="SLP48" s="541"/>
      <c r="SLQ48" s="541"/>
      <c r="SLR48" s="541"/>
      <c r="SLS48" s="541"/>
      <c r="SLT48" s="541"/>
      <c r="SLU48" s="541"/>
      <c r="SLV48" s="541"/>
      <c r="SLW48" s="541"/>
      <c r="SLX48" s="541"/>
      <c r="SLY48" s="541"/>
      <c r="SLZ48" s="541"/>
      <c r="SMA48" s="541"/>
      <c r="SMB48" s="541"/>
      <c r="SMC48" s="541"/>
      <c r="SMD48" s="541"/>
      <c r="SME48" s="541"/>
      <c r="SMF48" s="541"/>
      <c r="SMG48" s="541"/>
      <c r="SMH48" s="541"/>
      <c r="SMI48" s="541"/>
      <c r="SMJ48" s="541"/>
      <c r="SMK48" s="541"/>
      <c r="SML48" s="541"/>
      <c r="SMM48" s="541"/>
      <c r="SMN48" s="541"/>
      <c r="SMO48" s="541"/>
      <c r="SMP48" s="541"/>
      <c r="SMQ48" s="541"/>
      <c r="SMR48" s="541"/>
      <c r="SMS48" s="541"/>
      <c r="SMT48" s="541"/>
      <c r="SMU48" s="541"/>
      <c r="SMV48" s="541"/>
      <c r="SMW48" s="541"/>
      <c r="SMX48" s="541"/>
      <c r="SMY48" s="541"/>
      <c r="SMZ48" s="541"/>
      <c r="SNA48" s="541"/>
      <c r="SNB48" s="541"/>
      <c r="SNC48" s="541"/>
      <c r="SND48" s="541"/>
      <c r="SNE48" s="541"/>
      <c r="SNF48" s="541"/>
      <c r="SNG48" s="541"/>
      <c r="SNH48" s="541"/>
      <c r="SNI48" s="541"/>
      <c r="SNJ48" s="541"/>
      <c r="SNK48" s="541"/>
      <c r="SNL48" s="541"/>
      <c r="SNM48" s="541"/>
      <c r="SNN48" s="541"/>
      <c r="SNO48" s="541"/>
      <c r="SNP48" s="541"/>
      <c r="SNQ48" s="541"/>
      <c r="SNR48" s="541"/>
      <c r="SNS48" s="541"/>
      <c r="SNT48" s="541"/>
      <c r="SNU48" s="541"/>
      <c r="SNV48" s="541"/>
      <c r="SNW48" s="541"/>
      <c r="SNX48" s="541"/>
      <c r="SNY48" s="541"/>
      <c r="SNZ48" s="541"/>
      <c r="SOA48" s="541"/>
      <c r="SOB48" s="541"/>
      <c r="SOC48" s="541"/>
      <c r="SOD48" s="541"/>
      <c r="SOE48" s="541"/>
      <c r="SOF48" s="541"/>
      <c r="SOG48" s="541"/>
      <c r="SOH48" s="541"/>
      <c r="SOI48" s="541"/>
      <c r="SOJ48" s="541"/>
      <c r="SOK48" s="541"/>
      <c r="SOL48" s="541"/>
      <c r="SOM48" s="541"/>
      <c r="SON48" s="541"/>
      <c r="SOO48" s="541"/>
      <c r="SOP48" s="541"/>
      <c r="SOQ48" s="541"/>
      <c r="SOR48" s="541"/>
      <c r="SOS48" s="541"/>
      <c r="SOT48" s="541"/>
      <c r="SOU48" s="541"/>
      <c r="SOV48" s="541"/>
      <c r="SOW48" s="541"/>
      <c r="SOX48" s="541"/>
      <c r="SOY48" s="541"/>
      <c r="SOZ48" s="541"/>
      <c r="SPA48" s="541"/>
      <c r="SPB48" s="541"/>
      <c r="SPC48" s="541"/>
      <c r="SPD48" s="541"/>
      <c r="SPE48" s="541"/>
      <c r="SPF48" s="541"/>
      <c r="SPG48" s="541"/>
      <c r="SPH48" s="541"/>
      <c r="SPI48" s="541"/>
      <c r="SPJ48" s="541"/>
      <c r="SPK48" s="541"/>
      <c r="SPL48" s="541"/>
      <c r="SPM48" s="541"/>
      <c r="SPN48" s="541"/>
      <c r="SPO48" s="541"/>
      <c r="SPP48" s="541"/>
      <c r="SPQ48" s="541"/>
      <c r="SPR48" s="541"/>
      <c r="SPS48" s="541"/>
      <c r="SPT48" s="541"/>
      <c r="SPU48" s="541"/>
      <c r="SPV48" s="541"/>
      <c r="SPW48" s="541"/>
      <c r="SPX48" s="541"/>
      <c r="SPY48" s="541"/>
      <c r="SPZ48" s="541"/>
      <c r="SQA48" s="541"/>
      <c r="SQB48" s="541"/>
      <c r="SQC48" s="541"/>
      <c r="SQD48" s="541"/>
      <c r="SQE48" s="541"/>
      <c r="SQF48" s="541"/>
      <c r="SQG48" s="541"/>
      <c r="SQH48" s="541"/>
      <c r="SQI48" s="541"/>
      <c r="SQJ48" s="541"/>
      <c r="SQK48" s="541"/>
      <c r="SQL48" s="541"/>
      <c r="SQM48" s="541"/>
      <c r="SQN48" s="541"/>
      <c r="SQO48" s="541"/>
      <c r="SQP48" s="541"/>
      <c r="SQQ48" s="541"/>
      <c r="SQR48" s="541"/>
      <c r="SQS48" s="541"/>
      <c r="SQT48" s="541"/>
      <c r="SQU48" s="541"/>
      <c r="SQV48" s="541"/>
      <c r="SQW48" s="541"/>
      <c r="SQX48" s="541"/>
      <c r="SQY48" s="541"/>
      <c r="SQZ48" s="541"/>
      <c r="SRA48" s="541"/>
      <c r="SRB48" s="541"/>
      <c r="SRC48" s="541"/>
      <c r="SRD48" s="541"/>
      <c r="SRE48" s="541"/>
      <c r="SRF48" s="541"/>
      <c r="SRG48" s="541"/>
      <c r="SRH48" s="541"/>
      <c r="SRI48" s="541"/>
      <c r="SRJ48" s="541"/>
      <c r="SRK48" s="541"/>
      <c r="SRL48" s="541"/>
      <c r="SRM48" s="541"/>
      <c r="SRN48" s="541"/>
      <c r="SRO48" s="541"/>
      <c r="SRP48" s="541"/>
      <c r="SRQ48" s="541"/>
      <c r="SRR48" s="541"/>
      <c r="SRS48" s="541"/>
      <c r="SRT48" s="541"/>
      <c r="SRU48" s="541"/>
      <c r="SRV48" s="541"/>
      <c r="SRW48" s="541"/>
      <c r="SRX48" s="541"/>
      <c r="SRY48" s="541"/>
      <c r="SRZ48" s="541"/>
      <c r="SSA48" s="541"/>
      <c r="SSB48" s="541"/>
      <c r="SSC48" s="541"/>
      <c r="SSD48" s="541"/>
      <c r="SSE48" s="541"/>
      <c r="SSF48" s="541"/>
      <c r="SSG48" s="541"/>
      <c r="SSH48" s="541"/>
      <c r="SSI48" s="541"/>
      <c r="SSJ48" s="541"/>
      <c r="SSK48" s="541"/>
      <c r="SSL48" s="541"/>
      <c r="SSM48" s="541"/>
      <c r="SSN48" s="541"/>
      <c r="SSO48" s="541"/>
      <c r="SSP48" s="541"/>
      <c r="SSQ48" s="541"/>
      <c r="SSR48" s="541"/>
      <c r="SSS48" s="541"/>
      <c r="SST48" s="541"/>
      <c r="SSU48" s="541"/>
      <c r="SSV48" s="541"/>
      <c r="SSW48" s="541"/>
      <c r="SSX48" s="541"/>
      <c r="SSY48" s="541"/>
      <c r="SSZ48" s="541"/>
      <c r="STA48" s="541"/>
      <c r="STB48" s="541"/>
      <c r="STC48" s="541"/>
      <c r="STD48" s="541"/>
      <c r="STE48" s="541"/>
      <c r="STF48" s="541"/>
      <c r="STG48" s="541"/>
      <c r="STH48" s="541"/>
      <c r="STI48" s="541"/>
      <c r="STJ48" s="541"/>
      <c r="STK48" s="541"/>
      <c r="STL48" s="541"/>
      <c r="STM48" s="541"/>
      <c r="STN48" s="541"/>
      <c r="STO48" s="541"/>
      <c r="STP48" s="541"/>
      <c r="STQ48" s="541"/>
      <c r="STR48" s="541"/>
      <c r="STS48" s="541"/>
      <c r="STT48" s="541"/>
      <c r="STU48" s="541"/>
      <c r="STV48" s="541"/>
      <c r="STW48" s="541"/>
      <c r="STX48" s="541"/>
      <c r="STY48" s="541"/>
      <c r="STZ48" s="541"/>
      <c r="SUA48" s="541"/>
      <c r="SUB48" s="541"/>
      <c r="SUC48" s="541"/>
      <c r="SUD48" s="541"/>
      <c r="SUE48" s="541"/>
      <c r="SUF48" s="541"/>
      <c r="SUG48" s="541"/>
      <c r="SUH48" s="541"/>
      <c r="SUI48" s="541"/>
      <c r="SUJ48" s="541"/>
      <c r="SUK48" s="541"/>
      <c r="SUL48" s="541"/>
      <c r="SUM48" s="541"/>
      <c r="SUN48" s="541"/>
      <c r="SUO48" s="541"/>
      <c r="SUP48" s="541"/>
      <c r="SUQ48" s="541"/>
      <c r="SUR48" s="541"/>
      <c r="SUS48" s="541"/>
      <c r="SUT48" s="541"/>
      <c r="SUU48" s="541"/>
      <c r="SUV48" s="541"/>
      <c r="SUW48" s="541"/>
      <c r="SUX48" s="541"/>
      <c r="SUY48" s="541"/>
      <c r="SUZ48" s="541"/>
      <c r="SVA48" s="541"/>
      <c r="SVB48" s="541"/>
      <c r="SVC48" s="541"/>
      <c r="SVD48" s="541"/>
      <c r="SVE48" s="541"/>
      <c r="SVF48" s="541"/>
      <c r="SVG48" s="541"/>
      <c r="SVH48" s="541"/>
      <c r="SVI48" s="541"/>
      <c r="SVJ48" s="541"/>
      <c r="SVK48" s="541"/>
      <c r="SVL48" s="541"/>
      <c r="SVM48" s="541"/>
      <c r="SVN48" s="541"/>
      <c r="SVO48" s="541"/>
      <c r="SVP48" s="541"/>
      <c r="SVQ48" s="541"/>
      <c r="SVR48" s="541"/>
      <c r="SVS48" s="541"/>
      <c r="SVT48" s="541"/>
      <c r="SVU48" s="541"/>
      <c r="SVV48" s="541"/>
      <c r="SVW48" s="541"/>
      <c r="SVX48" s="541"/>
      <c r="SVY48" s="541"/>
      <c r="SVZ48" s="541"/>
      <c r="SWA48" s="541"/>
      <c r="SWB48" s="541"/>
      <c r="SWC48" s="541"/>
      <c r="SWD48" s="541"/>
      <c r="SWE48" s="541"/>
      <c r="SWF48" s="541"/>
      <c r="SWG48" s="541"/>
      <c r="SWH48" s="541"/>
      <c r="SWI48" s="541"/>
      <c r="SWJ48" s="541"/>
      <c r="SWK48" s="541"/>
      <c r="SWL48" s="541"/>
      <c r="SWM48" s="541"/>
      <c r="SWN48" s="541"/>
      <c r="SWO48" s="541"/>
      <c r="SWP48" s="541"/>
      <c r="SWQ48" s="541"/>
      <c r="SWR48" s="541"/>
      <c r="SWS48" s="541"/>
      <c r="SWT48" s="541"/>
      <c r="SWU48" s="541"/>
      <c r="SWV48" s="541"/>
      <c r="SWW48" s="541"/>
      <c r="SWX48" s="541"/>
      <c r="SWY48" s="541"/>
      <c r="SWZ48" s="541"/>
      <c r="SXA48" s="541"/>
      <c r="SXB48" s="541"/>
      <c r="SXC48" s="541"/>
      <c r="SXD48" s="541"/>
      <c r="SXE48" s="541"/>
      <c r="SXF48" s="541"/>
      <c r="SXG48" s="541"/>
      <c r="SXH48" s="541"/>
      <c r="SXI48" s="541"/>
      <c r="SXJ48" s="541"/>
      <c r="SXK48" s="541"/>
      <c r="SXL48" s="541"/>
      <c r="SXM48" s="541"/>
      <c r="SXN48" s="541"/>
      <c r="SXO48" s="541"/>
      <c r="SXP48" s="541"/>
      <c r="SXQ48" s="541"/>
      <c r="SXR48" s="541"/>
      <c r="SXS48" s="541"/>
      <c r="SXT48" s="541"/>
      <c r="SXU48" s="541"/>
      <c r="SXV48" s="541"/>
      <c r="SXW48" s="541"/>
      <c r="SXX48" s="541"/>
      <c r="SXY48" s="541"/>
      <c r="SXZ48" s="541"/>
      <c r="SYA48" s="541"/>
      <c r="SYB48" s="541"/>
      <c r="SYC48" s="541"/>
      <c r="SYD48" s="541"/>
      <c r="SYE48" s="541"/>
      <c r="SYF48" s="541"/>
      <c r="SYG48" s="541"/>
      <c r="SYH48" s="541"/>
      <c r="SYI48" s="541"/>
      <c r="SYJ48" s="541"/>
      <c r="SYK48" s="541"/>
      <c r="SYL48" s="541"/>
      <c r="SYM48" s="541"/>
      <c r="SYN48" s="541"/>
      <c r="SYO48" s="541"/>
      <c r="SYP48" s="541"/>
      <c r="SYQ48" s="541"/>
      <c r="SYR48" s="541"/>
      <c r="SYS48" s="541"/>
      <c r="SYT48" s="541"/>
      <c r="SYU48" s="541"/>
      <c r="SYV48" s="541"/>
      <c r="SYW48" s="541"/>
      <c r="SYX48" s="541"/>
      <c r="SYY48" s="541"/>
      <c r="SYZ48" s="541"/>
      <c r="SZA48" s="541"/>
      <c r="SZB48" s="541"/>
      <c r="SZC48" s="541"/>
      <c r="SZD48" s="541"/>
      <c r="SZE48" s="541"/>
      <c r="SZF48" s="541"/>
      <c r="SZG48" s="541"/>
      <c r="SZH48" s="541"/>
      <c r="SZI48" s="541"/>
      <c r="SZJ48" s="541"/>
      <c r="SZK48" s="541"/>
      <c r="SZL48" s="541"/>
      <c r="SZM48" s="541"/>
      <c r="SZN48" s="541"/>
      <c r="SZO48" s="541"/>
      <c r="SZP48" s="541"/>
      <c r="SZQ48" s="541"/>
      <c r="SZR48" s="541"/>
      <c r="SZS48" s="541"/>
      <c r="SZT48" s="541"/>
      <c r="SZU48" s="541"/>
      <c r="SZV48" s="541"/>
      <c r="SZW48" s="541"/>
      <c r="SZX48" s="541"/>
      <c r="SZY48" s="541"/>
      <c r="SZZ48" s="541"/>
      <c r="TAA48" s="541"/>
      <c r="TAB48" s="541"/>
      <c r="TAC48" s="541"/>
      <c r="TAD48" s="541"/>
      <c r="TAE48" s="541"/>
      <c r="TAF48" s="541"/>
      <c r="TAG48" s="541"/>
      <c r="TAH48" s="541"/>
      <c r="TAI48" s="541"/>
      <c r="TAJ48" s="541"/>
      <c r="TAK48" s="541"/>
      <c r="TAL48" s="541"/>
      <c r="TAM48" s="541"/>
      <c r="TAN48" s="541"/>
      <c r="TAO48" s="541"/>
      <c r="TAP48" s="541"/>
      <c r="TAQ48" s="541"/>
      <c r="TAR48" s="541"/>
      <c r="TAS48" s="541"/>
      <c r="TAT48" s="541"/>
      <c r="TAU48" s="541"/>
      <c r="TAV48" s="541"/>
      <c r="TAW48" s="541"/>
      <c r="TAX48" s="541"/>
      <c r="TAY48" s="541"/>
      <c r="TAZ48" s="541"/>
      <c r="TBA48" s="541"/>
      <c r="TBB48" s="541"/>
      <c r="TBC48" s="541"/>
      <c r="TBD48" s="541"/>
      <c r="TBE48" s="541"/>
      <c r="TBF48" s="541"/>
      <c r="TBG48" s="541"/>
      <c r="TBH48" s="541"/>
      <c r="TBI48" s="541"/>
      <c r="TBJ48" s="541"/>
      <c r="TBK48" s="541"/>
      <c r="TBL48" s="541"/>
      <c r="TBM48" s="541"/>
      <c r="TBN48" s="541"/>
      <c r="TBO48" s="541"/>
      <c r="TBP48" s="541"/>
      <c r="TBQ48" s="541"/>
      <c r="TBR48" s="541"/>
      <c r="TBS48" s="541"/>
      <c r="TBT48" s="541"/>
      <c r="TBU48" s="541"/>
      <c r="TBV48" s="541"/>
      <c r="TBW48" s="541"/>
      <c r="TBX48" s="541"/>
      <c r="TBY48" s="541"/>
      <c r="TBZ48" s="541"/>
      <c r="TCA48" s="541"/>
      <c r="TCB48" s="541"/>
      <c r="TCC48" s="541"/>
      <c r="TCD48" s="541"/>
      <c r="TCE48" s="541"/>
      <c r="TCF48" s="541"/>
      <c r="TCG48" s="541"/>
      <c r="TCH48" s="541"/>
      <c r="TCI48" s="541"/>
      <c r="TCJ48" s="541"/>
      <c r="TCK48" s="541"/>
      <c r="TCL48" s="541"/>
      <c r="TCM48" s="541"/>
      <c r="TCN48" s="541"/>
      <c r="TCO48" s="541"/>
      <c r="TCP48" s="541"/>
      <c r="TCQ48" s="541"/>
      <c r="TCR48" s="541"/>
      <c r="TCS48" s="541"/>
      <c r="TCT48" s="541"/>
      <c r="TCU48" s="541"/>
      <c r="TCV48" s="541"/>
      <c r="TCW48" s="541"/>
      <c r="TCX48" s="541"/>
      <c r="TCY48" s="541"/>
      <c r="TCZ48" s="541"/>
      <c r="TDA48" s="541"/>
      <c r="TDB48" s="541"/>
      <c r="TDC48" s="541"/>
      <c r="TDD48" s="541"/>
      <c r="TDE48" s="541"/>
      <c r="TDF48" s="541"/>
      <c r="TDG48" s="541"/>
      <c r="TDH48" s="541"/>
      <c r="TDI48" s="541"/>
      <c r="TDJ48" s="541"/>
      <c r="TDK48" s="541"/>
      <c r="TDL48" s="541"/>
      <c r="TDM48" s="541"/>
      <c r="TDN48" s="541"/>
      <c r="TDO48" s="541"/>
      <c r="TDP48" s="541"/>
      <c r="TDQ48" s="541"/>
      <c r="TDR48" s="541"/>
      <c r="TDS48" s="541"/>
      <c r="TDT48" s="541"/>
      <c r="TDU48" s="541"/>
      <c r="TDV48" s="541"/>
      <c r="TDW48" s="541"/>
      <c r="TDX48" s="541"/>
      <c r="TDY48" s="541"/>
      <c r="TDZ48" s="541"/>
      <c r="TEA48" s="541"/>
      <c r="TEB48" s="541"/>
      <c r="TEC48" s="541"/>
      <c r="TED48" s="541"/>
      <c r="TEE48" s="541"/>
      <c r="TEF48" s="541"/>
      <c r="TEG48" s="541"/>
      <c r="TEH48" s="541"/>
      <c r="TEI48" s="541"/>
      <c r="TEJ48" s="541"/>
      <c r="TEK48" s="541"/>
      <c r="TEL48" s="541"/>
      <c r="TEM48" s="541"/>
      <c r="TEN48" s="541"/>
      <c r="TEO48" s="541"/>
      <c r="TEP48" s="541"/>
      <c r="TEQ48" s="541"/>
      <c r="TER48" s="541"/>
      <c r="TES48" s="541"/>
      <c r="TET48" s="541"/>
      <c r="TEU48" s="541"/>
      <c r="TEV48" s="541"/>
      <c r="TEW48" s="541"/>
      <c r="TEX48" s="541"/>
      <c r="TEY48" s="541"/>
      <c r="TEZ48" s="541"/>
      <c r="TFA48" s="541"/>
      <c r="TFB48" s="541"/>
      <c r="TFC48" s="541"/>
      <c r="TFD48" s="541"/>
      <c r="TFE48" s="541"/>
      <c r="TFF48" s="541"/>
      <c r="TFG48" s="541"/>
      <c r="TFH48" s="541"/>
      <c r="TFI48" s="541"/>
      <c r="TFJ48" s="541"/>
      <c r="TFK48" s="541"/>
      <c r="TFL48" s="541"/>
      <c r="TFM48" s="541"/>
      <c r="TFN48" s="541"/>
      <c r="TFO48" s="541"/>
      <c r="TFP48" s="541"/>
      <c r="TFQ48" s="541"/>
      <c r="TFR48" s="541"/>
      <c r="TFS48" s="541"/>
      <c r="TFT48" s="541"/>
      <c r="TFU48" s="541"/>
      <c r="TFV48" s="541"/>
      <c r="TFW48" s="541"/>
      <c r="TFX48" s="541"/>
      <c r="TFY48" s="541"/>
      <c r="TFZ48" s="541"/>
      <c r="TGA48" s="541"/>
      <c r="TGB48" s="541"/>
      <c r="TGC48" s="541"/>
      <c r="TGD48" s="541"/>
      <c r="TGE48" s="541"/>
      <c r="TGF48" s="541"/>
      <c r="TGG48" s="541"/>
      <c r="TGH48" s="541"/>
      <c r="TGI48" s="541"/>
      <c r="TGJ48" s="541"/>
      <c r="TGK48" s="541"/>
      <c r="TGL48" s="541"/>
      <c r="TGM48" s="541"/>
      <c r="TGN48" s="541"/>
      <c r="TGO48" s="541"/>
      <c r="TGP48" s="541"/>
      <c r="TGQ48" s="541"/>
      <c r="TGR48" s="541"/>
      <c r="TGS48" s="541"/>
      <c r="TGT48" s="541"/>
      <c r="TGU48" s="541"/>
      <c r="TGV48" s="541"/>
      <c r="TGW48" s="541"/>
      <c r="TGX48" s="541"/>
      <c r="TGY48" s="541"/>
      <c r="TGZ48" s="541"/>
      <c r="THA48" s="541"/>
      <c r="THB48" s="541"/>
      <c r="THC48" s="541"/>
      <c r="THD48" s="541"/>
      <c r="THE48" s="541"/>
      <c r="THF48" s="541"/>
      <c r="THG48" s="541"/>
      <c r="THH48" s="541"/>
      <c r="THI48" s="541"/>
      <c r="THJ48" s="541"/>
      <c r="THK48" s="541"/>
      <c r="THL48" s="541"/>
      <c r="THM48" s="541"/>
      <c r="THN48" s="541"/>
      <c r="THO48" s="541"/>
      <c r="THP48" s="541"/>
      <c r="THQ48" s="541"/>
      <c r="THR48" s="541"/>
      <c r="THS48" s="541"/>
      <c r="THT48" s="541"/>
      <c r="THU48" s="541"/>
      <c r="THV48" s="541"/>
      <c r="THW48" s="541"/>
      <c r="THX48" s="541"/>
      <c r="THY48" s="541"/>
      <c r="THZ48" s="541"/>
      <c r="TIA48" s="541"/>
      <c r="TIB48" s="541"/>
      <c r="TIC48" s="541"/>
      <c r="TID48" s="541"/>
      <c r="TIE48" s="541"/>
      <c r="TIF48" s="541"/>
      <c r="TIG48" s="541"/>
      <c r="TIH48" s="541"/>
      <c r="TII48" s="541"/>
      <c r="TIJ48" s="541"/>
      <c r="TIK48" s="541"/>
      <c r="TIL48" s="541"/>
      <c r="TIM48" s="541"/>
      <c r="TIN48" s="541"/>
      <c r="TIO48" s="541"/>
      <c r="TIP48" s="541"/>
      <c r="TIQ48" s="541"/>
      <c r="TIR48" s="541"/>
      <c r="TIS48" s="541"/>
      <c r="TIT48" s="541"/>
      <c r="TIU48" s="541"/>
      <c r="TIV48" s="541"/>
      <c r="TIW48" s="541"/>
      <c r="TIX48" s="541"/>
      <c r="TIY48" s="541"/>
      <c r="TIZ48" s="541"/>
      <c r="TJA48" s="541"/>
      <c r="TJB48" s="541"/>
      <c r="TJC48" s="541"/>
      <c r="TJD48" s="541"/>
      <c r="TJE48" s="541"/>
      <c r="TJF48" s="541"/>
      <c r="TJG48" s="541"/>
      <c r="TJH48" s="541"/>
      <c r="TJI48" s="541"/>
      <c r="TJJ48" s="541"/>
      <c r="TJK48" s="541"/>
      <c r="TJL48" s="541"/>
      <c r="TJM48" s="541"/>
      <c r="TJN48" s="541"/>
      <c r="TJO48" s="541"/>
      <c r="TJP48" s="541"/>
      <c r="TJQ48" s="541"/>
      <c r="TJR48" s="541"/>
      <c r="TJS48" s="541"/>
      <c r="TJT48" s="541"/>
      <c r="TJU48" s="541"/>
      <c r="TJV48" s="541"/>
      <c r="TJW48" s="541"/>
      <c r="TJX48" s="541"/>
      <c r="TJY48" s="541"/>
      <c r="TJZ48" s="541"/>
      <c r="TKA48" s="541"/>
      <c r="TKB48" s="541"/>
      <c r="TKC48" s="541"/>
      <c r="TKD48" s="541"/>
      <c r="TKE48" s="541"/>
      <c r="TKF48" s="541"/>
      <c r="TKG48" s="541"/>
      <c r="TKH48" s="541"/>
      <c r="TKI48" s="541"/>
      <c r="TKJ48" s="541"/>
      <c r="TKK48" s="541"/>
      <c r="TKL48" s="541"/>
      <c r="TKM48" s="541"/>
      <c r="TKN48" s="541"/>
      <c r="TKO48" s="541"/>
      <c r="TKP48" s="541"/>
      <c r="TKQ48" s="541"/>
      <c r="TKR48" s="541"/>
      <c r="TKS48" s="541"/>
      <c r="TKT48" s="541"/>
      <c r="TKU48" s="541"/>
      <c r="TKV48" s="541"/>
      <c r="TKW48" s="541"/>
      <c r="TKX48" s="541"/>
      <c r="TKY48" s="541"/>
      <c r="TKZ48" s="541"/>
      <c r="TLA48" s="541"/>
      <c r="TLB48" s="541"/>
      <c r="TLC48" s="541"/>
      <c r="TLD48" s="541"/>
      <c r="TLE48" s="541"/>
      <c r="TLF48" s="541"/>
      <c r="TLG48" s="541"/>
      <c r="TLH48" s="541"/>
      <c r="TLI48" s="541"/>
      <c r="TLJ48" s="541"/>
      <c r="TLK48" s="541"/>
      <c r="TLL48" s="541"/>
      <c r="TLM48" s="541"/>
      <c r="TLN48" s="541"/>
      <c r="TLO48" s="541"/>
      <c r="TLP48" s="541"/>
      <c r="TLQ48" s="541"/>
      <c r="TLR48" s="541"/>
      <c r="TLS48" s="541"/>
      <c r="TLT48" s="541"/>
      <c r="TLU48" s="541"/>
      <c r="TLV48" s="541"/>
      <c r="TLW48" s="541"/>
      <c r="TLX48" s="541"/>
      <c r="TLY48" s="541"/>
      <c r="TLZ48" s="541"/>
      <c r="TMA48" s="541"/>
      <c r="TMB48" s="541"/>
      <c r="TMC48" s="541"/>
      <c r="TMD48" s="541"/>
      <c r="TME48" s="541"/>
      <c r="TMF48" s="541"/>
      <c r="TMG48" s="541"/>
      <c r="TMH48" s="541"/>
      <c r="TMI48" s="541"/>
      <c r="TMJ48" s="541"/>
      <c r="TMK48" s="541"/>
      <c r="TML48" s="541"/>
      <c r="TMM48" s="541"/>
      <c r="TMN48" s="541"/>
      <c r="TMO48" s="541"/>
      <c r="TMP48" s="541"/>
      <c r="TMQ48" s="541"/>
      <c r="TMR48" s="541"/>
      <c r="TMS48" s="541"/>
      <c r="TMT48" s="541"/>
      <c r="TMU48" s="541"/>
      <c r="TMV48" s="541"/>
      <c r="TMW48" s="541"/>
      <c r="TMX48" s="541"/>
      <c r="TMY48" s="541"/>
      <c r="TMZ48" s="541"/>
      <c r="TNA48" s="541"/>
      <c r="TNB48" s="541"/>
      <c r="TNC48" s="541"/>
      <c r="TND48" s="541"/>
      <c r="TNE48" s="541"/>
      <c r="TNF48" s="541"/>
      <c r="TNG48" s="541"/>
      <c r="TNH48" s="541"/>
      <c r="TNI48" s="541"/>
      <c r="TNJ48" s="541"/>
      <c r="TNK48" s="541"/>
      <c r="TNL48" s="541"/>
      <c r="TNM48" s="541"/>
      <c r="TNN48" s="541"/>
      <c r="TNO48" s="541"/>
      <c r="TNP48" s="541"/>
      <c r="TNQ48" s="541"/>
      <c r="TNR48" s="541"/>
      <c r="TNS48" s="541"/>
      <c r="TNT48" s="541"/>
      <c r="TNU48" s="541"/>
      <c r="TNV48" s="541"/>
      <c r="TNW48" s="541"/>
      <c r="TNX48" s="541"/>
      <c r="TNY48" s="541"/>
      <c r="TNZ48" s="541"/>
      <c r="TOA48" s="541"/>
      <c r="TOB48" s="541"/>
      <c r="TOC48" s="541"/>
      <c r="TOD48" s="541"/>
      <c r="TOE48" s="541"/>
      <c r="TOF48" s="541"/>
      <c r="TOG48" s="541"/>
      <c r="TOH48" s="541"/>
      <c r="TOI48" s="541"/>
      <c r="TOJ48" s="541"/>
      <c r="TOK48" s="541"/>
      <c r="TOL48" s="541"/>
      <c r="TOM48" s="541"/>
      <c r="TON48" s="541"/>
      <c r="TOO48" s="541"/>
      <c r="TOP48" s="541"/>
      <c r="TOQ48" s="541"/>
      <c r="TOR48" s="541"/>
      <c r="TOS48" s="541"/>
      <c r="TOT48" s="541"/>
      <c r="TOU48" s="541"/>
      <c r="TOV48" s="541"/>
      <c r="TOW48" s="541"/>
      <c r="TOX48" s="541"/>
      <c r="TOY48" s="541"/>
      <c r="TOZ48" s="541"/>
      <c r="TPA48" s="541"/>
      <c r="TPB48" s="541"/>
      <c r="TPC48" s="541"/>
      <c r="TPD48" s="541"/>
      <c r="TPE48" s="541"/>
      <c r="TPF48" s="541"/>
      <c r="TPG48" s="541"/>
      <c r="TPH48" s="541"/>
      <c r="TPI48" s="541"/>
      <c r="TPJ48" s="541"/>
      <c r="TPK48" s="541"/>
      <c r="TPL48" s="541"/>
      <c r="TPM48" s="541"/>
      <c r="TPN48" s="541"/>
      <c r="TPO48" s="541"/>
      <c r="TPP48" s="541"/>
      <c r="TPQ48" s="541"/>
      <c r="TPR48" s="541"/>
      <c r="TPS48" s="541"/>
      <c r="TPT48" s="541"/>
      <c r="TPU48" s="541"/>
      <c r="TPV48" s="541"/>
      <c r="TPW48" s="541"/>
      <c r="TPX48" s="541"/>
      <c r="TPY48" s="541"/>
      <c r="TPZ48" s="541"/>
      <c r="TQA48" s="541"/>
      <c r="TQB48" s="541"/>
      <c r="TQC48" s="541"/>
      <c r="TQD48" s="541"/>
      <c r="TQE48" s="541"/>
      <c r="TQF48" s="541"/>
      <c r="TQG48" s="541"/>
      <c r="TQH48" s="541"/>
      <c r="TQI48" s="541"/>
      <c r="TQJ48" s="541"/>
      <c r="TQK48" s="541"/>
      <c r="TQL48" s="541"/>
      <c r="TQM48" s="541"/>
      <c r="TQN48" s="541"/>
      <c r="TQO48" s="541"/>
      <c r="TQP48" s="541"/>
      <c r="TQQ48" s="541"/>
      <c r="TQR48" s="541"/>
      <c r="TQS48" s="541"/>
      <c r="TQT48" s="541"/>
      <c r="TQU48" s="541"/>
      <c r="TQV48" s="541"/>
      <c r="TQW48" s="541"/>
      <c r="TQX48" s="541"/>
      <c r="TQY48" s="541"/>
      <c r="TQZ48" s="541"/>
      <c r="TRA48" s="541"/>
      <c r="TRB48" s="541"/>
      <c r="TRC48" s="541"/>
      <c r="TRD48" s="541"/>
      <c r="TRE48" s="541"/>
      <c r="TRF48" s="541"/>
      <c r="TRG48" s="541"/>
      <c r="TRH48" s="541"/>
      <c r="TRI48" s="541"/>
      <c r="TRJ48" s="541"/>
      <c r="TRK48" s="541"/>
      <c r="TRL48" s="541"/>
      <c r="TRM48" s="541"/>
      <c r="TRN48" s="541"/>
      <c r="TRO48" s="541"/>
      <c r="TRP48" s="541"/>
      <c r="TRQ48" s="541"/>
      <c r="TRR48" s="541"/>
      <c r="TRS48" s="541"/>
      <c r="TRT48" s="541"/>
      <c r="TRU48" s="541"/>
      <c r="TRV48" s="541"/>
      <c r="TRW48" s="541"/>
      <c r="TRX48" s="541"/>
      <c r="TRY48" s="541"/>
      <c r="TRZ48" s="541"/>
      <c r="TSA48" s="541"/>
      <c r="TSB48" s="541"/>
      <c r="TSC48" s="541"/>
      <c r="TSD48" s="541"/>
      <c r="TSE48" s="541"/>
      <c r="TSF48" s="541"/>
      <c r="TSG48" s="541"/>
      <c r="TSH48" s="541"/>
      <c r="TSI48" s="541"/>
      <c r="TSJ48" s="541"/>
      <c r="TSK48" s="541"/>
      <c r="TSL48" s="541"/>
      <c r="TSM48" s="541"/>
      <c r="TSN48" s="541"/>
      <c r="TSO48" s="541"/>
      <c r="TSP48" s="541"/>
      <c r="TSQ48" s="541"/>
      <c r="TSR48" s="541"/>
      <c r="TSS48" s="541"/>
      <c r="TST48" s="541"/>
      <c r="TSU48" s="541"/>
      <c r="TSV48" s="541"/>
      <c r="TSW48" s="541"/>
      <c r="TSX48" s="541"/>
      <c r="TSY48" s="541"/>
      <c r="TSZ48" s="541"/>
      <c r="TTA48" s="541"/>
      <c r="TTB48" s="541"/>
      <c r="TTC48" s="541"/>
      <c r="TTD48" s="541"/>
      <c r="TTE48" s="541"/>
      <c r="TTF48" s="541"/>
      <c r="TTG48" s="541"/>
      <c r="TTH48" s="541"/>
      <c r="TTI48" s="541"/>
      <c r="TTJ48" s="541"/>
      <c r="TTK48" s="541"/>
      <c r="TTL48" s="541"/>
      <c r="TTM48" s="541"/>
      <c r="TTN48" s="541"/>
      <c r="TTO48" s="541"/>
      <c r="TTP48" s="541"/>
      <c r="TTQ48" s="541"/>
      <c r="TTR48" s="541"/>
      <c r="TTS48" s="541"/>
      <c r="TTT48" s="541"/>
      <c r="TTU48" s="541"/>
      <c r="TTV48" s="541"/>
      <c r="TTW48" s="541"/>
      <c r="TTX48" s="541"/>
      <c r="TTY48" s="541"/>
      <c r="TTZ48" s="541"/>
      <c r="TUA48" s="541"/>
      <c r="TUB48" s="541"/>
      <c r="TUC48" s="541"/>
      <c r="TUD48" s="541"/>
      <c r="TUE48" s="541"/>
      <c r="TUF48" s="541"/>
      <c r="TUG48" s="541"/>
      <c r="TUH48" s="541"/>
      <c r="TUI48" s="541"/>
      <c r="TUJ48" s="541"/>
      <c r="TUK48" s="541"/>
      <c r="TUL48" s="541"/>
      <c r="TUM48" s="541"/>
      <c r="TUN48" s="541"/>
      <c r="TUO48" s="541"/>
      <c r="TUP48" s="541"/>
      <c r="TUQ48" s="541"/>
      <c r="TUR48" s="541"/>
      <c r="TUS48" s="541"/>
      <c r="TUT48" s="541"/>
      <c r="TUU48" s="541"/>
      <c r="TUV48" s="541"/>
      <c r="TUW48" s="541"/>
      <c r="TUX48" s="541"/>
      <c r="TUY48" s="541"/>
      <c r="TUZ48" s="541"/>
      <c r="TVA48" s="541"/>
      <c r="TVB48" s="541"/>
      <c r="TVC48" s="541"/>
      <c r="TVD48" s="541"/>
      <c r="TVE48" s="541"/>
      <c r="TVF48" s="541"/>
      <c r="TVG48" s="541"/>
      <c r="TVH48" s="541"/>
      <c r="TVI48" s="541"/>
      <c r="TVJ48" s="541"/>
      <c r="TVK48" s="541"/>
      <c r="TVL48" s="541"/>
      <c r="TVM48" s="541"/>
      <c r="TVN48" s="541"/>
      <c r="TVO48" s="541"/>
      <c r="TVP48" s="541"/>
      <c r="TVQ48" s="541"/>
      <c r="TVR48" s="541"/>
      <c r="TVS48" s="541"/>
      <c r="TVT48" s="541"/>
      <c r="TVU48" s="541"/>
      <c r="TVV48" s="541"/>
      <c r="TVW48" s="541"/>
      <c r="TVX48" s="541"/>
      <c r="TVY48" s="541"/>
      <c r="TVZ48" s="541"/>
      <c r="TWA48" s="541"/>
      <c r="TWB48" s="541"/>
      <c r="TWC48" s="541"/>
      <c r="TWD48" s="541"/>
      <c r="TWE48" s="541"/>
      <c r="TWF48" s="541"/>
      <c r="TWG48" s="541"/>
      <c r="TWH48" s="541"/>
      <c r="TWI48" s="541"/>
      <c r="TWJ48" s="541"/>
      <c r="TWK48" s="541"/>
      <c r="TWL48" s="541"/>
      <c r="TWM48" s="541"/>
      <c r="TWN48" s="541"/>
      <c r="TWO48" s="541"/>
      <c r="TWP48" s="541"/>
      <c r="TWQ48" s="541"/>
      <c r="TWR48" s="541"/>
      <c r="TWS48" s="541"/>
      <c r="TWT48" s="541"/>
      <c r="TWU48" s="541"/>
      <c r="TWV48" s="541"/>
      <c r="TWW48" s="541"/>
      <c r="TWX48" s="541"/>
      <c r="TWY48" s="541"/>
      <c r="TWZ48" s="541"/>
      <c r="TXA48" s="541"/>
      <c r="TXB48" s="541"/>
      <c r="TXC48" s="541"/>
      <c r="TXD48" s="541"/>
      <c r="TXE48" s="541"/>
      <c r="TXF48" s="541"/>
      <c r="TXG48" s="541"/>
      <c r="TXH48" s="541"/>
      <c r="TXI48" s="541"/>
      <c r="TXJ48" s="541"/>
      <c r="TXK48" s="541"/>
      <c r="TXL48" s="541"/>
      <c r="TXM48" s="541"/>
      <c r="TXN48" s="541"/>
      <c r="TXO48" s="541"/>
      <c r="TXP48" s="541"/>
      <c r="TXQ48" s="541"/>
      <c r="TXR48" s="541"/>
      <c r="TXS48" s="541"/>
      <c r="TXT48" s="541"/>
      <c r="TXU48" s="541"/>
      <c r="TXV48" s="541"/>
      <c r="TXW48" s="541"/>
      <c r="TXX48" s="541"/>
      <c r="TXY48" s="541"/>
      <c r="TXZ48" s="541"/>
      <c r="TYA48" s="541"/>
      <c r="TYB48" s="541"/>
      <c r="TYC48" s="541"/>
      <c r="TYD48" s="541"/>
      <c r="TYE48" s="541"/>
      <c r="TYF48" s="541"/>
      <c r="TYG48" s="541"/>
      <c r="TYH48" s="541"/>
      <c r="TYI48" s="541"/>
      <c r="TYJ48" s="541"/>
      <c r="TYK48" s="541"/>
      <c r="TYL48" s="541"/>
      <c r="TYM48" s="541"/>
      <c r="TYN48" s="541"/>
      <c r="TYO48" s="541"/>
      <c r="TYP48" s="541"/>
      <c r="TYQ48" s="541"/>
      <c r="TYR48" s="541"/>
      <c r="TYS48" s="541"/>
      <c r="TYT48" s="541"/>
      <c r="TYU48" s="541"/>
      <c r="TYV48" s="541"/>
      <c r="TYW48" s="541"/>
      <c r="TYX48" s="541"/>
      <c r="TYY48" s="541"/>
      <c r="TYZ48" s="541"/>
      <c r="TZA48" s="541"/>
      <c r="TZB48" s="541"/>
      <c r="TZC48" s="541"/>
      <c r="TZD48" s="541"/>
      <c r="TZE48" s="541"/>
      <c r="TZF48" s="541"/>
      <c r="TZG48" s="541"/>
      <c r="TZH48" s="541"/>
      <c r="TZI48" s="541"/>
      <c r="TZJ48" s="541"/>
      <c r="TZK48" s="541"/>
      <c r="TZL48" s="541"/>
      <c r="TZM48" s="541"/>
      <c r="TZN48" s="541"/>
      <c r="TZO48" s="541"/>
      <c r="TZP48" s="541"/>
      <c r="TZQ48" s="541"/>
      <c r="TZR48" s="541"/>
      <c r="TZS48" s="541"/>
      <c r="TZT48" s="541"/>
      <c r="TZU48" s="541"/>
      <c r="TZV48" s="541"/>
      <c r="TZW48" s="541"/>
      <c r="TZX48" s="541"/>
      <c r="TZY48" s="541"/>
      <c r="TZZ48" s="541"/>
      <c r="UAA48" s="541"/>
      <c r="UAB48" s="541"/>
      <c r="UAC48" s="541"/>
      <c r="UAD48" s="541"/>
      <c r="UAE48" s="541"/>
      <c r="UAF48" s="541"/>
      <c r="UAG48" s="541"/>
      <c r="UAH48" s="541"/>
      <c r="UAI48" s="541"/>
      <c r="UAJ48" s="541"/>
      <c r="UAK48" s="541"/>
      <c r="UAL48" s="541"/>
      <c r="UAM48" s="541"/>
      <c r="UAN48" s="541"/>
      <c r="UAO48" s="541"/>
      <c r="UAP48" s="541"/>
      <c r="UAQ48" s="541"/>
      <c r="UAR48" s="541"/>
      <c r="UAS48" s="541"/>
      <c r="UAT48" s="541"/>
      <c r="UAU48" s="541"/>
      <c r="UAV48" s="541"/>
      <c r="UAW48" s="541"/>
      <c r="UAX48" s="541"/>
      <c r="UAY48" s="541"/>
      <c r="UAZ48" s="541"/>
      <c r="UBA48" s="541"/>
      <c r="UBB48" s="541"/>
      <c r="UBC48" s="541"/>
      <c r="UBD48" s="541"/>
      <c r="UBE48" s="541"/>
      <c r="UBF48" s="541"/>
      <c r="UBG48" s="541"/>
      <c r="UBH48" s="541"/>
      <c r="UBI48" s="541"/>
      <c r="UBJ48" s="541"/>
      <c r="UBK48" s="541"/>
      <c r="UBL48" s="541"/>
      <c r="UBM48" s="541"/>
      <c r="UBN48" s="541"/>
      <c r="UBO48" s="541"/>
      <c r="UBP48" s="541"/>
      <c r="UBQ48" s="541"/>
      <c r="UBR48" s="541"/>
      <c r="UBS48" s="541"/>
      <c r="UBT48" s="541"/>
      <c r="UBU48" s="541"/>
      <c r="UBV48" s="541"/>
      <c r="UBW48" s="541"/>
      <c r="UBX48" s="541"/>
      <c r="UBY48" s="541"/>
      <c r="UBZ48" s="541"/>
      <c r="UCA48" s="541"/>
      <c r="UCB48" s="541"/>
      <c r="UCC48" s="541"/>
      <c r="UCD48" s="541"/>
      <c r="UCE48" s="541"/>
      <c r="UCF48" s="541"/>
      <c r="UCG48" s="541"/>
      <c r="UCH48" s="541"/>
      <c r="UCI48" s="541"/>
      <c r="UCJ48" s="541"/>
      <c r="UCK48" s="541"/>
      <c r="UCL48" s="541"/>
      <c r="UCM48" s="541"/>
      <c r="UCN48" s="541"/>
      <c r="UCO48" s="541"/>
      <c r="UCP48" s="541"/>
      <c r="UCQ48" s="541"/>
      <c r="UCR48" s="541"/>
      <c r="UCS48" s="541"/>
      <c r="UCT48" s="541"/>
      <c r="UCU48" s="541"/>
      <c r="UCV48" s="541"/>
      <c r="UCW48" s="541"/>
      <c r="UCX48" s="541"/>
      <c r="UCY48" s="541"/>
      <c r="UCZ48" s="541"/>
      <c r="UDA48" s="541"/>
      <c r="UDB48" s="541"/>
      <c r="UDC48" s="541"/>
      <c r="UDD48" s="541"/>
      <c r="UDE48" s="541"/>
      <c r="UDF48" s="541"/>
      <c r="UDG48" s="541"/>
      <c r="UDH48" s="541"/>
      <c r="UDI48" s="541"/>
      <c r="UDJ48" s="541"/>
      <c r="UDK48" s="541"/>
      <c r="UDL48" s="541"/>
      <c r="UDM48" s="541"/>
      <c r="UDN48" s="541"/>
      <c r="UDO48" s="541"/>
      <c r="UDP48" s="541"/>
      <c r="UDQ48" s="541"/>
      <c r="UDR48" s="541"/>
      <c r="UDS48" s="541"/>
      <c r="UDT48" s="541"/>
      <c r="UDU48" s="541"/>
      <c r="UDV48" s="541"/>
      <c r="UDW48" s="541"/>
      <c r="UDX48" s="541"/>
      <c r="UDY48" s="541"/>
      <c r="UDZ48" s="541"/>
      <c r="UEA48" s="541"/>
      <c r="UEB48" s="541"/>
      <c r="UEC48" s="541"/>
      <c r="UED48" s="541"/>
      <c r="UEE48" s="541"/>
      <c r="UEF48" s="541"/>
      <c r="UEG48" s="541"/>
      <c r="UEH48" s="541"/>
      <c r="UEI48" s="541"/>
      <c r="UEJ48" s="541"/>
      <c r="UEK48" s="541"/>
      <c r="UEL48" s="541"/>
      <c r="UEM48" s="541"/>
      <c r="UEN48" s="541"/>
      <c r="UEO48" s="541"/>
      <c r="UEP48" s="541"/>
      <c r="UEQ48" s="541"/>
      <c r="UER48" s="541"/>
      <c r="UES48" s="541"/>
      <c r="UET48" s="541"/>
      <c r="UEU48" s="541"/>
      <c r="UEV48" s="541"/>
      <c r="UEW48" s="541"/>
      <c r="UEX48" s="541"/>
      <c r="UEY48" s="541"/>
      <c r="UEZ48" s="541"/>
      <c r="UFA48" s="541"/>
      <c r="UFB48" s="541"/>
      <c r="UFC48" s="541"/>
      <c r="UFD48" s="541"/>
      <c r="UFE48" s="541"/>
      <c r="UFF48" s="541"/>
      <c r="UFG48" s="541"/>
      <c r="UFH48" s="541"/>
      <c r="UFI48" s="541"/>
      <c r="UFJ48" s="541"/>
      <c r="UFK48" s="541"/>
      <c r="UFL48" s="541"/>
      <c r="UFM48" s="541"/>
      <c r="UFN48" s="541"/>
      <c r="UFO48" s="541"/>
      <c r="UFP48" s="541"/>
      <c r="UFQ48" s="541"/>
      <c r="UFR48" s="541"/>
      <c r="UFS48" s="541"/>
      <c r="UFT48" s="541"/>
      <c r="UFU48" s="541"/>
      <c r="UFV48" s="541"/>
      <c r="UFW48" s="541"/>
      <c r="UFX48" s="541"/>
      <c r="UFY48" s="541"/>
      <c r="UFZ48" s="541"/>
      <c r="UGA48" s="541"/>
      <c r="UGB48" s="541"/>
      <c r="UGC48" s="541"/>
      <c r="UGD48" s="541"/>
      <c r="UGE48" s="541"/>
      <c r="UGF48" s="541"/>
      <c r="UGG48" s="541"/>
      <c r="UGH48" s="541"/>
      <c r="UGI48" s="541"/>
      <c r="UGJ48" s="541"/>
      <c r="UGK48" s="541"/>
      <c r="UGL48" s="541"/>
      <c r="UGM48" s="541"/>
      <c r="UGN48" s="541"/>
      <c r="UGO48" s="541"/>
      <c r="UGP48" s="541"/>
      <c r="UGQ48" s="541"/>
      <c r="UGR48" s="541"/>
      <c r="UGS48" s="541"/>
      <c r="UGT48" s="541"/>
      <c r="UGU48" s="541"/>
      <c r="UGV48" s="541"/>
      <c r="UGW48" s="541"/>
      <c r="UGX48" s="541"/>
      <c r="UGY48" s="541"/>
      <c r="UGZ48" s="541"/>
      <c r="UHA48" s="541"/>
      <c r="UHB48" s="541"/>
      <c r="UHC48" s="541"/>
      <c r="UHD48" s="541"/>
      <c r="UHE48" s="541"/>
      <c r="UHF48" s="541"/>
      <c r="UHG48" s="541"/>
      <c r="UHH48" s="541"/>
      <c r="UHI48" s="541"/>
      <c r="UHJ48" s="541"/>
      <c r="UHK48" s="541"/>
      <c r="UHL48" s="541"/>
      <c r="UHM48" s="541"/>
      <c r="UHN48" s="541"/>
      <c r="UHO48" s="541"/>
      <c r="UHP48" s="541"/>
      <c r="UHQ48" s="541"/>
      <c r="UHR48" s="541"/>
      <c r="UHS48" s="541"/>
      <c r="UHT48" s="541"/>
      <c r="UHU48" s="541"/>
      <c r="UHV48" s="541"/>
      <c r="UHW48" s="541"/>
      <c r="UHX48" s="541"/>
      <c r="UHY48" s="541"/>
      <c r="UHZ48" s="541"/>
      <c r="UIA48" s="541"/>
      <c r="UIB48" s="541"/>
      <c r="UIC48" s="541"/>
      <c r="UID48" s="541"/>
      <c r="UIE48" s="541"/>
      <c r="UIF48" s="541"/>
      <c r="UIG48" s="541"/>
      <c r="UIH48" s="541"/>
      <c r="UII48" s="541"/>
      <c r="UIJ48" s="541"/>
      <c r="UIK48" s="541"/>
      <c r="UIL48" s="541"/>
      <c r="UIM48" s="541"/>
      <c r="UIN48" s="541"/>
      <c r="UIO48" s="541"/>
      <c r="UIP48" s="541"/>
      <c r="UIQ48" s="541"/>
      <c r="UIR48" s="541"/>
      <c r="UIS48" s="541"/>
      <c r="UIT48" s="541"/>
      <c r="UIU48" s="541"/>
      <c r="UIV48" s="541"/>
      <c r="UIW48" s="541"/>
      <c r="UIX48" s="541"/>
      <c r="UIY48" s="541"/>
      <c r="UIZ48" s="541"/>
      <c r="UJA48" s="541"/>
      <c r="UJB48" s="541"/>
      <c r="UJC48" s="541"/>
      <c r="UJD48" s="541"/>
      <c r="UJE48" s="541"/>
      <c r="UJF48" s="541"/>
      <c r="UJG48" s="541"/>
      <c r="UJH48" s="541"/>
      <c r="UJI48" s="541"/>
      <c r="UJJ48" s="541"/>
      <c r="UJK48" s="541"/>
      <c r="UJL48" s="541"/>
      <c r="UJM48" s="541"/>
      <c r="UJN48" s="541"/>
      <c r="UJO48" s="541"/>
      <c r="UJP48" s="541"/>
      <c r="UJQ48" s="541"/>
      <c r="UJR48" s="541"/>
      <c r="UJS48" s="541"/>
      <c r="UJT48" s="541"/>
      <c r="UJU48" s="541"/>
      <c r="UJV48" s="541"/>
      <c r="UJW48" s="541"/>
      <c r="UJX48" s="541"/>
      <c r="UJY48" s="541"/>
      <c r="UJZ48" s="541"/>
      <c r="UKA48" s="541"/>
      <c r="UKB48" s="541"/>
      <c r="UKC48" s="541"/>
      <c r="UKD48" s="541"/>
      <c r="UKE48" s="541"/>
      <c r="UKF48" s="541"/>
      <c r="UKG48" s="541"/>
      <c r="UKH48" s="541"/>
      <c r="UKI48" s="541"/>
      <c r="UKJ48" s="541"/>
      <c r="UKK48" s="541"/>
      <c r="UKL48" s="541"/>
      <c r="UKM48" s="541"/>
      <c r="UKN48" s="541"/>
      <c r="UKO48" s="541"/>
      <c r="UKP48" s="541"/>
      <c r="UKQ48" s="541"/>
      <c r="UKR48" s="541"/>
      <c r="UKS48" s="541"/>
      <c r="UKT48" s="541"/>
      <c r="UKU48" s="541"/>
      <c r="UKV48" s="541"/>
      <c r="UKW48" s="541"/>
      <c r="UKX48" s="541"/>
      <c r="UKY48" s="541"/>
      <c r="UKZ48" s="541"/>
      <c r="ULA48" s="541"/>
      <c r="ULB48" s="541"/>
      <c r="ULC48" s="541"/>
      <c r="ULD48" s="541"/>
      <c r="ULE48" s="541"/>
      <c r="ULF48" s="541"/>
      <c r="ULG48" s="541"/>
      <c r="ULH48" s="541"/>
      <c r="ULI48" s="541"/>
      <c r="ULJ48" s="541"/>
      <c r="ULK48" s="541"/>
      <c r="ULL48" s="541"/>
      <c r="ULM48" s="541"/>
      <c r="ULN48" s="541"/>
      <c r="ULO48" s="541"/>
      <c r="ULP48" s="541"/>
      <c r="ULQ48" s="541"/>
      <c r="ULR48" s="541"/>
      <c r="ULS48" s="541"/>
      <c r="ULT48" s="541"/>
      <c r="ULU48" s="541"/>
      <c r="ULV48" s="541"/>
      <c r="ULW48" s="541"/>
      <c r="ULX48" s="541"/>
      <c r="ULY48" s="541"/>
      <c r="ULZ48" s="541"/>
      <c r="UMA48" s="541"/>
      <c r="UMB48" s="541"/>
      <c r="UMC48" s="541"/>
      <c r="UMD48" s="541"/>
      <c r="UME48" s="541"/>
      <c r="UMF48" s="541"/>
      <c r="UMG48" s="541"/>
      <c r="UMH48" s="541"/>
      <c r="UMI48" s="541"/>
      <c r="UMJ48" s="541"/>
      <c r="UMK48" s="541"/>
      <c r="UML48" s="541"/>
      <c r="UMM48" s="541"/>
      <c r="UMN48" s="541"/>
      <c r="UMO48" s="541"/>
      <c r="UMP48" s="541"/>
      <c r="UMQ48" s="541"/>
      <c r="UMR48" s="541"/>
      <c r="UMS48" s="541"/>
      <c r="UMT48" s="541"/>
      <c r="UMU48" s="541"/>
      <c r="UMV48" s="541"/>
      <c r="UMW48" s="541"/>
      <c r="UMX48" s="541"/>
      <c r="UMY48" s="541"/>
      <c r="UMZ48" s="541"/>
      <c r="UNA48" s="541"/>
      <c r="UNB48" s="541"/>
      <c r="UNC48" s="541"/>
      <c r="UND48" s="541"/>
      <c r="UNE48" s="541"/>
      <c r="UNF48" s="541"/>
      <c r="UNG48" s="541"/>
      <c r="UNH48" s="541"/>
      <c r="UNI48" s="541"/>
      <c r="UNJ48" s="541"/>
      <c r="UNK48" s="541"/>
      <c r="UNL48" s="541"/>
      <c r="UNM48" s="541"/>
      <c r="UNN48" s="541"/>
      <c r="UNO48" s="541"/>
      <c r="UNP48" s="541"/>
      <c r="UNQ48" s="541"/>
      <c r="UNR48" s="541"/>
      <c r="UNS48" s="541"/>
      <c r="UNT48" s="541"/>
      <c r="UNU48" s="541"/>
      <c r="UNV48" s="541"/>
      <c r="UNW48" s="541"/>
      <c r="UNX48" s="541"/>
      <c r="UNY48" s="541"/>
      <c r="UNZ48" s="541"/>
      <c r="UOA48" s="541"/>
      <c r="UOB48" s="541"/>
      <c r="UOC48" s="541"/>
      <c r="UOD48" s="541"/>
      <c r="UOE48" s="541"/>
      <c r="UOF48" s="541"/>
      <c r="UOG48" s="541"/>
      <c r="UOH48" s="541"/>
      <c r="UOI48" s="541"/>
      <c r="UOJ48" s="541"/>
      <c r="UOK48" s="541"/>
      <c r="UOL48" s="541"/>
      <c r="UOM48" s="541"/>
      <c r="UON48" s="541"/>
      <c r="UOO48" s="541"/>
      <c r="UOP48" s="541"/>
      <c r="UOQ48" s="541"/>
      <c r="UOR48" s="541"/>
      <c r="UOS48" s="541"/>
      <c r="UOT48" s="541"/>
      <c r="UOU48" s="541"/>
      <c r="UOV48" s="541"/>
      <c r="UOW48" s="541"/>
      <c r="UOX48" s="541"/>
      <c r="UOY48" s="541"/>
      <c r="UOZ48" s="541"/>
      <c r="UPA48" s="541"/>
      <c r="UPB48" s="541"/>
      <c r="UPC48" s="541"/>
      <c r="UPD48" s="541"/>
      <c r="UPE48" s="541"/>
      <c r="UPF48" s="541"/>
      <c r="UPG48" s="541"/>
      <c r="UPH48" s="541"/>
      <c r="UPI48" s="541"/>
      <c r="UPJ48" s="541"/>
      <c r="UPK48" s="541"/>
      <c r="UPL48" s="541"/>
      <c r="UPM48" s="541"/>
      <c r="UPN48" s="541"/>
      <c r="UPO48" s="541"/>
      <c r="UPP48" s="541"/>
      <c r="UPQ48" s="541"/>
      <c r="UPR48" s="541"/>
      <c r="UPS48" s="541"/>
      <c r="UPT48" s="541"/>
      <c r="UPU48" s="541"/>
      <c r="UPV48" s="541"/>
      <c r="UPW48" s="541"/>
      <c r="UPX48" s="541"/>
      <c r="UPY48" s="541"/>
      <c r="UPZ48" s="541"/>
      <c r="UQA48" s="541"/>
      <c r="UQB48" s="541"/>
      <c r="UQC48" s="541"/>
      <c r="UQD48" s="541"/>
      <c r="UQE48" s="541"/>
      <c r="UQF48" s="541"/>
      <c r="UQG48" s="541"/>
      <c r="UQH48" s="541"/>
      <c r="UQI48" s="541"/>
      <c r="UQJ48" s="541"/>
      <c r="UQK48" s="541"/>
      <c r="UQL48" s="541"/>
      <c r="UQM48" s="541"/>
      <c r="UQN48" s="541"/>
      <c r="UQO48" s="541"/>
      <c r="UQP48" s="541"/>
      <c r="UQQ48" s="541"/>
      <c r="UQR48" s="541"/>
      <c r="UQS48" s="541"/>
      <c r="UQT48" s="541"/>
      <c r="UQU48" s="541"/>
      <c r="UQV48" s="541"/>
      <c r="UQW48" s="541"/>
      <c r="UQX48" s="541"/>
      <c r="UQY48" s="541"/>
      <c r="UQZ48" s="541"/>
      <c r="URA48" s="541"/>
      <c r="URB48" s="541"/>
      <c r="URC48" s="541"/>
      <c r="URD48" s="541"/>
      <c r="URE48" s="541"/>
      <c r="URF48" s="541"/>
      <c r="URG48" s="541"/>
      <c r="URH48" s="541"/>
      <c r="URI48" s="541"/>
      <c r="URJ48" s="541"/>
      <c r="URK48" s="541"/>
      <c r="URL48" s="541"/>
      <c r="URM48" s="541"/>
      <c r="URN48" s="541"/>
      <c r="URO48" s="541"/>
      <c r="URP48" s="541"/>
      <c r="URQ48" s="541"/>
      <c r="URR48" s="541"/>
      <c r="URS48" s="541"/>
      <c r="URT48" s="541"/>
      <c r="URU48" s="541"/>
      <c r="URV48" s="541"/>
      <c r="URW48" s="541"/>
      <c r="URX48" s="541"/>
      <c r="URY48" s="541"/>
      <c r="URZ48" s="541"/>
      <c r="USA48" s="541"/>
      <c r="USB48" s="541"/>
      <c r="USC48" s="541"/>
      <c r="USD48" s="541"/>
      <c r="USE48" s="541"/>
      <c r="USF48" s="541"/>
      <c r="USG48" s="541"/>
      <c r="USH48" s="541"/>
      <c r="USI48" s="541"/>
      <c r="USJ48" s="541"/>
      <c r="USK48" s="541"/>
      <c r="USL48" s="541"/>
      <c r="USM48" s="541"/>
      <c r="USN48" s="541"/>
      <c r="USO48" s="541"/>
      <c r="USP48" s="541"/>
      <c r="USQ48" s="541"/>
      <c r="USR48" s="541"/>
      <c r="USS48" s="541"/>
      <c r="UST48" s="541"/>
      <c r="USU48" s="541"/>
      <c r="USV48" s="541"/>
      <c r="USW48" s="541"/>
      <c r="USX48" s="541"/>
      <c r="USY48" s="541"/>
      <c r="USZ48" s="541"/>
      <c r="UTA48" s="541"/>
      <c r="UTB48" s="541"/>
      <c r="UTC48" s="541"/>
      <c r="UTD48" s="541"/>
      <c r="UTE48" s="541"/>
      <c r="UTF48" s="541"/>
      <c r="UTG48" s="541"/>
      <c r="UTH48" s="541"/>
      <c r="UTI48" s="541"/>
      <c r="UTJ48" s="541"/>
      <c r="UTK48" s="541"/>
      <c r="UTL48" s="541"/>
      <c r="UTM48" s="541"/>
      <c r="UTN48" s="541"/>
      <c r="UTO48" s="541"/>
      <c r="UTP48" s="541"/>
      <c r="UTQ48" s="541"/>
      <c r="UTR48" s="541"/>
      <c r="UTS48" s="541"/>
      <c r="UTT48" s="541"/>
      <c r="UTU48" s="541"/>
      <c r="UTV48" s="541"/>
      <c r="UTW48" s="541"/>
      <c r="UTX48" s="541"/>
      <c r="UTY48" s="541"/>
      <c r="UTZ48" s="541"/>
      <c r="UUA48" s="541"/>
      <c r="UUB48" s="541"/>
      <c r="UUC48" s="541"/>
      <c r="UUD48" s="541"/>
      <c r="UUE48" s="541"/>
      <c r="UUF48" s="541"/>
      <c r="UUG48" s="541"/>
      <c r="UUH48" s="541"/>
      <c r="UUI48" s="541"/>
      <c r="UUJ48" s="541"/>
      <c r="UUK48" s="541"/>
      <c r="UUL48" s="541"/>
      <c r="UUM48" s="541"/>
      <c r="UUN48" s="541"/>
      <c r="UUO48" s="541"/>
      <c r="UUP48" s="541"/>
      <c r="UUQ48" s="541"/>
      <c r="UUR48" s="541"/>
      <c r="UUS48" s="541"/>
      <c r="UUT48" s="541"/>
      <c r="UUU48" s="541"/>
      <c r="UUV48" s="541"/>
      <c r="UUW48" s="541"/>
      <c r="UUX48" s="541"/>
      <c r="UUY48" s="541"/>
      <c r="UUZ48" s="541"/>
      <c r="UVA48" s="541"/>
      <c r="UVB48" s="541"/>
      <c r="UVC48" s="541"/>
      <c r="UVD48" s="541"/>
      <c r="UVE48" s="541"/>
      <c r="UVF48" s="541"/>
      <c r="UVG48" s="541"/>
      <c r="UVH48" s="541"/>
      <c r="UVI48" s="541"/>
      <c r="UVJ48" s="541"/>
      <c r="UVK48" s="541"/>
      <c r="UVL48" s="541"/>
      <c r="UVM48" s="541"/>
      <c r="UVN48" s="541"/>
      <c r="UVO48" s="541"/>
      <c r="UVP48" s="541"/>
      <c r="UVQ48" s="541"/>
      <c r="UVR48" s="541"/>
      <c r="UVS48" s="541"/>
      <c r="UVT48" s="541"/>
      <c r="UVU48" s="541"/>
      <c r="UVV48" s="541"/>
      <c r="UVW48" s="541"/>
      <c r="UVX48" s="541"/>
      <c r="UVY48" s="541"/>
      <c r="UVZ48" s="541"/>
      <c r="UWA48" s="541"/>
      <c r="UWB48" s="541"/>
      <c r="UWC48" s="541"/>
      <c r="UWD48" s="541"/>
      <c r="UWE48" s="541"/>
      <c r="UWF48" s="541"/>
      <c r="UWG48" s="541"/>
      <c r="UWH48" s="541"/>
      <c r="UWI48" s="541"/>
      <c r="UWJ48" s="541"/>
      <c r="UWK48" s="541"/>
      <c r="UWL48" s="541"/>
      <c r="UWM48" s="541"/>
      <c r="UWN48" s="541"/>
      <c r="UWO48" s="541"/>
      <c r="UWP48" s="541"/>
      <c r="UWQ48" s="541"/>
      <c r="UWR48" s="541"/>
      <c r="UWS48" s="541"/>
      <c r="UWT48" s="541"/>
      <c r="UWU48" s="541"/>
      <c r="UWV48" s="541"/>
      <c r="UWW48" s="541"/>
      <c r="UWX48" s="541"/>
      <c r="UWY48" s="541"/>
      <c r="UWZ48" s="541"/>
      <c r="UXA48" s="541"/>
      <c r="UXB48" s="541"/>
      <c r="UXC48" s="541"/>
      <c r="UXD48" s="541"/>
      <c r="UXE48" s="541"/>
      <c r="UXF48" s="541"/>
      <c r="UXG48" s="541"/>
      <c r="UXH48" s="541"/>
      <c r="UXI48" s="541"/>
      <c r="UXJ48" s="541"/>
      <c r="UXK48" s="541"/>
      <c r="UXL48" s="541"/>
      <c r="UXM48" s="541"/>
      <c r="UXN48" s="541"/>
      <c r="UXO48" s="541"/>
      <c r="UXP48" s="541"/>
      <c r="UXQ48" s="541"/>
      <c r="UXR48" s="541"/>
      <c r="UXS48" s="541"/>
      <c r="UXT48" s="541"/>
      <c r="UXU48" s="541"/>
      <c r="UXV48" s="541"/>
      <c r="UXW48" s="541"/>
      <c r="UXX48" s="541"/>
      <c r="UXY48" s="541"/>
      <c r="UXZ48" s="541"/>
      <c r="UYA48" s="541"/>
      <c r="UYB48" s="541"/>
      <c r="UYC48" s="541"/>
      <c r="UYD48" s="541"/>
      <c r="UYE48" s="541"/>
      <c r="UYF48" s="541"/>
      <c r="UYG48" s="541"/>
      <c r="UYH48" s="541"/>
      <c r="UYI48" s="541"/>
      <c r="UYJ48" s="541"/>
      <c r="UYK48" s="541"/>
      <c r="UYL48" s="541"/>
      <c r="UYM48" s="541"/>
      <c r="UYN48" s="541"/>
      <c r="UYO48" s="541"/>
      <c r="UYP48" s="541"/>
      <c r="UYQ48" s="541"/>
      <c r="UYR48" s="541"/>
      <c r="UYS48" s="541"/>
      <c r="UYT48" s="541"/>
      <c r="UYU48" s="541"/>
      <c r="UYV48" s="541"/>
      <c r="UYW48" s="541"/>
      <c r="UYX48" s="541"/>
      <c r="UYY48" s="541"/>
      <c r="UYZ48" s="541"/>
      <c r="UZA48" s="541"/>
      <c r="UZB48" s="541"/>
      <c r="UZC48" s="541"/>
      <c r="UZD48" s="541"/>
      <c r="UZE48" s="541"/>
      <c r="UZF48" s="541"/>
      <c r="UZG48" s="541"/>
      <c r="UZH48" s="541"/>
      <c r="UZI48" s="541"/>
      <c r="UZJ48" s="541"/>
      <c r="UZK48" s="541"/>
      <c r="UZL48" s="541"/>
      <c r="UZM48" s="541"/>
      <c r="UZN48" s="541"/>
      <c r="UZO48" s="541"/>
      <c r="UZP48" s="541"/>
      <c r="UZQ48" s="541"/>
      <c r="UZR48" s="541"/>
      <c r="UZS48" s="541"/>
      <c r="UZT48" s="541"/>
      <c r="UZU48" s="541"/>
      <c r="UZV48" s="541"/>
      <c r="UZW48" s="541"/>
      <c r="UZX48" s="541"/>
      <c r="UZY48" s="541"/>
      <c r="UZZ48" s="541"/>
      <c r="VAA48" s="541"/>
      <c r="VAB48" s="541"/>
      <c r="VAC48" s="541"/>
      <c r="VAD48" s="541"/>
      <c r="VAE48" s="541"/>
      <c r="VAF48" s="541"/>
      <c r="VAG48" s="541"/>
      <c r="VAH48" s="541"/>
      <c r="VAI48" s="541"/>
      <c r="VAJ48" s="541"/>
      <c r="VAK48" s="541"/>
      <c r="VAL48" s="541"/>
      <c r="VAM48" s="541"/>
      <c r="VAN48" s="541"/>
      <c r="VAO48" s="541"/>
      <c r="VAP48" s="541"/>
      <c r="VAQ48" s="541"/>
      <c r="VAR48" s="541"/>
      <c r="VAS48" s="541"/>
      <c r="VAT48" s="541"/>
      <c r="VAU48" s="541"/>
      <c r="VAV48" s="541"/>
      <c r="VAW48" s="541"/>
      <c r="VAX48" s="541"/>
      <c r="VAY48" s="541"/>
      <c r="VAZ48" s="541"/>
      <c r="VBA48" s="541"/>
      <c r="VBB48" s="541"/>
      <c r="VBC48" s="541"/>
      <c r="VBD48" s="541"/>
      <c r="VBE48" s="541"/>
      <c r="VBF48" s="541"/>
      <c r="VBG48" s="541"/>
      <c r="VBH48" s="541"/>
      <c r="VBI48" s="541"/>
      <c r="VBJ48" s="541"/>
      <c r="VBK48" s="541"/>
      <c r="VBL48" s="541"/>
      <c r="VBM48" s="541"/>
      <c r="VBN48" s="541"/>
      <c r="VBO48" s="541"/>
      <c r="VBP48" s="541"/>
      <c r="VBQ48" s="541"/>
      <c r="VBR48" s="541"/>
      <c r="VBS48" s="541"/>
      <c r="VBT48" s="541"/>
      <c r="VBU48" s="541"/>
      <c r="VBV48" s="541"/>
      <c r="VBW48" s="541"/>
      <c r="VBX48" s="541"/>
      <c r="VBY48" s="541"/>
      <c r="VBZ48" s="541"/>
      <c r="VCA48" s="541"/>
      <c r="VCB48" s="541"/>
      <c r="VCC48" s="541"/>
      <c r="VCD48" s="541"/>
      <c r="VCE48" s="541"/>
      <c r="VCF48" s="541"/>
      <c r="VCG48" s="541"/>
      <c r="VCH48" s="541"/>
      <c r="VCI48" s="541"/>
      <c r="VCJ48" s="541"/>
      <c r="VCK48" s="541"/>
      <c r="VCL48" s="541"/>
      <c r="VCM48" s="541"/>
      <c r="VCN48" s="541"/>
      <c r="VCO48" s="541"/>
      <c r="VCP48" s="541"/>
      <c r="VCQ48" s="541"/>
      <c r="VCR48" s="541"/>
      <c r="VCS48" s="541"/>
      <c r="VCT48" s="541"/>
      <c r="VCU48" s="541"/>
      <c r="VCV48" s="541"/>
      <c r="VCW48" s="541"/>
      <c r="VCX48" s="541"/>
      <c r="VCY48" s="541"/>
      <c r="VCZ48" s="541"/>
      <c r="VDA48" s="541"/>
      <c r="VDB48" s="541"/>
      <c r="VDC48" s="541"/>
      <c r="VDD48" s="541"/>
      <c r="VDE48" s="541"/>
      <c r="VDF48" s="541"/>
      <c r="VDG48" s="541"/>
      <c r="VDH48" s="541"/>
      <c r="VDI48" s="541"/>
      <c r="VDJ48" s="541"/>
      <c r="VDK48" s="541"/>
      <c r="VDL48" s="541"/>
      <c r="VDM48" s="541"/>
      <c r="VDN48" s="541"/>
      <c r="VDO48" s="541"/>
      <c r="VDP48" s="541"/>
      <c r="VDQ48" s="541"/>
      <c r="VDR48" s="541"/>
      <c r="VDS48" s="541"/>
      <c r="VDT48" s="541"/>
      <c r="VDU48" s="541"/>
      <c r="VDV48" s="541"/>
      <c r="VDW48" s="541"/>
      <c r="VDX48" s="541"/>
      <c r="VDY48" s="541"/>
      <c r="VDZ48" s="541"/>
      <c r="VEA48" s="541"/>
      <c r="VEB48" s="541"/>
      <c r="VEC48" s="541"/>
      <c r="VED48" s="541"/>
      <c r="VEE48" s="541"/>
      <c r="VEF48" s="541"/>
      <c r="VEG48" s="541"/>
      <c r="VEH48" s="541"/>
      <c r="VEI48" s="541"/>
      <c r="VEJ48" s="541"/>
      <c r="VEK48" s="541"/>
      <c r="VEL48" s="541"/>
      <c r="VEM48" s="541"/>
      <c r="VEN48" s="541"/>
      <c r="VEO48" s="541"/>
      <c r="VEP48" s="541"/>
      <c r="VEQ48" s="541"/>
      <c r="VER48" s="541"/>
      <c r="VES48" s="541"/>
      <c r="VET48" s="541"/>
      <c r="VEU48" s="541"/>
      <c r="VEV48" s="541"/>
      <c r="VEW48" s="541"/>
      <c r="VEX48" s="541"/>
      <c r="VEY48" s="541"/>
      <c r="VEZ48" s="541"/>
      <c r="VFA48" s="541"/>
      <c r="VFB48" s="541"/>
      <c r="VFC48" s="541"/>
      <c r="VFD48" s="541"/>
      <c r="VFE48" s="541"/>
      <c r="VFF48" s="541"/>
      <c r="VFG48" s="541"/>
      <c r="VFH48" s="541"/>
      <c r="VFI48" s="541"/>
      <c r="VFJ48" s="541"/>
      <c r="VFK48" s="541"/>
      <c r="VFL48" s="541"/>
      <c r="VFM48" s="541"/>
      <c r="VFN48" s="541"/>
      <c r="VFO48" s="541"/>
      <c r="VFP48" s="541"/>
      <c r="VFQ48" s="541"/>
      <c r="VFR48" s="541"/>
      <c r="VFS48" s="541"/>
      <c r="VFT48" s="541"/>
      <c r="VFU48" s="541"/>
      <c r="VFV48" s="541"/>
      <c r="VFW48" s="541"/>
      <c r="VFX48" s="541"/>
      <c r="VFY48" s="541"/>
      <c r="VFZ48" s="541"/>
      <c r="VGA48" s="541"/>
      <c r="VGB48" s="541"/>
      <c r="VGC48" s="541"/>
      <c r="VGD48" s="541"/>
      <c r="VGE48" s="541"/>
      <c r="VGF48" s="541"/>
      <c r="VGG48" s="541"/>
      <c r="VGH48" s="541"/>
      <c r="VGI48" s="541"/>
      <c r="VGJ48" s="541"/>
      <c r="VGK48" s="541"/>
      <c r="VGL48" s="541"/>
      <c r="VGM48" s="541"/>
      <c r="VGN48" s="541"/>
      <c r="VGO48" s="541"/>
      <c r="VGP48" s="541"/>
      <c r="VGQ48" s="541"/>
      <c r="VGR48" s="541"/>
      <c r="VGS48" s="541"/>
      <c r="VGT48" s="541"/>
      <c r="VGU48" s="541"/>
      <c r="VGV48" s="541"/>
      <c r="VGW48" s="541"/>
      <c r="VGX48" s="541"/>
      <c r="VGY48" s="541"/>
      <c r="VGZ48" s="541"/>
      <c r="VHA48" s="541"/>
      <c r="VHB48" s="541"/>
      <c r="VHC48" s="541"/>
      <c r="VHD48" s="541"/>
      <c r="VHE48" s="541"/>
      <c r="VHF48" s="541"/>
      <c r="VHG48" s="541"/>
      <c r="VHH48" s="541"/>
      <c r="VHI48" s="541"/>
      <c r="VHJ48" s="541"/>
      <c r="VHK48" s="541"/>
      <c r="VHL48" s="541"/>
      <c r="VHM48" s="541"/>
      <c r="VHN48" s="541"/>
      <c r="VHO48" s="541"/>
      <c r="VHP48" s="541"/>
      <c r="VHQ48" s="541"/>
      <c r="VHR48" s="541"/>
      <c r="VHS48" s="541"/>
      <c r="VHT48" s="541"/>
      <c r="VHU48" s="541"/>
      <c r="VHV48" s="541"/>
      <c r="VHW48" s="541"/>
      <c r="VHX48" s="541"/>
      <c r="VHY48" s="541"/>
      <c r="VHZ48" s="541"/>
      <c r="VIA48" s="541"/>
      <c r="VIB48" s="541"/>
      <c r="VIC48" s="541"/>
      <c r="VID48" s="541"/>
      <c r="VIE48" s="541"/>
      <c r="VIF48" s="541"/>
      <c r="VIG48" s="541"/>
      <c r="VIH48" s="541"/>
      <c r="VII48" s="541"/>
      <c r="VIJ48" s="541"/>
      <c r="VIK48" s="541"/>
      <c r="VIL48" s="541"/>
      <c r="VIM48" s="541"/>
      <c r="VIN48" s="541"/>
      <c r="VIO48" s="541"/>
      <c r="VIP48" s="541"/>
      <c r="VIQ48" s="541"/>
      <c r="VIR48" s="541"/>
      <c r="VIS48" s="541"/>
      <c r="VIT48" s="541"/>
      <c r="VIU48" s="541"/>
      <c r="VIV48" s="541"/>
      <c r="VIW48" s="541"/>
      <c r="VIX48" s="541"/>
      <c r="VIY48" s="541"/>
      <c r="VIZ48" s="541"/>
      <c r="VJA48" s="541"/>
      <c r="VJB48" s="541"/>
      <c r="VJC48" s="541"/>
      <c r="VJD48" s="541"/>
      <c r="VJE48" s="541"/>
      <c r="VJF48" s="541"/>
      <c r="VJG48" s="541"/>
      <c r="VJH48" s="541"/>
      <c r="VJI48" s="541"/>
      <c r="VJJ48" s="541"/>
      <c r="VJK48" s="541"/>
      <c r="VJL48" s="541"/>
      <c r="VJM48" s="541"/>
      <c r="VJN48" s="541"/>
      <c r="VJO48" s="541"/>
      <c r="VJP48" s="541"/>
      <c r="VJQ48" s="541"/>
      <c r="VJR48" s="541"/>
      <c r="VJS48" s="541"/>
      <c r="VJT48" s="541"/>
      <c r="VJU48" s="541"/>
      <c r="VJV48" s="541"/>
      <c r="VJW48" s="541"/>
      <c r="VJX48" s="541"/>
      <c r="VJY48" s="541"/>
      <c r="VJZ48" s="541"/>
      <c r="VKA48" s="541"/>
      <c r="VKB48" s="541"/>
      <c r="VKC48" s="541"/>
      <c r="VKD48" s="541"/>
      <c r="VKE48" s="541"/>
      <c r="VKF48" s="541"/>
      <c r="VKG48" s="541"/>
      <c r="VKH48" s="541"/>
      <c r="VKI48" s="541"/>
      <c r="VKJ48" s="541"/>
      <c r="VKK48" s="541"/>
      <c r="VKL48" s="541"/>
      <c r="VKM48" s="541"/>
      <c r="VKN48" s="541"/>
      <c r="VKO48" s="541"/>
      <c r="VKP48" s="541"/>
      <c r="VKQ48" s="541"/>
      <c r="VKR48" s="541"/>
      <c r="VKS48" s="541"/>
      <c r="VKT48" s="541"/>
      <c r="VKU48" s="541"/>
      <c r="VKV48" s="541"/>
      <c r="VKW48" s="541"/>
      <c r="VKX48" s="541"/>
      <c r="VKY48" s="541"/>
      <c r="VKZ48" s="541"/>
      <c r="VLA48" s="541"/>
      <c r="VLB48" s="541"/>
      <c r="VLC48" s="541"/>
      <c r="VLD48" s="541"/>
      <c r="VLE48" s="541"/>
      <c r="VLF48" s="541"/>
      <c r="VLG48" s="541"/>
      <c r="VLH48" s="541"/>
      <c r="VLI48" s="541"/>
      <c r="VLJ48" s="541"/>
      <c r="VLK48" s="541"/>
      <c r="VLL48" s="541"/>
      <c r="VLM48" s="541"/>
      <c r="VLN48" s="541"/>
      <c r="VLO48" s="541"/>
      <c r="VLP48" s="541"/>
      <c r="VLQ48" s="541"/>
      <c r="VLR48" s="541"/>
      <c r="VLS48" s="541"/>
      <c r="VLT48" s="541"/>
      <c r="VLU48" s="541"/>
      <c r="VLV48" s="541"/>
      <c r="VLW48" s="541"/>
      <c r="VLX48" s="541"/>
      <c r="VLY48" s="541"/>
      <c r="VLZ48" s="541"/>
      <c r="VMA48" s="541"/>
      <c r="VMB48" s="541"/>
      <c r="VMC48" s="541"/>
      <c r="VMD48" s="541"/>
      <c r="VME48" s="541"/>
      <c r="VMF48" s="541"/>
      <c r="VMG48" s="541"/>
      <c r="VMH48" s="541"/>
      <c r="VMI48" s="541"/>
      <c r="VMJ48" s="541"/>
      <c r="VMK48" s="541"/>
      <c r="VML48" s="541"/>
      <c r="VMM48" s="541"/>
      <c r="VMN48" s="541"/>
      <c r="VMO48" s="541"/>
      <c r="VMP48" s="541"/>
      <c r="VMQ48" s="541"/>
      <c r="VMR48" s="541"/>
      <c r="VMS48" s="541"/>
      <c r="VMT48" s="541"/>
      <c r="VMU48" s="541"/>
      <c r="VMV48" s="541"/>
      <c r="VMW48" s="541"/>
      <c r="VMX48" s="541"/>
      <c r="VMY48" s="541"/>
      <c r="VMZ48" s="541"/>
      <c r="VNA48" s="541"/>
      <c r="VNB48" s="541"/>
      <c r="VNC48" s="541"/>
      <c r="VND48" s="541"/>
      <c r="VNE48" s="541"/>
      <c r="VNF48" s="541"/>
      <c r="VNG48" s="541"/>
      <c r="VNH48" s="541"/>
      <c r="VNI48" s="541"/>
      <c r="VNJ48" s="541"/>
      <c r="VNK48" s="541"/>
      <c r="VNL48" s="541"/>
      <c r="VNM48" s="541"/>
      <c r="VNN48" s="541"/>
      <c r="VNO48" s="541"/>
      <c r="VNP48" s="541"/>
      <c r="VNQ48" s="541"/>
      <c r="VNR48" s="541"/>
      <c r="VNS48" s="541"/>
      <c r="VNT48" s="541"/>
      <c r="VNU48" s="541"/>
      <c r="VNV48" s="541"/>
      <c r="VNW48" s="541"/>
      <c r="VNX48" s="541"/>
      <c r="VNY48" s="541"/>
      <c r="VNZ48" s="541"/>
      <c r="VOA48" s="541"/>
      <c r="VOB48" s="541"/>
      <c r="VOC48" s="541"/>
      <c r="VOD48" s="541"/>
      <c r="VOE48" s="541"/>
      <c r="VOF48" s="541"/>
      <c r="VOG48" s="541"/>
      <c r="VOH48" s="541"/>
      <c r="VOI48" s="541"/>
      <c r="VOJ48" s="541"/>
      <c r="VOK48" s="541"/>
      <c r="VOL48" s="541"/>
      <c r="VOM48" s="541"/>
      <c r="VON48" s="541"/>
      <c r="VOO48" s="541"/>
      <c r="VOP48" s="541"/>
      <c r="VOQ48" s="541"/>
      <c r="VOR48" s="541"/>
      <c r="VOS48" s="541"/>
      <c r="VOT48" s="541"/>
      <c r="VOU48" s="541"/>
      <c r="VOV48" s="541"/>
      <c r="VOW48" s="541"/>
      <c r="VOX48" s="541"/>
      <c r="VOY48" s="541"/>
      <c r="VOZ48" s="541"/>
      <c r="VPA48" s="541"/>
      <c r="VPB48" s="541"/>
      <c r="VPC48" s="541"/>
      <c r="VPD48" s="541"/>
      <c r="VPE48" s="541"/>
      <c r="VPF48" s="541"/>
      <c r="VPG48" s="541"/>
      <c r="VPH48" s="541"/>
      <c r="VPI48" s="541"/>
      <c r="VPJ48" s="541"/>
      <c r="VPK48" s="541"/>
      <c r="VPL48" s="541"/>
      <c r="VPM48" s="541"/>
      <c r="VPN48" s="541"/>
      <c r="VPO48" s="541"/>
      <c r="VPP48" s="541"/>
      <c r="VPQ48" s="541"/>
      <c r="VPR48" s="541"/>
      <c r="VPS48" s="541"/>
      <c r="VPT48" s="541"/>
      <c r="VPU48" s="541"/>
      <c r="VPV48" s="541"/>
      <c r="VPW48" s="541"/>
      <c r="VPX48" s="541"/>
      <c r="VPY48" s="541"/>
      <c r="VPZ48" s="541"/>
      <c r="VQA48" s="541"/>
      <c r="VQB48" s="541"/>
      <c r="VQC48" s="541"/>
      <c r="VQD48" s="541"/>
      <c r="VQE48" s="541"/>
      <c r="VQF48" s="541"/>
      <c r="VQG48" s="541"/>
      <c r="VQH48" s="541"/>
      <c r="VQI48" s="541"/>
      <c r="VQJ48" s="541"/>
      <c r="VQK48" s="541"/>
      <c r="VQL48" s="541"/>
      <c r="VQM48" s="541"/>
      <c r="VQN48" s="541"/>
      <c r="VQO48" s="541"/>
      <c r="VQP48" s="541"/>
      <c r="VQQ48" s="541"/>
      <c r="VQR48" s="541"/>
      <c r="VQS48" s="541"/>
      <c r="VQT48" s="541"/>
      <c r="VQU48" s="541"/>
      <c r="VQV48" s="541"/>
      <c r="VQW48" s="541"/>
      <c r="VQX48" s="541"/>
      <c r="VQY48" s="541"/>
      <c r="VQZ48" s="541"/>
      <c r="VRA48" s="541"/>
      <c r="VRB48" s="541"/>
      <c r="VRC48" s="541"/>
      <c r="VRD48" s="541"/>
      <c r="VRE48" s="541"/>
      <c r="VRF48" s="541"/>
      <c r="VRG48" s="541"/>
      <c r="VRH48" s="541"/>
      <c r="VRI48" s="541"/>
      <c r="VRJ48" s="541"/>
      <c r="VRK48" s="541"/>
      <c r="VRL48" s="541"/>
      <c r="VRM48" s="541"/>
      <c r="VRN48" s="541"/>
      <c r="VRO48" s="541"/>
      <c r="VRP48" s="541"/>
      <c r="VRQ48" s="541"/>
      <c r="VRR48" s="541"/>
      <c r="VRS48" s="541"/>
      <c r="VRT48" s="541"/>
      <c r="VRU48" s="541"/>
      <c r="VRV48" s="541"/>
      <c r="VRW48" s="541"/>
      <c r="VRX48" s="541"/>
      <c r="VRY48" s="541"/>
      <c r="VRZ48" s="541"/>
      <c r="VSA48" s="541"/>
      <c r="VSB48" s="541"/>
      <c r="VSC48" s="541"/>
      <c r="VSD48" s="541"/>
      <c r="VSE48" s="541"/>
      <c r="VSF48" s="541"/>
      <c r="VSG48" s="541"/>
      <c r="VSH48" s="541"/>
      <c r="VSI48" s="541"/>
      <c r="VSJ48" s="541"/>
      <c r="VSK48" s="541"/>
      <c r="VSL48" s="541"/>
      <c r="VSM48" s="541"/>
      <c r="VSN48" s="541"/>
      <c r="VSO48" s="541"/>
      <c r="VSP48" s="541"/>
      <c r="VSQ48" s="541"/>
      <c r="VSR48" s="541"/>
      <c r="VSS48" s="541"/>
      <c r="VST48" s="541"/>
      <c r="VSU48" s="541"/>
      <c r="VSV48" s="541"/>
      <c r="VSW48" s="541"/>
      <c r="VSX48" s="541"/>
      <c r="VSY48" s="541"/>
      <c r="VSZ48" s="541"/>
      <c r="VTA48" s="541"/>
      <c r="VTB48" s="541"/>
      <c r="VTC48" s="541"/>
      <c r="VTD48" s="541"/>
      <c r="VTE48" s="541"/>
      <c r="VTF48" s="541"/>
      <c r="VTG48" s="541"/>
      <c r="VTH48" s="541"/>
      <c r="VTI48" s="541"/>
      <c r="VTJ48" s="541"/>
      <c r="VTK48" s="541"/>
      <c r="VTL48" s="541"/>
      <c r="VTM48" s="541"/>
      <c r="VTN48" s="541"/>
      <c r="VTO48" s="541"/>
      <c r="VTP48" s="541"/>
      <c r="VTQ48" s="541"/>
      <c r="VTR48" s="541"/>
      <c r="VTS48" s="541"/>
      <c r="VTT48" s="541"/>
      <c r="VTU48" s="541"/>
      <c r="VTV48" s="541"/>
      <c r="VTW48" s="541"/>
      <c r="VTX48" s="541"/>
      <c r="VTY48" s="541"/>
      <c r="VTZ48" s="541"/>
      <c r="VUA48" s="541"/>
      <c r="VUB48" s="541"/>
      <c r="VUC48" s="541"/>
      <c r="VUD48" s="541"/>
      <c r="VUE48" s="541"/>
      <c r="VUF48" s="541"/>
      <c r="VUG48" s="541"/>
      <c r="VUH48" s="541"/>
      <c r="VUI48" s="541"/>
      <c r="VUJ48" s="541"/>
      <c r="VUK48" s="541"/>
      <c r="VUL48" s="541"/>
      <c r="VUM48" s="541"/>
      <c r="VUN48" s="541"/>
      <c r="VUO48" s="541"/>
      <c r="VUP48" s="541"/>
      <c r="VUQ48" s="541"/>
      <c r="VUR48" s="541"/>
      <c r="VUS48" s="541"/>
      <c r="VUT48" s="541"/>
      <c r="VUU48" s="541"/>
      <c r="VUV48" s="541"/>
      <c r="VUW48" s="541"/>
      <c r="VUX48" s="541"/>
      <c r="VUY48" s="541"/>
      <c r="VUZ48" s="541"/>
      <c r="VVA48" s="541"/>
      <c r="VVB48" s="541"/>
      <c r="VVC48" s="541"/>
      <c r="VVD48" s="541"/>
      <c r="VVE48" s="541"/>
      <c r="VVF48" s="541"/>
      <c r="VVG48" s="541"/>
      <c r="VVH48" s="541"/>
      <c r="VVI48" s="541"/>
      <c r="VVJ48" s="541"/>
      <c r="VVK48" s="541"/>
      <c r="VVL48" s="541"/>
      <c r="VVM48" s="541"/>
      <c r="VVN48" s="541"/>
      <c r="VVO48" s="541"/>
      <c r="VVP48" s="541"/>
      <c r="VVQ48" s="541"/>
      <c r="VVR48" s="541"/>
      <c r="VVS48" s="541"/>
      <c r="VVT48" s="541"/>
      <c r="VVU48" s="541"/>
      <c r="VVV48" s="541"/>
      <c r="VVW48" s="541"/>
      <c r="VVX48" s="541"/>
      <c r="VVY48" s="541"/>
      <c r="VVZ48" s="541"/>
      <c r="VWA48" s="541"/>
      <c r="VWB48" s="541"/>
      <c r="VWC48" s="541"/>
      <c r="VWD48" s="541"/>
      <c r="VWE48" s="541"/>
      <c r="VWF48" s="541"/>
      <c r="VWG48" s="541"/>
      <c r="VWH48" s="541"/>
      <c r="VWI48" s="541"/>
      <c r="VWJ48" s="541"/>
      <c r="VWK48" s="541"/>
      <c r="VWL48" s="541"/>
      <c r="VWM48" s="541"/>
      <c r="VWN48" s="541"/>
      <c r="VWO48" s="541"/>
      <c r="VWP48" s="541"/>
      <c r="VWQ48" s="541"/>
      <c r="VWR48" s="541"/>
      <c r="VWS48" s="541"/>
      <c r="VWT48" s="541"/>
      <c r="VWU48" s="541"/>
      <c r="VWV48" s="541"/>
      <c r="VWW48" s="541"/>
      <c r="VWX48" s="541"/>
      <c r="VWY48" s="541"/>
      <c r="VWZ48" s="541"/>
      <c r="VXA48" s="541"/>
      <c r="VXB48" s="541"/>
      <c r="VXC48" s="541"/>
      <c r="VXD48" s="541"/>
      <c r="VXE48" s="541"/>
      <c r="VXF48" s="541"/>
      <c r="VXG48" s="541"/>
      <c r="VXH48" s="541"/>
      <c r="VXI48" s="541"/>
      <c r="VXJ48" s="541"/>
      <c r="VXK48" s="541"/>
      <c r="VXL48" s="541"/>
      <c r="VXM48" s="541"/>
      <c r="VXN48" s="541"/>
      <c r="VXO48" s="541"/>
      <c r="VXP48" s="541"/>
      <c r="VXQ48" s="541"/>
      <c r="VXR48" s="541"/>
      <c r="VXS48" s="541"/>
      <c r="VXT48" s="541"/>
      <c r="VXU48" s="541"/>
      <c r="VXV48" s="541"/>
      <c r="VXW48" s="541"/>
      <c r="VXX48" s="541"/>
      <c r="VXY48" s="541"/>
      <c r="VXZ48" s="541"/>
      <c r="VYA48" s="541"/>
      <c r="VYB48" s="541"/>
      <c r="VYC48" s="541"/>
      <c r="VYD48" s="541"/>
      <c r="VYE48" s="541"/>
      <c r="VYF48" s="541"/>
      <c r="VYG48" s="541"/>
      <c r="VYH48" s="541"/>
      <c r="VYI48" s="541"/>
      <c r="VYJ48" s="541"/>
      <c r="VYK48" s="541"/>
      <c r="VYL48" s="541"/>
      <c r="VYM48" s="541"/>
      <c r="VYN48" s="541"/>
      <c r="VYO48" s="541"/>
      <c r="VYP48" s="541"/>
      <c r="VYQ48" s="541"/>
      <c r="VYR48" s="541"/>
      <c r="VYS48" s="541"/>
      <c r="VYT48" s="541"/>
      <c r="VYU48" s="541"/>
      <c r="VYV48" s="541"/>
      <c r="VYW48" s="541"/>
      <c r="VYX48" s="541"/>
      <c r="VYY48" s="541"/>
      <c r="VYZ48" s="541"/>
      <c r="VZA48" s="541"/>
      <c r="VZB48" s="541"/>
      <c r="VZC48" s="541"/>
      <c r="VZD48" s="541"/>
      <c r="VZE48" s="541"/>
      <c r="VZF48" s="541"/>
      <c r="VZG48" s="541"/>
      <c r="VZH48" s="541"/>
      <c r="VZI48" s="541"/>
      <c r="VZJ48" s="541"/>
      <c r="VZK48" s="541"/>
      <c r="VZL48" s="541"/>
      <c r="VZM48" s="541"/>
      <c r="VZN48" s="541"/>
      <c r="VZO48" s="541"/>
      <c r="VZP48" s="541"/>
      <c r="VZQ48" s="541"/>
      <c r="VZR48" s="541"/>
      <c r="VZS48" s="541"/>
      <c r="VZT48" s="541"/>
      <c r="VZU48" s="541"/>
      <c r="VZV48" s="541"/>
      <c r="VZW48" s="541"/>
      <c r="VZX48" s="541"/>
      <c r="VZY48" s="541"/>
      <c r="VZZ48" s="541"/>
      <c r="WAA48" s="541"/>
      <c r="WAB48" s="541"/>
      <c r="WAC48" s="541"/>
      <c r="WAD48" s="541"/>
      <c r="WAE48" s="541"/>
      <c r="WAF48" s="541"/>
      <c r="WAG48" s="541"/>
      <c r="WAH48" s="541"/>
      <c r="WAI48" s="541"/>
      <c r="WAJ48" s="541"/>
      <c r="WAK48" s="541"/>
      <c r="WAL48" s="541"/>
      <c r="WAM48" s="541"/>
      <c r="WAN48" s="541"/>
      <c r="WAO48" s="541"/>
      <c r="WAP48" s="541"/>
      <c r="WAQ48" s="541"/>
      <c r="WAR48" s="541"/>
      <c r="WAS48" s="541"/>
      <c r="WAT48" s="541"/>
      <c r="WAU48" s="541"/>
      <c r="WAV48" s="541"/>
      <c r="WAW48" s="541"/>
      <c r="WAX48" s="541"/>
      <c r="WAY48" s="541"/>
      <c r="WAZ48" s="541"/>
      <c r="WBA48" s="541"/>
      <c r="WBB48" s="541"/>
      <c r="WBC48" s="541"/>
      <c r="WBD48" s="541"/>
      <c r="WBE48" s="541"/>
      <c r="WBF48" s="541"/>
      <c r="WBG48" s="541"/>
      <c r="WBH48" s="541"/>
      <c r="WBI48" s="541"/>
      <c r="WBJ48" s="541"/>
      <c r="WBK48" s="541"/>
      <c r="WBL48" s="541"/>
      <c r="WBM48" s="541"/>
      <c r="WBN48" s="541"/>
      <c r="WBO48" s="541"/>
      <c r="WBP48" s="541"/>
      <c r="WBQ48" s="541"/>
      <c r="WBR48" s="541"/>
      <c r="WBS48" s="541"/>
      <c r="WBT48" s="541"/>
      <c r="WBU48" s="541"/>
      <c r="WBV48" s="541"/>
      <c r="WBW48" s="541"/>
      <c r="WBX48" s="541"/>
      <c r="WBY48" s="541"/>
      <c r="WBZ48" s="541"/>
      <c r="WCA48" s="541"/>
      <c r="WCB48" s="541"/>
      <c r="WCC48" s="541"/>
      <c r="WCD48" s="541"/>
      <c r="WCE48" s="541"/>
      <c r="WCF48" s="541"/>
      <c r="WCG48" s="541"/>
      <c r="WCH48" s="541"/>
      <c r="WCI48" s="541"/>
      <c r="WCJ48" s="541"/>
      <c r="WCK48" s="541"/>
      <c r="WCL48" s="541"/>
      <c r="WCM48" s="541"/>
      <c r="WCN48" s="541"/>
      <c r="WCO48" s="541"/>
      <c r="WCP48" s="541"/>
      <c r="WCQ48" s="541"/>
      <c r="WCR48" s="541"/>
      <c r="WCS48" s="541"/>
      <c r="WCT48" s="541"/>
      <c r="WCU48" s="541"/>
      <c r="WCV48" s="541"/>
      <c r="WCW48" s="541"/>
      <c r="WCX48" s="541"/>
      <c r="WCY48" s="541"/>
      <c r="WCZ48" s="541"/>
      <c r="WDA48" s="541"/>
      <c r="WDB48" s="541"/>
      <c r="WDC48" s="541"/>
      <c r="WDD48" s="541"/>
      <c r="WDE48" s="541"/>
      <c r="WDF48" s="541"/>
      <c r="WDG48" s="541"/>
      <c r="WDH48" s="541"/>
      <c r="WDI48" s="541"/>
      <c r="WDJ48" s="541"/>
      <c r="WDK48" s="541"/>
      <c r="WDL48" s="541"/>
      <c r="WDM48" s="541"/>
      <c r="WDN48" s="541"/>
      <c r="WDO48" s="541"/>
      <c r="WDP48" s="541"/>
      <c r="WDQ48" s="541"/>
      <c r="WDR48" s="541"/>
      <c r="WDS48" s="541"/>
      <c r="WDT48" s="541"/>
      <c r="WDU48" s="541"/>
      <c r="WDV48" s="541"/>
      <c r="WDW48" s="541"/>
      <c r="WDX48" s="541"/>
      <c r="WDY48" s="541"/>
      <c r="WDZ48" s="541"/>
      <c r="WEA48" s="541"/>
      <c r="WEB48" s="541"/>
      <c r="WEC48" s="541"/>
      <c r="WED48" s="541"/>
      <c r="WEE48" s="541"/>
      <c r="WEF48" s="541"/>
      <c r="WEG48" s="541"/>
      <c r="WEH48" s="541"/>
      <c r="WEI48" s="541"/>
      <c r="WEJ48" s="541"/>
      <c r="WEK48" s="541"/>
      <c r="WEL48" s="541"/>
      <c r="WEM48" s="541"/>
      <c r="WEN48" s="541"/>
      <c r="WEO48" s="541"/>
      <c r="WEP48" s="541"/>
      <c r="WEQ48" s="541"/>
      <c r="WER48" s="541"/>
      <c r="WES48" s="541"/>
      <c r="WET48" s="541"/>
      <c r="WEU48" s="541"/>
      <c r="WEV48" s="541"/>
      <c r="WEW48" s="541"/>
      <c r="WEX48" s="541"/>
      <c r="WEY48" s="541"/>
      <c r="WEZ48" s="541"/>
      <c r="WFA48" s="541"/>
      <c r="WFB48" s="541"/>
      <c r="WFC48" s="541"/>
      <c r="WFD48" s="541"/>
      <c r="WFE48" s="541"/>
      <c r="WFF48" s="541"/>
      <c r="WFG48" s="541"/>
      <c r="WFH48" s="541"/>
      <c r="WFI48" s="541"/>
      <c r="WFJ48" s="541"/>
      <c r="WFK48" s="541"/>
      <c r="WFL48" s="541"/>
      <c r="WFM48" s="541"/>
      <c r="WFN48" s="541"/>
      <c r="WFO48" s="541"/>
      <c r="WFP48" s="541"/>
      <c r="WFQ48" s="541"/>
      <c r="WFR48" s="541"/>
      <c r="WFS48" s="541"/>
      <c r="WFT48" s="541"/>
      <c r="WFU48" s="541"/>
      <c r="WFV48" s="541"/>
      <c r="WFW48" s="541"/>
      <c r="WFX48" s="541"/>
      <c r="WFY48" s="541"/>
      <c r="WFZ48" s="541"/>
      <c r="WGA48" s="541"/>
      <c r="WGB48" s="541"/>
      <c r="WGC48" s="541"/>
      <c r="WGD48" s="541"/>
      <c r="WGE48" s="541"/>
      <c r="WGF48" s="541"/>
      <c r="WGG48" s="541"/>
      <c r="WGH48" s="541"/>
      <c r="WGI48" s="541"/>
      <c r="WGJ48" s="541"/>
      <c r="WGK48" s="541"/>
      <c r="WGL48" s="541"/>
      <c r="WGM48" s="541"/>
      <c r="WGN48" s="541"/>
      <c r="WGO48" s="541"/>
      <c r="WGP48" s="541"/>
      <c r="WGQ48" s="541"/>
      <c r="WGR48" s="541"/>
      <c r="WGS48" s="541"/>
      <c r="WGT48" s="541"/>
      <c r="WGU48" s="541"/>
      <c r="WGV48" s="541"/>
      <c r="WGW48" s="541"/>
      <c r="WGX48" s="541"/>
      <c r="WGY48" s="541"/>
      <c r="WGZ48" s="541"/>
      <c r="WHA48" s="541"/>
      <c r="WHB48" s="541"/>
      <c r="WHC48" s="541"/>
      <c r="WHD48" s="541"/>
      <c r="WHE48" s="541"/>
      <c r="WHF48" s="541"/>
      <c r="WHG48" s="541"/>
      <c r="WHH48" s="541"/>
      <c r="WHI48" s="541"/>
      <c r="WHJ48" s="541"/>
      <c r="WHK48" s="541"/>
      <c r="WHL48" s="541"/>
      <c r="WHM48" s="541"/>
      <c r="WHN48" s="541"/>
      <c r="WHO48" s="541"/>
      <c r="WHP48" s="541"/>
      <c r="WHQ48" s="541"/>
      <c r="WHR48" s="541"/>
      <c r="WHS48" s="541"/>
      <c r="WHT48" s="541"/>
      <c r="WHU48" s="541"/>
      <c r="WHV48" s="541"/>
      <c r="WHW48" s="541"/>
      <c r="WHX48" s="541"/>
      <c r="WHY48" s="541"/>
      <c r="WHZ48" s="541"/>
      <c r="WIA48" s="541"/>
      <c r="WIB48" s="541"/>
      <c r="WIC48" s="541"/>
      <c r="WID48" s="541"/>
      <c r="WIE48" s="541"/>
      <c r="WIF48" s="541"/>
      <c r="WIG48" s="541"/>
      <c r="WIH48" s="541"/>
      <c r="WII48" s="541"/>
      <c r="WIJ48" s="541"/>
      <c r="WIK48" s="541"/>
      <c r="WIL48" s="541"/>
      <c r="WIM48" s="541"/>
      <c r="WIN48" s="541"/>
      <c r="WIO48" s="541"/>
      <c r="WIP48" s="541"/>
      <c r="WIQ48" s="541"/>
      <c r="WIR48" s="541"/>
      <c r="WIS48" s="541"/>
      <c r="WIT48" s="541"/>
      <c r="WIU48" s="541"/>
      <c r="WIV48" s="541"/>
      <c r="WIW48" s="541"/>
      <c r="WIX48" s="541"/>
      <c r="WIY48" s="541"/>
      <c r="WIZ48" s="541"/>
      <c r="WJA48" s="541"/>
      <c r="WJB48" s="541"/>
      <c r="WJC48" s="541"/>
      <c r="WJD48" s="541"/>
      <c r="WJE48" s="541"/>
      <c r="WJF48" s="541"/>
      <c r="WJG48" s="541"/>
      <c r="WJH48" s="541"/>
      <c r="WJI48" s="541"/>
      <c r="WJJ48" s="541"/>
      <c r="WJK48" s="541"/>
      <c r="WJL48" s="541"/>
      <c r="WJM48" s="541"/>
      <c r="WJN48" s="541"/>
      <c r="WJO48" s="541"/>
      <c r="WJP48" s="541"/>
      <c r="WJQ48" s="541"/>
      <c r="WJR48" s="541"/>
      <c r="WJS48" s="541"/>
      <c r="WJT48" s="541"/>
      <c r="WJU48" s="541"/>
      <c r="WJV48" s="541"/>
      <c r="WJW48" s="541"/>
      <c r="WJX48" s="541"/>
      <c r="WJY48" s="541"/>
      <c r="WJZ48" s="541"/>
      <c r="WKA48" s="541"/>
      <c r="WKB48" s="541"/>
      <c r="WKC48" s="541"/>
      <c r="WKD48" s="541"/>
      <c r="WKE48" s="541"/>
      <c r="WKF48" s="541"/>
      <c r="WKG48" s="541"/>
      <c r="WKH48" s="541"/>
      <c r="WKI48" s="541"/>
      <c r="WKJ48" s="541"/>
      <c r="WKK48" s="541"/>
      <c r="WKL48" s="541"/>
      <c r="WKM48" s="541"/>
      <c r="WKN48" s="541"/>
      <c r="WKO48" s="541"/>
      <c r="WKP48" s="541"/>
      <c r="WKQ48" s="541"/>
      <c r="WKR48" s="541"/>
      <c r="WKS48" s="541"/>
      <c r="WKT48" s="541"/>
      <c r="WKU48" s="541"/>
      <c r="WKV48" s="541"/>
      <c r="WKW48" s="541"/>
      <c r="WKX48" s="541"/>
      <c r="WKY48" s="541"/>
      <c r="WKZ48" s="541"/>
      <c r="WLA48" s="541"/>
      <c r="WLB48" s="541"/>
      <c r="WLC48" s="541"/>
      <c r="WLD48" s="541"/>
      <c r="WLE48" s="541"/>
      <c r="WLF48" s="541"/>
      <c r="WLG48" s="541"/>
      <c r="WLH48" s="541"/>
      <c r="WLI48" s="541"/>
      <c r="WLJ48" s="541"/>
      <c r="WLK48" s="541"/>
      <c r="WLL48" s="541"/>
      <c r="WLM48" s="541"/>
      <c r="WLN48" s="541"/>
      <c r="WLO48" s="541"/>
      <c r="WLP48" s="541"/>
      <c r="WLQ48" s="541"/>
      <c r="WLR48" s="541"/>
      <c r="WLS48" s="541"/>
      <c r="WLT48" s="541"/>
      <c r="WLU48" s="541"/>
      <c r="WLV48" s="541"/>
      <c r="WLW48" s="541"/>
      <c r="WLX48" s="541"/>
      <c r="WLY48" s="541"/>
      <c r="WLZ48" s="541"/>
      <c r="WMA48" s="541"/>
      <c r="WMB48" s="541"/>
      <c r="WMC48" s="541"/>
      <c r="WMD48" s="541"/>
      <c r="WME48" s="541"/>
      <c r="WMF48" s="541"/>
      <c r="WMG48" s="541"/>
      <c r="WMH48" s="541"/>
      <c r="WMI48" s="541"/>
      <c r="WMJ48" s="541"/>
      <c r="WMK48" s="541"/>
      <c r="WML48" s="541"/>
      <c r="WMM48" s="541"/>
      <c r="WMN48" s="541"/>
      <c r="WMO48" s="541"/>
      <c r="WMP48" s="541"/>
      <c r="WMQ48" s="541"/>
      <c r="WMR48" s="541"/>
      <c r="WMS48" s="541"/>
      <c r="WMT48" s="541"/>
      <c r="WMU48" s="541"/>
      <c r="WMV48" s="541"/>
      <c r="WMW48" s="541"/>
      <c r="WMX48" s="541"/>
      <c r="WMY48" s="541"/>
      <c r="WMZ48" s="541"/>
      <c r="WNA48" s="541"/>
      <c r="WNB48" s="541"/>
      <c r="WNC48" s="541"/>
      <c r="WND48" s="541"/>
      <c r="WNE48" s="541"/>
      <c r="WNF48" s="541"/>
      <c r="WNG48" s="541"/>
      <c r="WNH48" s="541"/>
      <c r="WNI48" s="541"/>
      <c r="WNJ48" s="541"/>
      <c r="WNK48" s="541"/>
      <c r="WNL48" s="541"/>
      <c r="WNM48" s="541"/>
      <c r="WNN48" s="541"/>
      <c r="WNO48" s="541"/>
      <c r="WNP48" s="541"/>
      <c r="WNQ48" s="541"/>
      <c r="WNR48" s="541"/>
      <c r="WNS48" s="541"/>
      <c r="WNT48" s="541"/>
      <c r="WNU48" s="541"/>
      <c r="WNV48" s="541"/>
      <c r="WNW48" s="541"/>
      <c r="WNX48" s="541"/>
      <c r="WNY48" s="541"/>
      <c r="WNZ48" s="541"/>
      <c r="WOA48" s="541"/>
      <c r="WOB48" s="541"/>
      <c r="WOC48" s="541"/>
      <c r="WOD48" s="541"/>
      <c r="WOE48" s="541"/>
      <c r="WOF48" s="541"/>
      <c r="WOG48" s="541"/>
      <c r="WOH48" s="541"/>
      <c r="WOI48" s="541"/>
      <c r="WOJ48" s="541"/>
      <c r="WOK48" s="541"/>
      <c r="WOL48" s="541"/>
      <c r="WOM48" s="541"/>
      <c r="WON48" s="541"/>
      <c r="WOO48" s="541"/>
      <c r="WOP48" s="541"/>
      <c r="WOQ48" s="541"/>
      <c r="WOR48" s="541"/>
      <c r="WOS48" s="541"/>
      <c r="WOT48" s="541"/>
      <c r="WOU48" s="541"/>
      <c r="WOV48" s="541"/>
      <c r="WOW48" s="541"/>
      <c r="WOX48" s="541"/>
      <c r="WOY48" s="541"/>
      <c r="WOZ48" s="541"/>
      <c r="WPA48" s="541"/>
      <c r="WPB48" s="541"/>
      <c r="WPC48" s="541"/>
      <c r="WPD48" s="541"/>
      <c r="WPE48" s="541"/>
      <c r="WPF48" s="541"/>
      <c r="WPG48" s="541"/>
      <c r="WPH48" s="541"/>
      <c r="WPI48" s="541"/>
      <c r="WPJ48" s="541"/>
      <c r="WPK48" s="541"/>
      <c r="WPL48" s="541"/>
      <c r="WPM48" s="541"/>
      <c r="WPN48" s="541"/>
      <c r="WPO48" s="541"/>
      <c r="WPP48" s="541"/>
      <c r="WPQ48" s="541"/>
      <c r="WPR48" s="541"/>
      <c r="WPS48" s="541"/>
      <c r="WPT48" s="541"/>
      <c r="WPU48" s="541"/>
      <c r="WPV48" s="541"/>
      <c r="WPW48" s="541"/>
      <c r="WPX48" s="541"/>
      <c r="WPY48" s="541"/>
      <c r="WPZ48" s="541"/>
      <c r="WQA48" s="541"/>
      <c r="WQB48" s="541"/>
      <c r="WQC48" s="541"/>
      <c r="WQD48" s="541"/>
      <c r="WQE48" s="541"/>
      <c r="WQF48" s="541"/>
      <c r="WQG48" s="541"/>
      <c r="WQH48" s="541"/>
      <c r="WQI48" s="541"/>
      <c r="WQJ48" s="541"/>
      <c r="WQK48" s="541"/>
      <c r="WQL48" s="541"/>
      <c r="WQM48" s="541"/>
      <c r="WQN48" s="541"/>
      <c r="WQO48" s="541"/>
      <c r="WQP48" s="541"/>
      <c r="WQQ48" s="541"/>
      <c r="WQR48" s="541"/>
      <c r="WQS48" s="541"/>
      <c r="WQT48" s="541"/>
      <c r="WQU48" s="541"/>
      <c r="WQV48" s="541"/>
      <c r="WQW48" s="541"/>
      <c r="WQX48" s="541"/>
      <c r="WQY48" s="541"/>
      <c r="WQZ48" s="541"/>
      <c r="WRA48" s="541"/>
      <c r="WRB48" s="541"/>
      <c r="WRC48" s="541"/>
      <c r="WRD48" s="541"/>
      <c r="WRE48" s="541"/>
      <c r="WRF48" s="541"/>
      <c r="WRG48" s="541"/>
      <c r="WRH48" s="541"/>
      <c r="WRI48" s="541"/>
      <c r="WRJ48" s="541"/>
      <c r="WRK48" s="541"/>
      <c r="WRL48" s="541"/>
      <c r="WRM48" s="541"/>
      <c r="WRN48" s="541"/>
      <c r="WRO48" s="541"/>
      <c r="WRP48" s="541"/>
      <c r="WRQ48" s="541"/>
      <c r="WRR48" s="541"/>
      <c r="WRS48" s="541"/>
      <c r="WRT48" s="541"/>
      <c r="WRU48" s="541"/>
      <c r="WRV48" s="541"/>
      <c r="WRW48" s="541"/>
      <c r="WRX48" s="541"/>
      <c r="WRY48" s="541"/>
      <c r="WRZ48" s="541"/>
      <c r="WSA48" s="541"/>
      <c r="WSB48" s="541"/>
      <c r="WSC48" s="541"/>
      <c r="WSD48" s="541"/>
      <c r="WSE48" s="541"/>
      <c r="WSF48" s="541"/>
      <c r="WSG48" s="541"/>
      <c r="WSH48" s="541"/>
      <c r="WSI48" s="541"/>
      <c r="WSJ48" s="541"/>
      <c r="WSK48" s="541"/>
      <c r="WSL48" s="541"/>
      <c r="WSM48" s="541"/>
      <c r="WSN48" s="541"/>
      <c r="WSO48" s="541"/>
      <c r="WSP48" s="541"/>
      <c r="WSQ48" s="541"/>
      <c r="WSR48" s="541"/>
      <c r="WSS48" s="541"/>
      <c r="WST48" s="541"/>
      <c r="WSU48" s="541"/>
      <c r="WSV48" s="541"/>
      <c r="WSW48" s="541"/>
      <c r="WSX48" s="541"/>
      <c r="WSY48" s="541"/>
      <c r="WSZ48" s="541"/>
      <c r="WTA48" s="541"/>
      <c r="WTB48" s="541"/>
      <c r="WTC48" s="541"/>
      <c r="WTD48" s="541"/>
      <c r="WTE48" s="541"/>
      <c r="WTF48" s="541"/>
      <c r="WTG48" s="541"/>
      <c r="WTH48" s="541"/>
      <c r="WTI48" s="541"/>
      <c r="WTJ48" s="541"/>
      <c r="WTK48" s="541"/>
      <c r="WTL48" s="541"/>
      <c r="WTM48" s="541"/>
      <c r="WTN48" s="541"/>
      <c r="WTO48" s="541"/>
      <c r="WTP48" s="541"/>
      <c r="WTQ48" s="541"/>
      <c r="WTR48" s="541"/>
      <c r="WTS48" s="541"/>
      <c r="WTT48" s="541"/>
      <c r="WTU48" s="541"/>
      <c r="WTV48" s="541"/>
      <c r="WTW48" s="541"/>
      <c r="WTX48" s="541"/>
      <c r="WTY48" s="541"/>
      <c r="WTZ48" s="541"/>
      <c r="WUA48" s="541"/>
      <c r="WUB48" s="541"/>
      <c r="WUC48" s="541"/>
      <c r="WUD48" s="541"/>
      <c r="WUE48" s="541"/>
      <c r="WUF48" s="541"/>
      <c r="WUG48" s="541"/>
      <c r="WUH48" s="541"/>
      <c r="WUI48" s="541"/>
      <c r="WUJ48" s="541"/>
      <c r="WUK48" s="541"/>
      <c r="WUL48" s="541"/>
      <c r="WUM48" s="541"/>
      <c r="WUN48" s="541"/>
      <c r="WUO48" s="541"/>
      <c r="WUP48" s="541"/>
      <c r="WUQ48" s="541"/>
      <c r="WUR48" s="541"/>
      <c r="WUS48" s="541"/>
      <c r="WUT48" s="541"/>
      <c r="WUU48" s="541"/>
      <c r="WUV48" s="541"/>
      <c r="WUW48" s="541"/>
      <c r="WUX48" s="541"/>
      <c r="WUY48" s="541"/>
      <c r="WUZ48" s="541"/>
      <c r="WVA48" s="541"/>
      <c r="WVB48" s="541"/>
      <c r="WVC48" s="541"/>
      <c r="WVD48" s="541"/>
      <c r="WVE48" s="541"/>
      <c r="WVF48" s="541"/>
      <c r="WVG48" s="541"/>
      <c r="WVH48" s="541"/>
      <c r="WVI48" s="541"/>
      <c r="WVJ48" s="541"/>
      <c r="WVK48" s="541"/>
      <c r="WVL48" s="541"/>
      <c r="WVM48" s="541"/>
      <c r="WVN48" s="541"/>
      <c r="WVO48" s="541"/>
      <c r="WVP48" s="541"/>
      <c r="WVQ48" s="541"/>
      <c r="WVR48" s="541"/>
      <c r="WVS48" s="541"/>
      <c r="WVT48" s="541"/>
      <c r="WVU48" s="541"/>
      <c r="WVV48" s="541"/>
      <c r="WVW48" s="541"/>
      <c r="WVX48" s="541"/>
      <c r="WVY48" s="541"/>
      <c r="WVZ48" s="541"/>
      <c r="WWA48" s="541"/>
      <c r="WWB48" s="541"/>
      <c r="WWC48" s="541"/>
      <c r="WWD48" s="541"/>
      <c r="WWE48" s="541"/>
      <c r="WWF48" s="541"/>
      <c r="WWG48" s="541"/>
      <c r="WWH48" s="541"/>
      <c r="WWI48" s="541"/>
      <c r="WWJ48" s="541"/>
      <c r="WWK48" s="541"/>
      <c r="WWL48" s="541"/>
      <c r="WWM48" s="541"/>
      <c r="WWN48" s="541"/>
      <c r="WWO48" s="541"/>
      <c r="WWP48" s="541"/>
      <c r="WWQ48" s="541"/>
      <c r="WWR48" s="541"/>
      <c r="WWS48" s="541"/>
      <c r="WWT48" s="541"/>
      <c r="WWU48" s="541"/>
      <c r="WWV48" s="541"/>
      <c r="WWW48" s="541"/>
      <c r="WWX48" s="541"/>
      <c r="WWY48" s="541"/>
      <c r="WWZ48" s="541"/>
      <c r="WXA48" s="541"/>
      <c r="WXB48" s="541"/>
      <c r="WXC48" s="541"/>
      <c r="WXD48" s="541"/>
      <c r="WXE48" s="541"/>
      <c r="WXF48" s="541"/>
      <c r="WXG48" s="541"/>
      <c r="WXH48" s="541"/>
      <c r="WXI48" s="541"/>
      <c r="WXJ48" s="541"/>
      <c r="WXK48" s="541"/>
      <c r="WXL48" s="541"/>
      <c r="WXM48" s="541"/>
      <c r="WXN48" s="541"/>
      <c r="WXO48" s="541"/>
      <c r="WXP48" s="541"/>
      <c r="WXQ48" s="541"/>
      <c r="WXR48" s="541"/>
      <c r="WXS48" s="541"/>
      <c r="WXT48" s="541"/>
      <c r="WXU48" s="541"/>
      <c r="WXV48" s="541"/>
      <c r="WXW48" s="541"/>
      <c r="WXX48" s="541"/>
      <c r="WXY48" s="541"/>
      <c r="WXZ48" s="541"/>
      <c r="WYA48" s="541"/>
      <c r="WYB48" s="541"/>
      <c r="WYC48" s="541"/>
      <c r="WYD48" s="541"/>
      <c r="WYE48" s="541"/>
      <c r="WYF48" s="541"/>
      <c r="WYG48" s="541"/>
      <c r="WYH48" s="541"/>
      <c r="WYI48" s="541"/>
      <c r="WYJ48" s="541"/>
      <c r="WYK48" s="541"/>
      <c r="WYL48" s="541"/>
      <c r="WYM48" s="541"/>
      <c r="WYN48" s="541"/>
      <c r="WYO48" s="541"/>
      <c r="WYP48" s="541"/>
      <c r="WYQ48" s="541"/>
      <c r="WYR48" s="541"/>
      <c r="WYS48" s="541"/>
      <c r="WYT48" s="541"/>
      <c r="WYU48" s="541"/>
      <c r="WYV48" s="541"/>
      <c r="WYW48" s="541"/>
      <c r="WYX48" s="541"/>
      <c r="WYY48" s="541"/>
      <c r="WYZ48" s="541"/>
      <c r="WZA48" s="541"/>
      <c r="WZB48" s="541"/>
      <c r="WZC48" s="541"/>
      <c r="WZD48" s="541"/>
      <c r="WZE48" s="541"/>
      <c r="WZF48" s="541"/>
      <c r="WZG48" s="541"/>
      <c r="WZH48" s="541"/>
      <c r="WZI48" s="541"/>
      <c r="WZJ48" s="541"/>
      <c r="WZK48" s="541"/>
      <c r="WZL48" s="541"/>
      <c r="WZM48" s="541"/>
      <c r="WZN48" s="541"/>
      <c r="WZO48" s="541"/>
      <c r="WZP48" s="541"/>
      <c r="WZQ48" s="541"/>
      <c r="WZR48" s="541"/>
      <c r="WZS48" s="541"/>
      <c r="WZT48" s="541"/>
      <c r="WZU48" s="541"/>
      <c r="WZV48" s="541"/>
      <c r="WZW48" s="541"/>
      <c r="WZX48" s="541"/>
      <c r="WZY48" s="541"/>
      <c r="WZZ48" s="541"/>
      <c r="XAA48" s="541"/>
      <c r="XAB48" s="541"/>
      <c r="XAC48" s="541"/>
      <c r="XAD48" s="541"/>
      <c r="XAE48" s="541"/>
      <c r="XAF48" s="541"/>
      <c r="XAG48" s="541"/>
      <c r="XAH48" s="541"/>
      <c r="XAI48" s="541"/>
      <c r="XAJ48" s="541"/>
      <c r="XAK48" s="541"/>
      <c r="XAL48" s="541"/>
      <c r="XAM48" s="541"/>
      <c r="XAN48" s="541"/>
      <c r="XAO48" s="541"/>
      <c r="XAP48" s="541"/>
      <c r="XAQ48" s="541"/>
      <c r="XAR48" s="541"/>
      <c r="XAS48" s="541"/>
      <c r="XAT48" s="541"/>
      <c r="XAU48" s="541"/>
      <c r="XAV48" s="541"/>
      <c r="XAW48" s="541"/>
      <c r="XAX48" s="541"/>
      <c r="XAY48" s="541"/>
      <c r="XAZ48" s="541"/>
      <c r="XBA48" s="541"/>
      <c r="XBB48" s="541"/>
      <c r="XBC48" s="541"/>
      <c r="XBD48" s="541"/>
      <c r="XBE48" s="541"/>
      <c r="XBF48" s="541"/>
      <c r="XBG48" s="541"/>
      <c r="XBH48" s="541"/>
      <c r="XBI48" s="541"/>
      <c r="XBJ48" s="541"/>
      <c r="XBK48" s="541"/>
      <c r="XBL48" s="541"/>
      <c r="XBM48" s="541"/>
      <c r="XBN48" s="541"/>
      <c r="XBO48" s="541"/>
      <c r="XBP48" s="541"/>
      <c r="XBQ48" s="541"/>
      <c r="XBR48" s="541"/>
      <c r="XBS48" s="541"/>
      <c r="XBT48" s="541"/>
      <c r="XBU48" s="541"/>
      <c r="XBV48" s="541"/>
      <c r="XBW48" s="541"/>
      <c r="XBX48" s="541"/>
      <c r="XBY48" s="541"/>
      <c r="XBZ48" s="541"/>
      <c r="XCA48" s="541"/>
      <c r="XCB48" s="541"/>
      <c r="XCC48" s="541"/>
      <c r="XCD48" s="541"/>
      <c r="XCE48" s="541"/>
      <c r="XCF48" s="541"/>
      <c r="XCG48" s="541"/>
      <c r="XCH48" s="541"/>
      <c r="XCI48" s="541"/>
      <c r="XCJ48" s="541"/>
      <c r="XCK48" s="541"/>
      <c r="XCL48" s="541"/>
      <c r="XCM48" s="541"/>
      <c r="XCN48" s="541"/>
      <c r="XCO48" s="541"/>
      <c r="XCP48" s="541"/>
      <c r="XCQ48" s="541"/>
      <c r="XCR48" s="541"/>
      <c r="XCS48" s="541"/>
      <c r="XCT48" s="541"/>
      <c r="XCU48" s="541"/>
      <c r="XCV48" s="541"/>
      <c r="XCW48" s="541"/>
      <c r="XCX48" s="541"/>
      <c r="XCY48" s="541"/>
      <c r="XCZ48" s="541"/>
      <c r="XDA48" s="541"/>
      <c r="XDB48" s="541"/>
      <c r="XDC48" s="541"/>
      <c r="XDD48" s="541"/>
      <c r="XDE48" s="541"/>
      <c r="XDF48" s="541"/>
      <c r="XDG48" s="541"/>
      <c r="XDH48" s="541"/>
      <c r="XDI48" s="541"/>
      <c r="XDJ48" s="541"/>
      <c r="XDK48" s="541"/>
      <c r="XDL48" s="541"/>
      <c r="XDM48" s="541"/>
      <c r="XDN48" s="541"/>
      <c r="XDO48" s="541"/>
      <c r="XDP48" s="541"/>
      <c r="XDQ48" s="541"/>
      <c r="XDR48" s="541"/>
      <c r="XDS48" s="541"/>
      <c r="XDT48" s="541"/>
      <c r="XDU48" s="541"/>
      <c r="XDV48" s="541"/>
      <c r="XDW48" s="541"/>
      <c r="XDX48" s="541"/>
      <c r="XDY48" s="541"/>
      <c r="XDZ48" s="541"/>
      <c r="XEA48" s="541"/>
      <c r="XEB48" s="541"/>
      <c r="XEC48" s="541"/>
      <c r="XED48" s="541"/>
      <c r="XEE48" s="541"/>
      <c r="XEF48" s="541"/>
      <c r="XEG48" s="541"/>
      <c r="XEH48" s="541"/>
      <c r="XEI48" s="541"/>
      <c r="XEJ48" s="541"/>
      <c r="XEK48" s="541"/>
      <c r="XEL48" s="541"/>
      <c r="XEM48" s="541"/>
      <c r="XEN48" s="541"/>
      <c r="XEO48" s="541"/>
      <c r="XEP48" s="541"/>
      <c r="XEQ48" s="541"/>
      <c r="XER48" s="541"/>
      <c r="XES48" s="541"/>
      <c r="XET48" s="541"/>
      <c r="XEU48" s="541"/>
      <c r="XEV48" s="541"/>
      <c r="XEW48" s="541"/>
      <c r="XEX48" s="541"/>
      <c r="XEY48" s="541"/>
      <c r="XEZ48" s="541"/>
      <c r="XFA48" s="541"/>
      <c r="XFB48" s="541"/>
      <c r="XFC48" s="541"/>
      <c r="XFD48" s="541"/>
    </row>
  </sheetData>
  <mergeCells count="4143">
    <mergeCell ref="XEW48:XFD48"/>
    <mergeCell ref="WXM48:WXT48"/>
    <mergeCell ref="WXU48:WYB48"/>
    <mergeCell ref="WYC48:WYJ48"/>
    <mergeCell ref="WYK48:WYR48"/>
    <mergeCell ref="WYS48:WYZ48"/>
    <mergeCell ref="WZA48:WZH48"/>
    <mergeCell ref="WZI48:WZP48"/>
    <mergeCell ref="WZQ48:WZX48"/>
    <mergeCell ref="WZY48:XAF48"/>
    <mergeCell ref="XAG48:XAN48"/>
    <mergeCell ref="XAO48:XAV48"/>
    <mergeCell ref="XAW48:XBD48"/>
    <mergeCell ref="XBE48:XBL48"/>
    <mergeCell ref="XBM48:XBT48"/>
    <mergeCell ref="XBU48:XCB48"/>
    <mergeCell ref="XCC48:XCJ48"/>
    <mergeCell ref="XCK48:XCR48"/>
    <mergeCell ref="WUK48:WUR48"/>
    <mergeCell ref="WUS48:WUZ48"/>
    <mergeCell ref="WVA48:WVH48"/>
    <mergeCell ref="WVI48:WVP48"/>
    <mergeCell ref="WVQ48:WVX48"/>
    <mergeCell ref="WVY48:WWF48"/>
    <mergeCell ref="WWG48:WWN48"/>
    <mergeCell ref="WWO48:WWV48"/>
    <mergeCell ref="WWW48:WXD48"/>
    <mergeCell ref="WXE48:WXL48"/>
    <mergeCell ref="XCS48:XCZ48"/>
    <mergeCell ref="XDA48:XDH48"/>
    <mergeCell ref="XDI48:XDP48"/>
    <mergeCell ref="XDQ48:XDX48"/>
    <mergeCell ref="XDY48:XEF48"/>
    <mergeCell ref="XEG48:XEN48"/>
    <mergeCell ref="XEO48:XEV48"/>
    <mergeCell ref="WPE48:WPL48"/>
    <mergeCell ref="WPM48:WPT48"/>
    <mergeCell ref="WPU48:WQB48"/>
    <mergeCell ref="WQC48:WQJ48"/>
    <mergeCell ref="WQK48:WQR48"/>
    <mergeCell ref="WQS48:WQZ48"/>
    <mergeCell ref="WRA48:WRH48"/>
    <mergeCell ref="WRI48:WRP48"/>
    <mergeCell ref="WRQ48:WRX48"/>
    <mergeCell ref="WRY48:WSF48"/>
    <mergeCell ref="WSG48:WSN48"/>
    <mergeCell ref="WSO48:WSV48"/>
    <mergeCell ref="WSW48:WTD48"/>
    <mergeCell ref="WTE48:WTL48"/>
    <mergeCell ref="WTM48:WTT48"/>
    <mergeCell ref="WTU48:WUB48"/>
    <mergeCell ref="WUC48:WUJ48"/>
    <mergeCell ref="WJY48:WKF48"/>
    <mergeCell ref="WKG48:WKN48"/>
    <mergeCell ref="WKO48:WKV48"/>
    <mergeCell ref="WKW48:WLD48"/>
    <mergeCell ref="WLE48:WLL48"/>
    <mergeCell ref="WLM48:WLT48"/>
    <mergeCell ref="WLU48:WMB48"/>
    <mergeCell ref="WMC48:WMJ48"/>
    <mergeCell ref="WMK48:WMR48"/>
    <mergeCell ref="WMS48:WMZ48"/>
    <mergeCell ref="WNA48:WNH48"/>
    <mergeCell ref="WNI48:WNP48"/>
    <mergeCell ref="WNQ48:WNX48"/>
    <mergeCell ref="WNY48:WOF48"/>
    <mergeCell ref="WOG48:WON48"/>
    <mergeCell ref="WOO48:WOV48"/>
    <mergeCell ref="WOW48:WPD48"/>
    <mergeCell ref="WES48:WEZ48"/>
    <mergeCell ref="WFA48:WFH48"/>
    <mergeCell ref="WFI48:WFP48"/>
    <mergeCell ref="WFQ48:WFX48"/>
    <mergeCell ref="WFY48:WGF48"/>
    <mergeCell ref="WGG48:WGN48"/>
    <mergeCell ref="WGO48:WGV48"/>
    <mergeCell ref="WGW48:WHD48"/>
    <mergeCell ref="WHE48:WHL48"/>
    <mergeCell ref="WHM48:WHT48"/>
    <mergeCell ref="WHU48:WIB48"/>
    <mergeCell ref="WIC48:WIJ48"/>
    <mergeCell ref="WIK48:WIR48"/>
    <mergeCell ref="WIS48:WIZ48"/>
    <mergeCell ref="WJA48:WJH48"/>
    <mergeCell ref="WJI48:WJP48"/>
    <mergeCell ref="WJQ48:WJX48"/>
    <mergeCell ref="VZM48:VZT48"/>
    <mergeCell ref="VZU48:WAB48"/>
    <mergeCell ref="WAC48:WAJ48"/>
    <mergeCell ref="WAK48:WAR48"/>
    <mergeCell ref="WAS48:WAZ48"/>
    <mergeCell ref="WBA48:WBH48"/>
    <mergeCell ref="WBI48:WBP48"/>
    <mergeCell ref="WBQ48:WBX48"/>
    <mergeCell ref="WBY48:WCF48"/>
    <mergeCell ref="WCG48:WCN48"/>
    <mergeCell ref="WCO48:WCV48"/>
    <mergeCell ref="WCW48:WDD48"/>
    <mergeCell ref="WDE48:WDL48"/>
    <mergeCell ref="WDM48:WDT48"/>
    <mergeCell ref="WDU48:WEB48"/>
    <mergeCell ref="WEC48:WEJ48"/>
    <mergeCell ref="WEK48:WER48"/>
    <mergeCell ref="VUG48:VUN48"/>
    <mergeCell ref="VUO48:VUV48"/>
    <mergeCell ref="VUW48:VVD48"/>
    <mergeCell ref="VVE48:VVL48"/>
    <mergeCell ref="VVM48:VVT48"/>
    <mergeCell ref="VVU48:VWB48"/>
    <mergeCell ref="VWC48:VWJ48"/>
    <mergeCell ref="VWK48:VWR48"/>
    <mergeCell ref="VWS48:VWZ48"/>
    <mergeCell ref="VXA48:VXH48"/>
    <mergeCell ref="VXI48:VXP48"/>
    <mergeCell ref="VXQ48:VXX48"/>
    <mergeCell ref="VXY48:VYF48"/>
    <mergeCell ref="VYG48:VYN48"/>
    <mergeCell ref="VYO48:VYV48"/>
    <mergeCell ref="VYW48:VZD48"/>
    <mergeCell ref="VZE48:VZL48"/>
    <mergeCell ref="VPA48:VPH48"/>
    <mergeCell ref="VPI48:VPP48"/>
    <mergeCell ref="VPQ48:VPX48"/>
    <mergeCell ref="VPY48:VQF48"/>
    <mergeCell ref="VQG48:VQN48"/>
    <mergeCell ref="VQO48:VQV48"/>
    <mergeCell ref="VQW48:VRD48"/>
    <mergeCell ref="VRE48:VRL48"/>
    <mergeCell ref="VRM48:VRT48"/>
    <mergeCell ref="VRU48:VSB48"/>
    <mergeCell ref="VSC48:VSJ48"/>
    <mergeCell ref="VSK48:VSR48"/>
    <mergeCell ref="VSS48:VSZ48"/>
    <mergeCell ref="VTA48:VTH48"/>
    <mergeCell ref="VTI48:VTP48"/>
    <mergeCell ref="VTQ48:VTX48"/>
    <mergeCell ref="VTY48:VUF48"/>
    <mergeCell ref="VJU48:VKB48"/>
    <mergeCell ref="VKC48:VKJ48"/>
    <mergeCell ref="VKK48:VKR48"/>
    <mergeCell ref="VKS48:VKZ48"/>
    <mergeCell ref="VLA48:VLH48"/>
    <mergeCell ref="VLI48:VLP48"/>
    <mergeCell ref="VLQ48:VLX48"/>
    <mergeCell ref="VLY48:VMF48"/>
    <mergeCell ref="VMG48:VMN48"/>
    <mergeCell ref="VMO48:VMV48"/>
    <mergeCell ref="VMW48:VND48"/>
    <mergeCell ref="VNE48:VNL48"/>
    <mergeCell ref="VNM48:VNT48"/>
    <mergeCell ref="VNU48:VOB48"/>
    <mergeCell ref="VOC48:VOJ48"/>
    <mergeCell ref="VOK48:VOR48"/>
    <mergeCell ref="VOS48:VOZ48"/>
    <mergeCell ref="VEO48:VEV48"/>
    <mergeCell ref="VEW48:VFD48"/>
    <mergeCell ref="VFE48:VFL48"/>
    <mergeCell ref="VFM48:VFT48"/>
    <mergeCell ref="VFU48:VGB48"/>
    <mergeCell ref="VGC48:VGJ48"/>
    <mergeCell ref="VGK48:VGR48"/>
    <mergeCell ref="VGS48:VGZ48"/>
    <mergeCell ref="VHA48:VHH48"/>
    <mergeCell ref="VHI48:VHP48"/>
    <mergeCell ref="VHQ48:VHX48"/>
    <mergeCell ref="VHY48:VIF48"/>
    <mergeCell ref="VIG48:VIN48"/>
    <mergeCell ref="VIO48:VIV48"/>
    <mergeCell ref="VIW48:VJD48"/>
    <mergeCell ref="VJE48:VJL48"/>
    <mergeCell ref="VJM48:VJT48"/>
    <mergeCell ref="UZI48:UZP48"/>
    <mergeCell ref="UZQ48:UZX48"/>
    <mergeCell ref="UZY48:VAF48"/>
    <mergeCell ref="VAG48:VAN48"/>
    <mergeCell ref="VAO48:VAV48"/>
    <mergeCell ref="VAW48:VBD48"/>
    <mergeCell ref="VBE48:VBL48"/>
    <mergeCell ref="VBM48:VBT48"/>
    <mergeCell ref="VBU48:VCB48"/>
    <mergeCell ref="VCC48:VCJ48"/>
    <mergeCell ref="VCK48:VCR48"/>
    <mergeCell ref="VCS48:VCZ48"/>
    <mergeCell ref="VDA48:VDH48"/>
    <mergeCell ref="VDI48:VDP48"/>
    <mergeCell ref="VDQ48:VDX48"/>
    <mergeCell ref="VDY48:VEF48"/>
    <mergeCell ref="VEG48:VEN48"/>
    <mergeCell ref="UUC48:UUJ48"/>
    <mergeCell ref="UUK48:UUR48"/>
    <mergeCell ref="UUS48:UUZ48"/>
    <mergeCell ref="UVA48:UVH48"/>
    <mergeCell ref="UVI48:UVP48"/>
    <mergeCell ref="UVQ48:UVX48"/>
    <mergeCell ref="UVY48:UWF48"/>
    <mergeCell ref="UWG48:UWN48"/>
    <mergeCell ref="UWO48:UWV48"/>
    <mergeCell ref="UWW48:UXD48"/>
    <mergeCell ref="UXE48:UXL48"/>
    <mergeCell ref="UXM48:UXT48"/>
    <mergeCell ref="UXU48:UYB48"/>
    <mergeCell ref="UYC48:UYJ48"/>
    <mergeCell ref="UYK48:UYR48"/>
    <mergeCell ref="UYS48:UYZ48"/>
    <mergeCell ref="UZA48:UZH48"/>
    <mergeCell ref="UOW48:UPD48"/>
    <mergeCell ref="UPE48:UPL48"/>
    <mergeCell ref="UPM48:UPT48"/>
    <mergeCell ref="UPU48:UQB48"/>
    <mergeCell ref="UQC48:UQJ48"/>
    <mergeCell ref="UQK48:UQR48"/>
    <mergeCell ref="UQS48:UQZ48"/>
    <mergeCell ref="URA48:URH48"/>
    <mergeCell ref="URI48:URP48"/>
    <mergeCell ref="URQ48:URX48"/>
    <mergeCell ref="URY48:USF48"/>
    <mergeCell ref="USG48:USN48"/>
    <mergeCell ref="USO48:USV48"/>
    <mergeCell ref="USW48:UTD48"/>
    <mergeCell ref="UTE48:UTL48"/>
    <mergeCell ref="UTM48:UTT48"/>
    <mergeCell ref="UTU48:UUB48"/>
    <mergeCell ref="UJQ48:UJX48"/>
    <mergeCell ref="UJY48:UKF48"/>
    <mergeCell ref="UKG48:UKN48"/>
    <mergeCell ref="UKO48:UKV48"/>
    <mergeCell ref="UKW48:ULD48"/>
    <mergeCell ref="ULE48:ULL48"/>
    <mergeCell ref="ULM48:ULT48"/>
    <mergeCell ref="ULU48:UMB48"/>
    <mergeCell ref="UMC48:UMJ48"/>
    <mergeCell ref="UMK48:UMR48"/>
    <mergeCell ref="UMS48:UMZ48"/>
    <mergeCell ref="UNA48:UNH48"/>
    <mergeCell ref="UNI48:UNP48"/>
    <mergeCell ref="UNQ48:UNX48"/>
    <mergeCell ref="UNY48:UOF48"/>
    <mergeCell ref="UOG48:UON48"/>
    <mergeCell ref="UOO48:UOV48"/>
    <mergeCell ref="UEK48:UER48"/>
    <mergeCell ref="UES48:UEZ48"/>
    <mergeCell ref="UFA48:UFH48"/>
    <mergeCell ref="UFI48:UFP48"/>
    <mergeCell ref="UFQ48:UFX48"/>
    <mergeCell ref="UFY48:UGF48"/>
    <mergeCell ref="UGG48:UGN48"/>
    <mergeCell ref="UGO48:UGV48"/>
    <mergeCell ref="UGW48:UHD48"/>
    <mergeCell ref="UHE48:UHL48"/>
    <mergeCell ref="UHM48:UHT48"/>
    <mergeCell ref="UHU48:UIB48"/>
    <mergeCell ref="UIC48:UIJ48"/>
    <mergeCell ref="UIK48:UIR48"/>
    <mergeCell ref="UIS48:UIZ48"/>
    <mergeCell ref="UJA48:UJH48"/>
    <mergeCell ref="UJI48:UJP48"/>
    <mergeCell ref="TZE48:TZL48"/>
    <mergeCell ref="TZM48:TZT48"/>
    <mergeCell ref="TZU48:UAB48"/>
    <mergeCell ref="UAC48:UAJ48"/>
    <mergeCell ref="UAK48:UAR48"/>
    <mergeCell ref="UAS48:UAZ48"/>
    <mergeCell ref="UBA48:UBH48"/>
    <mergeCell ref="UBI48:UBP48"/>
    <mergeCell ref="UBQ48:UBX48"/>
    <mergeCell ref="UBY48:UCF48"/>
    <mergeCell ref="UCG48:UCN48"/>
    <mergeCell ref="UCO48:UCV48"/>
    <mergeCell ref="UCW48:UDD48"/>
    <mergeCell ref="UDE48:UDL48"/>
    <mergeCell ref="UDM48:UDT48"/>
    <mergeCell ref="UDU48:UEB48"/>
    <mergeCell ref="UEC48:UEJ48"/>
    <mergeCell ref="TTY48:TUF48"/>
    <mergeCell ref="TUG48:TUN48"/>
    <mergeCell ref="TUO48:TUV48"/>
    <mergeCell ref="TUW48:TVD48"/>
    <mergeCell ref="TVE48:TVL48"/>
    <mergeCell ref="TVM48:TVT48"/>
    <mergeCell ref="TVU48:TWB48"/>
    <mergeCell ref="TWC48:TWJ48"/>
    <mergeCell ref="TWK48:TWR48"/>
    <mergeCell ref="TWS48:TWZ48"/>
    <mergeCell ref="TXA48:TXH48"/>
    <mergeCell ref="TXI48:TXP48"/>
    <mergeCell ref="TXQ48:TXX48"/>
    <mergeCell ref="TXY48:TYF48"/>
    <mergeCell ref="TYG48:TYN48"/>
    <mergeCell ref="TYO48:TYV48"/>
    <mergeCell ref="TYW48:TZD48"/>
    <mergeCell ref="TOS48:TOZ48"/>
    <mergeCell ref="TPA48:TPH48"/>
    <mergeCell ref="TPI48:TPP48"/>
    <mergeCell ref="TPQ48:TPX48"/>
    <mergeCell ref="TPY48:TQF48"/>
    <mergeCell ref="TQG48:TQN48"/>
    <mergeCell ref="TQO48:TQV48"/>
    <mergeCell ref="TQW48:TRD48"/>
    <mergeCell ref="TRE48:TRL48"/>
    <mergeCell ref="TRM48:TRT48"/>
    <mergeCell ref="TRU48:TSB48"/>
    <mergeCell ref="TSC48:TSJ48"/>
    <mergeCell ref="TSK48:TSR48"/>
    <mergeCell ref="TSS48:TSZ48"/>
    <mergeCell ref="TTA48:TTH48"/>
    <mergeCell ref="TTI48:TTP48"/>
    <mergeCell ref="TTQ48:TTX48"/>
    <mergeCell ref="TJM48:TJT48"/>
    <mergeCell ref="TJU48:TKB48"/>
    <mergeCell ref="TKC48:TKJ48"/>
    <mergeCell ref="TKK48:TKR48"/>
    <mergeCell ref="TKS48:TKZ48"/>
    <mergeCell ref="TLA48:TLH48"/>
    <mergeCell ref="TLI48:TLP48"/>
    <mergeCell ref="TLQ48:TLX48"/>
    <mergeCell ref="TLY48:TMF48"/>
    <mergeCell ref="TMG48:TMN48"/>
    <mergeCell ref="TMO48:TMV48"/>
    <mergeCell ref="TMW48:TND48"/>
    <mergeCell ref="TNE48:TNL48"/>
    <mergeCell ref="TNM48:TNT48"/>
    <mergeCell ref="TNU48:TOB48"/>
    <mergeCell ref="TOC48:TOJ48"/>
    <mergeCell ref="TOK48:TOR48"/>
    <mergeCell ref="TEG48:TEN48"/>
    <mergeCell ref="TEO48:TEV48"/>
    <mergeCell ref="TEW48:TFD48"/>
    <mergeCell ref="TFE48:TFL48"/>
    <mergeCell ref="TFM48:TFT48"/>
    <mergeCell ref="TFU48:TGB48"/>
    <mergeCell ref="TGC48:TGJ48"/>
    <mergeCell ref="TGK48:TGR48"/>
    <mergeCell ref="TGS48:TGZ48"/>
    <mergeCell ref="THA48:THH48"/>
    <mergeCell ref="THI48:THP48"/>
    <mergeCell ref="THQ48:THX48"/>
    <mergeCell ref="THY48:TIF48"/>
    <mergeCell ref="TIG48:TIN48"/>
    <mergeCell ref="TIO48:TIV48"/>
    <mergeCell ref="TIW48:TJD48"/>
    <mergeCell ref="TJE48:TJL48"/>
    <mergeCell ref="SZA48:SZH48"/>
    <mergeCell ref="SZI48:SZP48"/>
    <mergeCell ref="SZQ48:SZX48"/>
    <mergeCell ref="SZY48:TAF48"/>
    <mergeCell ref="TAG48:TAN48"/>
    <mergeCell ref="TAO48:TAV48"/>
    <mergeCell ref="TAW48:TBD48"/>
    <mergeCell ref="TBE48:TBL48"/>
    <mergeCell ref="TBM48:TBT48"/>
    <mergeCell ref="TBU48:TCB48"/>
    <mergeCell ref="TCC48:TCJ48"/>
    <mergeCell ref="TCK48:TCR48"/>
    <mergeCell ref="TCS48:TCZ48"/>
    <mergeCell ref="TDA48:TDH48"/>
    <mergeCell ref="TDI48:TDP48"/>
    <mergeCell ref="TDQ48:TDX48"/>
    <mergeCell ref="TDY48:TEF48"/>
    <mergeCell ref="STU48:SUB48"/>
    <mergeCell ref="SUC48:SUJ48"/>
    <mergeCell ref="SUK48:SUR48"/>
    <mergeCell ref="SUS48:SUZ48"/>
    <mergeCell ref="SVA48:SVH48"/>
    <mergeCell ref="SVI48:SVP48"/>
    <mergeCell ref="SVQ48:SVX48"/>
    <mergeCell ref="SVY48:SWF48"/>
    <mergeCell ref="SWG48:SWN48"/>
    <mergeCell ref="SWO48:SWV48"/>
    <mergeCell ref="SWW48:SXD48"/>
    <mergeCell ref="SXE48:SXL48"/>
    <mergeCell ref="SXM48:SXT48"/>
    <mergeCell ref="SXU48:SYB48"/>
    <mergeCell ref="SYC48:SYJ48"/>
    <mergeCell ref="SYK48:SYR48"/>
    <mergeCell ref="SYS48:SYZ48"/>
    <mergeCell ref="SOO48:SOV48"/>
    <mergeCell ref="SOW48:SPD48"/>
    <mergeCell ref="SPE48:SPL48"/>
    <mergeCell ref="SPM48:SPT48"/>
    <mergeCell ref="SPU48:SQB48"/>
    <mergeCell ref="SQC48:SQJ48"/>
    <mergeCell ref="SQK48:SQR48"/>
    <mergeCell ref="SQS48:SQZ48"/>
    <mergeCell ref="SRA48:SRH48"/>
    <mergeCell ref="SRI48:SRP48"/>
    <mergeCell ref="SRQ48:SRX48"/>
    <mergeCell ref="SRY48:SSF48"/>
    <mergeCell ref="SSG48:SSN48"/>
    <mergeCell ref="SSO48:SSV48"/>
    <mergeCell ref="SSW48:STD48"/>
    <mergeCell ref="STE48:STL48"/>
    <mergeCell ref="STM48:STT48"/>
    <mergeCell ref="SJI48:SJP48"/>
    <mergeCell ref="SJQ48:SJX48"/>
    <mergeCell ref="SJY48:SKF48"/>
    <mergeCell ref="SKG48:SKN48"/>
    <mergeCell ref="SKO48:SKV48"/>
    <mergeCell ref="SKW48:SLD48"/>
    <mergeCell ref="SLE48:SLL48"/>
    <mergeCell ref="SLM48:SLT48"/>
    <mergeCell ref="SLU48:SMB48"/>
    <mergeCell ref="SMC48:SMJ48"/>
    <mergeCell ref="SMK48:SMR48"/>
    <mergeCell ref="SMS48:SMZ48"/>
    <mergeCell ref="SNA48:SNH48"/>
    <mergeCell ref="SNI48:SNP48"/>
    <mergeCell ref="SNQ48:SNX48"/>
    <mergeCell ref="SNY48:SOF48"/>
    <mergeCell ref="SOG48:SON48"/>
    <mergeCell ref="SEC48:SEJ48"/>
    <mergeCell ref="SEK48:SER48"/>
    <mergeCell ref="SES48:SEZ48"/>
    <mergeCell ref="SFA48:SFH48"/>
    <mergeCell ref="SFI48:SFP48"/>
    <mergeCell ref="SFQ48:SFX48"/>
    <mergeCell ref="SFY48:SGF48"/>
    <mergeCell ref="SGG48:SGN48"/>
    <mergeCell ref="SGO48:SGV48"/>
    <mergeCell ref="SGW48:SHD48"/>
    <mergeCell ref="SHE48:SHL48"/>
    <mergeCell ref="SHM48:SHT48"/>
    <mergeCell ref="SHU48:SIB48"/>
    <mergeCell ref="SIC48:SIJ48"/>
    <mergeCell ref="SIK48:SIR48"/>
    <mergeCell ref="SIS48:SIZ48"/>
    <mergeCell ref="SJA48:SJH48"/>
    <mergeCell ref="RYW48:RZD48"/>
    <mergeCell ref="RZE48:RZL48"/>
    <mergeCell ref="RZM48:RZT48"/>
    <mergeCell ref="RZU48:SAB48"/>
    <mergeCell ref="SAC48:SAJ48"/>
    <mergeCell ref="SAK48:SAR48"/>
    <mergeCell ref="SAS48:SAZ48"/>
    <mergeCell ref="SBA48:SBH48"/>
    <mergeCell ref="SBI48:SBP48"/>
    <mergeCell ref="SBQ48:SBX48"/>
    <mergeCell ref="SBY48:SCF48"/>
    <mergeCell ref="SCG48:SCN48"/>
    <mergeCell ref="SCO48:SCV48"/>
    <mergeCell ref="SCW48:SDD48"/>
    <mergeCell ref="SDE48:SDL48"/>
    <mergeCell ref="SDM48:SDT48"/>
    <mergeCell ref="SDU48:SEB48"/>
    <mergeCell ref="RTQ48:RTX48"/>
    <mergeCell ref="RTY48:RUF48"/>
    <mergeCell ref="RUG48:RUN48"/>
    <mergeCell ref="RUO48:RUV48"/>
    <mergeCell ref="RUW48:RVD48"/>
    <mergeCell ref="RVE48:RVL48"/>
    <mergeCell ref="RVM48:RVT48"/>
    <mergeCell ref="RVU48:RWB48"/>
    <mergeCell ref="RWC48:RWJ48"/>
    <mergeCell ref="RWK48:RWR48"/>
    <mergeCell ref="RWS48:RWZ48"/>
    <mergeCell ref="RXA48:RXH48"/>
    <mergeCell ref="RXI48:RXP48"/>
    <mergeCell ref="RXQ48:RXX48"/>
    <mergeCell ref="RXY48:RYF48"/>
    <mergeCell ref="RYG48:RYN48"/>
    <mergeCell ref="RYO48:RYV48"/>
    <mergeCell ref="ROK48:ROR48"/>
    <mergeCell ref="ROS48:ROZ48"/>
    <mergeCell ref="RPA48:RPH48"/>
    <mergeCell ref="RPI48:RPP48"/>
    <mergeCell ref="RPQ48:RPX48"/>
    <mergeCell ref="RPY48:RQF48"/>
    <mergeCell ref="RQG48:RQN48"/>
    <mergeCell ref="RQO48:RQV48"/>
    <mergeCell ref="RQW48:RRD48"/>
    <mergeCell ref="RRE48:RRL48"/>
    <mergeCell ref="RRM48:RRT48"/>
    <mergeCell ref="RRU48:RSB48"/>
    <mergeCell ref="RSC48:RSJ48"/>
    <mergeCell ref="RSK48:RSR48"/>
    <mergeCell ref="RSS48:RSZ48"/>
    <mergeCell ref="RTA48:RTH48"/>
    <mergeCell ref="RTI48:RTP48"/>
    <mergeCell ref="RJE48:RJL48"/>
    <mergeCell ref="RJM48:RJT48"/>
    <mergeCell ref="RJU48:RKB48"/>
    <mergeCell ref="RKC48:RKJ48"/>
    <mergeCell ref="RKK48:RKR48"/>
    <mergeCell ref="RKS48:RKZ48"/>
    <mergeCell ref="RLA48:RLH48"/>
    <mergeCell ref="RLI48:RLP48"/>
    <mergeCell ref="RLQ48:RLX48"/>
    <mergeCell ref="RLY48:RMF48"/>
    <mergeCell ref="RMG48:RMN48"/>
    <mergeCell ref="RMO48:RMV48"/>
    <mergeCell ref="RMW48:RND48"/>
    <mergeCell ref="RNE48:RNL48"/>
    <mergeCell ref="RNM48:RNT48"/>
    <mergeCell ref="RNU48:ROB48"/>
    <mergeCell ref="ROC48:ROJ48"/>
    <mergeCell ref="RDY48:REF48"/>
    <mergeCell ref="REG48:REN48"/>
    <mergeCell ref="REO48:REV48"/>
    <mergeCell ref="REW48:RFD48"/>
    <mergeCell ref="RFE48:RFL48"/>
    <mergeCell ref="RFM48:RFT48"/>
    <mergeCell ref="RFU48:RGB48"/>
    <mergeCell ref="RGC48:RGJ48"/>
    <mergeCell ref="RGK48:RGR48"/>
    <mergeCell ref="RGS48:RGZ48"/>
    <mergeCell ref="RHA48:RHH48"/>
    <mergeCell ref="RHI48:RHP48"/>
    <mergeCell ref="RHQ48:RHX48"/>
    <mergeCell ref="RHY48:RIF48"/>
    <mergeCell ref="RIG48:RIN48"/>
    <mergeCell ref="RIO48:RIV48"/>
    <mergeCell ref="RIW48:RJD48"/>
    <mergeCell ref="QYS48:QYZ48"/>
    <mergeCell ref="QZA48:QZH48"/>
    <mergeCell ref="QZI48:QZP48"/>
    <mergeCell ref="QZQ48:QZX48"/>
    <mergeCell ref="QZY48:RAF48"/>
    <mergeCell ref="RAG48:RAN48"/>
    <mergeCell ref="RAO48:RAV48"/>
    <mergeCell ref="RAW48:RBD48"/>
    <mergeCell ref="RBE48:RBL48"/>
    <mergeCell ref="RBM48:RBT48"/>
    <mergeCell ref="RBU48:RCB48"/>
    <mergeCell ref="RCC48:RCJ48"/>
    <mergeCell ref="RCK48:RCR48"/>
    <mergeCell ref="RCS48:RCZ48"/>
    <mergeCell ref="RDA48:RDH48"/>
    <mergeCell ref="RDI48:RDP48"/>
    <mergeCell ref="RDQ48:RDX48"/>
    <mergeCell ref="QTM48:QTT48"/>
    <mergeCell ref="QTU48:QUB48"/>
    <mergeCell ref="QUC48:QUJ48"/>
    <mergeCell ref="QUK48:QUR48"/>
    <mergeCell ref="QUS48:QUZ48"/>
    <mergeCell ref="QVA48:QVH48"/>
    <mergeCell ref="QVI48:QVP48"/>
    <mergeCell ref="QVQ48:QVX48"/>
    <mergeCell ref="QVY48:QWF48"/>
    <mergeCell ref="QWG48:QWN48"/>
    <mergeCell ref="QWO48:QWV48"/>
    <mergeCell ref="QWW48:QXD48"/>
    <mergeCell ref="QXE48:QXL48"/>
    <mergeCell ref="QXM48:QXT48"/>
    <mergeCell ref="QXU48:QYB48"/>
    <mergeCell ref="QYC48:QYJ48"/>
    <mergeCell ref="QYK48:QYR48"/>
    <mergeCell ref="QOG48:QON48"/>
    <mergeCell ref="QOO48:QOV48"/>
    <mergeCell ref="QOW48:QPD48"/>
    <mergeCell ref="QPE48:QPL48"/>
    <mergeCell ref="QPM48:QPT48"/>
    <mergeCell ref="QPU48:QQB48"/>
    <mergeCell ref="QQC48:QQJ48"/>
    <mergeCell ref="QQK48:QQR48"/>
    <mergeCell ref="QQS48:QQZ48"/>
    <mergeCell ref="QRA48:QRH48"/>
    <mergeCell ref="QRI48:QRP48"/>
    <mergeCell ref="QRQ48:QRX48"/>
    <mergeCell ref="QRY48:QSF48"/>
    <mergeCell ref="QSG48:QSN48"/>
    <mergeCell ref="QSO48:QSV48"/>
    <mergeCell ref="QSW48:QTD48"/>
    <mergeCell ref="QTE48:QTL48"/>
    <mergeCell ref="QJA48:QJH48"/>
    <mergeCell ref="QJI48:QJP48"/>
    <mergeCell ref="QJQ48:QJX48"/>
    <mergeCell ref="QJY48:QKF48"/>
    <mergeCell ref="QKG48:QKN48"/>
    <mergeCell ref="QKO48:QKV48"/>
    <mergeCell ref="QKW48:QLD48"/>
    <mergeCell ref="QLE48:QLL48"/>
    <mergeCell ref="QLM48:QLT48"/>
    <mergeCell ref="QLU48:QMB48"/>
    <mergeCell ref="QMC48:QMJ48"/>
    <mergeCell ref="QMK48:QMR48"/>
    <mergeCell ref="QMS48:QMZ48"/>
    <mergeCell ref="QNA48:QNH48"/>
    <mergeCell ref="QNI48:QNP48"/>
    <mergeCell ref="QNQ48:QNX48"/>
    <mergeCell ref="QNY48:QOF48"/>
    <mergeCell ref="QDU48:QEB48"/>
    <mergeCell ref="QEC48:QEJ48"/>
    <mergeCell ref="QEK48:QER48"/>
    <mergeCell ref="QES48:QEZ48"/>
    <mergeCell ref="QFA48:QFH48"/>
    <mergeCell ref="QFI48:QFP48"/>
    <mergeCell ref="QFQ48:QFX48"/>
    <mergeCell ref="QFY48:QGF48"/>
    <mergeCell ref="QGG48:QGN48"/>
    <mergeCell ref="QGO48:QGV48"/>
    <mergeCell ref="QGW48:QHD48"/>
    <mergeCell ref="QHE48:QHL48"/>
    <mergeCell ref="QHM48:QHT48"/>
    <mergeCell ref="QHU48:QIB48"/>
    <mergeCell ref="QIC48:QIJ48"/>
    <mergeCell ref="QIK48:QIR48"/>
    <mergeCell ref="QIS48:QIZ48"/>
    <mergeCell ref="PYO48:PYV48"/>
    <mergeCell ref="PYW48:PZD48"/>
    <mergeCell ref="PZE48:PZL48"/>
    <mergeCell ref="PZM48:PZT48"/>
    <mergeCell ref="PZU48:QAB48"/>
    <mergeCell ref="QAC48:QAJ48"/>
    <mergeCell ref="QAK48:QAR48"/>
    <mergeCell ref="QAS48:QAZ48"/>
    <mergeCell ref="QBA48:QBH48"/>
    <mergeCell ref="QBI48:QBP48"/>
    <mergeCell ref="QBQ48:QBX48"/>
    <mergeCell ref="QBY48:QCF48"/>
    <mergeCell ref="QCG48:QCN48"/>
    <mergeCell ref="QCO48:QCV48"/>
    <mergeCell ref="QCW48:QDD48"/>
    <mergeCell ref="QDE48:QDL48"/>
    <mergeCell ref="QDM48:QDT48"/>
    <mergeCell ref="PTI48:PTP48"/>
    <mergeCell ref="PTQ48:PTX48"/>
    <mergeCell ref="PTY48:PUF48"/>
    <mergeCell ref="PUG48:PUN48"/>
    <mergeCell ref="PUO48:PUV48"/>
    <mergeCell ref="PUW48:PVD48"/>
    <mergeCell ref="PVE48:PVL48"/>
    <mergeCell ref="PVM48:PVT48"/>
    <mergeCell ref="PVU48:PWB48"/>
    <mergeCell ref="PWC48:PWJ48"/>
    <mergeCell ref="PWK48:PWR48"/>
    <mergeCell ref="PWS48:PWZ48"/>
    <mergeCell ref="PXA48:PXH48"/>
    <mergeCell ref="PXI48:PXP48"/>
    <mergeCell ref="PXQ48:PXX48"/>
    <mergeCell ref="PXY48:PYF48"/>
    <mergeCell ref="PYG48:PYN48"/>
    <mergeCell ref="POC48:POJ48"/>
    <mergeCell ref="POK48:POR48"/>
    <mergeCell ref="POS48:POZ48"/>
    <mergeCell ref="PPA48:PPH48"/>
    <mergeCell ref="PPI48:PPP48"/>
    <mergeCell ref="PPQ48:PPX48"/>
    <mergeCell ref="PPY48:PQF48"/>
    <mergeCell ref="PQG48:PQN48"/>
    <mergeCell ref="PQO48:PQV48"/>
    <mergeCell ref="PQW48:PRD48"/>
    <mergeCell ref="PRE48:PRL48"/>
    <mergeCell ref="PRM48:PRT48"/>
    <mergeCell ref="PRU48:PSB48"/>
    <mergeCell ref="PSC48:PSJ48"/>
    <mergeCell ref="PSK48:PSR48"/>
    <mergeCell ref="PSS48:PSZ48"/>
    <mergeCell ref="PTA48:PTH48"/>
    <mergeCell ref="PIW48:PJD48"/>
    <mergeCell ref="PJE48:PJL48"/>
    <mergeCell ref="PJM48:PJT48"/>
    <mergeCell ref="PJU48:PKB48"/>
    <mergeCell ref="PKC48:PKJ48"/>
    <mergeCell ref="PKK48:PKR48"/>
    <mergeCell ref="PKS48:PKZ48"/>
    <mergeCell ref="PLA48:PLH48"/>
    <mergeCell ref="PLI48:PLP48"/>
    <mergeCell ref="PLQ48:PLX48"/>
    <mergeCell ref="PLY48:PMF48"/>
    <mergeCell ref="PMG48:PMN48"/>
    <mergeCell ref="PMO48:PMV48"/>
    <mergeCell ref="PMW48:PND48"/>
    <mergeCell ref="PNE48:PNL48"/>
    <mergeCell ref="PNM48:PNT48"/>
    <mergeCell ref="PNU48:POB48"/>
    <mergeCell ref="PDQ48:PDX48"/>
    <mergeCell ref="PDY48:PEF48"/>
    <mergeCell ref="PEG48:PEN48"/>
    <mergeCell ref="PEO48:PEV48"/>
    <mergeCell ref="PEW48:PFD48"/>
    <mergeCell ref="PFE48:PFL48"/>
    <mergeCell ref="PFM48:PFT48"/>
    <mergeCell ref="PFU48:PGB48"/>
    <mergeCell ref="PGC48:PGJ48"/>
    <mergeCell ref="PGK48:PGR48"/>
    <mergeCell ref="PGS48:PGZ48"/>
    <mergeCell ref="PHA48:PHH48"/>
    <mergeCell ref="PHI48:PHP48"/>
    <mergeCell ref="PHQ48:PHX48"/>
    <mergeCell ref="PHY48:PIF48"/>
    <mergeCell ref="PIG48:PIN48"/>
    <mergeCell ref="PIO48:PIV48"/>
    <mergeCell ref="OYK48:OYR48"/>
    <mergeCell ref="OYS48:OYZ48"/>
    <mergeCell ref="OZA48:OZH48"/>
    <mergeCell ref="OZI48:OZP48"/>
    <mergeCell ref="OZQ48:OZX48"/>
    <mergeCell ref="OZY48:PAF48"/>
    <mergeCell ref="PAG48:PAN48"/>
    <mergeCell ref="PAO48:PAV48"/>
    <mergeCell ref="PAW48:PBD48"/>
    <mergeCell ref="PBE48:PBL48"/>
    <mergeCell ref="PBM48:PBT48"/>
    <mergeCell ref="PBU48:PCB48"/>
    <mergeCell ref="PCC48:PCJ48"/>
    <mergeCell ref="PCK48:PCR48"/>
    <mergeCell ref="PCS48:PCZ48"/>
    <mergeCell ref="PDA48:PDH48"/>
    <mergeCell ref="PDI48:PDP48"/>
    <mergeCell ref="OTE48:OTL48"/>
    <mergeCell ref="OTM48:OTT48"/>
    <mergeCell ref="OTU48:OUB48"/>
    <mergeCell ref="OUC48:OUJ48"/>
    <mergeCell ref="OUK48:OUR48"/>
    <mergeCell ref="OUS48:OUZ48"/>
    <mergeCell ref="OVA48:OVH48"/>
    <mergeCell ref="OVI48:OVP48"/>
    <mergeCell ref="OVQ48:OVX48"/>
    <mergeCell ref="OVY48:OWF48"/>
    <mergeCell ref="OWG48:OWN48"/>
    <mergeCell ref="OWO48:OWV48"/>
    <mergeCell ref="OWW48:OXD48"/>
    <mergeCell ref="OXE48:OXL48"/>
    <mergeCell ref="OXM48:OXT48"/>
    <mergeCell ref="OXU48:OYB48"/>
    <mergeCell ref="OYC48:OYJ48"/>
    <mergeCell ref="ONY48:OOF48"/>
    <mergeCell ref="OOG48:OON48"/>
    <mergeCell ref="OOO48:OOV48"/>
    <mergeCell ref="OOW48:OPD48"/>
    <mergeCell ref="OPE48:OPL48"/>
    <mergeCell ref="OPM48:OPT48"/>
    <mergeCell ref="OPU48:OQB48"/>
    <mergeCell ref="OQC48:OQJ48"/>
    <mergeCell ref="OQK48:OQR48"/>
    <mergeCell ref="OQS48:OQZ48"/>
    <mergeCell ref="ORA48:ORH48"/>
    <mergeCell ref="ORI48:ORP48"/>
    <mergeCell ref="ORQ48:ORX48"/>
    <mergeCell ref="ORY48:OSF48"/>
    <mergeCell ref="OSG48:OSN48"/>
    <mergeCell ref="OSO48:OSV48"/>
    <mergeCell ref="OSW48:OTD48"/>
    <mergeCell ref="OIS48:OIZ48"/>
    <mergeCell ref="OJA48:OJH48"/>
    <mergeCell ref="OJI48:OJP48"/>
    <mergeCell ref="OJQ48:OJX48"/>
    <mergeCell ref="OJY48:OKF48"/>
    <mergeCell ref="OKG48:OKN48"/>
    <mergeCell ref="OKO48:OKV48"/>
    <mergeCell ref="OKW48:OLD48"/>
    <mergeCell ref="OLE48:OLL48"/>
    <mergeCell ref="OLM48:OLT48"/>
    <mergeCell ref="OLU48:OMB48"/>
    <mergeCell ref="OMC48:OMJ48"/>
    <mergeCell ref="OMK48:OMR48"/>
    <mergeCell ref="OMS48:OMZ48"/>
    <mergeCell ref="ONA48:ONH48"/>
    <mergeCell ref="ONI48:ONP48"/>
    <mergeCell ref="ONQ48:ONX48"/>
    <mergeCell ref="ODM48:ODT48"/>
    <mergeCell ref="ODU48:OEB48"/>
    <mergeCell ref="OEC48:OEJ48"/>
    <mergeCell ref="OEK48:OER48"/>
    <mergeCell ref="OES48:OEZ48"/>
    <mergeCell ref="OFA48:OFH48"/>
    <mergeCell ref="OFI48:OFP48"/>
    <mergeCell ref="OFQ48:OFX48"/>
    <mergeCell ref="OFY48:OGF48"/>
    <mergeCell ref="OGG48:OGN48"/>
    <mergeCell ref="OGO48:OGV48"/>
    <mergeCell ref="OGW48:OHD48"/>
    <mergeCell ref="OHE48:OHL48"/>
    <mergeCell ref="OHM48:OHT48"/>
    <mergeCell ref="OHU48:OIB48"/>
    <mergeCell ref="OIC48:OIJ48"/>
    <mergeCell ref="OIK48:OIR48"/>
    <mergeCell ref="NYG48:NYN48"/>
    <mergeCell ref="NYO48:NYV48"/>
    <mergeCell ref="NYW48:NZD48"/>
    <mergeCell ref="NZE48:NZL48"/>
    <mergeCell ref="NZM48:NZT48"/>
    <mergeCell ref="NZU48:OAB48"/>
    <mergeCell ref="OAC48:OAJ48"/>
    <mergeCell ref="OAK48:OAR48"/>
    <mergeCell ref="OAS48:OAZ48"/>
    <mergeCell ref="OBA48:OBH48"/>
    <mergeCell ref="OBI48:OBP48"/>
    <mergeCell ref="OBQ48:OBX48"/>
    <mergeCell ref="OBY48:OCF48"/>
    <mergeCell ref="OCG48:OCN48"/>
    <mergeCell ref="OCO48:OCV48"/>
    <mergeCell ref="OCW48:ODD48"/>
    <mergeCell ref="ODE48:ODL48"/>
    <mergeCell ref="NTA48:NTH48"/>
    <mergeCell ref="NTI48:NTP48"/>
    <mergeCell ref="NTQ48:NTX48"/>
    <mergeCell ref="NTY48:NUF48"/>
    <mergeCell ref="NUG48:NUN48"/>
    <mergeCell ref="NUO48:NUV48"/>
    <mergeCell ref="NUW48:NVD48"/>
    <mergeCell ref="NVE48:NVL48"/>
    <mergeCell ref="NVM48:NVT48"/>
    <mergeCell ref="NVU48:NWB48"/>
    <mergeCell ref="NWC48:NWJ48"/>
    <mergeCell ref="NWK48:NWR48"/>
    <mergeCell ref="NWS48:NWZ48"/>
    <mergeCell ref="NXA48:NXH48"/>
    <mergeCell ref="NXI48:NXP48"/>
    <mergeCell ref="NXQ48:NXX48"/>
    <mergeCell ref="NXY48:NYF48"/>
    <mergeCell ref="NNU48:NOB48"/>
    <mergeCell ref="NOC48:NOJ48"/>
    <mergeCell ref="NOK48:NOR48"/>
    <mergeCell ref="NOS48:NOZ48"/>
    <mergeCell ref="NPA48:NPH48"/>
    <mergeCell ref="NPI48:NPP48"/>
    <mergeCell ref="NPQ48:NPX48"/>
    <mergeCell ref="NPY48:NQF48"/>
    <mergeCell ref="NQG48:NQN48"/>
    <mergeCell ref="NQO48:NQV48"/>
    <mergeCell ref="NQW48:NRD48"/>
    <mergeCell ref="NRE48:NRL48"/>
    <mergeCell ref="NRM48:NRT48"/>
    <mergeCell ref="NRU48:NSB48"/>
    <mergeCell ref="NSC48:NSJ48"/>
    <mergeCell ref="NSK48:NSR48"/>
    <mergeCell ref="NSS48:NSZ48"/>
    <mergeCell ref="NIO48:NIV48"/>
    <mergeCell ref="NIW48:NJD48"/>
    <mergeCell ref="NJE48:NJL48"/>
    <mergeCell ref="NJM48:NJT48"/>
    <mergeCell ref="NJU48:NKB48"/>
    <mergeCell ref="NKC48:NKJ48"/>
    <mergeCell ref="NKK48:NKR48"/>
    <mergeCell ref="NKS48:NKZ48"/>
    <mergeCell ref="NLA48:NLH48"/>
    <mergeCell ref="NLI48:NLP48"/>
    <mergeCell ref="NLQ48:NLX48"/>
    <mergeCell ref="NLY48:NMF48"/>
    <mergeCell ref="NMG48:NMN48"/>
    <mergeCell ref="NMO48:NMV48"/>
    <mergeCell ref="NMW48:NND48"/>
    <mergeCell ref="NNE48:NNL48"/>
    <mergeCell ref="NNM48:NNT48"/>
    <mergeCell ref="NDI48:NDP48"/>
    <mergeCell ref="NDQ48:NDX48"/>
    <mergeCell ref="NDY48:NEF48"/>
    <mergeCell ref="NEG48:NEN48"/>
    <mergeCell ref="NEO48:NEV48"/>
    <mergeCell ref="NEW48:NFD48"/>
    <mergeCell ref="NFE48:NFL48"/>
    <mergeCell ref="NFM48:NFT48"/>
    <mergeCell ref="NFU48:NGB48"/>
    <mergeCell ref="NGC48:NGJ48"/>
    <mergeCell ref="NGK48:NGR48"/>
    <mergeCell ref="NGS48:NGZ48"/>
    <mergeCell ref="NHA48:NHH48"/>
    <mergeCell ref="NHI48:NHP48"/>
    <mergeCell ref="NHQ48:NHX48"/>
    <mergeCell ref="NHY48:NIF48"/>
    <mergeCell ref="NIG48:NIN48"/>
    <mergeCell ref="MYC48:MYJ48"/>
    <mergeCell ref="MYK48:MYR48"/>
    <mergeCell ref="MYS48:MYZ48"/>
    <mergeCell ref="MZA48:MZH48"/>
    <mergeCell ref="MZI48:MZP48"/>
    <mergeCell ref="MZQ48:MZX48"/>
    <mergeCell ref="MZY48:NAF48"/>
    <mergeCell ref="NAG48:NAN48"/>
    <mergeCell ref="NAO48:NAV48"/>
    <mergeCell ref="NAW48:NBD48"/>
    <mergeCell ref="NBE48:NBL48"/>
    <mergeCell ref="NBM48:NBT48"/>
    <mergeCell ref="NBU48:NCB48"/>
    <mergeCell ref="NCC48:NCJ48"/>
    <mergeCell ref="NCK48:NCR48"/>
    <mergeCell ref="NCS48:NCZ48"/>
    <mergeCell ref="NDA48:NDH48"/>
    <mergeCell ref="MSW48:MTD48"/>
    <mergeCell ref="MTE48:MTL48"/>
    <mergeCell ref="MTM48:MTT48"/>
    <mergeCell ref="MTU48:MUB48"/>
    <mergeCell ref="MUC48:MUJ48"/>
    <mergeCell ref="MUK48:MUR48"/>
    <mergeCell ref="MUS48:MUZ48"/>
    <mergeCell ref="MVA48:MVH48"/>
    <mergeCell ref="MVI48:MVP48"/>
    <mergeCell ref="MVQ48:MVX48"/>
    <mergeCell ref="MVY48:MWF48"/>
    <mergeCell ref="MWG48:MWN48"/>
    <mergeCell ref="MWO48:MWV48"/>
    <mergeCell ref="MWW48:MXD48"/>
    <mergeCell ref="MXE48:MXL48"/>
    <mergeCell ref="MXM48:MXT48"/>
    <mergeCell ref="MXU48:MYB48"/>
    <mergeCell ref="MNQ48:MNX48"/>
    <mergeCell ref="MNY48:MOF48"/>
    <mergeCell ref="MOG48:MON48"/>
    <mergeCell ref="MOO48:MOV48"/>
    <mergeCell ref="MOW48:MPD48"/>
    <mergeCell ref="MPE48:MPL48"/>
    <mergeCell ref="MPM48:MPT48"/>
    <mergeCell ref="MPU48:MQB48"/>
    <mergeCell ref="MQC48:MQJ48"/>
    <mergeCell ref="MQK48:MQR48"/>
    <mergeCell ref="MQS48:MQZ48"/>
    <mergeCell ref="MRA48:MRH48"/>
    <mergeCell ref="MRI48:MRP48"/>
    <mergeCell ref="MRQ48:MRX48"/>
    <mergeCell ref="MRY48:MSF48"/>
    <mergeCell ref="MSG48:MSN48"/>
    <mergeCell ref="MSO48:MSV48"/>
    <mergeCell ref="MIK48:MIR48"/>
    <mergeCell ref="MIS48:MIZ48"/>
    <mergeCell ref="MJA48:MJH48"/>
    <mergeCell ref="MJI48:MJP48"/>
    <mergeCell ref="MJQ48:MJX48"/>
    <mergeCell ref="MJY48:MKF48"/>
    <mergeCell ref="MKG48:MKN48"/>
    <mergeCell ref="MKO48:MKV48"/>
    <mergeCell ref="MKW48:MLD48"/>
    <mergeCell ref="MLE48:MLL48"/>
    <mergeCell ref="MLM48:MLT48"/>
    <mergeCell ref="MLU48:MMB48"/>
    <mergeCell ref="MMC48:MMJ48"/>
    <mergeCell ref="MMK48:MMR48"/>
    <mergeCell ref="MMS48:MMZ48"/>
    <mergeCell ref="MNA48:MNH48"/>
    <mergeCell ref="MNI48:MNP48"/>
    <mergeCell ref="MDE48:MDL48"/>
    <mergeCell ref="MDM48:MDT48"/>
    <mergeCell ref="MDU48:MEB48"/>
    <mergeCell ref="MEC48:MEJ48"/>
    <mergeCell ref="MEK48:MER48"/>
    <mergeCell ref="MES48:MEZ48"/>
    <mergeCell ref="MFA48:MFH48"/>
    <mergeCell ref="MFI48:MFP48"/>
    <mergeCell ref="MFQ48:MFX48"/>
    <mergeCell ref="MFY48:MGF48"/>
    <mergeCell ref="MGG48:MGN48"/>
    <mergeCell ref="MGO48:MGV48"/>
    <mergeCell ref="MGW48:MHD48"/>
    <mergeCell ref="MHE48:MHL48"/>
    <mergeCell ref="MHM48:MHT48"/>
    <mergeCell ref="MHU48:MIB48"/>
    <mergeCell ref="MIC48:MIJ48"/>
    <mergeCell ref="LXY48:LYF48"/>
    <mergeCell ref="LYG48:LYN48"/>
    <mergeCell ref="LYO48:LYV48"/>
    <mergeCell ref="LYW48:LZD48"/>
    <mergeCell ref="LZE48:LZL48"/>
    <mergeCell ref="LZM48:LZT48"/>
    <mergeCell ref="LZU48:MAB48"/>
    <mergeCell ref="MAC48:MAJ48"/>
    <mergeCell ref="MAK48:MAR48"/>
    <mergeCell ref="MAS48:MAZ48"/>
    <mergeCell ref="MBA48:MBH48"/>
    <mergeCell ref="MBI48:MBP48"/>
    <mergeCell ref="MBQ48:MBX48"/>
    <mergeCell ref="MBY48:MCF48"/>
    <mergeCell ref="MCG48:MCN48"/>
    <mergeCell ref="MCO48:MCV48"/>
    <mergeCell ref="MCW48:MDD48"/>
    <mergeCell ref="LSS48:LSZ48"/>
    <mergeCell ref="LTA48:LTH48"/>
    <mergeCell ref="LTI48:LTP48"/>
    <mergeCell ref="LTQ48:LTX48"/>
    <mergeCell ref="LTY48:LUF48"/>
    <mergeCell ref="LUG48:LUN48"/>
    <mergeCell ref="LUO48:LUV48"/>
    <mergeCell ref="LUW48:LVD48"/>
    <mergeCell ref="LVE48:LVL48"/>
    <mergeCell ref="LVM48:LVT48"/>
    <mergeCell ref="LVU48:LWB48"/>
    <mergeCell ref="LWC48:LWJ48"/>
    <mergeCell ref="LWK48:LWR48"/>
    <mergeCell ref="LWS48:LWZ48"/>
    <mergeCell ref="LXA48:LXH48"/>
    <mergeCell ref="LXI48:LXP48"/>
    <mergeCell ref="LXQ48:LXX48"/>
    <mergeCell ref="LNM48:LNT48"/>
    <mergeCell ref="LNU48:LOB48"/>
    <mergeCell ref="LOC48:LOJ48"/>
    <mergeCell ref="LOK48:LOR48"/>
    <mergeCell ref="LOS48:LOZ48"/>
    <mergeCell ref="LPA48:LPH48"/>
    <mergeCell ref="LPI48:LPP48"/>
    <mergeCell ref="LPQ48:LPX48"/>
    <mergeCell ref="LPY48:LQF48"/>
    <mergeCell ref="LQG48:LQN48"/>
    <mergeCell ref="LQO48:LQV48"/>
    <mergeCell ref="LQW48:LRD48"/>
    <mergeCell ref="LRE48:LRL48"/>
    <mergeCell ref="LRM48:LRT48"/>
    <mergeCell ref="LRU48:LSB48"/>
    <mergeCell ref="LSC48:LSJ48"/>
    <mergeCell ref="LSK48:LSR48"/>
    <mergeCell ref="LIG48:LIN48"/>
    <mergeCell ref="LIO48:LIV48"/>
    <mergeCell ref="LIW48:LJD48"/>
    <mergeCell ref="LJE48:LJL48"/>
    <mergeCell ref="LJM48:LJT48"/>
    <mergeCell ref="LJU48:LKB48"/>
    <mergeCell ref="LKC48:LKJ48"/>
    <mergeCell ref="LKK48:LKR48"/>
    <mergeCell ref="LKS48:LKZ48"/>
    <mergeCell ref="LLA48:LLH48"/>
    <mergeCell ref="LLI48:LLP48"/>
    <mergeCell ref="LLQ48:LLX48"/>
    <mergeCell ref="LLY48:LMF48"/>
    <mergeCell ref="LMG48:LMN48"/>
    <mergeCell ref="LMO48:LMV48"/>
    <mergeCell ref="LMW48:LND48"/>
    <mergeCell ref="LNE48:LNL48"/>
    <mergeCell ref="LDA48:LDH48"/>
    <mergeCell ref="LDI48:LDP48"/>
    <mergeCell ref="LDQ48:LDX48"/>
    <mergeCell ref="LDY48:LEF48"/>
    <mergeCell ref="LEG48:LEN48"/>
    <mergeCell ref="LEO48:LEV48"/>
    <mergeCell ref="LEW48:LFD48"/>
    <mergeCell ref="LFE48:LFL48"/>
    <mergeCell ref="LFM48:LFT48"/>
    <mergeCell ref="LFU48:LGB48"/>
    <mergeCell ref="LGC48:LGJ48"/>
    <mergeCell ref="LGK48:LGR48"/>
    <mergeCell ref="LGS48:LGZ48"/>
    <mergeCell ref="LHA48:LHH48"/>
    <mergeCell ref="LHI48:LHP48"/>
    <mergeCell ref="LHQ48:LHX48"/>
    <mergeCell ref="LHY48:LIF48"/>
    <mergeCell ref="KXU48:KYB48"/>
    <mergeCell ref="KYC48:KYJ48"/>
    <mergeCell ref="KYK48:KYR48"/>
    <mergeCell ref="KYS48:KYZ48"/>
    <mergeCell ref="KZA48:KZH48"/>
    <mergeCell ref="KZI48:KZP48"/>
    <mergeCell ref="KZQ48:KZX48"/>
    <mergeCell ref="KZY48:LAF48"/>
    <mergeCell ref="LAG48:LAN48"/>
    <mergeCell ref="LAO48:LAV48"/>
    <mergeCell ref="LAW48:LBD48"/>
    <mergeCell ref="LBE48:LBL48"/>
    <mergeCell ref="LBM48:LBT48"/>
    <mergeCell ref="LBU48:LCB48"/>
    <mergeCell ref="LCC48:LCJ48"/>
    <mergeCell ref="LCK48:LCR48"/>
    <mergeCell ref="LCS48:LCZ48"/>
    <mergeCell ref="KSO48:KSV48"/>
    <mergeCell ref="KSW48:KTD48"/>
    <mergeCell ref="KTE48:KTL48"/>
    <mergeCell ref="KTM48:KTT48"/>
    <mergeCell ref="KTU48:KUB48"/>
    <mergeCell ref="KUC48:KUJ48"/>
    <mergeCell ref="KUK48:KUR48"/>
    <mergeCell ref="KUS48:KUZ48"/>
    <mergeCell ref="KVA48:KVH48"/>
    <mergeCell ref="KVI48:KVP48"/>
    <mergeCell ref="KVQ48:KVX48"/>
    <mergeCell ref="KVY48:KWF48"/>
    <mergeCell ref="KWG48:KWN48"/>
    <mergeCell ref="KWO48:KWV48"/>
    <mergeCell ref="KWW48:KXD48"/>
    <mergeCell ref="KXE48:KXL48"/>
    <mergeCell ref="KXM48:KXT48"/>
    <mergeCell ref="KNI48:KNP48"/>
    <mergeCell ref="KNQ48:KNX48"/>
    <mergeCell ref="KNY48:KOF48"/>
    <mergeCell ref="KOG48:KON48"/>
    <mergeCell ref="KOO48:KOV48"/>
    <mergeCell ref="KOW48:KPD48"/>
    <mergeCell ref="KPE48:KPL48"/>
    <mergeCell ref="KPM48:KPT48"/>
    <mergeCell ref="KPU48:KQB48"/>
    <mergeCell ref="KQC48:KQJ48"/>
    <mergeCell ref="KQK48:KQR48"/>
    <mergeCell ref="KQS48:KQZ48"/>
    <mergeCell ref="KRA48:KRH48"/>
    <mergeCell ref="KRI48:KRP48"/>
    <mergeCell ref="KRQ48:KRX48"/>
    <mergeCell ref="KRY48:KSF48"/>
    <mergeCell ref="KSG48:KSN48"/>
    <mergeCell ref="KIC48:KIJ48"/>
    <mergeCell ref="KIK48:KIR48"/>
    <mergeCell ref="KIS48:KIZ48"/>
    <mergeCell ref="KJA48:KJH48"/>
    <mergeCell ref="KJI48:KJP48"/>
    <mergeCell ref="KJQ48:KJX48"/>
    <mergeCell ref="KJY48:KKF48"/>
    <mergeCell ref="KKG48:KKN48"/>
    <mergeCell ref="KKO48:KKV48"/>
    <mergeCell ref="KKW48:KLD48"/>
    <mergeCell ref="KLE48:KLL48"/>
    <mergeCell ref="KLM48:KLT48"/>
    <mergeCell ref="KLU48:KMB48"/>
    <mergeCell ref="KMC48:KMJ48"/>
    <mergeCell ref="KMK48:KMR48"/>
    <mergeCell ref="KMS48:KMZ48"/>
    <mergeCell ref="KNA48:KNH48"/>
    <mergeCell ref="KCW48:KDD48"/>
    <mergeCell ref="KDE48:KDL48"/>
    <mergeCell ref="KDM48:KDT48"/>
    <mergeCell ref="KDU48:KEB48"/>
    <mergeCell ref="KEC48:KEJ48"/>
    <mergeCell ref="KEK48:KER48"/>
    <mergeCell ref="KES48:KEZ48"/>
    <mergeCell ref="KFA48:KFH48"/>
    <mergeCell ref="KFI48:KFP48"/>
    <mergeCell ref="KFQ48:KFX48"/>
    <mergeCell ref="KFY48:KGF48"/>
    <mergeCell ref="KGG48:KGN48"/>
    <mergeCell ref="KGO48:KGV48"/>
    <mergeCell ref="KGW48:KHD48"/>
    <mergeCell ref="KHE48:KHL48"/>
    <mergeCell ref="KHM48:KHT48"/>
    <mergeCell ref="KHU48:KIB48"/>
    <mergeCell ref="JXQ48:JXX48"/>
    <mergeCell ref="JXY48:JYF48"/>
    <mergeCell ref="JYG48:JYN48"/>
    <mergeCell ref="JYO48:JYV48"/>
    <mergeCell ref="JYW48:JZD48"/>
    <mergeCell ref="JZE48:JZL48"/>
    <mergeCell ref="JZM48:JZT48"/>
    <mergeCell ref="JZU48:KAB48"/>
    <mergeCell ref="KAC48:KAJ48"/>
    <mergeCell ref="KAK48:KAR48"/>
    <mergeCell ref="KAS48:KAZ48"/>
    <mergeCell ref="KBA48:KBH48"/>
    <mergeCell ref="KBI48:KBP48"/>
    <mergeCell ref="KBQ48:KBX48"/>
    <mergeCell ref="KBY48:KCF48"/>
    <mergeCell ref="KCG48:KCN48"/>
    <mergeCell ref="KCO48:KCV48"/>
    <mergeCell ref="JSK48:JSR48"/>
    <mergeCell ref="JSS48:JSZ48"/>
    <mergeCell ref="JTA48:JTH48"/>
    <mergeCell ref="JTI48:JTP48"/>
    <mergeCell ref="JTQ48:JTX48"/>
    <mergeCell ref="JTY48:JUF48"/>
    <mergeCell ref="JUG48:JUN48"/>
    <mergeCell ref="JUO48:JUV48"/>
    <mergeCell ref="JUW48:JVD48"/>
    <mergeCell ref="JVE48:JVL48"/>
    <mergeCell ref="JVM48:JVT48"/>
    <mergeCell ref="JVU48:JWB48"/>
    <mergeCell ref="JWC48:JWJ48"/>
    <mergeCell ref="JWK48:JWR48"/>
    <mergeCell ref="JWS48:JWZ48"/>
    <mergeCell ref="JXA48:JXH48"/>
    <mergeCell ref="JXI48:JXP48"/>
    <mergeCell ref="JNE48:JNL48"/>
    <mergeCell ref="JNM48:JNT48"/>
    <mergeCell ref="JNU48:JOB48"/>
    <mergeCell ref="JOC48:JOJ48"/>
    <mergeCell ref="JOK48:JOR48"/>
    <mergeCell ref="JOS48:JOZ48"/>
    <mergeCell ref="JPA48:JPH48"/>
    <mergeCell ref="JPI48:JPP48"/>
    <mergeCell ref="JPQ48:JPX48"/>
    <mergeCell ref="JPY48:JQF48"/>
    <mergeCell ref="JQG48:JQN48"/>
    <mergeCell ref="JQO48:JQV48"/>
    <mergeCell ref="JQW48:JRD48"/>
    <mergeCell ref="JRE48:JRL48"/>
    <mergeCell ref="JRM48:JRT48"/>
    <mergeCell ref="JRU48:JSB48"/>
    <mergeCell ref="JSC48:JSJ48"/>
    <mergeCell ref="JHY48:JIF48"/>
    <mergeCell ref="JIG48:JIN48"/>
    <mergeCell ref="JIO48:JIV48"/>
    <mergeCell ref="JIW48:JJD48"/>
    <mergeCell ref="JJE48:JJL48"/>
    <mergeCell ref="JJM48:JJT48"/>
    <mergeCell ref="JJU48:JKB48"/>
    <mergeCell ref="JKC48:JKJ48"/>
    <mergeCell ref="JKK48:JKR48"/>
    <mergeCell ref="JKS48:JKZ48"/>
    <mergeCell ref="JLA48:JLH48"/>
    <mergeCell ref="JLI48:JLP48"/>
    <mergeCell ref="JLQ48:JLX48"/>
    <mergeCell ref="JLY48:JMF48"/>
    <mergeCell ref="JMG48:JMN48"/>
    <mergeCell ref="JMO48:JMV48"/>
    <mergeCell ref="JMW48:JND48"/>
    <mergeCell ref="JCS48:JCZ48"/>
    <mergeCell ref="JDA48:JDH48"/>
    <mergeCell ref="JDI48:JDP48"/>
    <mergeCell ref="JDQ48:JDX48"/>
    <mergeCell ref="JDY48:JEF48"/>
    <mergeCell ref="JEG48:JEN48"/>
    <mergeCell ref="JEO48:JEV48"/>
    <mergeCell ref="JEW48:JFD48"/>
    <mergeCell ref="JFE48:JFL48"/>
    <mergeCell ref="JFM48:JFT48"/>
    <mergeCell ref="JFU48:JGB48"/>
    <mergeCell ref="JGC48:JGJ48"/>
    <mergeCell ref="JGK48:JGR48"/>
    <mergeCell ref="JGS48:JGZ48"/>
    <mergeCell ref="JHA48:JHH48"/>
    <mergeCell ref="JHI48:JHP48"/>
    <mergeCell ref="JHQ48:JHX48"/>
    <mergeCell ref="IXM48:IXT48"/>
    <mergeCell ref="IXU48:IYB48"/>
    <mergeCell ref="IYC48:IYJ48"/>
    <mergeCell ref="IYK48:IYR48"/>
    <mergeCell ref="IYS48:IYZ48"/>
    <mergeCell ref="IZA48:IZH48"/>
    <mergeCell ref="IZI48:IZP48"/>
    <mergeCell ref="IZQ48:IZX48"/>
    <mergeCell ref="IZY48:JAF48"/>
    <mergeCell ref="JAG48:JAN48"/>
    <mergeCell ref="JAO48:JAV48"/>
    <mergeCell ref="JAW48:JBD48"/>
    <mergeCell ref="JBE48:JBL48"/>
    <mergeCell ref="JBM48:JBT48"/>
    <mergeCell ref="JBU48:JCB48"/>
    <mergeCell ref="JCC48:JCJ48"/>
    <mergeCell ref="JCK48:JCR48"/>
    <mergeCell ref="ISG48:ISN48"/>
    <mergeCell ref="ISO48:ISV48"/>
    <mergeCell ref="ISW48:ITD48"/>
    <mergeCell ref="ITE48:ITL48"/>
    <mergeCell ref="ITM48:ITT48"/>
    <mergeCell ref="ITU48:IUB48"/>
    <mergeCell ref="IUC48:IUJ48"/>
    <mergeCell ref="IUK48:IUR48"/>
    <mergeCell ref="IUS48:IUZ48"/>
    <mergeCell ref="IVA48:IVH48"/>
    <mergeCell ref="IVI48:IVP48"/>
    <mergeCell ref="IVQ48:IVX48"/>
    <mergeCell ref="IVY48:IWF48"/>
    <mergeCell ref="IWG48:IWN48"/>
    <mergeCell ref="IWO48:IWV48"/>
    <mergeCell ref="IWW48:IXD48"/>
    <mergeCell ref="IXE48:IXL48"/>
    <mergeCell ref="INA48:INH48"/>
    <mergeCell ref="INI48:INP48"/>
    <mergeCell ref="INQ48:INX48"/>
    <mergeCell ref="INY48:IOF48"/>
    <mergeCell ref="IOG48:ION48"/>
    <mergeCell ref="IOO48:IOV48"/>
    <mergeCell ref="IOW48:IPD48"/>
    <mergeCell ref="IPE48:IPL48"/>
    <mergeCell ref="IPM48:IPT48"/>
    <mergeCell ref="IPU48:IQB48"/>
    <mergeCell ref="IQC48:IQJ48"/>
    <mergeCell ref="IQK48:IQR48"/>
    <mergeCell ref="IQS48:IQZ48"/>
    <mergeCell ref="IRA48:IRH48"/>
    <mergeCell ref="IRI48:IRP48"/>
    <mergeCell ref="IRQ48:IRX48"/>
    <mergeCell ref="IRY48:ISF48"/>
    <mergeCell ref="IHU48:IIB48"/>
    <mergeCell ref="IIC48:IIJ48"/>
    <mergeCell ref="IIK48:IIR48"/>
    <mergeCell ref="IIS48:IIZ48"/>
    <mergeCell ref="IJA48:IJH48"/>
    <mergeCell ref="IJI48:IJP48"/>
    <mergeCell ref="IJQ48:IJX48"/>
    <mergeCell ref="IJY48:IKF48"/>
    <mergeCell ref="IKG48:IKN48"/>
    <mergeCell ref="IKO48:IKV48"/>
    <mergeCell ref="IKW48:ILD48"/>
    <mergeCell ref="ILE48:ILL48"/>
    <mergeCell ref="ILM48:ILT48"/>
    <mergeCell ref="ILU48:IMB48"/>
    <mergeCell ref="IMC48:IMJ48"/>
    <mergeCell ref="IMK48:IMR48"/>
    <mergeCell ref="IMS48:IMZ48"/>
    <mergeCell ref="ICO48:ICV48"/>
    <mergeCell ref="ICW48:IDD48"/>
    <mergeCell ref="IDE48:IDL48"/>
    <mergeCell ref="IDM48:IDT48"/>
    <mergeCell ref="IDU48:IEB48"/>
    <mergeCell ref="IEC48:IEJ48"/>
    <mergeCell ref="IEK48:IER48"/>
    <mergeCell ref="IES48:IEZ48"/>
    <mergeCell ref="IFA48:IFH48"/>
    <mergeCell ref="IFI48:IFP48"/>
    <mergeCell ref="IFQ48:IFX48"/>
    <mergeCell ref="IFY48:IGF48"/>
    <mergeCell ref="IGG48:IGN48"/>
    <mergeCell ref="IGO48:IGV48"/>
    <mergeCell ref="IGW48:IHD48"/>
    <mergeCell ref="IHE48:IHL48"/>
    <mergeCell ref="IHM48:IHT48"/>
    <mergeCell ref="HXI48:HXP48"/>
    <mergeCell ref="HXQ48:HXX48"/>
    <mergeCell ref="HXY48:HYF48"/>
    <mergeCell ref="HYG48:HYN48"/>
    <mergeCell ref="HYO48:HYV48"/>
    <mergeCell ref="HYW48:HZD48"/>
    <mergeCell ref="HZE48:HZL48"/>
    <mergeCell ref="HZM48:HZT48"/>
    <mergeCell ref="HZU48:IAB48"/>
    <mergeCell ref="IAC48:IAJ48"/>
    <mergeCell ref="IAK48:IAR48"/>
    <mergeCell ref="IAS48:IAZ48"/>
    <mergeCell ref="IBA48:IBH48"/>
    <mergeCell ref="IBI48:IBP48"/>
    <mergeCell ref="IBQ48:IBX48"/>
    <mergeCell ref="IBY48:ICF48"/>
    <mergeCell ref="ICG48:ICN48"/>
    <mergeCell ref="HSC48:HSJ48"/>
    <mergeCell ref="HSK48:HSR48"/>
    <mergeCell ref="HSS48:HSZ48"/>
    <mergeCell ref="HTA48:HTH48"/>
    <mergeCell ref="HTI48:HTP48"/>
    <mergeCell ref="HTQ48:HTX48"/>
    <mergeCell ref="HTY48:HUF48"/>
    <mergeCell ref="HUG48:HUN48"/>
    <mergeCell ref="HUO48:HUV48"/>
    <mergeCell ref="HUW48:HVD48"/>
    <mergeCell ref="HVE48:HVL48"/>
    <mergeCell ref="HVM48:HVT48"/>
    <mergeCell ref="HVU48:HWB48"/>
    <mergeCell ref="HWC48:HWJ48"/>
    <mergeCell ref="HWK48:HWR48"/>
    <mergeCell ref="HWS48:HWZ48"/>
    <mergeCell ref="HXA48:HXH48"/>
    <mergeCell ref="HMW48:HND48"/>
    <mergeCell ref="HNE48:HNL48"/>
    <mergeCell ref="HNM48:HNT48"/>
    <mergeCell ref="HNU48:HOB48"/>
    <mergeCell ref="HOC48:HOJ48"/>
    <mergeCell ref="HOK48:HOR48"/>
    <mergeCell ref="HOS48:HOZ48"/>
    <mergeCell ref="HPA48:HPH48"/>
    <mergeCell ref="HPI48:HPP48"/>
    <mergeCell ref="HPQ48:HPX48"/>
    <mergeCell ref="HPY48:HQF48"/>
    <mergeCell ref="HQG48:HQN48"/>
    <mergeCell ref="HQO48:HQV48"/>
    <mergeCell ref="HQW48:HRD48"/>
    <mergeCell ref="HRE48:HRL48"/>
    <mergeCell ref="HRM48:HRT48"/>
    <mergeCell ref="HRU48:HSB48"/>
    <mergeCell ref="HHQ48:HHX48"/>
    <mergeCell ref="HHY48:HIF48"/>
    <mergeCell ref="HIG48:HIN48"/>
    <mergeCell ref="HIO48:HIV48"/>
    <mergeCell ref="HIW48:HJD48"/>
    <mergeCell ref="HJE48:HJL48"/>
    <mergeCell ref="HJM48:HJT48"/>
    <mergeCell ref="HJU48:HKB48"/>
    <mergeCell ref="HKC48:HKJ48"/>
    <mergeCell ref="HKK48:HKR48"/>
    <mergeCell ref="HKS48:HKZ48"/>
    <mergeCell ref="HLA48:HLH48"/>
    <mergeCell ref="HLI48:HLP48"/>
    <mergeCell ref="HLQ48:HLX48"/>
    <mergeCell ref="HLY48:HMF48"/>
    <mergeCell ref="HMG48:HMN48"/>
    <mergeCell ref="HMO48:HMV48"/>
    <mergeCell ref="HCK48:HCR48"/>
    <mergeCell ref="HCS48:HCZ48"/>
    <mergeCell ref="HDA48:HDH48"/>
    <mergeCell ref="HDI48:HDP48"/>
    <mergeCell ref="HDQ48:HDX48"/>
    <mergeCell ref="HDY48:HEF48"/>
    <mergeCell ref="HEG48:HEN48"/>
    <mergeCell ref="HEO48:HEV48"/>
    <mergeCell ref="HEW48:HFD48"/>
    <mergeCell ref="HFE48:HFL48"/>
    <mergeCell ref="HFM48:HFT48"/>
    <mergeCell ref="HFU48:HGB48"/>
    <mergeCell ref="HGC48:HGJ48"/>
    <mergeCell ref="HGK48:HGR48"/>
    <mergeCell ref="HGS48:HGZ48"/>
    <mergeCell ref="HHA48:HHH48"/>
    <mergeCell ref="HHI48:HHP48"/>
    <mergeCell ref="GXE48:GXL48"/>
    <mergeCell ref="GXM48:GXT48"/>
    <mergeCell ref="GXU48:GYB48"/>
    <mergeCell ref="GYC48:GYJ48"/>
    <mergeCell ref="GYK48:GYR48"/>
    <mergeCell ref="GYS48:GYZ48"/>
    <mergeCell ref="GZA48:GZH48"/>
    <mergeCell ref="GZI48:GZP48"/>
    <mergeCell ref="GZQ48:GZX48"/>
    <mergeCell ref="GZY48:HAF48"/>
    <mergeCell ref="HAG48:HAN48"/>
    <mergeCell ref="HAO48:HAV48"/>
    <mergeCell ref="HAW48:HBD48"/>
    <mergeCell ref="HBE48:HBL48"/>
    <mergeCell ref="HBM48:HBT48"/>
    <mergeCell ref="HBU48:HCB48"/>
    <mergeCell ref="HCC48:HCJ48"/>
    <mergeCell ref="GRY48:GSF48"/>
    <mergeCell ref="GSG48:GSN48"/>
    <mergeCell ref="GSO48:GSV48"/>
    <mergeCell ref="GSW48:GTD48"/>
    <mergeCell ref="GTE48:GTL48"/>
    <mergeCell ref="GTM48:GTT48"/>
    <mergeCell ref="GTU48:GUB48"/>
    <mergeCell ref="GUC48:GUJ48"/>
    <mergeCell ref="GUK48:GUR48"/>
    <mergeCell ref="GUS48:GUZ48"/>
    <mergeCell ref="GVA48:GVH48"/>
    <mergeCell ref="GVI48:GVP48"/>
    <mergeCell ref="GVQ48:GVX48"/>
    <mergeCell ref="GVY48:GWF48"/>
    <mergeCell ref="GWG48:GWN48"/>
    <mergeCell ref="GWO48:GWV48"/>
    <mergeCell ref="GWW48:GXD48"/>
    <mergeCell ref="GMS48:GMZ48"/>
    <mergeCell ref="GNA48:GNH48"/>
    <mergeCell ref="GNI48:GNP48"/>
    <mergeCell ref="GNQ48:GNX48"/>
    <mergeCell ref="GNY48:GOF48"/>
    <mergeCell ref="GOG48:GON48"/>
    <mergeCell ref="GOO48:GOV48"/>
    <mergeCell ref="GOW48:GPD48"/>
    <mergeCell ref="GPE48:GPL48"/>
    <mergeCell ref="GPM48:GPT48"/>
    <mergeCell ref="GPU48:GQB48"/>
    <mergeCell ref="GQC48:GQJ48"/>
    <mergeCell ref="GQK48:GQR48"/>
    <mergeCell ref="GQS48:GQZ48"/>
    <mergeCell ref="GRA48:GRH48"/>
    <mergeCell ref="GRI48:GRP48"/>
    <mergeCell ref="GRQ48:GRX48"/>
    <mergeCell ref="GHM48:GHT48"/>
    <mergeCell ref="GHU48:GIB48"/>
    <mergeCell ref="GIC48:GIJ48"/>
    <mergeCell ref="GIK48:GIR48"/>
    <mergeCell ref="GIS48:GIZ48"/>
    <mergeCell ref="GJA48:GJH48"/>
    <mergeCell ref="GJI48:GJP48"/>
    <mergeCell ref="GJQ48:GJX48"/>
    <mergeCell ref="GJY48:GKF48"/>
    <mergeCell ref="GKG48:GKN48"/>
    <mergeCell ref="GKO48:GKV48"/>
    <mergeCell ref="GKW48:GLD48"/>
    <mergeCell ref="GLE48:GLL48"/>
    <mergeCell ref="GLM48:GLT48"/>
    <mergeCell ref="GLU48:GMB48"/>
    <mergeCell ref="GMC48:GMJ48"/>
    <mergeCell ref="GMK48:GMR48"/>
    <mergeCell ref="GCG48:GCN48"/>
    <mergeCell ref="GCO48:GCV48"/>
    <mergeCell ref="GCW48:GDD48"/>
    <mergeCell ref="GDE48:GDL48"/>
    <mergeCell ref="GDM48:GDT48"/>
    <mergeCell ref="GDU48:GEB48"/>
    <mergeCell ref="GEC48:GEJ48"/>
    <mergeCell ref="GEK48:GER48"/>
    <mergeCell ref="GES48:GEZ48"/>
    <mergeCell ref="GFA48:GFH48"/>
    <mergeCell ref="GFI48:GFP48"/>
    <mergeCell ref="GFQ48:GFX48"/>
    <mergeCell ref="GFY48:GGF48"/>
    <mergeCell ref="GGG48:GGN48"/>
    <mergeCell ref="GGO48:GGV48"/>
    <mergeCell ref="GGW48:GHD48"/>
    <mergeCell ref="GHE48:GHL48"/>
    <mergeCell ref="FXA48:FXH48"/>
    <mergeCell ref="FXI48:FXP48"/>
    <mergeCell ref="FXQ48:FXX48"/>
    <mergeCell ref="FXY48:FYF48"/>
    <mergeCell ref="FYG48:FYN48"/>
    <mergeCell ref="FYO48:FYV48"/>
    <mergeCell ref="FYW48:FZD48"/>
    <mergeCell ref="FZE48:FZL48"/>
    <mergeCell ref="FZM48:FZT48"/>
    <mergeCell ref="FZU48:GAB48"/>
    <mergeCell ref="GAC48:GAJ48"/>
    <mergeCell ref="GAK48:GAR48"/>
    <mergeCell ref="GAS48:GAZ48"/>
    <mergeCell ref="GBA48:GBH48"/>
    <mergeCell ref="GBI48:GBP48"/>
    <mergeCell ref="GBQ48:GBX48"/>
    <mergeCell ref="GBY48:GCF48"/>
    <mergeCell ref="FRU48:FSB48"/>
    <mergeCell ref="FSC48:FSJ48"/>
    <mergeCell ref="FSK48:FSR48"/>
    <mergeCell ref="FSS48:FSZ48"/>
    <mergeCell ref="FTA48:FTH48"/>
    <mergeCell ref="FTI48:FTP48"/>
    <mergeCell ref="FTQ48:FTX48"/>
    <mergeCell ref="FTY48:FUF48"/>
    <mergeCell ref="FUG48:FUN48"/>
    <mergeCell ref="FUO48:FUV48"/>
    <mergeCell ref="FUW48:FVD48"/>
    <mergeCell ref="FVE48:FVL48"/>
    <mergeCell ref="FVM48:FVT48"/>
    <mergeCell ref="FVU48:FWB48"/>
    <mergeCell ref="FWC48:FWJ48"/>
    <mergeCell ref="FWK48:FWR48"/>
    <mergeCell ref="FWS48:FWZ48"/>
    <mergeCell ref="FMO48:FMV48"/>
    <mergeCell ref="FMW48:FND48"/>
    <mergeCell ref="FNE48:FNL48"/>
    <mergeCell ref="FNM48:FNT48"/>
    <mergeCell ref="FNU48:FOB48"/>
    <mergeCell ref="FOC48:FOJ48"/>
    <mergeCell ref="FOK48:FOR48"/>
    <mergeCell ref="FOS48:FOZ48"/>
    <mergeCell ref="FPA48:FPH48"/>
    <mergeCell ref="FPI48:FPP48"/>
    <mergeCell ref="FPQ48:FPX48"/>
    <mergeCell ref="FPY48:FQF48"/>
    <mergeCell ref="FQG48:FQN48"/>
    <mergeCell ref="FQO48:FQV48"/>
    <mergeCell ref="FQW48:FRD48"/>
    <mergeCell ref="FRE48:FRL48"/>
    <mergeCell ref="FRM48:FRT48"/>
    <mergeCell ref="FHI48:FHP48"/>
    <mergeCell ref="FHQ48:FHX48"/>
    <mergeCell ref="FHY48:FIF48"/>
    <mergeCell ref="FIG48:FIN48"/>
    <mergeCell ref="FIO48:FIV48"/>
    <mergeCell ref="FIW48:FJD48"/>
    <mergeCell ref="FJE48:FJL48"/>
    <mergeCell ref="FJM48:FJT48"/>
    <mergeCell ref="FJU48:FKB48"/>
    <mergeCell ref="FKC48:FKJ48"/>
    <mergeCell ref="FKK48:FKR48"/>
    <mergeCell ref="FKS48:FKZ48"/>
    <mergeCell ref="FLA48:FLH48"/>
    <mergeCell ref="FLI48:FLP48"/>
    <mergeCell ref="FLQ48:FLX48"/>
    <mergeCell ref="FLY48:FMF48"/>
    <mergeCell ref="FMG48:FMN48"/>
    <mergeCell ref="FCC48:FCJ48"/>
    <mergeCell ref="FCK48:FCR48"/>
    <mergeCell ref="FCS48:FCZ48"/>
    <mergeCell ref="FDA48:FDH48"/>
    <mergeCell ref="FDI48:FDP48"/>
    <mergeCell ref="FDQ48:FDX48"/>
    <mergeCell ref="FDY48:FEF48"/>
    <mergeCell ref="FEG48:FEN48"/>
    <mergeCell ref="FEO48:FEV48"/>
    <mergeCell ref="FEW48:FFD48"/>
    <mergeCell ref="FFE48:FFL48"/>
    <mergeCell ref="FFM48:FFT48"/>
    <mergeCell ref="FFU48:FGB48"/>
    <mergeCell ref="FGC48:FGJ48"/>
    <mergeCell ref="FGK48:FGR48"/>
    <mergeCell ref="FGS48:FGZ48"/>
    <mergeCell ref="FHA48:FHH48"/>
    <mergeCell ref="EWW48:EXD48"/>
    <mergeCell ref="EXE48:EXL48"/>
    <mergeCell ref="EXM48:EXT48"/>
    <mergeCell ref="EXU48:EYB48"/>
    <mergeCell ref="EYC48:EYJ48"/>
    <mergeCell ref="EYK48:EYR48"/>
    <mergeCell ref="EYS48:EYZ48"/>
    <mergeCell ref="EZA48:EZH48"/>
    <mergeCell ref="EZI48:EZP48"/>
    <mergeCell ref="EZQ48:EZX48"/>
    <mergeCell ref="EZY48:FAF48"/>
    <mergeCell ref="FAG48:FAN48"/>
    <mergeCell ref="FAO48:FAV48"/>
    <mergeCell ref="FAW48:FBD48"/>
    <mergeCell ref="FBE48:FBL48"/>
    <mergeCell ref="FBM48:FBT48"/>
    <mergeCell ref="FBU48:FCB48"/>
    <mergeCell ref="ERQ48:ERX48"/>
    <mergeCell ref="ERY48:ESF48"/>
    <mergeCell ref="ESG48:ESN48"/>
    <mergeCell ref="ESO48:ESV48"/>
    <mergeCell ref="ESW48:ETD48"/>
    <mergeCell ref="ETE48:ETL48"/>
    <mergeCell ref="ETM48:ETT48"/>
    <mergeCell ref="ETU48:EUB48"/>
    <mergeCell ref="EUC48:EUJ48"/>
    <mergeCell ref="EUK48:EUR48"/>
    <mergeCell ref="EUS48:EUZ48"/>
    <mergeCell ref="EVA48:EVH48"/>
    <mergeCell ref="EVI48:EVP48"/>
    <mergeCell ref="EVQ48:EVX48"/>
    <mergeCell ref="EVY48:EWF48"/>
    <mergeCell ref="EWG48:EWN48"/>
    <mergeCell ref="EWO48:EWV48"/>
    <mergeCell ref="EMK48:EMR48"/>
    <mergeCell ref="EMS48:EMZ48"/>
    <mergeCell ref="ENA48:ENH48"/>
    <mergeCell ref="ENI48:ENP48"/>
    <mergeCell ref="ENQ48:ENX48"/>
    <mergeCell ref="ENY48:EOF48"/>
    <mergeCell ref="EOG48:EON48"/>
    <mergeCell ref="EOO48:EOV48"/>
    <mergeCell ref="EOW48:EPD48"/>
    <mergeCell ref="EPE48:EPL48"/>
    <mergeCell ref="EPM48:EPT48"/>
    <mergeCell ref="EPU48:EQB48"/>
    <mergeCell ref="EQC48:EQJ48"/>
    <mergeCell ref="EQK48:EQR48"/>
    <mergeCell ref="EQS48:EQZ48"/>
    <mergeCell ref="ERA48:ERH48"/>
    <mergeCell ref="ERI48:ERP48"/>
    <mergeCell ref="EHE48:EHL48"/>
    <mergeCell ref="EHM48:EHT48"/>
    <mergeCell ref="EHU48:EIB48"/>
    <mergeCell ref="EIC48:EIJ48"/>
    <mergeCell ref="EIK48:EIR48"/>
    <mergeCell ref="EIS48:EIZ48"/>
    <mergeCell ref="EJA48:EJH48"/>
    <mergeCell ref="EJI48:EJP48"/>
    <mergeCell ref="EJQ48:EJX48"/>
    <mergeCell ref="EJY48:EKF48"/>
    <mergeCell ref="EKG48:EKN48"/>
    <mergeCell ref="EKO48:EKV48"/>
    <mergeCell ref="EKW48:ELD48"/>
    <mergeCell ref="ELE48:ELL48"/>
    <mergeCell ref="ELM48:ELT48"/>
    <mergeCell ref="ELU48:EMB48"/>
    <mergeCell ref="EMC48:EMJ48"/>
    <mergeCell ref="EBY48:ECF48"/>
    <mergeCell ref="ECG48:ECN48"/>
    <mergeCell ref="ECO48:ECV48"/>
    <mergeCell ref="ECW48:EDD48"/>
    <mergeCell ref="EDE48:EDL48"/>
    <mergeCell ref="EDM48:EDT48"/>
    <mergeCell ref="EDU48:EEB48"/>
    <mergeCell ref="EEC48:EEJ48"/>
    <mergeCell ref="EEK48:EER48"/>
    <mergeCell ref="EES48:EEZ48"/>
    <mergeCell ref="EFA48:EFH48"/>
    <mergeCell ref="EFI48:EFP48"/>
    <mergeCell ref="EFQ48:EFX48"/>
    <mergeCell ref="EFY48:EGF48"/>
    <mergeCell ref="EGG48:EGN48"/>
    <mergeCell ref="EGO48:EGV48"/>
    <mergeCell ref="EGW48:EHD48"/>
    <mergeCell ref="DWS48:DWZ48"/>
    <mergeCell ref="DXA48:DXH48"/>
    <mergeCell ref="DXI48:DXP48"/>
    <mergeCell ref="DXQ48:DXX48"/>
    <mergeCell ref="DXY48:DYF48"/>
    <mergeCell ref="DYG48:DYN48"/>
    <mergeCell ref="DYO48:DYV48"/>
    <mergeCell ref="DYW48:DZD48"/>
    <mergeCell ref="DZE48:DZL48"/>
    <mergeCell ref="DZM48:DZT48"/>
    <mergeCell ref="DZU48:EAB48"/>
    <mergeCell ref="EAC48:EAJ48"/>
    <mergeCell ref="EAK48:EAR48"/>
    <mergeCell ref="EAS48:EAZ48"/>
    <mergeCell ref="EBA48:EBH48"/>
    <mergeCell ref="EBI48:EBP48"/>
    <mergeCell ref="EBQ48:EBX48"/>
    <mergeCell ref="DRM48:DRT48"/>
    <mergeCell ref="DRU48:DSB48"/>
    <mergeCell ref="DSC48:DSJ48"/>
    <mergeCell ref="DSK48:DSR48"/>
    <mergeCell ref="DSS48:DSZ48"/>
    <mergeCell ref="DTA48:DTH48"/>
    <mergeCell ref="DTI48:DTP48"/>
    <mergeCell ref="DTQ48:DTX48"/>
    <mergeCell ref="DTY48:DUF48"/>
    <mergeCell ref="DUG48:DUN48"/>
    <mergeCell ref="DUO48:DUV48"/>
    <mergeCell ref="DUW48:DVD48"/>
    <mergeCell ref="DVE48:DVL48"/>
    <mergeCell ref="DVM48:DVT48"/>
    <mergeCell ref="DVU48:DWB48"/>
    <mergeCell ref="DWC48:DWJ48"/>
    <mergeCell ref="DWK48:DWR48"/>
    <mergeCell ref="DMG48:DMN48"/>
    <mergeCell ref="DMO48:DMV48"/>
    <mergeCell ref="DMW48:DND48"/>
    <mergeCell ref="DNE48:DNL48"/>
    <mergeCell ref="DNM48:DNT48"/>
    <mergeCell ref="DNU48:DOB48"/>
    <mergeCell ref="DOC48:DOJ48"/>
    <mergeCell ref="DOK48:DOR48"/>
    <mergeCell ref="DOS48:DOZ48"/>
    <mergeCell ref="DPA48:DPH48"/>
    <mergeCell ref="DPI48:DPP48"/>
    <mergeCell ref="DPQ48:DPX48"/>
    <mergeCell ref="DPY48:DQF48"/>
    <mergeCell ref="DQG48:DQN48"/>
    <mergeCell ref="DQO48:DQV48"/>
    <mergeCell ref="DQW48:DRD48"/>
    <mergeCell ref="DRE48:DRL48"/>
    <mergeCell ref="DHA48:DHH48"/>
    <mergeCell ref="DHI48:DHP48"/>
    <mergeCell ref="DHQ48:DHX48"/>
    <mergeCell ref="DHY48:DIF48"/>
    <mergeCell ref="DIG48:DIN48"/>
    <mergeCell ref="DIO48:DIV48"/>
    <mergeCell ref="DIW48:DJD48"/>
    <mergeCell ref="DJE48:DJL48"/>
    <mergeCell ref="DJM48:DJT48"/>
    <mergeCell ref="DJU48:DKB48"/>
    <mergeCell ref="DKC48:DKJ48"/>
    <mergeCell ref="DKK48:DKR48"/>
    <mergeCell ref="DKS48:DKZ48"/>
    <mergeCell ref="DLA48:DLH48"/>
    <mergeCell ref="DLI48:DLP48"/>
    <mergeCell ref="DLQ48:DLX48"/>
    <mergeCell ref="DLY48:DMF48"/>
    <mergeCell ref="DBU48:DCB48"/>
    <mergeCell ref="DCC48:DCJ48"/>
    <mergeCell ref="DCK48:DCR48"/>
    <mergeCell ref="DCS48:DCZ48"/>
    <mergeCell ref="DDA48:DDH48"/>
    <mergeCell ref="DDI48:DDP48"/>
    <mergeCell ref="DDQ48:DDX48"/>
    <mergeCell ref="DDY48:DEF48"/>
    <mergeCell ref="DEG48:DEN48"/>
    <mergeCell ref="DEO48:DEV48"/>
    <mergeCell ref="DEW48:DFD48"/>
    <mergeCell ref="DFE48:DFL48"/>
    <mergeCell ref="DFM48:DFT48"/>
    <mergeCell ref="DFU48:DGB48"/>
    <mergeCell ref="DGC48:DGJ48"/>
    <mergeCell ref="DGK48:DGR48"/>
    <mergeCell ref="DGS48:DGZ48"/>
    <mergeCell ref="CWO48:CWV48"/>
    <mergeCell ref="CWW48:CXD48"/>
    <mergeCell ref="CXE48:CXL48"/>
    <mergeCell ref="CXM48:CXT48"/>
    <mergeCell ref="CXU48:CYB48"/>
    <mergeCell ref="CYC48:CYJ48"/>
    <mergeCell ref="CYK48:CYR48"/>
    <mergeCell ref="CYS48:CYZ48"/>
    <mergeCell ref="CZA48:CZH48"/>
    <mergeCell ref="CZI48:CZP48"/>
    <mergeCell ref="CZQ48:CZX48"/>
    <mergeCell ref="CZY48:DAF48"/>
    <mergeCell ref="DAG48:DAN48"/>
    <mergeCell ref="DAO48:DAV48"/>
    <mergeCell ref="DAW48:DBD48"/>
    <mergeCell ref="DBE48:DBL48"/>
    <mergeCell ref="DBM48:DBT48"/>
    <mergeCell ref="CRI48:CRP48"/>
    <mergeCell ref="CRQ48:CRX48"/>
    <mergeCell ref="CRY48:CSF48"/>
    <mergeCell ref="CSG48:CSN48"/>
    <mergeCell ref="CSO48:CSV48"/>
    <mergeCell ref="CSW48:CTD48"/>
    <mergeCell ref="CTE48:CTL48"/>
    <mergeCell ref="CTM48:CTT48"/>
    <mergeCell ref="CTU48:CUB48"/>
    <mergeCell ref="CUC48:CUJ48"/>
    <mergeCell ref="CUK48:CUR48"/>
    <mergeCell ref="CUS48:CUZ48"/>
    <mergeCell ref="CVA48:CVH48"/>
    <mergeCell ref="CVI48:CVP48"/>
    <mergeCell ref="CVQ48:CVX48"/>
    <mergeCell ref="CVY48:CWF48"/>
    <mergeCell ref="CWG48:CWN48"/>
    <mergeCell ref="CMC48:CMJ48"/>
    <mergeCell ref="CMK48:CMR48"/>
    <mergeCell ref="CMS48:CMZ48"/>
    <mergeCell ref="CNA48:CNH48"/>
    <mergeCell ref="CNI48:CNP48"/>
    <mergeCell ref="CNQ48:CNX48"/>
    <mergeCell ref="CNY48:COF48"/>
    <mergeCell ref="COG48:CON48"/>
    <mergeCell ref="COO48:COV48"/>
    <mergeCell ref="COW48:CPD48"/>
    <mergeCell ref="CPE48:CPL48"/>
    <mergeCell ref="CPM48:CPT48"/>
    <mergeCell ref="CPU48:CQB48"/>
    <mergeCell ref="CQC48:CQJ48"/>
    <mergeCell ref="CQK48:CQR48"/>
    <mergeCell ref="CQS48:CQZ48"/>
    <mergeCell ref="CRA48:CRH48"/>
    <mergeCell ref="CGW48:CHD48"/>
    <mergeCell ref="CHE48:CHL48"/>
    <mergeCell ref="CHM48:CHT48"/>
    <mergeCell ref="CHU48:CIB48"/>
    <mergeCell ref="CIC48:CIJ48"/>
    <mergeCell ref="CIK48:CIR48"/>
    <mergeCell ref="CIS48:CIZ48"/>
    <mergeCell ref="CJA48:CJH48"/>
    <mergeCell ref="CJI48:CJP48"/>
    <mergeCell ref="CJQ48:CJX48"/>
    <mergeCell ref="CJY48:CKF48"/>
    <mergeCell ref="CKG48:CKN48"/>
    <mergeCell ref="CKO48:CKV48"/>
    <mergeCell ref="CKW48:CLD48"/>
    <mergeCell ref="CLE48:CLL48"/>
    <mergeCell ref="CLM48:CLT48"/>
    <mergeCell ref="CLU48:CMB48"/>
    <mergeCell ref="CBQ48:CBX48"/>
    <mergeCell ref="CBY48:CCF48"/>
    <mergeCell ref="CCG48:CCN48"/>
    <mergeCell ref="CCO48:CCV48"/>
    <mergeCell ref="CCW48:CDD48"/>
    <mergeCell ref="CDE48:CDL48"/>
    <mergeCell ref="CDM48:CDT48"/>
    <mergeCell ref="CDU48:CEB48"/>
    <mergeCell ref="CEC48:CEJ48"/>
    <mergeCell ref="CEK48:CER48"/>
    <mergeCell ref="CES48:CEZ48"/>
    <mergeCell ref="CFA48:CFH48"/>
    <mergeCell ref="CFI48:CFP48"/>
    <mergeCell ref="CFQ48:CFX48"/>
    <mergeCell ref="CFY48:CGF48"/>
    <mergeCell ref="CGG48:CGN48"/>
    <mergeCell ref="CGO48:CGV48"/>
    <mergeCell ref="BWK48:BWR48"/>
    <mergeCell ref="BWS48:BWZ48"/>
    <mergeCell ref="BXA48:BXH48"/>
    <mergeCell ref="BXI48:BXP48"/>
    <mergeCell ref="BXQ48:BXX48"/>
    <mergeCell ref="BXY48:BYF48"/>
    <mergeCell ref="BYG48:BYN48"/>
    <mergeCell ref="BYO48:BYV48"/>
    <mergeCell ref="BYW48:BZD48"/>
    <mergeCell ref="BZE48:BZL48"/>
    <mergeCell ref="BZM48:BZT48"/>
    <mergeCell ref="BZU48:CAB48"/>
    <mergeCell ref="CAC48:CAJ48"/>
    <mergeCell ref="CAK48:CAR48"/>
    <mergeCell ref="CAS48:CAZ48"/>
    <mergeCell ref="CBA48:CBH48"/>
    <mergeCell ref="CBI48:CBP48"/>
    <mergeCell ref="BRE48:BRL48"/>
    <mergeCell ref="BRM48:BRT48"/>
    <mergeCell ref="BRU48:BSB48"/>
    <mergeCell ref="BSC48:BSJ48"/>
    <mergeCell ref="BSK48:BSR48"/>
    <mergeCell ref="BSS48:BSZ48"/>
    <mergeCell ref="BTA48:BTH48"/>
    <mergeCell ref="BTI48:BTP48"/>
    <mergeCell ref="BTQ48:BTX48"/>
    <mergeCell ref="BTY48:BUF48"/>
    <mergeCell ref="BUG48:BUN48"/>
    <mergeCell ref="BUO48:BUV48"/>
    <mergeCell ref="BUW48:BVD48"/>
    <mergeCell ref="BVE48:BVL48"/>
    <mergeCell ref="BVM48:BVT48"/>
    <mergeCell ref="BVU48:BWB48"/>
    <mergeCell ref="BWC48:BWJ48"/>
    <mergeCell ref="BLY48:BMF48"/>
    <mergeCell ref="BMG48:BMN48"/>
    <mergeCell ref="BMO48:BMV48"/>
    <mergeCell ref="BMW48:BND48"/>
    <mergeCell ref="BNE48:BNL48"/>
    <mergeCell ref="BNM48:BNT48"/>
    <mergeCell ref="BNU48:BOB48"/>
    <mergeCell ref="BOC48:BOJ48"/>
    <mergeCell ref="BOK48:BOR48"/>
    <mergeCell ref="BOS48:BOZ48"/>
    <mergeCell ref="BPA48:BPH48"/>
    <mergeCell ref="BPI48:BPP48"/>
    <mergeCell ref="BPQ48:BPX48"/>
    <mergeCell ref="BPY48:BQF48"/>
    <mergeCell ref="BQG48:BQN48"/>
    <mergeCell ref="BQO48:BQV48"/>
    <mergeCell ref="BQW48:BRD48"/>
    <mergeCell ref="BGS48:BGZ48"/>
    <mergeCell ref="BHA48:BHH48"/>
    <mergeCell ref="BHI48:BHP48"/>
    <mergeCell ref="BHQ48:BHX48"/>
    <mergeCell ref="BHY48:BIF48"/>
    <mergeCell ref="BIG48:BIN48"/>
    <mergeCell ref="BIO48:BIV48"/>
    <mergeCell ref="BIW48:BJD48"/>
    <mergeCell ref="BJE48:BJL48"/>
    <mergeCell ref="BJM48:BJT48"/>
    <mergeCell ref="BJU48:BKB48"/>
    <mergeCell ref="BKC48:BKJ48"/>
    <mergeCell ref="BKK48:BKR48"/>
    <mergeCell ref="BKS48:BKZ48"/>
    <mergeCell ref="BLA48:BLH48"/>
    <mergeCell ref="BLI48:BLP48"/>
    <mergeCell ref="BLQ48:BLX48"/>
    <mergeCell ref="BBM48:BBT48"/>
    <mergeCell ref="BBU48:BCB48"/>
    <mergeCell ref="BCC48:BCJ48"/>
    <mergeCell ref="BCK48:BCR48"/>
    <mergeCell ref="BCS48:BCZ48"/>
    <mergeCell ref="BDA48:BDH48"/>
    <mergeCell ref="BDI48:BDP48"/>
    <mergeCell ref="BDQ48:BDX48"/>
    <mergeCell ref="BDY48:BEF48"/>
    <mergeCell ref="BEG48:BEN48"/>
    <mergeCell ref="BEO48:BEV48"/>
    <mergeCell ref="BEW48:BFD48"/>
    <mergeCell ref="BFE48:BFL48"/>
    <mergeCell ref="BFM48:BFT48"/>
    <mergeCell ref="BFU48:BGB48"/>
    <mergeCell ref="BGC48:BGJ48"/>
    <mergeCell ref="BGK48:BGR48"/>
    <mergeCell ref="AWG48:AWN48"/>
    <mergeCell ref="AWO48:AWV48"/>
    <mergeCell ref="AWW48:AXD48"/>
    <mergeCell ref="AXE48:AXL48"/>
    <mergeCell ref="AXM48:AXT48"/>
    <mergeCell ref="AXU48:AYB48"/>
    <mergeCell ref="AYC48:AYJ48"/>
    <mergeCell ref="AYK48:AYR48"/>
    <mergeCell ref="AYS48:AYZ48"/>
    <mergeCell ref="AZA48:AZH48"/>
    <mergeCell ref="AZI48:AZP48"/>
    <mergeCell ref="AZQ48:AZX48"/>
    <mergeCell ref="AZY48:BAF48"/>
    <mergeCell ref="BAG48:BAN48"/>
    <mergeCell ref="BAO48:BAV48"/>
    <mergeCell ref="BAW48:BBD48"/>
    <mergeCell ref="BBE48:BBL48"/>
    <mergeCell ref="ARA48:ARH48"/>
    <mergeCell ref="ARI48:ARP48"/>
    <mergeCell ref="ARQ48:ARX48"/>
    <mergeCell ref="ARY48:ASF48"/>
    <mergeCell ref="ASG48:ASN48"/>
    <mergeCell ref="ASO48:ASV48"/>
    <mergeCell ref="ASW48:ATD48"/>
    <mergeCell ref="ATE48:ATL48"/>
    <mergeCell ref="ATM48:ATT48"/>
    <mergeCell ref="ATU48:AUB48"/>
    <mergeCell ref="AUC48:AUJ48"/>
    <mergeCell ref="AUK48:AUR48"/>
    <mergeCell ref="AUS48:AUZ48"/>
    <mergeCell ref="AVA48:AVH48"/>
    <mergeCell ref="AVI48:AVP48"/>
    <mergeCell ref="AVQ48:AVX48"/>
    <mergeCell ref="AVY48:AWF48"/>
    <mergeCell ref="ALU48:AMB48"/>
    <mergeCell ref="AMC48:AMJ48"/>
    <mergeCell ref="AMK48:AMR48"/>
    <mergeCell ref="AMS48:AMZ48"/>
    <mergeCell ref="ANA48:ANH48"/>
    <mergeCell ref="ANI48:ANP48"/>
    <mergeCell ref="ANQ48:ANX48"/>
    <mergeCell ref="ANY48:AOF48"/>
    <mergeCell ref="AOG48:AON48"/>
    <mergeCell ref="AOO48:AOV48"/>
    <mergeCell ref="AOW48:APD48"/>
    <mergeCell ref="APE48:APL48"/>
    <mergeCell ref="APM48:APT48"/>
    <mergeCell ref="APU48:AQB48"/>
    <mergeCell ref="AQC48:AQJ48"/>
    <mergeCell ref="AQK48:AQR48"/>
    <mergeCell ref="AQS48:AQZ48"/>
    <mergeCell ref="AGO48:AGV48"/>
    <mergeCell ref="AGW48:AHD48"/>
    <mergeCell ref="AHE48:AHL48"/>
    <mergeCell ref="AHM48:AHT48"/>
    <mergeCell ref="AHU48:AIB48"/>
    <mergeCell ref="AIC48:AIJ48"/>
    <mergeCell ref="AIK48:AIR48"/>
    <mergeCell ref="AIS48:AIZ48"/>
    <mergeCell ref="AJA48:AJH48"/>
    <mergeCell ref="AJI48:AJP48"/>
    <mergeCell ref="AJQ48:AJX48"/>
    <mergeCell ref="AJY48:AKF48"/>
    <mergeCell ref="AKG48:AKN48"/>
    <mergeCell ref="AKO48:AKV48"/>
    <mergeCell ref="AKW48:ALD48"/>
    <mergeCell ref="ALE48:ALL48"/>
    <mergeCell ref="ALM48:ALT48"/>
    <mergeCell ref="ABI48:ABP48"/>
    <mergeCell ref="ABQ48:ABX48"/>
    <mergeCell ref="ABY48:ACF48"/>
    <mergeCell ref="ACG48:ACN48"/>
    <mergeCell ref="ACO48:ACV48"/>
    <mergeCell ref="ACW48:ADD48"/>
    <mergeCell ref="ADE48:ADL48"/>
    <mergeCell ref="ADM48:ADT48"/>
    <mergeCell ref="ADU48:AEB48"/>
    <mergeCell ref="AEC48:AEJ48"/>
    <mergeCell ref="AEK48:AER48"/>
    <mergeCell ref="AES48:AEZ48"/>
    <mergeCell ref="AFA48:AFH48"/>
    <mergeCell ref="AFI48:AFP48"/>
    <mergeCell ref="AFQ48:AFX48"/>
    <mergeCell ref="AFY48:AGF48"/>
    <mergeCell ref="AGG48:AGN48"/>
    <mergeCell ref="WC48:WJ48"/>
    <mergeCell ref="WK48:WR48"/>
    <mergeCell ref="WS48:WZ48"/>
    <mergeCell ref="XA48:XH48"/>
    <mergeCell ref="XI48:XP48"/>
    <mergeCell ref="XQ48:XX48"/>
    <mergeCell ref="XY48:YF48"/>
    <mergeCell ref="YG48:YN48"/>
    <mergeCell ref="YO48:YV48"/>
    <mergeCell ref="YW48:ZD48"/>
    <mergeCell ref="ZE48:ZL48"/>
    <mergeCell ref="ZM48:ZT48"/>
    <mergeCell ref="ZU48:AAB48"/>
    <mergeCell ref="AAC48:AAJ48"/>
    <mergeCell ref="AAK48:AAR48"/>
    <mergeCell ref="AAS48:AAZ48"/>
    <mergeCell ref="ABA48:ABH48"/>
    <mergeCell ref="QW48:RD48"/>
    <mergeCell ref="RE48:RL48"/>
    <mergeCell ref="RM48:RT48"/>
    <mergeCell ref="RU48:SB48"/>
    <mergeCell ref="SC48:SJ48"/>
    <mergeCell ref="SK48:SR48"/>
    <mergeCell ref="SS48:SZ48"/>
    <mergeCell ref="TA48:TH48"/>
    <mergeCell ref="TI48:TP48"/>
    <mergeCell ref="TQ48:TX48"/>
    <mergeCell ref="TY48:UF48"/>
    <mergeCell ref="UG48:UN48"/>
    <mergeCell ref="UO48:UV48"/>
    <mergeCell ref="UW48:VD48"/>
    <mergeCell ref="VE48:VL48"/>
    <mergeCell ref="VM48:VT48"/>
    <mergeCell ref="VU48:WB48"/>
    <mergeCell ref="LQ48:LX48"/>
    <mergeCell ref="LY48:MF48"/>
    <mergeCell ref="MG48:MN48"/>
    <mergeCell ref="MO48:MV48"/>
    <mergeCell ref="MW48:ND48"/>
    <mergeCell ref="NE48:NL48"/>
    <mergeCell ref="NM48:NT48"/>
    <mergeCell ref="NU48:OB48"/>
    <mergeCell ref="OC48:OJ48"/>
    <mergeCell ref="OK48:OR48"/>
    <mergeCell ref="OS48:OZ48"/>
    <mergeCell ref="PA48:PH48"/>
    <mergeCell ref="PI48:PP48"/>
    <mergeCell ref="PQ48:PX48"/>
    <mergeCell ref="PY48:QF48"/>
    <mergeCell ref="QG48:QN48"/>
    <mergeCell ref="QO48:QV48"/>
    <mergeCell ref="GK48:GR48"/>
    <mergeCell ref="GS48:GZ48"/>
    <mergeCell ref="HA48:HH48"/>
    <mergeCell ref="HI48:HP48"/>
    <mergeCell ref="HQ48:HX48"/>
    <mergeCell ref="HY48:IF48"/>
    <mergeCell ref="IG48:IN48"/>
    <mergeCell ref="IO48:IV48"/>
    <mergeCell ref="IW48:JD48"/>
    <mergeCell ref="JE48:JL48"/>
    <mergeCell ref="JM48:JT48"/>
    <mergeCell ref="JU48:KB48"/>
    <mergeCell ref="KC48:KJ48"/>
    <mergeCell ref="KK48:KR48"/>
    <mergeCell ref="KS48:KZ48"/>
    <mergeCell ref="LA48:LH48"/>
    <mergeCell ref="LI48:LP48"/>
    <mergeCell ref="WZY47:XAF47"/>
    <mergeCell ref="XAG47:XAN47"/>
    <mergeCell ref="XAO47:XAV47"/>
    <mergeCell ref="XAW47:XBD47"/>
    <mergeCell ref="XBE47:XBL47"/>
    <mergeCell ref="XBM47:XBT47"/>
    <mergeCell ref="XBU47:XCB47"/>
    <mergeCell ref="XCC47:XCJ47"/>
    <mergeCell ref="A48:H48"/>
    <mergeCell ref="I48:P48"/>
    <mergeCell ref="Q48:X48"/>
    <mergeCell ref="Y48:AF48"/>
    <mergeCell ref="AG48:AN48"/>
    <mergeCell ref="AO48:AV48"/>
    <mergeCell ref="AW48:BD48"/>
    <mergeCell ref="BE48:BL48"/>
    <mergeCell ref="BM48:BT48"/>
    <mergeCell ref="BU48:CB48"/>
    <mergeCell ref="CC48:CJ48"/>
    <mergeCell ref="CK48:CR48"/>
    <mergeCell ref="CS48:CZ48"/>
    <mergeCell ref="DA48:DH48"/>
    <mergeCell ref="DI48:DP48"/>
    <mergeCell ref="DQ48:DX48"/>
    <mergeCell ref="DY48:EF48"/>
    <mergeCell ref="EG48:EN48"/>
    <mergeCell ref="EO48:EV48"/>
    <mergeCell ref="EW48:FD48"/>
    <mergeCell ref="FE48:FL48"/>
    <mergeCell ref="FM48:FT48"/>
    <mergeCell ref="FU48:GB48"/>
    <mergeCell ref="GC48:GJ48"/>
    <mergeCell ref="WFA47:WFH47"/>
    <mergeCell ref="WFI47:WFP47"/>
    <mergeCell ref="WFQ47:WFX47"/>
    <mergeCell ref="WFY47:WGF47"/>
    <mergeCell ref="WMC47:WMJ47"/>
    <mergeCell ref="WMK47:WMR47"/>
    <mergeCell ref="WMS47:WMZ47"/>
    <mergeCell ref="WNA47:WNH47"/>
    <mergeCell ref="WNI47:WNP47"/>
    <mergeCell ref="WNQ47:WNX47"/>
    <mergeCell ref="WNY47:WOF47"/>
    <mergeCell ref="WOG47:WON47"/>
    <mergeCell ref="WOO47:WOV47"/>
    <mergeCell ref="WOW47:WPD47"/>
    <mergeCell ref="WPE47:WPL47"/>
    <mergeCell ref="WPM47:WPT47"/>
    <mergeCell ref="WPU47:WQB47"/>
    <mergeCell ref="WGG47:WGN47"/>
    <mergeCell ref="WGO47:WGV47"/>
    <mergeCell ref="WGW47:WHD47"/>
    <mergeCell ref="WHE47:WHL47"/>
    <mergeCell ref="WHM47:WHT47"/>
    <mergeCell ref="VIW47:VJD47"/>
    <mergeCell ref="VJE47:VJL47"/>
    <mergeCell ref="VJM47:VJT47"/>
    <mergeCell ref="VJU47:VKB47"/>
    <mergeCell ref="VPY47:VQF47"/>
    <mergeCell ref="VQG47:VQN47"/>
    <mergeCell ref="VQO47:VQV47"/>
    <mergeCell ref="VQW47:VRD47"/>
    <mergeCell ref="VRE47:VRL47"/>
    <mergeCell ref="VRM47:VRT47"/>
    <mergeCell ref="VRU47:VSB47"/>
    <mergeCell ref="VSC47:VSJ47"/>
    <mergeCell ref="VSK47:VSR47"/>
    <mergeCell ref="VSS47:VSZ47"/>
    <mergeCell ref="VTA47:VTH47"/>
    <mergeCell ref="VTI47:VTP47"/>
    <mergeCell ref="VTQ47:VTX47"/>
    <mergeCell ref="UMS47:UMZ47"/>
    <mergeCell ref="UNA47:UNH47"/>
    <mergeCell ref="UNI47:UNP47"/>
    <mergeCell ref="UNQ47:UNX47"/>
    <mergeCell ref="UTU47:UUB47"/>
    <mergeCell ref="UUC47:UUJ47"/>
    <mergeCell ref="UUK47:UUR47"/>
    <mergeCell ref="UUS47:UUZ47"/>
    <mergeCell ref="UVA47:UVH47"/>
    <mergeCell ref="UVI47:UVP47"/>
    <mergeCell ref="UVQ47:UVX47"/>
    <mergeCell ref="UVY47:UWF47"/>
    <mergeCell ref="UWG47:UWN47"/>
    <mergeCell ref="UWO47:UWV47"/>
    <mergeCell ref="UWW47:UXD47"/>
    <mergeCell ref="UXE47:UXL47"/>
    <mergeCell ref="UXM47:UXT47"/>
    <mergeCell ref="UNY47:UOF47"/>
    <mergeCell ref="UOG47:UON47"/>
    <mergeCell ref="UOO47:UOV47"/>
    <mergeCell ref="UOW47:UPD47"/>
    <mergeCell ref="UPE47:UPL47"/>
    <mergeCell ref="TQO47:TQV47"/>
    <mergeCell ref="TQW47:TRD47"/>
    <mergeCell ref="TRE47:TRL47"/>
    <mergeCell ref="TRM47:TRT47"/>
    <mergeCell ref="TXQ47:TXX47"/>
    <mergeCell ref="TXY47:TYF47"/>
    <mergeCell ref="TYG47:TYN47"/>
    <mergeCell ref="TYO47:TYV47"/>
    <mergeCell ref="TYW47:TZD47"/>
    <mergeCell ref="TZE47:TZL47"/>
    <mergeCell ref="TZM47:TZT47"/>
    <mergeCell ref="TZU47:UAB47"/>
    <mergeCell ref="UAC47:UAJ47"/>
    <mergeCell ref="UAK47:UAR47"/>
    <mergeCell ref="UAS47:UAZ47"/>
    <mergeCell ref="UBA47:UBH47"/>
    <mergeCell ref="UBI47:UBP47"/>
    <mergeCell ref="SUK47:SUR47"/>
    <mergeCell ref="SUS47:SUZ47"/>
    <mergeCell ref="SVA47:SVH47"/>
    <mergeCell ref="SVI47:SVP47"/>
    <mergeCell ref="TBM47:TBT47"/>
    <mergeCell ref="TBU47:TCB47"/>
    <mergeCell ref="TCC47:TCJ47"/>
    <mergeCell ref="TCK47:TCR47"/>
    <mergeCell ref="TCS47:TCZ47"/>
    <mergeCell ref="TDA47:TDH47"/>
    <mergeCell ref="TDI47:TDP47"/>
    <mergeCell ref="TDQ47:TDX47"/>
    <mergeCell ref="TDY47:TEF47"/>
    <mergeCell ref="TEG47:TEN47"/>
    <mergeCell ref="TEO47:TEV47"/>
    <mergeCell ref="TEW47:TFD47"/>
    <mergeCell ref="TFE47:TFL47"/>
    <mergeCell ref="SVQ47:SVX47"/>
    <mergeCell ref="SVY47:SWF47"/>
    <mergeCell ref="SWG47:SWN47"/>
    <mergeCell ref="SWO47:SWV47"/>
    <mergeCell ref="SWW47:SXD47"/>
    <mergeCell ref="RYG47:RYN47"/>
    <mergeCell ref="RYO47:RYV47"/>
    <mergeCell ref="RYW47:RZD47"/>
    <mergeCell ref="RZE47:RZL47"/>
    <mergeCell ref="SFI47:SFP47"/>
    <mergeCell ref="SFQ47:SFX47"/>
    <mergeCell ref="SFY47:SGF47"/>
    <mergeCell ref="SGG47:SGN47"/>
    <mergeCell ref="SGO47:SGV47"/>
    <mergeCell ref="SGW47:SHD47"/>
    <mergeCell ref="SHE47:SHL47"/>
    <mergeCell ref="SHM47:SHT47"/>
    <mergeCell ref="SHU47:SIB47"/>
    <mergeCell ref="SIC47:SIJ47"/>
    <mergeCell ref="SIK47:SIR47"/>
    <mergeCell ref="SIS47:SIZ47"/>
    <mergeCell ref="SJA47:SJH47"/>
    <mergeCell ref="RCC47:RCJ47"/>
    <mergeCell ref="RCK47:RCR47"/>
    <mergeCell ref="RCS47:RCZ47"/>
    <mergeCell ref="RDA47:RDH47"/>
    <mergeCell ref="RJE47:RJL47"/>
    <mergeCell ref="RJM47:RJT47"/>
    <mergeCell ref="RJU47:RKB47"/>
    <mergeCell ref="RKC47:RKJ47"/>
    <mergeCell ref="RKK47:RKR47"/>
    <mergeCell ref="RKS47:RKZ47"/>
    <mergeCell ref="RLA47:RLH47"/>
    <mergeCell ref="RLI47:RLP47"/>
    <mergeCell ref="RLQ47:RLX47"/>
    <mergeCell ref="RLY47:RMF47"/>
    <mergeCell ref="RMG47:RMN47"/>
    <mergeCell ref="RMO47:RMV47"/>
    <mergeCell ref="RMW47:RND47"/>
    <mergeCell ref="RDI47:RDP47"/>
    <mergeCell ref="RDQ47:RDX47"/>
    <mergeCell ref="RDY47:REF47"/>
    <mergeCell ref="REG47:REN47"/>
    <mergeCell ref="REO47:REV47"/>
    <mergeCell ref="QFY47:QGF47"/>
    <mergeCell ref="QGG47:QGN47"/>
    <mergeCell ref="QGO47:QGV47"/>
    <mergeCell ref="QGW47:QHD47"/>
    <mergeCell ref="QNA47:QNH47"/>
    <mergeCell ref="QNI47:QNP47"/>
    <mergeCell ref="QNQ47:QNX47"/>
    <mergeCell ref="QNY47:QOF47"/>
    <mergeCell ref="QOG47:QON47"/>
    <mergeCell ref="QOO47:QOV47"/>
    <mergeCell ref="QOW47:QPD47"/>
    <mergeCell ref="QPE47:QPL47"/>
    <mergeCell ref="QPM47:QPT47"/>
    <mergeCell ref="QPU47:QQB47"/>
    <mergeCell ref="QQC47:QQJ47"/>
    <mergeCell ref="QQK47:QQR47"/>
    <mergeCell ref="QQS47:QQZ47"/>
    <mergeCell ref="PJU47:PKB47"/>
    <mergeCell ref="PKC47:PKJ47"/>
    <mergeCell ref="PKK47:PKR47"/>
    <mergeCell ref="PKS47:PKZ47"/>
    <mergeCell ref="PQW47:PRD47"/>
    <mergeCell ref="PRE47:PRL47"/>
    <mergeCell ref="PRM47:PRT47"/>
    <mergeCell ref="PRU47:PSB47"/>
    <mergeCell ref="PSC47:PSJ47"/>
    <mergeCell ref="PSK47:PSR47"/>
    <mergeCell ref="PSS47:PSZ47"/>
    <mergeCell ref="PTA47:PTH47"/>
    <mergeCell ref="PTI47:PTP47"/>
    <mergeCell ref="PTQ47:PTX47"/>
    <mergeCell ref="PTY47:PUF47"/>
    <mergeCell ref="PUG47:PUN47"/>
    <mergeCell ref="PUO47:PUV47"/>
    <mergeCell ref="PLA47:PLH47"/>
    <mergeCell ref="PLI47:PLP47"/>
    <mergeCell ref="PLQ47:PLX47"/>
    <mergeCell ref="PLY47:PMF47"/>
    <mergeCell ref="PMG47:PMN47"/>
    <mergeCell ref="ONQ47:ONX47"/>
    <mergeCell ref="ONY47:OOF47"/>
    <mergeCell ref="OOG47:OON47"/>
    <mergeCell ref="OOO47:OOV47"/>
    <mergeCell ref="OUS47:OUZ47"/>
    <mergeCell ref="OVA47:OVH47"/>
    <mergeCell ref="OVI47:OVP47"/>
    <mergeCell ref="OVQ47:OVX47"/>
    <mergeCell ref="OVY47:OWF47"/>
    <mergeCell ref="OWG47:OWN47"/>
    <mergeCell ref="OWO47:OWV47"/>
    <mergeCell ref="OWW47:OXD47"/>
    <mergeCell ref="OXE47:OXL47"/>
    <mergeCell ref="OXM47:OXT47"/>
    <mergeCell ref="OXU47:OYB47"/>
    <mergeCell ref="OYC47:OYJ47"/>
    <mergeCell ref="OYK47:OYR47"/>
    <mergeCell ref="NRM47:NRT47"/>
    <mergeCell ref="NRU47:NSB47"/>
    <mergeCell ref="NSC47:NSJ47"/>
    <mergeCell ref="NSK47:NSR47"/>
    <mergeCell ref="NYO47:NYV47"/>
    <mergeCell ref="NYW47:NZD47"/>
    <mergeCell ref="NZE47:NZL47"/>
    <mergeCell ref="NZM47:NZT47"/>
    <mergeCell ref="NZU47:OAB47"/>
    <mergeCell ref="OAC47:OAJ47"/>
    <mergeCell ref="OAK47:OAR47"/>
    <mergeCell ref="OAS47:OAZ47"/>
    <mergeCell ref="OBA47:OBH47"/>
    <mergeCell ref="OBI47:OBP47"/>
    <mergeCell ref="OBQ47:OBX47"/>
    <mergeCell ref="OBY47:OCF47"/>
    <mergeCell ref="OCG47:OCN47"/>
    <mergeCell ref="NSS47:NSZ47"/>
    <mergeCell ref="NTA47:NTH47"/>
    <mergeCell ref="NTI47:NTP47"/>
    <mergeCell ref="NTQ47:NTX47"/>
    <mergeCell ref="NTY47:NUF47"/>
    <mergeCell ref="MVI47:MVP47"/>
    <mergeCell ref="MVQ47:MVX47"/>
    <mergeCell ref="MVY47:MWF47"/>
    <mergeCell ref="MWG47:MWN47"/>
    <mergeCell ref="NCK47:NCR47"/>
    <mergeCell ref="NCS47:NCZ47"/>
    <mergeCell ref="NDA47:NDH47"/>
    <mergeCell ref="NDI47:NDP47"/>
    <mergeCell ref="NDQ47:NDX47"/>
    <mergeCell ref="NDY47:NEF47"/>
    <mergeCell ref="NEG47:NEN47"/>
    <mergeCell ref="NEO47:NEV47"/>
    <mergeCell ref="NEW47:NFD47"/>
    <mergeCell ref="NFE47:NFL47"/>
    <mergeCell ref="NFM47:NFT47"/>
    <mergeCell ref="NFU47:NGB47"/>
    <mergeCell ref="NGC47:NGJ47"/>
    <mergeCell ref="LZE47:LZL47"/>
    <mergeCell ref="LZM47:LZT47"/>
    <mergeCell ref="LZU47:MAB47"/>
    <mergeCell ref="MAC47:MAJ47"/>
    <mergeCell ref="MGG47:MGN47"/>
    <mergeCell ref="MGO47:MGV47"/>
    <mergeCell ref="MGW47:MHD47"/>
    <mergeCell ref="MHE47:MHL47"/>
    <mergeCell ref="MHM47:MHT47"/>
    <mergeCell ref="MHU47:MIB47"/>
    <mergeCell ref="MIC47:MIJ47"/>
    <mergeCell ref="MIK47:MIR47"/>
    <mergeCell ref="MIS47:MIZ47"/>
    <mergeCell ref="MJA47:MJH47"/>
    <mergeCell ref="MJI47:MJP47"/>
    <mergeCell ref="MJQ47:MJX47"/>
    <mergeCell ref="MJY47:MKF47"/>
    <mergeCell ref="MAK47:MAR47"/>
    <mergeCell ref="MAS47:MAZ47"/>
    <mergeCell ref="MBA47:MBH47"/>
    <mergeCell ref="MBI47:MBP47"/>
    <mergeCell ref="MBQ47:MBX47"/>
    <mergeCell ref="LDA47:LDH47"/>
    <mergeCell ref="LDI47:LDP47"/>
    <mergeCell ref="LDQ47:LDX47"/>
    <mergeCell ref="LDY47:LEF47"/>
    <mergeCell ref="LKC47:LKJ47"/>
    <mergeCell ref="LKK47:LKR47"/>
    <mergeCell ref="LKS47:LKZ47"/>
    <mergeCell ref="LLA47:LLH47"/>
    <mergeCell ref="LLI47:LLP47"/>
    <mergeCell ref="LLQ47:LLX47"/>
    <mergeCell ref="LLY47:LMF47"/>
    <mergeCell ref="LMG47:LMN47"/>
    <mergeCell ref="LMO47:LMV47"/>
    <mergeCell ref="LMW47:LND47"/>
    <mergeCell ref="LNE47:LNL47"/>
    <mergeCell ref="LNM47:LNT47"/>
    <mergeCell ref="LNU47:LOB47"/>
    <mergeCell ref="KGW47:KHD47"/>
    <mergeCell ref="KHE47:KHL47"/>
    <mergeCell ref="KHM47:KHT47"/>
    <mergeCell ref="KHU47:KIB47"/>
    <mergeCell ref="KNY47:KOF47"/>
    <mergeCell ref="KOG47:KON47"/>
    <mergeCell ref="KOO47:KOV47"/>
    <mergeCell ref="KOW47:KPD47"/>
    <mergeCell ref="KPE47:KPL47"/>
    <mergeCell ref="KPM47:KPT47"/>
    <mergeCell ref="KPU47:KQB47"/>
    <mergeCell ref="KQC47:KQJ47"/>
    <mergeCell ref="KQK47:KQR47"/>
    <mergeCell ref="KQS47:KQZ47"/>
    <mergeCell ref="KRA47:KRH47"/>
    <mergeCell ref="KRI47:KRP47"/>
    <mergeCell ref="KRQ47:KRX47"/>
    <mergeCell ref="KIC47:KIJ47"/>
    <mergeCell ref="KIK47:KIR47"/>
    <mergeCell ref="KIS47:KIZ47"/>
    <mergeCell ref="KJA47:KJH47"/>
    <mergeCell ref="KJI47:KJP47"/>
    <mergeCell ref="JKS47:JKZ47"/>
    <mergeCell ref="JLA47:JLH47"/>
    <mergeCell ref="JLI47:JLP47"/>
    <mergeCell ref="JLQ47:JLX47"/>
    <mergeCell ref="JRU47:JSB47"/>
    <mergeCell ref="JSC47:JSJ47"/>
    <mergeCell ref="JSK47:JSR47"/>
    <mergeCell ref="JSS47:JSZ47"/>
    <mergeCell ref="JTA47:JTH47"/>
    <mergeCell ref="JTI47:JTP47"/>
    <mergeCell ref="JTQ47:JTX47"/>
    <mergeCell ref="JTY47:JUF47"/>
    <mergeCell ref="JUG47:JUN47"/>
    <mergeCell ref="JUO47:JUV47"/>
    <mergeCell ref="JUW47:JVD47"/>
    <mergeCell ref="JVE47:JVL47"/>
    <mergeCell ref="JVM47:JVT47"/>
    <mergeCell ref="IOO47:IOV47"/>
    <mergeCell ref="IOW47:IPD47"/>
    <mergeCell ref="IPE47:IPL47"/>
    <mergeCell ref="IPM47:IPT47"/>
    <mergeCell ref="IVQ47:IVX47"/>
    <mergeCell ref="IVY47:IWF47"/>
    <mergeCell ref="IWG47:IWN47"/>
    <mergeCell ref="IWO47:IWV47"/>
    <mergeCell ref="IWW47:IXD47"/>
    <mergeCell ref="IXE47:IXL47"/>
    <mergeCell ref="IXM47:IXT47"/>
    <mergeCell ref="IXU47:IYB47"/>
    <mergeCell ref="IYC47:IYJ47"/>
    <mergeCell ref="IYK47:IYR47"/>
    <mergeCell ref="IYS47:IYZ47"/>
    <mergeCell ref="IZA47:IZH47"/>
    <mergeCell ref="IZI47:IZP47"/>
    <mergeCell ref="IPU47:IQB47"/>
    <mergeCell ref="IQC47:IQJ47"/>
    <mergeCell ref="IQK47:IQR47"/>
    <mergeCell ref="IQS47:IQZ47"/>
    <mergeCell ref="IRA47:IRH47"/>
    <mergeCell ref="HSK47:HSR47"/>
    <mergeCell ref="HSS47:HSZ47"/>
    <mergeCell ref="HTA47:HTH47"/>
    <mergeCell ref="HTI47:HTP47"/>
    <mergeCell ref="HZM47:HZT47"/>
    <mergeCell ref="HZU47:IAB47"/>
    <mergeCell ref="IAC47:IAJ47"/>
    <mergeCell ref="IAK47:IAR47"/>
    <mergeCell ref="IAS47:IAZ47"/>
    <mergeCell ref="IBA47:IBH47"/>
    <mergeCell ref="IBI47:IBP47"/>
    <mergeCell ref="IBQ47:IBX47"/>
    <mergeCell ref="IBY47:ICF47"/>
    <mergeCell ref="ICG47:ICN47"/>
    <mergeCell ref="ICO47:ICV47"/>
    <mergeCell ref="ICW47:IDD47"/>
    <mergeCell ref="IDE47:IDL47"/>
    <mergeCell ref="GWG47:GWN47"/>
    <mergeCell ref="GWO47:GWV47"/>
    <mergeCell ref="GWW47:GXD47"/>
    <mergeCell ref="GXE47:GXL47"/>
    <mergeCell ref="HDI47:HDP47"/>
    <mergeCell ref="HDQ47:HDX47"/>
    <mergeCell ref="HDY47:HEF47"/>
    <mergeCell ref="HEG47:HEN47"/>
    <mergeCell ref="HEO47:HEV47"/>
    <mergeCell ref="HEW47:HFD47"/>
    <mergeCell ref="HFE47:HFL47"/>
    <mergeCell ref="HFM47:HFT47"/>
    <mergeCell ref="HFU47:HGB47"/>
    <mergeCell ref="HGC47:HGJ47"/>
    <mergeCell ref="HGK47:HGR47"/>
    <mergeCell ref="HGS47:HGZ47"/>
    <mergeCell ref="HHA47:HHH47"/>
    <mergeCell ref="GXM47:GXT47"/>
    <mergeCell ref="GXU47:GYB47"/>
    <mergeCell ref="GYC47:GYJ47"/>
    <mergeCell ref="GYK47:GYR47"/>
    <mergeCell ref="GYS47:GYZ47"/>
    <mergeCell ref="GAC47:GAJ47"/>
    <mergeCell ref="GAK47:GAR47"/>
    <mergeCell ref="GAS47:GAZ47"/>
    <mergeCell ref="GBA47:GBH47"/>
    <mergeCell ref="GHE47:GHL47"/>
    <mergeCell ref="GHM47:GHT47"/>
    <mergeCell ref="GHU47:GIB47"/>
    <mergeCell ref="GIC47:GIJ47"/>
    <mergeCell ref="GIK47:GIR47"/>
    <mergeCell ref="GIS47:GIZ47"/>
    <mergeCell ref="GJA47:GJH47"/>
    <mergeCell ref="GJI47:GJP47"/>
    <mergeCell ref="GJQ47:GJX47"/>
    <mergeCell ref="GJY47:GKF47"/>
    <mergeCell ref="GKG47:GKN47"/>
    <mergeCell ref="GKO47:GKV47"/>
    <mergeCell ref="GKW47:GLD47"/>
    <mergeCell ref="FDY47:FEF47"/>
    <mergeCell ref="FEG47:FEN47"/>
    <mergeCell ref="FEO47:FEV47"/>
    <mergeCell ref="FEW47:FFD47"/>
    <mergeCell ref="FLA47:FLH47"/>
    <mergeCell ref="FLI47:FLP47"/>
    <mergeCell ref="FLQ47:FLX47"/>
    <mergeCell ref="FLY47:FMF47"/>
    <mergeCell ref="FMG47:FMN47"/>
    <mergeCell ref="FMO47:FMV47"/>
    <mergeCell ref="FMW47:FND47"/>
    <mergeCell ref="FNE47:FNL47"/>
    <mergeCell ref="FNM47:FNT47"/>
    <mergeCell ref="FNU47:FOB47"/>
    <mergeCell ref="FOC47:FOJ47"/>
    <mergeCell ref="FOK47:FOR47"/>
    <mergeCell ref="FOS47:FOZ47"/>
    <mergeCell ref="FFE47:FFL47"/>
    <mergeCell ref="FFM47:FFT47"/>
    <mergeCell ref="FFU47:FGB47"/>
    <mergeCell ref="FGC47:FGJ47"/>
    <mergeCell ref="FGK47:FGR47"/>
    <mergeCell ref="EHU47:EIB47"/>
    <mergeCell ref="EIC47:EIJ47"/>
    <mergeCell ref="EIK47:EIR47"/>
    <mergeCell ref="EIS47:EIZ47"/>
    <mergeCell ref="EOW47:EPD47"/>
    <mergeCell ref="EPE47:EPL47"/>
    <mergeCell ref="EPM47:EPT47"/>
    <mergeCell ref="EPU47:EQB47"/>
    <mergeCell ref="EQC47:EQJ47"/>
    <mergeCell ref="EQK47:EQR47"/>
    <mergeCell ref="EQS47:EQZ47"/>
    <mergeCell ref="ERA47:ERH47"/>
    <mergeCell ref="ERI47:ERP47"/>
    <mergeCell ref="ERQ47:ERX47"/>
    <mergeCell ref="ERY47:ESF47"/>
    <mergeCell ref="ESG47:ESN47"/>
    <mergeCell ref="ESO47:ESV47"/>
    <mergeCell ref="DLQ47:DLX47"/>
    <mergeCell ref="DLY47:DMF47"/>
    <mergeCell ref="DMG47:DMN47"/>
    <mergeCell ref="DMO47:DMV47"/>
    <mergeCell ref="DSS47:DSZ47"/>
    <mergeCell ref="DTA47:DTH47"/>
    <mergeCell ref="DTI47:DTP47"/>
    <mergeCell ref="DTQ47:DTX47"/>
    <mergeCell ref="DTY47:DUF47"/>
    <mergeCell ref="DUG47:DUN47"/>
    <mergeCell ref="DUO47:DUV47"/>
    <mergeCell ref="DUW47:DVD47"/>
    <mergeCell ref="DVE47:DVL47"/>
    <mergeCell ref="DVM47:DVT47"/>
    <mergeCell ref="DVU47:DWB47"/>
    <mergeCell ref="DWC47:DWJ47"/>
    <mergeCell ref="DWK47:DWR47"/>
    <mergeCell ref="DMW47:DND47"/>
    <mergeCell ref="DNE47:DNL47"/>
    <mergeCell ref="DNM47:DNT47"/>
    <mergeCell ref="DNU47:DOB47"/>
    <mergeCell ref="DOC47:DOJ47"/>
    <mergeCell ref="CPM47:CPT47"/>
    <mergeCell ref="CPU47:CQB47"/>
    <mergeCell ref="CQC47:CQJ47"/>
    <mergeCell ref="CQK47:CQR47"/>
    <mergeCell ref="CWO47:CWV47"/>
    <mergeCell ref="CWW47:CXD47"/>
    <mergeCell ref="CXE47:CXL47"/>
    <mergeCell ref="CXM47:CXT47"/>
    <mergeCell ref="CXU47:CYB47"/>
    <mergeCell ref="CYC47:CYJ47"/>
    <mergeCell ref="CYK47:CYR47"/>
    <mergeCell ref="CYS47:CYZ47"/>
    <mergeCell ref="CZA47:CZH47"/>
    <mergeCell ref="CZI47:CZP47"/>
    <mergeCell ref="CZQ47:CZX47"/>
    <mergeCell ref="CZY47:DAF47"/>
    <mergeCell ref="DAG47:DAN47"/>
    <mergeCell ref="BTI47:BTP47"/>
    <mergeCell ref="BTQ47:BTX47"/>
    <mergeCell ref="BTY47:BUF47"/>
    <mergeCell ref="BUG47:BUN47"/>
    <mergeCell ref="CAK47:CAR47"/>
    <mergeCell ref="CAS47:CAZ47"/>
    <mergeCell ref="CBA47:CBH47"/>
    <mergeCell ref="CBI47:CBP47"/>
    <mergeCell ref="CBQ47:CBX47"/>
    <mergeCell ref="CBY47:CCF47"/>
    <mergeCell ref="CCG47:CCN47"/>
    <mergeCell ref="CCO47:CCV47"/>
    <mergeCell ref="CCW47:CDD47"/>
    <mergeCell ref="CDE47:CDL47"/>
    <mergeCell ref="CDM47:CDT47"/>
    <mergeCell ref="CDU47:CEB47"/>
    <mergeCell ref="CEC47:CEJ47"/>
    <mergeCell ref="BUO47:BUV47"/>
    <mergeCell ref="BUW47:BVD47"/>
    <mergeCell ref="BVE47:BVL47"/>
    <mergeCell ref="BVM47:BVT47"/>
    <mergeCell ref="BVU47:BWB47"/>
    <mergeCell ref="AXE47:AXL47"/>
    <mergeCell ref="AXM47:AXT47"/>
    <mergeCell ref="AXU47:AYB47"/>
    <mergeCell ref="AYC47:AYJ47"/>
    <mergeCell ref="BEG47:BEN47"/>
    <mergeCell ref="BEO47:BEV47"/>
    <mergeCell ref="BEW47:BFD47"/>
    <mergeCell ref="BFE47:BFL47"/>
    <mergeCell ref="BFM47:BFT47"/>
    <mergeCell ref="BFU47:BGB47"/>
    <mergeCell ref="BGC47:BGJ47"/>
    <mergeCell ref="BGK47:BGR47"/>
    <mergeCell ref="BGS47:BGZ47"/>
    <mergeCell ref="BHA47:BHH47"/>
    <mergeCell ref="BHI47:BHP47"/>
    <mergeCell ref="BHQ47:BHX47"/>
    <mergeCell ref="BHY47:BIF47"/>
    <mergeCell ref="OK47:OR47"/>
    <mergeCell ref="OS47:OZ47"/>
    <mergeCell ref="PA47:PH47"/>
    <mergeCell ref="ABA47:ABH47"/>
    <mergeCell ref="ABI47:ABP47"/>
    <mergeCell ref="ABQ47:ABX47"/>
    <mergeCell ref="ABY47:ACF47"/>
    <mergeCell ref="AIC47:AIJ47"/>
    <mergeCell ref="AIK47:AIR47"/>
    <mergeCell ref="AIS47:AIZ47"/>
    <mergeCell ref="AJA47:AJH47"/>
    <mergeCell ref="AJI47:AJP47"/>
    <mergeCell ref="AJQ47:AJX47"/>
    <mergeCell ref="AJY47:AKF47"/>
    <mergeCell ref="AKG47:AKN47"/>
    <mergeCell ref="AKO47:AKV47"/>
    <mergeCell ref="AKW47:ALD47"/>
    <mergeCell ref="ACG47:ACN47"/>
    <mergeCell ref="ACO47:ACV47"/>
    <mergeCell ref="ACW47:ADD47"/>
    <mergeCell ref="ADE47:ADL47"/>
    <mergeCell ref="ADM47:ADT47"/>
    <mergeCell ref="XCK47:XCR47"/>
    <mergeCell ref="XCS47:XCZ47"/>
    <mergeCell ref="XDA47:XDH47"/>
    <mergeCell ref="XDI47:XDP47"/>
    <mergeCell ref="XDQ47:XDX47"/>
    <mergeCell ref="XDY47:XEF47"/>
    <mergeCell ref="XEG47:XEN47"/>
    <mergeCell ref="XEO47:XEV47"/>
    <mergeCell ref="XEW47:XFD47"/>
    <mergeCell ref="WSW47:WTD47"/>
    <mergeCell ref="WTE47:WTL47"/>
    <mergeCell ref="WTM47:WTT47"/>
    <mergeCell ref="WTU47:WUB47"/>
    <mergeCell ref="WUC47:WUJ47"/>
    <mergeCell ref="WUK47:WUR47"/>
    <mergeCell ref="WUS47:WUZ47"/>
    <mergeCell ref="WVA47:WVH47"/>
    <mergeCell ref="WVI47:WVP47"/>
    <mergeCell ref="WVQ47:WVX47"/>
    <mergeCell ref="WVY47:WWF47"/>
    <mergeCell ref="WWG47:WWN47"/>
    <mergeCell ref="WWO47:WWV47"/>
    <mergeCell ref="WWW47:WXD47"/>
    <mergeCell ref="WXE47:WXL47"/>
    <mergeCell ref="WXM47:WXT47"/>
    <mergeCell ref="WXU47:WYB47"/>
    <mergeCell ref="WYC47:WYJ47"/>
    <mergeCell ref="WYK47:WYR47"/>
    <mergeCell ref="WYS47:WYZ47"/>
    <mergeCell ref="WZA47:WZH47"/>
    <mergeCell ref="WZI47:WZP47"/>
    <mergeCell ref="WZQ47:WZX47"/>
    <mergeCell ref="WRI47:WRP47"/>
    <mergeCell ref="WRQ47:WRX47"/>
    <mergeCell ref="WRY47:WSF47"/>
    <mergeCell ref="WSG47:WSN47"/>
    <mergeCell ref="WSO47:WSV47"/>
    <mergeCell ref="WHU47:WIB47"/>
    <mergeCell ref="WIC47:WIJ47"/>
    <mergeCell ref="WIK47:WIR47"/>
    <mergeCell ref="WIS47:WIZ47"/>
    <mergeCell ref="WJA47:WJH47"/>
    <mergeCell ref="WJI47:WJP47"/>
    <mergeCell ref="WJQ47:WJX47"/>
    <mergeCell ref="WJY47:WKF47"/>
    <mergeCell ref="WKG47:WKN47"/>
    <mergeCell ref="WKO47:WKV47"/>
    <mergeCell ref="WKW47:WLD47"/>
    <mergeCell ref="WLE47:WLL47"/>
    <mergeCell ref="WLM47:WLT47"/>
    <mergeCell ref="WLU47:WMB47"/>
    <mergeCell ref="WQC47:WQJ47"/>
    <mergeCell ref="WQK47:WQR47"/>
    <mergeCell ref="WQS47:WQZ47"/>
    <mergeCell ref="WRA47:WRH47"/>
    <mergeCell ref="VWS47:VWZ47"/>
    <mergeCell ref="VXA47:VXH47"/>
    <mergeCell ref="VXI47:VXP47"/>
    <mergeCell ref="VXQ47:VXX47"/>
    <mergeCell ref="VXY47:VYF47"/>
    <mergeCell ref="VYG47:VYN47"/>
    <mergeCell ref="VYO47:VYV47"/>
    <mergeCell ref="VYW47:VZD47"/>
    <mergeCell ref="VZE47:VZL47"/>
    <mergeCell ref="VZM47:VZT47"/>
    <mergeCell ref="VZU47:WAB47"/>
    <mergeCell ref="WAC47:WAJ47"/>
    <mergeCell ref="WAK47:WAR47"/>
    <mergeCell ref="WAS47:WAZ47"/>
    <mergeCell ref="WBA47:WBH47"/>
    <mergeCell ref="WBI47:WBP47"/>
    <mergeCell ref="WBQ47:WBX47"/>
    <mergeCell ref="WBY47:WCF47"/>
    <mergeCell ref="WCG47:WCN47"/>
    <mergeCell ref="WCO47:WCV47"/>
    <mergeCell ref="WCW47:WDD47"/>
    <mergeCell ref="WDE47:WDL47"/>
    <mergeCell ref="WDM47:WDT47"/>
    <mergeCell ref="WDU47:WEB47"/>
    <mergeCell ref="WEC47:WEJ47"/>
    <mergeCell ref="WEK47:WER47"/>
    <mergeCell ref="WES47:WEZ47"/>
    <mergeCell ref="VVE47:VVL47"/>
    <mergeCell ref="VVM47:VVT47"/>
    <mergeCell ref="VVU47:VWB47"/>
    <mergeCell ref="VWC47:VWJ47"/>
    <mergeCell ref="VWK47:VWR47"/>
    <mergeCell ref="VLQ47:VLX47"/>
    <mergeCell ref="VLY47:VMF47"/>
    <mergeCell ref="VMG47:VMN47"/>
    <mergeCell ref="VMO47:VMV47"/>
    <mergeCell ref="VMW47:VND47"/>
    <mergeCell ref="VNE47:VNL47"/>
    <mergeCell ref="VNM47:VNT47"/>
    <mergeCell ref="VNU47:VOB47"/>
    <mergeCell ref="VOC47:VOJ47"/>
    <mergeCell ref="VOK47:VOR47"/>
    <mergeCell ref="VOS47:VOZ47"/>
    <mergeCell ref="VPA47:VPH47"/>
    <mergeCell ref="VPI47:VPP47"/>
    <mergeCell ref="VPQ47:VPX47"/>
    <mergeCell ref="VTY47:VUF47"/>
    <mergeCell ref="VUG47:VUN47"/>
    <mergeCell ref="VUO47:VUV47"/>
    <mergeCell ref="VUW47:VVD47"/>
    <mergeCell ref="VKC47:VKJ47"/>
    <mergeCell ref="VKK47:VKR47"/>
    <mergeCell ref="VKS47:VKZ47"/>
    <mergeCell ref="VLA47:VLH47"/>
    <mergeCell ref="VLI47:VLP47"/>
    <mergeCell ref="VAO47:VAV47"/>
    <mergeCell ref="VAW47:VBD47"/>
    <mergeCell ref="VBE47:VBL47"/>
    <mergeCell ref="VBM47:VBT47"/>
    <mergeCell ref="VBU47:VCB47"/>
    <mergeCell ref="VCC47:VCJ47"/>
    <mergeCell ref="VCK47:VCR47"/>
    <mergeCell ref="VCS47:VCZ47"/>
    <mergeCell ref="VDA47:VDH47"/>
    <mergeCell ref="VDI47:VDP47"/>
    <mergeCell ref="VDQ47:VDX47"/>
    <mergeCell ref="VDY47:VEF47"/>
    <mergeCell ref="VEG47:VEN47"/>
    <mergeCell ref="VEO47:VEV47"/>
    <mergeCell ref="VEW47:VFD47"/>
    <mergeCell ref="VFE47:VFL47"/>
    <mergeCell ref="VFM47:VFT47"/>
    <mergeCell ref="VFU47:VGB47"/>
    <mergeCell ref="VGC47:VGJ47"/>
    <mergeCell ref="VGK47:VGR47"/>
    <mergeCell ref="VGS47:VGZ47"/>
    <mergeCell ref="VHA47:VHH47"/>
    <mergeCell ref="VHI47:VHP47"/>
    <mergeCell ref="VHQ47:VHX47"/>
    <mergeCell ref="VHY47:VIF47"/>
    <mergeCell ref="VIG47:VIN47"/>
    <mergeCell ref="VIO47:VIV47"/>
    <mergeCell ref="UZA47:UZH47"/>
    <mergeCell ref="UZI47:UZP47"/>
    <mergeCell ref="UZQ47:UZX47"/>
    <mergeCell ref="UZY47:VAF47"/>
    <mergeCell ref="VAG47:VAN47"/>
    <mergeCell ref="UPM47:UPT47"/>
    <mergeCell ref="UPU47:UQB47"/>
    <mergeCell ref="UQC47:UQJ47"/>
    <mergeCell ref="UQK47:UQR47"/>
    <mergeCell ref="UQS47:UQZ47"/>
    <mergeCell ref="URA47:URH47"/>
    <mergeCell ref="URI47:URP47"/>
    <mergeCell ref="URQ47:URX47"/>
    <mergeCell ref="URY47:USF47"/>
    <mergeCell ref="USG47:USN47"/>
    <mergeCell ref="USO47:USV47"/>
    <mergeCell ref="USW47:UTD47"/>
    <mergeCell ref="UTE47:UTL47"/>
    <mergeCell ref="UTM47:UTT47"/>
    <mergeCell ref="UXU47:UYB47"/>
    <mergeCell ref="UYC47:UYJ47"/>
    <mergeCell ref="UYK47:UYR47"/>
    <mergeCell ref="UYS47:UYZ47"/>
    <mergeCell ref="UEK47:UER47"/>
    <mergeCell ref="UES47:UEZ47"/>
    <mergeCell ref="UFA47:UFH47"/>
    <mergeCell ref="UFI47:UFP47"/>
    <mergeCell ref="UFQ47:UFX47"/>
    <mergeCell ref="UFY47:UGF47"/>
    <mergeCell ref="UGG47:UGN47"/>
    <mergeCell ref="UGO47:UGV47"/>
    <mergeCell ref="UGW47:UHD47"/>
    <mergeCell ref="UHE47:UHL47"/>
    <mergeCell ref="UHM47:UHT47"/>
    <mergeCell ref="UHU47:UIB47"/>
    <mergeCell ref="UIC47:UIJ47"/>
    <mergeCell ref="UIK47:UIR47"/>
    <mergeCell ref="UIS47:UIZ47"/>
    <mergeCell ref="UJA47:UJH47"/>
    <mergeCell ref="UJI47:UJP47"/>
    <mergeCell ref="UJQ47:UJX47"/>
    <mergeCell ref="UJY47:UKF47"/>
    <mergeCell ref="UKG47:UKN47"/>
    <mergeCell ref="UKO47:UKV47"/>
    <mergeCell ref="UKW47:ULD47"/>
    <mergeCell ref="ULE47:ULL47"/>
    <mergeCell ref="ULM47:ULT47"/>
    <mergeCell ref="ULU47:UMB47"/>
    <mergeCell ref="UMC47:UMJ47"/>
    <mergeCell ref="UMK47:UMR47"/>
    <mergeCell ref="UCW47:UDD47"/>
    <mergeCell ref="UDE47:UDL47"/>
    <mergeCell ref="UDM47:UDT47"/>
    <mergeCell ref="UDU47:UEB47"/>
    <mergeCell ref="UEC47:UEJ47"/>
    <mergeCell ref="TTI47:TTP47"/>
    <mergeCell ref="TTQ47:TTX47"/>
    <mergeCell ref="TTY47:TUF47"/>
    <mergeCell ref="TUG47:TUN47"/>
    <mergeCell ref="TUO47:TUV47"/>
    <mergeCell ref="TUW47:TVD47"/>
    <mergeCell ref="TVE47:TVL47"/>
    <mergeCell ref="TVM47:TVT47"/>
    <mergeCell ref="TVU47:TWB47"/>
    <mergeCell ref="TWC47:TWJ47"/>
    <mergeCell ref="TWK47:TWR47"/>
    <mergeCell ref="TWS47:TWZ47"/>
    <mergeCell ref="TXA47:TXH47"/>
    <mergeCell ref="TXI47:TXP47"/>
    <mergeCell ref="UBQ47:UBX47"/>
    <mergeCell ref="UBY47:UCF47"/>
    <mergeCell ref="UCG47:UCN47"/>
    <mergeCell ref="UCO47:UCV47"/>
    <mergeCell ref="TRU47:TSB47"/>
    <mergeCell ref="TSC47:TSJ47"/>
    <mergeCell ref="TSK47:TSR47"/>
    <mergeCell ref="TSS47:TSZ47"/>
    <mergeCell ref="TTA47:TTH47"/>
    <mergeCell ref="TIG47:TIN47"/>
    <mergeCell ref="TIO47:TIV47"/>
    <mergeCell ref="TIW47:TJD47"/>
    <mergeCell ref="TJE47:TJL47"/>
    <mergeCell ref="TJM47:TJT47"/>
    <mergeCell ref="TJU47:TKB47"/>
    <mergeCell ref="TKC47:TKJ47"/>
    <mergeCell ref="TKK47:TKR47"/>
    <mergeCell ref="TKS47:TKZ47"/>
    <mergeCell ref="TLA47:TLH47"/>
    <mergeCell ref="TLI47:TLP47"/>
    <mergeCell ref="TLQ47:TLX47"/>
    <mergeCell ref="TLY47:TMF47"/>
    <mergeCell ref="TMG47:TMN47"/>
    <mergeCell ref="TMO47:TMV47"/>
    <mergeCell ref="TMW47:TND47"/>
    <mergeCell ref="TNE47:TNL47"/>
    <mergeCell ref="TNM47:TNT47"/>
    <mergeCell ref="TNU47:TOB47"/>
    <mergeCell ref="TOC47:TOJ47"/>
    <mergeCell ref="TOK47:TOR47"/>
    <mergeCell ref="TOS47:TOZ47"/>
    <mergeCell ref="TPA47:TPH47"/>
    <mergeCell ref="TPI47:TPP47"/>
    <mergeCell ref="TPQ47:TPX47"/>
    <mergeCell ref="TPY47:TQF47"/>
    <mergeCell ref="TQG47:TQN47"/>
    <mergeCell ref="TGS47:TGZ47"/>
    <mergeCell ref="THA47:THH47"/>
    <mergeCell ref="THI47:THP47"/>
    <mergeCell ref="THQ47:THX47"/>
    <mergeCell ref="THY47:TIF47"/>
    <mergeCell ref="SXE47:SXL47"/>
    <mergeCell ref="SXM47:SXT47"/>
    <mergeCell ref="SXU47:SYB47"/>
    <mergeCell ref="SYC47:SYJ47"/>
    <mergeCell ref="SYK47:SYR47"/>
    <mergeCell ref="SYS47:SYZ47"/>
    <mergeCell ref="SZA47:SZH47"/>
    <mergeCell ref="SZI47:SZP47"/>
    <mergeCell ref="SZQ47:SZX47"/>
    <mergeCell ref="SZY47:TAF47"/>
    <mergeCell ref="TAG47:TAN47"/>
    <mergeCell ref="TAO47:TAV47"/>
    <mergeCell ref="TAW47:TBD47"/>
    <mergeCell ref="TBE47:TBL47"/>
    <mergeCell ref="TFM47:TFT47"/>
    <mergeCell ref="TFU47:TGB47"/>
    <mergeCell ref="TGC47:TGJ47"/>
    <mergeCell ref="TGK47:TGR47"/>
    <mergeCell ref="SMC47:SMJ47"/>
    <mergeCell ref="SMK47:SMR47"/>
    <mergeCell ref="SMS47:SMZ47"/>
    <mergeCell ref="SNA47:SNH47"/>
    <mergeCell ref="SNI47:SNP47"/>
    <mergeCell ref="SNQ47:SNX47"/>
    <mergeCell ref="SNY47:SOF47"/>
    <mergeCell ref="SOG47:SON47"/>
    <mergeCell ref="SOO47:SOV47"/>
    <mergeCell ref="SOW47:SPD47"/>
    <mergeCell ref="SPE47:SPL47"/>
    <mergeCell ref="SPM47:SPT47"/>
    <mergeCell ref="SPU47:SQB47"/>
    <mergeCell ref="SQC47:SQJ47"/>
    <mergeCell ref="SQK47:SQR47"/>
    <mergeCell ref="SQS47:SQZ47"/>
    <mergeCell ref="SRA47:SRH47"/>
    <mergeCell ref="SRI47:SRP47"/>
    <mergeCell ref="SRQ47:SRX47"/>
    <mergeCell ref="SRY47:SSF47"/>
    <mergeCell ref="SSG47:SSN47"/>
    <mergeCell ref="SSO47:SSV47"/>
    <mergeCell ref="SSW47:STD47"/>
    <mergeCell ref="STE47:STL47"/>
    <mergeCell ref="STM47:STT47"/>
    <mergeCell ref="STU47:SUB47"/>
    <mergeCell ref="SUC47:SUJ47"/>
    <mergeCell ref="SKO47:SKV47"/>
    <mergeCell ref="SKW47:SLD47"/>
    <mergeCell ref="SLE47:SLL47"/>
    <mergeCell ref="SLM47:SLT47"/>
    <mergeCell ref="SLU47:SMB47"/>
    <mergeCell ref="SBA47:SBH47"/>
    <mergeCell ref="SBI47:SBP47"/>
    <mergeCell ref="SBQ47:SBX47"/>
    <mergeCell ref="SBY47:SCF47"/>
    <mergeCell ref="SCG47:SCN47"/>
    <mergeCell ref="SCO47:SCV47"/>
    <mergeCell ref="SCW47:SDD47"/>
    <mergeCell ref="SDE47:SDL47"/>
    <mergeCell ref="SDM47:SDT47"/>
    <mergeCell ref="SDU47:SEB47"/>
    <mergeCell ref="SEC47:SEJ47"/>
    <mergeCell ref="SEK47:SER47"/>
    <mergeCell ref="SES47:SEZ47"/>
    <mergeCell ref="SFA47:SFH47"/>
    <mergeCell ref="SJI47:SJP47"/>
    <mergeCell ref="SJQ47:SJX47"/>
    <mergeCell ref="SJY47:SKF47"/>
    <mergeCell ref="SKG47:SKN47"/>
    <mergeCell ref="RZM47:RZT47"/>
    <mergeCell ref="RZU47:SAB47"/>
    <mergeCell ref="SAC47:SAJ47"/>
    <mergeCell ref="SAK47:SAR47"/>
    <mergeCell ref="SAS47:SAZ47"/>
    <mergeCell ref="RPY47:RQF47"/>
    <mergeCell ref="RQG47:RQN47"/>
    <mergeCell ref="RQO47:RQV47"/>
    <mergeCell ref="RQW47:RRD47"/>
    <mergeCell ref="RRE47:RRL47"/>
    <mergeCell ref="RRM47:RRT47"/>
    <mergeCell ref="RRU47:RSB47"/>
    <mergeCell ref="RSC47:RSJ47"/>
    <mergeCell ref="RSK47:RSR47"/>
    <mergeCell ref="RSS47:RSZ47"/>
    <mergeCell ref="RTA47:RTH47"/>
    <mergeCell ref="RTI47:RTP47"/>
    <mergeCell ref="RTQ47:RTX47"/>
    <mergeCell ref="RTY47:RUF47"/>
    <mergeCell ref="RUG47:RUN47"/>
    <mergeCell ref="RUO47:RUV47"/>
    <mergeCell ref="RUW47:RVD47"/>
    <mergeCell ref="RVE47:RVL47"/>
    <mergeCell ref="RVM47:RVT47"/>
    <mergeCell ref="RVU47:RWB47"/>
    <mergeCell ref="RWC47:RWJ47"/>
    <mergeCell ref="RWK47:RWR47"/>
    <mergeCell ref="RWS47:RWZ47"/>
    <mergeCell ref="RXA47:RXH47"/>
    <mergeCell ref="RXI47:RXP47"/>
    <mergeCell ref="RXQ47:RXX47"/>
    <mergeCell ref="RXY47:RYF47"/>
    <mergeCell ref="ROK47:ROR47"/>
    <mergeCell ref="ROS47:ROZ47"/>
    <mergeCell ref="RPA47:RPH47"/>
    <mergeCell ref="RPI47:RPP47"/>
    <mergeCell ref="RPQ47:RPX47"/>
    <mergeCell ref="REW47:RFD47"/>
    <mergeCell ref="RFE47:RFL47"/>
    <mergeCell ref="RFM47:RFT47"/>
    <mergeCell ref="RFU47:RGB47"/>
    <mergeCell ref="RGC47:RGJ47"/>
    <mergeCell ref="RGK47:RGR47"/>
    <mergeCell ref="RGS47:RGZ47"/>
    <mergeCell ref="RHA47:RHH47"/>
    <mergeCell ref="RHI47:RHP47"/>
    <mergeCell ref="RHQ47:RHX47"/>
    <mergeCell ref="RHY47:RIF47"/>
    <mergeCell ref="RIG47:RIN47"/>
    <mergeCell ref="RIO47:RIV47"/>
    <mergeCell ref="RIW47:RJD47"/>
    <mergeCell ref="RNE47:RNL47"/>
    <mergeCell ref="RNM47:RNT47"/>
    <mergeCell ref="RNU47:ROB47"/>
    <mergeCell ref="ROC47:ROJ47"/>
    <mergeCell ref="QTU47:QUB47"/>
    <mergeCell ref="QUC47:QUJ47"/>
    <mergeCell ref="QUK47:QUR47"/>
    <mergeCell ref="QUS47:QUZ47"/>
    <mergeCell ref="QVA47:QVH47"/>
    <mergeCell ref="QVI47:QVP47"/>
    <mergeCell ref="QVQ47:QVX47"/>
    <mergeCell ref="QVY47:QWF47"/>
    <mergeCell ref="QWG47:QWN47"/>
    <mergeCell ref="QWO47:QWV47"/>
    <mergeCell ref="QWW47:QXD47"/>
    <mergeCell ref="QXE47:QXL47"/>
    <mergeCell ref="QXM47:QXT47"/>
    <mergeCell ref="QXU47:QYB47"/>
    <mergeCell ref="QYC47:QYJ47"/>
    <mergeCell ref="QYK47:QYR47"/>
    <mergeCell ref="QYS47:QYZ47"/>
    <mergeCell ref="QZA47:QZH47"/>
    <mergeCell ref="QZI47:QZP47"/>
    <mergeCell ref="QZQ47:QZX47"/>
    <mergeCell ref="QZY47:RAF47"/>
    <mergeCell ref="RAG47:RAN47"/>
    <mergeCell ref="RAO47:RAV47"/>
    <mergeCell ref="RAW47:RBD47"/>
    <mergeCell ref="RBE47:RBL47"/>
    <mergeCell ref="RBM47:RBT47"/>
    <mergeCell ref="RBU47:RCB47"/>
    <mergeCell ref="QSG47:QSN47"/>
    <mergeCell ref="QSO47:QSV47"/>
    <mergeCell ref="QSW47:QTD47"/>
    <mergeCell ref="QTE47:QTL47"/>
    <mergeCell ref="QTM47:QTT47"/>
    <mergeCell ref="QIS47:QIZ47"/>
    <mergeCell ref="QJA47:QJH47"/>
    <mergeCell ref="QJI47:QJP47"/>
    <mergeCell ref="QJQ47:QJX47"/>
    <mergeCell ref="QJY47:QKF47"/>
    <mergeCell ref="QKG47:QKN47"/>
    <mergeCell ref="QKO47:QKV47"/>
    <mergeCell ref="QKW47:QLD47"/>
    <mergeCell ref="QLE47:QLL47"/>
    <mergeCell ref="QLM47:QLT47"/>
    <mergeCell ref="QLU47:QMB47"/>
    <mergeCell ref="QMC47:QMJ47"/>
    <mergeCell ref="QMK47:QMR47"/>
    <mergeCell ref="QMS47:QMZ47"/>
    <mergeCell ref="QRA47:QRH47"/>
    <mergeCell ref="QRI47:QRP47"/>
    <mergeCell ref="QRQ47:QRX47"/>
    <mergeCell ref="QRY47:QSF47"/>
    <mergeCell ref="QHE47:QHL47"/>
    <mergeCell ref="QHM47:QHT47"/>
    <mergeCell ref="QHU47:QIB47"/>
    <mergeCell ref="QIC47:QIJ47"/>
    <mergeCell ref="QIK47:QIR47"/>
    <mergeCell ref="PXQ47:PXX47"/>
    <mergeCell ref="PXY47:PYF47"/>
    <mergeCell ref="PYG47:PYN47"/>
    <mergeCell ref="PYO47:PYV47"/>
    <mergeCell ref="PYW47:PZD47"/>
    <mergeCell ref="PZE47:PZL47"/>
    <mergeCell ref="PZM47:PZT47"/>
    <mergeCell ref="PZU47:QAB47"/>
    <mergeCell ref="QAC47:QAJ47"/>
    <mergeCell ref="QAK47:QAR47"/>
    <mergeCell ref="QAS47:QAZ47"/>
    <mergeCell ref="QBA47:QBH47"/>
    <mergeCell ref="QBI47:QBP47"/>
    <mergeCell ref="QBQ47:QBX47"/>
    <mergeCell ref="QBY47:QCF47"/>
    <mergeCell ref="QCG47:QCN47"/>
    <mergeCell ref="QCO47:QCV47"/>
    <mergeCell ref="QCW47:QDD47"/>
    <mergeCell ref="QDE47:QDL47"/>
    <mergeCell ref="QDM47:QDT47"/>
    <mergeCell ref="QDU47:QEB47"/>
    <mergeCell ref="QEC47:QEJ47"/>
    <mergeCell ref="QEK47:QER47"/>
    <mergeCell ref="QES47:QEZ47"/>
    <mergeCell ref="QFA47:QFH47"/>
    <mergeCell ref="QFI47:QFP47"/>
    <mergeCell ref="QFQ47:QFX47"/>
    <mergeCell ref="PWC47:PWJ47"/>
    <mergeCell ref="PWK47:PWR47"/>
    <mergeCell ref="PWS47:PWZ47"/>
    <mergeCell ref="PXA47:PXH47"/>
    <mergeCell ref="PXI47:PXP47"/>
    <mergeCell ref="PMO47:PMV47"/>
    <mergeCell ref="PMW47:PND47"/>
    <mergeCell ref="PNE47:PNL47"/>
    <mergeCell ref="PNM47:PNT47"/>
    <mergeCell ref="PNU47:POB47"/>
    <mergeCell ref="POC47:POJ47"/>
    <mergeCell ref="POK47:POR47"/>
    <mergeCell ref="POS47:POZ47"/>
    <mergeCell ref="PPA47:PPH47"/>
    <mergeCell ref="PPI47:PPP47"/>
    <mergeCell ref="PPQ47:PPX47"/>
    <mergeCell ref="PPY47:PQF47"/>
    <mergeCell ref="PQG47:PQN47"/>
    <mergeCell ref="PQO47:PQV47"/>
    <mergeCell ref="PUW47:PVD47"/>
    <mergeCell ref="PVE47:PVL47"/>
    <mergeCell ref="PVM47:PVT47"/>
    <mergeCell ref="PVU47:PWB47"/>
    <mergeCell ref="PBM47:PBT47"/>
    <mergeCell ref="PBU47:PCB47"/>
    <mergeCell ref="PCC47:PCJ47"/>
    <mergeCell ref="PCK47:PCR47"/>
    <mergeCell ref="PCS47:PCZ47"/>
    <mergeCell ref="PDA47:PDH47"/>
    <mergeCell ref="PDI47:PDP47"/>
    <mergeCell ref="PDQ47:PDX47"/>
    <mergeCell ref="PDY47:PEF47"/>
    <mergeCell ref="PEG47:PEN47"/>
    <mergeCell ref="PEO47:PEV47"/>
    <mergeCell ref="PEW47:PFD47"/>
    <mergeCell ref="PFE47:PFL47"/>
    <mergeCell ref="PFM47:PFT47"/>
    <mergeCell ref="PFU47:PGB47"/>
    <mergeCell ref="PGC47:PGJ47"/>
    <mergeCell ref="PGK47:PGR47"/>
    <mergeCell ref="PGS47:PGZ47"/>
    <mergeCell ref="PHA47:PHH47"/>
    <mergeCell ref="PHI47:PHP47"/>
    <mergeCell ref="PHQ47:PHX47"/>
    <mergeCell ref="PHY47:PIF47"/>
    <mergeCell ref="PIG47:PIN47"/>
    <mergeCell ref="PIO47:PIV47"/>
    <mergeCell ref="PIW47:PJD47"/>
    <mergeCell ref="PJE47:PJL47"/>
    <mergeCell ref="PJM47:PJT47"/>
    <mergeCell ref="OZY47:PAF47"/>
    <mergeCell ref="PAG47:PAN47"/>
    <mergeCell ref="PAO47:PAV47"/>
    <mergeCell ref="PAW47:PBD47"/>
    <mergeCell ref="PBE47:PBL47"/>
    <mergeCell ref="OQK47:OQR47"/>
    <mergeCell ref="OQS47:OQZ47"/>
    <mergeCell ref="ORA47:ORH47"/>
    <mergeCell ref="ORI47:ORP47"/>
    <mergeCell ref="ORQ47:ORX47"/>
    <mergeCell ref="ORY47:OSF47"/>
    <mergeCell ref="OSG47:OSN47"/>
    <mergeCell ref="OSO47:OSV47"/>
    <mergeCell ref="OSW47:OTD47"/>
    <mergeCell ref="OTE47:OTL47"/>
    <mergeCell ref="OTM47:OTT47"/>
    <mergeCell ref="OTU47:OUB47"/>
    <mergeCell ref="OUC47:OUJ47"/>
    <mergeCell ref="OUK47:OUR47"/>
    <mergeCell ref="OYS47:OYZ47"/>
    <mergeCell ref="OZA47:OZH47"/>
    <mergeCell ref="OZI47:OZP47"/>
    <mergeCell ref="OZQ47:OZX47"/>
    <mergeCell ref="OOW47:OPD47"/>
    <mergeCell ref="OPE47:OPL47"/>
    <mergeCell ref="OPM47:OPT47"/>
    <mergeCell ref="OPU47:OQB47"/>
    <mergeCell ref="OQC47:OQJ47"/>
    <mergeCell ref="OFI47:OFP47"/>
    <mergeCell ref="OFQ47:OFX47"/>
    <mergeCell ref="OFY47:OGF47"/>
    <mergeCell ref="OGG47:OGN47"/>
    <mergeCell ref="OGO47:OGV47"/>
    <mergeCell ref="OGW47:OHD47"/>
    <mergeCell ref="OHE47:OHL47"/>
    <mergeCell ref="OHM47:OHT47"/>
    <mergeCell ref="OHU47:OIB47"/>
    <mergeCell ref="OIC47:OIJ47"/>
    <mergeCell ref="OIK47:OIR47"/>
    <mergeCell ref="OIS47:OIZ47"/>
    <mergeCell ref="OJA47:OJH47"/>
    <mergeCell ref="OJI47:OJP47"/>
    <mergeCell ref="OJQ47:OJX47"/>
    <mergeCell ref="OJY47:OKF47"/>
    <mergeCell ref="OKG47:OKN47"/>
    <mergeCell ref="OKO47:OKV47"/>
    <mergeCell ref="OKW47:OLD47"/>
    <mergeCell ref="OLE47:OLL47"/>
    <mergeCell ref="OLM47:OLT47"/>
    <mergeCell ref="OLU47:OMB47"/>
    <mergeCell ref="OMC47:OMJ47"/>
    <mergeCell ref="OMK47:OMR47"/>
    <mergeCell ref="OMS47:OMZ47"/>
    <mergeCell ref="ONA47:ONH47"/>
    <mergeCell ref="ONI47:ONP47"/>
    <mergeCell ref="ODU47:OEB47"/>
    <mergeCell ref="OEC47:OEJ47"/>
    <mergeCell ref="OEK47:OER47"/>
    <mergeCell ref="OES47:OEZ47"/>
    <mergeCell ref="OFA47:OFH47"/>
    <mergeCell ref="NUG47:NUN47"/>
    <mergeCell ref="NUO47:NUV47"/>
    <mergeCell ref="NUW47:NVD47"/>
    <mergeCell ref="NVE47:NVL47"/>
    <mergeCell ref="NVM47:NVT47"/>
    <mergeCell ref="NVU47:NWB47"/>
    <mergeCell ref="NWC47:NWJ47"/>
    <mergeCell ref="NWK47:NWR47"/>
    <mergeCell ref="NWS47:NWZ47"/>
    <mergeCell ref="NXA47:NXH47"/>
    <mergeCell ref="NXI47:NXP47"/>
    <mergeCell ref="NXQ47:NXX47"/>
    <mergeCell ref="NXY47:NYF47"/>
    <mergeCell ref="NYG47:NYN47"/>
    <mergeCell ref="OCO47:OCV47"/>
    <mergeCell ref="OCW47:ODD47"/>
    <mergeCell ref="ODE47:ODL47"/>
    <mergeCell ref="ODM47:ODT47"/>
    <mergeCell ref="NJE47:NJL47"/>
    <mergeCell ref="NJM47:NJT47"/>
    <mergeCell ref="NJU47:NKB47"/>
    <mergeCell ref="NKC47:NKJ47"/>
    <mergeCell ref="NKK47:NKR47"/>
    <mergeCell ref="NKS47:NKZ47"/>
    <mergeCell ref="NLA47:NLH47"/>
    <mergeCell ref="NLI47:NLP47"/>
    <mergeCell ref="NLQ47:NLX47"/>
    <mergeCell ref="NLY47:NMF47"/>
    <mergeCell ref="NMG47:NMN47"/>
    <mergeCell ref="NMO47:NMV47"/>
    <mergeCell ref="NMW47:NND47"/>
    <mergeCell ref="NNE47:NNL47"/>
    <mergeCell ref="NNM47:NNT47"/>
    <mergeCell ref="NNU47:NOB47"/>
    <mergeCell ref="NOC47:NOJ47"/>
    <mergeCell ref="NOK47:NOR47"/>
    <mergeCell ref="NOS47:NOZ47"/>
    <mergeCell ref="NPA47:NPH47"/>
    <mergeCell ref="NPI47:NPP47"/>
    <mergeCell ref="NPQ47:NPX47"/>
    <mergeCell ref="NPY47:NQF47"/>
    <mergeCell ref="NQG47:NQN47"/>
    <mergeCell ref="NQO47:NQV47"/>
    <mergeCell ref="NQW47:NRD47"/>
    <mergeCell ref="NRE47:NRL47"/>
    <mergeCell ref="NHQ47:NHX47"/>
    <mergeCell ref="NHY47:NIF47"/>
    <mergeCell ref="NIG47:NIN47"/>
    <mergeCell ref="NIO47:NIV47"/>
    <mergeCell ref="NIW47:NJD47"/>
    <mergeCell ref="MYC47:MYJ47"/>
    <mergeCell ref="MYK47:MYR47"/>
    <mergeCell ref="MYS47:MYZ47"/>
    <mergeCell ref="MZA47:MZH47"/>
    <mergeCell ref="MZI47:MZP47"/>
    <mergeCell ref="MZQ47:MZX47"/>
    <mergeCell ref="MZY47:NAF47"/>
    <mergeCell ref="NAG47:NAN47"/>
    <mergeCell ref="NAO47:NAV47"/>
    <mergeCell ref="NAW47:NBD47"/>
    <mergeCell ref="NBE47:NBL47"/>
    <mergeCell ref="NBM47:NBT47"/>
    <mergeCell ref="NBU47:NCB47"/>
    <mergeCell ref="NCC47:NCJ47"/>
    <mergeCell ref="NGK47:NGR47"/>
    <mergeCell ref="NGS47:NGZ47"/>
    <mergeCell ref="NHA47:NHH47"/>
    <mergeCell ref="NHI47:NHP47"/>
    <mergeCell ref="MWO47:MWV47"/>
    <mergeCell ref="MWW47:MXD47"/>
    <mergeCell ref="MXE47:MXL47"/>
    <mergeCell ref="MXM47:MXT47"/>
    <mergeCell ref="MXU47:MYB47"/>
    <mergeCell ref="MNA47:MNH47"/>
    <mergeCell ref="MNI47:MNP47"/>
    <mergeCell ref="MNQ47:MNX47"/>
    <mergeCell ref="MNY47:MOF47"/>
    <mergeCell ref="MOG47:MON47"/>
    <mergeCell ref="MOO47:MOV47"/>
    <mergeCell ref="MOW47:MPD47"/>
    <mergeCell ref="MPE47:MPL47"/>
    <mergeCell ref="MPM47:MPT47"/>
    <mergeCell ref="MPU47:MQB47"/>
    <mergeCell ref="MQC47:MQJ47"/>
    <mergeCell ref="MQK47:MQR47"/>
    <mergeCell ref="MQS47:MQZ47"/>
    <mergeCell ref="MRA47:MRH47"/>
    <mergeCell ref="MRI47:MRP47"/>
    <mergeCell ref="MRQ47:MRX47"/>
    <mergeCell ref="MRY47:MSF47"/>
    <mergeCell ref="MSG47:MSN47"/>
    <mergeCell ref="MSO47:MSV47"/>
    <mergeCell ref="MSW47:MTD47"/>
    <mergeCell ref="MTE47:MTL47"/>
    <mergeCell ref="MTM47:MTT47"/>
    <mergeCell ref="MTU47:MUB47"/>
    <mergeCell ref="MUC47:MUJ47"/>
    <mergeCell ref="MUK47:MUR47"/>
    <mergeCell ref="MUS47:MUZ47"/>
    <mergeCell ref="MVA47:MVH47"/>
    <mergeCell ref="MLM47:MLT47"/>
    <mergeCell ref="MLU47:MMB47"/>
    <mergeCell ref="MMC47:MMJ47"/>
    <mergeCell ref="MMK47:MMR47"/>
    <mergeCell ref="MMS47:MMZ47"/>
    <mergeCell ref="MBY47:MCF47"/>
    <mergeCell ref="MCG47:MCN47"/>
    <mergeCell ref="MCO47:MCV47"/>
    <mergeCell ref="MCW47:MDD47"/>
    <mergeCell ref="MDE47:MDL47"/>
    <mergeCell ref="MDM47:MDT47"/>
    <mergeCell ref="MDU47:MEB47"/>
    <mergeCell ref="MEC47:MEJ47"/>
    <mergeCell ref="MEK47:MER47"/>
    <mergeCell ref="MES47:MEZ47"/>
    <mergeCell ref="MFA47:MFH47"/>
    <mergeCell ref="MFI47:MFP47"/>
    <mergeCell ref="MFQ47:MFX47"/>
    <mergeCell ref="MFY47:MGF47"/>
    <mergeCell ref="MKG47:MKN47"/>
    <mergeCell ref="MKO47:MKV47"/>
    <mergeCell ref="MKW47:MLD47"/>
    <mergeCell ref="MLE47:MLL47"/>
    <mergeCell ref="LQW47:LRD47"/>
    <mergeCell ref="LRE47:LRL47"/>
    <mergeCell ref="LRM47:LRT47"/>
    <mergeCell ref="LRU47:LSB47"/>
    <mergeCell ref="LSC47:LSJ47"/>
    <mergeCell ref="LSK47:LSR47"/>
    <mergeCell ref="LSS47:LSZ47"/>
    <mergeCell ref="LTA47:LTH47"/>
    <mergeCell ref="LTI47:LTP47"/>
    <mergeCell ref="LTQ47:LTX47"/>
    <mergeCell ref="LTY47:LUF47"/>
    <mergeCell ref="LUG47:LUN47"/>
    <mergeCell ref="LUO47:LUV47"/>
    <mergeCell ref="LUW47:LVD47"/>
    <mergeCell ref="LVE47:LVL47"/>
    <mergeCell ref="LVM47:LVT47"/>
    <mergeCell ref="LVU47:LWB47"/>
    <mergeCell ref="LWC47:LWJ47"/>
    <mergeCell ref="LWK47:LWR47"/>
    <mergeCell ref="LWS47:LWZ47"/>
    <mergeCell ref="LXA47:LXH47"/>
    <mergeCell ref="LXI47:LXP47"/>
    <mergeCell ref="LXQ47:LXX47"/>
    <mergeCell ref="LXY47:LYF47"/>
    <mergeCell ref="LYG47:LYN47"/>
    <mergeCell ref="LYO47:LYV47"/>
    <mergeCell ref="LYW47:LZD47"/>
    <mergeCell ref="LPI47:LPP47"/>
    <mergeCell ref="LPQ47:LPX47"/>
    <mergeCell ref="LPY47:LQF47"/>
    <mergeCell ref="LQG47:LQN47"/>
    <mergeCell ref="LQO47:LQV47"/>
    <mergeCell ref="LFU47:LGB47"/>
    <mergeCell ref="LGC47:LGJ47"/>
    <mergeCell ref="LGK47:LGR47"/>
    <mergeCell ref="LGS47:LGZ47"/>
    <mergeCell ref="LHA47:LHH47"/>
    <mergeCell ref="LHI47:LHP47"/>
    <mergeCell ref="LHQ47:LHX47"/>
    <mergeCell ref="LHY47:LIF47"/>
    <mergeCell ref="LIG47:LIN47"/>
    <mergeCell ref="LIO47:LIV47"/>
    <mergeCell ref="LIW47:LJD47"/>
    <mergeCell ref="LJE47:LJL47"/>
    <mergeCell ref="LJM47:LJT47"/>
    <mergeCell ref="LJU47:LKB47"/>
    <mergeCell ref="LOC47:LOJ47"/>
    <mergeCell ref="LOK47:LOR47"/>
    <mergeCell ref="LOS47:LOZ47"/>
    <mergeCell ref="LPA47:LPH47"/>
    <mergeCell ref="LEG47:LEN47"/>
    <mergeCell ref="LEO47:LEV47"/>
    <mergeCell ref="LEW47:LFD47"/>
    <mergeCell ref="LFE47:LFL47"/>
    <mergeCell ref="LFM47:LFT47"/>
    <mergeCell ref="KUS47:KUZ47"/>
    <mergeCell ref="KVA47:KVH47"/>
    <mergeCell ref="KVI47:KVP47"/>
    <mergeCell ref="KVQ47:KVX47"/>
    <mergeCell ref="KVY47:KWF47"/>
    <mergeCell ref="KWG47:KWN47"/>
    <mergeCell ref="KWO47:KWV47"/>
    <mergeCell ref="KWW47:KXD47"/>
    <mergeCell ref="KXE47:KXL47"/>
    <mergeCell ref="KXM47:KXT47"/>
    <mergeCell ref="KXU47:KYB47"/>
    <mergeCell ref="KYC47:KYJ47"/>
    <mergeCell ref="KYK47:KYR47"/>
    <mergeCell ref="KYS47:KYZ47"/>
    <mergeCell ref="KZA47:KZH47"/>
    <mergeCell ref="KZI47:KZP47"/>
    <mergeCell ref="KZQ47:KZX47"/>
    <mergeCell ref="KZY47:LAF47"/>
    <mergeCell ref="LAG47:LAN47"/>
    <mergeCell ref="LAO47:LAV47"/>
    <mergeCell ref="LAW47:LBD47"/>
    <mergeCell ref="LBE47:LBL47"/>
    <mergeCell ref="LBM47:LBT47"/>
    <mergeCell ref="LBU47:LCB47"/>
    <mergeCell ref="LCC47:LCJ47"/>
    <mergeCell ref="LCK47:LCR47"/>
    <mergeCell ref="LCS47:LCZ47"/>
    <mergeCell ref="KTE47:KTL47"/>
    <mergeCell ref="KTM47:KTT47"/>
    <mergeCell ref="KTU47:KUB47"/>
    <mergeCell ref="KUC47:KUJ47"/>
    <mergeCell ref="KUK47:KUR47"/>
    <mergeCell ref="KJQ47:KJX47"/>
    <mergeCell ref="KJY47:KKF47"/>
    <mergeCell ref="KKG47:KKN47"/>
    <mergeCell ref="KKO47:KKV47"/>
    <mergeCell ref="KKW47:KLD47"/>
    <mergeCell ref="KLE47:KLL47"/>
    <mergeCell ref="KLM47:KLT47"/>
    <mergeCell ref="KLU47:KMB47"/>
    <mergeCell ref="KMC47:KMJ47"/>
    <mergeCell ref="KMK47:KMR47"/>
    <mergeCell ref="KMS47:KMZ47"/>
    <mergeCell ref="KNA47:KNH47"/>
    <mergeCell ref="KNI47:KNP47"/>
    <mergeCell ref="KNQ47:KNX47"/>
    <mergeCell ref="KRY47:KSF47"/>
    <mergeCell ref="KSG47:KSN47"/>
    <mergeCell ref="KSO47:KSV47"/>
    <mergeCell ref="KSW47:KTD47"/>
    <mergeCell ref="JYO47:JYV47"/>
    <mergeCell ref="JYW47:JZD47"/>
    <mergeCell ref="JZE47:JZL47"/>
    <mergeCell ref="JZM47:JZT47"/>
    <mergeCell ref="JZU47:KAB47"/>
    <mergeCell ref="KAC47:KAJ47"/>
    <mergeCell ref="KAK47:KAR47"/>
    <mergeCell ref="KAS47:KAZ47"/>
    <mergeCell ref="KBA47:KBH47"/>
    <mergeCell ref="KBI47:KBP47"/>
    <mergeCell ref="KBQ47:KBX47"/>
    <mergeCell ref="KBY47:KCF47"/>
    <mergeCell ref="KCG47:KCN47"/>
    <mergeCell ref="KCO47:KCV47"/>
    <mergeCell ref="KCW47:KDD47"/>
    <mergeCell ref="KDE47:KDL47"/>
    <mergeCell ref="KDM47:KDT47"/>
    <mergeCell ref="KDU47:KEB47"/>
    <mergeCell ref="KEC47:KEJ47"/>
    <mergeCell ref="KEK47:KER47"/>
    <mergeCell ref="KES47:KEZ47"/>
    <mergeCell ref="KFA47:KFH47"/>
    <mergeCell ref="KFI47:KFP47"/>
    <mergeCell ref="KFQ47:KFX47"/>
    <mergeCell ref="KFY47:KGF47"/>
    <mergeCell ref="KGG47:KGN47"/>
    <mergeCell ref="KGO47:KGV47"/>
    <mergeCell ref="JXA47:JXH47"/>
    <mergeCell ref="JXI47:JXP47"/>
    <mergeCell ref="JXQ47:JXX47"/>
    <mergeCell ref="JXY47:JYF47"/>
    <mergeCell ref="JYG47:JYN47"/>
    <mergeCell ref="JNM47:JNT47"/>
    <mergeCell ref="JNU47:JOB47"/>
    <mergeCell ref="JOC47:JOJ47"/>
    <mergeCell ref="JOK47:JOR47"/>
    <mergeCell ref="JOS47:JOZ47"/>
    <mergeCell ref="JPA47:JPH47"/>
    <mergeCell ref="JPI47:JPP47"/>
    <mergeCell ref="JPQ47:JPX47"/>
    <mergeCell ref="JPY47:JQF47"/>
    <mergeCell ref="JQG47:JQN47"/>
    <mergeCell ref="JQO47:JQV47"/>
    <mergeCell ref="JQW47:JRD47"/>
    <mergeCell ref="JRE47:JRL47"/>
    <mergeCell ref="JRM47:JRT47"/>
    <mergeCell ref="JVU47:JWB47"/>
    <mergeCell ref="JWC47:JWJ47"/>
    <mergeCell ref="JWK47:JWR47"/>
    <mergeCell ref="JWS47:JWZ47"/>
    <mergeCell ref="JLY47:JMF47"/>
    <mergeCell ref="JMG47:JMN47"/>
    <mergeCell ref="JMO47:JMV47"/>
    <mergeCell ref="JMW47:JND47"/>
    <mergeCell ref="JNE47:JNL47"/>
    <mergeCell ref="JCK47:JCR47"/>
    <mergeCell ref="JCS47:JCZ47"/>
    <mergeCell ref="JDA47:JDH47"/>
    <mergeCell ref="JDI47:JDP47"/>
    <mergeCell ref="JDQ47:JDX47"/>
    <mergeCell ref="JDY47:JEF47"/>
    <mergeCell ref="JEG47:JEN47"/>
    <mergeCell ref="JEO47:JEV47"/>
    <mergeCell ref="JEW47:JFD47"/>
    <mergeCell ref="JFE47:JFL47"/>
    <mergeCell ref="JFM47:JFT47"/>
    <mergeCell ref="JFU47:JGB47"/>
    <mergeCell ref="JGC47:JGJ47"/>
    <mergeCell ref="JGK47:JGR47"/>
    <mergeCell ref="JGS47:JGZ47"/>
    <mergeCell ref="JHA47:JHH47"/>
    <mergeCell ref="JHI47:JHP47"/>
    <mergeCell ref="JHQ47:JHX47"/>
    <mergeCell ref="JHY47:JIF47"/>
    <mergeCell ref="JIG47:JIN47"/>
    <mergeCell ref="JIO47:JIV47"/>
    <mergeCell ref="JIW47:JJD47"/>
    <mergeCell ref="JJE47:JJL47"/>
    <mergeCell ref="JJM47:JJT47"/>
    <mergeCell ref="JJU47:JKB47"/>
    <mergeCell ref="JKC47:JKJ47"/>
    <mergeCell ref="JKK47:JKR47"/>
    <mergeCell ref="JAW47:JBD47"/>
    <mergeCell ref="JBE47:JBL47"/>
    <mergeCell ref="JBM47:JBT47"/>
    <mergeCell ref="JBU47:JCB47"/>
    <mergeCell ref="JCC47:JCJ47"/>
    <mergeCell ref="IRI47:IRP47"/>
    <mergeCell ref="IRQ47:IRX47"/>
    <mergeCell ref="IRY47:ISF47"/>
    <mergeCell ref="ISG47:ISN47"/>
    <mergeCell ref="ISO47:ISV47"/>
    <mergeCell ref="ISW47:ITD47"/>
    <mergeCell ref="ITE47:ITL47"/>
    <mergeCell ref="ITM47:ITT47"/>
    <mergeCell ref="ITU47:IUB47"/>
    <mergeCell ref="IUC47:IUJ47"/>
    <mergeCell ref="IUK47:IUR47"/>
    <mergeCell ref="IUS47:IUZ47"/>
    <mergeCell ref="IVA47:IVH47"/>
    <mergeCell ref="IVI47:IVP47"/>
    <mergeCell ref="IZQ47:IZX47"/>
    <mergeCell ref="IZY47:JAF47"/>
    <mergeCell ref="JAG47:JAN47"/>
    <mergeCell ref="JAO47:JAV47"/>
    <mergeCell ref="IGG47:IGN47"/>
    <mergeCell ref="IGO47:IGV47"/>
    <mergeCell ref="IGW47:IHD47"/>
    <mergeCell ref="IHE47:IHL47"/>
    <mergeCell ref="IHM47:IHT47"/>
    <mergeCell ref="IHU47:IIB47"/>
    <mergeCell ref="IIC47:IIJ47"/>
    <mergeCell ref="IIK47:IIR47"/>
    <mergeCell ref="IIS47:IIZ47"/>
    <mergeCell ref="IJA47:IJH47"/>
    <mergeCell ref="IJI47:IJP47"/>
    <mergeCell ref="IJQ47:IJX47"/>
    <mergeCell ref="IJY47:IKF47"/>
    <mergeCell ref="IKG47:IKN47"/>
    <mergeCell ref="IKO47:IKV47"/>
    <mergeCell ref="IKW47:ILD47"/>
    <mergeCell ref="ILE47:ILL47"/>
    <mergeCell ref="ILM47:ILT47"/>
    <mergeCell ref="ILU47:IMB47"/>
    <mergeCell ref="IMC47:IMJ47"/>
    <mergeCell ref="IMK47:IMR47"/>
    <mergeCell ref="IMS47:IMZ47"/>
    <mergeCell ref="INA47:INH47"/>
    <mergeCell ref="INI47:INP47"/>
    <mergeCell ref="INQ47:INX47"/>
    <mergeCell ref="INY47:IOF47"/>
    <mergeCell ref="IOG47:ION47"/>
    <mergeCell ref="IES47:IEZ47"/>
    <mergeCell ref="IFA47:IFH47"/>
    <mergeCell ref="IFI47:IFP47"/>
    <mergeCell ref="IFQ47:IFX47"/>
    <mergeCell ref="IFY47:IGF47"/>
    <mergeCell ref="HVE47:HVL47"/>
    <mergeCell ref="HVM47:HVT47"/>
    <mergeCell ref="HVU47:HWB47"/>
    <mergeCell ref="HWC47:HWJ47"/>
    <mergeCell ref="HWK47:HWR47"/>
    <mergeCell ref="HWS47:HWZ47"/>
    <mergeCell ref="HXA47:HXH47"/>
    <mergeCell ref="HXI47:HXP47"/>
    <mergeCell ref="HXQ47:HXX47"/>
    <mergeCell ref="HXY47:HYF47"/>
    <mergeCell ref="HYG47:HYN47"/>
    <mergeCell ref="HYO47:HYV47"/>
    <mergeCell ref="HYW47:HZD47"/>
    <mergeCell ref="HZE47:HZL47"/>
    <mergeCell ref="IDM47:IDT47"/>
    <mergeCell ref="IDU47:IEB47"/>
    <mergeCell ref="IEC47:IEJ47"/>
    <mergeCell ref="IEK47:IER47"/>
    <mergeCell ref="HTQ47:HTX47"/>
    <mergeCell ref="HTY47:HUF47"/>
    <mergeCell ref="HUG47:HUN47"/>
    <mergeCell ref="HUO47:HUV47"/>
    <mergeCell ref="HUW47:HVD47"/>
    <mergeCell ref="HKC47:HKJ47"/>
    <mergeCell ref="HKK47:HKR47"/>
    <mergeCell ref="HKS47:HKZ47"/>
    <mergeCell ref="HLA47:HLH47"/>
    <mergeCell ref="HLI47:HLP47"/>
    <mergeCell ref="HLQ47:HLX47"/>
    <mergeCell ref="HLY47:HMF47"/>
    <mergeCell ref="HMG47:HMN47"/>
    <mergeCell ref="HMO47:HMV47"/>
    <mergeCell ref="HMW47:HND47"/>
    <mergeCell ref="HNE47:HNL47"/>
    <mergeCell ref="HNM47:HNT47"/>
    <mergeCell ref="HNU47:HOB47"/>
    <mergeCell ref="HOC47:HOJ47"/>
    <mergeCell ref="HOK47:HOR47"/>
    <mergeCell ref="HOS47:HOZ47"/>
    <mergeCell ref="HPA47:HPH47"/>
    <mergeCell ref="HPI47:HPP47"/>
    <mergeCell ref="HPQ47:HPX47"/>
    <mergeCell ref="HPY47:HQF47"/>
    <mergeCell ref="HQG47:HQN47"/>
    <mergeCell ref="HQO47:HQV47"/>
    <mergeCell ref="HQW47:HRD47"/>
    <mergeCell ref="HRE47:HRL47"/>
    <mergeCell ref="HRM47:HRT47"/>
    <mergeCell ref="HRU47:HSB47"/>
    <mergeCell ref="HSC47:HSJ47"/>
    <mergeCell ref="HIO47:HIV47"/>
    <mergeCell ref="HIW47:HJD47"/>
    <mergeCell ref="HJE47:HJL47"/>
    <mergeCell ref="HJM47:HJT47"/>
    <mergeCell ref="HJU47:HKB47"/>
    <mergeCell ref="GZA47:GZH47"/>
    <mergeCell ref="GZI47:GZP47"/>
    <mergeCell ref="GZQ47:GZX47"/>
    <mergeCell ref="GZY47:HAF47"/>
    <mergeCell ref="HAG47:HAN47"/>
    <mergeCell ref="HAO47:HAV47"/>
    <mergeCell ref="HAW47:HBD47"/>
    <mergeCell ref="HBE47:HBL47"/>
    <mergeCell ref="HBM47:HBT47"/>
    <mergeCell ref="HBU47:HCB47"/>
    <mergeCell ref="HCC47:HCJ47"/>
    <mergeCell ref="HCK47:HCR47"/>
    <mergeCell ref="HCS47:HCZ47"/>
    <mergeCell ref="HDA47:HDH47"/>
    <mergeCell ref="HHI47:HHP47"/>
    <mergeCell ref="HHQ47:HHX47"/>
    <mergeCell ref="HHY47:HIF47"/>
    <mergeCell ref="HIG47:HIN47"/>
    <mergeCell ref="GNY47:GOF47"/>
    <mergeCell ref="GOG47:GON47"/>
    <mergeCell ref="GOO47:GOV47"/>
    <mergeCell ref="GOW47:GPD47"/>
    <mergeCell ref="GPE47:GPL47"/>
    <mergeCell ref="GPM47:GPT47"/>
    <mergeCell ref="GPU47:GQB47"/>
    <mergeCell ref="GQC47:GQJ47"/>
    <mergeCell ref="GQK47:GQR47"/>
    <mergeCell ref="GQS47:GQZ47"/>
    <mergeCell ref="GRA47:GRH47"/>
    <mergeCell ref="GRI47:GRP47"/>
    <mergeCell ref="GRQ47:GRX47"/>
    <mergeCell ref="GRY47:GSF47"/>
    <mergeCell ref="GSG47:GSN47"/>
    <mergeCell ref="GSO47:GSV47"/>
    <mergeCell ref="GSW47:GTD47"/>
    <mergeCell ref="GTE47:GTL47"/>
    <mergeCell ref="GTM47:GTT47"/>
    <mergeCell ref="GTU47:GUB47"/>
    <mergeCell ref="GUC47:GUJ47"/>
    <mergeCell ref="GUK47:GUR47"/>
    <mergeCell ref="GUS47:GUZ47"/>
    <mergeCell ref="GVA47:GVH47"/>
    <mergeCell ref="GVI47:GVP47"/>
    <mergeCell ref="GVQ47:GVX47"/>
    <mergeCell ref="GVY47:GWF47"/>
    <mergeCell ref="GMK47:GMR47"/>
    <mergeCell ref="GMS47:GMZ47"/>
    <mergeCell ref="GNA47:GNH47"/>
    <mergeCell ref="GNI47:GNP47"/>
    <mergeCell ref="GNQ47:GNX47"/>
    <mergeCell ref="GCW47:GDD47"/>
    <mergeCell ref="GDE47:GDL47"/>
    <mergeCell ref="GDM47:GDT47"/>
    <mergeCell ref="GDU47:GEB47"/>
    <mergeCell ref="GEC47:GEJ47"/>
    <mergeCell ref="GEK47:GER47"/>
    <mergeCell ref="GES47:GEZ47"/>
    <mergeCell ref="GFA47:GFH47"/>
    <mergeCell ref="GFI47:GFP47"/>
    <mergeCell ref="GFQ47:GFX47"/>
    <mergeCell ref="GFY47:GGF47"/>
    <mergeCell ref="GGG47:GGN47"/>
    <mergeCell ref="GGO47:GGV47"/>
    <mergeCell ref="GGW47:GHD47"/>
    <mergeCell ref="GLE47:GLL47"/>
    <mergeCell ref="GLM47:GLT47"/>
    <mergeCell ref="GLU47:GMB47"/>
    <mergeCell ref="GMC47:GMJ47"/>
    <mergeCell ref="GBI47:GBP47"/>
    <mergeCell ref="GBQ47:GBX47"/>
    <mergeCell ref="GBY47:GCF47"/>
    <mergeCell ref="GCG47:GCN47"/>
    <mergeCell ref="GCO47:GCV47"/>
    <mergeCell ref="FRU47:FSB47"/>
    <mergeCell ref="FSC47:FSJ47"/>
    <mergeCell ref="FSK47:FSR47"/>
    <mergeCell ref="FSS47:FSZ47"/>
    <mergeCell ref="FTA47:FTH47"/>
    <mergeCell ref="FTI47:FTP47"/>
    <mergeCell ref="FTQ47:FTX47"/>
    <mergeCell ref="FTY47:FUF47"/>
    <mergeCell ref="FUG47:FUN47"/>
    <mergeCell ref="FUO47:FUV47"/>
    <mergeCell ref="FUW47:FVD47"/>
    <mergeCell ref="FVE47:FVL47"/>
    <mergeCell ref="FVM47:FVT47"/>
    <mergeCell ref="FVU47:FWB47"/>
    <mergeCell ref="FWC47:FWJ47"/>
    <mergeCell ref="FWK47:FWR47"/>
    <mergeCell ref="FWS47:FWZ47"/>
    <mergeCell ref="FXA47:FXH47"/>
    <mergeCell ref="FXI47:FXP47"/>
    <mergeCell ref="FXQ47:FXX47"/>
    <mergeCell ref="FXY47:FYF47"/>
    <mergeCell ref="FYG47:FYN47"/>
    <mergeCell ref="FYO47:FYV47"/>
    <mergeCell ref="FYW47:FZD47"/>
    <mergeCell ref="FZE47:FZL47"/>
    <mergeCell ref="FZM47:FZT47"/>
    <mergeCell ref="FZU47:GAB47"/>
    <mergeCell ref="FQG47:FQN47"/>
    <mergeCell ref="FQO47:FQV47"/>
    <mergeCell ref="FQW47:FRD47"/>
    <mergeCell ref="FRE47:FRL47"/>
    <mergeCell ref="FRM47:FRT47"/>
    <mergeCell ref="FGS47:FGZ47"/>
    <mergeCell ref="FHA47:FHH47"/>
    <mergeCell ref="FHI47:FHP47"/>
    <mergeCell ref="FHQ47:FHX47"/>
    <mergeCell ref="FHY47:FIF47"/>
    <mergeCell ref="FIG47:FIN47"/>
    <mergeCell ref="FIO47:FIV47"/>
    <mergeCell ref="FIW47:FJD47"/>
    <mergeCell ref="FJE47:FJL47"/>
    <mergeCell ref="FJM47:FJT47"/>
    <mergeCell ref="FJU47:FKB47"/>
    <mergeCell ref="FKC47:FKJ47"/>
    <mergeCell ref="FKK47:FKR47"/>
    <mergeCell ref="FKS47:FKZ47"/>
    <mergeCell ref="FPA47:FPH47"/>
    <mergeCell ref="FPI47:FPP47"/>
    <mergeCell ref="FPQ47:FPX47"/>
    <mergeCell ref="FPY47:FQF47"/>
    <mergeCell ref="EVQ47:EVX47"/>
    <mergeCell ref="EVY47:EWF47"/>
    <mergeCell ref="EWG47:EWN47"/>
    <mergeCell ref="EWO47:EWV47"/>
    <mergeCell ref="EWW47:EXD47"/>
    <mergeCell ref="EXE47:EXL47"/>
    <mergeCell ref="EXM47:EXT47"/>
    <mergeCell ref="EXU47:EYB47"/>
    <mergeCell ref="EYC47:EYJ47"/>
    <mergeCell ref="EYK47:EYR47"/>
    <mergeCell ref="EYS47:EYZ47"/>
    <mergeCell ref="EZA47:EZH47"/>
    <mergeCell ref="EZI47:EZP47"/>
    <mergeCell ref="EZQ47:EZX47"/>
    <mergeCell ref="EZY47:FAF47"/>
    <mergeCell ref="FAG47:FAN47"/>
    <mergeCell ref="FAO47:FAV47"/>
    <mergeCell ref="FAW47:FBD47"/>
    <mergeCell ref="FBE47:FBL47"/>
    <mergeCell ref="FBM47:FBT47"/>
    <mergeCell ref="FBU47:FCB47"/>
    <mergeCell ref="FCC47:FCJ47"/>
    <mergeCell ref="FCK47:FCR47"/>
    <mergeCell ref="FCS47:FCZ47"/>
    <mergeCell ref="FDA47:FDH47"/>
    <mergeCell ref="FDI47:FDP47"/>
    <mergeCell ref="FDQ47:FDX47"/>
    <mergeCell ref="EUC47:EUJ47"/>
    <mergeCell ref="EUK47:EUR47"/>
    <mergeCell ref="EUS47:EUZ47"/>
    <mergeCell ref="EVA47:EVH47"/>
    <mergeCell ref="EVI47:EVP47"/>
    <mergeCell ref="EKO47:EKV47"/>
    <mergeCell ref="EKW47:ELD47"/>
    <mergeCell ref="ELE47:ELL47"/>
    <mergeCell ref="ELM47:ELT47"/>
    <mergeCell ref="ELU47:EMB47"/>
    <mergeCell ref="EMC47:EMJ47"/>
    <mergeCell ref="EMK47:EMR47"/>
    <mergeCell ref="EMS47:EMZ47"/>
    <mergeCell ref="ENA47:ENH47"/>
    <mergeCell ref="ENI47:ENP47"/>
    <mergeCell ref="ENQ47:ENX47"/>
    <mergeCell ref="ENY47:EOF47"/>
    <mergeCell ref="EOG47:EON47"/>
    <mergeCell ref="EOO47:EOV47"/>
    <mergeCell ref="ESW47:ETD47"/>
    <mergeCell ref="ETE47:ETL47"/>
    <mergeCell ref="ETM47:ETT47"/>
    <mergeCell ref="ETU47:EUB47"/>
    <mergeCell ref="EJA47:EJH47"/>
    <mergeCell ref="EJI47:EJP47"/>
    <mergeCell ref="EJQ47:EJX47"/>
    <mergeCell ref="EJY47:EKF47"/>
    <mergeCell ref="EKG47:EKN47"/>
    <mergeCell ref="DZM47:DZT47"/>
    <mergeCell ref="DZU47:EAB47"/>
    <mergeCell ref="EAC47:EAJ47"/>
    <mergeCell ref="EAK47:EAR47"/>
    <mergeCell ref="EAS47:EAZ47"/>
    <mergeCell ref="EBA47:EBH47"/>
    <mergeCell ref="EBI47:EBP47"/>
    <mergeCell ref="EBQ47:EBX47"/>
    <mergeCell ref="EBY47:ECF47"/>
    <mergeCell ref="ECG47:ECN47"/>
    <mergeCell ref="ECO47:ECV47"/>
    <mergeCell ref="ECW47:EDD47"/>
    <mergeCell ref="EDE47:EDL47"/>
    <mergeCell ref="EDM47:EDT47"/>
    <mergeCell ref="EDU47:EEB47"/>
    <mergeCell ref="EEC47:EEJ47"/>
    <mergeCell ref="EEK47:EER47"/>
    <mergeCell ref="EES47:EEZ47"/>
    <mergeCell ref="EFA47:EFH47"/>
    <mergeCell ref="EFI47:EFP47"/>
    <mergeCell ref="EFQ47:EFX47"/>
    <mergeCell ref="EFY47:EGF47"/>
    <mergeCell ref="EGG47:EGN47"/>
    <mergeCell ref="EGO47:EGV47"/>
    <mergeCell ref="EGW47:EHD47"/>
    <mergeCell ref="EHE47:EHL47"/>
    <mergeCell ref="EHM47:EHT47"/>
    <mergeCell ref="DXY47:DYF47"/>
    <mergeCell ref="DYG47:DYN47"/>
    <mergeCell ref="DYO47:DYV47"/>
    <mergeCell ref="DYW47:DZD47"/>
    <mergeCell ref="DZE47:DZL47"/>
    <mergeCell ref="DOK47:DOR47"/>
    <mergeCell ref="DOS47:DOZ47"/>
    <mergeCell ref="DPA47:DPH47"/>
    <mergeCell ref="DPI47:DPP47"/>
    <mergeCell ref="DPQ47:DPX47"/>
    <mergeCell ref="DPY47:DQF47"/>
    <mergeCell ref="DQG47:DQN47"/>
    <mergeCell ref="DQO47:DQV47"/>
    <mergeCell ref="DQW47:DRD47"/>
    <mergeCell ref="DRE47:DRL47"/>
    <mergeCell ref="DRM47:DRT47"/>
    <mergeCell ref="DRU47:DSB47"/>
    <mergeCell ref="DSC47:DSJ47"/>
    <mergeCell ref="DSK47:DSR47"/>
    <mergeCell ref="DWS47:DWZ47"/>
    <mergeCell ref="DXA47:DXH47"/>
    <mergeCell ref="DXI47:DXP47"/>
    <mergeCell ref="DXQ47:DXX47"/>
    <mergeCell ref="DDI47:DDP47"/>
    <mergeCell ref="DDQ47:DDX47"/>
    <mergeCell ref="DDY47:DEF47"/>
    <mergeCell ref="DEG47:DEN47"/>
    <mergeCell ref="DEO47:DEV47"/>
    <mergeCell ref="DEW47:DFD47"/>
    <mergeCell ref="DFE47:DFL47"/>
    <mergeCell ref="DFM47:DFT47"/>
    <mergeCell ref="DFU47:DGB47"/>
    <mergeCell ref="DGC47:DGJ47"/>
    <mergeCell ref="DGK47:DGR47"/>
    <mergeCell ref="DGS47:DGZ47"/>
    <mergeCell ref="DHA47:DHH47"/>
    <mergeCell ref="DHI47:DHP47"/>
    <mergeCell ref="DHQ47:DHX47"/>
    <mergeCell ref="DHY47:DIF47"/>
    <mergeCell ref="DIG47:DIN47"/>
    <mergeCell ref="DIO47:DIV47"/>
    <mergeCell ref="DIW47:DJD47"/>
    <mergeCell ref="DJE47:DJL47"/>
    <mergeCell ref="DJM47:DJT47"/>
    <mergeCell ref="DJU47:DKB47"/>
    <mergeCell ref="DKC47:DKJ47"/>
    <mergeCell ref="DKK47:DKR47"/>
    <mergeCell ref="DKS47:DKZ47"/>
    <mergeCell ref="DLA47:DLH47"/>
    <mergeCell ref="DLI47:DLP47"/>
    <mergeCell ref="DBU47:DCB47"/>
    <mergeCell ref="DCC47:DCJ47"/>
    <mergeCell ref="DCK47:DCR47"/>
    <mergeCell ref="DCS47:DCZ47"/>
    <mergeCell ref="DDA47:DDH47"/>
    <mergeCell ref="CSG47:CSN47"/>
    <mergeCell ref="CSO47:CSV47"/>
    <mergeCell ref="CSW47:CTD47"/>
    <mergeCell ref="CTE47:CTL47"/>
    <mergeCell ref="CTM47:CTT47"/>
    <mergeCell ref="CTU47:CUB47"/>
    <mergeCell ref="CUC47:CUJ47"/>
    <mergeCell ref="CUK47:CUR47"/>
    <mergeCell ref="CUS47:CUZ47"/>
    <mergeCell ref="CVA47:CVH47"/>
    <mergeCell ref="CVI47:CVP47"/>
    <mergeCell ref="CVQ47:CVX47"/>
    <mergeCell ref="CVY47:CWF47"/>
    <mergeCell ref="CWG47:CWN47"/>
    <mergeCell ref="DAO47:DAV47"/>
    <mergeCell ref="DAW47:DBD47"/>
    <mergeCell ref="DBE47:DBL47"/>
    <mergeCell ref="DBM47:DBT47"/>
    <mergeCell ref="CQS47:CQZ47"/>
    <mergeCell ref="CRA47:CRH47"/>
    <mergeCell ref="CRI47:CRP47"/>
    <mergeCell ref="CRQ47:CRX47"/>
    <mergeCell ref="CRY47:CSF47"/>
    <mergeCell ref="CHE47:CHL47"/>
    <mergeCell ref="CHM47:CHT47"/>
    <mergeCell ref="CHU47:CIB47"/>
    <mergeCell ref="CIC47:CIJ47"/>
    <mergeCell ref="CIK47:CIR47"/>
    <mergeCell ref="CIS47:CIZ47"/>
    <mergeCell ref="CJA47:CJH47"/>
    <mergeCell ref="CJI47:CJP47"/>
    <mergeCell ref="CJQ47:CJX47"/>
    <mergeCell ref="CJY47:CKF47"/>
    <mergeCell ref="CKG47:CKN47"/>
    <mergeCell ref="CKO47:CKV47"/>
    <mergeCell ref="CKW47:CLD47"/>
    <mergeCell ref="CLE47:CLL47"/>
    <mergeCell ref="CLM47:CLT47"/>
    <mergeCell ref="CLU47:CMB47"/>
    <mergeCell ref="CMC47:CMJ47"/>
    <mergeCell ref="CMK47:CMR47"/>
    <mergeCell ref="CMS47:CMZ47"/>
    <mergeCell ref="CNA47:CNH47"/>
    <mergeCell ref="CNI47:CNP47"/>
    <mergeCell ref="CNQ47:CNX47"/>
    <mergeCell ref="CNY47:COF47"/>
    <mergeCell ref="COG47:CON47"/>
    <mergeCell ref="COO47:COV47"/>
    <mergeCell ref="COW47:CPD47"/>
    <mergeCell ref="CPE47:CPL47"/>
    <mergeCell ref="CFQ47:CFX47"/>
    <mergeCell ref="CFY47:CGF47"/>
    <mergeCell ref="CGG47:CGN47"/>
    <mergeCell ref="CGO47:CGV47"/>
    <mergeCell ref="CGW47:CHD47"/>
    <mergeCell ref="BWC47:BWJ47"/>
    <mergeCell ref="BWK47:BWR47"/>
    <mergeCell ref="BWS47:BWZ47"/>
    <mergeCell ref="BXA47:BXH47"/>
    <mergeCell ref="BXI47:BXP47"/>
    <mergeCell ref="BXQ47:BXX47"/>
    <mergeCell ref="BXY47:BYF47"/>
    <mergeCell ref="BYG47:BYN47"/>
    <mergeCell ref="BYO47:BYV47"/>
    <mergeCell ref="BYW47:BZD47"/>
    <mergeCell ref="BZE47:BZL47"/>
    <mergeCell ref="BZM47:BZT47"/>
    <mergeCell ref="BZU47:CAB47"/>
    <mergeCell ref="CAC47:CAJ47"/>
    <mergeCell ref="CEK47:CER47"/>
    <mergeCell ref="CES47:CEZ47"/>
    <mergeCell ref="CFA47:CFH47"/>
    <mergeCell ref="CFI47:CFP47"/>
    <mergeCell ref="BLA47:BLH47"/>
    <mergeCell ref="BLI47:BLP47"/>
    <mergeCell ref="BLQ47:BLX47"/>
    <mergeCell ref="BLY47:BMF47"/>
    <mergeCell ref="BMG47:BMN47"/>
    <mergeCell ref="BMO47:BMV47"/>
    <mergeCell ref="BMW47:BND47"/>
    <mergeCell ref="BNE47:BNL47"/>
    <mergeCell ref="BNM47:BNT47"/>
    <mergeCell ref="BNU47:BOB47"/>
    <mergeCell ref="BOC47:BOJ47"/>
    <mergeCell ref="BOK47:BOR47"/>
    <mergeCell ref="BOS47:BOZ47"/>
    <mergeCell ref="BPA47:BPH47"/>
    <mergeCell ref="BPI47:BPP47"/>
    <mergeCell ref="BPQ47:BPX47"/>
    <mergeCell ref="BPY47:BQF47"/>
    <mergeCell ref="BQG47:BQN47"/>
    <mergeCell ref="BQO47:BQV47"/>
    <mergeCell ref="BQW47:BRD47"/>
    <mergeCell ref="BRE47:BRL47"/>
    <mergeCell ref="BRM47:BRT47"/>
    <mergeCell ref="BRU47:BSB47"/>
    <mergeCell ref="BSC47:BSJ47"/>
    <mergeCell ref="BSK47:BSR47"/>
    <mergeCell ref="BSS47:BSZ47"/>
    <mergeCell ref="BTA47:BTH47"/>
    <mergeCell ref="BJM47:BJT47"/>
    <mergeCell ref="BJU47:BKB47"/>
    <mergeCell ref="BKC47:BKJ47"/>
    <mergeCell ref="BKK47:BKR47"/>
    <mergeCell ref="BKS47:BKZ47"/>
    <mergeCell ref="AZY47:BAF47"/>
    <mergeCell ref="BAG47:BAN47"/>
    <mergeCell ref="BAO47:BAV47"/>
    <mergeCell ref="BAW47:BBD47"/>
    <mergeCell ref="BBE47:BBL47"/>
    <mergeCell ref="BBM47:BBT47"/>
    <mergeCell ref="BBU47:BCB47"/>
    <mergeCell ref="BCC47:BCJ47"/>
    <mergeCell ref="BCK47:BCR47"/>
    <mergeCell ref="BCS47:BCZ47"/>
    <mergeCell ref="BDA47:BDH47"/>
    <mergeCell ref="BDI47:BDP47"/>
    <mergeCell ref="BDQ47:BDX47"/>
    <mergeCell ref="BDY47:BEF47"/>
    <mergeCell ref="BIG47:BIN47"/>
    <mergeCell ref="BIO47:BIV47"/>
    <mergeCell ref="BIW47:BJD47"/>
    <mergeCell ref="BJE47:BJL47"/>
    <mergeCell ref="AYK47:AYR47"/>
    <mergeCell ref="AYS47:AYZ47"/>
    <mergeCell ref="AZA47:AZH47"/>
    <mergeCell ref="AZI47:AZP47"/>
    <mergeCell ref="AZQ47:AZX47"/>
    <mergeCell ref="AOW47:APD47"/>
    <mergeCell ref="APE47:APL47"/>
    <mergeCell ref="APM47:APT47"/>
    <mergeCell ref="APU47:AQB47"/>
    <mergeCell ref="AQC47:AQJ47"/>
    <mergeCell ref="AQK47:AQR47"/>
    <mergeCell ref="AQS47:AQZ47"/>
    <mergeCell ref="ARA47:ARH47"/>
    <mergeCell ref="ARI47:ARP47"/>
    <mergeCell ref="ARQ47:ARX47"/>
    <mergeCell ref="ARY47:ASF47"/>
    <mergeCell ref="ASG47:ASN47"/>
    <mergeCell ref="ASO47:ASV47"/>
    <mergeCell ref="ASW47:ATD47"/>
    <mergeCell ref="ATE47:ATL47"/>
    <mergeCell ref="ATM47:ATT47"/>
    <mergeCell ref="ATU47:AUB47"/>
    <mergeCell ref="AUC47:AUJ47"/>
    <mergeCell ref="AUK47:AUR47"/>
    <mergeCell ref="AUS47:AUZ47"/>
    <mergeCell ref="AVA47:AVH47"/>
    <mergeCell ref="AVI47:AVP47"/>
    <mergeCell ref="AVQ47:AVX47"/>
    <mergeCell ref="AVY47:AWF47"/>
    <mergeCell ref="AWG47:AWN47"/>
    <mergeCell ref="AWO47:AWV47"/>
    <mergeCell ref="AWW47:AXD47"/>
    <mergeCell ref="ANI47:ANP47"/>
    <mergeCell ref="ANQ47:ANX47"/>
    <mergeCell ref="ANY47:AOF47"/>
    <mergeCell ref="AOG47:AON47"/>
    <mergeCell ref="AOO47:AOV47"/>
    <mergeCell ref="ADU47:AEB47"/>
    <mergeCell ref="AEC47:AEJ47"/>
    <mergeCell ref="AEK47:AER47"/>
    <mergeCell ref="AES47:AEZ47"/>
    <mergeCell ref="AFA47:AFH47"/>
    <mergeCell ref="AFI47:AFP47"/>
    <mergeCell ref="AFQ47:AFX47"/>
    <mergeCell ref="AFY47:AGF47"/>
    <mergeCell ref="AGG47:AGN47"/>
    <mergeCell ref="AGO47:AGV47"/>
    <mergeCell ref="AGW47:AHD47"/>
    <mergeCell ref="AHE47:AHL47"/>
    <mergeCell ref="AHM47:AHT47"/>
    <mergeCell ref="AHU47:AIB47"/>
    <mergeCell ref="AMC47:AMJ47"/>
    <mergeCell ref="AMK47:AMR47"/>
    <mergeCell ref="AMS47:AMZ47"/>
    <mergeCell ref="ANA47:ANH47"/>
    <mergeCell ref="ALE47:ALL47"/>
    <mergeCell ref="ALM47:ALT47"/>
    <mergeCell ref="ALU47:AMB47"/>
    <mergeCell ref="SS47:SZ47"/>
    <mergeCell ref="TA47:TH47"/>
    <mergeCell ref="TI47:TP47"/>
    <mergeCell ref="TQ47:TX47"/>
    <mergeCell ref="TY47:UF47"/>
    <mergeCell ref="UG47:UN47"/>
    <mergeCell ref="UO47:UV47"/>
    <mergeCell ref="UW47:VD47"/>
    <mergeCell ref="VE47:VL47"/>
    <mergeCell ref="VM47:VT47"/>
    <mergeCell ref="VU47:WB47"/>
    <mergeCell ref="WC47:WJ47"/>
    <mergeCell ref="WK47:WR47"/>
    <mergeCell ref="WS47:WZ47"/>
    <mergeCell ref="XA47:XH47"/>
    <mergeCell ref="XI47:XP47"/>
    <mergeCell ref="XQ47:XX47"/>
    <mergeCell ref="XY47:YF47"/>
    <mergeCell ref="YG47:YN47"/>
    <mergeCell ref="YO47:YV47"/>
    <mergeCell ref="YW47:ZD47"/>
    <mergeCell ref="ZE47:ZL47"/>
    <mergeCell ref="ZM47:ZT47"/>
    <mergeCell ref="ZU47:AAB47"/>
    <mergeCell ref="AAC47:AAJ47"/>
    <mergeCell ref="AAK47:AAR47"/>
    <mergeCell ref="AAS47:AAZ47"/>
    <mergeCell ref="RE47:RL47"/>
    <mergeCell ref="RM47:RT47"/>
    <mergeCell ref="RU47:SB47"/>
    <mergeCell ref="SC47:SJ47"/>
    <mergeCell ref="SK47:SR47"/>
    <mergeCell ref="HQ47:HX47"/>
    <mergeCell ref="HY47:IF47"/>
    <mergeCell ref="IG47:IN47"/>
    <mergeCell ref="IO47:IV47"/>
    <mergeCell ref="IW47:JD47"/>
    <mergeCell ref="JE47:JL47"/>
    <mergeCell ref="JM47:JT47"/>
    <mergeCell ref="JU47:KB47"/>
    <mergeCell ref="KC47:KJ47"/>
    <mergeCell ref="KK47:KR47"/>
    <mergeCell ref="KS47:KZ47"/>
    <mergeCell ref="LA47:LH47"/>
    <mergeCell ref="LI47:LP47"/>
    <mergeCell ref="LQ47:LX47"/>
    <mergeCell ref="PI47:PP47"/>
    <mergeCell ref="PQ47:PX47"/>
    <mergeCell ref="PY47:QF47"/>
    <mergeCell ref="QG47:QN47"/>
    <mergeCell ref="QO47:QV47"/>
    <mergeCell ref="QW47:RD47"/>
    <mergeCell ref="EO47:EV47"/>
    <mergeCell ref="EW47:FD47"/>
    <mergeCell ref="FE47:FL47"/>
    <mergeCell ref="FM47:FT47"/>
    <mergeCell ref="FU47:GB47"/>
    <mergeCell ref="GC47:GJ47"/>
    <mergeCell ref="GK47:GR47"/>
    <mergeCell ref="GS47:GZ47"/>
    <mergeCell ref="HA47:HH47"/>
    <mergeCell ref="HI47:HP47"/>
    <mergeCell ref="A47:H47"/>
    <mergeCell ref="A40:E40"/>
    <mergeCell ref="C43:G43"/>
    <mergeCell ref="A45:H45"/>
    <mergeCell ref="A46:H46"/>
    <mergeCell ref="CS47:CZ47"/>
    <mergeCell ref="DA47:DH47"/>
    <mergeCell ref="DI47:DP47"/>
    <mergeCell ref="DQ47:DX47"/>
    <mergeCell ref="DY47:EF47"/>
    <mergeCell ref="EG47:EN47"/>
    <mergeCell ref="LY47:MF47"/>
    <mergeCell ref="MG47:MN47"/>
    <mergeCell ref="MO47:MV47"/>
    <mergeCell ref="MW47:ND47"/>
    <mergeCell ref="NE47:NL47"/>
    <mergeCell ref="NM47:NT47"/>
    <mergeCell ref="NU47:OB47"/>
    <mergeCell ref="OC47:OJ47"/>
    <mergeCell ref="D31:E31"/>
    <mergeCell ref="D32:E32"/>
    <mergeCell ref="D33:E33"/>
    <mergeCell ref="E36:G36"/>
    <mergeCell ref="A38:E38"/>
    <mergeCell ref="A39:E39"/>
    <mergeCell ref="I47:P47"/>
    <mergeCell ref="Q47:X47"/>
    <mergeCell ref="Y47:AF47"/>
    <mergeCell ref="AG47:AN47"/>
    <mergeCell ref="AO47:AV47"/>
    <mergeCell ref="AW47:BD47"/>
    <mergeCell ref="BE47:BL47"/>
    <mergeCell ref="BM47:BT47"/>
    <mergeCell ref="BU47:CB47"/>
    <mergeCell ref="CC47:CJ47"/>
    <mergeCell ref="CK47:CR47"/>
    <mergeCell ref="A22:B22"/>
    <mergeCell ref="D22:E22"/>
    <mergeCell ref="D25:E25"/>
    <mergeCell ref="D26:E26"/>
    <mergeCell ref="D27:E27"/>
    <mergeCell ref="D30:E30"/>
    <mergeCell ref="A19:B19"/>
    <mergeCell ref="D19:E19"/>
    <mergeCell ref="A20:B20"/>
    <mergeCell ref="D20:E20"/>
    <mergeCell ref="A21:B21"/>
    <mergeCell ref="D21:E21"/>
    <mergeCell ref="A14:B14"/>
    <mergeCell ref="D14:E14"/>
    <mergeCell ref="A17:B17"/>
    <mergeCell ref="D17:E17"/>
    <mergeCell ref="A18:B18"/>
    <mergeCell ref="D18:E18"/>
    <mergeCell ref="A11:B11"/>
    <mergeCell ref="D11:E11"/>
    <mergeCell ref="A12:B12"/>
    <mergeCell ref="D12:E12"/>
    <mergeCell ref="A13:B13"/>
    <mergeCell ref="D13:E13"/>
    <mergeCell ref="A8:B8"/>
    <mergeCell ref="D8:E8"/>
    <mergeCell ref="A9:B9"/>
    <mergeCell ref="D9:E9"/>
    <mergeCell ref="A10:B10"/>
    <mergeCell ref="D10:E10"/>
    <mergeCell ref="A1:B2"/>
    <mergeCell ref="C1:H2"/>
    <mergeCell ref="G3:H3"/>
    <mergeCell ref="A4:C4"/>
    <mergeCell ref="F4:H4"/>
    <mergeCell ref="A7:B7"/>
    <mergeCell ref="D7:E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52AEA7"/>
    <pageSetUpPr fitToPage="1"/>
  </sheetPr>
  <dimension ref="A1:I80"/>
  <sheetViews>
    <sheetView showGridLines="0" showRowColHeaders="0" view="pageBreakPreview" zoomScale="80" zoomScaleNormal="85" zoomScaleSheetLayoutView="80" workbookViewId="0">
      <pane xSplit="7" ySplit="14" topLeftCell="H15" activePane="bottomRight" state="frozen"/>
      <selection pane="topRight" activeCell="F8" sqref="F8:I9"/>
      <selection pane="bottomLeft" activeCell="F8" sqref="F8:I9"/>
      <selection pane="bottomRight" activeCell="F15" sqref="F15"/>
    </sheetView>
  </sheetViews>
  <sheetFormatPr baseColWidth="10" defaultColWidth="0" defaultRowHeight="15.75" customHeight="1" zeroHeight="1" x14ac:dyDescent="0.25"/>
  <cols>
    <col min="1" max="1" width="2.42578125" style="92" customWidth="1"/>
    <col min="2" max="2" width="4.42578125" style="92" customWidth="1"/>
    <col min="3" max="3" width="12" style="92" customWidth="1"/>
    <col min="4" max="4" width="9.42578125" style="92" customWidth="1"/>
    <col min="5" max="5" width="52.7109375" style="92" customWidth="1"/>
    <col min="6" max="6" width="27.42578125" style="108" customWidth="1"/>
    <col min="7" max="7" width="19.85546875" style="109" customWidth="1"/>
    <col min="8" max="8" width="17.42578125" style="109" customWidth="1"/>
    <col min="9" max="9" width="4.28515625" style="92" customWidth="1"/>
    <col min="10" max="16384" width="11.42578125" style="92" hidden="1"/>
  </cols>
  <sheetData>
    <row r="1" spans="1:8" ht="24.75" customHeight="1" x14ac:dyDescent="0.25">
      <c r="A1" s="91"/>
      <c r="B1" s="680" t="s">
        <v>155</v>
      </c>
      <c r="C1" s="680"/>
      <c r="D1" s="680"/>
      <c r="E1" s="680"/>
      <c r="F1" s="680"/>
      <c r="G1" s="680"/>
      <c r="H1" s="680"/>
    </row>
    <row r="2" spans="1:8" ht="24" customHeight="1" x14ac:dyDescent="0.25">
      <c r="A2" s="91"/>
      <c r="B2" s="680"/>
      <c r="C2" s="680"/>
      <c r="D2" s="680"/>
      <c r="E2" s="680"/>
      <c r="F2" s="680"/>
      <c r="G2" s="680"/>
      <c r="H2" s="680"/>
    </row>
    <row r="3" spans="1:8" ht="24" customHeight="1" x14ac:dyDescent="0.25">
      <c r="A3" s="91"/>
      <c r="B3" s="680"/>
      <c r="C3" s="680"/>
      <c r="D3" s="680"/>
      <c r="E3" s="680"/>
      <c r="F3" s="680"/>
      <c r="G3" s="680"/>
      <c r="H3" s="680"/>
    </row>
    <row r="4" spans="1:8" ht="28.5" customHeight="1" x14ac:dyDescent="0.25">
      <c r="A4" s="91"/>
      <c r="B4" s="681" t="s">
        <v>156</v>
      </c>
      <c r="C4" s="682"/>
      <c r="D4" s="682"/>
      <c r="E4" s="682"/>
      <c r="F4" s="682"/>
      <c r="G4" s="682"/>
      <c r="H4" s="683"/>
    </row>
    <row r="5" spans="1:8" ht="28.5" customHeight="1" x14ac:dyDescent="0.25">
      <c r="A5" s="91"/>
      <c r="B5" s="684" t="s">
        <v>157</v>
      </c>
      <c r="C5" s="684"/>
      <c r="D5" s="685" t="s">
        <v>158</v>
      </c>
      <c r="E5" s="685"/>
      <c r="F5" s="93" t="s">
        <v>159</v>
      </c>
      <c r="G5" s="684" t="s">
        <v>160</v>
      </c>
      <c r="H5" s="684"/>
    </row>
    <row r="6" spans="1:8" ht="22.35" customHeight="1" x14ac:dyDescent="0.25">
      <c r="A6" s="91"/>
      <c r="B6" s="676" t="s">
        <v>161</v>
      </c>
      <c r="C6" s="676"/>
      <c r="D6" s="677" t="s">
        <v>162</v>
      </c>
      <c r="E6" s="678"/>
      <c r="F6" s="94">
        <v>1750905</v>
      </c>
      <c r="G6" s="679"/>
      <c r="H6" s="679"/>
    </row>
    <row r="7" spans="1:8" ht="22.35" customHeight="1" x14ac:dyDescent="0.25">
      <c r="A7" s="91"/>
      <c r="B7" s="676" t="s">
        <v>161</v>
      </c>
      <c r="C7" s="676"/>
      <c r="D7" s="677" t="s">
        <v>163</v>
      </c>
      <c r="E7" s="678"/>
      <c r="F7" s="95">
        <v>249095</v>
      </c>
      <c r="G7" s="679"/>
      <c r="H7" s="679"/>
    </row>
    <row r="8" spans="1:8" ht="36.6" customHeight="1" x14ac:dyDescent="0.25">
      <c r="A8" s="91"/>
      <c r="B8" s="676" t="s">
        <v>161</v>
      </c>
      <c r="C8" s="676"/>
      <c r="D8" s="686" t="s">
        <v>164</v>
      </c>
      <c r="E8" s="686"/>
      <c r="F8" s="94">
        <f>F6+F7</f>
        <v>2000000</v>
      </c>
      <c r="G8" s="679"/>
      <c r="H8" s="679"/>
    </row>
    <row r="9" spans="1:8" ht="20.25" customHeight="1" x14ac:dyDescent="0.25">
      <c r="A9" s="91"/>
      <c r="B9" s="676" t="s">
        <v>165</v>
      </c>
      <c r="C9" s="676"/>
      <c r="D9" s="677" t="s">
        <v>166</v>
      </c>
      <c r="E9" s="678"/>
      <c r="F9" s="95">
        <f>F8/30</f>
        <v>66666.666666666672</v>
      </c>
      <c r="G9" s="687"/>
      <c r="H9" s="687"/>
    </row>
    <row r="10" spans="1:8" ht="20.25" customHeight="1" x14ac:dyDescent="0.25">
      <c r="A10" s="91"/>
      <c r="B10" s="676" t="s">
        <v>167</v>
      </c>
      <c r="C10" s="676"/>
      <c r="D10" s="677" t="s">
        <v>168</v>
      </c>
      <c r="E10" s="678"/>
      <c r="F10" s="96">
        <v>0.85</v>
      </c>
      <c r="G10" s="679"/>
      <c r="H10" s="679"/>
    </row>
    <row r="11" spans="1:8" ht="20.25" customHeight="1" x14ac:dyDescent="0.25">
      <c r="A11" s="91"/>
      <c r="B11" s="676" t="s">
        <v>165</v>
      </c>
      <c r="C11" s="676"/>
      <c r="D11" s="686" t="s">
        <v>169</v>
      </c>
      <c r="E11" s="686"/>
      <c r="F11" s="94">
        <f>(F6/30)+((F6/30)*F10)</f>
        <v>107972.47500000001</v>
      </c>
      <c r="G11" s="679"/>
      <c r="H11" s="679"/>
    </row>
    <row r="12" spans="1:8" ht="23.1" customHeight="1" x14ac:dyDescent="0.25">
      <c r="A12" s="91"/>
      <c r="B12" s="676" t="s">
        <v>161</v>
      </c>
      <c r="C12" s="676"/>
      <c r="D12" s="686" t="s">
        <v>170</v>
      </c>
      <c r="E12" s="686"/>
      <c r="F12" s="95">
        <f>F6+(F10*F6)</f>
        <v>3239174.25</v>
      </c>
      <c r="G12" s="679"/>
      <c r="H12" s="679"/>
    </row>
    <row r="13" spans="1:8" ht="20.25" customHeight="1" x14ac:dyDescent="0.25">
      <c r="A13" s="91"/>
      <c r="B13" s="688"/>
      <c r="C13" s="689"/>
      <c r="D13" s="689"/>
      <c r="E13" s="689"/>
      <c r="F13" s="689"/>
      <c r="G13" s="689"/>
      <c r="H13" s="689"/>
    </row>
    <row r="14" spans="1:8" ht="36" customHeight="1" x14ac:dyDescent="0.25">
      <c r="A14" s="91"/>
      <c r="B14" s="97" t="s">
        <v>171</v>
      </c>
      <c r="C14" s="98" t="s">
        <v>172</v>
      </c>
      <c r="D14" s="98" t="s">
        <v>157</v>
      </c>
      <c r="E14" s="98" t="s">
        <v>173</v>
      </c>
      <c r="F14" s="93" t="s">
        <v>174</v>
      </c>
      <c r="G14" s="99" t="s">
        <v>175</v>
      </c>
      <c r="H14" s="100" t="s">
        <v>160</v>
      </c>
    </row>
    <row r="15" spans="1:8" ht="20.25" customHeight="1" x14ac:dyDescent="0.25">
      <c r="A15" s="91"/>
      <c r="B15" s="101">
        <v>1</v>
      </c>
      <c r="C15" s="102" t="s">
        <v>176</v>
      </c>
      <c r="D15" s="102" t="s">
        <v>165</v>
      </c>
      <c r="E15" s="103" t="s">
        <v>177</v>
      </c>
      <c r="F15" s="104">
        <f>+$F$11*G15</f>
        <v>269931.1875</v>
      </c>
      <c r="G15" s="105">
        <v>2.5</v>
      </c>
      <c r="H15" s="106"/>
    </row>
    <row r="16" spans="1:8" ht="20.25" customHeight="1" x14ac:dyDescent="0.25">
      <c r="A16" s="91"/>
      <c r="B16" s="101">
        <v>2</v>
      </c>
      <c r="C16" s="102" t="s">
        <v>178</v>
      </c>
      <c r="D16" s="102" t="s">
        <v>165</v>
      </c>
      <c r="E16" s="103" t="s">
        <v>179</v>
      </c>
      <c r="F16" s="104">
        <f>+$F$11*G16</f>
        <v>113371.09875</v>
      </c>
      <c r="G16" s="105">
        <v>1.05</v>
      </c>
      <c r="H16" s="106"/>
    </row>
    <row r="17" spans="1:8" ht="20.25" customHeight="1" x14ac:dyDescent="0.25">
      <c r="A17" s="91"/>
      <c r="B17" s="101">
        <v>3</v>
      </c>
      <c r="C17" s="102" t="s">
        <v>180</v>
      </c>
      <c r="D17" s="102" t="s">
        <v>165</v>
      </c>
      <c r="E17" s="103" t="s">
        <v>181</v>
      </c>
      <c r="F17" s="104">
        <f t="shared" ref="F17:F79" si="0">+$F$11*G17</f>
        <v>113371.09875</v>
      </c>
      <c r="G17" s="105">
        <v>1.05</v>
      </c>
      <c r="H17" s="107"/>
    </row>
    <row r="18" spans="1:8" ht="20.25" customHeight="1" x14ac:dyDescent="0.25">
      <c r="A18" s="91"/>
      <c r="B18" s="101">
        <v>4</v>
      </c>
      <c r="C18" s="102" t="s">
        <v>182</v>
      </c>
      <c r="D18" s="102" t="s">
        <v>165</v>
      </c>
      <c r="E18" s="103" t="s">
        <v>183</v>
      </c>
      <c r="F18" s="104">
        <f t="shared" si="0"/>
        <v>107972.47500000001</v>
      </c>
      <c r="G18" s="105">
        <v>1</v>
      </c>
      <c r="H18" s="107"/>
    </row>
    <row r="19" spans="1:8" ht="20.25" customHeight="1" x14ac:dyDescent="0.25">
      <c r="A19" s="91"/>
      <c r="B19" s="101">
        <v>5</v>
      </c>
      <c r="C19" s="102" t="s">
        <v>184</v>
      </c>
      <c r="D19" s="102" t="s">
        <v>165</v>
      </c>
      <c r="E19" s="103" t="s">
        <v>129</v>
      </c>
      <c r="F19" s="104">
        <f t="shared" si="0"/>
        <v>215944.95</v>
      </c>
      <c r="G19" s="105">
        <v>2</v>
      </c>
      <c r="H19" s="107"/>
    </row>
    <row r="20" spans="1:8" ht="20.25" customHeight="1" x14ac:dyDescent="0.25">
      <c r="A20" s="91"/>
      <c r="B20" s="101">
        <v>6</v>
      </c>
      <c r="C20" s="102" t="s">
        <v>185</v>
      </c>
      <c r="D20" s="102" t="s">
        <v>165</v>
      </c>
      <c r="E20" s="103" t="s">
        <v>186</v>
      </c>
      <c r="F20" s="104">
        <f t="shared" si="0"/>
        <v>323917.42500000005</v>
      </c>
      <c r="G20" s="105">
        <v>3</v>
      </c>
      <c r="H20" s="107"/>
    </row>
    <row r="21" spans="1:8" ht="20.25" customHeight="1" x14ac:dyDescent="0.25">
      <c r="A21" s="91"/>
      <c r="B21" s="101">
        <v>7</v>
      </c>
      <c r="C21" s="102" t="s">
        <v>187</v>
      </c>
      <c r="D21" s="102" t="s">
        <v>165</v>
      </c>
      <c r="E21" s="103" t="s">
        <v>188</v>
      </c>
      <c r="F21" s="104">
        <f t="shared" si="0"/>
        <v>431889.9</v>
      </c>
      <c r="G21" s="105">
        <v>4</v>
      </c>
      <c r="H21" s="107"/>
    </row>
    <row r="22" spans="1:8" ht="20.25" customHeight="1" x14ac:dyDescent="0.25">
      <c r="A22" s="91"/>
      <c r="B22" s="101">
        <v>8</v>
      </c>
      <c r="C22" s="102" t="s">
        <v>189</v>
      </c>
      <c r="D22" s="102" t="s">
        <v>165</v>
      </c>
      <c r="E22" s="103" t="s">
        <v>190</v>
      </c>
      <c r="F22" s="104">
        <f t="shared" si="0"/>
        <v>539862.375</v>
      </c>
      <c r="G22" s="105">
        <v>5</v>
      </c>
      <c r="H22" s="107"/>
    </row>
    <row r="23" spans="1:8" ht="20.25" customHeight="1" x14ac:dyDescent="0.25">
      <c r="A23" s="91"/>
      <c r="B23" s="101">
        <v>9</v>
      </c>
      <c r="C23" s="102" t="s">
        <v>191</v>
      </c>
      <c r="D23" s="102" t="s">
        <v>165</v>
      </c>
      <c r="E23" s="103" t="s">
        <v>192</v>
      </c>
      <c r="F23" s="104">
        <f t="shared" si="0"/>
        <v>647834.85000000009</v>
      </c>
      <c r="G23" s="105">
        <v>6</v>
      </c>
      <c r="H23" s="107"/>
    </row>
    <row r="24" spans="1:8" ht="20.25" customHeight="1" x14ac:dyDescent="0.25">
      <c r="A24" s="91"/>
      <c r="B24" s="101">
        <v>10</v>
      </c>
      <c r="C24" s="102" t="s">
        <v>193</v>
      </c>
      <c r="D24" s="102" t="s">
        <v>165</v>
      </c>
      <c r="E24" s="103" t="s">
        <v>124</v>
      </c>
      <c r="F24" s="104">
        <f t="shared" si="0"/>
        <v>755807.32500000007</v>
      </c>
      <c r="G24" s="105">
        <v>7</v>
      </c>
      <c r="H24" s="107"/>
    </row>
    <row r="25" spans="1:8" ht="20.25" customHeight="1" x14ac:dyDescent="0.25">
      <c r="A25" s="91"/>
      <c r="B25" s="101">
        <v>11</v>
      </c>
      <c r="C25" s="102" t="s">
        <v>194</v>
      </c>
      <c r="D25" s="102" t="s">
        <v>165</v>
      </c>
      <c r="E25" s="103" t="s">
        <v>195</v>
      </c>
      <c r="F25" s="104">
        <f t="shared" si="0"/>
        <v>863779.8</v>
      </c>
      <c r="G25" s="105">
        <v>8</v>
      </c>
      <c r="H25" s="107"/>
    </row>
    <row r="26" spans="1:8" ht="20.25" customHeight="1" x14ac:dyDescent="0.25">
      <c r="A26" s="91"/>
      <c r="B26" s="101">
        <v>12</v>
      </c>
      <c r="C26" s="102" t="s">
        <v>196</v>
      </c>
      <c r="D26" s="102" t="s">
        <v>165</v>
      </c>
      <c r="E26" s="103" t="s">
        <v>197</v>
      </c>
      <c r="F26" s="104">
        <f t="shared" si="0"/>
        <v>971752.27500000002</v>
      </c>
      <c r="G26" s="105">
        <v>9</v>
      </c>
      <c r="H26" s="107"/>
    </row>
    <row r="27" spans="1:8" ht="20.25" customHeight="1" x14ac:dyDescent="0.25">
      <c r="A27" s="91"/>
      <c r="B27" s="101">
        <v>13</v>
      </c>
      <c r="C27" s="102" t="s">
        <v>198</v>
      </c>
      <c r="D27" s="102" t="s">
        <v>165</v>
      </c>
      <c r="E27" s="103" t="s">
        <v>199</v>
      </c>
      <c r="F27" s="104">
        <f t="shared" si="0"/>
        <v>1079724.75</v>
      </c>
      <c r="G27" s="105">
        <v>10</v>
      </c>
      <c r="H27" s="107"/>
    </row>
    <row r="28" spans="1:8" ht="20.25" customHeight="1" x14ac:dyDescent="0.25">
      <c r="A28" s="91"/>
      <c r="B28" s="101">
        <v>14</v>
      </c>
      <c r="C28" s="102" t="s">
        <v>200</v>
      </c>
      <c r="D28" s="102" t="s">
        <v>165</v>
      </c>
      <c r="E28" s="103" t="s">
        <v>201</v>
      </c>
      <c r="F28" s="104">
        <f t="shared" si="0"/>
        <v>113371.09875</v>
      </c>
      <c r="G28" s="105">
        <v>1.05</v>
      </c>
      <c r="H28" s="107"/>
    </row>
    <row r="29" spans="1:8" ht="20.25" customHeight="1" x14ac:dyDescent="0.25">
      <c r="A29" s="91"/>
      <c r="B29" s="101">
        <v>15</v>
      </c>
      <c r="C29" s="102" t="s">
        <v>202</v>
      </c>
      <c r="D29" s="102" t="s">
        <v>165</v>
      </c>
      <c r="E29" s="103" t="s">
        <v>203</v>
      </c>
      <c r="F29" s="104">
        <f t="shared" si="0"/>
        <v>107972.47500000001</v>
      </c>
      <c r="G29" s="105">
        <v>1</v>
      </c>
      <c r="H29" s="107"/>
    </row>
    <row r="30" spans="1:8" ht="20.25" customHeight="1" x14ac:dyDescent="0.25">
      <c r="A30" s="91"/>
      <c r="B30" s="101">
        <v>16</v>
      </c>
      <c r="C30" s="102" t="s">
        <v>204</v>
      </c>
      <c r="D30" s="102" t="s">
        <v>165</v>
      </c>
      <c r="E30" s="103" t="s">
        <v>205</v>
      </c>
      <c r="F30" s="104">
        <f t="shared" si="0"/>
        <v>201908.52825000003</v>
      </c>
      <c r="G30" s="105">
        <v>1.87</v>
      </c>
      <c r="H30" s="107"/>
    </row>
    <row r="31" spans="1:8" ht="20.25" customHeight="1" x14ac:dyDescent="0.25">
      <c r="A31" s="91"/>
      <c r="B31" s="101">
        <v>17</v>
      </c>
      <c r="C31" s="102" t="s">
        <v>206</v>
      </c>
      <c r="D31" s="102" t="s">
        <v>165</v>
      </c>
      <c r="E31" s="103" t="s">
        <v>207</v>
      </c>
      <c r="F31" s="104">
        <f t="shared" si="0"/>
        <v>107972.47500000001</v>
      </c>
      <c r="G31" s="105">
        <v>1</v>
      </c>
      <c r="H31" s="107"/>
    </row>
    <row r="32" spans="1:8" ht="20.25" customHeight="1" x14ac:dyDescent="0.25">
      <c r="A32" s="91"/>
      <c r="B32" s="101">
        <v>18</v>
      </c>
      <c r="C32" s="102" t="s">
        <v>208</v>
      </c>
      <c r="D32" s="102" t="s">
        <v>165</v>
      </c>
      <c r="E32" s="103" t="s">
        <v>209</v>
      </c>
      <c r="F32" s="104">
        <f t="shared" si="0"/>
        <v>201908.52825000003</v>
      </c>
      <c r="G32" s="105">
        <v>1.87</v>
      </c>
      <c r="H32" s="107"/>
    </row>
    <row r="33" spans="1:8" ht="20.25" customHeight="1" x14ac:dyDescent="0.25">
      <c r="A33" s="91"/>
      <c r="B33" s="101">
        <v>19</v>
      </c>
      <c r="C33" s="102" t="s">
        <v>210</v>
      </c>
      <c r="D33" s="102" t="s">
        <v>165</v>
      </c>
      <c r="E33" s="103" t="s">
        <v>93</v>
      </c>
      <c r="F33" s="104">
        <f t="shared" si="0"/>
        <v>183553.20750000002</v>
      </c>
      <c r="G33" s="105">
        <v>1.7</v>
      </c>
      <c r="H33" s="107"/>
    </row>
    <row r="34" spans="1:8" ht="20.25" customHeight="1" x14ac:dyDescent="0.25">
      <c r="A34" s="91"/>
      <c r="B34" s="101">
        <v>20</v>
      </c>
      <c r="C34" s="102" t="s">
        <v>211</v>
      </c>
      <c r="D34" s="102" t="s">
        <v>165</v>
      </c>
      <c r="E34" s="103" t="s">
        <v>212</v>
      </c>
      <c r="F34" s="104">
        <f t="shared" si="0"/>
        <v>367106.41500000004</v>
      </c>
      <c r="G34" s="105">
        <v>3.4</v>
      </c>
      <c r="H34" s="107"/>
    </row>
    <row r="35" spans="1:8" ht="20.25" customHeight="1" x14ac:dyDescent="0.25">
      <c r="A35" s="91"/>
      <c r="B35" s="101">
        <v>21</v>
      </c>
      <c r="C35" s="102" t="s">
        <v>213</v>
      </c>
      <c r="D35" s="102" t="s">
        <v>165</v>
      </c>
      <c r="E35" s="103" t="s">
        <v>214</v>
      </c>
      <c r="F35" s="104">
        <f t="shared" si="0"/>
        <v>550659.62249999994</v>
      </c>
      <c r="G35" s="105">
        <v>5.0999999999999996</v>
      </c>
      <c r="H35" s="107"/>
    </row>
    <row r="36" spans="1:8" ht="32.450000000000003" customHeight="1" x14ac:dyDescent="0.25">
      <c r="A36" s="91"/>
      <c r="B36" s="101">
        <v>22</v>
      </c>
      <c r="C36" s="102" t="s">
        <v>215</v>
      </c>
      <c r="D36" s="102" t="s">
        <v>165</v>
      </c>
      <c r="E36" s="103" t="s">
        <v>216</v>
      </c>
      <c r="F36" s="104">
        <f t="shared" si="0"/>
        <v>523666.50374999997</v>
      </c>
      <c r="G36" s="105">
        <v>4.8499999999999996</v>
      </c>
      <c r="H36" s="107"/>
    </row>
    <row r="37" spans="1:8" ht="20.25" customHeight="1" x14ac:dyDescent="0.25">
      <c r="A37" s="91"/>
      <c r="B37" s="101">
        <v>23</v>
      </c>
      <c r="C37" s="102" t="s">
        <v>217</v>
      </c>
      <c r="D37" s="102" t="s">
        <v>165</v>
      </c>
      <c r="E37" s="103" t="s">
        <v>218</v>
      </c>
      <c r="F37" s="104">
        <f t="shared" si="0"/>
        <v>215944.95</v>
      </c>
      <c r="G37" s="105">
        <v>2</v>
      </c>
      <c r="H37" s="107"/>
    </row>
    <row r="38" spans="1:8" ht="20.25" customHeight="1" x14ac:dyDescent="0.25">
      <c r="A38" s="91"/>
      <c r="B38" s="101">
        <v>24</v>
      </c>
      <c r="C38" s="102" t="s">
        <v>219</v>
      </c>
      <c r="D38" s="102" t="s">
        <v>165</v>
      </c>
      <c r="E38" s="103" t="s">
        <v>220</v>
      </c>
      <c r="F38" s="104">
        <f t="shared" si="0"/>
        <v>221343.57374999998</v>
      </c>
      <c r="G38" s="105">
        <v>2.0499999999999998</v>
      </c>
      <c r="H38" s="107"/>
    </row>
    <row r="39" spans="1:8" ht="35.1" customHeight="1" x14ac:dyDescent="0.25">
      <c r="A39" s="91"/>
      <c r="B39" s="101">
        <v>25</v>
      </c>
      <c r="C39" s="102" t="s">
        <v>221</v>
      </c>
      <c r="D39" s="102" t="s">
        <v>165</v>
      </c>
      <c r="E39" s="103" t="s">
        <v>222</v>
      </c>
      <c r="F39" s="104">
        <f>+$F$11*G39</f>
        <v>507470.63250000007</v>
      </c>
      <c r="G39" s="105">
        <v>4.7</v>
      </c>
      <c r="H39" s="107"/>
    </row>
    <row r="40" spans="1:8" ht="20.25" customHeight="1" x14ac:dyDescent="0.25">
      <c r="A40" s="91"/>
      <c r="B40" s="101">
        <v>26</v>
      </c>
      <c r="C40" s="102" t="s">
        <v>223</v>
      </c>
      <c r="D40" s="102" t="s">
        <v>165</v>
      </c>
      <c r="E40" s="103" t="s">
        <v>224</v>
      </c>
      <c r="F40" s="104">
        <f t="shared" si="0"/>
        <v>291525.68250000005</v>
      </c>
      <c r="G40" s="105">
        <v>2.7</v>
      </c>
      <c r="H40" s="107"/>
    </row>
    <row r="41" spans="1:8" ht="20.25" customHeight="1" x14ac:dyDescent="0.25">
      <c r="A41" s="91"/>
      <c r="B41" s="101">
        <v>27</v>
      </c>
      <c r="C41" s="102" t="s">
        <v>225</v>
      </c>
      <c r="D41" s="102" t="s">
        <v>165</v>
      </c>
      <c r="E41" s="103" t="s">
        <v>226</v>
      </c>
      <c r="F41" s="104">
        <f t="shared" si="0"/>
        <v>399498.15750000003</v>
      </c>
      <c r="G41" s="105">
        <v>3.7</v>
      </c>
      <c r="H41" s="107"/>
    </row>
    <row r="42" spans="1:8" ht="20.25" customHeight="1" x14ac:dyDescent="0.25">
      <c r="A42" s="91"/>
      <c r="B42" s="101">
        <v>28</v>
      </c>
      <c r="C42" s="102" t="s">
        <v>227</v>
      </c>
      <c r="D42" s="102" t="s">
        <v>165</v>
      </c>
      <c r="E42" s="103" t="s">
        <v>228</v>
      </c>
      <c r="F42" s="104">
        <f t="shared" si="0"/>
        <v>615443.10750000004</v>
      </c>
      <c r="G42" s="105">
        <v>5.7</v>
      </c>
      <c r="H42" s="107"/>
    </row>
    <row r="43" spans="1:8" ht="20.25" customHeight="1" x14ac:dyDescent="0.25">
      <c r="A43" s="91"/>
      <c r="B43" s="101">
        <v>29</v>
      </c>
      <c r="C43" s="102" t="s">
        <v>229</v>
      </c>
      <c r="D43" s="102" t="s">
        <v>165</v>
      </c>
      <c r="E43" s="103" t="s">
        <v>230</v>
      </c>
      <c r="F43" s="104">
        <f t="shared" si="0"/>
        <v>1011702.09075</v>
      </c>
      <c r="G43" s="105">
        <v>9.3699999999999992</v>
      </c>
      <c r="H43" s="107"/>
    </row>
    <row r="44" spans="1:8" ht="20.25" customHeight="1" x14ac:dyDescent="0.25">
      <c r="A44" s="91"/>
      <c r="B44" s="101">
        <v>30</v>
      </c>
      <c r="C44" s="102" t="s">
        <v>231</v>
      </c>
      <c r="D44" s="102" t="s">
        <v>165</v>
      </c>
      <c r="E44" s="103" t="s">
        <v>232</v>
      </c>
      <c r="F44" s="104">
        <f t="shared" si="0"/>
        <v>551739.34725000011</v>
      </c>
      <c r="G44" s="105">
        <v>5.1100000000000003</v>
      </c>
      <c r="H44" s="107"/>
    </row>
    <row r="45" spans="1:8" ht="20.25" customHeight="1" x14ac:dyDescent="0.25">
      <c r="A45" s="91"/>
      <c r="B45" s="101">
        <v>31</v>
      </c>
      <c r="C45" s="102" t="s">
        <v>233</v>
      </c>
      <c r="D45" s="102" t="s">
        <v>165</v>
      </c>
      <c r="E45" s="103" t="s">
        <v>83</v>
      </c>
      <c r="F45" s="104">
        <f t="shared" si="0"/>
        <v>120929.17200000002</v>
      </c>
      <c r="G45" s="105">
        <v>1.1200000000000001</v>
      </c>
      <c r="H45" s="107"/>
    </row>
    <row r="46" spans="1:8" ht="20.25" customHeight="1" x14ac:dyDescent="0.25">
      <c r="A46" s="91"/>
      <c r="B46" s="101">
        <v>32</v>
      </c>
      <c r="C46" s="102" t="s">
        <v>234</v>
      </c>
      <c r="D46" s="102" t="s">
        <v>165</v>
      </c>
      <c r="E46" s="103" t="s">
        <v>235</v>
      </c>
      <c r="F46" s="104">
        <f t="shared" si="0"/>
        <v>241858.34400000004</v>
      </c>
      <c r="G46" s="105">
        <f>+G45*2</f>
        <v>2.2400000000000002</v>
      </c>
      <c r="H46" s="107"/>
    </row>
    <row r="47" spans="1:8" ht="20.25" customHeight="1" x14ac:dyDescent="0.25">
      <c r="A47" s="91"/>
      <c r="B47" s="101">
        <v>33</v>
      </c>
      <c r="C47" s="102" t="s">
        <v>236</v>
      </c>
      <c r="D47" s="102" t="s">
        <v>165</v>
      </c>
      <c r="E47" s="103" t="s">
        <v>237</v>
      </c>
      <c r="F47" s="104">
        <f t="shared" si="0"/>
        <v>215944.95</v>
      </c>
      <c r="G47" s="105">
        <v>2</v>
      </c>
      <c r="H47" s="107"/>
    </row>
    <row r="48" spans="1:8" ht="20.25" customHeight="1" x14ac:dyDescent="0.25">
      <c r="A48" s="91"/>
      <c r="B48" s="101">
        <v>34</v>
      </c>
      <c r="C48" s="102" t="s">
        <v>238</v>
      </c>
      <c r="D48" s="102" t="s">
        <v>165</v>
      </c>
      <c r="E48" s="103" t="s">
        <v>239</v>
      </c>
      <c r="F48" s="104">
        <f>+$F$11*G48</f>
        <v>113371.09875</v>
      </c>
      <c r="G48" s="105">
        <v>1.05</v>
      </c>
      <c r="H48" s="107"/>
    </row>
    <row r="49" spans="1:8" ht="20.25" customHeight="1" x14ac:dyDescent="0.25">
      <c r="A49" s="91"/>
      <c r="B49" s="101">
        <v>35</v>
      </c>
      <c r="C49" s="102" t="s">
        <v>240</v>
      </c>
      <c r="D49" s="102" t="s">
        <v>165</v>
      </c>
      <c r="E49" s="103" t="s">
        <v>241</v>
      </c>
      <c r="F49" s="104">
        <f t="shared" si="0"/>
        <v>107972.47500000001</v>
      </c>
      <c r="G49" s="105">
        <v>1</v>
      </c>
      <c r="H49" s="107"/>
    </row>
    <row r="50" spans="1:8" ht="20.25" customHeight="1" x14ac:dyDescent="0.25">
      <c r="A50" s="91"/>
      <c r="B50" s="101">
        <v>36</v>
      </c>
      <c r="C50" s="102" t="s">
        <v>242</v>
      </c>
      <c r="D50" s="102" t="s">
        <v>165</v>
      </c>
      <c r="E50" s="103" t="s">
        <v>243</v>
      </c>
      <c r="F50" s="104">
        <f t="shared" si="0"/>
        <v>215944.95</v>
      </c>
      <c r="G50" s="105">
        <v>2</v>
      </c>
      <c r="H50" s="107"/>
    </row>
    <row r="51" spans="1:8" ht="20.25" customHeight="1" x14ac:dyDescent="0.25">
      <c r="A51" s="91"/>
      <c r="B51" s="101">
        <v>37</v>
      </c>
      <c r="C51" s="102" t="s">
        <v>244</v>
      </c>
      <c r="D51" s="102" t="s">
        <v>165</v>
      </c>
      <c r="E51" s="103" t="s">
        <v>245</v>
      </c>
      <c r="F51" s="104">
        <f t="shared" si="0"/>
        <v>138204.76800000001</v>
      </c>
      <c r="G51" s="105">
        <v>1.28</v>
      </c>
      <c r="H51" s="107"/>
    </row>
    <row r="52" spans="1:8" ht="20.25" customHeight="1" x14ac:dyDescent="0.25">
      <c r="A52" s="91"/>
      <c r="B52" s="101">
        <v>38</v>
      </c>
      <c r="C52" s="102" t="s">
        <v>246</v>
      </c>
      <c r="D52" s="102" t="s">
        <v>165</v>
      </c>
      <c r="E52" s="103" t="s">
        <v>247</v>
      </c>
      <c r="F52" s="104">
        <f t="shared" si="0"/>
        <v>276409.53600000002</v>
      </c>
      <c r="G52" s="105">
        <v>2.56</v>
      </c>
      <c r="H52" s="107"/>
    </row>
    <row r="53" spans="1:8" ht="20.25" customHeight="1" x14ac:dyDescent="0.25">
      <c r="A53" s="91"/>
      <c r="B53" s="101">
        <v>39</v>
      </c>
      <c r="C53" s="102" t="s">
        <v>248</v>
      </c>
      <c r="D53" s="102" t="s">
        <v>165</v>
      </c>
      <c r="E53" s="103" t="s">
        <v>249</v>
      </c>
      <c r="F53" s="104">
        <f t="shared" si="0"/>
        <v>140364.2175</v>
      </c>
      <c r="G53" s="105">
        <v>1.3</v>
      </c>
      <c r="H53" s="107"/>
    </row>
    <row r="54" spans="1:8" ht="20.25" customHeight="1" x14ac:dyDescent="0.25">
      <c r="A54" s="91"/>
      <c r="B54" s="101">
        <v>40</v>
      </c>
      <c r="C54" s="102" t="s">
        <v>250</v>
      </c>
      <c r="D54" s="102" t="s">
        <v>165</v>
      </c>
      <c r="E54" s="103" t="s">
        <v>251</v>
      </c>
      <c r="F54" s="104">
        <f t="shared" si="0"/>
        <v>229981.37174999999</v>
      </c>
      <c r="G54" s="105">
        <v>2.13</v>
      </c>
      <c r="H54" s="107"/>
    </row>
    <row r="55" spans="1:8" ht="20.25" customHeight="1" x14ac:dyDescent="0.25">
      <c r="A55" s="91"/>
      <c r="B55" s="101">
        <v>41</v>
      </c>
      <c r="C55" s="102" t="s">
        <v>252</v>
      </c>
      <c r="D55" s="102" t="s">
        <v>165</v>
      </c>
      <c r="E55" s="103" t="s">
        <v>253</v>
      </c>
      <c r="F55" s="104">
        <f t="shared" si="0"/>
        <v>229981.37174999999</v>
      </c>
      <c r="G55" s="105">
        <v>2.13</v>
      </c>
      <c r="H55" s="107"/>
    </row>
    <row r="56" spans="1:8" ht="20.25" customHeight="1" x14ac:dyDescent="0.25">
      <c r="A56" s="91"/>
      <c r="B56" s="101">
        <v>42</v>
      </c>
      <c r="C56" s="102" t="s">
        <v>254</v>
      </c>
      <c r="D56" s="102" t="s">
        <v>165</v>
      </c>
      <c r="E56" s="103" t="s">
        <v>255</v>
      </c>
      <c r="F56" s="104">
        <f t="shared" si="0"/>
        <v>183553.20750000002</v>
      </c>
      <c r="G56" s="105">
        <v>1.7</v>
      </c>
      <c r="H56" s="107"/>
    </row>
    <row r="57" spans="1:8" ht="20.25" customHeight="1" x14ac:dyDescent="0.25">
      <c r="A57" s="91"/>
      <c r="B57" s="101">
        <v>43</v>
      </c>
      <c r="C57" s="102" t="s">
        <v>256</v>
      </c>
      <c r="D57" s="102" t="s">
        <v>165</v>
      </c>
      <c r="E57" s="103" t="s">
        <v>257</v>
      </c>
      <c r="F57" s="104">
        <f t="shared" si="0"/>
        <v>410295.40500000003</v>
      </c>
      <c r="G57" s="105">
        <v>3.8</v>
      </c>
      <c r="H57" s="107"/>
    </row>
    <row r="58" spans="1:8" ht="20.25" customHeight="1" x14ac:dyDescent="0.25">
      <c r="A58" s="91"/>
      <c r="B58" s="101">
        <v>44</v>
      </c>
      <c r="C58" s="102" t="s">
        <v>258</v>
      </c>
      <c r="D58" s="102" t="s">
        <v>165</v>
      </c>
      <c r="E58" s="103" t="s">
        <v>259</v>
      </c>
      <c r="F58" s="104">
        <f t="shared" si="0"/>
        <v>183553.20750000002</v>
      </c>
      <c r="G58" s="105">
        <v>1.7</v>
      </c>
      <c r="H58" s="107"/>
    </row>
    <row r="59" spans="1:8" ht="20.25" customHeight="1" x14ac:dyDescent="0.25">
      <c r="A59" s="91"/>
      <c r="B59" s="101">
        <v>45</v>
      </c>
      <c r="C59" s="102" t="s">
        <v>260</v>
      </c>
      <c r="D59" s="102" t="s">
        <v>165</v>
      </c>
      <c r="E59" s="103" t="s">
        <v>261</v>
      </c>
      <c r="F59" s="104">
        <f t="shared" si="0"/>
        <v>367106.41500000004</v>
      </c>
      <c r="G59" s="105">
        <v>3.4</v>
      </c>
      <c r="H59" s="107"/>
    </row>
    <row r="60" spans="1:8" ht="20.25" customHeight="1" x14ac:dyDescent="0.25">
      <c r="A60" s="91"/>
      <c r="B60" s="101">
        <v>46</v>
      </c>
      <c r="C60" s="102" t="s">
        <v>262</v>
      </c>
      <c r="D60" s="102" t="s">
        <v>165</v>
      </c>
      <c r="E60" s="103" t="s">
        <v>263</v>
      </c>
      <c r="F60" s="104">
        <f t="shared" si="0"/>
        <v>231061.09650000001</v>
      </c>
      <c r="G60" s="105">
        <v>2.14</v>
      </c>
      <c r="H60" s="107"/>
    </row>
    <row r="61" spans="1:8" ht="20.25" customHeight="1" x14ac:dyDescent="0.25">
      <c r="A61" s="91"/>
      <c r="B61" s="101">
        <v>47</v>
      </c>
      <c r="C61" s="102" t="s">
        <v>264</v>
      </c>
      <c r="D61" s="102" t="s">
        <v>165</v>
      </c>
      <c r="E61" s="103" t="s">
        <v>265</v>
      </c>
      <c r="F61" s="104">
        <f t="shared" si="0"/>
        <v>231061.09650000001</v>
      </c>
      <c r="G61" s="105">
        <v>2.14</v>
      </c>
      <c r="H61" s="107"/>
    </row>
    <row r="62" spans="1:8" ht="20.25" customHeight="1" x14ac:dyDescent="0.25">
      <c r="A62" s="91"/>
      <c r="B62" s="101">
        <v>48</v>
      </c>
      <c r="C62" s="102" t="s">
        <v>266</v>
      </c>
      <c r="D62" s="102" t="s">
        <v>165</v>
      </c>
      <c r="E62" s="103" t="s">
        <v>267</v>
      </c>
      <c r="F62" s="104">
        <f>+$F$11*G62</f>
        <v>107972.47500000001</v>
      </c>
      <c r="G62" s="105">
        <v>1</v>
      </c>
      <c r="H62" s="107"/>
    </row>
    <row r="63" spans="1:8" ht="20.25" customHeight="1" x14ac:dyDescent="0.25">
      <c r="A63" s="91"/>
      <c r="B63" s="101">
        <v>49</v>
      </c>
      <c r="C63" s="102" t="s">
        <v>268</v>
      </c>
      <c r="D63" s="102" t="s">
        <v>165</v>
      </c>
      <c r="E63" s="103" t="s">
        <v>269</v>
      </c>
      <c r="F63" s="104">
        <f t="shared" si="0"/>
        <v>172755.96000000002</v>
      </c>
      <c r="G63" s="105">
        <v>1.6</v>
      </c>
      <c r="H63" s="107"/>
    </row>
    <row r="64" spans="1:8" ht="20.25" customHeight="1" x14ac:dyDescent="0.25">
      <c r="A64" s="91"/>
      <c r="B64" s="101">
        <v>50</v>
      </c>
      <c r="C64" s="102" t="s">
        <v>270</v>
      </c>
      <c r="D64" s="102" t="s">
        <v>165</v>
      </c>
      <c r="E64" s="103" t="s">
        <v>271</v>
      </c>
      <c r="F64" s="104">
        <f t="shared" si="0"/>
        <v>215944.95</v>
      </c>
      <c r="G64" s="105">
        <v>2</v>
      </c>
      <c r="H64" s="107"/>
    </row>
    <row r="65" spans="1:8" ht="20.25" customHeight="1" x14ac:dyDescent="0.25">
      <c r="A65" s="91"/>
      <c r="B65" s="101">
        <v>51</v>
      </c>
      <c r="C65" s="102" t="s">
        <v>272</v>
      </c>
      <c r="D65" s="102" t="s">
        <v>165</v>
      </c>
      <c r="E65" s="103" t="s">
        <v>273</v>
      </c>
      <c r="F65" s="104">
        <f t="shared" si="0"/>
        <v>172755.96000000002</v>
      </c>
      <c r="G65" s="105">
        <v>1.6</v>
      </c>
      <c r="H65" s="107"/>
    </row>
    <row r="66" spans="1:8" ht="20.25" customHeight="1" x14ac:dyDescent="0.25">
      <c r="A66" s="91"/>
      <c r="B66" s="101">
        <v>52</v>
      </c>
      <c r="C66" s="102" t="s">
        <v>274</v>
      </c>
      <c r="D66" s="102" t="s">
        <v>165</v>
      </c>
      <c r="E66" s="103" t="s">
        <v>275</v>
      </c>
      <c r="F66" s="104">
        <f t="shared" si="0"/>
        <v>161958.71250000002</v>
      </c>
      <c r="G66" s="105">
        <v>1.5</v>
      </c>
      <c r="H66" s="107"/>
    </row>
    <row r="67" spans="1:8" ht="20.25" customHeight="1" x14ac:dyDescent="0.25">
      <c r="A67" s="91"/>
      <c r="B67" s="101">
        <v>53</v>
      </c>
      <c r="C67" s="102" t="s">
        <v>276</v>
      </c>
      <c r="D67" s="102" t="s">
        <v>165</v>
      </c>
      <c r="E67" s="103" t="s">
        <v>82</v>
      </c>
      <c r="F67" s="104">
        <f t="shared" si="0"/>
        <v>237539.44500000004</v>
      </c>
      <c r="G67" s="105">
        <v>2.2000000000000002</v>
      </c>
      <c r="H67" s="107"/>
    </row>
    <row r="68" spans="1:8" ht="20.25" customHeight="1" x14ac:dyDescent="0.25">
      <c r="A68" s="91"/>
      <c r="B68" s="101">
        <v>54</v>
      </c>
      <c r="C68" s="102" t="s">
        <v>277</v>
      </c>
      <c r="D68" s="102" t="s">
        <v>165</v>
      </c>
      <c r="E68" s="103" t="s">
        <v>278</v>
      </c>
      <c r="F68" s="104">
        <f t="shared" si="0"/>
        <v>539862.375</v>
      </c>
      <c r="G68" s="105">
        <v>5</v>
      </c>
      <c r="H68" s="107"/>
    </row>
    <row r="69" spans="1:8" ht="20.25" customHeight="1" x14ac:dyDescent="0.25">
      <c r="A69" s="91"/>
      <c r="B69" s="101">
        <v>55</v>
      </c>
      <c r="C69" s="102" t="s">
        <v>279</v>
      </c>
      <c r="D69" s="102" t="s">
        <v>165</v>
      </c>
      <c r="E69" s="103" t="s">
        <v>280</v>
      </c>
      <c r="F69" s="104">
        <f t="shared" si="0"/>
        <v>161958.71250000002</v>
      </c>
      <c r="G69" s="105">
        <v>1.5</v>
      </c>
      <c r="H69" s="107"/>
    </row>
    <row r="70" spans="1:8" ht="20.25" customHeight="1" x14ac:dyDescent="0.25">
      <c r="A70" s="91"/>
      <c r="B70" s="101">
        <v>56</v>
      </c>
      <c r="C70" s="102" t="s">
        <v>281</v>
      </c>
      <c r="D70" s="102" t="s">
        <v>165</v>
      </c>
      <c r="E70" s="103" t="s">
        <v>282</v>
      </c>
      <c r="F70" s="104">
        <f t="shared" si="0"/>
        <v>161958.71250000002</v>
      </c>
      <c r="G70" s="105">
        <v>1.5</v>
      </c>
      <c r="H70" s="107"/>
    </row>
    <row r="71" spans="1:8" ht="20.25" customHeight="1" x14ac:dyDescent="0.25">
      <c r="A71" s="91"/>
      <c r="B71" s="101">
        <v>57</v>
      </c>
      <c r="C71" s="102" t="s">
        <v>283</v>
      </c>
      <c r="D71" s="102" t="s">
        <v>165</v>
      </c>
      <c r="E71" s="103" t="s">
        <v>284</v>
      </c>
      <c r="F71" s="104">
        <f t="shared" si="0"/>
        <v>107972.47500000001</v>
      </c>
      <c r="G71" s="105">
        <v>1</v>
      </c>
      <c r="H71" s="107"/>
    </row>
    <row r="72" spans="1:8" ht="20.25" customHeight="1" x14ac:dyDescent="0.25">
      <c r="A72" s="91"/>
      <c r="B72" s="101">
        <v>58</v>
      </c>
      <c r="C72" s="102" t="s">
        <v>285</v>
      </c>
      <c r="D72" s="102" t="s">
        <v>165</v>
      </c>
      <c r="E72" s="103" t="s">
        <v>286</v>
      </c>
      <c r="F72" s="104">
        <f t="shared" si="0"/>
        <v>837866.40600000008</v>
      </c>
      <c r="G72" s="105">
        <v>7.76</v>
      </c>
      <c r="H72" s="107"/>
    </row>
    <row r="73" spans="1:8" ht="20.25" customHeight="1" x14ac:dyDescent="0.25">
      <c r="A73" s="91"/>
      <c r="B73" s="101">
        <v>59</v>
      </c>
      <c r="C73" s="102" t="s">
        <v>287</v>
      </c>
      <c r="D73" s="102" t="s">
        <v>165</v>
      </c>
      <c r="E73" s="103" t="s">
        <v>288</v>
      </c>
      <c r="F73" s="104">
        <f t="shared" si="0"/>
        <v>822750.25950000004</v>
      </c>
      <c r="G73" s="105">
        <v>7.62</v>
      </c>
      <c r="H73" s="107"/>
    </row>
    <row r="74" spans="1:8" ht="20.25" customHeight="1" x14ac:dyDescent="0.25">
      <c r="A74" s="91"/>
      <c r="B74" s="101">
        <v>60</v>
      </c>
      <c r="C74" s="102" t="s">
        <v>289</v>
      </c>
      <c r="D74" s="102" t="s">
        <v>165</v>
      </c>
      <c r="E74" s="103" t="s">
        <v>290</v>
      </c>
      <c r="F74" s="104">
        <f t="shared" si="0"/>
        <v>707219.71125000005</v>
      </c>
      <c r="G74" s="105">
        <v>6.55</v>
      </c>
      <c r="H74" s="107"/>
    </row>
    <row r="75" spans="1:8" ht="20.25" customHeight="1" x14ac:dyDescent="0.25">
      <c r="A75" s="91"/>
      <c r="B75" s="101">
        <v>61</v>
      </c>
      <c r="C75" s="102" t="s">
        <v>291</v>
      </c>
      <c r="D75" s="102" t="s">
        <v>165</v>
      </c>
      <c r="E75" s="103" t="s">
        <v>292</v>
      </c>
      <c r="F75" s="104">
        <f>+$F$11*G75</f>
        <v>707219.71125000005</v>
      </c>
      <c r="G75" s="105">
        <v>6.55</v>
      </c>
      <c r="H75" s="107"/>
    </row>
    <row r="76" spans="1:8" ht="20.25" customHeight="1" x14ac:dyDescent="0.25">
      <c r="A76" s="91"/>
      <c r="B76" s="101">
        <v>62</v>
      </c>
      <c r="C76" s="102" t="s">
        <v>293</v>
      </c>
      <c r="D76" s="102" t="s">
        <v>165</v>
      </c>
      <c r="E76" s="103" t="s">
        <v>294</v>
      </c>
      <c r="F76" s="104">
        <f t="shared" si="0"/>
        <v>637037.60250000004</v>
      </c>
      <c r="G76" s="105">
        <v>5.9</v>
      </c>
      <c r="H76" s="107"/>
    </row>
    <row r="77" spans="1:8" ht="20.25" customHeight="1" x14ac:dyDescent="0.25">
      <c r="A77" s="91"/>
      <c r="B77" s="101">
        <v>63</v>
      </c>
      <c r="C77" s="102" t="s">
        <v>295</v>
      </c>
      <c r="D77" s="102" t="s">
        <v>165</v>
      </c>
      <c r="E77" s="103" t="s">
        <v>296</v>
      </c>
      <c r="F77" s="104">
        <f t="shared" si="0"/>
        <v>982549.52249999996</v>
      </c>
      <c r="G77" s="105">
        <v>9.1</v>
      </c>
      <c r="H77" s="107"/>
    </row>
    <row r="78" spans="1:8" ht="20.25" customHeight="1" x14ac:dyDescent="0.25">
      <c r="A78" s="91"/>
      <c r="B78" s="101">
        <v>64</v>
      </c>
      <c r="C78" s="102" t="s">
        <v>297</v>
      </c>
      <c r="D78" s="102" t="s">
        <v>165</v>
      </c>
      <c r="E78" s="103" t="s">
        <v>298</v>
      </c>
      <c r="F78" s="104">
        <f t="shared" si="0"/>
        <v>982549.52249999996</v>
      </c>
      <c r="G78" s="105">
        <v>9.1</v>
      </c>
      <c r="H78" s="107"/>
    </row>
    <row r="79" spans="1:8" ht="20.25" customHeight="1" x14ac:dyDescent="0.25">
      <c r="A79" s="91"/>
      <c r="B79" s="101">
        <v>65</v>
      </c>
      <c r="C79" s="102" t="s">
        <v>299</v>
      </c>
      <c r="D79" s="102" t="s">
        <v>165</v>
      </c>
      <c r="E79" s="103" t="s">
        <v>300</v>
      </c>
      <c r="F79" s="104">
        <f t="shared" si="0"/>
        <v>237539.44500000004</v>
      </c>
      <c r="G79" s="105">
        <v>2.2000000000000002</v>
      </c>
      <c r="H79" s="107"/>
    </row>
    <row r="80" spans="1:8" x14ac:dyDescent="0.25"/>
  </sheetData>
  <sheetProtection autoFilter="0" pivotTables="0"/>
  <mergeCells count="27">
    <mergeCell ref="B13:H13"/>
    <mergeCell ref="B11:C11"/>
    <mergeCell ref="D11:E11"/>
    <mergeCell ref="G11:H11"/>
    <mergeCell ref="B12:C12"/>
    <mergeCell ref="D12:E12"/>
    <mergeCell ref="G12:H12"/>
    <mergeCell ref="B9:C9"/>
    <mergeCell ref="D9:E9"/>
    <mergeCell ref="G9:H9"/>
    <mergeCell ref="B10:C10"/>
    <mergeCell ref="D10:E10"/>
    <mergeCell ref="G10:H10"/>
    <mergeCell ref="B7:C7"/>
    <mergeCell ref="D7:E7"/>
    <mergeCell ref="G7:H7"/>
    <mergeCell ref="B8:C8"/>
    <mergeCell ref="D8:E8"/>
    <mergeCell ref="G8:H8"/>
    <mergeCell ref="B6:C6"/>
    <mergeCell ref="D6:E6"/>
    <mergeCell ref="G6:H6"/>
    <mergeCell ref="B1:H3"/>
    <mergeCell ref="B4:H4"/>
    <mergeCell ref="B5:C5"/>
    <mergeCell ref="D5:E5"/>
    <mergeCell ref="G5:H5"/>
  </mergeCells>
  <dataValidations count="1">
    <dataValidation type="custom" allowBlank="1" showInputMessage="1" showErrorMessage="1" sqref="G6:G12">
      <formula1>"NO APLICA"</formula1>
    </dataValidation>
  </dataValidations>
  <printOptions horizontalCentered="1"/>
  <pageMargins left="0.78740157480314965" right="0.78740157480314965" top="0.78740157480314965" bottom="0.78740157480314965" header="0.31496062992125984" footer="0.31496062992125984"/>
  <pageSetup scale="60" fitToHeight="0" orientation="portrait" verticalDpi="597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K70"/>
  <sheetViews>
    <sheetView view="pageBreakPreview" zoomScaleNormal="100" zoomScaleSheetLayoutView="100" workbookViewId="0">
      <selection activeCell="H50" sqref="H50"/>
    </sheetView>
  </sheetViews>
  <sheetFormatPr baseColWidth="10" defaultColWidth="11.42578125" defaultRowHeight="17.25" x14ac:dyDescent="0.25"/>
  <cols>
    <col min="1" max="1" width="17.140625" style="300" customWidth="1"/>
    <col min="2" max="2" width="45.42578125" style="300" customWidth="1"/>
    <col min="3" max="3" width="14.42578125" style="301" customWidth="1"/>
    <col min="4" max="4" width="15.42578125" style="213" customWidth="1"/>
    <col min="5" max="5" width="12.85546875" style="224" bestFit="1" customWidth="1"/>
    <col min="6" max="6" width="23.28515625" style="302" customWidth="1"/>
    <col min="7" max="7" width="15.7109375" style="224" customWidth="1"/>
    <col min="8" max="8" width="29.85546875" style="303" customWidth="1"/>
    <col min="9" max="9" width="19.7109375" style="213" customWidth="1"/>
    <col min="10" max="10" width="17.85546875" style="213" bestFit="1" customWidth="1"/>
    <col min="11" max="11" width="18.42578125" style="213" customWidth="1"/>
    <col min="12" max="16384" width="11.42578125" style="213"/>
  </cols>
  <sheetData>
    <row r="1" spans="1:9" s="210" customFormat="1" ht="34.700000000000003" customHeight="1" x14ac:dyDescent="0.25">
      <c r="A1" s="694"/>
      <c r="B1" s="697" t="str">
        <f>+PPTO!A1</f>
        <v>PRESUPUESTO PAVIMENTO CALLE URBANA EN EL MUNICIPIO DE ANORI DEPARTAMENTO DE ANTOQUIA</v>
      </c>
      <c r="C1" s="697"/>
      <c r="D1" s="697"/>
      <c r="E1" s="697"/>
      <c r="F1" s="697"/>
      <c r="G1" s="697"/>
      <c r="H1" s="694"/>
    </row>
    <row r="2" spans="1:9" s="210" customFormat="1" ht="17.25" customHeight="1" x14ac:dyDescent="0.25">
      <c r="A2" s="695"/>
      <c r="B2" s="697" t="str">
        <f>+[15]PRESTACIONES!$B$2</f>
        <v>PRESUPUESTO</v>
      </c>
      <c r="C2" s="697"/>
      <c r="D2" s="697"/>
      <c r="E2" s="697"/>
      <c r="F2" s="697"/>
      <c r="G2" s="697"/>
      <c r="H2" s="696"/>
    </row>
    <row r="3" spans="1:9" s="210" customFormat="1" ht="17.25" customHeight="1" x14ac:dyDescent="0.25">
      <c r="A3" s="696"/>
      <c r="B3" s="698" t="s">
        <v>301</v>
      </c>
      <c r="C3" s="699"/>
      <c r="D3" s="699"/>
      <c r="E3" s="699"/>
      <c r="F3" s="699"/>
      <c r="G3" s="700"/>
      <c r="H3" s="211"/>
    </row>
    <row r="4" spans="1:9" x14ac:dyDescent="0.25">
      <c r="A4" s="701"/>
      <c r="B4" s="702"/>
      <c r="C4" s="702"/>
      <c r="D4" s="702"/>
      <c r="E4" s="702"/>
      <c r="F4" s="702"/>
      <c r="G4" s="703"/>
      <c r="H4" s="212"/>
    </row>
    <row r="5" spans="1:9" x14ac:dyDescent="0.25">
      <c r="A5" s="690" t="s">
        <v>302</v>
      </c>
      <c r="B5" s="690"/>
      <c r="C5" s="690"/>
      <c r="D5" s="690"/>
      <c r="E5" s="690"/>
      <c r="F5" s="690"/>
      <c r="G5" s="690"/>
      <c r="H5" s="690"/>
    </row>
    <row r="6" spans="1:9" x14ac:dyDescent="0.25">
      <c r="A6" s="214"/>
      <c r="B6" s="215"/>
      <c r="C6" s="216"/>
      <c r="D6" s="215"/>
      <c r="E6" s="216"/>
      <c r="F6" s="216"/>
      <c r="G6" s="216"/>
      <c r="H6" s="217"/>
    </row>
    <row r="7" spans="1:9" ht="30" x14ac:dyDescent="0.25">
      <c r="A7" s="218" t="s">
        <v>303</v>
      </c>
      <c r="B7" s="218" t="s">
        <v>2</v>
      </c>
      <c r="C7" s="218" t="s">
        <v>304</v>
      </c>
      <c r="D7" s="218" t="s">
        <v>305</v>
      </c>
      <c r="E7" s="218" t="s">
        <v>306</v>
      </c>
      <c r="F7" s="218" t="s">
        <v>307</v>
      </c>
      <c r="G7" s="218" t="s">
        <v>308</v>
      </c>
      <c r="H7" s="218" t="s">
        <v>309</v>
      </c>
    </row>
    <row r="8" spans="1:9" ht="18" thickBot="1" x14ac:dyDescent="0.3">
      <c r="A8" s="691"/>
      <c r="B8" s="691"/>
      <c r="C8" s="691"/>
      <c r="D8" s="691"/>
      <c r="E8" s="691"/>
      <c r="F8" s="691"/>
      <c r="G8" s="691"/>
      <c r="H8" s="691"/>
    </row>
    <row r="9" spans="1:9" s="224" customFormat="1" ht="30.75" thickBot="1" x14ac:dyDescent="0.3">
      <c r="A9" s="219" t="s">
        <v>303</v>
      </c>
      <c r="B9" s="220" t="s">
        <v>2</v>
      </c>
      <c r="C9" s="221" t="s">
        <v>304</v>
      </c>
      <c r="D9" s="220" t="s">
        <v>305</v>
      </c>
      <c r="E9" s="220" t="s">
        <v>306</v>
      </c>
      <c r="F9" s="220" t="s">
        <v>307</v>
      </c>
      <c r="G9" s="220" t="s">
        <v>308</v>
      </c>
      <c r="H9" s="222" t="s">
        <v>309</v>
      </c>
      <c r="I9" s="223"/>
    </row>
    <row r="10" spans="1:9" x14ac:dyDescent="0.25">
      <c r="A10" s="225" t="s">
        <v>310</v>
      </c>
      <c r="B10" s="226" t="s">
        <v>310</v>
      </c>
      <c r="C10" s="227" t="s">
        <v>310</v>
      </c>
      <c r="D10" s="226" t="s">
        <v>310</v>
      </c>
      <c r="E10" s="227" t="s">
        <v>310</v>
      </c>
      <c r="F10" s="227" t="s">
        <v>310</v>
      </c>
      <c r="G10" s="227"/>
      <c r="H10" s="355" t="s">
        <v>310</v>
      </c>
      <c r="I10" s="228"/>
    </row>
    <row r="11" spans="1:9" x14ac:dyDescent="0.25">
      <c r="A11" s="229">
        <v>1</v>
      </c>
      <c r="B11" s="230" t="s">
        <v>311</v>
      </c>
      <c r="C11" s="231" t="s">
        <v>310</v>
      </c>
      <c r="D11" s="230" t="s">
        <v>310</v>
      </c>
      <c r="E11" s="232" t="s">
        <v>310</v>
      </c>
      <c r="F11" s="232" t="s">
        <v>310</v>
      </c>
      <c r="G11" s="232" t="s">
        <v>310</v>
      </c>
      <c r="H11" s="356">
        <f>+SUM(H12:H16)</f>
        <v>89669424</v>
      </c>
      <c r="I11" s="228"/>
    </row>
    <row r="12" spans="1:9" x14ac:dyDescent="0.25">
      <c r="A12" s="225" t="s">
        <v>310</v>
      </c>
      <c r="B12" s="233" t="s">
        <v>312</v>
      </c>
      <c r="C12" s="234">
        <v>1</v>
      </c>
      <c r="D12" s="235">
        <v>6420000</v>
      </c>
      <c r="E12" s="234">
        <v>1.58</v>
      </c>
      <c r="F12" s="236">
        <v>0.5</v>
      </c>
      <c r="G12" s="234">
        <v>4</v>
      </c>
      <c r="H12" s="357">
        <f>+ROUND(C12*D12*E12*F12*G12,0)</f>
        <v>20287200</v>
      </c>
      <c r="I12" s="228"/>
    </row>
    <row r="13" spans="1:9" x14ac:dyDescent="0.25">
      <c r="A13" s="225" t="s">
        <v>310</v>
      </c>
      <c r="B13" s="237" t="s">
        <v>313</v>
      </c>
      <c r="C13" s="234">
        <v>1</v>
      </c>
      <c r="D13" s="235">
        <v>4815000</v>
      </c>
      <c r="E13" s="234">
        <v>1.58</v>
      </c>
      <c r="F13" s="236">
        <v>1</v>
      </c>
      <c r="G13" s="234">
        <v>4</v>
      </c>
      <c r="H13" s="357">
        <f>+ROUND(C13*D13*E13*F13*G13,0)</f>
        <v>30430800</v>
      </c>
      <c r="I13" s="228"/>
    </row>
    <row r="14" spans="1:9" x14ac:dyDescent="0.25">
      <c r="A14" s="225" t="s">
        <v>310</v>
      </c>
      <c r="B14" s="238" t="s">
        <v>314</v>
      </c>
      <c r="C14" s="239">
        <v>1</v>
      </c>
      <c r="D14" s="240">
        <v>3424000</v>
      </c>
      <c r="E14" s="234">
        <v>1.58</v>
      </c>
      <c r="F14" s="520">
        <v>0.3</v>
      </c>
      <c r="G14" s="234">
        <v>4</v>
      </c>
      <c r="H14" s="357">
        <f>+ROUND(C14*D14*E14*F14*G14,0)</f>
        <v>6491904</v>
      </c>
      <c r="I14" s="228"/>
    </row>
    <row r="15" spans="1:9" x14ac:dyDescent="0.25">
      <c r="A15" s="225" t="s">
        <v>310</v>
      </c>
      <c r="B15" s="238" t="s">
        <v>315</v>
      </c>
      <c r="C15" s="239">
        <v>1</v>
      </c>
      <c r="D15" s="240">
        <v>3424000</v>
      </c>
      <c r="E15" s="234">
        <v>1.58</v>
      </c>
      <c r="F15" s="520">
        <v>0.5</v>
      </c>
      <c r="G15" s="234">
        <v>4</v>
      </c>
      <c r="H15" s="357">
        <f>+ROUND(C15*D15*E15*F15*G15,0)</f>
        <v>10819840</v>
      </c>
      <c r="I15" s="228"/>
    </row>
    <row r="16" spans="1:9" x14ac:dyDescent="0.25">
      <c r="A16" s="225" t="s">
        <v>310</v>
      </c>
      <c r="B16" s="238" t="s">
        <v>316</v>
      </c>
      <c r="C16" s="241">
        <v>1</v>
      </c>
      <c r="D16" s="242">
        <v>3424000</v>
      </c>
      <c r="E16" s="234">
        <v>1.58</v>
      </c>
      <c r="F16" s="520">
        <v>1</v>
      </c>
      <c r="G16" s="234">
        <v>4</v>
      </c>
      <c r="H16" s="357">
        <f>+ROUND(C16*D16*E16*F16*G16,0)</f>
        <v>21639680</v>
      </c>
      <c r="I16" s="228"/>
    </row>
    <row r="17" spans="1:9" x14ac:dyDescent="0.25">
      <c r="A17" s="229">
        <v>2</v>
      </c>
      <c r="B17" s="230" t="s">
        <v>317</v>
      </c>
      <c r="C17" s="243" t="s">
        <v>310</v>
      </c>
      <c r="D17" s="244" t="s">
        <v>310</v>
      </c>
      <c r="E17" s="232" t="s">
        <v>310</v>
      </c>
      <c r="F17" s="232" t="s">
        <v>310</v>
      </c>
      <c r="G17" s="232" t="s">
        <v>310</v>
      </c>
      <c r="H17" s="356">
        <f>+SUM(H18:H19)</f>
        <v>28835400</v>
      </c>
      <c r="I17" s="228"/>
    </row>
    <row r="18" spans="1:9" ht="63" customHeight="1" x14ac:dyDescent="0.25">
      <c r="A18" s="225" t="s">
        <v>310</v>
      </c>
      <c r="B18" s="237" t="s">
        <v>318</v>
      </c>
      <c r="C18" s="245">
        <v>1</v>
      </c>
      <c r="D18" s="515">
        <v>2369000</v>
      </c>
      <c r="E18" s="245">
        <v>1.65</v>
      </c>
      <c r="F18" s="247">
        <v>1</v>
      </c>
      <c r="G18" s="234">
        <v>4</v>
      </c>
      <c r="H18" s="357">
        <f>+ROUND(C18*D18*E18*F18*G18,0)</f>
        <v>15635400</v>
      </c>
      <c r="I18" s="228"/>
    </row>
    <row r="19" spans="1:9" x14ac:dyDescent="0.25">
      <c r="A19" s="225" t="s">
        <v>310</v>
      </c>
      <c r="B19" s="237" t="s">
        <v>181</v>
      </c>
      <c r="C19" s="234">
        <v>1</v>
      </c>
      <c r="D19" s="516">
        <v>2000000</v>
      </c>
      <c r="E19" s="234">
        <v>1.65</v>
      </c>
      <c r="F19" s="236">
        <v>1</v>
      </c>
      <c r="G19" s="234">
        <v>4</v>
      </c>
      <c r="H19" s="357">
        <f>+ROUND(C19*D19*E19*F19*G19,0)</f>
        <v>13200000</v>
      </c>
      <c r="I19" s="228"/>
    </row>
    <row r="20" spans="1:9" x14ac:dyDescent="0.25">
      <c r="A20" s="229">
        <v>3</v>
      </c>
      <c r="B20" s="230" t="s">
        <v>319</v>
      </c>
      <c r="C20" s="243" t="s">
        <v>310</v>
      </c>
      <c r="D20" s="249" t="s">
        <v>310</v>
      </c>
      <c r="E20" s="232" t="s">
        <v>310</v>
      </c>
      <c r="F20" s="232" t="s">
        <v>310</v>
      </c>
      <c r="G20" s="232" t="s">
        <v>310</v>
      </c>
      <c r="H20" s="356">
        <f>+SUM(H21:H22)</f>
        <v>1320000</v>
      </c>
      <c r="I20" s="228"/>
    </row>
    <row r="21" spans="1:9" x14ac:dyDescent="0.25">
      <c r="A21" s="225" t="s">
        <v>310</v>
      </c>
      <c r="B21" s="237" t="s">
        <v>320</v>
      </c>
      <c r="C21" s="234">
        <v>1</v>
      </c>
      <c r="D21" s="517">
        <v>2000000</v>
      </c>
      <c r="E21" s="234">
        <v>1.65</v>
      </c>
      <c r="F21" s="236">
        <v>0.05</v>
      </c>
      <c r="G21" s="234">
        <v>4</v>
      </c>
      <c r="H21" s="357">
        <f>+ROUND(C21*D21*E21*F21*G21,0)</f>
        <v>660000</v>
      </c>
      <c r="I21" s="228"/>
    </row>
    <row r="22" spans="1:9" ht="19.5" customHeight="1" x14ac:dyDescent="0.25">
      <c r="A22" s="225" t="s">
        <v>310</v>
      </c>
      <c r="B22" s="237" t="s">
        <v>321</v>
      </c>
      <c r="C22" s="234">
        <v>1</v>
      </c>
      <c r="D22" s="517">
        <v>2000000</v>
      </c>
      <c r="E22" s="234">
        <v>1.65</v>
      </c>
      <c r="F22" s="236">
        <v>0.05</v>
      </c>
      <c r="G22" s="234">
        <v>4</v>
      </c>
      <c r="H22" s="357">
        <f>+ROUND(C22*D22*E22*F22*G22,0)</f>
        <v>660000</v>
      </c>
      <c r="I22" s="228"/>
    </row>
    <row r="23" spans="1:9" x14ac:dyDescent="0.25">
      <c r="A23" s="229">
        <v>4</v>
      </c>
      <c r="B23" s="230" t="s">
        <v>322</v>
      </c>
      <c r="C23" s="243" t="s">
        <v>310</v>
      </c>
      <c r="D23" s="244" t="s">
        <v>310</v>
      </c>
      <c r="E23" s="232" t="s">
        <v>310</v>
      </c>
      <c r="F23" s="232" t="s">
        <v>310</v>
      </c>
      <c r="G23" s="232" t="s">
        <v>310</v>
      </c>
      <c r="H23" s="356">
        <f>+SUM(H24:H25)</f>
        <v>6050000</v>
      </c>
      <c r="I23" s="228"/>
    </row>
    <row r="24" spans="1:9" ht="28.5" x14ac:dyDescent="0.2">
      <c r="A24" s="250" t="s">
        <v>310</v>
      </c>
      <c r="B24" s="237" t="s">
        <v>323</v>
      </c>
      <c r="C24" s="251">
        <v>1</v>
      </c>
      <c r="D24" s="517">
        <v>1300000</v>
      </c>
      <c r="E24" s="234">
        <v>1</v>
      </c>
      <c r="F24" s="234" t="s">
        <v>310</v>
      </c>
      <c r="G24" s="234">
        <v>4</v>
      </c>
      <c r="H24" s="358">
        <f>+ROUND(C24*D24*E24*G24,0)</f>
        <v>5200000</v>
      </c>
      <c r="I24" s="228"/>
    </row>
    <row r="25" spans="1:9" ht="28.5" x14ac:dyDescent="0.2">
      <c r="A25" s="250" t="s">
        <v>310</v>
      </c>
      <c r="B25" s="233" t="s">
        <v>324</v>
      </c>
      <c r="C25" s="251">
        <v>1</v>
      </c>
      <c r="D25" s="517">
        <v>850000</v>
      </c>
      <c r="E25" s="234">
        <v>1</v>
      </c>
      <c r="F25" s="234" t="s">
        <v>310</v>
      </c>
      <c r="G25" s="234">
        <v>1</v>
      </c>
      <c r="H25" s="358">
        <f>+ROUND(C25*D25*E25*G25,0)</f>
        <v>850000</v>
      </c>
      <c r="I25" s="228"/>
    </row>
    <row r="26" spans="1:9" ht="30" x14ac:dyDescent="0.25">
      <c r="A26" s="229">
        <v>5</v>
      </c>
      <c r="B26" s="230" t="s">
        <v>325</v>
      </c>
      <c r="C26" s="231" t="s">
        <v>310</v>
      </c>
      <c r="D26" s="252" t="s">
        <v>310</v>
      </c>
      <c r="E26" s="232" t="s">
        <v>310</v>
      </c>
      <c r="F26" s="232" t="s">
        <v>310</v>
      </c>
      <c r="G26" s="232" t="s">
        <v>310</v>
      </c>
      <c r="H26" s="356">
        <f>+SUM(H27:H29)</f>
        <v>6400000</v>
      </c>
      <c r="I26" s="228"/>
    </row>
    <row r="27" spans="1:9" x14ac:dyDescent="0.25">
      <c r="A27" s="225" t="s">
        <v>310</v>
      </c>
      <c r="B27" s="237" t="s">
        <v>326</v>
      </c>
      <c r="C27" s="245">
        <v>5</v>
      </c>
      <c r="D27" s="246">
        <v>200000</v>
      </c>
      <c r="E27" s="234">
        <v>1</v>
      </c>
      <c r="F27" s="234" t="s">
        <v>310</v>
      </c>
      <c r="G27" s="234">
        <v>4</v>
      </c>
      <c r="H27" s="358">
        <f>+ROUND(C27*D27*E27*G27,0)</f>
        <v>4000000</v>
      </c>
      <c r="I27" s="228"/>
    </row>
    <row r="28" spans="1:9" ht="29.25" x14ac:dyDescent="0.25">
      <c r="A28" s="225" t="s">
        <v>310</v>
      </c>
      <c r="B28" s="237" t="s">
        <v>327</v>
      </c>
      <c r="C28" s="245">
        <v>1</v>
      </c>
      <c r="D28" s="246">
        <v>300000</v>
      </c>
      <c r="E28" s="234">
        <v>1</v>
      </c>
      <c r="F28" s="234" t="s">
        <v>310</v>
      </c>
      <c r="G28" s="245">
        <v>4</v>
      </c>
      <c r="H28" s="358">
        <f>+ROUND(C28*D28*E28*G28,0)</f>
        <v>1200000</v>
      </c>
      <c r="I28" s="228"/>
    </row>
    <row r="29" spans="1:9" ht="29.25" x14ac:dyDescent="0.25">
      <c r="A29" s="225" t="s">
        <v>310</v>
      </c>
      <c r="B29" s="237" t="s">
        <v>328</v>
      </c>
      <c r="C29" s="245">
        <v>2</v>
      </c>
      <c r="D29" s="248">
        <v>150000</v>
      </c>
      <c r="E29" s="234">
        <v>1</v>
      </c>
      <c r="F29" s="234" t="s">
        <v>310</v>
      </c>
      <c r="G29" s="245">
        <v>4</v>
      </c>
      <c r="H29" s="358">
        <f>+ROUND(C29*D29*E29*G29,0)</f>
        <v>1200000</v>
      </c>
      <c r="I29" s="228"/>
    </row>
    <row r="30" spans="1:9" x14ac:dyDescent="0.25">
      <c r="A30" s="229">
        <v>6</v>
      </c>
      <c r="B30" s="230" t="s">
        <v>329</v>
      </c>
      <c r="C30" s="243" t="s">
        <v>310</v>
      </c>
      <c r="D30" s="249" t="s">
        <v>310</v>
      </c>
      <c r="E30" s="232" t="s">
        <v>310</v>
      </c>
      <c r="F30" s="232" t="s">
        <v>310</v>
      </c>
      <c r="G30" s="232" t="s">
        <v>310</v>
      </c>
      <c r="H30" s="356">
        <f>+SUM(H31:H32)</f>
        <v>1350000</v>
      </c>
      <c r="I30" s="228"/>
    </row>
    <row r="31" spans="1:9" ht="29.25" x14ac:dyDescent="0.25">
      <c r="A31" s="225" t="s">
        <v>310</v>
      </c>
      <c r="B31" s="237" t="s">
        <v>330</v>
      </c>
      <c r="C31" s="239">
        <v>5</v>
      </c>
      <c r="D31" s="246">
        <v>150000</v>
      </c>
      <c r="E31" s="234">
        <v>1</v>
      </c>
      <c r="F31" s="234" t="s">
        <v>310</v>
      </c>
      <c r="G31" s="234">
        <v>1</v>
      </c>
      <c r="H31" s="358">
        <f>+ROUND(C31*D31*E31,0)</f>
        <v>750000</v>
      </c>
      <c r="I31" s="228"/>
    </row>
    <row r="32" spans="1:9" ht="28.5" x14ac:dyDescent="0.2">
      <c r="A32" s="250" t="s">
        <v>310</v>
      </c>
      <c r="B32" s="237" t="s">
        <v>331</v>
      </c>
      <c r="C32" s="239">
        <v>1</v>
      </c>
      <c r="D32" s="248">
        <v>150000</v>
      </c>
      <c r="E32" s="234">
        <v>1</v>
      </c>
      <c r="F32" s="234" t="s">
        <v>310</v>
      </c>
      <c r="G32" s="234">
        <v>4</v>
      </c>
      <c r="H32" s="358">
        <f>+ROUND(C32*D32*E32*G32,0)</f>
        <v>600000</v>
      </c>
      <c r="I32" s="228"/>
    </row>
    <row r="33" spans="1:11" x14ac:dyDescent="0.25">
      <c r="A33" s="229">
        <v>7</v>
      </c>
      <c r="B33" s="230" t="s">
        <v>332</v>
      </c>
      <c r="C33" s="243" t="s">
        <v>310</v>
      </c>
      <c r="D33" s="249" t="s">
        <v>310</v>
      </c>
      <c r="E33" s="232" t="s">
        <v>310</v>
      </c>
      <c r="F33" s="232" t="s">
        <v>310</v>
      </c>
      <c r="G33" s="232" t="s">
        <v>310</v>
      </c>
      <c r="H33" s="356">
        <f>+H34</f>
        <v>18604161</v>
      </c>
      <c r="I33" s="228"/>
    </row>
    <row r="34" spans="1:11" x14ac:dyDescent="0.25">
      <c r="A34" s="225" t="s">
        <v>310</v>
      </c>
      <c r="B34" s="237" t="s">
        <v>333</v>
      </c>
      <c r="C34" s="251" t="s">
        <v>310</v>
      </c>
      <c r="D34" s="253" t="s">
        <v>310</v>
      </c>
      <c r="E34" s="251" t="s">
        <v>310</v>
      </c>
      <c r="F34" s="251" t="s">
        <v>310</v>
      </c>
      <c r="G34" s="251" t="s">
        <v>310</v>
      </c>
      <c r="H34" s="358">
        <f>ROUND(+PMA!G36,0)</f>
        <v>18604161</v>
      </c>
      <c r="I34" s="228"/>
    </row>
    <row r="35" spans="1:11" x14ac:dyDescent="0.25">
      <c r="A35" s="229"/>
      <c r="B35" s="230"/>
      <c r="C35" s="243"/>
      <c r="D35" s="249"/>
      <c r="E35" s="232"/>
      <c r="F35" s="232"/>
      <c r="G35" s="232"/>
      <c r="H35" s="356"/>
      <c r="I35" s="228"/>
    </row>
    <row r="36" spans="1:11" x14ac:dyDescent="0.25">
      <c r="A36" s="225"/>
      <c r="B36" s="233"/>
      <c r="C36" s="251"/>
      <c r="D36" s="246"/>
      <c r="E36" s="234"/>
      <c r="F36" s="234"/>
      <c r="G36" s="234"/>
      <c r="H36" s="358"/>
      <c r="I36" s="228"/>
    </row>
    <row r="37" spans="1:11" x14ac:dyDescent="0.25">
      <c r="A37" s="229">
        <v>9</v>
      </c>
      <c r="B37" s="230" t="s">
        <v>334</v>
      </c>
      <c r="C37" s="231" t="s">
        <v>310</v>
      </c>
      <c r="D37" s="230" t="s">
        <v>310</v>
      </c>
      <c r="E37" s="232" t="s">
        <v>310</v>
      </c>
      <c r="F37" s="232" t="s">
        <v>310</v>
      </c>
      <c r="G37" s="232" t="s">
        <v>310</v>
      </c>
      <c r="H37" s="359">
        <f>+H38</f>
        <v>4900000</v>
      </c>
      <c r="I37" s="228"/>
    </row>
    <row r="38" spans="1:11" ht="114" x14ac:dyDescent="0.25">
      <c r="A38" s="225" t="s">
        <v>310</v>
      </c>
      <c r="B38" s="519" t="s">
        <v>335</v>
      </c>
      <c r="C38" s="251" t="s">
        <v>336</v>
      </c>
      <c r="D38" s="518">
        <v>4900000</v>
      </c>
      <c r="E38" s="234" t="s">
        <v>310</v>
      </c>
      <c r="F38" s="234" t="s">
        <v>310</v>
      </c>
      <c r="G38" s="234" t="s">
        <v>310</v>
      </c>
      <c r="H38" s="254">
        <f>+ROUND(D38,0)</f>
        <v>4900000</v>
      </c>
      <c r="I38" s="228"/>
    </row>
    <row r="39" spans="1:11" x14ac:dyDescent="0.25">
      <c r="A39" s="229">
        <v>10</v>
      </c>
      <c r="B39" s="230" t="s">
        <v>337</v>
      </c>
      <c r="C39" s="231" t="s">
        <v>310</v>
      </c>
      <c r="D39" s="230" t="s">
        <v>310</v>
      </c>
      <c r="E39" s="232" t="s">
        <v>310</v>
      </c>
      <c r="F39" s="232" t="s">
        <v>310</v>
      </c>
      <c r="G39" s="232" t="s">
        <v>310</v>
      </c>
      <c r="H39" s="356">
        <f>H40</f>
        <v>31457557</v>
      </c>
      <c r="I39" s="228"/>
    </row>
    <row r="40" spans="1:11" x14ac:dyDescent="0.25">
      <c r="A40" s="225" t="s">
        <v>310</v>
      </c>
      <c r="B40" s="237" t="s">
        <v>338</v>
      </c>
      <c r="C40" s="251">
        <v>1</v>
      </c>
      <c r="D40" s="226" t="s">
        <v>310</v>
      </c>
      <c r="E40" s="251" t="s">
        <v>310</v>
      </c>
      <c r="F40" s="251" t="s">
        <v>310</v>
      </c>
      <c r="G40" s="251" t="s">
        <v>310</v>
      </c>
      <c r="H40" s="258">
        <f>ROUND(POLIZA!G19,0)</f>
        <v>31457557</v>
      </c>
      <c r="I40" s="228"/>
    </row>
    <row r="41" spans="1:11" x14ac:dyDescent="0.25">
      <c r="A41" s="522">
        <v>11</v>
      </c>
      <c r="B41" s="521" t="s">
        <v>339</v>
      </c>
      <c r="C41" s="231" t="s">
        <v>310</v>
      </c>
      <c r="D41" s="230" t="s">
        <v>310</v>
      </c>
      <c r="E41" s="232" t="s">
        <v>310</v>
      </c>
      <c r="F41" s="232" t="s">
        <v>310</v>
      </c>
      <c r="G41" s="232" t="s">
        <v>310</v>
      </c>
      <c r="H41" s="356">
        <f>+H42</f>
        <v>228188612</v>
      </c>
      <c r="I41" s="228"/>
      <c r="J41" s="255"/>
    </row>
    <row r="42" spans="1:11" ht="100.5" x14ac:dyDescent="0.25">
      <c r="A42" s="225" t="s">
        <v>310</v>
      </c>
      <c r="B42" s="256" t="s">
        <v>340</v>
      </c>
      <c r="C42" s="257">
        <v>0.14799999999999999</v>
      </c>
      <c r="D42" s="226" t="s">
        <v>310</v>
      </c>
      <c r="E42" s="227" t="s">
        <v>310</v>
      </c>
      <c r="F42" s="227" t="s">
        <v>310</v>
      </c>
      <c r="G42" s="251" t="s">
        <v>310</v>
      </c>
      <c r="H42" s="258">
        <f>+ROUND(C42*H45,0)</f>
        <v>228188612</v>
      </c>
      <c r="I42" s="228"/>
      <c r="J42" s="255"/>
    </row>
    <row r="43" spans="1:11" ht="30" x14ac:dyDescent="0.25">
      <c r="A43" s="229" t="s">
        <v>310</v>
      </c>
      <c r="B43" s="230" t="s">
        <v>341</v>
      </c>
      <c r="C43" s="231" t="s">
        <v>310</v>
      </c>
      <c r="D43" s="230" t="s">
        <v>310</v>
      </c>
      <c r="E43" s="232" t="s">
        <v>310</v>
      </c>
      <c r="F43" s="232" t="s">
        <v>310</v>
      </c>
      <c r="G43" s="232" t="s">
        <v>310</v>
      </c>
      <c r="H43" s="360">
        <f>+H41+H39+H37+H35+H33+H30+H26+H23+H20+H17+H11</f>
        <v>416775154</v>
      </c>
      <c r="I43" s="259"/>
    </row>
    <row r="44" spans="1:11" x14ac:dyDescent="0.25">
      <c r="A44" s="225" t="s">
        <v>310</v>
      </c>
      <c r="B44" s="260" t="s">
        <v>342</v>
      </c>
      <c r="C44" s="227" t="s">
        <v>310</v>
      </c>
      <c r="D44" s="226" t="s">
        <v>310</v>
      </c>
      <c r="E44" s="227" t="s">
        <v>310</v>
      </c>
      <c r="F44" s="227" t="s">
        <v>310</v>
      </c>
      <c r="G44" s="227" t="s">
        <v>310</v>
      </c>
      <c r="H44" s="361">
        <f>+PPTO!F16</f>
        <v>1541814947</v>
      </c>
      <c r="I44" s="228"/>
    </row>
    <row r="45" spans="1:11" ht="22.5" customHeight="1" x14ac:dyDescent="0.25">
      <c r="A45" s="229" t="s">
        <v>310</v>
      </c>
      <c r="B45" s="230" t="s">
        <v>343</v>
      </c>
      <c r="C45" s="231" t="s">
        <v>310</v>
      </c>
      <c r="D45" s="230" t="s">
        <v>310</v>
      </c>
      <c r="E45" s="232" t="s">
        <v>310</v>
      </c>
      <c r="F45" s="232" t="s">
        <v>310</v>
      </c>
      <c r="G45" s="232" t="s">
        <v>310</v>
      </c>
      <c r="H45" s="360">
        <f>+H44</f>
        <v>1541814947</v>
      </c>
      <c r="I45" s="228"/>
      <c r="J45" s="261"/>
    </row>
    <row r="46" spans="1:11" x14ac:dyDescent="0.25">
      <c r="A46" s="225" t="s">
        <v>310</v>
      </c>
      <c r="B46" s="226" t="s">
        <v>24</v>
      </c>
      <c r="C46" s="262">
        <f>+H43/H45</f>
        <v>0.27031464107345954</v>
      </c>
      <c r="D46" s="238" t="s">
        <v>310</v>
      </c>
      <c r="E46" s="251" t="s">
        <v>310</v>
      </c>
      <c r="F46" s="251" t="s">
        <v>310</v>
      </c>
      <c r="G46" s="251" t="s">
        <v>310</v>
      </c>
      <c r="H46" s="258">
        <f>+ROUND(C46*H45,0)</f>
        <v>416775154</v>
      </c>
      <c r="I46" s="263"/>
      <c r="K46" s="264"/>
    </row>
    <row r="47" spans="1:11" x14ac:dyDescent="0.25">
      <c r="A47" s="225" t="s">
        <v>310</v>
      </c>
      <c r="B47" s="226" t="s">
        <v>344</v>
      </c>
      <c r="C47" s="265">
        <v>0.05</v>
      </c>
      <c r="D47" s="238" t="s">
        <v>310</v>
      </c>
      <c r="E47" s="251" t="s">
        <v>310</v>
      </c>
      <c r="F47" s="251" t="s">
        <v>310</v>
      </c>
      <c r="G47" s="251" t="s">
        <v>310</v>
      </c>
      <c r="H47" s="258">
        <f>+ROUND(C47*$H$44,0)</f>
        <v>77090747</v>
      </c>
      <c r="I47" s="228"/>
    </row>
    <row r="48" spans="1:11" x14ac:dyDescent="0.25">
      <c r="A48" s="225" t="s">
        <v>310</v>
      </c>
      <c r="B48" s="226" t="s">
        <v>345</v>
      </c>
      <c r="C48" s="257"/>
      <c r="D48" s="226" t="s">
        <v>310</v>
      </c>
      <c r="E48" s="227" t="s">
        <v>310</v>
      </c>
      <c r="F48" s="227" t="s">
        <v>310</v>
      </c>
      <c r="G48" s="227" t="s">
        <v>310</v>
      </c>
      <c r="H48" s="258">
        <f>+H46+H47</f>
        <v>493865901</v>
      </c>
      <c r="I48" s="228"/>
    </row>
    <row r="49" spans="1:11" ht="18.75" customHeight="1" x14ac:dyDescent="0.25">
      <c r="A49" s="225" t="s">
        <v>310</v>
      </c>
      <c r="B49" s="226" t="s">
        <v>310</v>
      </c>
      <c r="C49" s="227" t="s">
        <v>310</v>
      </c>
      <c r="D49" s="226" t="s">
        <v>310</v>
      </c>
      <c r="E49" s="227" t="s">
        <v>310</v>
      </c>
      <c r="F49" s="227" t="s">
        <v>310</v>
      </c>
      <c r="G49" s="227" t="s">
        <v>310</v>
      </c>
      <c r="H49" s="355" t="s">
        <v>310</v>
      </c>
      <c r="I49" s="228"/>
    </row>
    <row r="50" spans="1:11" ht="30.75" thickBot="1" x14ac:dyDescent="0.3">
      <c r="A50" s="266" t="s">
        <v>310</v>
      </c>
      <c r="B50" s="267" t="s">
        <v>346</v>
      </c>
      <c r="C50" s="268" t="s">
        <v>310</v>
      </c>
      <c r="D50" s="267" t="s">
        <v>310</v>
      </c>
      <c r="E50" s="269" t="s">
        <v>310</v>
      </c>
      <c r="F50" s="269" t="s">
        <v>310</v>
      </c>
      <c r="G50" s="269" t="s">
        <v>310</v>
      </c>
      <c r="H50" s="362">
        <f>+H45+H48</f>
        <v>2035680848</v>
      </c>
      <c r="I50" s="259"/>
    </row>
    <row r="51" spans="1:11" x14ac:dyDescent="0.25">
      <c r="A51" s="225" t="s">
        <v>310</v>
      </c>
      <c r="B51" s="226" t="s">
        <v>347</v>
      </c>
      <c r="C51" s="265">
        <v>0</v>
      </c>
      <c r="D51" s="238" t="s">
        <v>310</v>
      </c>
      <c r="E51" s="251" t="s">
        <v>310</v>
      </c>
      <c r="F51" s="251" t="s">
        <v>310</v>
      </c>
      <c r="G51" s="251" t="s">
        <v>310</v>
      </c>
      <c r="H51" s="258">
        <f>+ROUND(C51*H50,0)</f>
        <v>0</v>
      </c>
      <c r="I51" s="259"/>
    </row>
    <row r="52" spans="1:11" ht="30.75" thickBot="1" x14ac:dyDescent="0.3">
      <c r="A52" s="270" t="s">
        <v>310</v>
      </c>
      <c r="B52" s="267" t="s">
        <v>348</v>
      </c>
      <c r="C52" s="268" t="s">
        <v>310</v>
      </c>
      <c r="D52" s="267" t="s">
        <v>310</v>
      </c>
      <c r="E52" s="269" t="s">
        <v>310</v>
      </c>
      <c r="F52" s="269" t="s">
        <v>310</v>
      </c>
      <c r="G52" s="269" t="s">
        <v>310</v>
      </c>
      <c r="H52" s="356">
        <f>+H50+H51</f>
        <v>2035680848</v>
      </c>
      <c r="I52" s="228"/>
    </row>
    <row r="53" spans="1:11" x14ac:dyDescent="0.25">
      <c r="A53" s="271" t="s">
        <v>310</v>
      </c>
      <c r="B53" s="272" t="s">
        <v>349</v>
      </c>
      <c r="C53" s="273"/>
      <c r="D53" s="274" t="s">
        <v>310</v>
      </c>
      <c r="E53" s="275" t="s">
        <v>310</v>
      </c>
      <c r="F53" s="275" t="s">
        <v>310</v>
      </c>
      <c r="G53" s="276" t="s">
        <v>310</v>
      </c>
      <c r="H53" s="258">
        <f>+'FORM-INTER'!G30</f>
        <v>159890399.19999999</v>
      </c>
      <c r="I53" s="228"/>
      <c r="K53" s="277"/>
    </row>
    <row r="54" spans="1:11" x14ac:dyDescent="0.25">
      <c r="A54" s="278" t="s">
        <v>310</v>
      </c>
      <c r="B54" s="279" t="s">
        <v>350</v>
      </c>
      <c r="C54" s="280" t="s">
        <v>310</v>
      </c>
      <c r="D54" s="279" t="s">
        <v>310</v>
      </c>
      <c r="E54" s="280" t="s">
        <v>310</v>
      </c>
      <c r="F54" s="280" t="s">
        <v>310</v>
      </c>
      <c r="G54" s="280" t="s">
        <v>310</v>
      </c>
      <c r="H54" s="363">
        <f>+H53</f>
        <v>159890399.19999999</v>
      </c>
      <c r="I54" s="228"/>
      <c r="K54" s="281"/>
    </row>
    <row r="55" spans="1:11" ht="18" thickBot="1" x14ac:dyDescent="0.3">
      <c r="A55" s="282" t="s">
        <v>310</v>
      </c>
      <c r="B55" s="692" t="s">
        <v>351</v>
      </c>
      <c r="C55" s="693"/>
      <c r="D55" s="283" t="s">
        <v>310</v>
      </c>
      <c r="E55" s="284" t="s">
        <v>310</v>
      </c>
      <c r="F55" s="285" t="s">
        <v>310</v>
      </c>
      <c r="G55" s="286" t="s">
        <v>310</v>
      </c>
      <c r="H55" s="364">
        <f>+H52+H54</f>
        <v>2195571247.1999998</v>
      </c>
      <c r="I55" s="228"/>
      <c r="J55" s="264"/>
      <c r="K55" s="281"/>
    </row>
    <row r="56" spans="1:11" x14ac:dyDescent="0.2">
      <c r="A56" s="228"/>
      <c r="B56" s="228"/>
      <c r="C56" s="223"/>
      <c r="D56" s="228"/>
      <c r="E56" s="223"/>
      <c r="F56" s="223"/>
      <c r="G56" s="223"/>
      <c r="H56" s="288"/>
      <c r="I56" s="228"/>
    </row>
    <row r="57" spans="1:11" x14ac:dyDescent="0.2">
      <c r="A57" s="228"/>
      <c r="B57" s="287" t="s">
        <v>352</v>
      </c>
      <c r="C57" s="288"/>
      <c r="D57" s="287"/>
      <c r="E57" s="288" t="s">
        <v>353</v>
      </c>
      <c r="F57" s="288"/>
      <c r="G57" s="223"/>
      <c r="H57" s="365"/>
      <c r="I57" s="289"/>
    </row>
    <row r="58" spans="1:11" x14ac:dyDescent="0.2">
      <c r="A58" s="228"/>
      <c r="B58" s="287"/>
      <c r="C58" s="288"/>
      <c r="D58" s="287"/>
      <c r="E58" s="288"/>
      <c r="F58" s="288"/>
      <c r="G58" s="223"/>
      <c r="H58" s="365"/>
      <c r="I58" s="289"/>
    </row>
    <row r="59" spans="1:11" x14ac:dyDescent="0.2">
      <c r="A59" s="228"/>
      <c r="B59" s="287"/>
      <c r="C59" s="288"/>
      <c r="D59" s="287"/>
      <c r="E59" s="288"/>
      <c r="F59" s="288"/>
      <c r="G59" s="223"/>
      <c r="H59" s="366"/>
      <c r="I59" s="289"/>
      <c r="J59" s="277"/>
    </row>
    <row r="60" spans="1:11" x14ac:dyDescent="0.2">
      <c r="A60" s="228"/>
      <c r="B60" s="290" t="s">
        <v>354</v>
      </c>
      <c r="C60" s="288"/>
      <c r="D60" s="287"/>
      <c r="E60" s="291" t="s">
        <v>354</v>
      </c>
      <c r="F60" s="291" t="s">
        <v>310</v>
      </c>
      <c r="G60" s="223"/>
      <c r="H60" s="288"/>
      <c r="I60" s="228"/>
    </row>
    <row r="61" spans="1:11" x14ac:dyDescent="0.2">
      <c r="A61" s="228"/>
      <c r="B61" s="287" t="s">
        <v>355</v>
      </c>
      <c r="C61" s="288"/>
      <c r="D61" s="287"/>
      <c r="E61" s="288" t="s">
        <v>355</v>
      </c>
      <c r="F61" s="288"/>
      <c r="G61" s="223"/>
      <c r="H61" s="288"/>
      <c r="I61" s="228"/>
    </row>
    <row r="62" spans="1:11" x14ac:dyDescent="0.2">
      <c r="A62" s="228"/>
      <c r="B62" s="228"/>
      <c r="C62" s="223"/>
      <c r="D62" s="228"/>
      <c r="E62" s="223"/>
      <c r="F62" s="223"/>
      <c r="G62" s="223"/>
      <c r="H62" s="288"/>
      <c r="I62" s="228"/>
    </row>
    <row r="63" spans="1:11" x14ac:dyDescent="0.2">
      <c r="A63" s="292" t="s">
        <v>352</v>
      </c>
      <c r="B63" s="287"/>
      <c r="C63" s="223"/>
      <c r="D63" s="292" t="s">
        <v>356</v>
      </c>
      <c r="E63" s="223"/>
      <c r="F63" s="223"/>
      <c r="G63" s="223"/>
      <c r="H63" s="294"/>
    </row>
    <row r="64" spans="1:11" x14ac:dyDescent="0.2">
      <c r="A64" s="293"/>
      <c r="B64" s="287"/>
      <c r="C64" s="223"/>
      <c r="D64" s="293"/>
      <c r="E64" s="223"/>
      <c r="F64" s="294"/>
      <c r="G64" s="223"/>
      <c r="H64" s="294"/>
    </row>
    <row r="65" spans="1:8" x14ac:dyDescent="0.2">
      <c r="A65" s="295"/>
      <c r="B65" s="296"/>
      <c r="C65" s="223"/>
      <c r="D65" s="295"/>
      <c r="E65" s="297"/>
      <c r="F65" s="297"/>
      <c r="G65" s="297"/>
      <c r="H65" s="294"/>
    </row>
    <row r="66" spans="1:8" x14ac:dyDescent="0.2">
      <c r="A66" s="298"/>
      <c r="B66" s="287"/>
      <c r="C66" s="223"/>
      <c r="D66" s="298"/>
      <c r="E66" s="223"/>
      <c r="F66" s="223"/>
      <c r="G66" s="223"/>
      <c r="H66" s="294"/>
    </row>
    <row r="67" spans="1:8" x14ac:dyDescent="0.2">
      <c r="A67" s="299"/>
      <c r="B67" s="287"/>
      <c r="C67" s="223"/>
      <c r="D67" s="299"/>
      <c r="E67" s="223"/>
      <c r="F67" s="223"/>
      <c r="G67" s="223"/>
      <c r="H67" s="223"/>
    </row>
    <row r="68" spans="1:8" x14ac:dyDescent="0.2">
      <c r="A68" s="293"/>
      <c r="B68" s="287"/>
      <c r="C68" s="223"/>
      <c r="D68" s="293"/>
      <c r="E68" s="223"/>
      <c r="F68" s="223"/>
      <c r="G68" s="223"/>
      <c r="H68" s="223"/>
    </row>
    <row r="69" spans="1:8" x14ac:dyDescent="0.2">
      <c r="A69" s="299" t="s">
        <v>357</v>
      </c>
      <c r="B69" s="287"/>
      <c r="C69" s="223"/>
      <c r="D69" s="299" t="s">
        <v>357</v>
      </c>
      <c r="E69" s="223"/>
      <c r="F69" s="223"/>
      <c r="G69" s="223"/>
      <c r="H69" s="223"/>
    </row>
    <row r="70" spans="1:8" x14ac:dyDescent="0.2">
      <c r="A70" s="228"/>
      <c r="B70" s="287"/>
      <c r="C70" s="223"/>
      <c r="D70" s="228"/>
      <c r="E70" s="223"/>
      <c r="F70" s="223"/>
      <c r="G70" s="223"/>
      <c r="H70" s="223"/>
    </row>
  </sheetData>
  <mergeCells count="9">
    <mergeCell ref="A5:H5"/>
    <mergeCell ref="A8:H8"/>
    <mergeCell ref="B55:C55"/>
    <mergeCell ref="A1:A3"/>
    <mergeCell ref="B1:G1"/>
    <mergeCell ref="H1:H2"/>
    <mergeCell ref="B2:G2"/>
    <mergeCell ref="B3:G3"/>
    <mergeCell ref="A4:G4"/>
  </mergeCells>
  <printOptions horizontalCentered="1"/>
  <pageMargins left="0.19685039370078741" right="0.19685039370078741" top="0.19685039370078741" bottom="0.19685039370078741" header="0.31496062992125984" footer="0.31496062992125984"/>
  <pageSetup scale="6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B1:I23"/>
  <sheetViews>
    <sheetView view="pageBreakPreview" zoomScale="98" zoomScaleNormal="100" zoomScaleSheetLayoutView="98" workbookViewId="0">
      <selection activeCell="B23" sqref="B23:G23"/>
    </sheetView>
  </sheetViews>
  <sheetFormatPr baseColWidth="10" defaultColWidth="11.42578125" defaultRowHeight="15" x14ac:dyDescent="0.25"/>
  <cols>
    <col min="1" max="1" width="2.42578125" style="304" customWidth="1"/>
    <col min="2" max="2" width="38.42578125" style="304" customWidth="1"/>
    <col min="3" max="3" width="19" style="304" bestFit="1" customWidth="1"/>
    <col min="4" max="4" width="17.42578125" style="304" bestFit="1" customWidth="1"/>
    <col min="5" max="6" width="11.42578125" style="304"/>
    <col min="7" max="7" width="17" style="304" bestFit="1" customWidth="1"/>
    <col min="8" max="8" width="4.42578125" style="304" customWidth="1"/>
    <col min="9" max="9" width="15.42578125" style="304" bestFit="1" customWidth="1"/>
    <col min="10" max="16384" width="11.42578125" style="304"/>
  </cols>
  <sheetData>
    <row r="1" spans="2:7" ht="15.75" thickBot="1" x14ac:dyDescent="0.3"/>
    <row r="2" spans="2:7" ht="36" customHeight="1" x14ac:dyDescent="0.25">
      <c r="B2" s="707" t="s">
        <v>358</v>
      </c>
      <c r="C2" s="708"/>
      <c r="D2" s="708"/>
      <c r="E2" s="708"/>
      <c r="F2" s="708"/>
      <c r="G2" s="709"/>
    </row>
    <row r="3" spans="2:7" x14ac:dyDescent="0.25">
      <c r="B3" s="710" t="s">
        <v>359</v>
      </c>
      <c r="C3" s="711"/>
      <c r="D3" s="711"/>
      <c r="E3" s="711"/>
      <c r="F3" s="711"/>
      <c r="G3" s="712"/>
    </row>
    <row r="4" spans="2:7" x14ac:dyDescent="0.25">
      <c r="B4" s="710"/>
      <c r="C4" s="711"/>
      <c r="D4" s="711"/>
      <c r="E4" s="711"/>
      <c r="F4" s="711"/>
      <c r="G4" s="712"/>
    </row>
    <row r="5" spans="2:7" x14ac:dyDescent="0.25">
      <c r="B5" s="305" t="s">
        <v>360</v>
      </c>
      <c r="C5" s="351">
        <f>PPTO!F16*1.27</f>
        <v>1958104982.6900001</v>
      </c>
      <c r="G5" s="306"/>
    </row>
    <row r="6" spans="2:7" x14ac:dyDescent="0.25">
      <c r="B6" s="305" t="s">
        <v>361</v>
      </c>
      <c r="C6" s="352">
        <v>120</v>
      </c>
      <c r="G6" s="306"/>
    </row>
    <row r="7" spans="2:7" x14ac:dyDescent="0.25">
      <c r="B7" s="305" t="s">
        <v>362</v>
      </c>
      <c r="C7" s="353">
        <v>0.4</v>
      </c>
      <c r="G7" s="306"/>
    </row>
    <row r="8" spans="2:7" x14ac:dyDescent="0.25">
      <c r="B8" s="308"/>
      <c r="G8" s="306"/>
    </row>
    <row r="9" spans="2:7" ht="14.45" customHeight="1" x14ac:dyDescent="0.25">
      <c r="B9" s="713" t="s">
        <v>363</v>
      </c>
      <c r="C9" s="715" t="s">
        <v>364</v>
      </c>
      <c r="D9" s="716"/>
      <c r="E9" s="717" t="s">
        <v>365</v>
      </c>
      <c r="F9" s="717" t="s">
        <v>366</v>
      </c>
      <c r="G9" s="719" t="s">
        <v>367</v>
      </c>
    </row>
    <row r="10" spans="2:7" x14ac:dyDescent="0.25">
      <c r="B10" s="714"/>
      <c r="C10" s="309" t="s">
        <v>167</v>
      </c>
      <c r="D10" s="309" t="s">
        <v>368</v>
      </c>
      <c r="E10" s="718"/>
      <c r="F10" s="718"/>
      <c r="G10" s="720"/>
    </row>
    <row r="11" spans="2:7" x14ac:dyDescent="0.25">
      <c r="B11" s="305" t="s">
        <v>369</v>
      </c>
      <c r="C11" s="310">
        <v>0.2</v>
      </c>
      <c r="D11" s="311">
        <f>C5*C11</f>
        <v>391620996.53800005</v>
      </c>
      <c r="E11" s="312">
        <f>C6+(6*30)</f>
        <v>300</v>
      </c>
      <c r="F11" s="313">
        <v>5.0000000000000001E-3</v>
      </c>
      <c r="G11" s="314">
        <f>(D11*F11)/360*E11</f>
        <v>1631754.1522416668</v>
      </c>
    </row>
    <row r="12" spans="2:7" ht="30" x14ac:dyDescent="0.25">
      <c r="B12" s="305" t="s">
        <v>370</v>
      </c>
      <c r="C12" s="312" t="s">
        <v>371</v>
      </c>
      <c r="D12" s="311">
        <f>C5*C7</f>
        <v>783241993.07600009</v>
      </c>
      <c r="E12" s="312">
        <f>C6+(6*30)</f>
        <v>300</v>
      </c>
      <c r="F12" s="313">
        <v>5.0000000000000001E-3</v>
      </c>
      <c r="G12" s="314">
        <f t="shared" ref="G12:G15" si="0">(D12*F12)/360*E12</f>
        <v>3263508.3044833336</v>
      </c>
    </row>
    <row r="13" spans="2:7" x14ac:dyDescent="0.25">
      <c r="B13" s="305" t="s">
        <v>372</v>
      </c>
      <c r="C13" s="310">
        <v>0.2</v>
      </c>
      <c r="D13" s="311">
        <f>$C$5*C13</f>
        <v>391620996.53800005</v>
      </c>
      <c r="E13" s="312">
        <f>C6+(3*360)</f>
        <v>1200</v>
      </c>
      <c r="F13" s="313">
        <v>5.0000000000000001E-3</v>
      </c>
      <c r="G13" s="314">
        <f t="shared" si="0"/>
        <v>6527016.6089666672</v>
      </c>
    </row>
    <row r="14" spans="2:7" x14ac:dyDescent="0.25">
      <c r="B14" s="305" t="s">
        <v>373</v>
      </c>
      <c r="C14" s="310">
        <v>0.2</v>
      </c>
      <c r="D14" s="311">
        <f t="shared" ref="D14" si="1">$C$5*C14</f>
        <v>391620996.53800005</v>
      </c>
      <c r="E14" s="312">
        <f>C6+(5*360)</f>
        <v>1920</v>
      </c>
      <c r="F14" s="313">
        <v>5.0000000000000001E-3</v>
      </c>
      <c r="G14" s="314">
        <f t="shared" si="0"/>
        <v>10443226.574346667</v>
      </c>
    </row>
    <row r="15" spans="2:7" x14ac:dyDescent="0.25">
      <c r="B15" s="315" t="s">
        <v>374</v>
      </c>
      <c r="C15" s="316" t="s">
        <v>375</v>
      </c>
      <c r="D15" s="311">
        <f>2000*[105]PRESTACIONES!D11</f>
        <v>2600000000</v>
      </c>
      <c r="E15" s="312">
        <f>C6</f>
        <v>120</v>
      </c>
      <c r="F15" s="313">
        <v>5.0000000000000001E-3</v>
      </c>
      <c r="G15" s="314">
        <f t="shared" si="0"/>
        <v>4333333.333333333</v>
      </c>
    </row>
    <row r="16" spans="2:7" x14ac:dyDescent="0.25">
      <c r="B16" s="317" t="s">
        <v>376</v>
      </c>
      <c r="C16" s="318"/>
      <c r="D16" s="318"/>
      <c r="E16" s="318"/>
      <c r="F16" s="318"/>
      <c r="G16" s="319">
        <f>SUM(G11:G15)</f>
        <v>26198838.973371666</v>
      </c>
    </row>
    <row r="17" spans="2:9" x14ac:dyDescent="0.25">
      <c r="B17" s="320" t="s">
        <v>377</v>
      </c>
      <c r="C17" s="321"/>
      <c r="D17" s="321"/>
      <c r="E17" s="321"/>
      <c r="F17" s="321"/>
      <c r="G17" s="322">
        <v>236083</v>
      </c>
      <c r="I17" s="323">
        <f>+'FORMULARIO AIU'!K46</f>
        <v>0</v>
      </c>
    </row>
    <row r="18" spans="2:9" x14ac:dyDescent="0.25">
      <c r="B18" s="324" t="s">
        <v>378</v>
      </c>
      <c r="C18" s="321"/>
      <c r="D18" s="321"/>
      <c r="E18" s="321"/>
      <c r="F18" s="321"/>
      <c r="G18" s="322">
        <f>ROUND((G16+G17)*19%,0)</f>
        <v>5022635</v>
      </c>
    </row>
    <row r="19" spans="2:9" x14ac:dyDescent="0.25">
      <c r="B19" s="317" t="s">
        <v>379</v>
      </c>
      <c r="C19" s="318"/>
      <c r="D19" s="318"/>
      <c r="E19" s="318"/>
      <c r="F19" s="318"/>
      <c r="G19" s="319">
        <f>ROUND(SUM(G16:G18),0)</f>
        <v>31457557</v>
      </c>
    </row>
    <row r="20" spans="2:9" x14ac:dyDescent="0.25">
      <c r="B20" s="305"/>
      <c r="C20" s="307"/>
      <c r="D20" s="307"/>
      <c r="E20" s="307"/>
      <c r="F20" s="307"/>
      <c r="G20" s="325"/>
    </row>
    <row r="21" spans="2:9" x14ac:dyDescent="0.25">
      <c r="B21" s="305" t="s">
        <v>380</v>
      </c>
      <c r="C21" s="313">
        <f>G19/C5</f>
        <v>1.6065306650098161E-2</v>
      </c>
      <c r="D21" s="307"/>
      <c r="E21" s="307"/>
      <c r="F21" s="307"/>
      <c r="G21" s="325"/>
    </row>
    <row r="22" spans="2:9" x14ac:dyDescent="0.25">
      <c r="B22" s="305"/>
      <c r="C22" s="307"/>
      <c r="D22" s="307" t="s">
        <v>381</v>
      </c>
      <c r="E22" s="307"/>
      <c r="F22" s="307"/>
      <c r="G22" s="325"/>
    </row>
    <row r="23" spans="2:9" ht="32.450000000000003" customHeight="1" thickBot="1" x14ac:dyDescent="0.3">
      <c r="B23" s="704" t="s">
        <v>382</v>
      </c>
      <c r="C23" s="705"/>
      <c r="D23" s="705"/>
      <c r="E23" s="705"/>
      <c r="F23" s="705"/>
      <c r="G23" s="706"/>
    </row>
  </sheetData>
  <mergeCells count="9">
    <mergeCell ref="B23:G23"/>
    <mergeCell ref="B2:G2"/>
    <mergeCell ref="B3:G3"/>
    <mergeCell ref="B4:G4"/>
    <mergeCell ref="B9:B10"/>
    <mergeCell ref="C9:D9"/>
    <mergeCell ref="E9:E10"/>
    <mergeCell ref="F9:F10"/>
    <mergeCell ref="G9:G10"/>
  </mergeCells>
  <pageMargins left="0.7" right="0.7" top="0.75" bottom="0.75" header="0.3" footer="0.3"/>
  <pageSetup paperSize="9" scale="7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8"/>
  <sheetViews>
    <sheetView view="pageBreakPreview" zoomScaleNormal="100" zoomScaleSheetLayoutView="100" workbookViewId="0">
      <selection activeCell="D15" sqref="D15"/>
    </sheetView>
  </sheetViews>
  <sheetFormatPr baseColWidth="10" defaultColWidth="5.7109375" defaultRowHeight="15" x14ac:dyDescent="0.25"/>
  <cols>
    <col min="1" max="1" width="5.7109375" style="304"/>
    <col min="2" max="2" width="41.85546875" style="304" customWidth="1"/>
    <col min="3" max="3" width="10.85546875" style="331" customWidth="1"/>
    <col min="4" max="4" width="19.85546875" style="304" customWidth="1"/>
    <col min="5" max="5" width="19.42578125" style="304" customWidth="1"/>
    <col min="6" max="7" width="5.7109375" style="304"/>
    <col min="8" max="8" width="8" style="304" bestFit="1" customWidth="1"/>
    <col min="9" max="16384" width="5.7109375" style="304"/>
  </cols>
  <sheetData>
    <row r="2" spans="2:6" ht="36" customHeight="1" x14ac:dyDescent="0.25">
      <c r="B2" s="721" t="str">
        <f>+POLIZA!B2</f>
        <v>PAVIMENTO CALLE URBANA EN EL MUNICIPIO DE ANORI DEPARTAMENTO DE ANTOQUIA</v>
      </c>
      <c r="C2" s="721"/>
      <c r="D2" s="721"/>
      <c r="E2" s="721"/>
      <c r="F2" s="326"/>
    </row>
    <row r="3" spans="2:6" x14ac:dyDescent="0.25">
      <c r="B3" s="721"/>
      <c r="C3" s="721"/>
      <c r="D3" s="721"/>
      <c r="E3" s="721"/>
      <c r="F3" s="326"/>
    </row>
    <row r="4" spans="2:6" x14ac:dyDescent="0.25">
      <c r="B4" s="721" t="s">
        <v>383</v>
      </c>
      <c r="C4" s="721"/>
      <c r="D4" s="721"/>
      <c r="E4" s="721"/>
      <c r="F4" s="326"/>
    </row>
    <row r="6" spans="2:6" x14ac:dyDescent="0.25">
      <c r="B6" s="309" t="s">
        <v>384</v>
      </c>
      <c r="C6" s="309" t="s">
        <v>385</v>
      </c>
      <c r="D6" s="327" t="s">
        <v>386</v>
      </c>
      <c r="E6" s="327" t="s">
        <v>387</v>
      </c>
      <c r="F6" s="304" t="s">
        <v>388</v>
      </c>
    </row>
    <row r="7" spans="2:6" ht="30" x14ac:dyDescent="0.25">
      <c r="B7" s="307" t="s">
        <v>389</v>
      </c>
      <c r="C7" s="312">
        <v>1</v>
      </c>
      <c r="D7" s="328">
        <v>2500000</v>
      </c>
      <c r="E7" s="329">
        <f>+C7*D7</f>
        <v>2500000</v>
      </c>
    </row>
    <row r="8" spans="2:6" ht="30" x14ac:dyDescent="0.25">
      <c r="B8" s="307" t="s">
        <v>390</v>
      </c>
      <c r="C8" s="312">
        <v>3</v>
      </c>
      <c r="D8" s="328">
        <v>255400</v>
      </c>
      <c r="E8" s="329">
        <f t="shared" ref="E8:E15" si="0">+C8*D8</f>
        <v>766200</v>
      </c>
    </row>
    <row r="9" spans="2:6" x14ac:dyDescent="0.25">
      <c r="B9" s="307" t="s">
        <v>391</v>
      </c>
      <c r="C9" s="312">
        <v>3</v>
      </c>
      <c r="D9" s="328">
        <v>255400</v>
      </c>
      <c r="E9" s="329">
        <f t="shared" si="0"/>
        <v>766200</v>
      </c>
    </row>
    <row r="10" spans="2:6" x14ac:dyDescent="0.25">
      <c r="B10" s="307" t="s">
        <v>392</v>
      </c>
      <c r="C10" s="312">
        <v>3</v>
      </c>
      <c r="D10" s="328">
        <v>365832</v>
      </c>
      <c r="E10" s="329">
        <f t="shared" si="0"/>
        <v>1097496</v>
      </c>
    </row>
    <row r="11" spans="2:6" x14ac:dyDescent="0.25">
      <c r="B11" s="307" t="s">
        <v>393</v>
      </c>
      <c r="C11" s="312">
        <v>3</v>
      </c>
      <c r="D11" s="328">
        <v>365832</v>
      </c>
      <c r="E11" s="329">
        <f t="shared" si="0"/>
        <v>1097496</v>
      </c>
    </row>
    <row r="12" spans="2:6" x14ac:dyDescent="0.25">
      <c r="B12" s="307" t="s">
        <v>394</v>
      </c>
      <c r="C12" s="312">
        <v>3</v>
      </c>
      <c r="D12" s="328">
        <v>365832</v>
      </c>
      <c r="E12" s="329">
        <f t="shared" si="0"/>
        <v>1097496</v>
      </c>
    </row>
    <row r="13" spans="2:6" x14ac:dyDescent="0.25">
      <c r="B13" s="307" t="s">
        <v>395</v>
      </c>
      <c r="C13" s="312">
        <v>10</v>
      </c>
      <c r="D13" s="328">
        <v>46800</v>
      </c>
      <c r="E13" s="329">
        <f t="shared" si="0"/>
        <v>468000</v>
      </c>
    </row>
    <row r="14" spans="2:6" ht="30" x14ac:dyDescent="0.25">
      <c r="B14" s="307" t="s">
        <v>396</v>
      </c>
      <c r="C14" s="312">
        <v>20</v>
      </c>
      <c r="D14" s="328">
        <v>48560</v>
      </c>
      <c r="E14" s="329">
        <f t="shared" si="0"/>
        <v>971200</v>
      </c>
    </row>
    <row r="15" spans="2:6" x14ac:dyDescent="0.25">
      <c r="B15" s="307" t="s">
        <v>397</v>
      </c>
      <c r="C15" s="312">
        <v>4</v>
      </c>
      <c r="D15" s="311">
        <v>40333.333333333336</v>
      </c>
      <c r="E15" s="329">
        <f t="shared" si="0"/>
        <v>161333.33333333334</v>
      </c>
    </row>
    <row r="16" spans="2:6" x14ac:dyDescent="0.25">
      <c r="B16" s="532" t="s">
        <v>398</v>
      </c>
      <c r="C16" s="533"/>
      <c r="D16" s="532"/>
      <c r="E16" s="534">
        <f>ROUND(SUM(E7:E15),0)</f>
        <v>8925421</v>
      </c>
    </row>
    <row r="17" spans="2:5" x14ac:dyDescent="0.25">
      <c r="B17" s="530"/>
      <c r="D17" s="530" t="s">
        <v>399</v>
      </c>
      <c r="E17" s="531">
        <f>E16*0.19</f>
        <v>1695829.99</v>
      </c>
    </row>
    <row r="18" spans="2:5" x14ac:dyDescent="0.25">
      <c r="B18" s="530"/>
      <c r="D18" s="535" t="s">
        <v>39</v>
      </c>
      <c r="E18" s="536">
        <f>SUM(E16:E17)</f>
        <v>10621250.99</v>
      </c>
    </row>
  </sheetData>
  <mergeCells count="3">
    <mergeCell ref="B2:E2"/>
    <mergeCell ref="B3:E3"/>
    <mergeCell ref="B4:E4"/>
  </mergeCells>
  <pageMargins left="0.7" right="0.7" top="0.75" bottom="0.75" header="0.3" footer="0.3"/>
  <pageSetup paperSize="9" scale="8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40"/>
  <sheetViews>
    <sheetView view="pageBreakPreview" topLeftCell="A15" zoomScaleNormal="100" zoomScaleSheetLayoutView="100" workbookViewId="0">
      <selection activeCell="D45" sqref="D45"/>
    </sheetView>
  </sheetViews>
  <sheetFormatPr baseColWidth="10" defaultColWidth="11.42578125" defaultRowHeight="15" x14ac:dyDescent="0.25"/>
  <cols>
    <col min="1" max="1" width="3.7109375" style="332" customWidth="1"/>
    <col min="2" max="2" width="6.140625" style="332" customWidth="1"/>
    <col min="3" max="3" width="46.85546875" style="350" customWidth="1"/>
    <col min="4" max="5" width="11.42578125" style="332"/>
    <col min="6" max="6" width="14.42578125" style="332" customWidth="1"/>
    <col min="7" max="7" width="14.7109375" style="332" customWidth="1"/>
    <col min="8" max="8" width="3.85546875" style="332" customWidth="1"/>
    <col min="9" max="9" width="12.42578125" style="332" bestFit="1" customWidth="1"/>
    <col min="10" max="10" width="11.42578125" style="332"/>
    <col min="11" max="11" width="17" style="332" customWidth="1"/>
    <col min="12" max="16384" width="11.42578125" style="332"/>
  </cols>
  <sheetData>
    <row r="2" spans="2:9" ht="28.5" customHeight="1" x14ac:dyDescent="0.25">
      <c r="B2" s="711" t="str">
        <f>+PMT!B2</f>
        <v>PAVIMENTO CALLE URBANA EN EL MUNICIPIO DE ANORI DEPARTAMENTO DE ANTOQUIA</v>
      </c>
      <c r="C2" s="711"/>
      <c r="D2" s="711"/>
      <c r="E2" s="711"/>
      <c r="F2" s="711"/>
      <c r="G2" s="711"/>
    </row>
    <row r="3" spans="2:9" x14ac:dyDescent="0.25">
      <c r="B3" s="711" t="s">
        <v>400</v>
      </c>
      <c r="C3" s="711"/>
      <c r="D3" s="711"/>
      <c r="E3" s="711"/>
      <c r="F3" s="711"/>
      <c r="G3" s="711"/>
    </row>
    <row r="4" spans="2:9" x14ac:dyDescent="0.25">
      <c r="B4" s="711" t="s">
        <v>401</v>
      </c>
      <c r="C4" s="711"/>
      <c r="D4" s="711"/>
      <c r="E4" s="711"/>
      <c r="F4" s="711"/>
      <c r="G4" s="711"/>
    </row>
    <row r="5" spans="2:9" x14ac:dyDescent="0.25">
      <c r="B5" s="711"/>
      <c r="C5" s="711"/>
      <c r="D5" s="711"/>
      <c r="E5" s="711"/>
      <c r="F5" s="711"/>
      <c r="G5" s="711"/>
    </row>
    <row r="6" spans="2:9" ht="30" x14ac:dyDescent="0.25">
      <c r="B6" s="333" t="s">
        <v>402</v>
      </c>
      <c r="C6" s="333" t="s">
        <v>2</v>
      </c>
      <c r="D6" s="333" t="s">
        <v>3</v>
      </c>
      <c r="E6" s="333" t="s">
        <v>4</v>
      </c>
      <c r="F6" s="333" t="s">
        <v>403</v>
      </c>
      <c r="G6" s="333" t="s">
        <v>404</v>
      </c>
    </row>
    <row r="7" spans="2:9" x14ac:dyDescent="0.25">
      <c r="B7" s="330">
        <v>1</v>
      </c>
      <c r="C7" s="334" t="s">
        <v>405</v>
      </c>
      <c r="D7" s="335"/>
      <c r="E7" s="335"/>
      <c r="F7" s="335"/>
      <c r="G7" s="335"/>
      <c r="H7" s="336"/>
      <c r="I7" s="336"/>
    </row>
    <row r="8" spans="2:9" x14ac:dyDescent="0.25">
      <c r="B8" s="337">
        <v>1.1000000000000001</v>
      </c>
      <c r="C8" s="338" t="s">
        <v>406</v>
      </c>
      <c r="D8" s="312" t="s">
        <v>407</v>
      </c>
      <c r="E8" s="312">
        <v>50</v>
      </c>
      <c r="F8" s="311">
        <v>400</v>
      </c>
      <c r="G8" s="339">
        <f>+E8*F8</f>
        <v>20000</v>
      </c>
    </row>
    <row r="9" spans="2:9" x14ac:dyDescent="0.25">
      <c r="B9" s="337">
        <v>1.2</v>
      </c>
      <c r="C9" s="340" t="s">
        <v>408</v>
      </c>
      <c r="D9" s="312" t="s">
        <v>407</v>
      </c>
      <c r="E9" s="341">
        <v>1</v>
      </c>
      <c r="F9" s="328">
        <v>200000</v>
      </c>
      <c r="G9" s="339">
        <f>+E9*F9</f>
        <v>200000</v>
      </c>
    </row>
    <row r="10" spans="2:9" ht="30" x14ac:dyDescent="0.25">
      <c r="B10" s="330">
        <v>2</v>
      </c>
      <c r="C10" s="334" t="s">
        <v>409</v>
      </c>
      <c r="D10" s="335"/>
      <c r="E10" s="335"/>
      <c r="F10" s="335"/>
      <c r="G10" s="335"/>
      <c r="H10" s="336"/>
      <c r="I10" s="336"/>
    </row>
    <row r="11" spans="2:9" ht="30" x14ac:dyDescent="0.25">
      <c r="B11" s="337">
        <v>2.2000000000000002</v>
      </c>
      <c r="C11" s="340" t="s">
        <v>410</v>
      </c>
      <c r="D11" s="312" t="s">
        <v>407</v>
      </c>
      <c r="E11" s="312">
        <v>2</v>
      </c>
      <c r="F11" s="311">
        <v>16972</v>
      </c>
      <c r="G11" s="339">
        <f>+E11*F11</f>
        <v>33944</v>
      </c>
    </row>
    <row r="12" spans="2:9" x14ac:dyDescent="0.25">
      <c r="B12" s="337">
        <v>2.2999999999999998</v>
      </c>
      <c r="C12" s="340" t="s">
        <v>411</v>
      </c>
      <c r="D12" s="312" t="s">
        <v>412</v>
      </c>
      <c r="E12" s="312">
        <v>150</v>
      </c>
      <c r="F12" s="311">
        <v>4476.6666666666661</v>
      </c>
      <c r="G12" s="339">
        <f t="shared" ref="G12:G14" si="0">+E12*F12</f>
        <v>671499.99999999988</v>
      </c>
    </row>
    <row r="13" spans="2:9" ht="30" x14ac:dyDescent="0.25">
      <c r="B13" s="337">
        <v>2.4</v>
      </c>
      <c r="C13" s="340" t="s">
        <v>413</v>
      </c>
      <c r="D13" s="312" t="s">
        <v>407</v>
      </c>
      <c r="E13" s="312">
        <v>2</v>
      </c>
      <c r="F13" s="311">
        <v>100254</v>
      </c>
      <c r="G13" s="339">
        <f t="shared" si="0"/>
        <v>200508</v>
      </c>
    </row>
    <row r="14" spans="2:9" x14ac:dyDescent="0.25">
      <c r="B14" s="342">
        <v>2.5</v>
      </c>
      <c r="C14" s="338" t="s">
        <v>414</v>
      </c>
      <c r="D14" s="341" t="s">
        <v>407</v>
      </c>
      <c r="E14" s="341">
        <v>2</v>
      </c>
      <c r="F14" s="343">
        <f>5000000*1.19</f>
        <v>5950000</v>
      </c>
      <c r="G14" s="344">
        <f t="shared" si="0"/>
        <v>11900000</v>
      </c>
      <c r="H14" s="345"/>
    </row>
    <row r="15" spans="2:9" x14ac:dyDescent="0.25">
      <c r="B15" s="330">
        <v>3</v>
      </c>
      <c r="C15" s="334" t="s">
        <v>415</v>
      </c>
      <c r="D15" s="335"/>
      <c r="E15" s="335"/>
      <c r="F15" s="335"/>
      <c r="G15" s="335"/>
      <c r="H15" s="336"/>
    </row>
    <row r="16" spans="2:9" x14ac:dyDescent="0.25">
      <c r="B16" s="346" t="s">
        <v>416</v>
      </c>
      <c r="C16" s="347" t="s">
        <v>417</v>
      </c>
      <c r="D16" s="348"/>
      <c r="E16" s="348"/>
      <c r="F16" s="348"/>
      <c r="G16" s="348"/>
      <c r="H16" s="336"/>
    </row>
    <row r="17" spans="2:9" ht="45" x14ac:dyDescent="0.25">
      <c r="B17" s="342" t="s">
        <v>418</v>
      </c>
      <c r="C17" s="338" t="s">
        <v>419</v>
      </c>
      <c r="D17" s="341" t="s">
        <v>407</v>
      </c>
      <c r="E17" s="341">
        <v>10</v>
      </c>
      <c r="F17" s="328">
        <v>18540</v>
      </c>
      <c r="G17" s="339">
        <f>+E17*F17</f>
        <v>185400</v>
      </c>
    </row>
    <row r="18" spans="2:9" x14ac:dyDescent="0.25">
      <c r="B18" s="342" t="s">
        <v>420</v>
      </c>
      <c r="C18" s="338" t="s">
        <v>421</v>
      </c>
      <c r="D18" s="341" t="s">
        <v>407</v>
      </c>
      <c r="E18" s="341">
        <v>2</v>
      </c>
      <c r="F18" s="328">
        <v>174200</v>
      </c>
      <c r="G18" s="339">
        <f t="shared" ref="G18:G20" si="1">+E18*F18</f>
        <v>348400</v>
      </c>
    </row>
    <row r="19" spans="2:9" x14ac:dyDescent="0.25">
      <c r="B19" s="342" t="s">
        <v>422</v>
      </c>
      <c r="C19" s="338" t="s">
        <v>423</v>
      </c>
      <c r="D19" s="341" t="s">
        <v>407</v>
      </c>
      <c r="E19" s="341">
        <v>2</v>
      </c>
      <c r="F19" s="328">
        <v>93223.333333333328</v>
      </c>
      <c r="G19" s="339">
        <f t="shared" si="1"/>
        <v>186446.66666666666</v>
      </c>
    </row>
    <row r="20" spans="2:9" ht="30" x14ac:dyDescent="0.25">
      <c r="B20" s="337" t="s">
        <v>424</v>
      </c>
      <c r="C20" s="340" t="s">
        <v>425</v>
      </c>
      <c r="D20" s="312" t="s">
        <v>407</v>
      </c>
      <c r="E20" s="312">
        <v>2</v>
      </c>
      <c r="F20" s="311">
        <v>55755.333333333328</v>
      </c>
      <c r="G20" s="339">
        <f t="shared" si="1"/>
        <v>111510.66666666666</v>
      </c>
    </row>
    <row r="21" spans="2:9" x14ac:dyDescent="0.25">
      <c r="B21" s="346" t="s">
        <v>426</v>
      </c>
      <c r="C21" s="347" t="s">
        <v>427</v>
      </c>
      <c r="D21" s="348"/>
      <c r="E21" s="348"/>
      <c r="F21" s="348"/>
      <c r="G21" s="348"/>
      <c r="H21" s="336"/>
      <c r="I21" s="336"/>
    </row>
    <row r="22" spans="2:9" ht="30" x14ac:dyDescent="0.25">
      <c r="B22" s="337" t="s">
        <v>428</v>
      </c>
      <c r="C22" s="340" t="s">
        <v>429</v>
      </c>
      <c r="D22" s="312" t="s">
        <v>407</v>
      </c>
      <c r="E22" s="341">
        <v>90</v>
      </c>
      <c r="F22" s="328">
        <v>6600</v>
      </c>
      <c r="G22" s="339">
        <f>+E22*F22</f>
        <v>594000</v>
      </c>
    </row>
    <row r="23" spans="2:9" x14ac:dyDescent="0.25">
      <c r="B23" s="337" t="s">
        <v>430</v>
      </c>
      <c r="C23" s="523" t="s">
        <v>431</v>
      </c>
      <c r="D23" s="312" t="s">
        <v>120</v>
      </c>
      <c r="E23" s="312">
        <f>+E22*2.5</f>
        <v>225</v>
      </c>
      <c r="F23" s="311">
        <v>1603.3333333333333</v>
      </c>
      <c r="G23" s="339">
        <f>+E23*F23</f>
        <v>360750</v>
      </c>
    </row>
    <row r="24" spans="2:9" x14ac:dyDescent="0.25">
      <c r="B24" s="346" t="s">
        <v>432</v>
      </c>
      <c r="C24" s="347" t="s">
        <v>433</v>
      </c>
      <c r="D24" s="348"/>
      <c r="E24" s="348"/>
      <c r="F24" s="348"/>
      <c r="G24" s="348"/>
      <c r="H24" s="336"/>
      <c r="I24" s="336"/>
    </row>
    <row r="25" spans="2:9" ht="30" x14ac:dyDescent="0.25">
      <c r="B25" s="337" t="s">
        <v>434</v>
      </c>
      <c r="C25" s="340" t="s">
        <v>435</v>
      </c>
      <c r="D25" s="312" t="s">
        <v>407</v>
      </c>
      <c r="E25" s="312">
        <v>4</v>
      </c>
      <c r="F25" s="311">
        <v>48917.333333333328</v>
      </c>
      <c r="G25" s="339">
        <f>+E25*F25</f>
        <v>195669.33333333331</v>
      </c>
    </row>
    <row r="26" spans="2:9" x14ac:dyDescent="0.25">
      <c r="B26" s="346" t="s">
        <v>436</v>
      </c>
      <c r="C26" s="347" t="s">
        <v>437</v>
      </c>
      <c r="D26" s="348"/>
      <c r="E26" s="348"/>
      <c r="F26" s="348"/>
      <c r="G26" s="348"/>
      <c r="H26" s="336"/>
      <c r="I26" s="336"/>
    </row>
    <row r="27" spans="2:9" x14ac:dyDescent="0.25">
      <c r="B27" s="337" t="s">
        <v>438</v>
      </c>
      <c r="C27" s="340" t="s">
        <v>439</v>
      </c>
      <c r="D27" s="312" t="s">
        <v>440</v>
      </c>
      <c r="E27" s="312">
        <v>20</v>
      </c>
      <c r="F27" s="349">
        <v>35850</v>
      </c>
      <c r="G27" s="339">
        <f t="shared" ref="G27:G32" si="2">+E27*F27</f>
        <v>717000</v>
      </c>
    </row>
    <row r="28" spans="2:9" x14ac:dyDescent="0.25">
      <c r="B28" s="337" t="s">
        <v>441</v>
      </c>
      <c r="C28" s="340" t="s">
        <v>442</v>
      </c>
      <c r="D28" s="312" t="s">
        <v>407</v>
      </c>
      <c r="E28" s="312">
        <f>+E27</f>
        <v>20</v>
      </c>
      <c r="F28" s="349">
        <v>12000</v>
      </c>
      <c r="G28" s="339">
        <f>+E28*F28</f>
        <v>240000</v>
      </c>
    </row>
    <row r="29" spans="2:9" x14ac:dyDescent="0.25">
      <c r="B29" s="337" t="s">
        <v>443</v>
      </c>
      <c r="C29" s="340" t="s">
        <v>444</v>
      </c>
      <c r="D29" s="312" t="s">
        <v>407</v>
      </c>
      <c r="E29" s="312">
        <f t="shared" ref="E29:E31" si="3">+E28</f>
        <v>20</v>
      </c>
      <c r="F29" s="349">
        <v>41520</v>
      </c>
      <c r="G29" s="339">
        <f t="shared" si="2"/>
        <v>830400</v>
      </c>
    </row>
    <row r="30" spans="2:9" x14ac:dyDescent="0.25">
      <c r="B30" s="337" t="s">
        <v>445</v>
      </c>
      <c r="C30" s="340" t="s">
        <v>446</v>
      </c>
      <c r="D30" s="312" t="s">
        <v>407</v>
      </c>
      <c r="E30" s="312">
        <f t="shared" si="3"/>
        <v>20</v>
      </c>
      <c r="F30" s="349">
        <v>20000</v>
      </c>
      <c r="G30" s="339">
        <f t="shared" si="2"/>
        <v>400000</v>
      </c>
    </row>
    <row r="31" spans="2:9" x14ac:dyDescent="0.25">
      <c r="B31" s="337" t="s">
        <v>447</v>
      </c>
      <c r="C31" s="340" t="s">
        <v>448</v>
      </c>
      <c r="D31" s="312" t="s">
        <v>407</v>
      </c>
      <c r="E31" s="312">
        <f t="shared" si="3"/>
        <v>20</v>
      </c>
      <c r="F31" s="349">
        <v>25000</v>
      </c>
      <c r="G31" s="339">
        <f t="shared" si="2"/>
        <v>500000</v>
      </c>
    </row>
    <row r="32" spans="2:9" x14ac:dyDescent="0.25">
      <c r="B32" s="337" t="s">
        <v>449</v>
      </c>
      <c r="C32" s="340" t="s">
        <v>450</v>
      </c>
      <c r="D32" s="312" t="s">
        <v>407</v>
      </c>
      <c r="E32" s="312">
        <f>+'[105]FORMULARIO 6'!D9+'[105]FORMULARIO 6'!D10+'[105]FORMULARIO 6'!D11+'[105]FORMULARIO 6'!D12+'[105]FORMULARIO 6'!D13+'[105]FORMULARIO 6'!D14+4</f>
        <v>10</v>
      </c>
      <c r="F32" s="349">
        <v>42500</v>
      </c>
      <c r="G32" s="339">
        <f t="shared" si="2"/>
        <v>425000</v>
      </c>
    </row>
    <row r="33" spans="2:9" x14ac:dyDescent="0.25">
      <c r="B33" s="346" t="s">
        <v>451</v>
      </c>
      <c r="C33" s="347" t="s">
        <v>452</v>
      </c>
      <c r="D33" s="348"/>
      <c r="E33" s="348"/>
      <c r="F33" s="348"/>
      <c r="G33" s="348"/>
      <c r="H33" s="336"/>
      <c r="I33" s="336"/>
    </row>
    <row r="34" spans="2:9" x14ac:dyDescent="0.25">
      <c r="B34" s="337" t="s">
        <v>453</v>
      </c>
      <c r="C34" s="340" t="s">
        <v>454</v>
      </c>
      <c r="D34" s="312" t="s">
        <v>407</v>
      </c>
      <c r="E34" s="312">
        <f>+'[105]FORMULARIO 6'!D9+'[105]FORMULARIO 6'!D10+'[105]FORMULARIO 6'!D11+'[105]FORMULARIO 6'!D12+'[105]FORMULARIO 6'!D13+'[105]FORMULARIO 6'!D14</f>
        <v>6</v>
      </c>
      <c r="F34" s="349">
        <v>63038.666666666664</v>
      </c>
      <c r="G34" s="339">
        <f>+F34*E34</f>
        <v>378232</v>
      </c>
    </row>
    <row r="35" spans="2:9" x14ac:dyDescent="0.25">
      <c r="B35" s="337" t="s">
        <v>455</v>
      </c>
      <c r="C35" s="340" t="s">
        <v>456</v>
      </c>
      <c r="D35" s="312" t="s">
        <v>407</v>
      </c>
      <c r="E35" s="312">
        <v>20</v>
      </c>
      <c r="F35" s="349">
        <v>5270</v>
      </c>
      <c r="G35" s="339">
        <f>+F35*E35</f>
        <v>105400</v>
      </c>
    </row>
    <row r="36" spans="2:9" x14ac:dyDescent="0.25">
      <c r="B36" s="533"/>
      <c r="C36" s="537" t="s">
        <v>457</v>
      </c>
      <c r="D36" s="538"/>
      <c r="E36" s="538"/>
      <c r="F36" s="538"/>
      <c r="G36" s="539">
        <f>ROUND(SUM(G8:G35),0)</f>
        <v>18604161</v>
      </c>
      <c r="H36" s="336"/>
      <c r="I36" s="336"/>
    </row>
    <row r="37" spans="2:9" x14ac:dyDescent="0.25">
      <c r="B37" s="533"/>
      <c r="C37" s="537"/>
      <c r="D37" s="538"/>
      <c r="E37" s="538"/>
      <c r="F37" s="538" t="s">
        <v>399</v>
      </c>
      <c r="G37" s="539">
        <f>G36*0.19</f>
        <v>3534790.59</v>
      </c>
      <c r="H37" s="336"/>
      <c r="I37" s="336"/>
    </row>
    <row r="38" spans="2:9" x14ac:dyDescent="0.25">
      <c r="B38" s="533"/>
      <c r="C38" s="537"/>
      <c r="D38" s="538"/>
      <c r="E38" s="538"/>
      <c r="F38" s="335" t="s">
        <v>39</v>
      </c>
      <c r="G38" s="540">
        <f>SUM(G36:G37)</f>
        <v>22138951.59</v>
      </c>
      <c r="H38" s="336"/>
      <c r="I38" s="336"/>
    </row>
    <row r="39" spans="2:9" x14ac:dyDescent="0.25">
      <c r="B39" s="711"/>
      <c r="C39" s="711"/>
      <c r="D39" s="711"/>
      <c r="E39" s="711"/>
      <c r="F39" s="711"/>
      <c r="G39" s="711"/>
    </row>
    <row r="40" spans="2:9" x14ac:dyDescent="0.25">
      <c r="B40" s="722" t="s">
        <v>458</v>
      </c>
      <c r="C40" s="723"/>
      <c r="D40" s="723"/>
      <c r="E40" s="723"/>
      <c r="F40" s="723"/>
      <c r="G40" s="724"/>
    </row>
  </sheetData>
  <mergeCells count="6">
    <mergeCell ref="B40:G40"/>
    <mergeCell ref="B2:G2"/>
    <mergeCell ref="B3:G3"/>
    <mergeCell ref="B4:G4"/>
    <mergeCell ref="B5:G5"/>
    <mergeCell ref="B39:G39"/>
  </mergeCells>
  <pageMargins left="0.7" right="0.7" top="0.75" bottom="0.75" header="0.3" footer="0.3"/>
  <pageSetup paperSize="9" scale="7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Normal="100" zoomScaleSheetLayoutView="100" workbookViewId="0">
      <selection sqref="A1:G31"/>
    </sheetView>
  </sheetViews>
  <sheetFormatPr baseColWidth="10" defaultColWidth="11.42578125" defaultRowHeight="12.75" x14ac:dyDescent="0.2"/>
  <cols>
    <col min="1" max="1" width="11.42578125" style="367"/>
    <col min="2" max="2" width="42" style="367" customWidth="1"/>
    <col min="3" max="3" width="8.85546875" style="367" bestFit="1" customWidth="1"/>
    <col min="4" max="4" width="12" style="367" customWidth="1"/>
    <col min="5" max="5" width="12.28515625" style="367" bestFit="1" customWidth="1"/>
    <col min="6" max="6" width="11.42578125" style="367"/>
    <col min="7" max="7" width="13.85546875" style="367" customWidth="1"/>
    <col min="8" max="8" width="15.85546875" style="367" bestFit="1" customWidth="1"/>
    <col min="9" max="16384" width="11.42578125" style="367"/>
  </cols>
  <sheetData>
    <row r="1" spans="1:10" x14ac:dyDescent="0.2">
      <c r="A1" s="730" t="s">
        <v>459</v>
      </c>
      <c r="B1" s="730"/>
      <c r="C1" s="730"/>
      <c r="D1" s="730"/>
      <c r="E1" s="730"/>
      <c r="F1" s="730"/>
      <c r="G1" s="730"/>
    </row>
    <row r="2" spans="1:10" x14ac:dyDescent="0.2">
      <c r="A2" s="731" t="s">
        <v>460</v>
      </c>
      <c r="B2" s="731"/>
      <c r="C2" s="731"/>
      <c r="D2" s="731"/>
      <c r="E2" s="731"/>
      <c r="F2" s="731"/>
      <c r="G2" s="731"/>
    </row>
    <row r="3" spans="1:10" x14ac:dyDescent="0.2">
      <c r="A3" s="731" t="s">
        <v>461</v>
      </c>
      <c r="B3" s="731"/>
      <c r="C3" s="731"/>
      <c r="D3" s="731"/>
      <c r="E3" s="731"/>
      <c r="F3" s="731"/>
      <c r="G3" s="731"/>
    </row>
    <row r="4" spans="1:10" ht="25.5" x14ac:dyDescent="0.2">
      <c r="A4" s="368" t="s">
        <v>402</v>
      </c>
      <c r="B4" s="368" t="s">
        <v>462</v>
      </c>
      <c r="C4" s="369" t="s">
        <v>4</v>
      </c>
      <c r="D4" s="368" t="s">
        <v>463</v>
      </c>
      <c r="E4" s="368" t="s">
        <v>464</v>
      </c>
      <c r="F4" s="368" t="s">
        <v>465</v>
      </c>
      <c r="G4" s="370" t="s">
        <v>466</v>
      </c>
    </row>
    <row r="5" spans="1:10" ht="13.5" thickBot="1" x14ac:dyDescent="0.25">
      <c r="A5" s="371" t="s">
        <v>467</v>
      </c>
      <c r="B5" s="372" t="s">
        <v>468</v>
      </c>
      <c r="C5" s="373"/>
      <c r="D5" s="373"/>
      <c r="E5" s="373"/>
      <c r="F5" s="373"/>
      <c r="G5" s="373"/>
    </row>
    <row r="6" spans="1:10" x14ac:dyDescent="0.2">
      <c r="A6" s="374">
        <v>1</v>
      </c>
      <c r="B6" s="375" t="s">
        <v>469</v>
      </c>
      <c r="C6" s="375"/>
      <c r="D6" s="376"/>
      <c r="E6" s="375"/>
      <c r="F6" s="375"/>
      <c r="G6" s="377"/>
      <c r="H6" s="378"/>
    </row>
    <row r="7" spans="1:10" x14ac:dyDescent="0.2">
      <c r="A7" s="379" t="s">
        <v>470</v>
      </c>
      <c r="B7" s="380" t="s">
        <v>471</v>
      </c>
      <c r="C7" s="381">
        <v>1</v>
      </c>
      <c r="D7" s="382">
        <v>6420000</v>
      </c>
      <c r="E7" s="383">
        <v>0.5</v>
      </c>
      <c r="F7" s="384">
        <v>5</v>
      </c>
      <c r="G7" s="385">
        <f>IFERROR(IF(C7="","-",D7*E7*F7*C7),0)</f>
        <v>16050000</v>
      </c>
    </row>
    <row r="8" spans="1:10" x14ac:dyDescent="0.2">
      <c r="A8" s="379" t="s">
        <v>472</v>
      </c>
      <c r="B8" s="386" t="s">
        <v>473</v>
      </c>
      <c r="C8" s="381">
        <v>1</v>
      </c>
      <c r="D8" s="382">
        <v>4815000</v>
      </c>
      <c r="E8" s="383">
        <v>1</v>
      </c>
      <c r="F8" s="384">
        <v>5</v>
      </c>
      <c r="G8" s="385">
        <f t="shared" ref="G8:G11" si="0">IFERROR(IF(C8="","-",D8*E8*F8*C8),0)</f>
        <v>24075000</v>
      </c>
    </row>
    <row r="9" spans="1:10" x14ac:dyDescent="0.2">
      <c r="A9" s="379" t="s">
        <v>474</v>
      </c>
      <c r="B9" s="386" t="s">
        <v>475</v>
      </c>
      <c r="C9" s="381">
        <v>1</v>
      </c>
      <c r="D9" s="382">
        <v>3424000</v>
      </c>
      <c r="E9" s="383">
        <v>0.3</v>
      </c>
      <c r="F9" s="384">
        <v>5</v>
      </c>
      <c r="G9" s="385">
        <f t="shared" si="0"/>
        <v>5136000</v>
      </c>
    </row>
    <row r="10" spans="1:10" x14ac:dyDescent="0.2">
      <c r="A10" s="379" t="s">
        <v>476</v>
      </c>
      <c r="B10" s="386" t="s">
        <v>477</v>
      </c>
      <c r="C10" s="381">
        <v>1</v>
      </c>
      <c r="D10" s="382">
        <v>3424000</v>
      </c>
      <c r="E10" s="383">
        <v>0.5</v>
      </c>
      <c r="F10" s="384">
        <v>5</v>
      </c>
      <c r="G10" s="385">
        <f t="shared" si="0"/>
        <v>8560000</v>
      </c>
    </row>
    <row r="11" spans="1:10" ht="13.5" x14ac:dyDescent="0.2">
      <c r="A11" s="379">
        <v>1.7</v>
      </c>
      <c r="B11" s="387" t="s">
        <v>478</v>
      </c>
      <c r="C11" s="381">
        <v>1</v>
      </c>
      <c r="D11" s="382">
        <v>3424000</v>
      </c>
      <c r="E11" s="383">
        <v>1</v>
      </c>
      <c r="F11" s="384">
        <v>5</v>
      </c>
      <c r="G11" s="385">
        <f t="shared" si="0"/>
        <v>17120000</v>
      </c>
    </row>
    <row r="12" spans="1:10" x14ac:dyDescent="0.2">
      <c r="A12" s="388"/>
      <c r="B12" s="732" t="s">
        <v>479</v>
      </c>
      <c r="C12" s="732"/>
      <c r="D12" s="732"/>
      <c r="E12" s="732"/>
      <c r="F12" s="732"/>
      <c r="G12" s="389">
        <f>SUM(G7:G11)</f>
        <v>70941000</v>
      </c>
    </row>
    <row r="13" spans="1:10" ht="13.5" x14ac:dyDescent="0.25">
      <c r="A13" s="368"/>
      <c r="B13" s="390"/>
      <c r="C13" s="390"/>
      <c r="D13" s="390"/>
      <c r="E13" s="390"/>
      <c r="F13" s="390" t="s">
        <v>480</v>
      </c>
      <c r="G13" s="391" t="s">
        <v>481</v>
      </c>
    </row>
    <row r="14" spans="1:10" x14ac:dyDescent="0.2">
      <c r="A14" s="368"/>
      <c r="B14" s="390"/>
      <c r="C14" s="733" t="s">
        <v>482</v>
      </c>
      <c r="D14" s="733"/>
      <c r="E14" s="733"/>
      <c r="F14" s="733"/>
      <c r="G14" s="392">
        <f>+'FACTOR XDOR'!F35</f>
        <v>1.75</v>
      </c>
      <c r="H14" s="725"/>
      <c r="I14" s="726"/>
      <c r="J14" s="726"/>
    </row>
    <row r="15" spans="1:10" ht="21.75" customHeight="1" x14ac:dyDescent="0.2">
      <c r="A15" s="368"/>
      <c r="B15" s="393"/>
      <c r="C15" s="393"/>
      <c r="D15" s="393"/>
      <c r="E15" s="393"/>
      <c r="F15" s="394" t="s">
        <v>483</v>
      </c>
      <c r="G15" s="395">
        <f>G12*G14</f>
        <v>124146750</v>
      </c>
      <c r="H15" s="396"/>
    </row>
    <row r="16" spans="1:10" x14ac:dyDescent="0.2">
      <c r="A16" s="368" t="s">
        <v>484</v>
      </c>
      <c r="B16" s="397" t="s">
        <v>485</v>
      </c>
      <c r="C16" s="393"/>
      <c r="D16" s="393"/>
      <c r="E16" s="393"/>
      <c r="F16" s="393"/>
      <c r="G16" s="393"/>
    </row>
    <row r="17" spans="1:8" ht="25.5" x14ac:dyDescent="0.2">
      <c r="A17" s="368"/>
      <c r="B17" s="398" t="s">
        <v>486</v>
      </c>
      <c r="C17" s="399" t="s">
        <v>3</v>
      </c>
      <c r="D17" s="399" t="s">
        <v>4</v>
      </c>
      <c r="E17" s="400" t="s">
        <v>403</v>
      </c>
      <c r="F17" s="400" t="s">
        <v>487</v>
      </c>
      <c r="G17" s="370" t="s">
        <v>488</v>
      </c>
    </row>
    <row r="18" spans="1:8" ht="15.75" x14ac:dyDescent="0.2">
      <c r="A18" s="401">
        <v>1</v>
      </c>
      <c r="B18" s="402" t="s">
        <v>489</v>
      </c>
      <c r="C18" s="403" t="s">
        <v>161</v>
      </c>
      <c r="D18" s="404">
        <v>1</v>
      </c>
      <c r="E18" s="405">
        <v>100000</v>
      </c>
      <c r="F18" s="404">
        <v>5</v>
      </c>
      <c r="G18" s="406">
        <f t="shared" ref="G18:G24" si="1">IFERROR(IF(D18="","-",D18*E18*F18),0)</f>
        <v>500000</v>
      </c>
    </row>
    <row r="19" spans="1:8" ht="15.75" x14ac:dyDescent="0.2">
      <c r="A19" s="401">
        <v>2</v>
      </c>
      <c r="B19" s="402" t="s">
        <v>490</v>
      </c>
      <c r="C19" s="403" t="s">
        <v>161</v>
      </c>
      <c r="D19" s="404">
        <v>1</v>
      </c>
      <c r="E19" s="405">
        <v>150000</v>
      </c>
      <c r="F19" s="404">
        <v>5</v>
      </c>
      <c r="G19" s="406">
        <f t="shared" si="1"/>
        <v>750000</v>
      </c>
    </row>
    <row r="20" spans="1:8" ht="15.75" x14ac:dyDescent="0.2">
      <c r="A20" s="401">
        <v>3</v>
      </c>
      <c r="B20" s="402" t="s">
        <v>491</v>
      </c>
      <c r="C20" s="403" t="s">
        <v>161</v>
      </c>
      <c r="D20" s="404">
        <v>1</v>
      </c>
      <c r="E20" s="405">
        <v>700000</v>
      </c>
      <c r="F20" s="404">
        <v>5</v>
      </c>
      <c r="G20" s="406">
        <f t="shared" si="1"/>
        <v>3500000</v>
      </c>
    </row>
    <row r="21" spans="1:8" ht="15.75" x14ac:dyDescent="0.2">
      <c r="A21" s="401">
        <v>5</v>
      </c>
      <c r="B21" s="402" t="s">
        <v>492</v>
      </c>
      <c r="C21" s="403" t="s">
        <v>161</v>
      </c>
      <c r="D21" s="404">
        <v>5</v>
      </c>
      <c r="E21" s="405">
        <v>100000</v>
      </c>
      <c r="F21" s="404">
        <v>5</v>
      </c>
      <c r="G21" s="406">
        <f t="shared" si="1"/>
        <v>2500000</v>
      </c>
    </row>
    <row r="22" spans="1:8" x14ac:dyDescent="0.2">
      <c r="A22" s="401">
        <v>6</v>
      </c>
      <c r="B22" s="402" t="s">
        <v>493</v>
      </c>
      <c r="C22" s="408" t="s">
        <v>494</v>
      </c>
      <c r="D22" s="409"/>
      <c r="E22" s="406">
        <f>IFERROR('POL INTERV'!H22,"")</f>
        <v>2964930</v>
      </c>
      <c r="F22" s="410"/>
      <c r="G22" s="406">
        <f>IFERROR(IF(E22="","",E22),0)</f>
        <v>2964930</v>
      </c>
    </row>
    <row r="23" spans="1:8" x14ac:dyDescent="0.2">
      <c r="A23" s="411"/>
      <c r="B23" s="402"/>
      <c r="C23" s="408"/>
      <c r="D23" s="409"/>
      <c r="E23" s="406"/>
      <c r="F23" s="409"/>
      <c r="G23" s="406" t="str">
        <f t="shared" si="1"/>
        <v>-</v>
      </c>
    </row>
    <row r="24" spans="1:8" x14ac:dyDescent="0.2">
      <c r="A24" s="411"/>
      <c r="B24" s="402"/>
      <c r="C24" s="408"/>
      <c r="D24" s="409"/>
      <c r="E24" s="406"/>
      <c r="F24" s="409"/>
      <c r="G24" s="406" t="str">
        <f t="shared" si="1"/>
        <v>-</v>
      </c>
    </row>
    <row r="25" spans="1:8" x14ac:dyDescent="0.2">
      <c r="A25" s="411"/>
      <c r="B25" s="412"/>
      <c r="C25" s="413"/>
      <c r="D25" s="414"/>
      <c r="E25" s="415"/>
      <c r="F25" s="416"/>
      <c r="G25" s="406"/>
    </row>
    <row r="26" spans="1:8" x14ac:dyDescent="0.2">
      <c r="A26" s="417"/>
      <c r="B26" s="727" t="s">
        <v>495</v>
      </c>
      <c r="C26" s="728"/>
      <c r="D26" s="728"/>
      <c r="E26" s="728"/>
      <c r="F26" s="729"/>
      <c r="G26" s="418">
        <f>SUM(G18:G22)</f>
        <v>10214930</v>
      </c>
    </row>
    <row r="27" spans="1:8" x14ac:dyDescent="0.2">
      <c r="A27" s="417"/>
      <c r="B27" s="419"/>
      <c r="C27" s="420"/>
      <c r="D27" s="420"/>
      <c r="E27" s="420"/>
      <c r="F27" s="421"/>
      <c r="G27" s="418"/>
    </row>
    <row r="28" spans="1:8" x14ac:dyDescent="0.2">
      <c r="A28" s="417"/>
      <c r="B28" s="422"/>
      <c r="C28" s="423"/>
      <c r="D28" s="423"/>
      <c r="E28" s="423"/>
      <c r="F28" s="421" t="s">
        <v>496</v>
      </c>
      <c r="G28" s="424">
        <f>G15+G26</f>
        <v>134361680</v>
      </c>
      <c r="H28" s="407"/>
    </row>
    <row r="29" spans="1:8" x14ac:dyDescent="0.2">
      <c r="A29" s="417"/>
      <c r="B29" s="727"/>
      <c r="C29" s="728"/>
      <c r="D29" s="728"/>
      <c r="E29" s="425" t="s">
        <v>497</v>
      </c>
      <c r="F29" s="426">
        <v>0.19</v>
      </c>
      <c r="G29" s="424">
        <f>G28*F29</f>
        <v>25528719.199999999</v>
      </c>
    </row>
    <row r="30" spans="1:8" x14ac:dyDescent="0.2">
      <c r="A30" s="427"/>
      <c r="B30" s="428"/>
      <c r="C30" s="429"/>
      <c r="D30" s="429"/>
      <c r="E30" s="429"/>
      <c r="F30" s="430" t="s">
        <v>498</v>
      </c>
      <c r="G30" s="431">
        <f>G28+G29</f>
        <v>159890399.19999999</v>
      </c>
      <c r="H30" s="432"/>
    </row>
    <row r="31" spans="1:8" x14ac:dyDescent="0.2">
      <c r="H31" s="407"/>
    </row>
    <row r="32" spans="1:8" x14ac:dyDescent="0.2">
      <c r="G32" s="407"/>
    </row>
  </sheetData>
  <mergeCells count="8">
    <mergeCell ref="H14:J14"/>
    <mergeCell ref="B26:F26"/>
    <mergeCell ref="B29:D29"/>
    <mergeCell ref="A1:G1"/>
    <mergeCell ref="A2:G2"/>
    <mergeCell ref="A3:G3"/>
    <mergeCell ref="B12:F12"/>
    <mergeCell ref="C14:F14"/>
  </mergeCells>
  <dataValidations disablePrompts="1" count="1">
    <dataValidation type="list" allowBlank="1" showInputMessage="1" showErrorMessage="1" sqref="B7:B11"/>
  </dataValidations>
  <pageMargins left="0.7" right="0.7" top="0.75" bottom="0.75" header="0.3" footer="0.3"/>
  <pageSetup scale="58" orientation="portrait" horizontalDpi="4294967293" r:id="rId1"/>
  <ignoredErrors>
    <ignoredError sqref="G22" 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3"/>
  <sheetViews>
    <sheetView zoomScale="70" zoomScaleNormal="70" workbookViewId="0">
      <selection activeCell="G40" sqref="G40"/>
    </sheetView>
  </sheetViews>
  <sheetFormatPr baseColWidth="10" defaultColWidth="14" defaultRowHeight="15" customHeight="1" x14ac:dyDescent="0.2"/>
  <cols>
    <col min="1" max="1" width="5.42578125" style="435" customWidth="1"/>
    <col min="2" max="2" width="43.7109375" style="435" customWidth="1"/>
    <col min="3" max="3" width="6.7109375" style="435" customWidth="1"/>
    <col min="4" max="4" width="8" style="435" customWidth="1"/>
    <col min="5" max="10" width="17.28515625" style="435" bestFit="1" customWidth="1"/>
    <col min="11" max="11" width="11.140625" style="435" customWidth="1"/>
    <col min="12" max="12" width="15.42578125" style="435" bestFit="1" customWidth="1"/>
    <col min="13" max="13" width="6.85546875" style="435" bestFit="1" customWidth="1"/>
    <col min="14" max="26" width="11.140625" style="435" customWidth="1"/>
    <col min="27" max="16384" width="14" style="435"/>
  </cols>
  <sheetData>
    <row r="1" spans="1:26" ht="16.5" customHeight="1" x14ac:dyDescent="0.3">
      <c r="A1" s="734" t="s">
        <v>499</v>
      </c>
      <c r="B1" s="735"/>
      <c r="C1" s="735"/>
      <c r="D1" s="735"/>
      <c r="E1" s="735"/>
      <c r="F1" s="736"/>
      <c r="G1" s="433"/>
      <c r="H1" s="433"/>
      <c r="I1" s="433"/>
      <c r="J1" s="433"/>
      <c r="K1" s="434"/>
      <c r="L1" s="434"/>
      <c r="M1" s="434"/>
      <c r="N1" s="434"/>
      <c r="O1" s="434"/>
      <c r="P1" s="434"/>
      <c r="Q1" s="434"/>
      <c r="R1" s="434"/>
      <c r="S1" s="434"/>
      <c r="T1" s="434"/>
      <c r="U1" s="434"/>
      <c r="V1" s="434"/>
      <c r="W1" s="434"/>
      <c r="X1" s="434"/>
      <c r="Y1" s="434"/>
      <c r="Z1" s="434"/>
    </row>
    <row r="2" spans="1:26" ht="16.5" customHeight="1" x14ac:dyDescent="0.3">
      <c r="A2" s="436"/>
      <c r="B2" s="437"/>
      <c r="C2" s="437"/>
      <c r="D2" s="437"/>
      <c r="E2" s="438" t="s">
        <v>500</v>
      </c>
      <c r="F2" s="439" t="s">
        <v>501</v>
      </c>
      <c r="G2" s="438" t="s">
        <v>500</v>
      </c>
      <c r="H2" s="439" t="s">
        <v>502</v>
      </c>
      <c r="I2" s="438" t="s">
        <v>500</v>
      </c>
      <c r="J2" s="439" t="s">
        <v>503</v>
      </c>
      <c r="K2" s="434"/>
      <c r="L2" s="391"/>
      <c r="M2" s="440"/>
      <c r="N2" s="434"/>
      <c r="O2" s="434"/>
      <c r="P2" s="434"/>
      <c r="Q2" s="434"/>
      <c r="R2" s="434"/>
      <c r="S2" s="434"/>
      <c r="T2" s="434"/>
      <c r="U2" s="434"/>
      <c r="V2" s="434"/>
      <c r="W2" s="434"/>
      <c r="X2" s="434"/>
      <c r="Y2" s="434"/>
      <c r="Z2" s="434"/>
    </row>
    <row r="3" spans="1:26" ht="17.100000000000001" customHeight="1" x14ac:dyDescent="0.3">
      <c r="A3" s="441"/>
      <c r="B3" s="441"/>
      <c r="C3" s="441"/>
      <c r="D3" s="441"/>
      <c r="E3" s="442" t="s">
        <v>504</v>
      </c>
      <c r="F3" s="443"/>
      <c r="G3" s="442" t="s">
        <v>505</v>
      </c>
      <c r="H3" s="443"/>
      <c r="I3" s="442" t="s">
        <v>506</v>
      </c>
      <c r="J3" s="443"/>
      <c r="K3" s="434"/>
      <c r="L3" s="391"/>
      <c r="M3" s="440"/>
      <c r="N3" s="434"/>
      <c r="O3" s="434"/>
      <c r="P3" s="434"/>
      <c r="Q3" s="434"/>
      <c r="R3" s="434"/>
      <c r="S3" s="434"/>
      <c r="T3" s="434"/>
      <c r="U3" s="434"/>
      <c r="V3" s="434"/>
      <c r="W3" s="434"/>
      <c r="X3" s="434"/>
      <c r="Y3" s="434"/>
      <c r="Z3" s="434"/>
    </row>
    <row r="4" spans="1:26" ht="17.100000000000001" customHeight="1" x14ac:dyDescent="0.3">
      <c r="A4" s="441"/>
      <c r="B4" s="441"/>
      <c r="C4" s="441"/>
      <c r="D4" s="441"/>
      <c r="E4" s="436"/>
      <c r="F4" s="444"/>
      <c r="G4" s="436"/>
      <c r="H4" s="444"/>
      <c r="I4" s="436"/>
      <c r="J4" s="444"/>
      <c r="K4" s="434"/>
      <c r="L4" s="391"/>
      <c r="M4" s="440"/>
      <c r="N4" s="434"/>
      <c r="O4" s="434"/>
      <c r="P4" s="434"/>
      <c r="Q4" s="434"/>
      <c r="R4" s="434"/>
      <c r="S4" s="434"/>
      <c r="T4" s="434"/>
      <c r="U4" s="434"/>
      <c r="V4" s="434"/>
      <c r="W4" s="434"/>
      <c r="X4" s="434"/>
      <c r="Y4" s="434"/>
      <c r="Z4" s="434"/>
    </row>
    <row r="5" spans="1:26" ht="33" customHeight="1" x14ac:dyDescent="0.25">
      <c r="A5" s="445" t="s">
        <v>402</v>
      </c>
      <c r="B5" s="445" t="s">
        <v>507</v>
      </c>
      <c r="C5" s="445"/>
      <c r="D5" s="445"/>
      <c r="E5" s="446" t="s">
        <v>508</v>
      </c>
      <c r="F5" s="446" t="s">
        <v>509</v>
      </c>
      <c r="G5" s="446" t="s">
        <v>508</v>
      </c>
      <c r="H5" s="446" t="s">
        <v>509</v>
      </c>
      <c r="I5" s="446" t="s">
        <v>508</v>
      </c>
      <c r="J5" s="446" t="s">
        <v>509</v>
      </c>
      <c r="K5" s="447"/>
      <c r="L5" s="447"/>
      <c r="M5" s="447"/>
      <c r="N5" s="447"/>
      <c r="O5" s="447"/>
      <c r="P5" s="447"/>
      <c r="Q5" s="447"/>
      <c r="R5" s="447"/>
      <c r="S5" s="447"/>
      <c r="T5" s="447"/>
      <c r="U5" s="447"/>
      <c r="V5" s="447"/>
      <c r="W5" s="447"/>
      <c r="X5" s="447"/>
      <c r="Y5" s="447"/>
      <c r="Z5" s="447"/>
    </row>
    <row r="6" spans="1:26" ht="16.5" customHeight="1" x14ac:dyDescent="0.25">
      <c r="A6" s="448" t="s">
        <v>510</v>
      </c>
      <c r="B6" s="449" t="s">
        <v>511</v>
      </c>
      <c r="C6" s="449"/>
      <c r="D6" s="449"/>
      <c r="E6" s="450"/>
      <c r="F6" s="451">
        <f>SUM(E7)</f>
        <v>100</v>
      </c>
      <c r="G6" s="450"/>
      <c r="H6" s="451">
        <f>SUM(G7)</f>
        <v>100</v>
      </c>
      <c r="I6" s="450"/>
      <c r="J6" s="451">
        <f>SUM(I7)</f>
        <v>100</v>
      </c>
      <c r="K6" s="452"/>
      <c r="L6" s="452"/>
      <c r="M6" s="452"/>
      <c r="N6" s="452"/>
      <c r="O6" s="452"/>
      <c r="P6" s="452"/>
      <c r="Q6" s="452"/>
      <c r="R6" s="452"/>
      <c r="S6" s="452"/>
      <c r="T6" s="452"/>
      <c r="U6" s="452"/>
      <c r="V6" s="452"/>
      <c r="W6" s="452"/>
      <c r="X6" s="452"/>
      <c r="Y6" s="452"/>
      <c r="Z6" s="452"/>
    </row>
    <row r="7" spans="1:26" ht="16.5" customHeight="1" x14ac:dyDescent="0.25">
      <c r="A7" s="453"/>
      <c r="B7" s="454" t="s">
        <v>512</v>
      </c>
      <c r="C7" s="454"/>
      <c r="D7" s="454"/>
      <c r="E7" s="455">
        <v>100</v>
      </c>
      <c r="F7" s="456"/>
      <c r="G7" s="455">
        <v>100</v>
      </c>
      <c r="H7" s="456"/>
      <c r="I7" s="455">
        <v>100</v>
      </c>
      <c r="J7" s="456"/>
      <c r="K7" s="452"/>
      <c r="L7" s="452"/>
      <c r="M7" s="452"/>
      <c r="N7" s="452"/>
      <c r="O7" s="452"/>
      <c r="P7" s="452"/>
      <c r="Q7" s="452"/>
      <c r="R7" s="452"/>
      <c r="S7" s="452"/>
      <c r="T7" s="452"/>
      <c r="U7" s="452"/>
      <c r="V7" s="452"/>
      <c r="W7" s="452"/>
      <c r="X7" s="452"/>
      <c r="Y7" s="452"/>
      <c r="Z7" s="452"/>
    </row>
    <row r="8" spans="1:26" ht="16.5" customHeight="1" x14ac:dyDescent="0.25">
      <c r="A8" s="453"/>
      <c r="B8" s="454"/>
      <c r="C8" s="454"/>
      <c r="D8" s="454"/>
      <c r="E8" s="455"/>
      <c r="F8" s="456"/>
      <c r="G8" s="455"/>
      <c r="H8" s="456"/>
      <c r="I8" s="455"/>
      <c r="J8" s="456"/>
      <c r="K8" s="452"/>
      <c r="L8" s="452"/>
      <c r="M8" s="452"/>
      <c r="N8" s="452"/>
      <c r="O8" s="452"/>
      <c r="P8" s="452"/>
      <c r="Q8" s="452"/>
      <c r="R8" s="452"/>
      <c r="S8" s="452"/>
      <c r="T8" s="452"/>
      <c r="U8" s="452"/>
      <c r="V8" s="452"/>
      <c r="W8" s="452"/>
      <c r="X8" s="452"/>
      <c r="Y8" s="452"/>
      <c r="Z8" s="452"/>
    </row>
    <row r="9" spans="1:26" ht="16.5" customHeight="1" x14ac:dyDescent="0.25">
      <c r="A9" s="448" t="s">
        <v>513</v>
      </c>
      <c r="B9" s="449" t="s">
        <v>514</v>
      </c>
      <c r="C9" s="449"/>
      <c r="D9" s="449"/>
      <c r="E9" s="450"/>
      <c r="F9" s="451">
        <f>SUM(E10:E25)</f>
        <v>59.54</v>
      </c>
      <c r="G9" s="450"/>
      <c r="H9" s="451">
        <f>SUM(G10:G25)</f>
        <v>69.499877063575681</v>
      </c>
      <c r="I9" s="450"/>
      <c r="J9" s="451">
        <f>SUM(I10:I25)</f>
        <v>75.939877063575679</v>
      </c>
      <c r="K9" s="457"/>
      <c r="L9" s="457"/>
      <c r="M9" s="457"/>
      <c r="N9" s="457"/>
      <c r="O9" s="457"/>
      <c r="P9" s="457"/>
      <c r="Q9" s="457"/>
      <c r="R9" s="457"/>
      <c r="S9" s="457"/>
      <c r="T9" s="457"/>
      <c r="U9" s="457"/>
      <c r="V9" s="457"/>
      <c r="W9" s="457"/>
      <c r="X9" s="457"/>
      <c r="Y9" s="457"/>
      <c r="Z9" s="457"/>
    </row>
    <row r="10" spans="1:26" ht="16.5" customHeight="1" x14ac:dyDescent="0.25">
      <c r="A10" s="448"/>
      <c r="B10" s="458" t="s">
        <v>515</v>
      </c>
      <c r="C10" s="455"/>
      <c r="D10" s="459"/>
      <c r="E10" s="455" t="s">
        <v>388</v>
      </c>
      <c r="F10" s="456"/>
      <c r="G10" s="455">
        <v>14.049877063575694</v>
      </c>
      <c r="H10" s="456"/>
      <c r="I10" s="455">
        <v>14.049877063575694</v>
      </c>
      <c r="J10" s="451"/>
      <c r="K10" s="457"/>
      <c r="L10" s="457"/>
      <c r="M10" s="457"/>
      <c r="N10" s="457"/>
      <c r="O10" s="457"/>
      <c r="P10" s="457"/>
      <c r="Q10" s="457"/>
      <c r="R10" s="457"/>
      <c r="S10" s="457"/>
      <c r="T10" s="457"/>
      <c r="U10" s="457"/>
      <c r="V10" s="457"/>
      <c r="W10" s="457"/>
      <c r="X10" s="457"/>
      <c r="Y10" s="457"/>
      <c r="Z10" s="457"/>
    </row>
    <row r="11" spans="1:26" ht="16.5" customHeight="1" x14ac:dyDescent="0.25">
      <c r="A11" s="453"/>
      <c r="B11" s="458" t="s">
        <v>516</v>
      </c>
      <c r="C11" s="459"/>
      <c r="D11" s="459"/>
      <c r="E11" s="455">
        <v>8.33</v>
      </c>
      <c r="F11" s="456"/>
      <c r="G11" s="455">
        <v>8.33</v>
      </c>
      <c r="H11" s="456"/>
      <c r="I11" s="455">
        <v>8.33</v>
      </c>
      <c r="J11" s="456"/>
      <c r="K11" s="452"/>
      <c r="L11" s="452"/>
      <c r="M11" s="452"/>
      <c r="N11" s="452"/>
      <c r="O11" s="452"/>
      <c r="P11" s="452"/>
      <c r="Q11" s="452"/>
      <c r="R11" s="452"/>
      <c r="S11" s="452"/>
      <c r="T11" s="452"/>
      <c r="U11" s="452"/>
      <c r="V11" s="452"/>
      <c r="W11" s="452"/>
      <c r="X11" s="452"/>
      <c r="Y11" s="452"/>
      <c r="Z11" s="452"/>
    </row>
    <row r="12" spans="1:26" ht="16.5" customHeight="1" x14ac:dyDescent="0.25">
      <c r="A12" s="453"/>
      <c r="B12" s="458" t="s">
        <v>517</v>
      </c>
      <c r="C12" s="459"/>
      <c r="D12" s="459"/>
      <c r="E12" s="455">
        <v>1</v>
      </c>
      <c r="F12" s="456"/>
      <c r="G12" s="455">
        <v>1</v>
      </c>
      <c r="H12" s="456"/>
      <c r="I12" s="455">
        <v>1</v>
      </c>
      <c r="J12" s="456"/>
      <c r="K12" s="452"/>
      <c r="L12" s="452"/>
      <c r="M12" s="452"/>
      <c r="N12" s="452"/>
      <c r="O12" s="452"/>
      <c r="P12" s="452"/>
      <c r="Q12" s="452"/>
      <c r="R12" s="452"/>
      <c r="S12" s="452"/>
      <c r="T12" s="452"/>
      <c r="U12" s="452"/>
      <c r="V12" s="452"/>
      <c r="W12" s="452"/>
      <c r="X12" s="452"/>
      <c r="Y12" s="452"/>
      <c r="Z12" s="452"/>
    </row>
    <row r="13" spans="1:26" ht="16.5" customHeight="1" x14ac:dyDescent="0.25">
      <c r="A13" s="453"/>
      <c r="B13" s="458" t="s">
        <v>367</v>
      </c>
      <c r="C13" s="459"/>
      <c r="D13" s="459"/>
      <c r="E13" s="455">
        <v>8.33</v>
      </c>
      <c r="F13" s="456"/>
      <c r="G13" s="455">
        <v>8.33</v>
      </c>
      <c r="H13" s="456"/>
      <c r="I13" s="455">
        <v>8.33</v>
      </c>
      <c r="J13" s="456"/>
      <c r="K13" s="452"/>
      <c r="L13" s="452"/>
      <c r="M13" s="452"/>
      <c r="N13" s="452"/>
      <c r="O13" s="452"/>
      <c r="P13" s="452"/>
      <c r="Q13" s="452"/>
      <c r="R13" s="452"/>
      <c r="S13" s="452"/>
      <c r="T13" s="452"/>
      <c r="U13" s="452"/>
      <c r="V13" s="452"/>
      <c r="W13" s="452"/>
      <c r="X13" s="452"/>
      <c r="Y13" s="452"/>
      <c r="Z13" s="452"/>
    </row>
    <row r="14" spans="1:26" ht="16.5" customHeight="1" x14ac:dyDescent="0.25">
      <c r="A14" s="453"/>
      <c r="B14" s="458" t="s">
        <v>518</v>
      </c>
      <c r="C14" s="459"/>
      <c r="D14" s="459"/>
      <c r="E14" s="455">
        <v>4.17</v>
      </c>
      <c r="F14" s="456"/>
      <c r="G14" s="455">
        <v>4.17</v>
      </c>
      <c r="H14" s="456"/>
      <c r="I14" s="455">
        <v>4.17</v>
      </c>
      <c r="J14" s="456"/>
      <c r="K14" s="452"/>
      <c r="L14" s="452"/>
      <c r="M14" s="452"/>
      <c r="N14" s="452"/>
      <c r="O14" s="452"/>
      <c r="P14" s="452"/>
      <c r="Q14" s="452"/>
      <c r="R14" s="452"/>
      <c r="S14" s="452"/>
      <c r="T14" s="452"/>
      <c r="U14" s="452"/>
      <c r="V14" s="452"/>
      <c r="W14" s="452"/>
      <c r="X14" s="452"/>
      <c r="Y14" s="452"/>
      <c r="Z14" s="452"/>
    </row>
    <row r="15" spans="1:26" ht="16.5" customHeight="1" x14ac:dyDescent="0.25">
      <c r="A15" s="453"/>
      <c r="B15" s="458" t="s">
        <v>519</v>
      </c>
      <c r="C15" s="460"/>
      <c r="D15" s="460"/>
      <c r="E15" s="455">
        <v>2</v>
      </c>
      <c r="F15" s="456"/>
      <c r="G15" s="455">
        <v>2</v>
      </c>
      <c r="H15" s="456"/>
      <c r="I15" s="455">
        <v>2</v>
      </c>
      <c r="J15" s="456"/>
      <c r="K15" s="452"/>
      <c r="L15" s="452"/>
      <c r="M15" s="452"/>
      <c r="N15" s="452"/>
      <c r="O15" s="452"/>
      <c r="P15" s="452"/>
      <c r="Q15" s="452"/>
      <c r="R15" s="452"/>
      <c r="S15" s="452"/>
      <c r="T15" s="452"/>
      <c r="U15" s="452"/>
      <c r="V15" s="452"/>
      <c r="W15" s="452"/>
      <c r="X15" s="452"/>
      <c r="Y15" s="452"/>
      <c r="Z15" s="452"/>
    </row>
    <row r="16" spans="1:26" ht="16.5" customHeight="1" x14ac:dyDescent="0.25">
      <c r="A16" s="453"/>
      <c r="B16" s="458" t="s">
        <v>520</v>
      </c>
      <c r="C16" s="459"/>
      <c r="D16" s="459"/>
      <c r="E16" s="455">
        <v>3</v>
      </c>
      <c r="F16" s="456"/>
      <c r="G16" s="455">
        <v>3</v>
      </c>
      <c r="H16" s="456"/>
      <c r="I16" s="455">
        <v>3</v>
      </c>
      <c r="J16" s="456"/>
      <c r="K16" s="452"/>
      <c r="L16" s="452"/>
      <c r="M16" s="452"/>
      <c r="N16" s="452"/>
      <c r="O16" s="452"/>
      <c r="P16" s="452"/>
      <c r="Q16" s="452"/>
      <c r="R16" s="452"/>
      <c r="S16" s="452"/>
      <c r="T16" s="452"/>
      <c r="U16" s="452"/>
      <c r="V16" s="452"/>
      <c r="W16" s="452"/>
      <c r="X16" s="452"/>
      <c r="Y16" s="452"/>
      <c r="Z16" s="452"/>
    </row>
    <row r="17" spans="1:26" ht="16.5" customHeight="1" x14ac:dyDescent="0.25">
      <c r="A17" s="453"/>
      <c r="B17" s="458" t="s">
        <v>521</v>
      </c>
      <c r="C17" s="459"/>
      <c r="D17" s="459"/>
      <c r="E17" s="455">
        <v>4</v>
      </c>
      <c r="F17" s="456"/>
      <c r="G17" s="455">
        <v>4</v>
      </c>
      <c r="H17" s="456"/>
      <c r="I17" s="455">
        <v>4</v>
      </c>
      <c r="J17" s="456"/>
      <c r="K17" s="452"/>
      <c r="L17" s="452"/>
      <c r="M17" s="452"/>
      <c r="N17" s="452"/>
      <c r="O17" s="452"/>
      <c r="P17" s="452"/>
      <c r="Q17" s="452"/>
      <c r="R17" s="452"/>
      <c r="S17" s="452"/>
      <c r="T17" s="452"/>
      <c r="U17" s="452"/>
      <c r="V17" s="452"/>
      <c r="W17" s="452"/>
      <c r="X17" s="452"/>
      <c r="Y17" s="452"/>
      <c r="Z17" s="452"/>
    </row>
    <row r="18" spans="1:26" ht="16.5" customHeight="1" x14ac:dyDescent="0.25">
      <c r="A18" s="453"/>
      <c r="B18" s="458" t="s">
        <v>522</v>
      </c>
      <c r="C18" s="459"/>
      <c r="D18" s="459"/>
      <c r="E18" s="455">
        <v>0.25</v>
      </c>
      <c r="F18" s="456"/>
      <c r="G18" s="455">
        <v>0.25</v>
      </c>
      <c r="H18" s="456"/>
      <c r="I18" s="455">
        <v>0.25</v>
      </c>
      <c r="J18" s="456"/>
      <c r="K18" s="452"/>
      <c r="L18" s="452"/>
      <c r="M18" s="452"/>
      <c r="N18" s="452"/>
      <c r="O18" s="452"/>
      <c r="P18" s="452"/>
      <c r="Q18" s="452"/>
      <c r="R18" s="452"/>
      <c r="S18" s="452"/>
      <c r="T18" s="452"/>
      <c r="U18" s="452"/>
      <c r="V18" s="452"/>
      <c r="W18" s="452"/>
      <c r="X18" s="452"/>
      <c r="Y18" s="452"/>
      <c r="Z18" s="452"/>
    </row>
    <row r="19" spans="1:26" ht="16.5" customHeight="1" x14ac:dyDescent="0.25">
      <c r="A19" s="461"/>
      <c r="B19" s="458" t="s">
        <v>523</v>
      </c>
      <c r="C19" s="460"/>
      <c r="D19" s="460"/>
      <c r="E19" s="455">
        <v>8.5</v>
      </c>
      <c r="F19" s="456"/>
      <c r="G19" s="455">
        <v>8.5</v>
      </c>
      <c r="H19" s="456"/>
      <c r="I19" s="455">
        <v>8.5</v>
      </c>
      <c r="J19" s="456"/>
      <c r="K19" s="452"/>
      <c r="L19" s="452"/>
      <c r="M19" s="452"/>
      <c r="N19" s="452"/>
      <c r="O19" s="452"/>
      <c r="P19" s="452"/>
      <c r="Q19" s="452"/>
      <c r="R19" s="452"/>
      <c r="S19" s="452"/>
      <c r="T19" s="452"/>
      <c r="U19" s="452"/>
      <c r="V19" s="452"/>
      <c r="W19" s="452"/>
      <c r="X19" s="452"/>
      <c r="Y19" s="452"/>
      <c r="Z19" s="452"/>
    </row>
    <row r="20" spans="1:26" ht="16.5" customHeight="1" x14ac:dyDescent="0.25">
      <c r="A20" s="453"/>
      <c r="B20" s="458" t="s">
        <v>524</v>
      </c>
      <c r="C20" s="459"/>
      <c r="D20" s="459"/>
      <c r="E20" s="455">
        <v>12</v>
      </c>
      <c r="F20" s="456"/>
      <c r="G20" s="455">
        <v>12</v>
      </c>
      <c r="H20" s="456"/>
      <c r="I20" s="455">
        <v>12</v>
      </c>
      <c r="J20" s="456"/>
      <c r="K20" s="452"/>
      <c r="L20" s="452"/>
      <c r="M20" s="452"/>
      <c r="N20" s="452"/>
      <c r="O20" s="452"/>
      <c r="P20" s="452"/>
      <c r="Q20" s="452"/>
      <c r="R20" s="452"/>
      <c r="S20" s="452"/>
      <c r="T20" s="452"/>
      <c r="U20" s="452"/>
      <c r="V20" s="452"/>
      <c r="W20" s="452"/>
      <c r="X20" s="452"/>
      <c r="Y20" s="452"/>
      <c r="Z20" s="452"/>
    </row>
    <row r="21" spans="1:26" ht="16.5" customHeight="1" x14ac:dyDescent="0.25">
      <c r="A21" s="453"/>
      <c r="B21" s="458" t="s">
        <v>525</v>
      </c>
      <c r="C21" s="459"/>
      <c r="D21" s="459"/>
      <c r="E21" s="455">
        <v>6.9599999999999991</v>
      </c>
      <c r="F21" s="456"/>
      <c r="G21" s="455">
        <v>0.52</v>
      </c>
      <c r="H21" s="456"/>
      <c r="I21" s="455">
        <v>6.9599999999999991</v>
      </c>
      <c r="J21" s="456"/>
      <c r="K21" s="452"/>
      <c r="L21" s="452"/>
      <c r="M21" s="452"/>
      <c r="N21" s="452"/>
      <c r="O21" s="452"/>
      <c r="P21" s="452"/>
      <c r="Q21" s="452"/>
      <c r="R21" s="452"/>
      <c r="S21" s="452"/>
      <c r="T21" s="452"/>
      <c r="U21" s="452"/>
      <c r="V21" s="452"/>
      <c r="W21" s="452"/>
      <c r="X21" s="452"/>
      <c r="Y21" s="452"/>
      <c r="Z21" s="452"/>
    </row>
    <row r="22" spans="1:26" ht="16.5" customHeight="1" x14ac:dyDescent="0.25">
      <c r="A22" s="453"/>
      <c r="B22" s="462" t="s">
        <v>526</v>
      </c>
      <c r="C22" s="459"/>
      <c r="D22" s="459"/>
      <c r="E22" s="455">
        <v>1</v>
      </c>
      <c r="F22" s="456"/>
      <c r="G22" s="455">
        <v>3.35</v>
      </c>
      <c r="H22" s="456"/>
      <c r="I22" s="455">
        <v>3.35</v>
      </c>
      <c r="J22" s="456"/>
      <c r="K22" s="452"/>
      <c r="L22" s="452"/>
      <c r="M22" s="452"/>
      <c r="N22" s="452"/>
      <c r="O22" s="452"/>
      <c r="P22" s="452"/>
      <c r="Q22" s="452"/>
      <c r="R22" s="452"/>
      <c r="S22" s="452"/>
      <c r="T22" s="452"/>
      <c r="U22" s="452"/>
      <c r="V22" s="452"/>
      <c r="W22" s="452"/>
      <c r="X22" s="452"/>
      <c r="Y22" s="452"/>
      <c r="Z22" s="452"/>
    </row>
    <row r="23" spans="1:26" ht="16.5" customHeight="1" x14ac:dyDescent="0.25">
      <c r="A23" s="453"/>
      <c r="B23" s="462" t="s">
        <v>527</v>
      </c>
      <c r="C23" s="459"/>
      <c r="D23" s="459"/>
      <c r="E23" s="455" t="s">
        <v>388</v>
      </c>
      <c r="F23" s="456"/>
      <c r="G23" s="455" t="s">
        <v>388</v>
      </c>
      <c r="H23" s="456"/>
      <c r="I23" s="455" t="s">
        <v>388</v>
      </c>
      <c r="J23" s="456"/>
      <c r="K23" s="452"/>
      <c r="L23" s="452"/>
      <c r="M23" s="452"/>
      <c r="N23" s="452"/>
      <c r="O23" s="452"/>
      <c r="P23" s="452"/>
      <c r="Q23" s="452"/>
      <c r="R23" s="452"/>
      <c r="S23" s="452"/>
      <c r="T23" s="452"/>
      <c r="U23" s="452"/>
      <c r="V23" s="452"/>
      <c r="W23" s="452"/>
      <c r="X23" s="452"/>
      <c r="Y23" s="452"/>
      <c r="Z23" s="452"/>
    </row>
    <row r="24" spans="1:26" ht="16.5" customHeight="1" x14ac:dyDescent="0.25">
      <c r="A24" s="453"/>
      <c r="B24" s="459"/>
      <c r="C24" s="459"/>
      <c r="D24" s="459"/>
      <c r="E24" s="455" t="s">
        <v>388</v>
      </c>
      <c r="F24" s="456"/>
      <c r="G24" s="455" t="s">
        <v>388</v>
      </c>
      <c r="H24" s="456"/>
      <c r="I24" s="455" t="s">
        <v>388</v>
      </c>
      <c r="J24" s="456"/>
      <c r="K24" s="452"/>
      <c r="L24" s="452"/>
      <c r="M24" s="452"/>
      <c r="N24" s="452"/>
      <c r="O24" s="452"/>
      <c r="P24" s="452"/>
      <c r="Q24" s="452"/>
      <c r="R24" s="452"/>
      <c r="S24" s="452"/>
      <c r="T24" s="452"/>
      <c r="U24" s="452"/>
      <c r="V24" s="452"/>
      <c r="W24" s="452"/>
      <c r="X24" s="452"/>
      <c r="Y24" s="452"/>
      <c r="Z24" s="452"/>
    </row>
    <row r="25" spans="1:26" ht="16.5" hidden="1" customHeight="1" x14ac:dyDescent="0.25">
      <c r="A25" s="453"/>
      <c r="B25" s="459"/>
      <c r="C25" s="455"/>
      <c r="D25" s="459"/>
      <c r="E25" s="455" t="s">
        <v>388</v>
      </c>
      <c r="F25" s="456"/>
      <c r="G25" s="455" t="s">
        <v>388</v>
      </c>
      <c r="H25" s="456"/>
      <c r="I25" s="455" t="s">
        <v>388</v>
      </c>
      <c r="J25" s="456"/>
      <c r="K25" s="452"/>
      <c r="L25" s="452"/>
      <c r="M25" s="452"/>
      <c r="N25" s="452"/>
      <c r="O25" s="452"/>
      <c r="P25" s="452"/>
      <c r="Q25" s="452"/>
      <c r="R25" s="452"/>
      <c r="S25" s="452"/>
      <c r="T25" s="452"/>
      <c r="U25" s="452"/>
      <c r="V25" s="452"/>
      <c r="W25" s="452"/>
      <c r="X25" s="452"/>
      <c r="Y25" s="452"/>
      <c r="Z25" s="452"/>
    </row>
    <row r="26" spans="1:26" ht="16.5" hidden="1" customHeight="1" x14ac:dyDescent="0.25">
      <c r="A26" s="453"/>
      <c r="J26" s="456"/>
      <c r="K26" s="452"/>
      <c r="L26" s="452"/>
      <c r="M26" s="452"/>
      <c r="N26" s="452"/>
      <c r="O26" s="452"/>
      <c r="P26" s="452"/>
      <c r="Q26" s="452"/>
      <c r="R26" s="452"/>
      <c r="S26" s="452"/>
      <c r="T26" s="452"/>
      <c r="U26" s="452"/>
      <c r="V26" s="452"/>
      <c r="W26" s="452"/>
      <c r="X26" s="452"/>
      <c r="Y26" s="452"/>
      <c r="Z26" s="452"/>
    </row>
    <row r="27" spans="1:26" ht="16.5" hidden="1" customHeight="1" x14ac:dyDescent="0.25">
      <c r="A27" s="448" t="s">
        <v>528</v>
      </c>
      <c r="B27" s="449" t="s">
        <v>529</v>
      </c>
      <c r="C27" s="449"/>
      <c r="D27" s="449"/>
      <c r="E27" s="450"/>
      <c r="F27" s="451">
        <f>+E28</f>
        <v>0</v>
      </c>
      <c r="G27" s="450"/>
      <c r="H27" s="451">
        <f>+G28</f>
        <v>0</v>
      </c>
      <c r="I27" s="450"/>
      <c r="J27" s="451">
        <f>+I28</f>
        <v>0</v>
      </c>
      <c r="K27" s="457"/>
      <c r="L27" s="457"/>
      <c r="M27" s="457"/>
      <c r="N27" s="457"/>
      <c r="O27" s="457"/>
      <c r="P27" s="457"/>
      <c r="Q27" s="457"/>
      <c r="R27" s="457"/>
      <c r="S27" s="457"/>
      <c r="T27" s="457"/>
      <c r="U27" s="457"/>
      <c r="V27" s="457"/>
      <c r="W27" s="457"/>
      <c r="X27" s="457"/>
      <c r="Y27" s="457"/>
      <c r="Z27" s="457"/>
    </row>
    <row r="28" spans="1:26" ht="60.6" hidden="1" customHeight="1" x14ac:dyDescent="0.25">
      <c r="A28" s="453"/>
      <c r="B28" s="463"/>
      <c r="C28" s="455"/>
      <c r="D28" s="459"/>
      <c r="E28" s="455"/>
      <c r="F28" s="456"/>
      <c r="G28" s="455"/>
      <c r="H28" s="456"/>
      <c r="I28" s="455"/>
      <c r="J28" s="456"/>
      <c r="K28" s="452"/>
      <c r="L28" s="452"/>
      <c r="M28" s="452"/>
      <c r="N28" s="452"/>
      <c r="O28" s="452"/>
      <c r="P28" s="452"/>
      <c r="Q28" s="452"/>
      <c r="R28" s="452"/>
      <c r="S28" s="452"/>
      <c r="T28" s="452"/>
      <c r="U28" s="452"/>
      <c r="V28" s="452"/>
      <c r="W28" s="452"/>
      <c r="X28" s="452"/>
      <c r="Y28" s="452"/>
      <c r="Z28" s="452"/>
    </row>
    <row r="29" spans="1:26" ht="16.5" hidden="1" customHeight="1" x14ac:dyDescent="0.3">
      <c r="A29" s="448" t="s">
        <v>530</v>
      </c>
      <c r="B29" s="449" t="s">
        <v>531</v>
      </c>
      <c r="C29" s="449"/>
      <c r="D29" s="449"/>
      <c r="E29" s="464"/>
      <c r="F29" s="451">
        <f>SUM(E30:E31)</f>
        <v>0</v>
      </c>
      <c r="G29" s="464"/>
      <c r="H29" s="451">
        <f>SUM(G30:G31)</f>
        <v>0</v>
      </c>
      <c r="I29" s="464"/>
      <c r="J29" s="451">
        <f>SUM(I30:I31)</f>
        <v>0</v>
      </c>
      <c r="K29" s="434"/>
      <c r="L29" s="434"/>
      <c r="M29" s="434"/>
      <c r="N29" s="434"/>
      <c r="O29" s="434"/>
      <c r="P29" s="434"/>
      <c r="Q29" s="434"/>
      <c r="R29" s="434"/>
      <c r="S29" s="434"/>
      <c r="T29" s="434"/>
      <c r="U29" s="434"/>
      <c r="V29" s="434"/>
      <c r="W29" s="434"/>
      <c r="X29" s="434"/>
      <c r="Y29" s="434"/>
      <c r="Z29" s="434"/>
    </row>
    <row r="30" spans="1:26" ht="16.5" hidden="1" customHeight="1" x14ac:dyDescent="0.3">
      <c r="A30" s="453"/>
      <c r="B30" s="459"/>
      <c r="C30" s="465"/>
      <c r="D30" s="456"/>
      <c r="E30" s="456"/>
      <c r="F30" s="456"/>
      <c r="G30" s="456"/>
      <c r="H30" s="456"/>
      <c r="I30" s="456"/>
      <c r="J30" s="456"/>
      <c r="K30" s="434"/>
      <c r="L30" s="434"/>
      <c r="M30" s="434"/>
      <c r="N30" s="434"/>
      <c r="O30" s="434"/>
      <c r="P30" s="434"/>
      <c r="Q30" s="434"/>
      <c r="R30" s="434"/>
      <c r="S30" s="434"/>
      <c r="T30" s="434"/>
      <c r="U30" s="434"/>
      <c r="V30" s="434"/>
      <c r="W30" s="434"/>
      <c r="X30" s="434"/>
      <c r="Y30" s="434"/>
      <c r="Z30" s="434"/>
    </row>
    <row r="31" spans="1:26" ht="16.5" hidden="1" customHeight="1" x14ac:dyDescent="0.3">
      <c r="A31" s="453"/>
      <c r="B31" s="459"/>
      <c r="C31" s="465"/>
      <c r="D31" s="456"/>
      <c r="E31" s="456"/>
      <c r="F31" s="456"/>
      <c r="G31" s="456"/>
      <c r="H31" s="456"/>
      <c r="I31" s="456"/>
      <c r="J31" s="456"/>
      <c r="K31" s="434"/>
      <c r="L31" s="434"/>
      <c r="M31" s="434"/>
      <c r="N31" s="434"/>
      <c r="O31" s="434"/>
      <c r="P31" s="434"/>
      <c r="Q31" s="434"/>
      <c r="R31" s="434"/>
      <c r="S31" s="434"/>
      <c r="T31" s="434"/>
      <c r="U31" s="434"/>
      <c r="V31" s="434"/>
      <c r="W31" s="434"/>
      <c r="X31" s="434"/>
      <c r="Y31" s="434"/>
      <c r="Z31" s="434"/>
    </row>
    <row r="32" spans="1:26" ht="16.5" customHeight="1" x14ac:dyDescent="0.3">
      <c r="A32" s="448" t="s">
        <v>532</v>
      </c>
      <c r="B32" s="449" t="s">
        <v>533</v>
      </c>
      <c r="C32" s="466">
        <v>0.1</v>
      </c>
      <c r="D32" s="449" t="s">
        <v>534</v>
      </c>
      <c r="E32" s="467"/>
      <c r="F32" s="451">
        <f>(F29+F9+F6)*C32</f>
        <v>15.954000000000001</v>
      </c>
      <c r="G32" s="467"/>
      <c r="H32" s="451">
        <f>(H29+H9+H6)*C32</f>
        <v>16.949987706357572</v>
      </c>
      <c r="I32" s="467"/>
      <c r="J32" s="451">
        <f>(J29+J9+J6)*C32</f>
        <v>17.59398770635757</v>
      </c>
      <c r="K32" s="434"/>
      <c r="L32" s="434"/>
      <c r="M32" s="434"/>
      <c r="N32" s="434"/>
      <c r="O32" s="434"/>
      <c r="P32" s="434"/>
      <c r="Q32" s="434"/>
      <c r="R32" s="434"/>
      <c r="S32" s="434"/>
      <c r="T32" s="434"/>
      <c r="U32" s="434"/>
      <c r="V32" s="434"/>
      <c r="W32" s="434"/>
      <c r="X32" s="434"/>
      <c r="Y32" s="434"/>
      <c r="Z32" s="434"/>
    </row>
    <row r="33" spans="1:26" ht="16.5" customHeight="1" x14ac:dyDescent="0.3">
      <c r="A33" s="453"/>
      <c r="B33" s="449" t="s">
        <v>535</v>
      </c>
      <c r="C33" s="449"/>
      <c r="D33" s="449"/>
      <c r="E33" s="468" t="s">
        <v>536</v>
      </c>
      <c r="F33" s="469">
        <f>+ROUND(SUM(F6:F32),0)</f>
        <v>175</v>
      </c>
      <c r="G33" s="468" t="s">
        <v>536</v>
      </c>
      <c r="H33" s="469">
        <f>+ROUND(SUM(H6:H32),0)</f>
        <v>186</v>
      </c>
      <c r="I33" s="468" t="s">
        <v>536</v>
      </c>
      <c r="J33" s="469">
        <f>+ROUND(SUM(J6:J32),0)</f>
        <v>194</v>
      </c>
      <c r="K33" s="434"/>
      <c r="L33" s="434"/>
      <c r="M33" s="434"/>
      <c r="N33" s="434"/>
      <c r="O33" s="434"/>
      <c r="P33" s="434"/>
      <c r="Q33" s="434"/>
      <c r="R33" s="434"/>
      <c r="S33" s="434"/>
      <c r="T33" s="434"/>
      <c r="U33" s="434"/>
      <c r="V33" s="434"/>
      <c r="W33" s="434"/>
      <c r="X33" s="434"/>
      <c r="Y33" s="434"/>
      <c r="Z33" s="434"/>
    </row>
    <row r="34" spans="1:26" ht="16.5" customHeight="1" x14ac:dyDescent="0.3">
      <c r="A34" s="470"/>
      <c r="B34" s="470"/>
      <c r="C34" s="470"/>
      <c r="D34" s="470"/>
      <c r="E34" s="470"/>
      <c r="F34" s="470"/>
      <c r="G34" s="470"/>
      <c r="H34" s="470"/>
      <c r="I34" s="470"/>
      <c r="J34" s="470"/>
      <c r="K34" s="434"/>
      <c r="L34" s="434"/>
      <c r="M34" s="434"/>
      <c r="N34" s="434"/>
      <c r="O34" s="434"/>
      <c r="P34" s="434"/>
      <c r="Q34" s="434"/>
      <c r="R34" s="434"/>
      <c r="S34" s="434"/>
      <c r="T34" s="434"/>
      <c r="U34" s="434"/>
      <c r="V34" s="434"/>
      <c r="W34" s="434"/>
      <c r="X34" s="434"/>
      <c r="Y34" s="434"/>
      <c r="Z34" s="434"/>
    </row>
    <row r="35" spans="1:26" ht="16.5" customHeight="1" x14ac:dyDescent="0.3">
      <c r="A35" s="737" t="s">
        <v>537</v>
      </c>
      <c r="B35" s="735"/>
      <c r="C35" s="735"/>
      <c r="D35" s="735"/>
      <c r="E35" s="736"/>
      <c r="F35" s="471">
        <f>F33/100</f>
        <v>1.75</v>
      </c>
      <c r="G35" s="472"/>
      <c r="H35" s="471">
        <f>H33/100</f>
        <v>1.86</v>
      </c>
      <c r="I35" s="472"/>
      <c r="J35" s="471">
        <f>J33/100</f>
        <v>1.94</v>
      </c>
      <c r="K35" s="434"/>
      <c r="L35" s="434"/>
      <c r="M35" s="434"/>
      <c r="N35" s="434"/>
      <c r="O35" s="434"/>
      <c r="P35" s="434"/>
      <c r="Q35" s="434"/>
      <c r="R35" s="434"/>
      <c r="S35" s="434"/>
      <c r="T35" s="434"/>
      <c r="U35" s="434"/>
      <c r="V35" s="434"/>
      <c r="W35" s="434"/>
      <c r="X35" s="434"/>
      <c r="Y35" s="434"/>
      <c r="Z35" s="434"/>
    </row>
    <row r="36" spans="1:26" ht="16.5" customHeight="1" x14ac:dyDescent="0.3">
      <c r="A36" s="434"/>
      <c r="B36" s="434"/>
      <c r="C36" s="434"/>
      <c r="D36" s="434"/>
      <c r="E36" s="434"/>
      <c r="F36" s="434"/>
      <c r="G36" s="434"/>
      <c r="H36" s="434"/>
      <c r="I36" s="434"/>
      <c r="J36" s="434"/>
      <c r="K36" s="434"/>
      <c r="L36" s="434"/>
      <c r="M36" s="434"/>
      <c r="N36" s="434"/>
      <c r="O36" s="434"/>
      <c r="P36" s="434"/>
      <c r="Q36" s="434"/>
      <c r="R36" s="434"/>
      <c r="S36" s="434"/>
      <c r="T36" s="434"/>
      <c r="U36" s="434"/>
      <c r="V36" s="434"/>
      <c r="W36" s="434"/>
      <c r="X36" s="434"/>
      <c r="Y36" s="434"/>
      <c r="Z36" s="434"/>
    </row>
    <row r="37" spans="1:26" ht="16.5" customHeight="1" x14ac:dyDescent="0.3">
      <c r="A37" s="434"/>
      <c r="B37" s="434"/>
      <c r="E37" s="434"/>
      <c r="F37" s="434"/>
      <c r="G37" s="434"/>
      <c r="H37" s="434"/>
      <c r="I37" s="434"/>
      <c r="J37" s="434"/>
      <c r="K37" s="434"/>
      <c r="L37" s="434"/>
      <c r="M37" s="434"/>
      <c r="N37" s="434"/>
      <c r="O37" s="434"/>
      <c r="P37" s="434"/>
      <c r="Q37" s="434"/>
      <c r="R37" s="434"/>
      <c r="S37" s="434"/>
      <c r="T37" s="434"/>
      <c r="U37" s="434"/>
      <c r="V37" s="434"/>
      <c r="W37" s="434"/>
      <c r="X37" s="434"/>
      <c r="Y37" s="434"/>
      <c r="Z37" s="434"/>
    </row>
    <row r="38" spans="1:26" ht="16.5" customHeight="1" x14ac:dyDescent="0.3">
      <c r="A38" s="434"/>
      <c r="B38" s="434"/>
      <c r="E38" s="434"/>
      <c r="F38" s="434"/>
      <c r="G38" s="434"/>
      <c r="H38" s="434"/>
      <c r="I38" s="434"/>
      <c r="J38" s="434"/>
      <c r="K38" s="434"/>
      <c r="L38" s="434"/>
      <c r="M38" s="434"/>
      <c r="N38" s="434"/>
      <c r="O38" s="434"/>
      <c r="P38" s="434"/>
      <c r="Q38" s="434"/>
      <c r="R38" s="434"/>
      <c r="S38" s="434"/>
      <c r="T38" s="434"/>
      <c r="U38" s="434"/>
      <c r="V38" s="434"/>
      <c r="W38" s="434"/>
      <c r="X38" s="434"/>
      <c r="Y38" s="434"/>
      <c r="Z38" s="434"/>
    </row>
    <row r="39" spans="1:26" ht="16.5" customHeight="1" x14ac:dyDescent="0.3">
      <c r="A39" s="434"/>
      <c r="B39" s="434"/>
      <c r="E39" s="434"/>
      <c r="F39" s="434"/>
      <c r="G39" s="434"/>
      <c r="H39" s="434"/>
      <c r="I39" s="434"/>
      <c r="J39" s="434"/>
      <c r="K39" s="434"/>
      <c r="L39" s="434"/>
      <c r="M39" s="434"/>
      <c r="N39" s="434"/>
      <c r="O39" s="434"/>
      <c r="P39" s="434"/>
      <c r="Q39" s="434"/>
      <c r="R39" s="434"/>
      <c r="S39" s="434"/>
      <c r="T39" s="434"/>
      <c r="U39" s="434"/>
      <c r="V39" s="434"/>
      <c r="W39" s="434"/>
      <c r="X39" s="434"/>
      <c r="Y39" s="434"/>
      <c r="Z39" s="434"/>
    </row>
    <row r="40" spans="1:26" ht="16.5" customHeight="1" x14ac:dyDescent="0.3">
      <c r="A40" s="434"/>
      <c r="B40" s="434"/>
      <c r="C40" s="434"/>
      <c r="D40" s="434"/>
      <c r="E40" s="434"/>
      <c r="F40" s="434"/>
      <c r="G40" s="434"/>
      <c r="H40" s="434"/>
      <c r="I40" s="434"/>
      <c r="J40" s="434"/>
      <c r="K40" s="434"/>
      <c r="L40" s="434"/>
      <c r="M40" s="434"/>
      <c r="N40" s="434"/>
      <c r="O40" s="434"/>
      <c r="P40" s="434"/>
      <c r="Q40" s="434"/>
      <c r="R40" s="434"/>
      <c r="S40" s="434"/>
      <c r="T40" s="434"/>
      <c r="U40" s="434"/>
      <c r="V40" s="434"/>
      <c r="W40" s="434"/>
      <c r="X40" s="434"/>
      <c r="Y40" s="434"/>
      <c r="Z40" s="434"/>
    </row>
    <row r="41" spans="1:26" ht="16.5" customHeight="1" x14ac:dyDescent="0.3">
      <c r="A41" s="434"/>
      <c r="B41" s="434"/>
      <c r="C41" s="434"/>
      <c r="D41" s="434"/>
      <c r="E41" s="434"/>
      <c r="F41" s="434"/>
      <c r="G41" s="434"/>
      <c r="H41" s="434"/>
      <c r="I41" s="434"/>
      <c r="J41" s="434"/>
      <c r="K41" s="434"/>
      <c r="L41" s="434"/>
      <c r="M41" s="434"/>
      <c r="N41" s="434"/>
      <c r="O41" s="434"/>
      <c r="P41" s="434"/>
      <c r="Q41" s="434"/>
      <c r="R41" s="434"/>
      <c r="S41" s="434"/>
      <c r="T41" s="434"/>
      <c r="U41" s="434"/>
      <c r="V41" s="434"/>
      <c r="W41" s="434"/>
      <c r="X41" s="434"/>
      <c r="Y41" s="434"/>
      <c r="Z41" s="434"/>
    </row>
    <row r="42" spans="1:26" ht="16.5" customHeight="1" x14ac:dyDescent="0.3">
      <c r="A42" s="434"/>
      <c r="B42" s="434"/>
      <c r="C42" s="434"/>
      <c r="D42" s="434"/>
      <c r="E42" s="434"/>
      <c r="F42" s="434"/>
      <c r="G42" s="434"/>
      <c r="H42" s="434"/>
      <c r="I42" s="434"/>
      <c r="J42" s="434"/>
      <c r="K42" s="434"/>
      <c r="L42" s="434"/>
      <c r="M42" s="434"/>
      <c r="N42" s="434"/>
      <c r="O42" s="434"/>
      <c r="P42" s="434"/>
      <c r="Q42" s="434"/>
      <c r="R42" s="434"/>
      <c r="S42" s="434"/>
      <c r="T42" s="434"/>
      <c r="U42" s="434"/>
      <c r="V42" s="434"/>
      <c r="W42" s="434"/>
      <c r="X42" s="434"/>
      <c r="Y42" s="434"/>
      <c r="Z42" s="434"/>
    </row>
    <row r="43" spans="1:26" ht="16.5" customHeight="1" x14ac:dyDescent="0.3">
      <c r="A43" s="434"/>
      <c r="B43" s="434"/>
      <c r="C43" s="434"/>
      <c r="D43" s="434"/>
      <c r="E43" s="434"/>
      <c r="F43" s="434"/>
      <c r="G43" s="434"/>
      <c r="H43" s="434"/>
      <c r="I43" s="434"/>
      <c r="J43" s="434"/>
      <c r="K43" s="434"/>
      <c r="L43" s="434"/>
      <c r="M43" s="434"/>
      <c r="N43" s="434"/>
      <c r="O43" s="434"/>
      <c r="P43" s="434"/>
      <c r="Q43" s="434"/>
      <c r="R43" s="434"/>
      <c r="S43" s="434"/>
      <c r="T43" s="434"/>
      <c r="U43" s="434"/>
      <c r="V43" s="434"/>
      <c r="W43" s="434"/>
      <c r="X43" s="434"/>
      <c r="Y43" s="434"/>
      <c r="Z43" s="434"/>
    </row>
    <row r="44" spans="1:26" ht="16.5" customHeight="1" x14ac:dyDescent="0.3">
      <c r="A44" s="434"/>
      <c r="B44" s="434"/>
      <c r="C44" s="434"/>
      <c r="D44" s="434"/>
      <c r="E44" s="434"/>
      <c r="F44" s="434"/>
      <c r="G44" s="434"/>
      <c r="H44" s="434"/>
      <c r="I44" s="434"/>
      <c r="J44" s="434"/>
      <c r="K44" s="434"/>
      <c r="L44" s="434"/>
      <c r="M44" s="434"/>
      <c r="N44" s="434"/>
      <c r="O44" s="434"/>
      <c r="P44" s="434"/>
      <c r="Q44" s="434"/>
      <c r="R44" s="434"/>
      <c r="S44" s="434"/>
      <c r="T44" s="434"/>
      <c r="U44" s="434"/>
      <c r="V44" s="434"/>
      <c r="W44" s="434"/>
      <c r="X44" s="434"/>
      <c r="Y44" s="434"/>
      <c r="Z44" s="434"/>
    </row>
    <row r="45" spans="1:26" ht="16.5" customHeight="1" x14ac:dyDescent="0.3">
      <c r="A45" s="434"/>
      <c r="B45" s="434"/>
      <c r="C45" s="434"/>
      <c r="D45" s="434"/>
      <c r="E45" s="434"/>
      <c r="F45" s="434"/>
      <c r="G45" s="434"/>
      <c r="H45" s="434"/>
      <c r="I45" s="434"/>
      <c r="J45" s="434"/>
      <c r="K45" s="434"/>
      <c r="L45" s="434"/>
      <c r="M45" s="434"/>
      <c r="N45" s="434"/>
      <c r="O45" s="434"/>
      <c r="P45" s="434"/>
      <c r="Q45" s="434"/>
      <c r="R45" s="434"/>
      <c r="S45" s="434"/>
      <c r="T45" s="434"/>
      <c r="U45" s="434"/>
      <c r="V45" s="434"/>
      <c r="W45" s="434"/>
      <c r="X45" s="434"/>
      <c r="Y45" s="434"/>
      <c r="Z45" s="434"/>
    </row>
    <row r="46" spans="1:26" ht="16.5" customHeight="1" x14ac:dyDescent="0.3">
      <c r="A46" s="434"/>
      <c r="B46" s="434"/>
      <c r="C46" s="434"/>
      <c r="D46" s="434"/>
      <c r="E46" s="434"/>
      <c r="F46" s="434"/>
      <c r="G46" s="434"/>
      <c r="H46" s="434"/>
      <c r="I46" s="434"/>
      <c r="J46" s="434"/>
      <c r="K46" s="434"/>
      <c r="L46" s="434"/>
      <c r="M46" s="434"/>
      <c r="N46" s="434"/>
      <c r="O46" s="434"/>
      <c r="P46" s="434"/>
      <c r="Q46" s="434"/>
      <c r="R46" s="434"/>
      <c r="S46" s="434"/>
      <c r="T46" s="434"/>
      <c r="U46" s="434"/>
      <c r="V46" s="434"/>
      <c r="W46" s="434"/>
      <c r="X46" s="434"/>
      <c r="Y46" s="434"/>
      <c r="Z46" s="434"/>
    </row>
    <row r="47" spans="1:26" ht="16.5" customHeight="1" x14ac:dyDescent="0.3">
      <c r="A47" s="434"/>
      <c r="B47" s="434"/>
      <c r="C47" s="434"/>
      <c r="D47" s="434"/>
      <c r="E47" s="434"/>
      <c r="F47" s="434"/>
      <c r="G47" s="434"/>
      <c r="H47" s="434"/>
      <c r="I47" s="434"/>
      <c r="J47" s="434"/>
      <c r="K47" s="434"/>
      <c r="L47" s="434"/>
      <c r="M47" s="434"/>
      <c r="N47" s="434"/>
      <c r="O47" s="434"/>
      <c r="P47" s="434"/>
      <c r="Q47" s="434"/>
      <c r="R47" s="434"/>
      <c r="S47" s="434"/>
      <c r="T47" s="434"/>
      <c r="U47" s="434"/>
      <c r="V47" s="434"/>
      <c r="W47" s="434"/>
      <c r="X47" s="434"/>
      <c r="Y47" s="434"/>
      <c r="Z47" s="434"/>
    </row>
    <row r="48" spans="1:26" ht="16.5" customHeight="1" x14ac:dyDescent="0.3">
      <c r="A48" s="434"/>
      <c r="B48" s="434"/>
      <c r="C48" s="434"/>
      <c r="D48" s="434"/>
      <c r="E48" s="434"/>
      <c r="F48" s="434"/>
      <c r="G48" s="434"/>
      <c r="H48" s="434"/>
      <c r="I48" s="434"/>
      <c r="J48" s="434"/>
      <c r="K48" s="434"/>
      <c r="L48" s="434"/>
      <c r="M48" s="434"/>
      <c r="N48" s="434"/>
      <c r="O48" s="434"/>
      <c r="P48" s="434"/>
      <c r="Q48" s="434"/>
      <c r="R48" s="434"/>
      <c r="S48" s="434"/>
      <c r="T48" s="434"/>
      <c r="U48" s="434"/>
      <c r="V48" s="434"/>
      <c r="W48" s="434"/>
      <c r="X48" s="434"/>
      <c r="Y48" s="434"/>
      <c r="Z48" s="434"/>
    </row>
    <row r="49" spans="1:26" ht="16.5" customHeight="1" x14ac:dyDescent="0.3">
      <c r="A49" s="434"/>
      <c r="B49" s="434"/>
      <c r="C49" s="434"/>
      <c r="D49" s="434"/>
      <c r="E49" s="434"/>
      <c r="F49" s="434"/>
      <c r="G49" s="434"/>
      <c r="H49" s="434"/>
      <c r="I49" s="434"/>
      <c r="J49" s="434"/>
      <c r="K49" s="434"/>
      <c r="L49" s="434"/>
      <c r="M49" s="434"/>
      <c r="N49" s="434"/>
      <c r="O49" s="434"/>
      <c r="P49" s="434"/>
      <c r="Q49" s="434"/>
      <c r="R49" s="434"/>
      <c r="S49" s="434"/>
      <c r="T49" s="434"/>
      <c r="U49" s="434"/>
      <c r="V49" s="434"/>
      <c r="W49" s="434"/>
      <c r="X49" s="434"/>
      <c r="Y49" s="434"/>
      <c r="Z49" s="434"/>
    </row>
    <row r="50" spans="1:26" ht="16.5" customHeight="1" x14ac:dyDescent="0.3">
      <c r="A50" s="434"/>
      <c r="B50" s="434"/>
      <c r="C50" s="434"/>
      <c r="D50" s="434"/>
      <c r="E50" s="434"/>
      <c r="F50" s="434"/>
      <c r="G50" s="434"/>
      <c r="H50" s="434"/>
      <c r="I50" s="434"/>
      <c r="J50" s="434"/>
      <c r="K50" s="434"/>
      <c r="L50" s="434"/>
      <c r="M50" s="434"/>
      <c r="N50" s="434"/>
      <c r="O50" s="434"/>
      <c r="P50" s="434"/>
      <c r="Q50" s="434"/>
      <c r="R50" s="434"/>
      <c r="S50" s="434"/>
      <c r="T50" s="434"/>
      <c r="U50" s="434"/>
      <c r="V50" s="434"/>
      <c r="W50" s="434"/>
      <c r="X50" s="434"/>
      <c r="Y50" s="434"/>
      <c r="Z50" s="434"/>
    </row>
    <row r="51" spans="1:26" ht="16.5" customHeight="1" x14ac:dyDescent="0.3">
      <c r="A51" s="434"/>
      <c r="B51" s="434"/>
      <c r="C51" s="434"/>
      <c r="D51" s="434"/>
      <c r="E51" s="434"/>
      <c r="F51" s="434"/>
      <c r="G51" s="434"/>
      <c r="H51" s="434"/>
      <c r="I51" s="434"/>
      <c r="J51" s="434"/>
      <c r="K51" s="434"/>
      <c r="L51" s="434"/>
      <c r="M51" s="434"/>
      <c r="N51" s="434"/>
      <c r="O51" s="434"/>
      <c r="P51" s="434"/>
      <c r="Q51" s="434"/>
      <c r="R51" s="434"/>
      <c r="S51" s="434"/>
      <c r="T51" s="434"/>
      <c r="U51" s="434"/>
      <c r="V51" s="434"/>
      <c r="W51" s="434"/>
      <c r="X51" s="434"/>
      <c r="Y51" s="434"/>
      <c r="Z51" s="434"/>
    </row>
    <row r="52" spans="1:26" ht="16.5" customHeight="1" x14ac:dyDescent="0.3">
      <c r="A52" s="434"/>
      <c r="B52" s="434"/>
      <c r="C52" s="434"/>
      <c r="D52" s="434"/>
      <c r="E52" s="434"/>
      <c r="F52" s="434"/>
      <c r="G52" s="434"/>
      <c r="H52" s="434"/>
      <c r="I52" s="434"/>
      <c r="J52" s="434"/>
      <c r="K52" s="434"/>
      <c r="L52" s="434"/>
      <c r="M52" s="434"/>
      <c r="N52" s="434"/>
      <c r="O52" s="434"/>
      <c r="P52" s="434"/>
      <c r="Q52" s="434"/>
      <c r="R52" s="434"/>
      <c r="S52" s="434"/>
      <c r="T52" s="434"/>
      <c r="U52" s="434"/>
      <c r="V52" s="434"/>
      <c r="W52" s="434"/>
      <c r="X52" s="434"/>
      <c r="Y52" s="434"/>
      <c r="Z52" s="434"/>
    </row>
    <row r="53" spans="1:26" ht="16.5" customHeight="1" x14ac:dyDescent="0.3">
      <c r="A53" s="434"/>
      <c r="B53" s="434"/>
      <c r="C53" s="434"/>
      <c r="D53" s="434"/>
      <c r="E53" s="434"/>
      <c r="F53" s="434"/>
      <c r="G53" s="434"/>
      <c r="H53" s="434"/>
      <c r="I53" s="434"/>
      <c r="J53" s="434"/>
      <c r="K53" s="434"/>
      <c r="L53" s="434"/>
      <c r="M53" s="434"/>
      <c r="N53" s="434"/>
      <c r="O53" s="434"/>
      <c r="P53" s="434"/>
      <c r="Q53" s="434"/>
      <c r="R53" s="434"/>
      <c r="S53" s="434"/>
      <c r="T53" s="434"/>
      <c r="U53" s="434"/>
      <c r="V53" s="434"/>
      <c r="W53" s="434"/>
      <c r="X53" s="434"/>
      <c r="Y53" s="434"/>
      <c r="Z53" s="434"/>
    </row>
    <row r="54" spans="1:26" ht="16.5" customHeight="1" x14ac:dyDescent="0.3">
      <c r="A54" s="434"/>
      <c r="B54" s="434"/>
      <c r="C54" s="434"/>
      <c r="D54" s="434"/>
      <c r="E54" s="434"/>
      <c r="F54" s="434"/>
      <c r="G54" s="434"/>
      <c r="H54" s="434"/>
      <c r="I54" s="434"/>
      <c r="J54" s="434"/>
      <c r="K54" s="434"/>
      <c r="L54" s="434"/>
      <c r="M54" s="434"/>
      <c r="N54" s="434"/>
      <c r="O54" s="434"/>
      <c r="P54" s="434"/>
      <c r="Q54" s="434"/>
      <c r="R54" s="434"/>
      <c r="S54" s="434"/>
      <c r="T54" s="434"/>
      <c r="U54" s="434"/>
      <c r="V54" s="434"/>
      <c r="W54" s="434"/>
      <c r="X54" s="434"/>
      <c r="Y54" s="434"/>
      <c r="Z54" s="434"/>
    </row>
    <row r="55" spans="1:26" ht="16.5" customHeight="1" x14ac:dyDescent="0.3">
      <c r="A55" s="434"/>
      <c r="B55" s="434"/>
      <c r="C55" s="434"/>
      <c r="D55" s="434"/>
      <c r="E55" s="434"/>
      <c r="F55" s="434"/>
      <c r="G55" s="434"/>
      <c r="H55" s="434"/>
      <c r="I55" s="434"/>
      <c r="J55" s="434"/>
      <c r="K55" s="434"/>
      <c r="L55" s="434"/>
      <c r="M55" s="434"/>
      <c r="N55" s="434"/>
      <c r="O55" s="434"/>
      <c r="P55" s="434"/>
      <c r="Q55" s="434"/>
      <c r="R55" s="434"/>
      <c r="S55" s="434"/>
      <c r="T55" s="434"/>
      <c r="U55" s="434"/>
      <c r="V55" s="434"/>
      <c r="W55" s="434"/>
      <c r="X55" s="434"/>
      <c r="Y55" s="434"/>
      <c r="Z55" s="434"/>
    </row>
    <row r="56" spans="1:26" ht="16.5" customHeight="1" x14ac:dyDescent="0.3">
      <c r="A56" s="434"/>
      <c r="B56" s="434"/>
      <c r="C56" s="434"/>
      <c r="D56" s="434"/>
      <c r="E56" s="434"/>
      <c r="F56" s="434"/>
      <c r="G56" s="434"/>
      <c r="H56" s="434"/>
      <c r="I56" s="434"/>
      <c r="J56" s="434"/>
      <c r="K56" s="434"/>
      <c r="L56" s="434"/>
      <c r="M56" s="434"/>
      <c r="N56" s="434"/>
      <c r="O56" s="434"/>
      <c r="P56" s="434"/>
      <c r="Q56" s="434"/>
      <c r="R56" s="434"/>
      <c r="S56" s="434"/>
      <c r="T56" s="434"/>
      <c r="U56" s="434"/>
      <c r="V56" s="434"/>
      <c r="W56" s="434"/>
      <c r="X56" s="434"/>
      <c r="Y56" s="434"/>
      <c r="Z56" s="434"/>
    </row>
    <row r="57" spans="1:26" ht="16.5" customHeight="1" x14ac:dyDescent="0.3">
      <c r="A57" s="434"/>
      <c r="B57" s="434"/>
      <c r="C57" s="434"/>
      <c r="D57" s="434"/>
      <c r="E57" s="434"/>
      <c r="F57" s="434"/>
      <c r="G57" s="434"/>
      <c r="H57" s="434"/>
      <c r="I57" s="434"/>
      <c r="J57" s="434"/>
      <c r="K57" s="434"/>
      <c r="L57" s="434"/>
      <c r="M57" s="434"/>
      <c r="N57" s="434"/>
      <c r="O57" s="434"/>
      <c r="P57" s="434"/>
      <c r="Q57" s="434"/>
      <c r="R57" s="434"/>
      <c r="S57" s="434"/>
      <c r="T57" s="434"/>
      <c r="U57" s="434"/>
      <c r="V57" s="434"/>
      <c r="W57" s="434"/>
      <c r="X57" s="434"/>
      <c r="Y57" s="434"/>
      <c r="Z57" s="434"/>
    </row>
    <row r="58" spans="1:26" ht="16.5" customHeight="1" x14ac:dyDescent="0.3">
      <c r="A58" s="434"/>
      <c r="B58" s="434"/>
      <c r="C58" s="434"/>
      <c r="D58" s="434"/>
      <c r="E58" s="434"/>
      <c r="F58" s="434"/>
      <c r="G58" s="434"/>
      <c r="H58" s="434"/>
      <c r="I58" s="434"/>
      <c r="J58" s="434"/>
      <c r="K58" s="434"/>
      <c r="L58" s="434"/>
      <c r="M58" s="434"/>
      <c r="N58" s="434"/>
      <c r="O58" s="434"/>
      <c r="P58" s="434"/>
      <c r="Q58" s="434"/>
      <c r="R58" s="434"/>
      <c r="S58" s="434"/>
      <c r="T58" s="434"/>
      <c r="U58" s="434"/>
      <c r="V58" s="434"/>
      <c r="W58" s="434"/>
      <c r="X58" s="434"/>
      <c r="Y58" s="434"/>
      <c r="Z58" s="434"/>
    </row>
    <row r="59" spans="1:26" ht="16.5" customHeight="1" x14ac:dyDescent="0.3">
      <c r="A59" s="434"/>
      <c r="B59" s="434"/>
      <c r="C59" s="434"/>
      <c r="D59" s="434"/>
      <c r="E59" s="434"/>
      <c r="F59" s="434"/>
      <c r="G59" s="434"/>
      <c r="H59" s="434"/>
      <c r="I59" s="434"/>
      <c r="J59" s="434"/>
      <c r="K59" s="434"/>
      <c r="L59" s="434"/>
      <c r="M59" s="434"/>
      <c r="N59" s="434"/>
      <c r="O59" s="434"/>
      <c r="P59" s="434"/>
      <c r="Q59" s="434"/>
      <c r="R59" s="434"/>
      <c r="S59" s="434"/>
      <c r="T59" s="434"/>
      <c r="U59" s="434"/>
      <c r="V59" s="434"/>
      <c r="W59" s="434"/>
      <c r="X59" s="434"/>
      <c r="Y59" s="434"/>
      <c r="Z59" s="434"/>
    </row>
    <row r="60" spans="1:26" ht="16.5" customHeight="1" x14ac:dyDescent="0.3">
      <c r="A60" s="434"/>
      <c r="B60" s="434"/>
      <c r="C60" s="434"/>
      <c r="D60" s="434"/>
      <c r="E60" s="434"/>
      <c r="F60" s="434"/>
      <c r="G60" s="434"/>
      <c r="H60" s="434"/>
      <c r="I60" s="434"/>
      <c r="J60" s="434"/>
      <c r="K60" s="434"/>
      <c r="L60" s="434"/>
      <c r="M60" s="434"/>
      <c r="N60" s="434"/>
      <c r="O60" s="434"/>
      <c r="P60" s="434"/>
      <c r="Q60" s="434"/>
      <c r="R60" s="434"/>
      <c r="S60" s="434"/>
      <c r="T60" s="434"/>
      <c r="U60" s="434"/>
      <c r="V60" s="434"/>
      <c r="W60" s="434"/>
      <c r="X60" s="434"/>
      <c r="Y60" s="434"/>
      <c r="Z60" s="434"/>
    </row>
    <row r="61" spans="1:26" ht="16.5" customHeight="1" x14ac:dyDescent="0.3">
      <c r="A61" s="434"/>
      <c r="B61" s="434"/>
      <c r="C61" s="434"/>
      <c r="D61" s="434"/>
      <c r="E61" s="434"/>
      <c r="F61" s="434"/>
      <c r="G61" s="434"/>
      <c r="H61" s="434"/>
      <c r="I61" s="434"/>
      <c r="J61" s="434"/>
      <c r="K61" s="434"/>
      <c r="L61" s="434"/>
      <c r="M61" s="434"/>
      <c r="N61" s="434"/>
      <c r="O61" s="434"/>
      <c r="P61" s="434"/>
      <c r="Q61" s="434"/>
      <c r="R61" s="434"/>
      <c r="S61" s="434"/>
      <c r="T61" s="434"/>
      <c r="U61" s="434"/>
      <c r="V61" s="434"/>
      <c r="W61" s="434"/>
      <c r="X61" s="434"/>
      <c r="Y61" s="434"/>
      <c r="Z61" s="434"/>
    </row>
    <row r="62" spans="1:26" ht="16.5" customHeight="1" x14ac:dyDescent="0.3">
      <c r="A62" s="434"/>
      <c r="B62" s="434"/>
      <c r="C62" s="434"/>
      <c r="D62" s="434"/>
      <c r="E62" s="434"/>
      <c r="F62" s="434"/>
      <c r="G62" s="434"/>
      <c r="H62" s="434"/>
      <c r="I62" s="434"/>
      <c r="J62" s="434"/>
      <c r="K62" s="434"/>
      <c r="L62" s="434"/>
      <c r="M62" s="434"/>
      <c r="N62" s="434"/>
      <c r="O62" s="434"/>
      <c r="P62" s="434"/>
      <c r="Q62" s="434"/>
      <c r="R62" s="434"/>
      <c r="S62" s="434"/>
      <c r="T62" s="434"/>
      <c r="U62" s="434"/>
      <c r="V62" s="434"/>
      <c r="W62" s="434"/>
      <c r="X62" s="434"/>
      <c r="Y62" s="434"/>
      <c r="Z62" s="434"/>
    </row>
    <row r="63" spans="1:26" ht="16.5" customHeight="1" x14ac:dyDescent="0.3">
      <c r="A63" s="434"/>
      <c r="B63" s="434"/>
      <c r="C63" s="434"/>
      <c r="D63" s="434"/>
      <c r="E63" s="434"/>
      <c r="F63" s="434"/>
      <c r="G63" s="434"/>
      <c r="H63" s="434"/>
      <c r="I63" s="434"/>
      <c r="J63" s="434"/>
      <c r="K63" s="434"/>
      <c r="L63" s="434"/>
      <c r="M63" s="434"/>
      <c r="N63" s="434"/>
      <c r="O63" s="434"/>
      <c r="P63" s="434"/>
      <c r="Q63" s="434"/>
      <c r="R63" s="434"/>
      <c r="S63" s="434"/>
      <c r="T63" s="434"/>
      <c r="U63" s="434"/>
      <c r="V63" s="434"/>
      <c r="W63" s="434"/>
      <c r="X63" s="434"/>
      <c r="Y63" s="434"/>
      <c r="Z63" s="434"/>
    </row>
    <row r="64" spans="1:26" ht="16.5" customHeight="1" x14ac:dyDescent="0.3">
      <c r="A64" s="434"/>
      <c r="B64" s="434"/>
      <c r="C64" s="434"/>
      <c r="D64" s="434"/>
      <c r="E64" s="434"/>
      <c r="F64" s="434"/>
      <c r="G64" s="434"/>
      <c r="H64" s="434"/>
      <c r="I64" s="434"/>
      <c r="J64" s="434"/>
      <c r="K64" s="434"/>
      <c r="L64" s="434"/>
      <c r="M64" s="434"/>
      <c r="N64" s="434"/>
      <c r="O64" s="434"/>
      <c r="P64" s="434"/>
      <c r="Q64" s="434"/>
      <c r="R64" s="434"/>
      <c r="S64" s="434"/>
      <c r="T64" s="434"/>
      <c r="U64" s="434"/>
      <c r="V64" s="434"/>
      <c r="W64" s="434"/>
      <c r="X64" s="434"/>
      <c r="Y64" s="434"/>
      <c r="Z64" s="434"/>
    </row>
    <row r="65" spans="1:26" ht="16.5" customHeight="1" x14ac:dyDescent="0.3">
      <c r="A65" s="434"/>
      <c r="B65" s="434"/>
      <c r="C65" s="434"/>
      <c r="D65" s="434"/>
      <c r="E65" s="434"/>
      <c r="F65" s="434"/>
      <c r="G65" s="434"/>
      <c r="H65" s="434"/>
      <c r="I65" s="434"/>
      <c r="J65" s="434"/>
      <c r="K65" s="434"/>
      <c r="L65" s="434"/>
      <c r="M65" s="434"/>
      <c r="N65" s="434"/>
      <c r="O65" s="434"/>
      <c r="P65" s="434"/>
      <c r="Q65" s="434"/>
      <c r="R65" s="434"/>
      <c r="S65" s="434"/>
      <c r="T65" s="434"/>
      <c r="U65" s="434"/>
      <c r="V65" s="434"/>
      <c r="W65" s="434"/>
      <c r="X65" s="434"/>
      <c r="Y65" s="434"/>
      <c r="Z65" s="434"/>
    </row>
    <row r="66" spans="1:26" ht="16.5" customHeight="1" x14ac:dyDescent="0.3">
      <c r="A66" s="434"/>
      <c r="B66" s="434"/>
      <c r="C66" s="434"/>
      <c r="D66" s="434"/>
      <c r="E66" s="434"/>
      <c r="F66" s="434"/>
      <c r="G66" s="434"/>
      <c r="H66" s="434"/>
      <c r="I66" s="434"/>
      <c r="J66" s="434"/>
      <c r="K66" s="434"/>
      <c r="L66" s="434"/>
      <c r="M66" s="434"/>
      <c r="N66" s="434"/>
      <c r="O66" s="434"/>
      <c r="P66" s="434"/>
      <c r="Q66" s="434"/>
      <c r="R66" s="434"/>
      <c r="S66" s="434"/>
      <c r="T66" s="434"/>
      <c r="U66" s="434"/>
      <c r="V66" s="434"/>
      <c r="W66" s="434"/>
      <c r="X66" s="434"/>
      <c r="Y66" s="434"/>
      <c r="Z66" s="434"/>
    </row>
    <row r="67" spans="1:26" ht="16.5" customHeight="1" x14ac:dyDescent="0.3">
      <c r="A67" s="434"/>
      <c r="B67" s="434"/>
      <c r="C67" s="434"/>
      <c r="D67" s="434"/>
      <c r="E67" s="434"/>
      <c r="F67" s="434"/>
      <c r="G67" s="434"/>
      <c r="H67" s="434"/>
      <c r="I67" s="434"/>
      <c r="J67" s="434"/>
      <c r="K67" s="434"/>
      <c r="L67" s="434"/>
      <c r="M67" s="434"/>
      <c r="N67" s="434"/>
      <c r="O67" s="434"/>
      <c r="P67" s="434"/>
      <c r="Q67" s="434"/>
      <c r="R67" s="434"/>
      <c r="S67" s="434"/>
      <c r="T67" s="434"/>
      <c r="U67" s="434"/>
      <c r="V67" s="434"/>
      <c r="W67" s="434"/>
      <c r="X67" s="434"/>
      <c r="Y67" s="434"/>
      <c r="Z67" s="434"/>
    </row>
    <row r="68" spans="1:26" ht="16.5" customHeight="1" x14ac:dyDescent="0.3">
      <c r="A68" s="434"/>
      <c r="B68" s="434"/>
      <c r="C68" s="434"/>
      <c r="D68" s="434"/>
      <c r="E68" s="434"/>
      <c r="F68" s="434"/>
      <c r="G68" s="434"/>
      <c r="H68" s="434"/>
      <c r="I68" s="434"/>
      <c r="J68" s="434"/>
      <c r="K68" s="434"/>
      <c r="L68" s="434"/>
      <c r="M68" s="434"/>
      <c r="N68" s="434"/>
      <c r="O68" s="434"/>
      <c r="P68" s="434"/>
      <c r="Q68" s="434"/>
      <c r="R68" s="434"/>
      <c r="S68" s="434"/>
      <c r="T68" s="434"/>
      <c r="U68" s="434"/>
      <c r="V68" s="434"/>
      <c r="W68" s="434"/>
      <c r="X68" s="434"/>
      <c r="Y68" s="434"/>
      <c r="Z68" s="434"/>
    </row>
    <row r="69" spans="1:26" ht="16.5" customHeight="1" x14ac:dyDescent="0.3">
      <c r="A69" s="434"/>
      <c r="B69" s="434"/>
      <c r="C69" s="434"/>
      <c r="D69" s="434"/>
      <c r="E69" s="434"/>
      <c r="F69" s="434"/>
      <c r="G69" s="434"/>
      <c r="H69" s="434"/>
      <c r="I69" s="434"/>
      <c r="J69" s="434"/>
      <c r="K69" s="434"/>
      <c r="L69" s="434"/>
      <c r="M69" s="434"/>
      <c r="N69" s="434"/>
      <c r="O69" s="434"/>
      <c r="P69" s="434"/>
      <c r="Q69" s="434"/>
      <c r="R69" s="434"/>
      <c r="S69" s="434"/>
      <c r="T69" s="434"/>
      <c r="U69" s="434"/>
      <c r="V69" s="434"/>
      <c r="W69" s="434"/>
      <c r="X69" s="434"/>
      <c r="Y69" s="434"/>
      <c r="Z69" s="434"/>
    </row>
    <row r="70" spans="1:26" ht="16.5" customHeight="1" x14ac:dyDescent="0.3">
      <c r="A70" s="434"/>
      <c r="B70" s="434"/>
      <c r="C70" s="434"/>
      <c r="D70" s="434"/>
      <c r="E70" s="434"/>
      <c r="F70" s="434"/>
      <c r="G70" s="434"/>
      <c r="H70" s="434"/>
      <c r="I70" s="434"/>
      <c r="J70" s="434"/>
      <c r="K70" s="434"/>
      <c r="L70" s="434"/>
      <c r="M70" s="434"/>
      <c r="N70" s="434"/>
      <c r="O70" s="434"/>
      <c r="P70" s="434"/>
      <c r="Q70" s="434"/>
      <c r="R70" s="434"/>
      <c r="S70" s="434"/>
      <c r="T70" s="434"/>
      <c r="U70" s="434"/>
      <c r="V70" s="434"/>
      <c r="W70" s="434"/>
      <c r="X70" s="434"/>
      <c r="Y70" s="434"/>
      <c r="Z70" s="434"/>
    </row>
    <row r="71" spans="1:26" ht="16.5" customHeight="1" x14ac:dyDescent="0.3">
      <c r="A71" s="434"/>
      <c r="B71" s="434"/>
      <c r="C71" s="434"/>
      <c r="D71" s="434"/>
      <c r="E71" s="434"/>
      <c r="F71" s="434"/>
      <c r="G71" s="434"/>
      <c r="H71" s="434"/>
      <c r="I71" s="434"/>
      <c r="J71" s="434"/>
      <c r="K71" s="434"/>
      <c r="L71" s="434"/>
      <c r="M71" s="434"/>
      <c r="N71" s="434"/>
      <c r="O71" s="434"/>
      <c r="P71" s="434"/>
      <c r="Q71" s="434"/>
      <c r="R71" s="434"/>
      <c r="S71" s="434"/>
      <c r="T71" s="434"/>
      <c r="U71" s="434"/>
      <c r="V71" s="434"/>
      <c r="W71" s="434"/>
      <c r="X71" s="434"/>
      <c r="Y71" s="434"/>
      <c r="Z71" s="434"/>
    </row>
    <row r="72" spans="1:26" ht="16.5" customHeight="1" x14ac:dyDescent="0.3">
      <c r="A72" s="434"/>
      <c r="B72" s="434"/>
      <c r="C72" s="434"/>
      <c r="D72" s="434"/>
      <c r="E72" s="434"/>
      <c r="F72" s="434"/>
      <c r="G72" s="434"/>
      <c r="H72" s="434"/>
      <c r="I72" s="434"/>
      <c r="J72" s="434"/>
      <c r="K72" s="434"/>
      <c r="L72" s="434"/>
      <c r="M72" s="434"/>
      <c r="N72" s="434"/>
      <c r="O72" s="434"/>
      <c r="P72" s="434"/>
      <c r="Q72" s="434"/>
      <c r="R72" s="434"/>
      <c r="S72" s="434"/>
      <c r="T72" s="434"/>
      <c r="U72" s="434"/>
      <c r="V72" s="434"/>
      <c r="W72" s="434"/>
      <c r="X72" s="434"/>
      <c r="Y72" s="434"/>
      <c r="Z72" s="434"/>
    </row>
    <row r="73" spans="1:26" ht="16.5" customHeight="1" x14ac:dyDescent="0.3">
      <c r="A73" s="434"/>
      <c r="B73" s="434"/>
      <c r="C73" s="434"/>
      <c r="D73" s="434"/>
      <c r="E73" s="434"/>
      <c r="F73" s="434"/>
      <c r="G73" s="434"/>
      <c r="H73" s="434"/>
      <c r="I73" s="434"/>
      <c r="J73" s="434"/>
      <c r="K73" s="434"/>
      <c r="L73" s="434"/>
      <c r="M73" s="434"/>
      <c r="N73" s="434"/>
      <c r="O73" s="434"/>
      <c r="P73" s="434"/>
      <c r="Q73" s="434"/>
      <c r="R73" s="434"/>
      <c r="S73" s="434"/>
      <c r="T73" s="434"/>
      <c r="U73" s="434"/>
      <c r="V73" s="434"/>
      <c r="W73" s="434"/>
      <c r="X73" s="434"/>
      <c r="Y73" s="434"/>
      <c r="Z73" s="434"/>
    </row>
    <row r="74" spans="1:26" ht="16.5" customHeight="1" x14ac:dyDescent="0.3">
      <c r="A74" s="434"/>
      <c r="B74" s="434"/>
      <c r="C74" s="434"/>
      <c r="D74" s="434"/>
      <c r="E74" s="434"/>
      <c r="F74" s="434"/>
      <c r="G74" s="434"/>
      <c r="H74" s="434"/>
      <c r="I74" s="434"/>
      <c r="J74" s="434"/>
      <c r="K74" s="434"/>
      <c r="L74" s="434"/>
      <c r="M74" s="434"/>
      <c r="N74" s="434"/>
      <c r="O74" s="434"/>
      <c r="P74" s="434"/>
      <c r="Q74" s="434"/>
      <c r="R74" s="434"/>
      <c r="S74" s="434"/>
      <c r="T74" s="434"/>
      <c r="U74" s="434"/>
      <c r="V74" s="434"/>
      <c r="W74" s="434"/>
      <c r="X74" s="434"/>
      <c r="Y74" s="434"/>
      <c r="Z74" s="434"/>
    </row>
    <row r="75" spans="1:26" ht="16.5" customHeight="1" x14ac:dyDescent="0.3">
      <c r="A75" s="434"/>
      <c r="B75" s="434"/>
      <c r="C75" s="434"/>
      <c r="D75" s="434"/>
      <c r="E75" s="434"/>
      <c r="F75" s="434"/>
      <c r="G75" s="434"/>
      <c r="H75" s="434"/>
      <c r="I75" s="434"/>
      <c r="J75" s="434"/>
      <c r="K75" s="434"/>
      <c r="L75" s="434"/>
      <c r="M75" s="434"/>
      <c r="N75" s="434"/>
      <c r="O75" s="434"/>
      <c r="P75" s="434"/>
      <c r="Q75" s="434"/>
      <c r="R75" s="434"/>
      <c r="S75" s="434"/>
      <c r="T75" s="434"/>
      <c r="U75" s="434"/>
      <c r="V75" s="434"/>
      <c r="W75" s="434"/>
      <c r="X75" s="434"/>
      <c r="Y75" s="434"/>
      <c r="Z75" s="434"/>
    </row>
    <row r="76" spans="1:26" ht="16.5" customHeight="1" x14ac:dyDescent="0.3">
      <c r="A76" s="434"/>
      <c r="B76" s="434"/>
      <c r="C76" s="434"/>
      <c r="D76" s="434"/>
      <c r="E76" s="434"/>
      <c r="F76" s="434"/>
      <c r="G76" s="434"/>
      <c r="H76" s="434"/>
      <c r="I76" s="434"/>
      <c r="J76" s="434"/>
      <c r="K76" s="434"/>
      <c r="L76" s="434"/>
      <c r="M76" s="434"/>
      <c r="N76" s="434"/>
      <c r="O76" s="434"/>
      <c r="P76" s="434"/>
      <c r="Q76" s="434"/>
      <c r="R76" s="434"/>
      <c r="S76" s="434"/>
      <c r="T76" s="434"/>
      <c r="U76" s="434"/>
      <c r="V76" s="434"/>
      <c r="W76" s="434"/>
      <c r="X76" s="434"/>
      <c r="Y76" s="434"/>
      <c r="Z76" s="434"/>
    </row>
    <row r="77" spans="1:26" ht="16.5" customHeight="1" x14ac:dyDescent="0.3">
      <c r="A77" s="434"/>
      <c r="B77" s="434"/>
      <c r="C77" s="434"/>
      <c r="D77" s="434"/>
      <c r="E77" s="434"/>
      <c r="F77" s="434"/>
      <c r="G77" s="434"/>
      <c r="H77" s="434"/>
      <c r="I77" s="434"/>
      <c r="J77" s="434"/>
      <c r="K77" s="434"/>
      <c r="L77" s="434"/>
      <c r="M77" s="434"/>
      <c r="N77" s="434"/>
      <c r="O77" s="434"/>
      <c r="P77" s="434"/>
      <c r="Q77" s="434"/>
      <c r="R77" s="434"/>
      <c r="S77" s="434"/>
      <c r="T77" s="434"/>
      <c r="U77" s="434"/>
      <c r="V77" s="434"/>
      <c r="W77" s="434"/>
      <c r="X77" s="434"/>
      <c r="Y77" s="434"/>
      <c r="Z77" s="434"/>
    </row>
    <row r="78" spans="1:26" ht="16.5" customHeight="1" x14ac:dyDescent="0.3">
      <c r="A78" s="434"/>
      <c r="B78" s="434"/>
      <c r="C78" s="434"/>
      <c r="D78" s="434"/>
      <c r="E78" s="434"/>
      <c r="F78" s="434"/>
      <c r="G78" s="434"/>
      <c r="H78" s="434"/>
      <c r="I78" s="434"/>
      <c r="J78" s="434"/>
      <c r="K78" s="434"/>
      <c r="L78" s="434"/>
      <c r="M78" s="434"/>
      <c r="N78" s="434"/>
      <c r="O78" s="434"/>
      <c r="P78" s="434"/>
      <c r="Q78" s="434"/>
      <c r="R78" s="434"/>
      <c r="S78" s="434"/>
      <c r="T78" s="434"/>
      <c r="U78" s="434"/>
      <c r="V78" s="434"/>
      <c r="W78" s="434"/>
      <c r="X78" s="434"/>
      <c r="Y78" s="434"/>
      <c r="Z78" s="434"/>
    </row>
    <row r="79" spans="1:26" ht="16.5" customHeight="1" x14ac:dyDescent="0.3">
      <c r="A79" s="434"/>
      <c r="B79" s="434"/>
      <c r="C79" s="434"/>
      <c r="D79" s="434"/>
      <c r="E79" s="434"/>
      <c r="F79" s="434"/>
      <c r="G79" s="434"/>
      <c r="H79" s="434"/>
      <c r="I79" s="434"/>
      <c r="J79" s="434"/>
      <c r="K79" s="434"/>
      <c r="L79" s="434"/>
      <c r="M79" s="434"/>
      <c r="N79" s="434"/>
      <c r="O79" s="434"/>
      <c r="P79" s="434"/>
      <c r="Q79" s="434"/>
      <c r="R79" s="434"/>
      <c r="S79" s="434"/>
      <c r="T79" s="434"/>
      <c r="U79" s="434"/>
      <c r="V79" s="434"/>
      <c r="W79" s="434"/>
      <c r="X79" s="434"/>
      <c r="Y79" s="434"/>
      <c r="Z79" s="434"/>
    </row>
    <row r="80" spans="1:26" ht="16.5" customHeight="1" x14ac:dyDescent="0.3">
      <c r="A80" s="434"/>
      <c r="B80" s="434"/>
      <c r="C80" s="434"/>
      <c r="D80" s="434"/>
      <c r="E80" s="434"/>
      <c r="F80" s="434"/>
      <c r="G80" s="434"/>
      <c r="H80" s="434"/>
      <c r="I80" s="434"/>
      <c r="J80" s="434"/>
      <c r="K80" s="434"/>
      <c r="L80" s="434"/>
      <c r="M80" s="434"/>
      <c r="N80" s="434"/>
      <c r="O80" s="434"/>
      <c r="P80" s="434"/>
      <c r="Q80" s="434"/>
      <c r="R80" s="434"/>
      <c r="S80" s="434"/>
      <c r="T80" s="434"/>
      <c r="U80" s="434"/>
      <c r="V80" s="434"/>
      <c r="W80" s="434"/>
      <c r="X80" s="434"/>
      <c r="Y80" s="434"/>
      <c r="Z80" s="434"/>
    </row>
    <row r="81" spans="1:26" ht="16.5" customHeight="1" x14ac:dyDescent="0.3">
      <c r="A81" s="434"/>
      <c r="B81" s="434"/>
      <c r="C81" s="434"/>
      <c r="D81" s="434"/>
      <c r="E81" s="434"/>
      <c r="F81" s="434"/>
      <c r="G81" s="434"/>
      <c r="H81" s="434"/>
      <c r="I81" s="434"/>
      <c r="J81" s="434"/>
      <c r="K81" s="434"/>
      <c r="L81" s="434"/>
      <c r="M81" s="434"/>
      <c r="N81" s="434"/>
      <c r="O81" s="434"/>
      <c r="P81" s="434"/>
      <c r="Q81" s="434"/>
      <c r="R81" s="434"/>
      <c r="S81" s="434"/>
      <c r="T81" s="434"/>
      <c r="U81" s="434"/>
      <c r="V81" s="434"/>
      <c r="W81" s="434"/>
      <c r="X81" s="434"/>
      <c r="Y81" s="434"/>
      <c r="Z81" s="434"/>
    </row>
    <row r="82" spans="1:26" ht="16.5" customHeight="1" x14ac:dyDescent="0.3">
      <c r="A82" s="434"/>
      <c r="B82" s="434"/>
      <c r="C82" s="434"/>
      <c r="D82" s="434"/>
      <c r="E82" s="434"/>
      <c r="F82" s="434"/>
      <c r="G82" s="434"/>
      <c r="H82" s="434"/>
      <c r="I82" s="434"/>
      <c r="J82" s="434"/>
      <c r="K82" s="434"/>
      <c r="L82" s="434"/>
      <c r="M82" s="434"/>
      <c r="N82" s="434"/>
      <c r="O82" s="434"/>
      <c r="P82" s="434"/>
      <c r="Q82" s="434"/>
      <c r="R82" s="434"/>
      <c r="S82" s="434"/>
      <c r="T82" s="434"/>
      <c r="U82" s="434"/>
      <c r="V82" s="434"/>
      <c r="W82" s="434"/>
      <c r="X82" s="434"/>
      <c r="Y82" s="434"/>
      <c r="Z82" s="434"/>
    </row>
    <row r="83" spans="1:26" ht="16.5" customHeight="1" x14ac:dyDescent="0.3">
      <c r="A83" s="434"/>
      <c r="B83" s="434"/>
      <c r="C83" s="434"/>
      <c r="D83" s="434"/>
      <c r="E83" s="434"/>
      <c r="F83" s="434"/>
      <c r="G83" s="434"/>
      <c r="H83" s="434"/>
      <c r="I83" s="434"/>
      <c r="J83" s="434"/>
      <c r="K83" s="434"/>
      <c r="L83" s="434"/>
      <c r="M83" s="434"/>
      <c r="N83" s="434"/>
      <c r="O83" s="434"/>
      <c r="P83" s="434"/>
      <c r="Q83" s="434"/>
      <c r="R83" s="434"/>
      <c r="S83" s="434"/>
      <c r="T83" s="434"/>
      <c r="U83" s="434"/>
      <c r="V83" s="434"/>
      <c r="W83" s="434"/>
      <c r="X83" s="434"/>
      <c r="Y83" s="434"/>
      <c r="Z83" s="434"/>
    </row>
    <row r="84" spans="1:26" ht="16.5" customHeight="1" x14ac:dyDescent="0.3">
      <c r="A84" s="434"/>
      <c r="B84" s="434"/>
      <c r="C84" s="434"/>
      <c r="D84" s="434"/>
      <c r="E84" s="434"/>
      <c r="F84" s="434"/>
      <c r="G84" s="434"/>
      <c r="H84" s="434"/>
      <c r="I84" s="434"/>
      <c r="J84" s="434"/>
      <c r="K84" s="434"/>
      <c r="L84" s="434"/>
      <c r="M84" s="434"/>
      <c r="N84" s="434"/>
      <c r="O84" s="434"/>
      <c r="P84" s="434"/>
      <c r="Q84" s="434"/>
      <c r="R84" s="434"/>
      <c r="S84" s="434"/>
      <c r="T84" s="434"/>
      <c r="U84" s="434"/>
      <c r="V84" s="434"/>
      <c r="W84" s="434"/>
      <c r="X84" s="434"/>
      <c r="Y84" s="434"/>
      <c r="Z84" s="434"/>
    </row>
    <row r="85" spans="1:26" ht="16.5" customHeight="1" x14ac:dyDescent="0.3">
      <c r="A85" s="434"/>
      <c r="B85" s="434"/>
      <c r="C85" s="434"/>
      <c r="D85" s="434"/>
      <c r="E85" s="434"/>
      <c r="F85" s="434"/>
      <c r="G85" s="434"/>
      <c r="H85" s="434"/>
      <c r="I85" s="434"/>
      <c r="J85" s="434"/>
      <c r="K85" s="434"/>
      <c r="L85" s="434"/>
      <c r="M85" s="434"/>
      <c r="N85" s="434"/>
      <c r="O85" s="434"/>
      <c r="P85" s="434"/>
      <c r="Q85" s="434"/>
      <c r="R85" s="434"/>
      <c r="S85" s="434"/>
      <c r="T85" s="434"/>
      <c r="U85" s="434"/>
      <c r="V85" s="434"/>
      <c r="W85" s="434"/>
      <c r="X85" s="434"/>
      <c r="Y85" s="434"/>
      <c r="Z85" s="434"/>
    </row>
    <row r="86" spans="1:26" ht="16.5" customHeight="1" x14ac:dyDescent="0.3">
      <c r="A86" s="434"/>
      <c r="B86" s="434"/>
      <c r="C86" s="434"/>
      <c r="D86" s="434"/>
      <c r="E86" s="434"/>
      <c r="F86" s="434"/>
      <c r="G86" s="434"/>
      <c r="H86" s="434"/>
      <c r="I86" s="434"/>
      <c r="J86" s="434"/>
      <c r="K86" s="434"/>
      <c r="L86" s="434"/>
      <c r="M86" s="434"/>
      <c r="N86" s="434"/>
      <c r="O86" s="434"/>
      <c r="P86" s="434"/>
      <c r="Q86" s="434"/>
      <c r="R86" s="434"/>
      <c r="S86" s="434"/>
      <c r="T86" s="434"/>
      <c r="U86" s="434"/>
      <c r="V86" s="434"/>
      <c r="W86" s="434"/>
      <c r="X86" s="434"/>
      <c r="Y86" s="434"/>
      <c r="Z86" s="434"/>
    </row>
    <row r="87" spans="1:26" ht="16.5" customHeight="1" x14ac:dyDescent="0.3">
      <c r="A87" s="434"/>
      <c r="B87" s="434"/>
      <c r="C87" s="434"/>
      <c r="D87" s="434"/>
      <c r="E87" s="434"/>
      <c r="F87" s="434"/>
      <c r="G87" s="434"/>
      <c r="H87" s="434"/>
      <c r="I87" s="434"/>
      <c r="J87" s="434"/>
      <c r="K87" s="434"/>
      <c r="L87" s="434"/>
      <c r="M87" s="434"/>
      <c r="N87" s="434"/>
      <c r="O87" s="434"/>
      <c r="P87" s="434"/>
      <c r="Q87" s="434"/>
      <c r="R87" s="434"/>
      <c r="S87" s="434"/>
      <c r="T87" s="434"/>
      <c r="U87" s="434"/>
      <c r="V87" s="434"/>
      <c r="W87" s="434"/>
      <c r="X87" s="434"/>
      <c r="Y87" s="434"/>
      <c r="Z87" s="434"/>
    </row>
    <row r="88" spans="1:26" ht="16.5" customHeight="1" x14ac:dyDescent="0.3">
      <c r="A88" s="434"/>
      <c r="B88" s="434"/>
      <c r="C88" s="434"/>
      <c r="D88" s="434"/>
      <c r="E88" s="434"/>
      <c r="F88" s="434"/>
      <c r="G88" s="434"/>
      <c r="H88" s="434"/>
      <c r="I88" s="434"/>
      <c r="J88" s="434"/>
      <c r="K88" s="434"/>
      <c r="L88" s="434"/>
      <c r="M88" s="434"/>
      <c r="N88" s="434"/>
      <c r="O88" s="434"/>
      <c r="P88" s="434"/>
      <c r="Q88" s="434"/>
      <c r="R88" s="434"/>
      <c r="S88" s="434"/>
      <c r="T88" s="434"/>
      <c r="U88" s="434"/>
      <c r="V88" s="434"/>
      <c r="W88" s="434"/>
      <c r="X88" s="434"/>
      <c r="Y88" s="434"/>
      <c r="Z88" s="434"/>
    </row>
    <row r="89" spans="1:26" ht="16.5" customHeight="1" x14ac:dyDescent="0.3">
      <c r="A89" s="434"/>
      <c r="B89" s="434"/>
      <c r="C89" s="434"/>
      <c r="D89" s="434"/>
      <c r="E89" s="434"/>
      <c r="F89" s="434"/>
      <c r="G89" s="434"/>
      <c r="H89" s="434"/>
      <c r="I89" s="434"/>
      <c r="J89" s="434"/>
      <c r="K89" s="434"/>
      <c r="L89" s="434"/>
      <c r="M89" s="434"/>
      <c r="N89" s="434"/>
      <c r="O89" s="434"/>
      <c r="P89" s="434"/>
      <c r="Q89" s="434"/>
      <c r="R89" s="434"/>
      <c r="S89" s="434"/>
      <c r="T89" s="434"/>
      <c r="U89" s="434"/>
      <c r="V89" s="434"/>
      <c r="W89" s="434"/>
      <c r="X89" s="434"/>
      <c r="Y89" s="434"/>
      <c r="Z89" s="434"/>
    </row>
    <row r="90" spans="1:26" ht="16.5" customHeight="1" x14ac:dyDescent="0.3">
      <c r="A90" s="434"/>
      <c r="B90" s="434"/>
      <c r="C90" s="434"/>
      <c r="D90" s="434"/>
      <c r="E90" s="434"/>
      <c r="F90" s="434"/>
      <c r="G90" s="434"/>
      <c r="H90" s="434"/>
      <c r="I90" s="434"/>
      <c r="J90" s="434"/>
      <c r="K90" s="434"/>
      <c r="L90" s="434"/>
      <c r="M90" s="434"/>
      <c r="N90" s="434"/>
      <c r="O90" s="434"/>
      <c r="P90" s="434"/>
      <c r="Q90" s="434"/>
      <c r="R90" s="434"/>
      <c r="S90" s="434"/>
      <c r="T90" s="434"/>
      <c r="U90" s="434"/>
      <c r="V90" s="434"/>
      <c r="W90" s="434"/>
      <c r="X90" s="434"/>
      <c r="Y90" s="434"/>
      <c r="Z90" s="434"/>
    </row>
    <row r="91" spans="1:26" ht="16.5" customHeight="1" x14ac:dyDescent="0.3">
      <c r="A91" s="434"/>
      <c r="B91" s="434"/>
      <c r="C91" s="434"/>
      <c r="D91" s="434"/>
      <c r="E91" s="434"/>
      <c r="F91" s="434"/>
      <c r="G91" s="434"/>
      <c r="H91" s="434"/>
      <c r="I91" s="434"/>
      <c r="J91" s="434"/>
      <c r="K91" s="434"/>
      <c r="L91" s="434"/>
      <c r="M91" s="434"/>
      <c r="N91" s="434"/>
      <c r="O91" s="434"/>
      <c r="P91" s="434"/>
      <c r="Q91" s="434"/>
      <c r="R91" s="434"/>
      <c r="S91" s="434"/>
      <c r="T91" s="434"/>
      <c r="U91" s="434"/>
      <c r="V91" s="434"/>
      <c r="W91" s="434"/>
      <c r="X91" s="434"/>
      <c r="Y91" s="434"/>
      <c r="Z91" s="434"/>
    </row>
    <row r="92" spans="1:26" ht="16.5" customHeight="1" x14ac:dyDescent="0.3">
      <c r="A92" s="434"/>
      <c r="B92" s="434"/>
      <c r="C92" s="434"/>
      <c r="D92" s="434"/>
      <c r="E92" s="434"/>
      <c r="F92" s="434"/>
      <c r="G92" s="434"/>
      <c r="H92" s="434"/>
      <c r="I92" s="434"/>
      <c r="J92" s="434"/>
      <c r="K92" s="434"/>
      <c r="L92" s="434"/>
      <c r="M92" s="434"/>
      <c r="N92" s="434"/>
      <c r="O92" s="434"/>
      <c r="P92" s="434"/>
      <c r="Q92" s="434"/>
      <c r="R92" s="434"/>
      <c r="S92" s="434"/>
      <c r="T92" s="434"/>
      <c r="U92" s="434"/>
      <c r="V92" s="434"/>
      <c r="W92" s="434"/>
      <c r="X92" s="434"/>
      <c r="Y92" s="434"/>
      <c r="Z92" s="434"/>
    </row>
    <row r="93" spans="1:26" ht="16.5" customHeight="1" x14ac:dyDescent="0.3">
      <c r="A93" s="434"/>
      <c r="B93" s="434"/>
      <c r="C93" s="434"/>
      <c r="D93" s="434"/>
      <c r="E93" s="434"/>
      <c r="F93" s="434"/>
      <c r="G93" s="434"/>
      <c r="H93" s="434"/>
      <c r="I93" s="434"/>
      <c r="J93" s="434"/>
      <c r="K93" s="434"/>
      <c r="L93" s="434"/>
      <c r="M93" s="434"/>
      <c r="N93" s="434"/>
      <c r="O93" s="434"/>
      <c r="P93" s="434"/>
      <c r="Q93" s="434"/>
      <c r="R93" s="434"/>
      <c r="S93" s="434"/>
      <c r="T93" s="434"/>
      <c r="U93" s="434"/>
      <c r="V93" s="434"/>
      <c r="W93" s="434"/>
      <c r="X93" s="434"/>
      <c r="Y93" s="434"/>
      <c r="Z93" s="434"/>
    </row>
    <row r="94" spans="1:26" ht="16.5" customHeight="1" x14ac:dyDescent="0.3">
      <c r="A94" s="434"/>
      <c r="B94" s="434"/>
      <c r="C94" s="434"/>
      <c r="D94" s="434"/>
      <c r="E94" s="434"/>
      <c r="F94" s="434"/>
      <c r="G94" s="434"/>
      <c r="H94" s="434"/>
      <c r="I94" s="434"/>
      <c r="J94" s="434"/>
      <c r="K94" s="434"/>
      <c r="L94" s="434"/>
      <c r="M94" s="434"/>
      <c r="N94" s="434"/>
      <c r="O94" s="434"/>
      <c r="P94" s="434"/>
      <c r="Q94" s="434"/>
      <c r="R94" s="434"/>
      <c r="S94" s="434"/>
      <c r="T94" s="434"/>
      <c r="U94" s="434"/>
      <c r="V94" s="434"/>
      <c r="W94" s="434"/>
      <c r="X94" s="434"/>
      <c r="Y94" s="434"/>
      <c r="Z94" s="434"/>
    </row>
    <row r="95" spans="1:26" ht="16.5" customHeight="1" x14ac:dyDescent="0.3">
      <c r="A95" s="434"/>
      <c r="B95" s="434"/>
      <c r="C95" s="434"/>
      <c r="D95" s="434"/>
      <c r="E95" s="434"/>
      <c r="F95" s="434"/>
      <c r="G95" s="434"/>
      <c r="H95" s="434"/>
      <c r="I95" s="434"/>
      <c r="J95" s="434"/>
      <c r="K95" s="434"/>
      <c r="L95" s="434"/>
      <c r="M95" s="434"/>
      <c r="N95" s="434"/>
      <c r="O95" s="434"/>
      <c r="P95" s="434"/>
      <c r="Q95" s="434"/>
      <c r="R95" s="434"/>
      <c r="S95" s="434"/>
      <c r="T95" s="434"/>
      <c r="U95" s="434"/>
      <c r="V95" s="434"/>
      <c r="W95" s="434"/>
      <c r="X95" s="434"/>
      <c r="Y95" s="434"/>
      <c r="Z95" s="434"/>
    </row>
    <row r="96" spans="1:26" ht="16.5" customHeight="1" x14ac:dyDescent="0.3">
      <c r="A96" s="434"/>
      <c r="B96" s="434"/>
      <c r="C96" s="434"/>
      <c r="D96" s="434"/>
      <c r="E96" s="434"/>
      <c r="F96" s="434"/>
      <c r="G96" s="434"/>
      <c r="H96" s="434"/>
      <c r="I96" s="434"/>
      <c r="J96" s="434"/>
      <c r="K96" s="434"/>
      <c r="L96" s="434"/>
      <c r="M96" s="434"/>
      <c r="N96" s="434"/>
      <c r="O96" s="434"/>
      <c r="P96" s="434"/>
      <c r="Q96" s="434"/>
      <c r="R96" s="434"/>
      <c r="S96" s="434"/>
      <c r="T96" s="434"/>
      <c r="U96" s="434"/>
      <c r="V96" s="434"/>
      <c r="W96" s="434"/>
      <c r="X96" s="434"/>
      <c r="Y96" s="434"/>
      <c r="Z96" s="434"/>
    </row>
    <row r="97" spans="1:26" ht="16.5" customHeight="1" x14ac:dyDescent="0.3">
      <c r="A97" s="434"/>
      <c r="B97" s="434"/>
      <c r="C97" s="434"/>
      <c r="D97" s="434"/>
      <c r="E97" s="434"/>
      <c r="F97" s="434"/>
      <c r="G97" s="434"/>
      <c r="H97" s="434"/>
      <c r="I97" s="434"/>
      <c r="J97" s="434"/>
      <c r="K97" s="434"/>
      <c r="L97" s="434"/>
      <c r="M97" s="434"/>
      <c r="N97" s="434"/>
      <c r="O97" s="434"/>
      <c r="P97" s="434"/>
      <c r="Q97" s="434"/>
      <c r="R97" s="434"/>
      <c r="S97" s="434"/>
      <c r="T97" s="434"/>
      <c r="U97" s="434"/>
      <c r="V97" s="434"/>
      <c r="W97" s="434"/>
      <c r="X97" s="434"/>
      <c r="Y97" s="434"/>
      <c r="Z97" s="434"/>
    </row>
    <row r="98" spans="1:26" ht="16.5" customHeight="1" x14ac:dyDescent="0.3">
      <c r="A98" s="434"/>
      <c r="B98" s="434"/>
      <c r="C98" s="434"/>
      <c r="D98" s="434"/>
      <c r="E98" s="434"/>
      <c r="F98" s="434"/>
      <c r="G98" s="434"/>
      <c r="H98" s="434"/>
      <c r="I98" s="434"/>
      <c r="J98" s="434"/>
      <c r="K98" s="434"/>
      <c r="L98" s="434"/>
      <c r="M98" s="434"/>
      <c r="N98" s="434"/>
      <c r="O98" s="434"/>
      <c r="P98" s="434"/>
      <c r="Q98" s="434"/>
      <c r="R98" s="434"/>
      <c r="S98" s="434"/>
      <c r="T98" s="434"/>
      <c r="U98" s="434"/>
      <c r="V98" s="434"/>
      <c r="W98" s="434"/>
      <c r="X98" s="434"/>
      <c r="Y98" s="434"/>
      <c r="Z98" s="434"/>
    </row>
    <row r="99" spans="1:26" ht="16.5" customHeight="1" x14ac:dyDescent="0.3">
      <c r="A99" s="434"/>
      <c r="B99" s="434"/>
      <c r="C99" s="434"/>
      <c r="D99" s="434"/>
      <c r="E99" s="434"/>
      <c r="F99" s="434"/>
      <c r="G99" s="434"/>
      <c r="H99" s="434"/>
      <c r="I99" s="434"/>
      <c r="J99" s="434"/>
      <c r="K99" s="434"/>
      <c r="L99" s="434"/>
      <c r="M99" s="434"/>
      <c r="N99" s="434"/>
      <c r="O99" s="434"/>
      <c r="P99" s="434"/>
      <c r="Q99" s="434"/>
      <c r="R99" s="434"/>
      <c r="S99" s="434"/>
      <c r="T99" s="434"/>
      <c r="U99" s="434"/>
      <c r="V99" s="434"/>
      <c r="W99" s="434"/>
      <c r="X99" s="434"/>
      <c r="Y99" s="434"/>
      <c r="Z99" s="434"/>
    </row>
    <row r="100" spans="1:26" ht="16.5" customHeight="1" x14ac:dyDescent="0.3">
      <c r="A100" s="434"/>
      <c r="B100" s="434"/>
      <c r="C100" s="434"/>
      <c r="D100" s="434"/>
      <c r="E100" s="434"/>
      <c r="F100" s="434"/>
      <c r="G100" s="434"/>
      <c r="H100" s="434"/>
      <c r="I100" s="434"/>
      <c r="J100" s="434"/>
      <c r="K100" s="434"/>
      <c r="L100" s="434"/>
      <c r="M100" s="434"/>
      <c r="N100" s="434"/>
      <c r="O100" s="434"/>
      <c r="P100" s="434"/>
      <c r="Q100" s="434"/>
      <c r="R100" s="434"/>
      <c r="S100" s="434"/>
      <c r="T100" s="434"/>
      <c r="U100" s="434"/>
      <c r="V100" s="434"/>
      <c r="W100" s="434"/>
      <c r="X100" s="434"/>
      <c r="Y100" s="434"/>
      <c r="Z100" s="434"/>
    </row>
    <row r="101" spans="1:26" ht="16.5" customHeight="1" x14ac:dyDescent="0.3">
      <c r="A101" s="434"/>
      <c r="B101" s="434"/>
      <c r="C101" s="434"/>
      <c r="D101" s="434"/>
      <c r="E101" s="434"/>
      <c r="F101" s="434"/>
      <c r="G101" s="434"/>
      <c r="H101" s="434"/>
      <c r="I101" s="434"/>
      <c r="J101" s="434"/>
      <c r="K101" s="434"/>
      <c r="L101" s="434"/>
      <c r="M101" s="434"/>
      <c r="N101" s="434"/>
      <c r="O101" s="434"/>
      <c r="P101" s="434"/>
      <c r="Q101" s="434"/>
      <c r="R101" s="434"/>
      <c r="S101" s="434"/>
      <c r="T101" s="434"/>
      <c r="U101" s="434"/>
      <c r="V101" s="434"/>
      <c r="W101" s="434"/>
      <c r="X101" s="434"/>
      <c r="Y101" s="434"/>
      <c r="Z101" s="434"/>
    </row>
    <row r="102" spans="1:26" ht="16.5" customHeight="1" x14ac:dyDescent="0.3">
      <c r="A102" s="434"/>
      <c r="B102" s="434"/>
      <c r="C102" s="434"/>
      <c r="D102" s="434"/>
      <c r="E102" s="434"/>
      <c r="F102" s="434"/>
      <c r="G102" s="434"/>
      <c r="H102" s="434"/>
      <c r="I102" s="434"/>
      <c r="J102" s="434"/>
      <c r="K102" s="434"/>
      <c r="L102" s="434"/>
      <c r="M102" s="434"/>
      <c r="N102" s="434"/>
      <c r="O102" s="434"/>
      <c r="P102" s="434"/>
      <c r="Q102" s="434"/>
      <c r="R102" s="434"/>
      <c r="S102" s="434"/>
      <c r="T102" s="434"/>
      <c r="U102" s="434"/>
      <c r="V102" s="434"/>
      <c r="W102" s="434"/>
      <c r="X102" s="434"/>
      <c r="Y102" s="434"/>
      <c r="Z102" s="434"/>
    </row>
    <row r="103" spans="1:26" ht="16.5" customHeight="1" x14ac:dyDescent="0.3">
      <c r="A103" s="434"/>
      <c r="B103" s="434"/>
      <c r="C103" s="434"/>
      <c r="D103" s="434"/>
      <c r="E103" s="434"/>
      <c r="F103" s="434"/>
      <c r="G103" s="434"/>
      <c r="H103" s="434"/>
      <c r="I103" s="434"/>
      <c r="J103" s="434"/>
      <c r="K103" s="434"/>
      <c r="L103" s="434"/>
      <c r="M103" s="434"/>
      <c r="N103" s="434"/>
      <c r="O103" s="434"/>
      <c r="P103" s="434"/>
      <c r="Q103" s="434"/>
      <c r="R103" s="434"/>
      <c r="S103" s="434"/>
      <c r="T103" s="434"/>
      <c r="U103" s="434"/>
      <c r="V103" s="434"/>
      <c r="W103" s="434"/>
      <c r="X103" s="434"/>
      <c r="Y103" s="434"/>
      <c r="Z103" s="434"/>
    </row>
    <row r="104" spans="1:26" ht="16.5" customHeight="1" x14ac:dyDescent="0.3">
      <c r="A104" s="434"/>
      <c r="B104" s="434"/>
      <c r="C104" s="434"/>
      <c r="D104" s="434"/>
      <c r="E104" s="434"/>
      <c r="F104" s="434"/>
      <c r="G104" s="434"/>
      <c r="H104" s="434"/>
      <c r="I104" s="434"/>
      <c r="J104" s="434"/>
      <c r="K104" s="434"/>
      <c r="L104" s="434"/>
      <c r="M104" s="434"/>
      <c r="N104" s="434"/>
      <c r="O104" s="434"/>
      <c r="P104" s="434"/>
      <c r="Q104" s="434"/>
      <c r="R104" s="434"/>
      <c r="S104" s="434"/>
      <c r="T104" s="434"/>
      <c r="U104" s="434"/>
      <c r="V104" s="434"/>
      <c r="W104" s="434"/>
      <c r="X104" s="434"/>
      <c r="Y104" s="434"/>
      <c r="Z104" s="434"/>
    </row>
    <row r="105" spans="1:26" ht="16.5" customHeight="1" x14ac:dyDescent="0.3">
      <c r="A105" s="434"/>
      <c r="B105" s="434"/>
      <c r="C105" s="434"/>
      <c r="D105" s="434"/>
      <c r="E105" s="434"/>
      <c r="F105" s="434"/>
      <c r="G105" s="434"/>
      <c r="H105" s="434"/>
      <c r="I105" s="434"/>
      <c r="J105" s="434"/>
      <c r="K105" s="434"/>
      <c r="L105" s="434"/>
      <c r="M105" s="434"/>
      <c r="N105" s="434"/>
      <c r="O105" s="434"/>
      <c r="P105" s="434"/>
      <c r="Q105" s="434"/>
      <c r="R105" s="434"/>
      <c r="S105" s="434"/>
      <c r="T105" s="434"/>
      <c r="U105" s="434"/>
      <c r="V105" s="434"/>
      <c r="W105" s="434"/>
      <c r="X105" s="434"/>
      <c r="Y105" s="434"/>
      <c r="Z105" s="434"/>
    </row>
    <row r="106" spans="1:26" ht="16.5" customHeight="1" x14ac:dyDescent="0.3">
      <c r="A106" s="434"/>
      <c r="B106" s="434"/>
      <c r="C106" s="434"/>
      <c r="D106" s="434"/>
      <c r="E106" s="434"/>
      <c r="F106" s="434"/>
      <c r="G106" s="434"/>
      <c r="H106" s="434"/>
      <c r="I106" s="434"/>
      <c r="J106" s="434"/>
      <c r="K106" s="434"/>
      <c r="L106" s="434"/>
      <c r="M106" s="434"/>
      <c r="N106" s="434"/>
      <c r="O106" s="434"/>
      <c r="P106" s="434"/>
      <c r="Q106" s="434"/>
      <c r="R106" s="434"/>
      <c r="S106" s="434"/>
      <c r="T106" s="434"/>
      <c r="U106" s="434"/>
      <c r="V106" s="434"/>
      <c r="W106" s="434"/>
      <c r="X106" s="434"/>
      <c r="Y106" s="434"/>
      <c r="Z106" s="434"/>
    </row>
    <row r="107" spans="1:26" ht="16.5" customHeight="1" x14ac:dyDescent="0.3">
      <c r="A107" s="434"/>
      <c r="B107" s="434"/>
      <c r="C107" s="434"/>
      <c r="D107" s="434"/>
      <c r="E107" s="434"/>
      <c r="F107" s="434"/>
      <c r="G107" s="434"/>
      <c r="H107" s="434"/>
      <c r="I107" s="434"/>
      <c r="J107" s="434"/>
      <c r="K107" s="434"/>
      <c r="L107" s="434"/>
      <c r="M107" s="434"/>
      <c r="N107" s="434"/>
      <c r="O107" s="434"/>
      <c r="P107" s="434"/>
      <c r="Q107" s="434"/>
      <c r="R107" s="434"/>
      <c r="S107" s="434"/>
      <c r="T107" s="434"/>
      <c r="U107" s="434"/>
      <c r="V107" s="434"/>
      <c r="W107" s="434"/>
      <c r="X107" s="434"/>
      <c r="Y107" s="434"/>
      <c r="Z107" s="434"/>
    </row>
    <row r="108" spans="1:26" ht="16.5" customHeight="1" x14ac:dyDescent="0.3">
      <c r="A108" s="434"/>
      <c r="B108" s="434"/>
      <c r="C108" s="434"/>
      <c r="D108" s="434"/>
      <c r="E108" s="434"/>
      <c r="F108" s="434"/>
      <c r="G108" s="434"/>
      <c r="H108" s="434"/>
      <c r="I108" s="434"/>
      <c r="J108" s="434"/>
      <c r="K108" s="434"/>
      <c r="L108" s="434"/>
      <c r="M108" s="434"/>
      <c r="N108" s="434"/>
      <c r="O108" s="434"/>
      <c r="P108" s="434"/>
      <c r="Q108" s="434"/>
      <c r="R108" s="434"/>
      <c r="S108" s="434"/>
      <c r="T108" s="434"/>
      <c r="U108" s="434"/>
      <c r="V108" s="434"/>
      <c r="W108" s="434"/>
      <c r="X108" s="434"/>
      <c r="Y108" s="434"/>
      <c r="Z108" s="434"/>
    </row>
    <row r="109" spans="1:26" ht="16.5" customHeight="1" x14ac:dyDescent="0.3">
      <c r="A109" s="434"/>
      <c r="B109" s="434"/>
      <c r="C109" s="434"/>
      <c r="D109" s="434"/>
      <c r="E109" s="434"/>
      <c r="F109" s="434"/>
      <c r="G109" s="434"/>
      <c r="H109" s="434"/>
      <c r="I109" s="434"/>
      <c r="J109" s="434"/>
      <c r="K109" s="434"/>
      <c r="L109" s="434"/>
      <c r="M109" s="434"/>
      <c r="N109" s="434"/>
      <c r="O109" s="434"/>
      <c r="P109" s="434"/>
      <c r="Q109" s="434"/>
      <c r="R109" s="434"/>
      <c r="S109" s="434"/>
      <c r="T109" s="434"/>
      <c r="U109" s="434"/>
      <c r="V109" s="434"/>
      <c r="W109" s="434"/>
      <c r="X109" s="434"/>
      <c r="Y109" s="434"/>
      <c r="Z109" s="434"/>
    </row>
    <row r="110" spans="1:26" ht="16.5" customHeight="1" x14ac:dyDescent="0.3">
      <c r="A110" s="434"/>
      <c r="B110" s="434"/>
      <c r="C110" s="434"/>
      <c r="D110" s="434"/>
      <c r="E110" s="434"/>
      <c r="F110" s="434"/>
      <c r="G110" s="434"/>
      <c r="H110" s="434"/>
      <c r="I110" s="434"/>
      <c r="J110" s="434"/>
      <c r="K110" s="434"/>
      <c r="L110" s="434"/>
      <c r="M110" s="434"/>
      <c r="N110" s="434"/>
      <c r="O110" s="434"/>
      <c r="P110" s="434"/>
      <c r="Q110" s="434"/>
      <c r="R110" s="434"/>
      <c r="S110" s="434"/>
      <c r="T110" s="434"/>
      <c r="U110" s="434"/>
      <c r="V110" s="434"/>
      <c r="W110" s="434"/>
      <c r="X110" s="434"/>
      <c r="Y110" s="434"/>
      <c r="Z110" s="434"/>
    </row>
    <row r="111" spans="1:26" ht="16.5" customHeight="1" x14ac:dyDescent="0.3">
      <c r="A111" s="434"/>
      <c r="B111" s="434"/>
      <c r="C111" s="434"/>
      <c r="D111" s="434"/>
      <c r="E111" s="434"/>
      <c r="F111" s="434"/>
      <c r="G111" s="434"/>
      <c r="H111" s="434"/>
      <c r="I111" s="434"/>
      <c r="J111" s="434"/>
      <c r="K111" s="434"/>
      <c r="L111" s="434"/>
      <c r="M111" s="434"/>
      <c r="N111" s="434"/>
      <c r="O111" s="434"/>
      <c r="P111" s="434"/>
      <c r="Q111" s="434"/>
      <c r="R111" s="434"/>
      <c r="S111" s="434"/>
      <c r="T111" s="434"/>
      <c r="U111" s="434"/>
      <c r="V111" s="434"/>
      <c r="W111" s="434"/>
      <c r="X111" s="434"/>
      <c r="Y111" s="434"/>
      <c r="Z111" s="434"/>
    </row>
    <row r="112" spans="1:26" ht="16.5" customHeight="1" x14ac:dyDescent="0.3">
      <c r="A112" s="434"/>
      <c r="B112" s="434"/>
      <c r="C112" s="434"/>
      <c r="D112" s="434"/>
      <c r="E112" s="434"/>
      <c r="F112" s="434"/>
      <c r="G112" s="434"/>
      <c r="H112" s="434"/>
      <c r="I112" s="434"/>
      <c r="J112" s="434"/>
      <c r="K112" s="434"/>
      <c r="L112" s="434"/>
      <c r="M112" s="434"/>
      <c r="N112" s="434"/>
      <c r="O112" s="434"/>
      <c r="P112" s="434"/>
      <c r="Q112" s="434"/>
      <c r="R112" s="434"/>
      <c r="S112" s="434"/>
      <c r="T112" s="434"/>
      <c r="U112" s="434"/>
      <c r="V112" s="434"/>
      <c r="W112" s="434"/>
      <c r="X112" s="434"/>
      <c r="Y112" s="434"/>
      <c r="Z112" s="434"/>
    </row>
    <row r="113" spans="1:26" ht="16.5" customHeight="1" x14ac:dyDescent="0.3">
      <c r="A113" s="434"/>
      <c r="B113" s="434"/>
      <c r="C113" s="434"/>
      <c r="D113" s="434"/>
      <c r="E113" s="434"/>
      <c r="F113" s="434"/>
      <c r="G113" s="434"/>
      <c r="H113" s="434"/>
      <c r="I113" s="434"/>
      <c r="J113" s="434"/>
      <c r="K113" s="434"/>
      <c r="L113" s="434"/>
      <c r="M113" s="434"/>
      <c r="N113" s="434"/>
      <c r="O113" s="434"/>
      <c r="P113" s="434"/>
      <c r="Q113" s="434"/>
      <c r="R113" s="434"/>
      <c r="S113" s="434"/>
      <c r="T113" s="434"/>
      <c r="U113" s="434"/>
      <c r="V113" s="434"/>
      <c r="W113" s="434"/>
      <c r="X113" s="434"/>
      <c r="Y113" s="434"/>
      <c r="Z113" s="434"/>
    </row>
    <row r="114" spans="1:26" ht="16.5" customHeight="1" x14ac:dyDescent="0.3">
      <c r="A114" s="434"/>
      <c r="B114" s="434"/>
      <c r="C114" s="434"/>
      <c r="D114" s="434"/>
      <c r="E114" s="434"/>
      <c r="F114" s="434"/>
      <c r="G114" s="434"/>
      <c r="H114" s="434"/>
      <c r="I114" s="434"/>
      <c r="J114" s="434"/>
      <c r="K114" s="434"/>
      <c r="L114" s="434"/>
      <c r="M114" s="434"/>
      <c r="N114" s="434"/>
      <c r="O114" s="434"/>
      <c r="P114" s="434"/>
      <c r="Q114" s="434"/>
      <c r="R114" s="434"/>
      <c r="S114" s="434"/>
      <c r="T114" s="434"/>
      <c r="U114" s="434"/>
      <c r="V114" s="434"/>
      <c r="W114" s="434"/>
      <c r="X114" s="434"/>
      <c r="Y114" s="434"/>
      <c r="Z114" s="434"/>
    </row>
    <row r="115" spans="1:26" ht="16.5" customHeight="1" x14ac:dyDescent="0.3">
      <c r="A115" s="434"/>
      <c r="B115" s="434"/>
      <c r="C115" s="434"/>
      <c r="D115" s="434"/>
      <c r="E115" s="434"/>
      <c r="F115" s="434"/>
      <c r="G115" s="434"/>
      <c r="H115" s="434"/>
      <c r="I115" s="434"/>
      <c r="J115" s="434"/>
      <c r="K115" s="434"/>
      <c r="L115" s="434"/>
      <c r="M115" s="434"/>
      <c r="N115" s="434"/>
      <c r="O115" s="434"/>
      <c r="P115" s="434"/>
      <c r="Q115" s="434"/>
      <c r="R115" s="434"/>
      <c r="S115" s="434"/>
      <c r="T115" s="434"/>
      <c r="U115" s="434"/>
      <c r="V115" s="434"/>
      <c r="W115" s="434"/>
      <c r="X115" s="434"/>
      <c r="Y115" s="434"/>
      <c r="Z115" s="434"/>
    </row>
    <row r="116" spans="1:26" ht="16.5" customHeight="1" x14ac:dyDescent="0.3">
      <c r="A116" s="434"/>
      <c r="B116" s="434"/>
      <c r="C116" s="434"/>
      <c r="D116" s="434"/>
      <c r="E116" s="434"/>
      <c r="F116" s="434"/>
      <c r="G116" s="434"/>
      <c r="H116" s="434"/>
      <c r="I116" s="434"/>
      <c r="J116" s="434"/>
      <c r="K116" s="434"/>
      <c r="L116" s="434"/>
      <c r="M116" s="434"/>
      <c r="N116" s="434"/>
      <c r="O116" s="434"/>
      <c r="P116" s="434"/>
      <c r="Q116" s="434"/>
      <c r="R116" s="434"/>
      <c r="S116" s="434"/>
      <c r="T116" s="434"/>
      <c r="U116" s="434"/>
      <c r="V116" s="434"/>
      <c r="W116" s="434"/>
      <c r="X116" s="434"/>
      <c r="Y116" s="434"/>
      <c r="Z116" s="434"/>
    </row>
    <row r="117" spans="1:26" ht="16.5" customHeight="1" x14ac:dyDescent="0.3">
      <c r="A117" s="434"/>
      <c r="B117" s="434"/>
      <c r="C117" s="434"/>
      <c r="D117" s="434"/>
      <c r="E117" s="434"/>
      <c r="F117" s="434"/>
      <c r="G117" s="434"/>
      <c r="H117" s="434"/>
      <c r="I117" s="434"/>
      <c r="J117" s="434"/>
      <c r="K117" s="434"/>
      <c r="L117" s="434"/>
      <c r="M117" s="434"/>
      <c r="N117" s="434"/>
      <c r="O117" s="434"/>
      <c r="P117" s="434"/>
      <c r="Q117" s="434"/>
      <c r="R117" s="434"/>
      <c r="S117" s="434"/>
      <c r="T117" s="434"/>
      <c r="U117" s="434"/>
      <c r="V117" s="434"/>
      <c r="W117" s="434"/>
      <c r="X117" s="434"/>
      <c r="Y117" s="434"/>
      <c r="Z117" s="434"/>
    </row>
    <row r="118" spans="1:26" ht="16.5" customHeight="1" x14ac:dyDescent="0.3">
      <c r="A118" s="434"/>
      <c r="B118" s="434"/>
      <c r="C118" s="434"/>
      <c r="D118" s="434"/>
      <c r="E118" s="434"/>
      <c r="F118" s="434"/>
      <c r="G118" s="434"/>
      <c r="H118" s="434"/>
      <c r="I118" s="434"/>
      <c r="J118" s="434"/>
      <c r="K118" s="434"/>
      <c r="L118" s="434"/>
      <c r="M118" s="434"/>
      <c r="N118" s="434"/>
      <c r="O118" s="434"/>
      <c r="P118" s="434"/>
      <c r="Q118" s="434"/>
      <c r="R118" s="434"/>
      <c r="S118" s="434"/>
      <c r="T118" s="434"/>
      <c r="U118" s="434"/>
      <c r="V118" s="434"/>
      <c r="W118" s="434"/>
      <c r="X118" s="434"/>
      <c r="Y118" s="434"/>
      <c r="Z118" s="434"/>
    </row>
    <row r="119" spans="1:26" ht="16.5" customHeight="1" x14ac:dyDescent="0.3">
      <c r="A119" s="434"/>
      <c r="B119" s="434"/>
      <c r="C119" s="434"/>
      <c r="D119" s="434"/>
      <c r="E119" s="434"/>
      <c r="F119" s="434"/>
      <c r="G119" s="434"/>
      <c r="H119" s="434"/>
      <c r="I119" s="434"/>
      <c r="J119" s="434"/>
      <c r="K119" s="434"/>
      <c r="L119" s="434"/>
      <c r="M119" s="434"/>
      <c r="N119" s="434"/>
      <c r="O119" s="434"/>
      <c r="P119" s="434"/>
      <c r="Q119" s="434"/>
      <c r="R119" s="434"/>
      <c r="S119" s="434"/>
      <c r="T119" s="434"/>
      <c r="U119" s="434"/>
      <c r="V119" s="434"/>
      <c r="W119" s="434"/>
      <c r="X119" s="434"/>
      <c r="Y119" s="434"/>
      <c r="Z119" s="434"/>
    </row>
    <row r="120" spans="1:26" ht="16.5" customHeight="1" x14ac:dyDescent="0.3">
      <c r="A120" s="434"/>
      <c r="B120" s="434"/>
      <c r="C120" s="434"/>
      <c r="D120" s="434"/>
      <c r="E120" s="434"/>
      <c r="F120" s="434"/>
      <c r="G120" s="434"/>
      <c r="H120" s="434"/>
      <c r="I120" s="434"/>
      <c r="J120" s="434"/>
      <c r="K120" s="434"/>
      <c r="L120" s="434"/>
      <c r="M120" s="434"/>
      <c r="N120" s="434"/>
      <c r="O120" s="434"/>
      <c r="P120" s="434"/>
      <c r="Q120" s="434"/>
      <c r="R120" s="434"/>
      <c r="S120" s="434"/>
      <c r="T120" s="434"/>
      <c r="U120" s="434"/>
      <c r="V120" s="434"/>
      <c r="W120" s="434"/>
      <c r="X120" s="434"/>
      <c r="Y120" s="434"/>
      <c r="Z120" s="434"/>
    </row>
    <row r="121" spans="1:26" ht="16.5" customHeight="1" x14ac:dyDescent="0.3">
      <c r="A121" s="434"/>
      <c r="B121" s="434"/>
      <c r="C121" s="434"/>
      <c r="D121" s="434"/>
      <c r="E121" s="434"/>
      <c r="F121" s="434"/>
      <c r="G121" s="434"/>
      <c r="H121" s="434"/>
      <c r="I121" s="434"/>
      <c r="J121" s="434"/>
      <c r="K121" s="434"/>
      <c r="L121" s="434"/>
      <c r="M121" s="434"/>
      <c r="N121" s="434"/>
      <c r="O121" s="434"/>
      <c r="P121" s="434"/>
      <c r="Q121" s="434"/>
      <c r="R121" s="434"/>
      <c r="S121" s="434"/>
      <c r="T121" s="434"/>
      <c r="U121" s="434"/>
      <c r="V121" s="434"/>
      <c r="W121" s="434"/>
      <c r="X121" s="434"/>
      <c r="Y121" s="434"/>
      <c r="Z121" s="434"/>
    </row>
    <row r="122" spans="1:26" ht="16.5" customHeight="1" x14ac:dyDescent="0.3">
      <c r="A122" s="434"/>
      <c r="B122" s="434"/>
      <c r="C122" s="434"/>
      <c r="D122" s="434"/>
      <c r="E122" s="434"/>
      <c r="F122" s="434"/>
      <c r="G122" s="434"/>
      <c r="H122" s="434"/>
      <c r="I122" s="434"/>
      <c r="J122" s="434"/>
      <c r="K122" s="434"/>
      <c r="L122" s="434"/>
      <c r="M122" s="434"/>
      <c r="N122" s="434"/>
      <c r="O122" s="434"/>
      <c r="P122" s="434"/>
      <c r="Q122" s="434"/>
      <c r="R122" s="434"/>
      <c r="S122" s="434"/>
      <c r="T122" s="434"/>
      <c r="U122" s="434"/>
      <c r="V122" s="434"/>
      <c r="W122" s="434"/>
      <c r="X122" s="434"/>
      <c r="Y122" s="434"/>
      <c r="Z122" s="434"/>
    </row>
    <row r="123" spans="1:26" ht="16.5" customHeight="1" x14ac:dyDescent="0.3">
      <c r="A123" s="434"/>
      <c r="B123" s="434"/>
      <c r="C123" s="434"/>
      <c r="D123" s="434"/>
      <c r="E123" s="434"/>
      <c r="F123" s="434"/>
      <c r="G123" s="434"/>
      <c r="H123" s="434"/>
      <c r="I123" s="434"/>
      <c r="J123" s="434"/>
      <c r="K123" s="434"/>
      <c r="L123" s="434"/>
      <c r="M123" s="434"/>
      <c r="N123" s="434"/>
      <c r="O123" s="434"/>
      <c r="P123" s="434"/>
      <c r="Q123" s="434"/>
      <c r="R123" s="434"/>
      <c r="S123" s="434"/>
      <c r="T123" s="434"/>
      <c r="U123" s="434"/>
      <c r="V123" s="434"/>
      <c r="W123" s="434"/>
      <c r="X123" s="434"/>
      <c r="Y123" s="434"/>
      <c r="Z123" s="434"/>
    </row>
    <row r="124" spans="1:26" ht="16.5" customHeight="1" x14ac:dyDescent="0.3">
      <c r="A124" s="434"/>
      <c r="B124" s="434"/>
      <c r="C124" s="434"/>
      <c r="D124" s="434"/>
      <c r="E124" s="434"/>
      <c r="F124" s="434"/>
      <c r="G124" s="434"/>
      <c r="H124" s="434"/>
      <c r="I124" s="434"/>
      <c r="J124" s="434"/>
      <c r="K124" s="434"/>
      <c r="L124" s="434"/>
      <c r="M124" s="434"/>
      <c r="N124" s="434"/>
      <c r="O124" s="434"/>
      <c r="P124" s="434"/>
      <c r="Q124" s="434"/>
      <c r="R124" s="434"/>
      <c r="S124" s="434"/>
      <c r="T124" s="434"/>
      <c r="U124" s="434"/>
      <c r="V124" s="434"/>
      <c r="W124" s="434"/>
      <c r="X124" s="434"/>
      <c r="Y124" s="434"/>
      <c r="Z124" s="434"/>
    </row>
    <row r="125" spans="1:26" ht="16.5" customHeight="1" x14ac:dyDescent="0.3">
      <c r="A125" s="434"/>
      <c r="B125" s="434"/>
      <c r="C125" s="434"/>
      <c r="D125" s="434"/>
      <c r="E125" s="434"/>
      <c r="F125" s="434"/>
      <c r="G125" s="434"/>
      <c r="H125" s="434"/>
      <c r="I125" s="434"/>
      <c r="J125" s="434"/>
      <c r="K125" s="434"/>
      <c r="L125" s="434"/>
      <c r="M125" s="434"/>
      <c r="N125" s="434"/>
      <c r="O125" s="434"/>
      <c r="P125" s="434"/>
      <c r="Q125" s="434"/>
      <c r="R125" s="434"/>
      <c r="S125" s="434"/>
      <c r="T125" s="434"/>
      <c r="U125" s="434"/>
      <c r="V125" s="434"/>
      <c r="W125" s="434"/>
      <c r="X125" s="434"/>
      <c r="Y125" s="434"/>
      <c r="Z125" s="434"/>
    </row>
    <row r="126" spans="1:26" ht="16.5" customHeight="1" x14ac:dyDescent="0.3">
      <c r="A126" s="434"/>
      <c r="B126" s="434"/>
      <c r="C126" s="434"/>
      <c r="D126" s="434"/>
      <c r="E126" s="434"/>
      <c r="F126" s="434"/>
      <c r="G126" s="434"/>
      <c r="H126" s="434"/>
      <c r="I126" s="434"/>
      <c r="J126" s="434"/>
      <c r="K126" s="434"/>
      <c r="L126" s="434"/>
      <c r="M126" s="434"/>
      <c r="N126" s="434"/>
      <c r="O126" s="434"/>
      <c r="P126" s="434"/>
      <c r="Q126" s="434"/>
      <c r="R126" s="434"/>
      <c r="S126" s="434"/>
      <c r="T126" s="434"/>
      <c r="U126" s="434"/>
      <c r="V126" s="434"/>
      <c r="W126" s="434"/>
      <c r="X126" s="434"/>
      <c r="Y126" s="434"/>
      <c r="Z126" s="434"/>
    </row>
    <row r="127" spans="1:26" ht="16.5" customHeight="1" x14ac:dyDescent="0.3">
      <c r="A127" s="434"/>
      <c r="B127" s="434"/>
      <c r="C127" s="434"/>
      <c r="D127" s="434"/>
      <c r="E127" s="434"/>
      <c r="F127" s="434"/>
      <c r="G127" s="434"/>
      <c r="H127" s="434"/>
      <c r="I127" s="434"/>
      <c r="J127" s="434"/>
      <c r="K127" s="434"/>
      <c r="L127" s="434"/>
      <c r="M127" s="434"/>
      <c r="N127" s="434"/>
      <c r="O127" s="434"/>
      <c r="P127" s="434"/>
      <c r="Q127" s="434"/>
      <c r="R127" s="434"/>
      <c r="S127" s="434"/>
      <c r="T127" s="434"/>
      <c r="U127" s="434"/>
      <c r="V127" s="434"/>
      <c r="W127" s="434"/>
      <c r="X127" s="434"/>
      <c r="Y127" s="434"/>
      <c r="Z127" s="434"/>
    </row>
    <row r="128" spans="1:26" ht="16.5" customHeight="1" x14ac:dyDescent="0.3">
      <c r="A128" s="434"/>
      <c r="B128" s="434"/>
      <c r="C128" s="434"/>
      <c r="D128" s="434"/>
      <c r="E128" s="434"/>
      <c r="F128" s="434"/>
      <c r="G128" s="434"/>
      <c r="H128" s="434"/>
      <c r="I128" s="434"/>
      <c r="J128" s="434"/>
      <c r="K128" s="434"/>
      <c r="L128" s="434"/>
      <c r="M128" s="434"/>
      <c r="N128" s="434"/>
      <c r="O128" s="434"/>
      <c r="P128" s="434"/>
      <c r="Q128" s="434"/>
      <c r="R128" s="434"/>
      <c r="S128" s="434"/>
      <c r="T128" s="434"/>
      <c r="U128" s="434"/>
      <c r="V128" s="434"/>
      <c r="W128" s="434"/>
      <c r="X128" s="434"/>
      <c r="Y128" s="434"/>
      <c r="Z128" s="434"/>
    </row>
    <row r="129" spans="1:26" ht="16.5" customHeight="1" x14ac:dyDescent="0.3">
      <c r="A129" s="434"/>
      <c r="B129" s="434"/>
      <c r="C129" s="434"/>
      <c r="D129" s="434"/>
      <c r="E129" s="434"/>
      <c r="F129" s="434"/>
      <c r="G129" s="434"/>
      <c r="H129" s="434"/>
      <c r="I129" s="434"/>
      <c r="J129" s="434"/>
      <c r="K129" s="434"/>
      <c r="L129" s="434"/>
      <c r="M129" s="434"/>
      <c r="N129" s="434"/>
      <c r="O129" s="434"/>
      <c r="P129" s="434"/>
      <c r="Q129" s="434"/>
      <c r="R129" s="434"/>
      <c r="S129" s="434"/>
      <c r="T129" s="434"/>
      <c r="U129" s="434"/>
      <c r="V129" s="434"/>
      <c r="W129" s="434"/>
      <c r="X129" s="434"/>
      <c r="Y129" s="434"/>
      <c r="Z129" s="434"/>
    </row>
    <row r="130" spans="1:26" ht="16.5" customHeight="1" x14ac:dyDescent="0.3">
      <c r="A130" s="434"/>
      <c r="B130" s="434"/>
      <c r="C130" s="434"/>
      <c r="D130" s="434"/>
      <c r="E130" s="434"/>
      <c r="F130" s="434"/>
      <c r="G130" s="434"/>
      <c r="H130" s="434"/>
      <c r="I130" s="434"/>
      <c r="J130" s="434"/>
      <c r="K130" s="434"/>
      <c r="L130" s="434"/>
      <c r="M130" s="434"/>
      <c r="N130" s="434"/>
      <c r="O130" s="434"/>
      <c r="P130" s="434"/>
      <c r="Q130" s="434"/>
      <c r="R130" s="434"/>
      <c r="S130" s="434"/>
      <c r="T130" s="434"/>
      <c r="U130" s="434"/>
      <c r="V130" s="434"/>
      <c r="W130" s="434"/>
      <c r="X130" s="434"/>
      <c r="Y130" s="434"/>
      <c r="Z130" s="434"/>
    </row>
    <row r="131" spans="1:26" ht="16.5" customHeight="1" x14ac:dyDescent="0.3">
      <c r="A131" s="434"/>
      <c r="B131" s="434"/>
      <c r="C131" s="434"/>
      <c r="D131" s="434"/>
      <c r="E131" s="434"/>
      <c r="F131" s="434"/>
      <c r="G131" s="434"/>
      <c r="H131" s="434"/>
      <c r="I131" s="434"/>
      <c r="J131" s="434"/>
      <c r="K131" s="434"/>
      <c r="L131" s="434"/>
      <c r="M131" s="434"/>
      <c r="N131" s="434"/>
      <c r="O131" s="434"/>
      <c r="P131" s="434"/>
      <c r="Q131" s="434"/>
      <c r="R131" s="434"/>
      <c r="S131" s="434"/>
      <c r="T131" s="434"/>
      <c r="U131" s="434"/>
      <c r="V131" s="434"/>
      <c r="W131" s="434"/>
      <c r="X131" s="434"/>
      <c r="Y131" s="434"/>
      <c r="Z131" s="434"/>
    </row>
    <row r="132" spans="1:26" ht="16.5" customHeight="1" x14ac:dyDescent="0.3">
      <c r="A132" s="434"/>
      <c r="B132" s="434"/>
      <c r="C132" s="434"/>
      <c r="D132" s="434"/>
      <c r="E132" s="434"/>
      <c r="F132" s="434"/>
      <c r="G132" s="434"/>
      <c r="H132" s="434"/>
      <c r="I132" s="434"/>
      <c r="J132" s="434"/>
      <c r="K132" s="434"/>
      <c r="L132" s="434"/>
      <c r="M132" s="434"/>
      <c r="N132" s="434"/>
      <c r="O132" s="434"/>
      <c r="P132" s="434"/>
      <c r="Q132" s="434"/>
      <c r="R132" s="434"/>
      <c r="S132" s="434"/>
      <c r="T132" s="434"/>
      <c r="U132" s="434"/>
      <c r="V132" s="434"/>
      <c r="W132" s="434"/>
      <c r="X132" s="434"/>
      <c r="Y132" s="434"/>
      <c r="Z132" s="434"/>
    </row>
    <row r="133" spans="1:26" ht="16.5" customHeight="1" x14ac:dyDescent="0.3">
      <c r="A133" s="434"/>
      <c r="B133" s="434"/>
      <c r="C133" s="434"/>
      <c r="D133" s="434"/>
      <c r="E133" s="434"/>
      <c r="F133" s="434"/>
      <c r="G133" s="434"/>
      <c r="H133" s="434"/>
      <c r="I133" s="434"/>
      <c r="J133" s="434"/>
      <c r="K133" s="434"/>
      <c r="L133" s="434"/>
      <c r="M133" s="434"/>
      <c r="N133" s="434"/>
      <c r="O133" s="434"/>
      <c r="P133" s="434"/>
      <c r="Q133" s="434"/>
      <c r="R133" s="434"/>
      <c r="S133" s="434"/>
      <c r="T133" s="434"/>
      <c r="U133" s="434"/>
      <c r="V133" s="434"/>
      <c r="W133" s="434"/>
      <c r="X133" s="434"/>
      <c r="Y133" s="434"/>
      <c r="Z133" s="434"/>
    </row>
    <row r="134" spans="1:26" ht="16.5" customHeight="1" x14ac:dyDescent="0.3">
      <c r="A134" s="434"/>
      <c r="B134" s="434"/>
      <c r="C134" s="434"/>
      <c r="D134" s="434"/>
      <c r="E134" s="434"/>
      <c r="F134" s="434"/>
      <c r="G134" s="434"/>
      <c r="H134" s="434"/>
      <c r="I134" s="434"/>
      <c r="J134" s="434"/>
      <c r="K134" s="434"/>
      <c r="L134" s="434"/>
      <c r="M134" s="434"/>
      <c r="N134" s="434"/>
      <c r="O134" s="434"/>
      <c r="P134" s="434"/>
      <c r="Q134" s="434"/>
      <c r="R134" s="434"/>
      <c r="S134" s="434"/>
      <c r="T134" s="434"/>
      <c r="U134" s="434"/>
      <c r="V134" s="434"/>
      <c r="W134" s="434"/>
      <c r="X134" s="434"/>
      <c r="Y134" s="434"/>
      <c r="Z134" s="434"/>
    </row>
    <row r="135" spans="1:26" ht="16.5" customHeight="1" x14ac:dyDescent="0.3">
      <c r="A135" s="434"/>
      <c r="B135" s="434"/>
      <c r="C135" s="434"/>
      <c r="D135" s="434"/>
      <c r="E135" s="434"/>
      <c r="F135" s="434"/>
      <c r="G135" s="434"/>
      <c r="H135" s="434"/>
      <c r="I135" s="434"/>
      <c r="J135" s="434"/>
      <c r="K135" s="434"/>
      <c r="L135" s="434"/>
      <c r="M135" s="434"/>
      <c r="N135" s="434"/>
      <c r="O135" s="434"/>
      <c r="P135" s="434"/>
      <c r="Q135" s="434"/>
      <c r="R135" s="434"/>
      <c r="S135" s="434"/>
      <c r="T135" s="434"/>
      <c r="U135" s="434"/>
      <c r="V135" s="434"/>
      <c r="W135" s="434"/>
      <c r="X135" s="434"/>
      <c r="Y135" s="434"/>
      <c r="Z135" s="434"/>
    </row>
    <row r="136" spans="1:26" ht="16.5" customHeight="1" x14ac:dyDescent="0.3">
      <c r="A136" s="434"/>
      <c r="B136" s="434"/>
      <c r="C136" s="434"/>
      <c r="D136" s="434"/>
      <c r="E136" s="434"/>
      <c r="F136" s="434"/>
      <c r="G136" s="434"/>
      <c r="H136" s="434"/>
      <c r="I136" s="434"/>
      <c r="J136" s="434"/>
      <c r="K136" s="434"/>
      <c r="L136" s="434"/>
      <c r="M136" s="434"/>
      <c r="N136" s="434"/>
      <c r="O136" s="434"/>
      <c r="P136" s="434"/>
      <c r="Q136" s="434"/>
      <c r="R136" s="434"/>
      <c r="S136" s="434"/>
      <c r="T136" s="434"/>
      <c r="U136" s="434"/>
      <c r="V136" s="434"/>
      <c r="W136" s="434"/>
      <c r="X136" s="434"/>
      <c r="Y136" s="434"/>
      <c r="Z136" s="434"/>
    </row>
    <row r="137" spans="1:26" ht="16.5" customHeight="1" x14ac:dyDescent="0.3">
      <c r="A137" s="434"/>
      <c r="B137" s="434"/>
      <c r="C137" s="434"/>
      <c r="D137" s="434"/>
      <c r="E137" s="434"/>
      <c r="F137" s="434"/>
      <c r="G137" s="434"/>
      <c r="H137" s="434"/>
      <c r="I137" s="434"/>
      <c r="J137" s="434"/>
      <c r="K137" s="434"/>
      <c r="L137" s="434"/>
      <c r="M137" s="434"/>
      <c r="N137" s="434"/>
      <c r="O137" s="434"/>
      <c r="P137" s="434"/>
      <c r="Q137" s="434"/>
      <c r="R137" s="434"/>
      <c r="S137" s="434"/>
      <c r="T137" s="434"/>
      <c r="U137" s="434"/>
      <c r="V137" s="434"/>
      <c r="W137" s="434"/>
      <c r="X137" s="434"/>
      <c r="Y137" s="434"/>
      <c r="Z137" s="434"/>
    </row>
    <row r="138" spans="1:26" ht="16.5" customHeight="1" x14ac:dyDescent="0.3">
      <c r="A138" s="434"/>
      <c r="B138" s="434"/>
      <c r="C138" s="434"/>
      <c r="D138" s="434"/>
      <c r="E138" s="434"/>
      <c r="F138" s="434"/>
      <c r="G138" s="434"/>
      <c r="H138" s="434"/>
      <c r="I138" s="434"/>
      <c r="J138" s="434"/>
      <c r="K138" s="434"/>
      <c r="L138" s="434"/>
      <c r="M138" s="434"/>
      <c r="N138" s="434"/>
      <c r="O138" s="434"/>
      <c r="P138" s="434"/>
      <c r="Q138" s="434"/>
      <c r="R138" s="434"/>
      <c r="S138" s="434"/>
      <c r="T138" s="434"/>
      <c r="U138" s="434"/>
      <c r="V138" s="434"/>
      <c r="W138" s="434"/>
      <c r="X138" s="434"/>
      <c r="Y138" s="434"/>
      <c r="Z138" s="434"/>
    </row>
    <row r="139" spans="1:26" ht="16.5" customHeight="1" x14ac:dyDescent="0.3">
      <c r="A139" s="434"/>
      <c r="B139" s="434"/>
      <c r="C139" s="434"/>
      <c r="D139" s="434"/>
      <c r="E139" s="434"/>
      <c r="F139" s="434"/>
      <c r="G139" s="434"/>
      <c r="H139" s="434"/>
      <c r="I139" s="434"/>
      <c r="J139" s="434"/>
      <c r="K139" s="434"/>
      <c r="L139" s="434"/>
      <c r="M139" s="434"/>
      <c r="N139" s="434"/>
      <c r="O139" s="434"/>
      <c r="P139" s="434"/>
      <c r="Q139" s="434"/>
      <c r="R139" s="434"/>
      <c r="S139" s="434"/>
      <c r="T139" s="434"/>
      <c r="U139" s="434"/>
      <c r="V139" s="434"/>
      <c r="W139" s="434"/>
      <c r="X139" s="434"/>
      <c r="Y139" s="434"/>
      <c r="Z139" s="434"/>
    </row>
    <row r="140" spans="1:26" ht="16.5" customHeight="1" x14ac:dyDescent="0.3">
      <c r="A140" s="434"/>
      <c r="B140" s="434"/>
      <c r="C140" s="434"/>
      <c r="D140" s="434"/>
      <c r="E140" s="434"/>
      <c r="F140" s="434"/>
      <c r="G140" s="434"/>
      <c r="H140" s="434"/>
      <c r="I140" s="434"/>
      <c r="J140" s="434"/>
      <c r="K140" s="434"/>
      <c r="L140" s="434"/>
      <c r="M140" s="434"/>
      <c r="N140" s="434"/>
      <c r="O140" s="434"/>
      <c r="P140" s="434"/>
      <c r="Q140" s="434"/>
      <c r="R140" s="434"/>
      <c r="S140" s="434"/>
      <c r="T140" s="434"/>
      <c r="U140" s="434"/>
      <c r="V140" s="434"/>
      <c r="W140" s="434"/>
      <c r="X140" s="434"/>
      <c r="Y140" s="434"/>
      <c r="Z140" s="434"/>
    </row>
    <row r="141" spans="1:26" ht="16.5" customHeight="1" x14ac:dyDescent="0.3">
      <c r="A141" s="434"/>
      <c r="B141" s="434"/>
      <c r="C141" s="434"/>
      <c r="D141" s="434"/>
      <c r="E141" s="434"/>
      <c r="F141" s="434"/>
      <c r="G141" s="434"/>
      <c r="H141" s="434"/>
      <c r="I141" s="434"/>
      <c r="J141" s="434"/>
      <c r="K141" s="434"/>
      <c r="L141" s="434"/>
      <c r="M141" s="434"/>
      <c r="N141" s="434"/>
      <c r="O141" s="434"/>
      <c r="P141" s="434"/>
      <c r="Q141" s="434"/>
      <c r="R141" s="434"/>
      <c r="S141" s="434"/>
      <c r="T141" s="434"/>
      <c r="U141" s="434"/>
      <c r="V141" s="434"/>
      <c r="W141" s="434"/>
      <c r="X141" s="434"/>
      <c r="Y141" s="434"/>
      <c r="Z141" s="434"/>
    </row>
    <row r="142" spans="1:26" ht="16.5" customHeight="1" x14ac:dyDescent="0.3">
      <c r="A142" s="434"/>
      <c r="B142" s="434"/>
      <c r="C142" s="434"/>
      <c r="D142" s="434"/>
      <c r="E142" s="434"/>
      <c r="F142" s="434"/>
      <c r="G142" s="434"/>
      <c r="H142" s="434"/>
      <c r="I142" s="434"/>
      <c r="J142" s="434"/>
      <c r="K142" s="434"/>
      <c r="L142" s="434"/>
      <c r="M142" s="434"/>
      <c r="N142" s="434"/>
      <c r="O142" s="434"/>
      <c r="P142" s="434"/>
      <c r="Q142" s="434"/>
      <c r="R142" s="434"/>
      <c r="S142" s="434"/>
      <c r="T142" s="434"/>
      <c r="U142" s="434"/>
      <c r="V142" s="434"/>
      <c r="W142" s="434"/>
      <c r="X142" s="434"/>
      <c r="Y142" s="434"/>
      <c r="Z142" s="434"/>
    </row>
    <row r="143" spans="1:26" ht="16.5" customHeight="1" x14ac:dyDescent="0.3">
      <c r="A143" s="434"/>
      <c r="B143" s="434"/>
      <c r="C143" s="434"/>
      <c r="D143" s="434"/>
      <c r="E143" s="434"/>
      <c r="F143" s="434"/>
      <c r="G143" s="434"/>
      <c r="H143" s="434"/>
      <c r="I143" s="434"/>
      <c r="J143" s="434"/>
      <c r="K143" s="434"/>
      <c r="L143" s="434"/>
      <c r="M143" s="434"/>
      <c r="N143" s="434"/>
      <c r="O143" s="434"/>
      <c r="P143" s="434"/>
      <c r="Q143" s="434"/>
      <c r="R143" s="434"/>
      <c r="S143" s="434"/>
      <c r="T143" s="434"/>
      <c r="U143" s="434"/>
      <c r="V143" s="434"/>
      <c r="W143" s="434"/>
      <c r="X143" s="434"/>
      <c r="Y143" s="434"/>
      <c r="Z143" s="434"/>
    </row>
    <row r="144" spans="1:26" ht="16.5" customHeight="1" x14ac:dyDescent="0.3">
      <c r="A144" s="434"/>
      <c r="B144" s="434"/>
      <c r="C144" s="434"/>
      <c r="D144" s="434"/>
      <c r="E144" s="434"/>
      <c r="F144" s="434"/>
      <c r="G144" s="434"/>
      <c r="H144" s="434"/>
      <c r="I144" s="434"/>
      <c r="J144" s="434"/>
      <c r="K144" s="434"/>
      <c r="L144" s="434"/>
      <c r="M144" s="434"/>
      <c r="N144" s="434"/>
      <c r="O144" s="434"/>
      <c r="P144" s="434"/>
      <c r="Q144" s="434"/>
      <c r="R144" s="434"/>
      <c r="S144" s="434"/>
      <c r="T144" s="434"/>
      <c r="U144" s="434"/>
      <c r="V144" s="434"/>
      <c r="W144" s="434"/>
      <c r="X144" s="434"/>
      <c r="Y144" s="434"/>
      <c r="Z144" s="434"/>
    </row>
    <row r="145" spans="1:26" ht="16.5" customHeight="1" x14ac:dyDescent="0.3">
      <c r="A145" s="434"/>
      <c r="B145" s="434"/>
      <c r="C145" s="434"/>
      <c r="D145" s="434"/>
      <c r="E145" s="434"/>
      <c r="F145" s="434"/>
      <c r="G145" s="434"/>
      <c r="H145" s="434"/>
      <c r="I145" s="434"/>
      <c r="J145" s="434"/>
      <c r="K145" s="434"/>
      <c r="L145" s="434"/>
      <c r="M145" s="434"/>
      <c r="N145" s="434"/>
      <c r="O145" s="434"/>
      <c r="P145" s="434"/>
      <c r="Q145" s="434"/>
      <c r="R145" s="434"/>
      <c r="S145" s="434"/>
      <c r="T145" s="434"/>
      <c r="U145" s="434"/>
      <c r="V145" s="434"/>
      <c r="W145" s="434"/>
      <c r="X145" s="434"/>
      <c r="Y145" s="434"/>
      <c r="Z145" s="434"/>
    </row>
    <row r="146" spans="1:26" ht="16.5" customHeight="1" x14ac:dyDescent="0.3">
      <c r="A146" s="434"/>
      <c r="B146" s="434"/>
      <c r="C146" s="434"/>
      <c r="D146" s="434"/>
      <c r="E146" s="434"/>
      <c r="F146" s="434"/>
      <c r="G146" s="434"/>
      <c r="H146" s="434"/>
      <c r="I146" s="434"/>
      <c r="J146" s="434"/>
      <c r="K146" s="434"/>
      <c r="L146" s="434"/>
      <c r="M146" s="434"/>
      <c r="N146" s="434"/>
      <c r="O146" s="434"/>
      <c r="P146" s="434"/>
      <c r="Q146" s="434"/>
      <c r="R146" s="434"/>
      <c r="S146" s="434"/>
      <c r="T146" s="434"/>
      <c r="U146" s="434"/>
      <c r="V146" s="434"/>
      <c r="W146" s="434"/>
      <c r="X146" s="434"/>
      <c r="Y146" s="434"/>
      <c r="Z146" s="434"/>
    </row>
    <row r="147" spans="1:26" ht="16.5" customHeight="1" x14ac:dyDescent="0.3">
      <c r="A147" s="434"/>
      <c r="B147" s="434"/>
      <c r="C147" s="434"/>
      <c r="D147" s="434"/>
      <c r="E147" s="434"/>
      <c r="F147" s="434"/>
      <c r="G147" s="434"/>
      <c r="H147" s="434"/>
      <c r="I147" s="434"/>
      <c r="J147" s="434"/>
      <c r="K147" s="434"/>
      <c r="L147" s="434"/>
      <c r="M147" s="434"/>
      <c r="N147" s="434"/>
      <c r="O147" s="434"/>
      <c r="P147" s="434"/>
      <c r="Q147" s="434"/>
      <c r="R147" s="434"/>
      <c r="S147" s="434"/>
      <c r="T147" s="434"/>
      <c r="U147" s="434"/>
      <c r="V147" s="434"/>
      <c r="W147" s="434"/>
      <c r="X147" s="434"/>
      <c r="Y147" s="434"/>
      <c r="Z147" s="434"/>
    </row>
    <row r="148" spans="1:26" ht="16.5" customHeight="1" x14ac:dyDescent="0.3">
      <c r="A148" s="434"/>
      <c r="B148" s="434"/>
      <c r="C148" s="434"/>
      <c r="D148" s="434"/>
      <c r="E148" s="434"/>
      <c r="F148" s="434"/>
      <c r="G148" s="434"/>
      <c r="H148" s="434"/>
      <c r="I148" s="434"/>
      <c r="J148" s="434"/>
      <c r="K148" s="434"/>
      <c r="L148" s="434"/>
      <c r="M148" s="434"/>
      <c r="N148" s="434"/>
      <c r="O148" s="434"/>
      <c r="P148" s="434"/>
      <c r="Q148" s="434"/>
      <c r="R148" s="434"/>
      <c r="S148" s="434"/>
      <c r="T148" s="434"/>
      <c r="U148" s="434"/>
      <c r="V148" s="434"/>
      <c r="W148" s="434"/>
      <c r="X148" s="434"/>
      <c r="Y148" s="434"/>
      <c r="Z148" s="434"/>
    </row>
    <row r="149" spans="1:26" ht="16.5" customHeight="1" x14ac:dyDescent="0.3">
      <c r="A149" s="434"/>
      <c r="B149" s="434"/>
      <c r="C149" s="434"/>
      <c r="D149" s="434"/>
      <c r="E149" s="434"/>
      <c r="F149" s="434"/>
      <c r="G149" s="434"/>
      <c r="H149" s="434"/>
      <c r="I149" s="434"/>
      <c r="J149" s="434"/>
      <c r="K149" s="434"/>
      <c r="L149" s="434"/>
      <c r="M149" s="434"/>
      <c r="N149" s="434"/>
      <c r="O149" s="434"/>
      <c r="P149" s="434"/>
      <c r="Q149" s="434"/>
      <c r="R149" s="434"/>
      <c r="S149" s="434"/>
      <c r="T149" s="434"/>
      <c r="U149" s="434"/>
      <c r="V149" s="434"/>
      <c r="W149" s="434"/>
      <c r="X149" s="434"/>
      <c r="Y149" s="434"/>
      <c r="Z149" s="434"/>
    </row>
    <row r="150" spans="1:26" ht="16.5" customHeight="1" x14ac:dyDescent="0.3">
      <c r="A150" s="434"/>
      <c r="B150" s="434"/>
      <c r="C150" s="434"/>
      <c r="D150" s="434"/>
      <c r="E150" s="434"/>
      <c r="F150" s="434"/>
      <c r="G150" s="434"/>
      <c r="H150" s="434"/>
      <c r="I150" s="434"/>
      <c r="J150" s="434"/>
      <c r="K150" s="434"/>
      <c r="L150" s="434"/>
      <c r="M150" s="434"/>
      <c r="N150" s="434"/>
      <c r="O150" s="434"/>
      <c r="P150" s="434"/>
      <c r="Q150" s="434"/>
      <c r="R150" s="434"/>
      <c r="S150" s="434"/>
      <c r="T150" s="434"/>
      <c r="U150" s="434"/>
      <c r="V150" s="434"/>
      <c r="W150" s="434"/>
      <c r="X150" s="434"/>
      <c r="Y150" s="434"/>
      <c r="Z150" s="434"/>
    </row>
    <row r="151" spans="1:26" ht="16.5" customHeight="1" x14ac:dyDescent="0.3">
      <c r="A151" s="434"/>
      <c r="B151" s="434"/>
      <c r="C151" s="434"/>
      <c r="D151" s="434"/>
      <c r="E151" s="434"/>
      <c r="F151" s="434"/>
      <c r="G151" s="434"/>
      <c r="H151" s="434"/>
      <c r="I151" s="434"/>
      <c r="J151" s="434"/>
      <c r="K151" s="434"/>
      <c r="L151" s="434"/>
      <c r="M151" s="434"/>
      <c r="N151" s="434"/>
      <c r="O151" s="434"/>
      <c r="P151" s="434"/>
      <c r="Q151" s="434"/>
      <c r="R151" s="434"/>
      <c r="S151" s="434"/>
      <c r="T151" s="434"/>
      <c r="U151" s="434"/>
      <c r="V151" s="434"/>
      <c r="W151" s="434"/>
      <c r="X151" s="434"/>
      <c r="Y151" s="434"/>
      <c r="Z151" s="434"/>
    </row>
    <row r="152" spans="1:26" ht="16.5" customHeight="1" x14ac:dyDescent="0.3">
      <c r="A152" s="434"/>
      <c r="B152" s="434"/>
      <c r="C152" s="434"/>
      <c r="D152" s="434"/>
      <c r="E152" s="434"/>
      <c r="F152" s="434"/>
      <c r="G152" s="434"/>
      <c r="H152" s="434"/>
      <c r="I152" s="434"/>
      <c r="J152" s="434"/>
      <c r="K152" s="434"/>
      <c r="L152" s="434"/>
      <c r="M152" s="434"/>
      <c r="N152" s="434"/>
      <c r="O152" s="434"/>
      <c r="P152" s="434"/>
      <c r="Q152" s="434"/>
      <c r="R152" s="434"/>
      <c r="S152" s="434"/>
      <c r="T152" s="434"/>
      <c r="U152" s="434"/>
      <c r="V152" s="434"/>
      <c r="W152" s="434"/>
      <c r="X152" s="434"/>
      <c r="Y152" s="434"/>
      <c r="Z152" s="434"/>
    </row>
    <row r="153" spans="1:26" ht="16.5" customHeight="1" x14ac:dyDescent="0.3">
      <c r="A153" s="434"/>
      <c r="B153" s="434"/>
      <c r="C153" s="434"/>
      <c r="D153" s="434"/>
      <c r="E153" s="434"/>
      <c r="F153" s="434"/>
      <c r="G153" s="434"/>
      <c r="H153" s="434"/>
      <c r="I153" s="434"/>
      <c r="J153" s="434"/>
      <c r="K153" s="434"/>
      <c r="L153" s="434"/>
      <c r="M153" s="434"/>
      <c r="N153" s="434"/>
      <c r="O153" s="434"/>
      <c r="P153" s="434"/>
      <c r="Q153" s="434"/>
      <c r="R153" s="434"/>
      <c r="S153" s="434"/>
      <c r="T153" s="434"/>
      <c r="U153" s="434"/>
      <c r="V153" s="434"/>
      <c r="W153" s="434"/>
      <c r="X153" s="434"/>
      <c r="Y153" s="434"/>
      <c r="Z153" s="434"/>
    </row>
    <row r="154" spans="1:26" ht="16.5" customHeight="1" x14ac:dyDescent="0.3">
      <c r="A154" s="434"/>
      <c r="B154" s="434"/>
      <c r="C154" s="434"/>
      <c r="D154" s="434"/>
      <c r="E154" s="434"/>
      <c r="F154" s="434"/>
      <c r="G154" s="434"/>
      <c r="H154" s="434"/>
      <c r="I154" s="434"/>
      <c r="J154" s="434"/>
      <c r="K154" s="434"/>
      <c r="L154" s="434"/>
      <c r="M154" s="434"/>
      <c r="N154" s="434"/>
      <c r="O154" s="434"/>
      <c r="P154" s="434"/>
      <c r="Q154" s="434"/>
      <c r="R154" s="434"/>
      <c r="S154" s="434"/>
      <c r="T154" s="434"/>
      <c r="U154" s="434"/>
      <c r="V154" s="434"/>
      <c r="W154" s="434"/>
      <c r="X154" s="434"/>
      <c r="Y154" s="434"/>
      <c r="Z154" s="434"/>
    </row>
    <row r="155" spans="1:26" ht="16.5" customHeight="1" x14ac:dyDescent="0.3">
      <c r="A155" s="434"/>
      <c r="B155" s="434"/>
      <c r="C155" s="434"/>
      <c r="D155" s="434"/>
      <c r="E155" s="434"/>
      <c r="F155" s="434"/>
      <c r="G155" s="434"/>
      <c r="H155" s="434"/>
      <c r="I155" s="434"/>
      <c r="J155" s="434"/>
      <c r="K155" s="434"/>
      <c r="L155" s="434"/>
      <c r="M155" s="434"/>
      <c r="N155" s="434"/>
      <c r="O155" s="434"/>
      <c r="P155" s="434"/>
      <c r="Q155" s="434"/>
      <c r="R155" s="434"/>
      <c r="S155" s="434"/>
      <c r="T155" s="434"/>
      <c r="U155" s="434"/>
      <c r="V155" s="434"/>
      <c r="W155" s="434"/>
      <c r="X155" s="434"/>
      <c r="Y155" s="434"/>
      <c r="Z155" s="434"/>
    </row>
    <row r="156" spans="1:26" ht="16.5" customHeight="1" x14ac:dyDescent="0.3">
      <c r="A156" s="434"/>
      <c r="B156" s="434"/>
      <c r="C156" s="434"/>
      <c r="D156" s="434"/>
      <c r="E156" s="434"/>
      <c r="F156" s="434"/>
      <c r="G156" s="434"/>
      <c r="H156" s="434"/>
      <c r="I156" s="434"/>
      <c r="J156" s="434"/>
      <c r="K156" s="434"/>
      <c r="L156" s="434"/>
      <c r="M156" s="434"/>
      <c r="N156" s="434"/>
      <c r="O156" s="434"/>
      <c r="P156" s="434"/>
      <c r="Q156" s="434"/>
      <c r="R156" s="434"/>
      <c r="S156" s="434"/>
      <c r="T156" s="434"/>
      <c r="U156" s="434"/>
      <c r="V156" s="434"/>
      <c r="W156" s="434"/>
      <c r="X156" s="434"/>
      <c r="Y156" s="434"/>
      <c r="Z156" s="434"/>
    </row>
    <row r="157" spans="1:26" ht="16.5" customHeight="1" x14ac:dyDescent="0.3">
      <c r="A157" s="434"/>
      <c r="B157" s="434"/>
      <c r="C157" s="434"/>
      <c r="D157" s="434"/>
      <c r="E157" s="434"/>
      <c r="F157" s="434"/>
      <c r="G157" s="434"/>
      <c r="H157" s="434"/>
      <c r="I157" s="434"/>
      <c r="J157" s="434"/>
      <c r="K157" s="434"/>
      <c r="L157" s="434"/>
      <c r="M157" s="434"/>
      <c r="N157" s="434"/>
      <c r="O157" s="434"/>
      <c r="P157" s="434"/>
      <c r="Q157" s="434"/>
      <c r="R157" s="434"/>
      <c r="S157" s="434"/>
      <c r="T157" s="434"/>
      <c r="U157" s="434"/>
      <c r="V157" s="434"/>
      <c r="W157" s="434"/>
      <c r="X157" s="434"/>
      <c r="Y157" s="434"/>
      <c r="Z157" s="434"/>
    </row>
    <row r="158" spans="1:26" ht="16.5" customHeight="1" x14ac:dyDescent="0.3">
      <c r="A158" s="434"/>
      <c r="B158" s="434"/>
      <c r="C158" s="434"/>
      <c r="D158" s="434"/>
      <c r="E158" s="434"/>
      <c r="F158" s="434"/>
      <c r="G158" s="434"/>
      <c r="H158" s="434"/>
      <c r="I158" s="434"/>
      <c r="J158" s="434"/>
      <c r="K158" s="434"/>
      <c r="L158" s="434"/>
      <c r="M158" s="434"/>
      <c r="N158" s="434"/>
      <c r="O158" s="434"/>
      <c r="P158" s="434"/>
      <c r="Q158" s="434"/>
      <c r="R158" s="434"/>
      <c r="S158" s="434"/>
      <c r="T158" s="434"/>
      <c r="U158" s="434"/>
      <c r="V158" s="434"/>
      <c r="W158" s="434"/>
      <c r="X158" s="434"/>
      <c r="Y158" s="434"/>
      <c r="Z158" s="434"/>
    </row>
    <row r="159" spans="1:26" ht="16.5" customHeight="1" x14ac:dyDescent="0.3">
      <c r="A159" s="434"/>
      <c r="B159" s="434"/>
      <c r="C159" s="434"/>
      <c r="D159" s="434"/>
      <c r="E159" s="434"/>
      <c r="F159" s="434"/>
      <c r="G159" s="434"/>
      <c r="H159" s="434"/>
      <c r="I159" s="434"/>
      <c r="J159" s="434"/>
      <c r="K159" s="434"/>
      <c r="L159" s="434"/>
      <c r="M159" s="434"/>
      <c r="N159" s="434"/>
      <c r="O159" s="434"/>
      <c r="P159" s="434"/>
      <c r="Q159" s="434"/>
      <c r="R159" s="434"/>
      <c r="S159" s="434"/>
      <c r="T159" s="434"/>
      <c r="U159" s="434"/>
      <c r="V159" s="434"/>
      <c r="W159" s="434"/>
      <c r="X159" s="434"/>
      <c r="Y159" s="434"/>
      <c r="Z159" s="434"/>
    </row>
    <row r="160" spans="1:26" ht="16.5" customHeight="1" x14ac:dyDescent="0.3">
      <c r="A160" s="434"/>
      <c r="B160" s="434"/>
      <c r="C160" s="434"/>
      <c r="D160" s="434"/>
      <c r="E160" s="434"/>
      <c r="F160" s="434"/>
      <c r="G160" s="434"/>
      <c r="H160" s="434"/>
      <c r="I160" s="434"/>
      <c r="J160" s="434"/>
      <c r="K160" s="434"/>
      <c r="L160" s="434"/>
      <c r="M160" s="434"/>
      <c r="N160" s="434"/>
      <c r="O160" s="434"/>
      <c r="P160" s="434"/>
      <c r="Q160" s="434"/>
      <c r="R160" s="434"/>
      <c r="S160" s="434"/>
      <c r="T160" s="434"/>
      <c r="U160" s="434"/>
      <c r="V160" s="434"/>
      <c r="W160" s="434"/>
      <c r="X160" s="434"/>
      <c r="Y160" s="434"/>
      <c r="Z160" s="434"/>
    </row>
    <row r="161" spans="1:26" ht="16.5" customHeight="1" x14ac:dyDescent="0.3">
      <c r="A161" s="434"/>
      <c r="B161" s="434"/>
      <c r="C161" s="434"/>
      <c r="D161" s="434"/>
      <c r="E161" s="434"/>
      <c r="F161" s="434"/>
      <c r="G161" s="434"/>
      <c r="H161" s="434"/>
      <c r="I161" s="434"/>
      <c r="J161" s="434"/>
      <c r="K161" s="434"/>
      <c r="L161" s="434"/>
      <c r="M161" s="434"/>
      <c r="N161" s="434"/>
      <c r="O161" s="434"/>
      <c r="P161" s="434"/>
      <c r="Q161" s="434"/>
      <c r="R161" s="434"/>
      <c r="S161" s="434"/>
      <c r="T161" s="434"/>
      <c r="U161" s="434"/>
      <c r="V161" s="434"/>
      <c r="W161" s="434"/>
      <c r="X161" s="434"/>
      <c r="Y161" s="434"/>
      <c r="Z161" s="434"/>
    </row>
    <row r="162" spans="1:26" ht="16.5" customHeight="1" x14ac:dyDescent="0.3">
      <c r="A162" s="434"/>
      <c r="B162" s="434"/>
      <c r="C162" s="434"/>
      <c r="D162" s="434"/>
      <c r="E162" s="434"/>
      <c r="F162" s="434"/>
      <c r="G162" s="434"/>
      <c r="H162" s="434"/>
      <c r="I162" s="434"/>
      <c r="J162" s="434"/>
      <c r="K162" s="434"/>
      <c r="L162" s="434"/>
      <c r="M162" s="434"/>
      <c r="N162" s="434"/>
      <c r="O162" s="434"/>
      <c r="P162" s="434"/>
      <c r="Q162" s="434"/>
      <c r="R162" s="434"/>
      <c r="S162" s="434"/>
      <c r="T162" s="434"/>
      <c r="U162" s="434"/>
      <c r="V162" s="434"/>
      <c r="W162" s="434"/>
      <c r="X162" s="434"/>
      <c r="Y162" s="434"/>
      <c r="Z162" s="434"/>
    </row>
    <row r="163" spans="1:26" ht="16.5" customHeight="1" x14ac:dyDescent="0.3">
      <c r="A163" s="434"/>
      <c r="B163" s="434"/>
      <c r="C163" s="434"/>
      <c r="D163" s="434"/>
      <c r="E163" s="434"/>
      <c r="F163" s="434"/>
      <c r="G163" s="434"/>
      <c r="H163" s="434"/>
      <c r="I163" s="434"/>
      <c r="J163" s="434"/>
      <c r="K163" s="434"/>
      <c r="L163" s="434"/>
      <c r="M163" s="434"/>
      <c r="N163" s="434"/>
      <c r="O163" s="434"/>
      <c r="P163" s="434"/>
      <c r="Q163" s="434"/>
      <c r="R163" s="434"/>
      <c r="S163" s="434"/>
      <c r="T163" s="434"/>
      <c r="U163" s="434"/>
      <c r="V163" s="434"/>
      <c r="W163" s="434"/>
      <c r="X163" s="434"/>
      <c r="Y163" s="434"/>
      <c r="Z163" s="434"/>
    </row>
    <row r="164" spans="1:26" ht="16.5" customHeight="1" x14ac:dyDescent="0.3">
      <c r="A164" s="434"/>
      <c r="B164" s="434"/>
      <c r="C164" s="434"/>
      <c r="D164" s="434"/>
      <c r="E164" s="434"/>
      <c r="F164" s="434"/>
      <c r="G164" s="434"/>
      <c r="H164" s="434"/>
      <c r="I164" s="434"/>
      <c r="J164" s="434"/>
      <c r="K164" s="434"/>
      <c r="L164" s="434"/>
      <c r="M164" s="434"/>
      <c r="N164" s="434"/>
      <c r="O164" s="434"/>
      <c r="P164" s="434"/>
      <c r="Q164" s="434"/>
      <c r="R164" s="434"/>
      <c r="S164" s="434"/>
      <c r="T164" s="434"/>
      <c r="U164" s="434"/>
      <c r="V164" s="434"/>
      <c r="W164" s="434"/>
      <c r="X164" s="434"/>
      <c r="Y164" s="434"/>
      <c r="Z164" s="434"/>
    </row>
    <row r="165" spans="1:26" ht="16.5" customHeight="1" x14ac:dyDescent="0.3">
      <c r="A165" s="434"/>
      <c r="B165" s="434"/>
      <c r="C165" s="434"/>
      <c r="D165" s="434"/>
      <c r="E165" s="434"/>
      <c r="F165" s="434"/>
      <c r="G165" s="434"/>
      <c r="H165" s="434"/>
      <c r="I165" s="434"/>
      <c r="J165" s="434"/>
      <c r="K165" s="434"/>
      <c r="L165" s="434"/>
      <c r="M165" s="434"/>
      <c r="N165" s="434"/>
      <c r="O165" s="434"/>
      <c r="P165" s="434"/>
      <c r="Q165" s="434"/>
      <c r="R165" s="434"/>
      <c r="S165" s="434"/>
      <c r="T165" s="434"/>
      <c r="U165" s="434"/>
      <c r="V165" s="434"/>
      <c r="W165" s="434"/>
      <c r="X165" s="434"/>
      <c r="Y165" s="434"/>
      <c r="Z165" s="434"/>
    </row>
    <row r="166" spans="1:26" ht="16.5" customHeight="1" x14ac:dyDescent="0.3">
      <c r="A166" s="434"/>
      <c r="B166" s="434"/>
      <c r="C166" s="434"/>
      <c r="D166" s="434"/>
      <c r="E166" s="434"/>
      <c r="F166" s="434"/>
      <c r="G166" s="434"/>
      <c r="H166" s="434"/>
      <c r="I166" s="434"/>
      <c r="J166" s="434"/>
      <c r="K166" s="434"/>
      <c r="L166" s="434"/>
      <c r="M166" s="434"/>
      <c r="N166" s="434"/>
      <c r="O166" s="434"/>
      <c r="P166" s="434"/>
      <c r="Q166" s="434"/>
      <c r="R166" s="434"/>
      <c r="S166" s="434"/>
      <c r="T166" s="434"/>
      <c r="U166" s="434"/>
      <c r="V166" s="434"/>
      <c r="W166" s="434"/>
      <c r="X166" s="434"/>
      <c r="Y166" s="434"/>
      <c r="Z166" s="434"/>
    </row>
    <row r="167" spans="1:26" ht="16.5" customHeight="1" x14ac:dyDescent="0.3">
      <c r="A167" s="434"/>
      <c r="B167" s="434"/>
      <c r="C167" s="434"/>
      <c r="D167" s="434"/>
      <c r="E167" s="434"/>
      <c r="F167" s="434"/>
      <c r="G167" s="434"/>
      <c r="H167" s="434"/>
      <c r="I167" s="434"/>
      <c r="J167" s="434"/>
      <c r="K167" s="434"/>
      <c r="L167" s="434"/>
      <c r="M167" s="434"/>
      <c r="N167" s="434"/>
      <c r="O167" s="434"/>
      <c r="P167" s="434"/>
      <c r="Q167" s="434"/>
      <c r="R167" s="434"/>
      <c r="S167" s="434"/>
      <c r="T167" s="434"/>
      <c r="U167" s="434"/>
      <c r="V167" s="434"/>
      <c r="W167" s="434"/>
      <c r="X167" s="434"/>
      <c r="Y167" s="434"/>
      <c r="Z167" s="434"/>
    </row>
    <row r="168" spans="1:26" ht="16.5" customHeight="1" x14ac:dyDescent="0.3">
      <c r="A168" s="434"/>
      <c r="B168" s="434"/>
      <c r="C168" s="434"/>
      <c r="D168" s="434"/>
      <c r="E168" s="434"/>
      <c r="F168" s="434"/>
      <c r="G168" s="434"/>
      <c r="H168" s="434"/>
      <c r="I168" s="434"/>
      <c r="J168" s="434"/>
      <c r="K168" s="434"/>
      <c r="L168" s="434"/>
      <c r="M168" s="434"/>
      <c r="N168" s="434"/>
      <c r="O168" s="434"/>
      <c r="P168" s="434"/>
      <c r="Q168" s="434"/>
      <c r="R168" s="434"/>
      <c r="S168" s="434"/>
      <c r="T168" s="434"/>
      <c r="U168" s="434"/>
      <c r="V168" s="434"/>
      <c r="W168" s="434"/>
      <c r="X168" s="434"/>
      <c r="Y168" s="434"/>
      <c r="Z168" s="434"/>
    </row>
    <row r="169" spans="1:26" ht="16.5" customHeight="1" x14ac:dyDescent="0.3">
      <c r="A169" s="434"/>
      <c r="B169" s="434"/>
      <c r="C169" s="434"/>
      <c r="D169" s="434"/>
      <c r="E169" s="434"/>
      <c r="F169" s="434"/>
      <c r="G169" s="434"/>
      <c r="H169" s="434"/>
      <c r="I169" s="434"/>
      <c r="J169" s="434"/>
      <c r="K169" s="434"/>
      <c r="L169" s="434"/>
      <c r="M169" s="434"/>
      <c r="N169" s="434"/>
      <c r="O169" s="434"/>
      <c r="P169" s="434"/>
      <c r="Q169" s="434"/>
      <c r="R169" s="434"/>
      <c r="S169" s="434"/>
      <c r="T169" s="434"/>
      <c r="U169" s="434"/>
      <c r="V169" s="434"/>
      <c r="W169" s="434"/>
      <c r="X169" s="434"/>
      <c r="Y169" s="434"/>
      <c r="Z169" s="434"/>
    </row>
    <row r="170" spans="1:26" ht="16.5" customHeight="1" x14ac:dyDescent="0.3">
      <c r="A170" s="434"/>
      <c r="B170" s="434"/>
      <c r="C170" s="434"/>
      <c r="D170" s="434"/>
      <c r="E170" s="434"/>
      <c r="F170" s="434"/>
      <c r="G170" s="434"/>
      <c r="H170" s="434"/>
      <c r="I170" s="434"/>
      <c r="J170" s="434"/>
      <c r="K170" s="434"/>
      <c r="L170" s="434"/>
      <c r="M170" s="434"/>
      <c r="N170" s="434"/>
      <c r="O170" s="434"/>
      <c r="P170" s="434"/>
      <c r="Q170" s="434"/>
      <c r="R170" s="434"/>
      <c r="S170" s="434"/>
      <c r="T170" s="434"/>
      <c r="U170" s="434"/>
      <c r="V170" s="434"/>
      <c r="W170" s="434"/>
      <c r="X170" s="434"/>
      <c r="Y170" s="434"/>
      <c r="Z170" s="434"/>
    </row>
    <row r="171" spans="1:26" ht="16.5" customHeight="1" x14ac:dyDescent="0.3">
      <c r="A171" s="434"/>
      <c r="B171" s="434"/>
      <c r="C171" s="434"/>
      <c r="D171" s="434"/>
      <c r="E171" s="434"/>
      <c r="F171" s="434"/>
      <c r="G171" s="434"/>
      <c r="H171" s="434"/>
      <c r="I171" s="434"/>
      <c r="J171" s="434"/>
      <c r="K171" s="434"/>
      <c r="L171" s="434"/>
      <c r="M171" s="434"/>
      <c r="N171" s="434"/>
      <c r="O171" s="434"/>
      <c r="P171" s="434"/>
      <c r="Q171" s="434"/>
      <c r="R171" s="434"/>
      <c r="S171" s="434"/>
      <c r="T171" s="434"/>
      <c r="U171" s="434"/>
      <c r="V171" s="434"/>
      <c r="W171" s="434"/>
      <c r="X171" s="434"/>
      <c r="Y171" s="434"/>
      <c r="Z171" s="434"/>
    </row>
    <row r="172" spans="1:26" ht="16.5" customHeight="1" x14ac:dyDescent="0.3">
      <c r="A172" s="434"/>
      <c r="B172" s="434"/>
      <c r="C172" s="434"/>
      <c r="D172" s="434"/>
      <c r="E172" s="434"/>
      <c r="F172" s="434"/>
      <c r="G172" s="434"/>
      <c r="H172" s="434"/>
      <c r="I172" s="434"/>
      <c r="J172" s="434"/>
      <c r="K172" s="434"/>
      <c r="L172" s="434"/>
      <c r="M172" s="434"/>
      <c r="N172" s="434"/>
      <c r="O172" s="434"/>
      <c r="P172" s="434"/>
      <c r="Q172" s="434"/>
      <c r="R172" s="434"/>
      <c r="S172" s="434"/>
      <c r="T172" s="434"/>
      <c r="U172" s="434"/>
      <c r="V172" s="434"/>
      <c r="W172" s="434"/>
      <c r="X172" s="434"/>
      <c r="Y172" s="434"/>
      <c r="Z172" s="434"/>
    </row>
    <row r="173" spans="1:26" ht="16.5" customHeight="1" x14ac:dyDescent="0.3">
      <c r="A173" s="434"/>
      <c r="B173" s="434"/>
      <c r="C173" s="434"/>
      <c r="D173" s="434"/>
      <c r="E173" s="434"/>
      <c r="F173" s="434"/>
      <c r="G173" s="434"/>
      <c r="H173" s="434"/>
      <c r="I173" s="434"/>
      <c r="J173" s="434"/>
      <c r="K173" s="434"/>
      <c r="L173" s="434"/>
      <c r="M173" s="434"/>
      <c r="N173" s="434"/>
      <c r="O173" s="434"/>
      <c r="P173" s="434"/>
      <c r="Q173" s="434"/>
      <c r="R173" s="434"/>
      <c r="S173" s="434"/>
      <c r="T173" s="434"/>
      <c r="U173" s="434"/>
      <c r="V173" s="434"/>
      <c r="W173" s="434"/>
      <c r="X173" s="434"/>
      <c r="Y173" s="434"/>
      <c r="Z173" s="434"/>
    </row>
    <row r="174" spans="1:26" ht="16.5" customHeight="1" x14ac:dyDescent="0.3">
      <c r="A174" s="434"/>
      <c r="B174" s="434"/>
      <c r="C174" s="434"/>
      <c r="D174" s="434"/>
      <c r="E174" s="434"/>
      <c r="F174" s="434"/>
      <c r="G174" s="434"/>
      <c r="H174" s="434"/>
      <c r="I174" s="434"/>
      <c r="J174" s="434"/>
      <c r="K174" s="434"/>
      <c r="L174" s="434"/>
      <c r="M174" s="434"/>
      <c r="N174" s="434"/>
      <c r="O174" s="434"/>
      <c r="P174" s="434"/>
      <c r="Q174" s="434"/>
      <c r="R174" s="434"/>
      <c r="S174" s="434"/>
      <c r="T174" s="434"/>
      <c r="U174" s="434"/>
      <c r="V174" s="434"/>
      <c r="W174" s="434"/>
      <c r="X174" s="434"/>
      <c r="Y174" s="434"/>
      <c r="Z174" s="434"/>
    </row>
    <row r="175" spans="1:26" ht="16.5" customHeight="1" x14ac:dyDescent="0.3">
      <c r="A175" s="434"/>
      <c r="B175" s="434"/>
      <c r="C175" s="434"/>
      <c r="D175" s="434"/>
      <c r="E175" s="434"/>
      <c r="F175" s="434"/>
      <c r="G175" s="434"/>
      <c r="H175" s="434"/>
      <c r="I175" s="434"/>
      <c r="J175" s="434"/>
      <c r="K175" s="434"/>
      <c r="L175" s="434"/>
      <c r="M175" s="434"/>
      <c r="N175" s="434"/>
      <c r="O175" s="434"/>
      <c r="P175" s="434"/>
      <c r="Q175" s="434"/>
      <c r="R175" s="434"/>
      <c r="S175" s="434"/>
      <c r="T175" s="434"/>
      <c r="U175" s="434"/>
      <c r="V175" s="434"/>
      <c r="W175" s="434"/>
      <c r="X175" s="434"/>
      <c r="Y175" s="434"/>
      <c r="Z175" s="434"/>
    </row>
    <row r="176" spans="1:26" ht="16.5" customHeight="1" x14ac:dyDescent="0.3">
      <c r="A176" s="434"/>
      <c r="B176" s="434"/>
      <c r="C176" s="434"/>
      <c r="D176" s="434"/>
      <c r="E176" s="434"/>
      <c r="F176" s="434"/>
      <c r="G176" s="434"/>
      <c r="H176" s="434"/>
      <c r="I176" s="434"/>
      <c r="J176" s="434"/>
      <c r="K176" s="434"/>
      <c r="L176" s="434"/>
      <c r="M176" s="434"/>
      <c r="N176" s="434"/>
      <c r="O176" s="434"/>
      <c r="P176" s="434"/>
      <c r="Q176" s="434"/>
      <c r="R176" s="434"/>
      <c r="S176" s="434"/>
      <c r="T176" s="434"/>
      <c r="U176" s="434"/>
      <c r="V176" s="434"/>
      <c r="W176" s="434"/>
      <c r="X176" s="434"/>
      <c r="Y176" s="434"/>
      <c r="Z176" s="434"/>
    </row>
    <row r="177" spans="1:26" ht="16.5" customHeight="1" x14ac:dyDescent="0.3">
      <c r="A177" s="434"/>
      <c r="B177" s="434"/>
      <c r="C177" s="434"/>
      <c r="D177" s="434"/>
      <c r="E177" s="434"/>
      <c r="F177" s="434"/>
      <c r="G177" s="434"/>
      <c r="H177" s="434"/>
      <c r="I177" s="434"/>
      <c r="J177" s="434"/>
      <c r="K177" s="434"/>
      <c r="L177" s="434"/>
      <c r="M177" s="434"/>
      <c r="N177" s="434"/>
      <c r="O177" s="434"/>
      <c r="P177" s="434"/>
      <c r="Q177" s="434"/>
      <c r="R177" s="434"/>
      <c r="S177" s="434"/>
      <c r="T177" s="434"/>
      <c r="U177" s="434"/>
      <c r="V177" s="434"/>
      <c r="W177" s="434"/>
      <c r="X177" s="434"/>
      <c r="Y177" s="434"/>
      <c r="Z177" s="434"/>
    </row>
    <row r="178" spans="1:26" ht="16.5" customHeight="1" x14ac:dyDescent="0.3">
      <c r="A178" s="434"/>
      <c r="B178" s="434"/>
      <c r="C178" s="434"/>
      <c r="D178" s="434"/>
      <c r="E178" s="434"/>
      <c r="F178" s="434"/>
      <c r="G178" s="434"/>
      <c r="H178" s="434"/>
      <c r="I178" s="434"/>
      <c r="J178" s="434"/>
      <c r="K178" s="434"/>
      <c r="L178" s="434"/>
      <c r="M178" s="434"/>
      <c r="N178" s="434"/>
      <c r="O178" s="434"/>
      <c r="P178" s="434"/>
      <c r="Q178" s="434"/>
      <c r="R178" s="434"/>
      <c r="S178" s="434"/>
      <c r="T178" s="434"/>
      <c r="U178" s="434"/>
      <c r="V178" s="434"/>
      <c r="W178" s="434"/>
      <c r="X178" s="434"/>
      <c r="Y178" s="434"/>
      <c r="Z178" s="434"/>
    </row>
    <row r="179" spans="1:26" ht="16.5" customHeight="1" x14ac:dyDescent="0.3">
      <c r="A179" s="434"/>
      <c r="B179" s="434"/>
      <c r="C179" s="434"/>
      <c r="D179" s="434"/>
      <c r="E179" s="434"/>
      <c r="F179" s="434"/>
      <c r="G179" s="434"/>
      <c r="H179" s="434"/>
      <c r="I179" s="434"/>
      <c r="J179" s="434"/>
      <c r="K179" s="434"/>
      <c r="L179" s="434"/>
      <c r="M179" s="434"/>
      <c r="N179" s="434"/>
      <c r="O179" s="434"/>
      <c r="P179" s="434"/>
      <c r="Q179" s="434"/>
      <c r="R179" s="434"/>
      <c r="S179" s="434"/>
      <c r="T179" s="434"/>
      <c r="U179" s="434"/>
      <c r="V179" s="434"/>
      <c r="W179" s="434"/>
      <c r="X179" s="434"/>
      <c r="Y179" s="434"/>
      <c r="Z179" s="434"/>
    </row>
    <row r="180" spans="1:26" ht="16.5" customHeight="1" x14ac:dyDescent="0.3">
      <c r="A180" s="434"/>
      <c r="B180" s="434"/>
      <c r="C180" s="434"/>
      <c r="D180" s="434"/>
      <c r="E180" s="434"/>
      <c r="F180" s="434"/>
      <c r="G180" s="434"/>
      <c r="H180" s="434"/>
      <c r="I180" s="434"/>
      <c r="J180" s="434"/>
      <c r="K180" s="434"/>
      <c r="L180" s="434"/>
      <c r="M180" s="434"/>
      <c r="N180" s="434"/>
      <c r="O180" s="434"/>
      <c r="P180" s="434"/>
      <c r="Q180" s="434"/>
      <c r="R180" s="434"/>
      <c r="S180" s="434"/>
      <c r="T180" s="434"/>
      <c r="U180" s="434"/>
      <c r="V180" s="434"/>
      <c r="W180" s="434"/>
      <c r="X180" s="434"/>
      <c r="Y180" s="434"/>
      <c r="Z180" s="434"/>
    </row>
    <row r="181" spans="1:26" ht="16.5" customHeight="1" x14ac:dyDescent="0.3">
      <c r="A181" s="434"/>
      <c r="B181" s="434"/>
      <c r="C181" s="434"/>
      <c r="D181" s="434"/>
      <c r="E181" s="434"/>
      <c r="F181" s="434"/>
      <c r="G181" s="434"/>
      <c r="H181" s="434"/>
      <c r="I181" s="434"/>
      <c r="J181" s="434"/>
      <c r="K181" s="434"/>
      <c r="L181" s="434"/>
      <c r="M181" s="434"/>
      <c r="N181" s="434"/>
      <c r="O181" s="434"/>
      <c r="P181" s="434"/>
      <c r="Q181" s="434"/>
      <c r="R181" s="434"/>
      <c r="S181" s="434"/>
      <c r="T181" s="434"/>
      <c r="U181" s="434"/>
      <c r="V181" s="434"/>
      <c r="W181" s="434"/>
      <c r="X181" s="434"/>
      <c r="Y181" s="434"/>
      <c r="Z181" s="434"/>
    </row>
    <row r="182" spans="1:26" ht="16.5" customHeight="1" x14ac:dyDescent="0.3">
      <c r="A182" s="434"/>
      <c r="B182" s="434"/>
      <c r="C182" s="434"/>
      <c r="D182" s="434"/>
      <c r="E182" s="434"/>
      <c r="F182" s="434"/>
      <c r="G182" s="434"/>
      <c r="H182" s="434"/>
      <c r="I182" s="434"/>
      <c r="J182" s="434"/>
      <c r="K182" s="434"/>
      <c r="L182" s="434"/>
      <c r="M182" s="434"/>
      <c r="N182" s="434"/>
      <c r="O182" s="434"/>
      <c r="P182" s="434"/>
      <c r="Q182" s="434"/>
      <c r="R182" s="434"/>
      <c r="S182" s="434"/>
      <c r="T182" s="434"/>
      <c r="U182" s="434"/>
      <c r="V182" s="434"/>
      <c r="W182" s="434"/>
      <c r="X182" s="434"/>
      <c r="Y182" s="434"/>
      <c r="Z182" s="434"/>
    </row>
    <row r="183" spans="1:26" ht="16.5" customHeight="1" x14ac:dyDescent="0.3">
      <c r="A183" s="434"/>
      <c r="B183" s="434"/>
      <c r="C183" s="434"/>
      <c r="D183" s="434"/>
      <c r="E183" s="434"/>
      <c r="F183" s="434"/>
      <c r="G183" s="434"/>
      <c r="H183" s="434"/>
      <c r="I183" s="434"/>
      <c r="J183" s="434"/>
      <c r="K183" s="434"/>
      <c r="L183" s="434"/>
      <c r="M183" s="434"/>
      <c r="N183" s="434"/>
      <c r="O183" s="434"/>
      <c r="P183" s="434"/>
      <c r="Q183" s="434"/>
      <c r="R183" s="434"/>
      <c r="S183" s="434"/>
      <c r="T183" s="434"/>
      <c r="U183" s="434"/>
      <c r="V183" s="434"/>
      <c r="W183" s="434"/>
      <c r="X183" s="434"/>
      <c r="Y183" s="434"/>
      <c r="Z183" s="434"/>
    </row>
    <row r="184" spans="1:26" ht="16.5" customHeight="1" x14ac:dyDescent="0.3">
      <c r="A184" s="434"/>
      <c r="B184" s="434"/>
      <c r="C184" s="434"/>
      <c r="D184" s="434"/>
      <c r="E184" s="434"/>
      <c r="F184" s="434"/>
      <c r="G184" s="434"/>
      <c r="H184" s="434"/>
      <c r="I184" s="434"/>
      <c r="J184" s="434"/>
      <c r="K184" s="434"/>
      <c r="L184" s="434"/>
      <c r="M184" s="434"/>
      <c r="N184" s="434"/>
      <c r="O184" s="434"/>
      <c r="P184" s="434"/>
      <c r="Q184" s="434"/>
      <c r="R184" s="434"/>
      <c r="S184" s="434"/>
      <c r="T184" s="434"/>
      <c r="U184" s="434"/>
      <c r="V184" s="434"/>
      <c r="W184" s="434"/>
      <c r="X184" s="434"/>
      <c r="Y184" s="434"/>
      <c r="Z184" s="434"/>
    </row>
    <row r="185" spans="1:26" ht="16.5" customHeight="1" x14ac:dyDescent="0.3">
      <c r="A185" s="434"/>
      <c r="B185" s="434"/>
      <c r="C185" s="434"/>
      <c r="D185" s="434"/>
      <c r="E185" s="434"/>
      <c r="F185" s="434"/>
      <c r="G185" s="434"/>
      <c r="H185" s="434"/>
      <c r="I185" s="434"/>
      <c r="J185" s="434"/>
      <c r="K185" s="434"/>
      <c r="L185" s="434"/>
      <c r="M185" s="434"/>
      <c r="N185" s="434"/>
      <c r="O185" s="434"/>
      <c r="P185" s="434"/>
      <c r="Q185" s="434"/>
      <c r="R185" s="434"/>
      <c r="S185" s="434"/>
      <c r="T185" s="434"/>
      <c r="U185" s="434"/>
      <c r="V185" s="434"/>
      <c r="W185" s="434"/>
      <c r="X185" s="434"/>
      <c r="Y185" s="434"/>
      <c r="Z185" s="434"/>
    </row>
    <row r="186" spans="1:26" ht="16.5" customHeight="1" x14ac:dyDescent="0.3">
      <c r="A186" s="434"/>
      <c r="B186" s="434"/>
      <c r="C186" s="434"/>
      <c r="D186" s="434"/>
      <c r="E186" s="434"/>
      <c r="F186" s="434"/>
      <c r="G186" s="434"/>
      <c r="H186" s="434"/>
      <c r="I186" s="434"/>
      <c r="J186" s="434"/>
      <c r="K186" s="434"/>
      <c r="L186" s="434"/>
      <c r="M186" s="434"/>
      <c r="N186" s="434"/>
      <c r="O186" s="434"/>
      <c r="P186" s="434"/>
      <c r="Q186" s="434"/>
      <c r="R186" s="434"/>
      <c r="S186" s="434"/>
      <c r="T186" s="434"/>
      <c r="U186" s="434"/>
      <c r="V186" s="434"/>
      <c r="W186" s="434"/>
      <c r="X186" s="434"/>
      <c r="Y186" s="434"/>
      <c r="Z186" s="434"/>
    </row>
    <row r="187" spans="1:26" ht="16.5" customHeight="1" x14ac:dyDescent="0.3">
      <c r="A187" s="434"/>
      <c r="B187" s="434"/>
      <c r="C187" s="434"/>
      <c r="D187" s="434"/>
      <c r="E187" s="434"/>
      <c r="F187" s="434"/>
      <c r="G187" s="434"/>
      <c r="H187" s="434"/>
      <c r="I187" s="434"/>
      <c r="J187" s="434"/>
      <c r="K187" s="434"/>
      <c r="L187" s="434"/>
      <c r="M187" s="434"/>
      <c r="N187" s="434"/>
      <c r="O187" s="434"/>
      <c r="P187" s="434"/>
      <c r="Q187" s="434"/>
      <c r="R187" s="434"/>
      <c r="S187" s="434"/>
      <c r="T187" s="434"/>
      <c r="U187" s="434"/>
      <c r="V187" s="434"/>
      <c r="W187" s="434"/>
      <c r="X187" s="434"/>
      <c r="Y187" s="434"/>
      <c r="Z187" s="434"/>
    </row>
    <row r="188" spans="1:26" ht="16.5" customHeight="1" x14ac:dyDescent="0.3">
      <c r="A188" s="434"/>
      <c r="B188" s="434"/>
      <c r="C188" s="434"/>
      <c r="D188" s="434"/>
      <c r="E188" s="434"/>
      <c r="F188" s="434"/>
      <c r="G188" s="434"/>
      <c r="H188" s="434"/>
      <c r="I188" s="434"/>
      <c r="J188" s="434"/>
      <c r="K188" s="434"/>
      <c r="L188" s="434"/>
      <c r="M188" s="434"/>
      <c r="N188" s="434"/>
      <c r="O188" s="434"/>
      <c r="P188" s="434"/>
      <c r="Q188" s="434"/>
      <c r="R188" s="434"/>
      <c r="S188" s="434"/>
      <c r="T188" s="434"/>
      <c r="U188" s="434"/>
      <c r="V188" s="434"/>
      <c r="W188" s="434"/>
      <c r="X188" s="434"/>
      <c r="Y188" s="434"/>
      <c r="Z188" s="434"/>
    </row>
    <row r="189" spans="1:26" ht="16.5" customHeight="1" x14ac:dyDescent="0.3">
      <c r="A189" s="434"/>
      <c r="B189" s="434"/>
      <c r="C189" s="434"/>
      <c r="D189" s="434"/>
      <c r="E189" s="434"/>
      <c r="F189" s="434"/>
      <c r="G189" s="434"/>
      <c r="H189" s="434"/>
      <c r="I189" s="434"/>
      <c r="J189" s="434"/>
      <c r="K189" s="434"/>
      <c r="L189" s="434"/>
      <c r="M189" s="434"/>
      <c r="N189" s="434"/>
      <c r="O189" s="434"/>
      <c r="P189" s="434"/>
      <c r="Q189" s="434"/>
      <c r="R189" s="434"/>
      <c r="S189" s="434"/>
      <c r="T189" s="434"/>
      <c r="U189" s="434"/>
      <c r="V189" s="434"/>
      <c r="W189" s="434"/>
      <c r="X189" s="434"/>
      <c r="Y189" s="434"/>
      <c r="Z189" s="434"/>
    </row>
    <row r="190" spans="1:26" ht="16.5" customHeight="1" x14ac:dyDescent="0.3">
      <c r="A190" s="434"/>
      <c r="B190" s="434"/>
      <c r="C190" s="434"/>
      <c r="D190" s="434"/>
      <c r="E190" s="434"/>
      <c r="F190" s="434"/>
      <c r="G190" s="434"/>
      <c r="H190" s="434"/>
      <c r="I190" s="434"/>
      <c r="J190" s="434"/>
      <c r="K190" s="434"/>
      <c r="L190" s="434"/>
      <c r="M190" s="434"/>
      <c r="N190" s="434"/>
      <c r="O190" s="434"/>
      <c r="P190" s="434"/>
      <c r="Q190" s="434"/>
      <c r="R190" s="434"/>
      <c r="S190" s="434"/>
      <c r="T190" s="434"/>
      <c r="U190" s="434"/>
      <c r="V190" s="434"/>
      <c r="W190" s="434"/>
      <c r="X190" s="434"/>
      <c r="Y190" s="434"/>
      <c r="Z190" s="434"/>
    </row>
    <row r="191" spans="1:26" ht="16.5" customHeight="1" x14ac:dyDescent="0.3">
      <c r="A191" s="434"/>
      <c r="B191" s="434"/>
      <c r="C191" s="434"/>
      <c r="D191" s="434"/>
      <c r="E191" s="434"/>
      <c r="F191" s="434"/>
      <c r="G191" s="434"/>
      <c r="H191" s="434"/>
      <c r="I191" s="434"/>
      <c r="J191" s="434"/>
      <c r="K191" s="434"/>
      <c r="L191" s="434"/>
      <c r="M191" s="434"/>
      <c r="N191" s="434"/>
      <c r="O191" s="434"/>
      <c r="P191" s="434"/>
      <c r="Q191" s="434"/>
      <c r="R191" s="434"/>
      <c r="S191" s="434"/>
      <c r="T191" s="434"/>
      <c r="U191" s="434"/>
      <c r="V191" s="434"/>
      <c r="W191" s="434"/>
      <c r="X191" s="434"/>
      <c r="Y191" s="434"/>
      <c r="Z191" s="434"/>
    </row>
    <row r="192" spans="1:26" ht="16.5" customHeight="1" x14ac:dyDescent="0.3">
      <c r="A192" s="434"/>
      <c r="B192" s="434"/>
      <c r="C192" s="434"/>
      <c r="D192" s="434"/>
      <c r="E192" s="434"/>
      <c r="F192" s="434"/>
      <c r="G192" s="434"/>
      <c r="H192" s="434"/>
      <c r="I192" s="434"/>
      <c r="J192" s="434"/>
      <c r="K192" s="434"/>
      <c r="L192" s="434"/>
      <c r="M192" s="434"/>
      <c r="N192" s="434"/>
      <c r="O192" s="434"/>
      <c r="P192" s="434"/>
      <c r="Q192" s="434"/>
      <c r="R192" s="434"/>
      <c r="S192" s="434"/>
      <c r="T192" s="434"/>
      <c r="U192" s="434"/>
      <c r="V192" s="434"/>
      <c r="W192" s="434"/>
      <c r="X192" s="434"/>
      <c r="Y192" s="434"/>
      <c r="Z192" s="434"/>
    </row>
    <row r="193" spans="1:26" ht="16.5" customHeight="1" x14ac:dyDescent="0.3">
      <c r="A193" s="434"/>
      <c r="B193" s="434"/>
      <c r="C193" s="434"/>
      <c r="D193" s="434"/>
      <c r="E193" s="434"/>
      <c r="F193" s="434"/>
      <c r="G193" s="434"/>
      <c r="H193" s="434"/>
      <c r="I193" s="434"/>
      <c r="J193" s="434"/>
      <c r="K193" s="434"/>
      <c r="L193" s="434"/>
      <c r="M193" s="434"/>
      <c r="N193" s="434"/>
      <c r="O193" s="434"/>
      <c r="P193" s="434"/>
      <c r="Q193" s="434"/>
      <c r="R193" s="434"/>
      <c r="S193" s="434"/>
      <c r="T193" s="434"/>
      <c r="U193" s="434"/>
      <c r="V193" s="434"/>
      <c r="W193" s="434"/>
      <c r="X193" s="434"/>
      <c r="Y193" s="434"/>
      <c r="Z193" s="434"/>
    </row>
    <row r="194" spans="1:26" ht="16.5" customHeight="1" x14ac:dyDescent="0.3">
      <c r="A194" s="434"/>
      <c r="B194" s="434"/>
      <c r="C194" s="434"/>
      <c r="D194" s="434"/>
      <c r="E194" s="434"/>
      <c r="F194" s="434"/>
      <c r="G194" s="434"/>
      <c r="H194" s="434"/>
      <c r="I194" s="434"/>
      <c r="J194" s="434"/>
      <c r="K194" s="434"/>
      <c r="L194" s="434"/>
      <c r="M194" s="434"/>
      <c r="N194" s="434"/>
      <c r="O194" s="434"/>
      <c r="P194" s="434"/>
      <c r="Q194" s="434"/>
      <c r="R194" s="434"/>
      <c r="S194" s="434"/>
      <c r="T194" s="434"/>
      <c r="U194" s="434"/>
      <c r="V194" s="434"/>
      <c r="W194" s="434"/>
      <c r="X194" s="434"/>
      <c r="Y194" s="434"/>
      <c r="Z194" s="434"/>
    </row>
    <row r="195" spans="1:26" ht="16.5" customHeight="1" x14ac:dyDescent="0.3">
      <c r="A195" s="434"/>
      <c r="B195" s="434"/>
      <c r="C195" s="434"/>
      <c r="D195" s="434"/>
      <c r="E195" s="434"/>
      <c r="F195" s="434"/>
      <c r="G195" s="434"/>
      <c r="H195" s="434"/>
      <c r="I195" s="434"/>
      <c r="J195" s="434"/>
      <c r="K195" s="434"/>
      <c r="L195" s="434"/>
      <c r="M195" s="434"/>
      <c r="N195" s="434"/>
      <c r="O195" s="434"/>
      <c r="P195" s="434"/>
      <c r="Q195" s="434"/>
      <c r="R195" s="434"/>
      <c r="S195" s="434"/>
      <c r="T195" s="434"/>
      <c r="U195" s="434"/>
      <c r="V195" s="434"/>
      <c r="W195" s="434"/>
      <c r="X195" s="434"/>
      <c r="Y195" s="434"/>
      <c r="Z195" s="434"/>
    </row>
    <row r="196" spans="1:26" ht="16.5" customHeight="1" x14ac:dyDescent="0.3">
      <c r="A196" s="434"/>
      <c r="B196" s="434"/>
      <c r="C196" s="434"/>
      <c r="D196" s="434"/>
      <c r="E196" s="434"/>
      <c r="F196" s="434"/>
      <c r="G196" s="434"/>
      <c r="H196" s="434"/>
      <c r="I196" s="434"/>
      <c r="J196" s="434"/>
      <c r="K196" s="434"/>
      <c r="L196" s="434"/>
      <c r="M196" s="434"/>
      <c r="N196" s="434"/>
      <c r="O196" s="434"/>
      <c r="P196" s="434"/>
      <c r="Q196" s="434"/>
      <c r="R196" s="434"/>
      <c r="S196" s="434"/>
      <c r="T196" s="434"/>
      <c r="U196" s="434"/>
      <c r="V196" s="434"/>
      <c r="W196" s="434"/>
      <c r="X196" s="434"/>
      <c r="Y196" s="434"/>
      <c r="Z196" s="434"/>
    </row>
    <row r="197" spans="1:26" ht="16.5" customHeight="1" x14ac:dyDescent="0.3">
      <c r="A197" s="434"/>
      <c r="B197" s="434"/>
      <c r="C197" s="434"/>
      <c r="D197" s="434"/>
      <c r="E197" s="434"/>
      <c r="F197" s="434"/>
      <c r="G197" s="434"/>
      <c r="H197" s="434"/>
      <c r="I197" s="434"/>
      <c r="J197" s="434"/>
      <c r="K197" s="434"/>
      <c r="L197" s="434"/>
      <c r="M197" s="434"/>
      <c r="N197" s="434"/>
      <c r="O197" s="434"/>
      <c r="P197" s="434"/>
      <c r="Q197" s="434"/>
      <c r="R197" s="434"/>
      <c r="S197" s="434"/>
      <c r="T197" s="434"/>
      <c r="U197" s="434"/>
      <c r="V197" s="434"/>
      <c r="W197" s="434"/>
      <c r="X197" s="434"/>
      <c r="Y197" s="434"/>
      <c r="Z197" s="434"/>
    </row>
    <row r="198" spans="1:26" ht="16.5" customHeight="1" x14ac:dyDescent="0.3">
      <c r="A198" s="434"/>
      <c r="B198" s="434"/>
      <c r="C198" s="434"/>
      <c r="D198" s="434"/>
      <c r="E198" s="434"/>
      <c r="F198" s="434"/>
      <c r="G198" s="434"/>
      <c r="H198" s="434"/>
      <c r="I198" s="434"/>
      <c r="J198" s="434"/>
      <c r="K198" s="434"/>
      <c r="L198" s="434"/>
      <c r="M198" s="434"/>
      <c r="N198" s="434"/>
      <c r="O198" s="434"/>
      <c r="P198" s="434"/>
      <c r="Q198" s="434"/>
      <c r="R198" s="434"/>
      <c r="S198" s="434"/>
      <c r="T198" s="434"/>
      <c r="U198" s="434"/>
      <c r="V198" s="434"/>
      <c r="W198" s="434"/>
      <c r="X198" s="434"/>
      <c r="Y198" s="434"/>
      <c r="Z198" s="434"/>
    </row>
    <row r="199" spans="1:26" ht="16.5" customHeight="1" x14ac:dyDescent="0.3">
      <c r="A199" s="434"/>
      <c r="B199" s="434"/>
      <c r="C199" s="434"/>
      <c r="D199" s="434"/>
      <c r="E199" s="434"/>
      <c r="F199" s="434"/>
      <c r="G199" s="434"/>
      <c r="H199" s="434"/>
      <c r="I199" s="434"/>
      <c r="J199" s="434"/>
      <c r="K199" s="434"/>
      <c r="L199" s="434"/>
      <c r="M199" s="434"/>
      <c r="N199" s="434"/>
      <c r="O199" s="434"/>
      <c r="P199" s="434"/>
      <c r="Q199" s="434"/>
      <c r="R199" s="434"/>
      <c r="S199" s="434"/>
      <c r="T199" s="434"/>
      <c r="U199" s="434"/>
      <c r="V199" s="434"/>
      <c r="W199" s="434"/>
      <c r="X199" s="434"/>
      <c r="Y199" s="434"/>
      <c r="Z199" s="434"/>
    </row>
    <row r="200" spans="1:26" ht="16.5" customHeight="1" x14ac:dyDescent="0.3">
      <c r="A200" s="434"/>
      <c r="B200" s="434"/>
      <c r="C200" s="434"/>
      <c r="D200" s="434"/>
      <c r="E200" s="434"/>
      <c r="F200" s="434"/>
      <c r="G200" s="434"/>
      <c r="H200" s="434"/>
      <c r="I200" s="434"/>
      <c r="J200" s="434"/>
      <c r="K200" s="434"/>
      <c r="L200" s="434"/>
      <c r="M200" s="434"/>
      <c r="N200" s="434"/>
      <c r="O200" s="434"/>
      <c r="P200" s="434"/>
      <c r="Q200" s="434"/>
      <c r="R200" s="434"/>
      <c r="S200" s="434"/>
      <c r="T200" s="434"/>
      <c r="U200" s="434"/>
      <c r="V200" s="434"/>
      <c r="W200" s="434"/>
      <c r="X200" s="434"/>
      <c r="Y200" s="434"/>
      <c r="Z200" s="434"/>
    </row>
    <row r="201" spans="1:26" ht="16.5" customHeight="1" x14ac:dyDescent="0.3">
      <c r="A201" s="434"/>
      <c r="B201" s="434"/>
      <c r="C201" s="434"/>
      <c r="D201" s="434"/>
      <c r="E201" s="434"/>
      <c r="F201" s="434"/>
      <c r="G201" s="434"/>
      <c r="H201" s="434"/>
      <c r="I201" s="434"/>
      <c r="J201" s="434"/>
      <c r="K201" s="434"/>
      <c r="L201" s="434"/>
      <c r="M201" s="434"/>
      <c r="N201" s="434"/>
      <c r="O201" s="434"/>
      <c r="P201" s="434"/>
      <c r="Q201" s="434"/>
      <c r="R201" s="434"/>
      <c r="S201" s="434"/>
      <c r="T201" s="434"/>
      <c r="U201" s="434"/>
      <c r="V201" s="434"/>
      <c r="W201" s="434"/>
      <c r="X201" s="434"/>
      <c r="Y201" s="434"/>
      <c r="Z201" s="434"/>
    </row>
    <row r="202" spans="1:26" ht="16.5" customHeight="1" x14ac:dyDescent="0.3">
      <c r="A202" s="434"/>
      <c r="B202" s="434"/>
      <c r="C202" s="434"/>
      <c r="D202" s="434"/>
      <c r="E202" s="434"/>
      <c r="F202" s="434"/>
      <c r="G202" s="434"/>
      <c r="H202" s="434"/>
      <c r="I202" s="434"/>
      <c r="J202" s="434"/>
      <c r="K202" s="434"/>
      <c r="L202" s="434"/>
      <c r="M202" s="434"/>
      <c r="N202" s="434"/>
      <c r="O202" s="434"/>
      <c r="P202" s="434"/>
      <c r="Q202" s="434"/>
      <c r="R202" s="434"/>
      <c r="S202" s="434"/>
      <c r="T202" s="434"/>
      <c r="U202" s="434"/>
      <c r="V202" s="434"/>
      <c r="W202" s="434"/>
      <c r="X202" s="434"/>
      <c r="Y202" s="434"/>
      <c r="Z202" s="434"/>
    </row>
    <row r="203" spans="1:26" ht="16.5" customHeight="1" x14ac:dyDescent="0.3">
      <c r="A203" s="434"/>
      <c r="B203" s="434"/>
      <c r="C203" s="434"/>
      <c r="D203" s="434"/>
      <c r="E203" s="434"/>
      <c r="F203" s="434"/>
      <c r="G203" s="434"/>
      <c r="H203" s="434"/>
      <c r="I203" s="434"/>
      <c r="J203" s="434"/>
      <c r="K203" s="434"/>
      <c r="L203" s="434"/>
      <c r="M203" s="434"/>
      <c r="N203" s="434"/>
      <c r="O203" s="434"/>
      <c r="P203" s="434"/>
      <c r="Q203" s="434"/>
      <c r="R203" s="434"/>
      <c r="S203" s="434"/>
      <c r="T203" s="434"/>
      <c r="U203" s="434"/>
      <c r="V203" s="434"/>
      <c r="W203" s="434"/>
      <c r="X203" s="434"/>
      <c r="Y203" s="434"/>
      <c r="Z203" s="434"/>
    </row>
    <row r="204" spans="1:26" ht="16.5" customHeight="1" x14ac:dyDescent="0.3">
      <c r="A204" s="434"/>
      <c r="B204" s="434"/>
      <c r="C204" s="434"/>
      <c r="D204" s="434"/>
      <c r="E204" s="434"/>
      <c r="F204" s="434"/>
      <c r="G204" s="434"/>
      <c r="H204" s="434"/>
      <c r="I204" s="434"/>
      <c r="J204" s="434"/>
      <c r="K204" s="434"/>
      <c r="L204" s="434"/>
      <c r="M204" s="434"/>
      <c r="N204" s="434"/>
      <c r="O204" s="434"/>
      <c r="P204" s="434"/>
      <c r="Q204" s="434"/>
      <c r="R204" s="434"/>
      <c r="S204" s="434"/>
      <c r="T204" s="434"/>
      <c r="U204" s="434"/>
      <c r="V204" s="434"/>
      <c r="W204" s="434"/>
      <c r="X204" s="434"/>
      <c r="Y204" s="434"/>
      <c r="Z204" s="434"/>
    </row>
    <row r="205" spans="1:26" ht="16.5" customHeight="1" x14ac:dyDescent="0.3">
      <c r="A205" s="434"/>
      <c r="B205" s="434"/>
      <c r="C205" s="434"/>
      <c r="D205" s="434"/>
      <c r="E205" s="434"/>
      <c r="F205" s="434"/>
      <c r="G205" s="434"/>
      <c r="H205" s="434"/>
      <c r="I205" s="434"/>
      <c r="J205" s="434"/>
      <c r="K205" s="434"/>
      <c r="L205" s="434"/>
      <c r="M205" s="434"/>
      <c r="N205" s="434"/>
      <c r="O205" s="434"/>
      <c r="P205" s="434"/>
      <c r="Q205" s="434"/>
      <c r="R205" s="434"/>
      <c r="S205" s="434"/>
      <c r="T205" s="434"/>
      <c r="U205" s="434"/>
      <c r="V205" s="434"/>
      <c r="W205" s="434"/>
      <c r="X205" s="434"/>
      <c r="Y205" s="434"/>
      <c r="Z205" s="434"/>
    </row>
    <row r="206" spans="1:26" ht="16.5" customHeight="1" x14ac:dyDescent="0.3">
      <c r="A206" s="434"/>
      <c r="B206" s="434"/>
      <c r="C206" s="434"/>
      <c r="D206" s="434"/>
      <c r="E206" s="434"/>
      <c r="F206" s="434"/>
      <c r="G206" s="434"/>
      <c r="H206" s="434"/>
      <c r="I206" s="434"/>
      <c r="J206" s="434"/>
      <c r="K206" s="434"/>
      <c r="L206" s="434"/>
      <c r="M206" s="434"/>
      <c r="N206" s="434"/>
      <c r="O206" s="434"/>
      <c r="P206" s="434"/>
      <c r="Q206" s="434"/>
      <c r="R206" s="434"/>
      <c r="S206" s="434"/>
      <c r="T206" s="434"/>
      <c r="U206" s="434"/>
      <c r="V206" s="434"/>
      <c r="W206" s="434"/>
      <c r="X206" s="434"/>
      <c r="Y206" s="434"/>
      <c r="Z206" s="434"/>
    </row>
    <row r="207" spans="1:26" ht="16.5" customHeight="1" x14ac:dyDescent="0.3">
      <c r="A207" s="434"/>
      <c r="B207" s="434"/>
      <c r="C207" s="434"/>
      <c r="D207" s="434"/>
      <c r="E207" s="434"/>
      <c r="F207" s="434"/>
      <c r="G207" s="434"/>
      <c r="H207" s="434"/>
      <c r="I207" s="434"/>
      <c r="J207" s="434"/>
      <c r="K207" s="434"/>
      <c r="L207" s="434"/>
      <c r="M207" s="434"/>
      <c r="N207" s="434"/>
      <c r="O207" s="434"/>
      <c r="P207" s="434"/>
      <c r="Q207" s="434"/>
      <c r="R207" s="434"/>
      <c r="S207" s="434"/>
      <c r="T207" s="434"/>
      <c r="U207" s="434"/>
      <c r="V207" s="434"/>
      <c r="W207" s="434"/>
      <c r="X207" s="434"/>
      <c r="Y207" s="434"/>
      <c r="Z207" s="434"/>
    </row>
    <row r="208" spans="1:26" ht="16.5" customHeight="1" x14ac:dyDescent="0.3">
      <c r="A208" s="434"/>
      <c r="B208" s="434"/>
      <c r="C208" s="434"/>
      <c r="D208" s="434"/>
      <c r="E208" s="434"/>
      <c r="F208" s="434"/>
      <c r="G208" s="434"/>
      <c r="H208" s="434"/>
      <c r="I208" s="434"/>
      <c r="J208" s="434"/>
      <c r="K208" s="434"/>
      <c r="L208" s="434"/>
      <c r="M208" s="434"/>
      <c r="N208" s="434"/>
      <c r="O208" s="434"/>
      <c r="P208" s="434"/>
      <c r="Q208" s="434"/>
      <c r="R208" s="434"/>
      <c r="S208" s="434"/>
      <c r="T208" s="434"/>
      <c r="U208" s="434"/>
      <c r="V208" s="434"/>
      <c r="W208" s="434"/>
      <c r="X208" s="434"/>
      <c r="Y208" s="434"/>
      <c r="Z208" s="434"/>
    </row>
    <row r="209" spans="1:26" ht="16.5" customHeight="1" x14ac:dyDescent="0.3">
      <c r="A209" s="434"/>
      <c r="B209" s="434"/>
      <c r="C209" s="434"/>
      <c r="D209" s="434"/>
      <c r="E209" s="434"/>
      <c r="F209" s="434"/>
      <c r="G209" s="434"/>
      <c r="H209" s="434"/>
      <c r="I209" s="434"/>
      <c r="J209" s="434"/>
      <c r="K209" s="434"/>
      <c r="L209" s="434"/>
      <c r="M209" s="434"/>
      <c r="N209" s="434"/>
      <c r="O209" s="434"/>
      <c r="P209" s="434"/>
      <c r="Q209" s="434"/>
      <c r="R209" s="434"/>
      <c r="S209" s="434"/>
      <c r="T209" s="434"/>
      <c r="U209" s="434"/>
      <c r="V209" s="434"/>
      <c r="W209" s="434"/>
      <c r="X209" s="434"/>
      <c r="Y209" s="434"/>
      <c r="Z209" s="434"/>
    </row>
    <row r="210" spans="1:26" ht="16.5" customHeight="1" x14ac:dyDescent="0.3">
      <c r="A210" s="434"/>
      <c r="B210" s="434"/>
      <c r="C210" s="434"/>
      <c r="D210" s="434"/>
      <c r="E210" s="434"/>
      <c r="F210" s="434"/>
      <c r="G210" s="434"/>
      <c r="H210" s="434"/>
      <c r="I210" s="434"/>
      <c r="J210" s="434"/>
      <c r="K210" s="434"/>
      <c r="L210" s="434"/>
      <c r="M210" s="434"/>
      <c r="N210" s="434"/>
      <c r="O210" s="434"/>
      <c r="P210" s="434"/>
      <c r="Q210" s="434"/>
      <c r="R210" s="434"/>
      <c r="S210" s="434"/>
      <c r="T210" s="434"/>
      <c r="U210" s="434"/>
      <c r="V210" s="434"/>
      <c r="W210" s="434"/>
      <c r="X210" s="434"/>
      <c r="Y210" s="434"/>
      <c r="Z210" s="434"/>
    </row>
    <row r="211" spans="1:26" ht="16.5" customHeight="1" x14ac:dyDescent="0.3">
      <c r="A211" s="434"/>
      <c r="B211" s="434"/>
      <c r="C211" s="434"/>
      <c r="D211" s="434"/>
      <c r="E211" s="434"/>
      <c r="F211" s="434"/>
      <c r="G211" s="434"/>
      <c r="H211" s="434"/>
      <c r="I211" s="434"/>
      <c r="J211" s="434"/>
      <c r="K211" s="434"/>
      <c r="L211" s="434"/>
      <c r="M211" s="434"/>
      <c r="N211" s="434"/>
      <c r="O211" s="434"/>
      <c r="P211" s="434"/>
      <c r="Q211" s="434"/>
      <c r="R211" s="434"/>
      <c r="S211" s="434"/>
      <c r="T211" s="434"/>
      <c r="U211" s="434"/>
      <c r="V211" s="434"/>
      <c r="W211" s="434"/>
      <c r="X211" s="434"/>
      <c r="Y211" s="434"/>
      <c r="Z211" s="434"/>
    </row>
    <row r="212" spans="1:26" ht="16.5" customHeight="1" x14ac:dyDescent="0.3">
      <c r="A212" s="434"/>
      <c r="B212" s="434"/>
      <c r="C212" s="434"/>
      <c r="D212" s="434"/>
      <c r="E212" s="434"/>
      <c r="F212" s="434"/>
      <c r="G212" s="434"/>
      <c r="H212" s="434"/>
      <c r="I212" s="434"/>
      <c r="J212" s="434"/>
      <c r="K212" s="434"/>
      <c r="L212" s="434"/>
      <c r="M212" s="434"/>
      <c r="N212" s="434"/>
      <c r="O212" s="434"/>
      <c r="P212" s="434"/>
      <c r="Q212" s="434"/>
      <c r="R212" s="434"/>
      <c r="S212" s="434"/>
      <c r="T212" s="434"/>
      <c r="U212" s="434"/>
      <c r="V212" s="434"/>
      <c r="W212" s="434"/>
      <c r="X212" s="434"/>
      <c r="Y212" s="434"/>
      <c r="Z212" s="434"/>
    </row>
    <row r="213" spans="1:26" ht="16.5" customHeight="1" x14ac:dyDescent="0.3">
      <c r="A213" s="434"/>
      <c r="B213" s="434"/>
      <c r="C213" s="434"/>
      <c r="D213" s="434"/>
      <c r="E213" s="434"/>
      <c r="F213" s="434"/>
      <c r="G213" s="434"/>
      <c r="H213" s="434"/>
      <c r="I213" s="434"/>
      <c r="J213" s="434"/>
      <c r="K213" s="434"/>
      <c r="L213" s="434"/>
      <c r="M213" s="434"/>
      <c r="N213" s="434"/>
      <c r="O213" s="434"/>
      <c r="P213" s="434"/>
      <c r="Q213" s="434"/>
      <c r="R213" s="434"/>
      <c r="S213" s="434"/>
      <c r="T213" s="434"/>
      <c r="U213" s="434"/>
      <c r="V213" s="434"/>
      <c r="W213" s="434"/>
      <c r="X213" s="434"/>
      <c r="Y213" s="434"/>
      <c r="Z213" s="434"/>
    </row>
    <row r="214" spans="1:26" ht="16.5" customHeight="1" x14ac:dyDescent="0.3">
      <c r="A214" s="434"/>
      <c r="B214" s="434"/>
      <c r="C214" s="434"/>
      <c r="D214" s="434"/>
      <c r="E214" s="434"/>
      <c r="F214" s="434"/>
      <c r="G214" s="434"/>
      <c r="H214" s="434"/>
      <c r="I214" s="434"/>
      <c r="J214" s="434"/>
      <c r="K214" s="434"/>
      <c r="L214" s="434"/>
      <c r="M214" s="434"/>
      <c r="N214" s="434"/>
      <c r="O214" s="434"/>
      <c r="P214" s="434"/>
      <c r="Q214" s="434"/>
      <c r="R214" s="434"/>
      <c r="S214" s="434"/>
      <c r="T214" s="434"/>
      <c r="U214" s="434"/>
      <c r="V214" s="434"/>
      <c r="W214" s="434"/>
      <c r="X214" s="434"/>
      <c r="Y214" s="434"/>
      <c r="Z214" s="434"/>
    </row>
    <row r="215" spans="1:26" ht="16.5" customHeight="1" x14ac:dyDescent="0.3">
      <c r="A215" s="434"/>
      <c r="B215" s="434"/>
      <c r="C215" s="434"/>
      <c r="D215" s="434"/>
      <c r="E215" s="434"/>
      <c r="F215" s="434"/>
      <c r="G215" s="434"/>
      <c r="H215" s="434"/>
      <c r="I215" s="434"/>
      <c r="J215" s="434"/>
      <c r="K215" s="434"/>
      <c r="L215" s="434"/>
      <c r="M215" s="434"/>
      <c r="N215" s="434"/>
      <c r="O215" s="434"/>
      <c r="P215" s="434"/>
      <c r="Q215" s="434"/>
      <c r="R215" s="434"/>
      <c r="S215" s="434"/>
      <c r="T215" s="434"/>
      <c r="U215" s="434"/>
      <c r="V215" s="434"/>
      <c r="W215" s="434"/>
      <c r="X215" s="434"/>
      <c r="Y215" s="434"/>
      <c r="Z215" s="434"/>
    </row>
    <row r="216" spans="1:26" ht="16.5" customHeight="1" x14ac:dyDescent="0.3">
      <c r="A216" s="434"/>
      <c r="B216" s="434"/>
      <c r="C216" s="434"/>
      <c r="D216" s="434"/>
      <c r="E216" s="434"/>
      <c r="F216" s="434"/>
      <c r="G216" s="434"/>
      <c r="H216" s="434"/>
      <c r="I216" s="434"/>
      <c r="J216" s="434"/>
      <c r="K216" s="434"/>
      <c r="L216" s="434"/>
      <c r="M216" s="434"/>
      <c r="N216" s="434"/>
      <c r="O216" s="434"/>
      <c r="P216" s="434"/>
      <c r="Q216" s="434"/>
      <c r="R216" s="434"/>
      <c r="S216" s="434"/>
      <c r="T216" s="434"/>
      <c r="U216" s="434"/>
      <c r="V216" s="434"/>
      <c r="W216" s="434"/>
      <c r="X216" s="434"/>
      <c r="Y216" s="434"/>
      <c r="Z216" s="434"/>
    </row>
    <row r="217" spans="1:26" ht="16.5" customHeight="1" x14ac:dyDescent="0.3">
      <c r="A217" s="434"/>
      <c r="B217" s="434"/>
      <c r="C217" s="434"/>
      <c r="D217" s="434"/>
      <c r="E217" s="434"/>
      <c r="F217" s="434"/>
      <c r="G217" s="434"/>
      <c r="H217" s="434"/>
      <c r="I217" s="434"/>
      <c r="J217" s="434"/>
      <c r="K217" s="434"/>
      <c r="L217" s="434"/>
      <c r="M217" s="434"/>
      <c r="N217" s="434"/>
      <c r="O217" s="434"/>
      <c r="P217" s="434"/>
      <c r="Q217" s="434"/>
      <c r="R217" s="434"/>
      <c r="S217" s="434"/>
      <c r="T217" s="434"/>
      <c r="U217" s="434"/>
      <c r="V217" s="434"/>
      <c r="W217" s="434"/>
      <c r="X217" s="434"/>
      <c r="Y217" s="434"/>
      <c r="Z217" s="434"/>
    </row>
    <row r="218" spans="1:26" ht="16.5" customHeight="1" x14ac:dyDescent="0.3">
      <c r="A218" s="434"/>
      <c r="B218" s="434"/>
      <c r="C218" s="434"/>
      <c r="D218" s="434"/>
      <c r="E218" s="434"/>
      <c r="F218" s="434"/>
      <c r="G218" s="434"/>
      <c r="H218" s="434"/>
      <c r="I218" s="434"/>
      <c r="J218" s="434"/>
      <c r="K218" s="434"/>
      <c r="L218" s="434"/>
      <c r="M218" s="434"/>
      <c r="N218" s="434"/>
      <c r="O218" s="434"/>
      <c r="P218" s="434"/>
      <c r="Q218" s="434"/>
      <c r="R218" s="434"/>
      <c r="S218" s="434"/>
      <c r="T218" s="434"/>
      <c r="U218" s="434"/>
      <c r="V218" s="434"/>
      <c r="W218" s="434"/>
      <c r="X218" s="434"/>
      <c r="Y218" s="434"/>
      <c r="Z218" s="434"/>
    </row>
    <row r="219" spans="1:26" ht="16.5" customHeight="1" x14ac:dyDescent="0.3">
      <c r="A219" s="434"/>
      <c r="B219" s="434"/>
      <c r="C219" s="434"/>
      <c r="D219" s="434"/>
      <c r="E219" s="434"/>
      <c r="F219" s="434"/>
      <c r="G219" s="434"/>
      <c r="H219" s="434"/>
      <c r="I219" s="434"/>
      <c r="J219" s="434"/>
      <c r="K219" s="434"/>
      <c r="L219" s="434"/>
      <c r="M219" s="434"/>
      <c r="N219" s="434"/>
      <c r="O219" s="434"/>
      <c r="P219" s="434"/>
      <c r="Q219" s="434"/>
      <c r="R219" s="434"/>
      <c r="S219" s="434"/>
      <c r="T219" s="434"/>
      <c r="U219" s="434"/>
      <c r="V219" s="434"/>
      <c r="W219" s="434"/>
      <c r="X219" s="434"/>
      <c r="Y219" s="434"/>
      <c r="Z219" s="434"/>
    </row>
    <row r="220" spans="1:26" ht="16.5" customHeight="1" x14ac:dyDescent="0.3">
      <c r="A220" s="434"/>
      <c r="B220" s="434"/>
      <c r="C220" s="434"/>
      <c r="D220" s="434"/>
      <c r="E220" s="434"/>
      <c r="F220" s="434"/>
      <c r="G220" s="434"/>
      <c r="H220" s="434"/>
      <c r="I220" s="434"/>
      <c r="J220" s="434"/>
      <c r="K220" s="434"/>
      <c r="L220" s="434"/>
      <c r="M220" s="434"/>
      <c r="N220" s="434"/>
      <c r="O220" s="434"/>
      <c r="P220" s="434"/>
      <c r="Q220" s="434"/>
      <c r="R220" s="434"/>
      <c r="S220" s="434"/>
      <c r="T220" s="434"/>
      <c r="U220" s="434"/>
      <c r="V220" s="434"/>
      <c r="W220" s="434"/>
      <c r="X220" s="434"/>
      <c r="Y220" s="434"/>
      <c r="Z220" s="434"/>
    </row>
    <row r="221" spans="1:26" ht="16.5" customHeight="1" x14ac:dyDescent="0.3">
      <c r="A221" s="434"/>
      <c r="B221" s="434"/>
      <c r="C221" s="434"/>
      <c r="D221" s="434"/>
      <c r="E221" s="434"/>
      <c r="F221" s="434"/>
      <c r="G221" s="434"/>
      <c r="H221" s="434"/>
      <c r="I221" s="434"/>
      <c r="J221" s="434"/>
      <c r="K221" s="434"/>
      <c r="L221" s="434"/>
      <c r="M221" s="434"/>
      <c r="N221" s="434"/>
      <c r="O221" s="434"/>
      <c r="P221" s="434"/>
      <c r="Q221" s="434"/>
      <c r="R221" s="434"/>
      <c r="S221" s="434"/>
      <c r="T221" s="434"/>
      <c r="U221" s="434"/>
      <c r="V221" s="434"/>
      <c r="W221" s="434"/>
      <c r="X221" s="434"/>
      <c r="Y221" s="434"/>
      <c r="Z221" s="434"/>
    </row>
    <row r="222" spans="1:26" ht="16.5" customHeight="1" x14ac:dyDescent="0.3">
      <c r="A222" s="434"/>
      <c r="B222" s="434"/>
      <c r="C222" s="434"/>
      <c r="D222" s="434"/>
      <c r="E222" s="434"/>
      <c r="F222" s="434"/>
      <c r="G222" s="434"/>
      <c r="H222" s="434"/>
      <c r="I222" s="434"/>
      <c r="J222" s="434"/>
      <c r="K222" s="434"/>
      <c r="L222" s="434"/>
      <c r="M222" s="434"/>
      <c r="N222" s="434"/>
      <c r="O222" s="434"/>
      <c r="P222" s="434"/>
      <c r="Q222" s="434"/>
      <c r="R222" s="434"/>
      <c r="S222" s="434"/>
      <c r="T222" s="434"/>
      <c r="U222" s="434"/>
      <c r="V222" s="434"/>
      <c r="W222" s="434"/>
      <c r="X222" s="434"/>
      <c r="Y222" s="434"/>
      <c r="Z222" s="434"/>
    </row>
    <row r="223" spans="1:26" ht="16.5" customHeight="1" x14ac:dyDescent="0.3">
      <c r="A223" s="434"/>
      <c r="B223" s="434"/>
      <c r="C223" s="434"/>
      <c r="D223" s="434"/>
      <c r="E223" s="434"/>
      <c r="F223" s="434"/>
      <c r="G223" s="434"/>
      <c r="H223" s="434"/>
      <c r="I223" s="434"/>
      <c r="J223" s="434"/>
      <c r="K223" s="434"/>
      <c r="L223" s="434"/>
      <c r="M223" s="434"/>
      <c r="N223" s="434"/>
      <c r="O223" s="434"/>
      <c r="P223" s="434"/>
      <c r="Q223" s="434"/>
      <c r="R223" s="434"/>
      <c r="S223" s="434"/>
      <c r="T223" s="434"/>
      <c r="U223" s="434"/>
      <c r="V223" s="434"/>
      <c r="W223" s="434"/>
      <c r="X223" s="434"/>
      <c r="Y223" s="434"/>
      <c r="Z223" s="434"/>
    </row>
    <row r="224" spans="1:26" ht="16.5" customHeight="1" x14ac:dyDescent="0.3">
      <c r="A224" s="434"/>
      <c r="B224" s="434"/>
      <c r="C224" s="434"/>
      <c r="D224" s="434"/>
      <c r="E224" s="434"/>
      <c r="F224" s="434"/>
      <c r="G224" s="434"/>
      <c r="H224" s="434"/>
      <c r="I224" s="434"/>
      <c r="J224" s="434"/>
      <c r="K224" s="434"/>
      <c r="L224" s="434"/>
      <c r="M224" s="434"/>
      <c r="N224" s="434"/>
      <c r="O224" s="434"/>
      <c r="P224" s="434"/>
      <c r="Q224" s="434"/>
      <c r="R224" s="434"/>
      <c r="S224" s="434"/>
      <c r="T224" s="434"/>
      <c r="U224" s="434"/>
      <c r="V224" s="434"/>
      <c r="W224" s="434"/>
      <c r="X224" s="434"/>
      <c r="Y224" s="434"/>
      <c r="Z224" s="434"/>
    </row>
    <row r="225" spans="1:26" ht="16.5" customHeight="1" x14ac:dyDescent="0.3">
      <c r="A225" s="434"/>
      <c r="B225" s="434"/>
      <c r="C225" s="434"/>
      <c r="D225" s="434"/>
      <c r="E225" s="434"/>
      <c r="F225" s="434"/>
      <c r="G225" s="434"/>
      <c r="H225" s="434"/>
      <c r="I225" s="434"/>
      <c r="J225" s="434"/>
      <c r="K225" s="434"/>
      <c r="L225" s="434"/>
      <c r="M225" s="434"/>
      <c r="N225" s="434"/>
      <c r="O225" s="434"/>
      <c r="P225" s="434"/>
      <c r="Q225" s="434"/>
      <c r="R225" s="434"/>
      <c r="S225" s="434"/>
      <c r="T225" s="434"/>
      <c r="U225" s="434"/>
      <c r="V225" s="434"/>
      <c r="W225" s="434"/>
      <c r="X225" s="434"/>
      <c r="Y225" s="434"/>
      <c r="Z225" s="434"/>
    </row>
    <row r="226" spans="1:26" ht="16.5" customHeight="1" x14ac:dyDescent="0.3">
      <c r="A226" s="434"/>
      <c r="B226" s="434"/>
      <c r="C226" s="434"/>
      <c r="D226" s="434"/>
      <c r="E226" s="434"/>
      <c r="F226" s="434"/>
      <c r="G226" s="434"/>
      <c r="H226" s="434"/>
      <c r="I226" s="434"/>
      <c r="J226" s="434"/>
      <c r="K226" s="434"/>
      <c r="L226" s="434"/>
      <c r="M226" s="434"/>
      <c r="N226" s="434"/>
      <c r="O226" s="434"/>
      <c r="P226" s="434"/>
      <c r="Q226" s="434"/>
      <c r="R226" s="434"/>
      <c r="S226" s="434"/>
      <c r="T226" s="434"/>
      <c r="U226" s="434"/>
      <c r="V226" s="434"/>
      <c r="W226" s="434"/>
      <c r="X226" s="434"/>
      <c r="Y226" s="434"/>
      <c r="Z226" s="434"/>
    </row>
    <row r="227" spans="1:26" ht="16.5" customHeight="1" x14ac:dyDescent="0.3">
      <c r="A227" s="434"/>
      <c r="B227" s="434"/>
      <c r="C227" s="434"/>
      <c r="D227" s="434"/>
      <c r="E227" s="434"/>
      <c r="F227" s="434"/>
      <c r="G227" s="434"/>
      <c r="H227" s="434"/>
      <c r="I227" s="434"/>
      <c r="J227" s="434"/>
      <c r="K227" s="434"/>
      <c r="L227" s="434"/>
      <c r="M227" s="434"/>
      <c r="N227" s="434"/>
      <c r="O227" s="434"/>
      <c r="P227" s="434"/>
      <c r="Q227" s="434"/>
      <c r="R227" s="434"/>
      <c r="S227" s="434"/>
      <c r="T227" s="434"/>
      <c r="U227" s="434"/>
      <c r="V227" s="434"/>
      <c r="W227" s="434"/>
      <c r="X227" s="434"/>
      <c r="Y227" s="434"/>
      <c r="Z227" s="434"/>
    </row>
    <row r="228" spans="1:26" ht="16.5" customHeight="1" x14ac:dyDescent="0.3">
      <c r="A228" s="434"/>
      <c r="B228" s="434"/>
      <c r="C228" s="434"/>
      <c r="D228" s="434"/>
      <c r="E228" s="434"/>
      <c r="F228" s="434"/>
      <c r="G228" s="434"/>
      <c r="H228" s="434"/>
      <c r="I228" s="434"/>
      <c r="J228" s="434"/>
      <c r="K228" s="434"/>
      <c r="L228" s="434"/>
      <c r="M228" s="434"/>
      <c r="N228" s="434"/>
      <c r="O228" s="434"/>
      <c r="P228" s="434"/>
      <c r="Q228" s="434"/>
      <c r="R228" s="434"/>
      <c r="S228" s="434"/>
      <c r="T228" s="434"/>
      <c r="U228" s="434"/>
      <c r="V228" s="434"/>
      <c r="W228" s="434"/>
      <c r="X228" s="434"/>
      <c r="Y228" s="434"/>
      <c r="Z228" s="434"/>
    </row>
    <row r="229" spans="1:26" ht="16.5" customHeight="1" x14ac:dyDescent="0.3">
      <c r="A229" s="434"/>
      <c r="B229" s="434"/>
      <c r="C229" s="434"/>
      <c r="D229" s="434"/>
      <c r="E229" s="434"/>
      <c r="F229" s="434"/>
      <c r="G229" s="434"/>
      <c r="H229" s="434"/>
      <c r="I229" s="434"/>
      <c r="J229" s="434"/>
      <c r="K229" s="434"/>
      <c r="L229" s="434"/>
      <c r="M229" s="434"/>
      <c r="N229" s="434"/>
      <c r="O229" s="434"/>
      <c r="P229" s="434"/>
      <c r="Q229" s="434"/>
      <c r="R229" s="434"/>
      <c r="S229" s="434"/>
      <c r="T229" s="434"/>
      <c r="U229" s="434"/>
      <c r="V229" s="434"/>
      <c r="W229" s="434"/>
      <c r="X229" s="434"/>
      <c r="Y229" s="434"/>
      <c r="Z229" s="434"/>
    </row>
    <row r="230" spans="1:26" ht="16.5" customHeight="1" x14ac:dyDescent="0.3">
      <c r="A230" s="434"/>
      <c r="B230" s="434"/>
      <c r="C230" s="434"/>
      <c r="D230" s="434"/>
      <c r="E230" s="434"/>
      <c r="F230" s="434"/>
      <c r="G230" s="434"/>
      <c r="H230" s="434"/>
      <c r="I230" s="434"/>
      <c r="J230" s="434"/>
      <c r="K230" s="434"/>
      <c r="L230" s="434"/>
      <c r="M230" s="434"/>
      <c r="N230" s="434"/>
      <c r="O230" s="434"/>
      <c r="P230" s="434"/>
      <c r="Q230" s="434"/>
      <c r="R230" s="434"/>
      <c r="S230" s="434"/>
      <c r="T230" s="434"/>
      <c r="U230" s="434"/>
      <c r="V230" s="434"/>
      <c r="W230" s="434"/>
      <c r="X230" s="434"/>
      <c r="Y230" s="434"/>
      <c r="Z230" s="434"/>
    </row>
    <row r="231" spans="1:26" ht="16.5" customHeight="1" x14ac:dyDescent="0.3">
      <c r="A231" s="434"/>
      <c r="B231" s="434"/>
      <c r="C231" s="434"/>
      <c r="D231" s="434"/>
      <c r="E231" s="434"/>
      <c r="F231" s="434"/>
      <c r="G231" s="434"/>
      <c r="H231" s="434"/>
      <c r="I231" s="434"/>
      <c r="J231" s="434"/>
      <c r="K231" s="434"/>
      <c r="L231" s="434"/>
      <c r="M231" s="434"/>
      <c r="N231" s="434"/>
      <c r="O231" s="434"/>
      <c r="P231" s="434"/>
      <c r="Q231" s="434"/>
      <c r="R231" s="434"/>
      <c r="S231" s="434"/>
      <c r="T231" s="434"/>
      <c r="U231" s="434"/>
      <c r="V231" s="434"/>
      <c r="W231" s="434"/>
      <c r="X231" s="434"/>
      <c r="Y231" s="434"/>
      <c r="Z231" s="434"/>
    </row>
    <row r="232" spans="1:26" ht="16.5" customHeight="1" x14ac:dyDescent="0.3">
      <c r="A232" s="434"/>
      <c r="B232" s="434"/>
      <c r="C232" s="434"/>
      <c r="D232" s="434"/>
      <c r="E232" s="434"/>
      <c r="F232" s="434"/>
      <c r="G232" s="434"/>
      <c r="H232" s="434"/>
      <c r="I232" s="434"/>
      <c r="J232" s="434"/>
      <c r="K232" s="434"/>
      <c r="L232" s="434"/>
      <c r="M232" s="434"/>
      <c r="N232" s="434"/>
      <c r="O232" s="434"/>
      <c r="P232" s="434"/>
      <c r="Q232" s="434"/>
      <c r="R232" s="434"/>
      <c r="S232" s="434"/>
      <c r="T232" s="434"/>
      <c r="U232" s="434"/>
      <c r="V232" s="434"/>
      <c r="W232" s="434"/>
      <c r="X232" s="434"/>
      <c r="Y232" s="434"/>
      <c r="Z232" s="434"/>
    </row>
    <row r="233" spans="1:26" ht="16.5" customHeight="1" x14ac:dyDescent="0.3">
      <c r="A233" s="434"/>
      <c r="B233" s="434"/>
      <c r="C233" s="434"/>
      <c r="D233" s="434"/>
      <c r="E233" s="434"/>
      <c r="F233" s="434"/>
      <c r="G233" s="434"/>
      <c r="H233" s="434"/>
      <c r="I233" s="434"/>
      <c r="J233" s="434"/>
      <c r="K233" s="434"/>
      <c r="L233" s="434"/>
      <c r="M233" s="434"/>
      <c r="N233" s="434"/>
      <c r="O233" s="434"/>
      <c r="P233" s="434"/>
      <c r="Q233" s="434"/>
      <c r="R233" s="434"/>
      <c r="S233" s="434"/>
      <c r="T233" s="434"/>
      <c r="U233" s="434"/>
      <c r="V233" s="434"/>
      <c r="W233" s="434"/>
      <c r="X233" s="434"/>
      <c r="Y233" s="434"/>
      <c r="Z233" s="434"/>
    </row>
    <row r="234" spans="1:26" ht="16.5" customHeight="1" x14ac:dyDescent="0.3">
      <c r="A234" s="434"/>
      <c r="B234" s="434"/>
      <c r="C234" s="434"/>
      <c r="D234" s="434"/>
      <c r="E234" s="434"/>
      <c r="F234" s="434"/>
      <c r="G234" s="434"/>
      <c r="H234" s="434"/>
      <c r="I234" s="434"/>
      <c r="J234" s="434"/>
      <c r="K234" s="434"/>
      <c r="L234" s="434"/>
      <c r="M234" s="434"/>
      <c r="N234" s="434"/>
      <c r="O234" s="434"/>
      <c r="P234" s="434"/>
      <c r="Q234" s="434"/>
      <c r="R234" s="434"/>
      <c r="S234" s="434"/>
      <c r="T234" s="434"/>
      <c r="U234" s="434"/>
      <c r="V234" s="434"/>
      <c r="W234" s="434"/>
      <c r="X234" s="434"/>
      <c r="Y234" s="434"/>
      <c r="Z234" s="434"/>
    </row>
    <row r="235" spans="1:26" ht="16.5" customHeight="1" x14ac:dyDescent="0.3">
      <c r="A235" s="434"/>
      <c r="B235" s="434"/>
      <c r="C235" s="434"/>
      <c r="D235" s="434"/>
      <c r="E235" s="434"/>
      <c r="F235" s="434"/>
      <c r="G235" s="434"/>
      <c r="H235" s="434"/>
      <c r="I235" s="434"/>
      <c r="J235" s="434"/>
      <c r="K235" s="434"/>
      <c r="L235" s="434"/>
      <c r="M235" s="434"/>
      <c r="N235" s="434"/>
      <c r="O235" s="434"/>
      <c r="P235" s="434"/>
      <c r="Q235" s="434"/>
      <c r="R235" s="434"/>
      <c r="S235" s="434"/>
      <c r="T235" s="434"/>
      <c r="U235" s="434"/>
      <c r="V235" s="434"/>
      <c r="W235" s="434"/>
      <c r="X235" s="434"/>
      <c r="Y235" s="434"/>
      <c r="Z235" s="434"/>
    </row>
    <row r="236" spans="1:26" ht="16.5" customHeight="1" x14ac:dyDescent="0.3">
      <c r="A236" s="434"/>
      <c r="B236" s="434"/>
      <c r="C236" s="434"/>
      <c r="D236" s="434"/>
      <c r="E236" s="434"/>
      <c r="F236" s="434"/>
      <c r="G236" s="434"/>
      <c r="H236" s="434"/>
      <c r="I236" s="434"/>
      <c r="J236" s="434"/>
      <c r="K236" s="434"/>
      <c r="L236" s="434"/>
      <c r="M236" s="434"/>
      <c r="N236" s="434"/>
      <c r="O236" s="434"/>
      <c r="P236" s="434"/>
      <c r="Q236" s="434"/>
      <c r="R236" s="434"/>
      <c r="S236" s="434"/>
      <c r="T236" s="434"/>
      <c r="U236" s="434"/>
      <c r="V236" s="434"/>
      <c r="W236" s="434"/>
      <c r="X236" s="434"/>
      <c r="Y236" s="434"/>
      <c r="Z236" s="434"/>
    </row>
    <row r="237" spans="1:26" ht="16.5" customHeight="1" x14ac:dyDescent="0.3">
      <c r="A237" s="434"/>
      <c r="B237" s="434"/>
      <c r="C237" s="434"/>
      <c r="D237" s="434"/>
      <c r="E237" s="434"/>
      <c r="F237" s="434"/>
      <c r="G237" s="434"/>
      <c r="H237" s="434"/>
      <c r="I237" s="434"/>
      <c r="J237" s="434"/>
      <c r="K237" s="434"/>
      <c r="L237" s="434"/>
      <c r="M237" s="434"/>
      <c r="N237" s="434"/>
      <c r="O237" s="434"/>
      <c r="P237" s="434"/>
      <c r="Q237" s="434"/>
      <c r="R237" s="434"/>
      <c r="S237" s="434"/>
      <c r="T237" s="434"/>
      <c r="U237" s="434"/>
      <c r="V237" s="434"/>
      <c r="W237" s="434"/>
      <c r="X237" s="434"/>
      <c r="Y237" s="434"/>
      <c r="Z237" s="434"/>
    </row>
    <row r="238" spans="1:26" ht="16.5" customHeight="1" x14ac:dyDescent="0.3">
      <c r="A238" s="434"/>
      <c r="B238" s="434"/>
      <c r="C238" s="434"/>
      <c r="D238" s="434"/>
      <c r="E238" s="434"/>
      <c r="F238" s="434"/>
      <c r="G238" s="434"/>
      <c r="H238" s="434"/>
      <c r="I238" s="434"/>
      <c r="J238" s="434"/>
      <c r="K238" s="434"/>
      <c r="L238" s="434"/>
      <c r="M238" s="434"/>
      <c r="N238" s="434"/>
      <c r="O238" s="434"/>
      <c r="P238" s="434"/>
      <c r="Q238" s="434"/>
      <c r="R238" s="434"/>
      <c r="S238" s="434"/>
      <c r="T238" s="434"/>
      <c r="U238" s="434"/>
      <c r="V238" s="434"/>
      <c r="W238" s="434"/>
      <c r="X238" s="434"/>
      <c r="Y238" s="434"/>
      <c r="Z238" s="434"/>
    </row>
    <row r="239" spans="1:26" ht="16.5" customHeight="1" x14ac:dyDescent="0.3">
      <c r="A239" s="434"/>
      <c r="B239" s="434"/>
      <c r="C239" s="434"/>
      <c r="D239" s="434"/>
      <c r="E239" s="434"/>
      <c r="F239" s="434"/>
      <c r="G239" s="434"/>
      <c r="H239" s="434"/>
      <c r="I239" s="434"/>
      <c r="J239" s="434"/>
      <c r="K239" s="434"/>
      <c r="L239" s="434"/>
      <c r="M239" s="434"/>
      <c r="N239" s="434"/>
      <c r="O239" s="434"/>
      <c r="P239" s="434"/>
      <c r="Q239" s="434"/>
      <c r="R239" s="434"/>
      <c r="S239" s="434"/>
      <c r="T239" s="434"/>
      <c r="U239" s="434"/>
      <c r="V239" s="434"/>
      <c r="W239" s="434"/>
      <c r="X239" s="434"/>
      <c r="Y239" s="434"/>
      <c r="Z239" s="434"/>
    </row>
    <row r="240" spans="1:26" ht="16.5" customHeight="1" x14ac:dyDescent="0.3">
      <c r="A240" s="434"/>
      <c r="B240" s="434"/>
      <c r="C240" s="434"/>
      <c r="D240" s="434"/>
      <c r="E240" s="434"/>
      <c r="F240" s="434"/>
      <c r="G240" s="434"/>
      <c r="H240" s="434"/>
      <c r="I240" s="434"/>
      <c r="J240" s="434"/>
      <c r="K240" s="434"/>
      <c r="L240" s="434"/>
      <c r="M240" s="434"/>
      <c r="N240" s="434"/>
      <c r="O240" s="434"/>
      <c r="P240" s="434"/>
      <c r="Q240" s="434"/>
      <c r="R240" s="434"/>
      <c r="S240" s="434"/>
      <c r="T240" s="434"/>
      <c r="U240" s="434"/>
      <c r="V240" s="434"/>
      <c r="W240" s="434"/>
      <c r="X240" s="434"/>
      <c r="Y240" s="434"/>
      <c r="Z240" s="434"/>
    </row>
    <row r="241" spans="1:26" ht="16.5" customHeight="1" x14ac:dyDescent="0.3">
      <c r="A241" s="434"/>
      <c r="B241" s="434"/>
      <c r="C241" s="434"/>
      <c r="D241" s="434"/>
      <c r="E241" s="434"/>
      <c r="F241" s="434"/>
      <c r="G241" s="434"/>
      <c r="H241" s="434"/>
      <c r="I241" s="434"/>
      <c r="J241" s="434"/>
      <c r="K241" s="434"/>
      <c r="L241" s="434"/>
      <c r="M241" s="434"/>
      <c r="N241" s="434"/>
      <c r="O241" s="434"/>
      <c r="P241" s="434"/>
      <c r="Q241" s="434"/>
      <c r="R241" s="434"/>
      <c r="S241" s="434"/>
      <c r="T241" s="434"/>
      <c r="U241" s="434"/>
      <c r="V241" s="434"/>
      <c r="W241" s="434"/>
      <c r="X241" s="434"/>
      <c r="Y241" s="434"/>
      <c r="Z241" s="434"/>
    </row>
    <row r="242" spans="1:26" ht="16.5" customHeight="1" x14ac:dyDescent="0.3">
      <c r="A242" s="434"/>
      <c r="B242" s="434"/>
      <c r="C242" s="434"/>
      <c r="D242" s="434"/>
      <c r="E242" s="434"/>
      <c r="F242" s="434"/>
      <c r="G242" s="434"/>
      <c r="H242" s="434"/>
      <c r="I242" s="434"/>
      <c r="J242" s="434"/>
      <c r="K242" s="434"/>
      <c r="L242" s="434"/>
      <c r="M242" s="434"/>
      <c r="N242" s="434"/>
      <c r="O242" s="434"/>
      <c r="P242" s="434"/>
      <c r="Q242" s="434"/>
      <c r="R242" s="434"/>
      <c r="S242" s="434"/>
      <c r="T242" s="434"/>
      <c r="U242" s="434"/>
      <c r="V242" s="434"/>
      <c r="W242" s="434"/>
      <c r="X242" s="434"/>
      <c r="Y242" s="434"/>
      <c r="Z242" s="434"/>
    </row>
    <row r="243" spans="1:26" ht="16.5" customHeight="1" x14ac:dyDescent="0.3">
      <c r="A243" s="434"/>
      <c r="B243" s="434"/>
      <c r="C243" s="434"/>
      <c r="D243" s="434"/>
      <c r="E243" s="434"/>
      <c r="F243" s="434"/>
      <c r="G243" s="434"/>
      <c r="H243" s="434"/>
      <c r="I243" s="434"/>
      <c r="J243" s="434"/>
      <c r="K243" s="434"/>
      <c r="L243" s="434"/>
      <c r="M243" s="434"/>
      <c r="N243" s="434"/>
      <c r="O243" s="434"/>
      <c r="P243" s="434"/>
      <c r="Q243" s="434"/>
      <c r="R243" s="434"/>
      <c r="S243" s="434"/>
      <c r="T243" s="434"/>
      <c r="U243" s="434"/>
      <c r="V243" s="434"/>
      <c r="W243" s="434"/>
      <c r="X243" s="434"/>
      <c r="Y243" s="434"/>
      <c r="Z243" s="434"/>
    </row>
    <row r="244" spans="1:26" ht="16.5" customHeight="1" x14ac:dyDescent="0.3">
      <c r="A244" s="434"/>
      <c r="B244" s="434"/>
      <c r="C244" s="434"/>
      <c r="D244" s="434"/>
      <c r="E244" s="434"/>
      <c r="F244" s="434"/>
      <c r="G244" s="434"/>
      <c r="H244" s="434"/>
      <c r="I244" s="434"/>
      <c r="J244" s="434"/>
      <c r="K244" s="434"/>
      <c r="L244" s="434"/>
      <c r="M244" s="434"/>
      <c r="N244" s="434"/>
      <c r="O244" s="434"/>
      <c r="P244" s="434"/>
      <c r="Q244" s="434"/>
      <c r="R244" s="434"/>
      <c r="S244" s="434"/>
      <c r="T244" s="434"/>
      <c r="U244" s="434"/>
      <c r="V244" s="434"/>
      <c r="W244" s="434"/>
      <c r="X244" s="434"/>
      <c r="Y244" s="434"/>
      <c r="Z244" s="434"/>
    </row>
    <row r="245" spans="1:26" ht="16.5" customHeight="1" x14ac:dyDescent="0.3">
      <c r="A245" s="434"/>
      <c r="B245" s="434"/>
      <c r="C245" s="434"/>
      <c r="D245" s="434"/>
      <c r="E245" s="434"/>
      <c r="F245" s="434"/>
      <c r="G245" s="434"/>
      <c r="H245" s="434"/>
      <c r="I245" s="434"/>
      <c r="J245" s="434"/>
      <c r="K245" s="434"/>
      <c r="L245" s="434"/>
      <c r="M245" s="434"/>
      <c r="N245" s="434"/>
      <c r="O245" s="434"/>
      <c r="P245" s="434"/>
      <c r="Q245" s="434"/>
      <c r="R245" s="434"/>
      <c r="S245" s="434"/>
      <c r="T245" s="434"/>
      <c r="U245" s="434"/>
      <c r="V245" s="434"/>
      <c r="W245" s="434"/>
      <c r="X245" s="434"/>
      <c r="Y245" s="434"/>
      <c r="Z245" s="434"/>
    </row>
    <row r="246" spans="1:26" ht="16.5" customHeight="1" x14ac:dyDescent="0.3">
      <c r="A246" s="434"/>
      <c r="B246" s="434"/>
      <c r="C246" s="434"/>
      <c r="D246" s="434"/>
      <c r="E246" s="434"/>
      <c r="F246" s="434"/>
      <c r="G246" s="434"/>
      <c r="H246" s="434"/>
      <c r="I246" s="434"/>
      <c r="J246" s="434"/>
      <c r="K246" s="434"/>
      <c r="L246" s="434"/>
      <c r="M246" s="434"/>
      <c r="N246" s="434"/>
      <c r="O246" s="434"/>
      <c r="P246" s="434"/>
      <c r="Q246" s="434"/>
      <c r="R246" s="434"/>
      <c r="S246" s="434"/>
      <c r="T246" s="434"/>
      <c r="U246" s="434"/>
      <c r="V246" s="434"/>
      <c r="W246" s="434"/>
      <c r="X246" s="434"/>
      <c r="Y246" s="434"/>
      <c r="Z246" s="434"/>
    </row>
    <row r="247" spans="1:26" ht="16.5" customHeight="1" x14ac:dyDescent="0.3">
      <c r="A247" s="434"/>
      <c r="B247" s="434"/>
      <c r="C247" s="434"/>
      <c r="D247" s="434"/>
      <c r="E247" s="434"/>
      <c r="F247" s="434"/>
      <c r="G247" s="434"/>
      <c r="H247" s="434"/>
      <c r="I247" s="434"/>
      <c r="J247" s="434"/>
      <c r="K247" s="434"/>
      <c r="L247" s="434"/>
      <c r="M247" s="434"/>
      <c r="N247" s="434"/>
      <c r="O247" s="434"/>
      <c r="P247" s="434"/>
      <c r="Q247" s="434"/>
      <c r="R247" s="434"/>
      <c r="S247" s="434"/>
      <c r="T247" s="434"/>
      <c r="U247" s="434"/>
      <c r="V247" s="434"/>
      <c r="W247" s="434"/>
      <c r="X247" s="434"/>
      <c r="Y247" s="434"/>
      <c r="Z247" s="434"/>
    </row>
    <row r="248" spans="1:26" ht="16.5" customHeight="1" x14ac:dyDescent="0.3">
      <c r="A248" s="434"/>
      <c r="B248" s="434"/>
      <c r="C248" s="434"/>
      <c r="D248" s="434"/>
      <c r="E248" s="434"/>
      <c r="F248" s="434"/>
      <c r="G248" s="434"/>
      <c r="H248" s="434"/>
      <c r="I248" s="434"/>
      <c r="J248" s="434"/>
      <c r="K248" s="434"/>
      <c r="L248" s="434"/>
      <c r="M248" s="434"/>
      <c r="N248" s="434"/>
      <c r="O248" s="434"/>
      <c r="P248" s="434"/>
      <c r="Q248" s="434"/>
      <c r="R248" s="434"/>
      <c r="S248" s="434"/>
      <c r="T248" s="434"/>
      <c r="U248" s="434"/>
      <c r="V248" s="434"/>
      <c r="W248" s="434"/>
      <c r="X248" s="434"/>
      <c r="Y248" s="434"/>
      <c r="Z248" s="434"/>
    </row>
    <row r="249" spans="1:26" ht="16.5" customHeight="1" x14ac:dyDescent="0.3">
      <c r="A249" s="434"/>
      <c r="B249" s="434"/>
      <c r="C249" s="434"/>
      <c r="D249" s="434"/>
      <c r="E249" s="434"/>
      <c r="F249" s="434"/>
      <c r="G249" s="434"/>
      <c r="H249" s="434"/>
      <c r="I249" s="434"/>
      <c r="J249" s="434"/>
      <c r="K249" s="434"/>
      <c r="L249" s="434"/>
      <c r="M249" s="434"/>
      <c r="N249" s="434"/>
      <c r="O249" s="434"/>
      <c r="P249" s="434"/>
      <c r="Q249" s="434"/>
      <c r="R249" s="434"/>
      <c r="S249" s="434"/>
      <c r="T249" s="434"/>
      <c r="U249" s="434"/>
      <c r="V249" s="434"/>
      <c r="W249" s="434"/>
      <c r="X249" s="434"/>
      <c r="Y249" s="434"/>
      <c r="Z249" s="434"/>
    </row>
    <row r="250" spans="1:26" ht="16.5" customHeight="1" x14ac:dyDescent="0.3">
      <c r="A250" s="434"/>
      <c r="B250" s="434"/>
      <c r="C250" s="434"/>
      <c r="D250" s="434"/>
      <c r="E250" s="434"/>
      <c r="F250" s="434"/>
      <c r="G250" s="434"/>
      <c r="H250" s="434"/>
      <c r="I250" s="434"/>
      <c r="J250" s="434"/>
      <c r="K250" s="434"/>
      <c r="L250" s="434"/>
      <c r="M250" s="434"/>
      <c r="N250" s="434"/>
      <c r="O250" s="434"/>
      <c r="P250" s="434"/>
      <c r="Q250" s="434"/>
      <c r="R250" s="434"/>
      <c r="S250" s="434"/>
      <c r="T250" s="434"/>
      <c r="U250" s="434"/>
      <c r="V250" s="434"/>
      <c r="W250" s="434"/>
      <c r="X250" s="434"/>
      <c r="Y250" s="434"/>
      <c r="Z250" s="434"/>
    </row>
    <row r="251" spans="1:26" ht="16.5" customHeight="1" x14ac:dyDescent="0.3">
      <c r="A251" s="434"/>
      <c r="B251" s="434"/>
      <c r="C251" s="434"/>
      <c r="D251" s="434"/>
      <c r="E251" s="434"/>
      <c r="F251" s="434"/>
      <c r="G251" s="434"/>
      <c r="H251" s="434"/>
      <c r="I251" s="434"/>
      <c r="J251" s="434"/>
      <c r="K251" s="434"/>
      <c r="L251" s="434"/>
      <c r="M251" s="434"/>
      <c r="N251" s="434"/>
      <c r="O251" s="434"/>
      <c r="P251" s="434"/>
      <c r="Q251" s="434"/>
      <c r="R251" s="434"/>
      <c r="S251" s="434"/>
      <c r="T251" s="434"/>
      <c r="U251" s="434"/>
      <c r="V251" s="434"/>
      <c r="W251" s="434"/>
      <c r="X251" s="434"/>
      <c r="Y251" s="434"/>
      <c r="Z251" s="434"/>
    </row>
    <row r="252" spans="1:26" ht="16.5" customHeight="1" x14ac:dyDescent="0.3">
      <c r="A252" s="434"/>
      <c r="B252" s="434"/>
      <c r="C252" s="434"/>
      <c r="D252" s="434"/>
      <c r="E252" s="434"/>
      <c r="F252" s="434"/>
      <c r="G252" s="434"/>
      <c r="H252" s="434"/>
      <c r="I252" s="434"/>
      <c r="J252" s="434"/>
      <c r="K252" s="434"/>
      <c r="L252" s="434"/>
      <c r="M252" s="434"/>
      <c r="N252" s="434"/>
      <c r="O252" s="434"/>
      <c r="P252" s="434"/>
      <c r="Q252" s="434"/>
      <c r="R252" s="434"/>
      <c r="S252" s="434"/>
      <c r="T252" s="434"/>
      <c r="U252" s="434"/>
      <c r="V252" s="434"/>
      <c r="W252" s="434"/>
      <c r="X252" s="434"/>
      <c r="Y252" s="434"/>
      <c r="Z252" s="434"/>
    </row>
    <row r="253" spans="1:26" ht="16.5" customHeight="1" x14ac:dyDescent="0.3">
      <c r="A253" s="434"/>
      <c r="B253" s="434"/>
      <c r="C253" s="434"/>
      <c r="D253" s="434"/>
      <c r="E253" s="434"/>
      <c r="F253" s="434"/>
      <c r="G253" s="434"/>
      <c r="H253" s="434"/>
      <c r="I253" s="434"/>
      <c r="J253" s="434"/>
      <c r="K253" s="434"/>
      <c r="L253" s="434"/>
      <c r="M253" s="434"/>
      <c r="N253" s="434"/>
      <c r="O253" s="434"/>
      <c r="P253" s="434"/>
      <c r="Q253" s="434"/>
      <c r="R253" s="434"/>
      <c r="S253" s="434"/>
      <c r="T253" s="434"/>
      <c r="U253" s="434"/>
      <c r="V253" s="434"/>
      <c r="W253" s="434"/>
      <c r="X253" s="434"/>
      <c r="Y253" s="434"/>
      <c r="Z253" s="434"/>
    </row>
    <row r="254" spans="1:26" ht="16.5" customHeight="1" x14ac:dyDescent="0.3">
      <c r="A254" s="434"/>
      <c r="B254" s="434"/>
      <c r="C254" s="434"/>
      <c r="D254" s="434"/>
      <c r="E254" s="434"/>
      <c r="F254" s="434"/>
      <c r="G254" s="434"/>
      <c r="H254" s="434"/>
      <c r="I254" s="434"/>
      <c r="J254" s="434"/>
      <c r="K254" s="434"/>
      <c r="L254" s="434"/>
      <c r="M254" s="434"/>
      <c r="N254" s="434"/>
      <c r="O254" s="434"/>
      <c r="P254" s="434"/>
      <c r="Q254" s="434"/>
      <c r="R254" s="434"/>
      <c r="S254" s="434"/>
      <c r="T254" s="434"/>
      <c r="U254" s="434"/>
      <c r="V254" s="434"/>
      <c r="W254" s="434"/>
      <c r="X254" s="434"/>
      <c r="Y254" s="434"/>
      <c r="Z254" s="434"/>
    </row>
    <row r="255" spans="1:26" ht="16.5" customHeight="1" x14ac:dyDescent="0.3">
      <c r="A255" s="434"/>
      <c r="B255" s="434"/>
      <c r="C255" s="434"/>
      <c r="D255" s="434"/>
      <c r="E255" s="434"/>
      <c r="F255" s="434"/>
      <c r="G255" s="434"/>
      <c r="H255" s="434"/>
      <c r="I255" s="434"/>
      <c r="J255" s="434"/>
      <c r="K255" s="434"/>
      <c r="L255" s="434"/>
      <c r="M255" s="434"/>
      <c r="N255" s="434"/>
      <c r="O255" s="434"/>
      <c r="P255" s="434"/>
      <c r="Q255" s="434"/>
      <c r="R255" s="434"/>
      <c r="S255" s="434"/>
      <c r="T255" s="434"/>
      <c r="U255" s="434"/>
      <c r="V255" s="434"/>
      <c r="W255" s="434"/>
      <c r="X255" s="434"/>
      <c r="Y255" s="434"/>
      <c r="Z255" s="434"/>
    </row>
    <row r="256" spans="1:26" ht="16.5" customHeight="1" x14ac:dyDescent="0.3">
      <c r="A256" s="434"/>
      <c r="B256" s="434"/>
      <c r="C256" s="434"/>
      <c r="D256" s="434"/>
      <c r="E256" s="434"/>
      <c r="F256" s="434"/>
      <c r="G256" s="434"/>
      <c r="H256" s="434"/>
      <c r="I256" s="434"/>
      <c r="J256" s="434"/>
      <c r="K256" s="434"/>
      <c r="L256" s="434"/>
      <c r="M256" s="434"/>
      <c r="N256" s="434"/>
      <c r="O256" s="434"/>
      <c r="P256" s="434"/>
      <c r="Q256" s="434"/>
      <c r="R256" s="434"/>
      <c r="S256" s="434"/>
      <c r="T256" s="434"/>
      <c r="U256" s="434"/>
      <c r="V256" s="434"/>
      <c r="W256" s="434"/>
      <c r="X256" s="434"/>
      <c r="Y256" s="434"/>
      <c r="Z256" s="434"/>
    </row>
    <row r="257" spans="1:26" ht="16.5" customHeight="1" x14ac:dyDescent="0.3">
      <c r="A257" s="434"/>
      <c r="B257" s="434"/>
      <c r="C257" s="434"/>
      <c r="D257" s="434"/>
      <c r="E257" s="434"/>
      <c r="F257" s="434"/>
      <c r="G257" s="434"/>
      <c r="H257" s="434"/>
      <c r="I257" s="434"/>
      <c r="J257" s="434"/>
      <c r="K257" s="434"/>
      <c r="L257" s="434"/>
      <c r="M257" s="434"/>
      <c r="N257" s="434"/>
      <c r="O257" s="434"/>
      <c r="P257" s="434"/>
      <c r="Q257" s="434"/>
      <c r="R257" s="434"/>
      <c r="S257" s="434"/>
      <c r="T257" s="434"/>
      <c r="U257" s="434"/>
      <c r="V257" s="434"/>
      <c r="W257" s="434"/>
      <c r="X257" s="434"/>
      <c r="Y257" s="434"/>
      <c r="Z257" s="434"/>
    </row>
    <row r="258" spans="1:26" ht="16.5" customHeight="1" x14ac:dyDescent="0.3">
      <c r="A258" s="434"/>
      <c r="B258" s="434"/>
      <c r="C258" s="434"/>
      <c r="D258" s="434"/>
      <c r="E258" s="434"/>
      <c r="F258" s="434"/>
      <c r="G258" s="434"/>
      <c r="H258" s="434"/>
      <c r="I258" s="434"/>
      <c r="J258" s="434"/>
      <c r="K258" s="434"/>
      <c r="L258" s="434"/>
      <c r="M258" s="434"/>
      <c r="N258" s="434"/>
      <c r="O258" s="434"/>
      <c r="P258" s="434"/>
      <c r="Q258" s="434"/>
      <c r="R258" s="434"/>
      <c r="S258" s="434"/>
      <c r="T258" s="434"/>
      <c r="U258" s="434"/>
      <c r="V258" s="434"/>
      <c r="W258" s="434"/>
      <c r="X258" s="434"/>
      <c r="Y258" s="434"/>
      <c r="Z258" s="434"/>
    </row>
    <row r="259" spans="1:26" ht="16.5" customHeight="1" x14ac:dyDescent="0.3">
      <c r="A259" s="434"/>
      <c r="B259" s="434"/>
      <c r="C259" s="434"/>
      <c r="D259" s="434"/>
      <c r="E259" s="434"/>
      <c r="F259" s="434"/>
      <c r="G259" s="434"/>
      <c r="H259" s="434"/>
      <c r="I259" s="434"/>
      <c r="J259" s="434"/>
      <c r="K259" s="434"/>
      <c r="L259" s="434"/>
      <c r="M259" s="434"/>
      <c r="N259" s="434"/>
      <c r="O259" s="434"/>
      <c r="P259" s="434"/>
      <c r="Q259" s="434"/>
      <c r="R259" s="434"/>
      <c r="S259" s="434"/>
      <c r="T259" s="434"/>
      <c r="U259" s="434"/>
      <c r="V259" s="434"/>
      <c r="W259" s="434"/>
      <c r="X259" s="434"/>
      <c r="Y259" s="434"/>
      <c r="Z259" s="434"/>
    </row>
    <row r="260" spans="1:26" ht="16.5" customHeight="1" x14ac:dyDescent="0.3">
      <c r="A260" s="434"/>
      <c r="B260" s="434"/>
      <c r="C260" s="434"/>
      <c r="D260" s="434"/>
      <c r="E260" s="434"/>
      <c r="F260" s="434"/>
      <c r="G260" s="434"/>
      <c r="H260" s="434"/>
      <c r="I260" s="434"/>
      <c r="J260" s="434"/>
      <c r="K260" s="434"/>
      <c r="L260" s="434"/>
      <c r="M260" s="434"/>
      <c r="N260" s="434"/>
      <c r="O260" s="434"/>
      <c r="P260" s="434"/>
      <c r="Q260" s="434"/>
      <c r="R260" s="434"/>
      <c r="S260" s="434"/>
      <c r="T260" s="434"/>
      <c r="U260" s="434"/>
      <c r="V260" s="434"/>
      <c r="W260" s="434"/>
      <c r="X260" s="434"/>
      <c r="Y260" s="434"/>
      <c r="Z260" s="434"/>
    </row>
    <row r="261" spans="1:26" ht="16.5" customHeight="1" x14ac:dyDescent="0.3">
      <c r="A261" s="434"/>
      <c r="B261" s="434"/>
      <c r="C261" s="434"/>
      <c r="D261" s="434"/>
      <c r="E261" s="434"/>
      <c r="F261" s="434"/>
      <c r="G261" s="434"/>
      <c r="H261" s="434"/>
      <c r="I261" s="434"/>
      <c r="J261" s="434"/>
      <c r="K261" s="434"/>
      <c r="L261" s="434"/>
      <c r="M261" s="434"/>
      <c r="N261" s="434"/>
      <c r="O261" s="434"/>
      <c r="P261" s="434"/>
      <c r="Q261" s="434"/>
      <c r="R261" s="434"/>
      <c r="S261" s="434"/>
      <c r="T261" s="434"/>
      <c r="U261" s="434"/>
      <c r="V261" s="434"/>
      <c r="W261" s="434"/>
      <c r="X261" s="434"/>
      <c r="Y261" s="434"/>
      <c r="Z261" s="434"/>
    </row>
    <row r="262" spans="1:26" ht="16.5" customHeight="1" x14ac:dyDescent="0.3">
      <c r="A262" s="434"/>
      <c r="B262" s="434"/>
      <c r="C262" s="434"/>
      <c r="D262" s="434"/>
      <c r="E262" s="434"/>
      <c r="F262" s="434"/>
      <c r="G262" s="434"/>
      <c r="H262" s="434"/>
      <c r="I262" s="434"/>
      <c r="J262" s="434"/>
      <c r="K262" s="434"/>
      <c r="L262" s="434"/>
      <c r="M262" s="434"/>
      <c r="N262" s="434"/>
      <c r="O262" s="434"/>
      <c r="P262" s="434"/>
      <c r="Q262" s="434"/>
      <c r="R262" s="434"/>
      <c r="S262" s="434"/>
      <c r="T262" s="434"/>
      <c r="U262" s="434"/>
      <c r="V262" s="434"/>
      <c r="W262" s="434"/>
      <c r="X262" s="434"/>
      <c r="Y262" s="434"/>
      <c r="Z262" s="434"/>
    </row>
    <row r="263" spans="1:26" ht="16.5" customHeight="1" x14ac:dyDescent="0.3">
      <c r="A263" s="434"/>
      <c r="B263" s="434"/>
      <c r="C263" s="434"/>
      <c r="D263" s="434"/>
      <c r="E263" s="434"/>
      <c r="F263" s="434"/>
      <c r="G263" s="434"/>
      <c r="H263" s="434"/>
      <c r="I263" s="434"/>
      <c r="J263" s="434"/>
      <c r="K263" s="434"/>
      <c r="L263" s="434"/>
      <c r="M263" s="434"/>
      <c r="N263" s="434"/>
      <c r="O263" s="434"/>
      <c r="P263" s="434"/>
      <c r="Q263" s="434"/>
      <c r="R263" s="434"/>
      <c r="S263" s="434"/>
      <c r="T263" s="434"/>
      <c r="U263" s="434"/>
      <c r="V263" s="434"/>
      <c r="W263" s="434"/>
      <c r="X263" s="434"/>
      <c r="Y263" s="434"/>
      <c r="Z263" s="434"/>
    </row>
    <row r="264" spans="1:26" ht="16.5" customHeight="1" x14ac:dyDescent="0.3">
      <c r="A264" s="434"/>
      <c r="B264" s="434"/>
      <c r="C264" s="434"/>
      <c r="D264" s="434"/>
      <c r="E264" s="434"/>
      <c r="F264" s="434"/>
      <c r="G264" s="434"/>
      <c r="H264" s="434"/>
      <c r="I264" s="434"/>
      <c r="J264" s="434"/>
      <c r="K264" s="434"/>
      <c r="L264" s="434"/>
      <c r="M264" s="434"/>
      <c r="N264" s="434"/>
      <c r="O264" s="434"/>
      <c r="P264" s="434"/>
      <c r="Q264" s="434"/>
      <c r="R264" s="434"/>
      <c r="S264" s="434"/>
      <c r="T264" s="434"/>
      <c r="U264" s="434"/>
      <c r="V264" s="434"/>
      <c r="W264" s="434"/>
      <c r="X264" s="434"/>
      <c r="Y264" s="434"/>
      <c r="Z264" s="434"/>
    </row>
    <row r="265" spans="1:26" ht="16.5" customHeight="1" x14ac:dyDescent="0.3">
      <c r="A265" s="434"/>
      <c r="B265" s="434"/>
      <c r="C265" s="434"/>
      <c r="D265" s="434"/>
      <c r="E265" s="434"/>
      <c r="F265" s="434"/>
      <c r="G265" s="434"/>
      <c r="H265" s="434"/>
      <c r="I265" s="434"/>
      <c r="J265" s="434"/>
      <c r="K265" s="434"/>
      <c r="L265" s="434"/>
      <c r="M265" s="434"/>
      <c r="N265" s="434"/>
      <c r="O265" s="434"/>
      <c r="P265" s="434"/>
      <c r="Q265" s="434"/>
      <c r="R265" s="434"/>
      <c r="S265" s="434"/>
      <c r="T265" s="434"/>
      <c r="U265" s="434"/>
      <c r="V265" s="434"/>
      <c r="W265" s="434"/>
      <c r="X265" s="434"/>
      <c r="Y265" s="434"/>
      <c r="Z265" s="434"/>
    </row>
    <row r="266" spans="1:26" ht="16.5" customHeight="1" x14ac:dyDescent="0.3">
      <c r="A266" s="434"/>
      <c r="B266" s="434"/>
      <c r="C266" s="434"/>
      <c r="D266" s="434"/>
      <c r="E266" s="434"/>
      <c r="F266" s="434"/>
      <c r="G266" s="434"/>
      <c r="H266" s="434"/>
      <c r="I266" s="434"/>
      <c r="J266" s="434"/>
      <c r="K266" s="434"/>
      <c r="L266" s="434"/>
      <c r="M266" s="434"/>
      <c r="N266" s="434"/>
      <c r="O266" s="434"/>
      <c r="P266" s="434"/>
      <c r="Q266" s="434"/>
      <c r="R266" s="434"/>
      <c r="S266" s="434"/>
      <c r="T266" s="434"/>
      <c r="U266" s="434"/>
      <c r="V266" s="434"/>
      <c r="W266" s="434"/>
      <c r="X266" s="434"/>
      <c r="Y266" s="434"/>
      <c r="Z266" s="434"/>
    </row>
    <row r="267" spans="1:26" ht="16.5" customHeight="1" x14ac:dyDescent="0.3">
      <c r="A267" s="434"/>
      <c r="B267" s="434"/>
      <c r="C267" s="434"/>
      <c r="D267" s="434"/>
      <c r="E267" s="434"/>
      <c r="F267" s="434"/>
      <c r="G267" s="434"/>
      <c r="H267" s="434"/>
      <c r="I267" s="434"/>
      <c r="J267" s="434"/>
      <c r="K267" s="434"/>
      <c r="L267" s="434"/>
      <c r="M267" s="434"/>
      <c r="N267" s="434"/>
      <c r="O267" s="434"/>
      <c r="P267" s="434"/>
      <c r="Q267" s="434"/>
      <c r="R267" s="434"/>
      <c r="S267" s="434"/>
      <c r="T267" s="434"/>
      <c r="U267" s="434"/>
      <c r="V267" s="434"/>
      <c r="W267" s="434"/>
      <c r="X267" s="434"/>
      <c r="Y267" s="434"/>
      <c r="Z267" s="434"/>
    </row>
    <row r="268" spans="1:26" ht="16.5" customHeight="1" x14ac:dyDescent="0.3">
      <c r="A268" s="434"/>
      <c r="B268" s="434"/>
      <c r="C268" s="434"/>
      <c r="D268" s="434"/>
      <c r="E268" s="434"/>
      <c r="F268" s="434"/>
      <c r="G268" s="434"/>
      <c r="H268" s="434"/>
      <c r="I268" s="434"/>
      <c r="J268" s="434"/>
      <c r="K268" s="434"/>
      <c r="L268" s="434"/>
      <c r="M268" s="434"/>
      <c r="N268" s="434"/>
      <c r="O268" s="434"/>
      <c r="P268" s="434"/>
      <c r="Q268" s="434"/>
      <c r="R268" s="434"/>
      <c r="S268" s="434"/>
      <c r="T268" s="434"/>
      <c r="U268" s="434"/>
      <c r="V268" s="434"/>
      <c r="W268" s="434"/>
      <c r="X268" s="434"/>
      <c r="Y268" s="434"/>
      <c r="Z268" s="434"/>
    </row>
    <row r="269" spans="1:26" ht="16.5" customHeight="1" x14ac:dyDescent="0.3">
      <c r="A269" s="434"/>
      <c r="B269" s="434"/>
      <c r="C269" s="434"/>
      <c r="D269" s="434"/>
      <c r="E269" s="434"/>
      <c r="F269" s="434"/>
      <c r="G269" s="434"/>
      <c r="H269" s="434"/>
      <c r="I269" s="434"/>
      <c r="J269" s="434"/>
      <c r="K269" s="434"/>
      <c r="L269" s="434"/>
      <c r="M269" s="434"/>
      <c r="N269" s="434"/>
      <c r="O269" s="434"/>
      <c r="P269" s="434"/>
      <c r="Q269" s="434"/>
      <c r="R269" s="434"/>
      <c r="S269" s="434"/>
      <c r="T269" s="434"/>
      <c r="U269" s="434"/>
      <c r="V269" s="434"/>
      <c r="W269" s="434"/>
      <c r="X269" s="434"/>
      <c r="Y269" s="434"/>
      <c r="Z269" s="434"/>
    </row>
    <row r="270" spans="1:26" ht="16.5" customHeight="1" x14ac:dyDescent="0.3">
      <c r="A270" s="434"/>
      <c r="B270" s="434"/>
      <c r="C270" s="434"/>
      <c r="D270" s="434"/>
      <c r="E270" s="434"/>
      <c r="F270" s="434"/>
      <c r="G270" s="434"/>
      <c r="H270" s="434"/>
      <c r="I270" s="434"/>
      <c r="J270" s="434"/>
      <c r="K270" s="434"/>
      <c r="L270" s="434"/>
      <c r="M270" s="434"/>
      <c r="N270" s="434"/>
      <c r="O270" s="434"/>
      <c r="P270" s="434"/>
      <c r="Q270" s="434"/>
      <c r="R270" s="434"/>
      <c r="S270" s="434"/>
      <c r="T270" s="434"/>
      <c r="U270" s="434"/>
      <c r="V270" s="434"/>
      <c r="W270" s="434"/>
      <c r="X270" s="434"/>
      <c r="Y270" s="434"/>
      <c r="Z270" s="434"/>
    </row>
    <row r="271" spans="1:26" ht="16.5" customHeight="1" x14ac:dyDescent="0.3">
      <c r="A271" s="434"/>
      <c r="B271" s="434"/>
      <c r="C271" s="434"/>
      <c r="D271" s="434"/>
      <c r="E271" s="434"/>
      <c r="F271" s="434"/>
      <c r="G271" s="434"/>
      <c r="H271" s="434"/>
      <c r="I271" s="434"/>
      <c r="J271" s="434"/>
      <c r="K271" s="434"/>
      <c r="L271" s="434"/>
      <c r="M271" s="434"/>
      <c r="N271" s="434"/>
      <c r="O271" s="434"/>
      <c r="P271" s="434"/>
      <c r="Q271" s="434"/>
      <c r="R271" s="434"/>
      <c r="S271" s="434"/>
      <c r="T271" s="434"/>
      <c r="U271" s="434"/>
      <c r="V271" s="434"/>
      <c r="W271" s="434"/>
      <c r="X271" s="434"/>
      <c r="Y271" s="434"/>
      <c r="Z271" s="434"/>
    </row>
    <row r="272" spans="1:26" ht="16.5" customHeight="1" x14ac:dyDescent="0.3">
      <c r="A272" s="434"/>
      <c r="B272" s="434"/>
      <c r="C272" s="434"/>
      <c r="D272" s="434"/>
      <c r="E272" s="434"/>
      <c r="F272" s="434"/>
      <c r="G272" s="434"/>
      <c r="H272" s="434"/>
      <c r="I272" s="434"/>
      <c r="J272" s="434"/>
      <c r="K272" s="434"/>
      <c r="L272" s="434"/>
      <c r="M272" s="434"/>
      <c r="N272" s="434"/>
      <c r="O272" s="434"/>
      <c r="P272" s="434"/>
      <c r="Q272" s="434"/>
      <c r="R272" s="434"/>
      <c r="S272" s="434"/>
      <c r="T272" s="434"/>
      <c r="U272" s="434"/>
      <c r="V272" s="434"/>
      <c r="W272" s="434"/>
      <c r="X272" s="434"/>
      <c r="Y272" s="434"/>
      <c r="Z272" s="434"/>
    </row>
    <row r="273" spans="1:26" ht="16.5" customHeight="1" x14ac:dyDescent="0.3">
      <c r="A273" s="434"/>
      <c r="B273" s="434"/>
      <c r="C273" s="434"/>
      <c r="D273" s="434"/>
      <c r="E273" s="434"/>
      <c r="F273" s="434"/>
      <c r="G273" s="434"/>
      <c r="H273" s="434"/>
      <c r="I273" s="434"/>
      <c r="J273" s="434"/>
      <c r="K273" s="434"/>
      <c r="L273" s="434"/>
      <c r="M273" s="434"/>
      <c r="N273" s="434"/>
      <c r="O273" s="434"/>
      <c r="P273" s="434"/>
      <c r="Q273" s="434"/>
      <c r="R273" s="434"/>
      <c r="S273" s="434"/>
      <c r="T273" s="434"/>
      <c r="U273" s="434"/>
      <c r="V273" s="434"/>
      <c r="W273" s="434"/>
      <c r="X273" s="434"/>
      <c r="Y273" s="434"/>
      <c r="Z273" s="434"/>
    </row>
    <row r="274" spans="1:26" ht="16.5" customHeight="1" x14ac:dyDescent="0.3">
      <c r="A274" s="434"/>
      <c r="B274" s="434"/>
      <c r="C274" s="434"/>
      <c r="D274" s="434"/>
      <c r="E274" s="434"/>
      <c r="F274" s="434"/>
      <c r="G274" s="434"/>
      <c r="H274" s="434"/>
      <c r="I274" s="434"/>
      <c r="J274" s="434"/>
      <c r="K274" s="434"/>
      <c r="L274" s="434"/>
      <c r="M274" s="434"/>
      <c r="N274" s="434"/>
      <c r="O274" s="434"/>
      <c r="P274" s="434"/>
      <c r="Q274" s="434"/>
      <c r="R274" s="434"/>
      <c r="S274" s="434"/>
      <c r="T274" s="434"/>
      <c r="U274" s="434"/>
      <c r="V274" s="434"/>
      <c r="W274" s="434"/>
      <c r="X274" s="434"/>
      <c r="Y274" s="434"/>
      <c r="Z274" s="434"/>
    </row>
    <row r="275" spans="1:26" ht="16.5" customHeight="1" x14ac:dyDescent="0.3">
      <c r="A275" s="434"/>
      <c r="B275" s="434"/>
      <c r="C275" s="434"/>
      <c r="D275" s="434"/>
      <c r="E275" s="434"/>
      <c r="F275" s="434"/>
      <c r="G275" s="434"/>
      <c r="H275" s="434"/>
      <c r="I275" s="434"/>
      <c r="J275" s="434"/>
      <c r="K275" s="434"/>
      <c r="L275" s="434"/>
      <c r="M275" s="434"/>
      <c r="N275" s="434"/>
      <c r="O275" s="434"/>
      <c r="P275" s="434"/>
      <c r="Q275" s="434"/>
      <c r="R275" s="434"/>
      <c r="S275" s="434"/>
      <c r="T275" s="434"/>
      <c r="U275" s="434"/>
      <c r="V275" s="434"/>
      <c r="W275" s="434"/>
      <c r="X275" s="434"/>
      <c r="Y275" s="434"/>
      <c r="Z275" s="434"/>
    </row>
    <row r="276" spans="1:26" ht="16.5" customHeight="1" x14ac:dyDescent="0.3">
      <c r="A276" s="434"/>
      <c r="B276" s="434"/>
      <c r="C276" s="434"/>
      <c r="D276" s="434"/>
      <c r="E276" s="434"/>
      <c r="F276" s="434"/>
      <c r="G276" s="434"/>
      <c r="H276" s="434"/>
      <c r="I276" s="434"/>
      <c r="J276" s="434"/>
      <c r="K276" s="434"/>
      <c r="L276" s="434"/>
      <c r="M276" s="434"/>
      <c r="N276" s="434"/>
      <c r="O276" s="434"/>
      <c r="P276" s="434"/>
      <c r="Q276" s="434"/>
      <c r="R276" s="434"/>
      <c r="S276" s="434"/>
      <c r="T276" s="434"/>
      <c r="U276" s="434"/>
      <c r="V276" s="434"/>
      <c r="W276" s="434"/>
      <c r="X276" s="434"/>
      <c r="Y276" s="434"/>
      <c r="Z276" s="434"/>
    </row>
    <row r="277" spans="1:26" ht="16.5" customHeight="1" x14ac:dyDescent="0.3">
      <c r="A277" s="434"/>
      <c r="B277" s="434"/>
      <c r="C277" s="434"/>
      <c r="D277" s="434"/>
      <c r="E277" s="434"/>
      <c r="F277" s="434"/>
      <c r="G277" s="434"/>
      <c r="H277" s="434"/>
      <c r="I277" s="434"/>
      <c r="J277" s="434"/>
      <c r="K277" s="434"/>
      <c r="L277" s="434"/>
      <c r="M277" s="434"/>
      <c r="N277" s="434"/>
      <c r="O277" s="434"/>
      <c r="P277" s="434"/>
      <c r="Q277" s="434"/>
      <c r="R277" s="434"/>
      <c r="S277" s="434"/>
      <c r="T277" s="434"/>
      <c r="U277" s="434"/>
      <c r="V277" s="434"/>
      <c r="W277" s="434"/>
      <c r="X277" s="434"/>
      <c r="Y277" s="434"/>
      <c r="Z277" s="434"/>
    </row>
    <row r="278" spans="1:26" ht="16.5" customHeight="1" x14ac:dyDescent="0.3">
      <c r="A278" s="434"/>
      <c r="B278" s="434"/>
      <c r="C278" s="434"/>
      <c r="D278" s="434"/>
      <c r="E278" s="434"/>
      <c r="F278" s="434"/>
      <c r="G278" s="434"/>
      <c r="H278" s="434"/>
      <c r="I278" s="434"/>
      <c r="J278" s="434"/>
      <c r="K278" s="434"/>
      <c r="L278" s="434"/>
      <c r="M278" s="434"/>
      <c r="N278" s="434"/>
      <c r="O278" s="434"/>
      <c r="P278" s="434"/>
      <c r="Q278" s="434"/>
      <c r="R278" s="434"/>
      <c r="S278" s="434"/>
      <c r="T278" s="434"/>
      <c r="U278" s="434"/>
      <c r="V278" s="434"/>
      <c r="W278" s="434"/>
      <c r="X278" s="434"/>
      <c r="Y278" s="434"/>
      <c r="Z278" s="434"/>
    </row>
    <row r="279" spans="1:26" ht="16.5" customHeight="1" x14ac:dyDescent="0.3">
      <c r="A279" s="434"/>
      <c r="B279" s="434"/>
      <c r="C279" s="434"/>
      <c r="D279" s="434"/>
      <c r="E279" s="434"/>
      <c r="F279" s="434"/>
      <c r="G279" s="434"/>
      <c r="H279" s="434"/>
      <c r="I279" s="434"/>
      <c r="J279" s="434"/>
      <c r="K279" s="434"/>
      <c r="L279" s="434"/>
      <c r="M279" s="434"/>
      <c r="N279" s="434"/>
      <c r="O279" s="434"/>
      <c r="P279" s="434"/>
      <c r="Q279" s="434"/>
      <c r="R279" s="434"/>
      <c r="S279" s="434"/>
      <c r="T279" s="434"/>
      <c r="U279" s="434"/>
      <c r="V279" s="434"/>
      <c r="W279" s="434"/>
      <c r="X279" s="434"/>
      <c r="Y279" s="434"/>
      <c r="Z279" s="434"/>
    </row>
    <row r="280" spans="1:26" ht="16.5" customHeight="1" x14ac:dyDescent="0.3">
      <c r="A280" s="434"/>
      <c r="B280" s="434"/>
      <c r="C280" s="434"/>
      <c r="D280" s="434"/>
      <c r="E280" s="434"/>
      <c r="F280" s="434"/>
      <c r="G280" s="434"/>
      <c r="H280" s="434"/>
      <c r="I280" s="434"/>
      <c r="J280" s="434"/>
      <c r="K280" s="434"/>
      <c r="L280" s="434"/>
      <c r="M280" s="434"/>
      <c r="N280" s="434"/>
      <c r="O280" s="434"/>
      <c r="P280" s="434"/>
      <c r="Q280" s="434"/>
      <c r="R280" s="434"/>
      <c r="S280" s="434"/>
      <c r="T280" s="434"/>
      <c r="U280" s="434"/>
      <c r="V280" s="434"/>
      <c r="W280" s="434"/>
      <c r="X280" s="434"/>
      <c r="Y280" s="434"/>
      <c r="Z280" s="434"/>
    </row>
    <row r="281" spans="1:26" ht="16.5" customHeight="1" x14ac:dyDescent="0.3">
      <c r="A281" s="434"/>
      <c r="B281" s="434"/>
      <c r="C281" s="434"/>
      <c r="D281" s="434"/>
      <c r="E281" s="434"/>
      <c r="F281" s="434"/>
      <c r="G281" s="434"/>
      <c r="H281" s="434"/>
      <c r="I281" s="434"/>
      <c r="J281" s="434"/>
      <c r="K281" s="434"/>
      <c r="L281" s="434"/>
      <c r="M281" s="434"/>
      <c r="N281" s="434"/>
      <c r="O281" s="434"/>
      <c r="P281" s="434"/>
      <c r="Q281" s="434"/>
      <c r="R281" s="434"/>
      <c r="S281" s="434"/>
      <c r="T281" s="434"/>
      <c r="U281" s="434"/>
      <c r="V281" s="434"/>
      <c r="W281" s="434"/>
      <c r="X281" s="434"/>
      <c r="Y281" s="434"/>
      <c r="Z281" s="434"/>
    </row>
    <row r="282" spans="1:26" ht="16.5" customHeight="1" x14ac:dyDescent="0.3">
      <c r="A282" s="434"/>
      <c r="B282" s="434"/>
      <c r="C282" s="434"/>
      <c r="D282" s="434"/>
      <c r="E282" s="434"/>
      <c r="F282" s="434"/>
      <c r="G282" s="434"/>
      <c r="H282" s="434"/>
      <c r="I282" s="434"/>
      <c r="J282" s="434"/>
      <c r="K282" s="434"/>
      <c r="L282" s="434"/>
      <c r="M282" s="434"/>
      <c r="N282" s="434"/>
      <c r="O282" s="434"/>
      <c r="P282" s="434"/>
      <c r="Q282" s="434"/>
      <c r="R282" s="434"/>
      <c r="S282" s="434"/>
      <c r="T282" s="434"/>
      <c r="U282" s="434"/>
      <c r="V282" s="434"/>
      <c r="W282" s="434"/>
      <c r="X282" s="434"/>
      <c r="Y282" s="434"/>
      <c r="Z282" s="434"/>
    </row>
    <row r="283" spans="1:26" ht="16.5" customHeight="1" x14ac:dyDescent="0.3">
      <c r="A283" s="434"/>
      <c r="B283" s="434"/>
      <c r="C283" s="434"/>
      <c r="D283" s="434"/>
      <c r="E283" s="434"/>
      <c r="F283" s="434"/>
      <c r="G283" s="434"/>
      <c r="H283" s="434"/>
      <c r="I283" s="434"/>
      <c r="J283" s="434"/>
      <c r="K283" s="434"/>
      <c r="L283" s="434"/>
      <c r="M283" s="434"/>
      <c r="N283" s="434"/>
      <c r="O283" s="434"/>
      <c r="P283" s="434"/>
      <c r="Q283" s="434"/>
      <c r="R283" s="434"/>
      <c r="S283" s="434"/>
      <c r="T283" s="434"/>
      <c r="U283" s="434"/>
      <c r="V283" s="434"/>
      <c r="W283" s="434"/>
      <c r="X283" s="434"/>
      <c r="Y283" s="434"/>
      <c r="Z283" s="434"/>
    </row>
    <row r="284" spans="1:26" ht="16.5" customHeight="1" x14ac:dyDescent="0.3">
      <c r="A284" s="434"/>
      <c r="B284" s="434"/>
      <c r="C284" s="434"/>
      <c r="D284" s="434"/>
      <c r="E284" s="434"/>
      <c r="F284" s="434"/>
      <c r="G284" s="434"/>
      <c r="H284" s="434"/>
      <c r="I284" s="434"/>
      <c r="J284" s="434"/>
      <c r="K284" s="434"/>
      <c r="L284" s="434"/>
      <c r="M284" s="434"/>
      <c r="N284" s="434"/>
      <c r="O284" s="434"/>
      <c r="P284" s="434"/>
      <c r="Q284" s="434"/>
      <c r="R284" s="434"/>
      <c r="S284" s="434"/>
      <c r="T284" s="434"/>
      <c r="U284" s="434"/>
      <c r="V284" s="434"/>
      <c r="W284" s="434"/>
      <c r="X284" s="434"/>
      <c r="Y284" s="434"/>
      <c r="Z284" s="434"/>
    </row>
    <row r="285" spans="1:26" ht="16.5" customHeight="1" x14ac:dyDescent="0.3">
      <c r="A285" s="434"/>
      <c r="B285" s="434"/>
      <c r="C285" s="434"/>
      <c r="D285" s="434"/>
      <c r="E285" s="434"/>
      <c r="F285" s="434"/>
      <c r="G285" s="434"/>
      <c r="H285" s="434"/>
      <c r="I285" s="434"/>
      <c r="J285" s="434"/>
      <c r="K285" s="434"/>
      <c r="L285" s="434"/>
      <c r="M285" s="434"/>
      <c r="N285" s="434"/>
      <c r="O285" s="434"/>
      <c r="P285" s="434"/>
      <c r="Q285" s="434"/>
      <c r="R285" s="434"/>
      <c r="S285" s="434"/>
      <c r="T285" s="434"/>
      <c r="U285" s="434"/>
      <c r="V285" s="434"/>
      <c r="W285" s="434"/>
      <c r="X285" s="434"/>
      <c r="Y285" s="434"/>
      <c r="Z285" s="434"/>
    </row>
    <row r="286" spans="1:26" ht="16.5" customHeight="1" x14ac:dyDescent="0.3">
      <c r="A286" s="434"/>
      <c r="B286" s="434"/>
      <c r="C286" s="434"/>
      <c r="D286" s="434"/>
      <c r="E286" s="434"/>
      <c r="F286" s="434"/>
      <c r="G286" s="434"/>
      <c r="H286" s="434"/>
      <c r="I286" s="434"/>
      <c r="J286" s="434"/>
      <c r="K286" s="434"/>
      <c r="L286" s="434"/>
      <c r="M286" s="434"/>
      <c r="N286" s="434"/>
      <c r="O286" s="434"/>
      <c r="P286" s="434"/>
      <c r="Q286" s="434"/>
      <c r="R286" s="434"/>
      <c r="S286" s="434"/>
      <c r="T286" s="434"/>
      <c r="U286" s="434"/>
      <c r="V286" s="434"/>
      <c r="W286" s="434"/>
      <c r="X286" s="434"/>
      <c r="Y286" s="434"/>
      <c r="Z286" s="434"/>
    </row>
    <row r="287" spans="1:26" ht="16.5" customHeight="1" x14ac:dyDescent="0.3">
      <c r="A287" s="434"/>
      <c r="B287" s="434"/>
      <c r="C287" s="434"/>
      <c r="D287" s="434"/>
      <c r="E287" s="434"/>
      <c r="F287" s="434"/>
      <c r="G287" s="434"/>
      <c r="H287" s="434"/>
      <c r="I287" s="434"/>
      <c r="J287" s="434"/>
      <c r="K287" s="434"/>
      <c r="L287" s="434"/>
      <c r="M287" s="434"/>
      <c r="N287" s="434"/>
      <c r="O287" s="434"/>
      <c r="P287" s="434"/>
      <c r="Q287" s="434"/>
      <c r="R287" s="434"/>
      <c r="S287" s="434"/>
      <c r="T287" s="434"/>
      <c r="U287" s="434"/>
      <c r="V287" s="434"/>
      <c r="W287" s="434"/>
      <c r="X287" s="434"/>
      <c r="Y287" s="434"/>
      <c r="Z287" s="434"/>
    </row>
    <row r="288" spans="1:26" ht="16.5" customHeight="1" x14ac:dyDescent="0.3">
      <c r="A288" s="434"/>
      <c r="B288" s="434"/>
      <c r="C288" s="434"/>
      <c r="D288" s="434"/>
      <c r="E288" s="434"/>
      <c r="F288" s="434"/>
      <c r="G288" s="434"/>
      <c r="H288" s="434"/>
      <c r="I288" s="434"/>
      <c r="J288" s="434"/>
      <c r="K288" s="434"/>
      <c r="L288" s="434"/>
      <c r="M288" s="434"/>
      <c r="N288" s="434"/>
      <c r="O288" s="434"/>
      <c r="P288" s="434"/>
      <c r="Q288" s="434"/>
      <c r="R288" s="434"/>
      <c r="S288" s="434"/>
      <c r="T288" s="434"/>
      <c r="U288" s="434"/>
      <c r="V288" s="434"/>
      <c r="W288" s="434"/>
      <c r="X288" s="434"/>
      <c r="Y288" s="434"/>
      <c r="Z288" s="434"/>
    </row>
    <row r="289" spans="1:26" ht="16.5" customHeight="1" x14ac:dyDescent="0.3">
      <c r="A289" s="434"/>
      <c r="B289" s="434"/>
      <c r="C289" s="434"/>
      <c r="D289" s="434"/>
      <c r="E289" s="434"/>
      <c r="F289" s="434"/>
      <c r="G289" s="434"/>
      <c r="H289" s="434"/>
      <c r="I289" s="434"/>
      <c r="J289" s="434"/>
      <c r="K289" s="434"/>
      <c r="L289" s="434"/>
      <c r="M289" s="434"/>
      <c r="N289" s="434"/>
      <c r="O289" s="434"/>
      <c r="P289" s="434"/>
      <c r="Q289" s="434"/>
      <c r="R289" s="434"/>
      <c r="S289" s="434"/>
      <c r="T289" s="434"/>
      <c r="U289" s="434"/>
      <c r="V289" s="434"/>
      <c r="W289" s="434"/>
      <c r="X289" s="434"/>
      <c r="Y289" s="434"/>
      <c r="Z289" s="434"/>
    </row>
    <row r="290" spans="1:26" ht="16.5" customHeight="1" x14ac:dyDescent="0.3">
      <c r="A290" s="434"/>
      <c r="B290" s="434"/>
      <c r="C290" s="434"/>
      <c r="D290" s="434"/>
      <c r="E290" s="434"/>
      <c r="F290" s="434"/>
      <c r="G290" s="434"/>
      <c r="H290" s="434"/>
      <c r="I290" s="434"/>
      <c r="J290" s="434"/>
      <c r="K290" s="434"/>
      <c r="L290" s="434"/>
      <c r="M290" s="434"/>
      <c r="N290" s="434"/>
      <c r="O290" s="434"/>
      <c r="P290" s="434"/>
      <c r="Q290" s="434"/>
      <c r="R290" s="434"/>
      <c r="S290" s="434"/>
      <c r="T290" s="434"/>
      <c r="U290" s="434"/>
      <c r="V290" s="434"/>
      <c r="W290" s="434"/>
      <c r="X290" s="434"/>
      <c r="Y290" s="434"/>
      <c r="Z290" s="434"/>
    </row>
    <row r="291" spans="1:26" ht="16.5" customHeight="1" x14ac:dyDescent="0.3">
      <c r="A291" s="434"/>
      <c r="B291" s="434"/>
      <c r="C291" s="434"/>
      <c r="D291" s="434"/>
      <c r="E291" s="434"/>
      <c r="F291" s="434"/>
      <c r="G291" s="434"/>
      <c r="H291" s="434"/>
      <c r="I291" s="434"/>
      <c r="J291" s="434"/>
      <c r="K291" s="434"/>
      <c r="L291" s="434"/>
      <c r="M291" s="434"/>
      <c r="N291" s="434"/>
      <c r="O291" s="434"/>
      <c r="P291" s="434"/>
      <c r="Q291" s="434"/>
      <c r="R291" s="434"/>
      <c r="S291" s="434"/>
      <c r="T291" s="434"/>
      <c r="U291" s="434"/>
      <c r="V291" s="434"/>
      <c r="W291" s="434"/>
      <c r="X291" s="434"/>
      <c r="Y291" s="434"/>
      <c r="Z291" s="434"/>
    </row>
    <row r="292" spans="1:26" ht="16.5" customHeight="1" x14ac:dyDescent="0.3">
      <c r="A292" s="434"/>
      <c r="B292" s="434"/>
      <c r="C292" s="434"/>
      <c r="D292" s="434"/>
      <c r="E292" s="434"/>
      <c r="F292" s="434"/>
      <c r="G292" s="434"/>
      <c r="H292" s="434"/>
      <c r="I292" s="434"/>
      <c r="J292" s="434"/>
      <c r="K292" s="434"/>
      <c r="L292" s="434"/>
      <c r="M292" s="434"/>
      <c r="N292" s="434"/>
      <c r="O292" s="434"/>
      <c r="P292" s="434"/>
      <c r="Q292" s="434"/>
      <c r="R292" s="434"/>
      <c r="S292" s="434"/>
      <c r="T292" s="434"/>
      <c r="U292" s="434"/>
      <c r="V292" s="434"/>
      <c r="W292" s="434"/>
      <c r="X292" s="434"/>
      <c r="Y292" s="434"/>
      <c r="Z292" s="434"/>
    </row>
    <row r="293" spans="1:26" ht="16.5" customHeight="1" x14ac:dyDescent="0.3">
      <c r="A293" s="434"/>
      <c r="B293" s="434"/>
      <c r="C293" s="434"/>
      <c r="D293" s="434"/>
      <c r="E293" s="434"/>
      <c r="F293" s="434"/>
      <c r="G293" s="434"/>
      <c r="H293" s="434"/>
      <c r="I293" s="434"/>
      <c r="J293" s="434"/>
      <c r="K293" s="434"/>
      <c r="L293" s="434"/>
      <c r="M293" s="434"/>
      <c r="N293" s="434"/>
      <c r="O293" s="434"/>
      <c r="P293" s="434"/>
      <c r="Q293" s="434"/>
      <c r="R293" s="434"/>
      <c r="S293" s="434"/>
      <c r="T293" s="434"/>
      <c r="U293" s="434"/>
      <c r="V293" s="434"/>
      <c r="W293" s="434"/>
      <c r="X293" s="434"/>
      <c r="Y293" s="434"/>
      <c r="Z293" s="434"/>
    </row>
    <row r="294" spans="1:26" ht="16.5" customHeight="1" x14ac:dyDescent="0.3">
      <c r="A294" s="434"/>
      <c r="B294" s="434"/>
      <c r="C294" s="434"/>
      <c r="D294" s="434"/>
      <c r="E294" s="434"/>
      <c r="F294" s="434"/>
      <c r="G294" s="434"/>
      <c r="H294" s="434"/>
      <c r="I294" s="434"/>
      <c r="J294" s="434"/>
      <c r="K294" s="434"/>
      <c r="L294" s="434"/>
      <c r="M294" s="434"/>
      <c r="N294" s="434"/>
      <c r="O294" s="434"/>
      <c r="P294" s="434"/>
      <c r="Q294" s="434"/>
      <c r="R294" s="434"/>
      <c r="S294" s="434"/>
      <c r="T294" s="434"/>
      <c r="U294" s="434"/>
      <c r="V294" s="434"/>
      <c r="W294" s="434"/>
      <c r="X294" s="434"/>
      <c r="Y294" s="434"/>
      <c r="Z294" s="434"/>
    </row>
    <row r="295" spans="1:26" ht="16.5" customHeight="1" x14ac:dyDescent="0.3">
      <c r="A295" s="434"/>
      <c r="B295" s="434"/>
      <c r="C295" s="434"/>
      <c r="D295" s="434"/>
      <c r="E295" s="434"/>
      <c r="F295" s="434"/>
      <c r="G295" s="434"/>
      <c r="H295" s="434"/>
      <c r="I295" s="434"/>
      <c r="J295" s="434"/>
      <c r="K295" s="434"/>
      <c r="L295" s="434"/>
      <c r="M295" s="434"/>
      <c r="N295" s="434"/>
      <c r="O295" s="434"/>
      <c r="P295" s="434"/>
      <c r="Q295" s="434"/>
      <c r="R295" s="434"/>
      <c r="S295" s="434"/>
      <c r="T295" s="434"/>
      <c r="U295" s="434"/>
      <c r="V295" s="434"/>
      <c r="W295" s="434"/>
      <c r="X295" s="434"/>
      <c r="Y295" s="434"/>
      <c r="Z295" s="434"/>
    </row>
    <row r="296" spans="1:26" ht="16.5" customHeight="1" x14ac:dyDescent="0.3">
      <c r="A296" s="434"/>
      <c r="B296" s="434"/>
      <c r="C296" s="434"/>
      <c r="D296" s="434"/>
      <c r="E296" s="434"/>
      <c r="F296" s="434"/>
      <c r="G296" s="434"/>
      <c r="H296" s="434"/>
      <c r="I296" s="434"/>
      <c r="J296" s="434"/>
      <c r="K296" s="434"/>
      <c r="L296" s="434"/>
      <c r="M296" s="434"/>
      <c r="N296" s="434"/>
      <c r="O296" s="434"/>
      <c r="P296" s="434"/>
      <c r="Q296" s="434"/>
      <c r="R296" s="434"/>
      <c r="S296" s="434"/>
      <c r="T296" s="434"/>
      <c r="U296" s="434"/>
      <c r="V296" s="434"/>
      <c r="W296" s="434"/>
      <c r="X296" s="434"/>
      <c r="Y296" s="434"/>
      <c r="Z296" s="434"/>
    </row>
    <row r="297" spans="1:26" ht="16.5" customHeight="1" x14ac:dyDescent="0.3">
      <c r="A297" s="434"/>
      <c r="B297" s="434"/>
      <c r="C297" s="434"/>
      <c r="D297" s="434"/>
      <c r="E297" s="434"/>
      <c r="F297" s="434"/>
      <c r="G297" s="434"/>
      <c r="H297" s="434"/>
      <c r="I297" s="434"/>
      <c r="J297" s="434"/>
      <c r="K297" s="434"/>
      <c r="L297" s="434"/>
      <c r="M297" s="434"/>
      <c r="N297" s="434"/>
      <c r="O297" s="434"/>
      <c r="P297" s="434"/>
      <c r="Q297" s="434"/>
      <c r="R297" s="434"/>
      <c r="S297" s="434"/>
      <c r="T297" s="434"/>
      <c r="U297" s="434"/>
      <c r="V297" s="434"/>
      <c r="W297" s="434"/>
      <c r="X297" s="434"/>
      <c r="Y297" s="434"/>
      <c r="Z297" s="434"/>
    </row>
    <row r="298" spans="1:26" ht="16.5" customHeight="1" x14ac:dyDescent="0.3">
      <c r="A298" s="434"/>
      <c r="B298" s="434"/>
      <c r="C298" s="434"/>
      <c r="D298" s="434"/>
      <c r="E298" s="434"/>
      <c r="F298" s="434"/>
      <c r="G298" s="434"/>
      <c r="H298" s="434"/>
      <c r="I298" s="434"/>
      <c r="J298" s="434"/>
      <c r="K298" s="434"/>
      <c r="L298" s="434"/>
      <c r="M298" s="434"/>
      <c r="N298" s="434"/>
      <c r="O298" s="434"/>
      <c r="P298" s="434"/>
      <c r="Q298" s="434"/>
      <c r="R298" s="434"/>
      <c r="S298" s="434"/>
      <c r="T298" s="434"/>
      <c r="U298" s="434"/>
      <c r="V298" s="434"/>
      <c r="W298" s="434"/>
      <c r="X298" s="434"/>
      <c r="Y298" s="434"/>
      <c r="Z298" s="434"/>
    </row>
    <row r="299" spans="1:26" ht="16.5" customHeight="1" x14ac:dyDescent="0.3">
      <c r="A299" s="434"/>
      <c r="B299" s="434"/>
      <c r="C299" s="434"/>
      <c r="D299" s="434"/>
      <c r="E299" s="434"/>
      <c r="F299" s="434"/>
      <c r="G299" s="434"/>
      <c r="H299" s="434"/>
      <c r="I299" s="434"/>
      <c r="J299" s="434"/>
      <c r="K299" s="434"/>
      <c r="L299" s="434"/>
      <c r="M299" s="434"/>
      <c r="N299" s="434"/>
      <c r="O299" s="434"/>
      <c r="P299" s="434"/>
      <c r="Q299" s="434"/>
      <c r="R299" s="434"/>
      <c r="S299" s="434"/>
      <c r="T299" s="434"/>
      <c r="U299" s="434"/>
      <c r="V299" s="434"/>
      <c r="W299" s="434"/>
      <c r="X299" s="434"/>
      <c r="Y299" s="434"/>
      <c r="Z299" s="434"/>
    </row>
    <row r="300" spans="1:26" ht="16.5" customHeight="1" x14ac:dyDescent="0.3">
      <c r="A300" s="434"/>
      <c r="B300" s="434"/>
      <c r="C300" s="434"/>
      <c r="D300" s="434"/>
      <c r="E300" s="434"/>
      <c r="F300" s="434"/>
      <c r="G300" s="434"/>
      <c r="H300" s="434"/>
      <c r="I300" s="434"/>
      <c r="J300" s="434"/>
      <c r="K300" s="434"/>
      <c r="L300" s="434"/>
      <c r="M300" s="434"/>
      <c r="N300" s="434"/>
      <c r="O300" s="434"/>
      <c r="P300" s="434"/>
      <c r="Q300" s="434"/>
      <c r="R300" s="434"/>
      <c r="S300" s="434"/>
      <c r="T300" s="434"/>
      <c r="U300" s="434"/>
      <c r="V300" s="434"/>
      <c r="W300" s="434"/>
      <c r="X300" s="434"/>
      <c r="Y300" s="434"/>
      <c r="Z300" s="434"/>
    </row>
    <row r="301" spans="1:26" ht="16.5" customHeight="1" x14ac:dyDescent="0.3">
      <c r="A301" s="434"/>
      <c r="B301" s="434"/>
      <c r="C301" s="434"/>
      <c r="D301" s="434"/>
      <c r="E301" s="434"/>
      <c r="F301" s="434"/>
      <c r="G301" s="434"/>
      <c r="H301" s="434"/>
      <c r="I301" s="434"/>
      <c r="J301" s="434"/>
      <c r="K301" s="434"/>
      <c r="L301" s="434"/>
      <c r="M301" s="434"/>
      <c r="N301" s="434"/>
      <c r="O301" s="434"/>
      <c r="P301" s="434"/>
      <c r="Q301" s="434"/>
      <c r="R301" s="434"/>
      <c r="S301" s="434"/>
      <c r="T301" s="434"/>
      <c r="U301" s="434"/>
      <c r="V301" s="434"/>
      <c r="W301" s="434"/>
      <c r="X301" s="434"/>
      <c r="Y301" s="434"/>
      <c r="Z301" s="434"/>
    </row>
    <row r="302" spans="1:26" ht="16.5" customHeight="1" x14ac:dyDescent="0.3">
      <c r="A302" s="434"/>
      <c r="B302" s="434"/>
      <c r="C302" s="434"/>
      <c r="D302" s="434"/>
      <c r="E302" s="434"/>
      <c r="F302" s="434"/>
      <c r="G302" s="434"/>
      <c r="H302" s="434"/>
      <c r="I302" s="434"/>
      <c r="J302" s="434"/>
      <c r="K302" s="434"/>
      <c r="L302" s="434"/>
      <c r="M302" s="434"/>
      <c r="N302" s="434"/>
      <c r="O302" s="434"/>
      <c r="P302" s="434"/>
      <c r="Q302" s="434"/>
      <c r="R302" s="434"/>
      <c r="S302" s="434"/>
      <c r="T302" s="434"/>
      <c r="U302" s="434"/>
      <c r="V302" s="434"/>
      <c r="W302" s="434"/>
      <c r="X302" s="434"/>
      <c r="Y302" s="434"/>
      <c r="Z302" s="434"/>
    </row>
    <row r="303" spans="1:26" ht="16.5" customHeight="1" x14ac:dyDescent="0.3">
      <c r="A303" s="434"/>
      <c r="B303" s="434"/>
      <c r="C303" s="434"/>
      <c r="D303" s="434"/>
      <c r="E303" s="434"/>
      <c r="F303" s="434"/>
      <c r="G303" s="434"/>
      <c r="H303" s="434"/>
      <c r="I303" s="434"/>
      <c r="J303" s="434"/>
      <c r="K303" s="434"/>
      <c r="L303" s="434"/>
      <c r="M303" s="434"/>
      <c r="N303" s="434"/>
      <c r="O303" s="434"/>
      <c r="P303" s="434"/>
      <c r="Q303" s="434"/>
      <c r="R303" s="434"/>
      <c r="S303" s="434"/>
      <c r="T303" s="434"/>
      <c r="U303" s="434"/>
      <c r="V303" s="434"/>
      <c r="W303" s="434"/>
      <c r="X303" s="434"/>
      <c r="Y303" s="434"/>
      <c r="Z303" s="434"/>
    </row>
    <row r="304" spans="1:26" ht="16.5" customHeight="1" x14ac:dyDescent="0.3">
      <c r="A304" s="434"/>
      <c r="B304" s="434"/>
      <c r="C304" s="434"/>
      <c r="D304" s="434"/>
      <c r="E304" s="434"/>
      <c r="F304" s="434"/>
      <c r="G304" s="434"/>
      <c r="H304" s="434"/>
      <c r="I304" s="434"/>
      <c r="J304" s="434"/>
      <c r="K304" s="434"/>
      <c r="L304" s="434"/>
      <c r="M304" s="434"/>
      <c r="N304" s="434"/>
      <c r="O304" s="434"/>
      <c r="P304" s="434"/>
      <c r="Q304" s="434"/>
      <c r="R304" s="434"/>
      <c r="S304" s="434"/>
      <c r="T304" s="434"/>
      <c r="U304" s="434"/>
      <c r="V304" s="434"/>
      <c r="W304" s="434"/>
      <c r="X304" s="434"/>
      <c r="Y304" s="434"/>
      <c r="Z304" s="434"/>
    </row>
    <row r="305" spans="1:26" ht="16.5" customHeight="1" x14ac:dyDescent="0.3">
      <c r="A305" s="434"/>
      <c r="B305" s="434"/>
      <c r="C305" s="434"/>
      <c r="D305" s="434"/>
      <c r="E305" s="434"/>
      <c r="F305" s="434"/>
      <c r="G305" s="434"/>
      <c r="H305" s="434"/>
      <c r="I305" s="434"/>
      <c r="J305" s="434"/>
      <c r="K305" s="434"/>
      <c r="L305" s="434"/>
      <c r="M305" s="434"/>
      <c r="N305" s="434"/>
      <c r="O305" s="434"/>
      <c r="P305" s="434"/>
      <c r="Q305" s="434"/>
      <c r="R305" s="434"/>
      <c r="S305" s="434"/>
      <c r="T305" s="434"/>
      <c r="U305" s="434"/>
      <c r="V305" s="434"/>
      <c r="W305" s="434"/>
      <c r="X305" s="434"/>
      <c r="Y305" s="434"/>
      <c r="Z305" s="434"/>
    </row>
    <row r="306" spans="1:26" ht="16.5" customHeight="1" x14ac:dyDescent="0.3">
      <c r="A306" s="434"/>
      <c r="B306" s="434"/>
      <c r="C306" s="434"/>
      <c r="D306" s="434"/>
      <c r="E306" s="434"/>
      <c r="F306" s="434"/>
      <c r="G306" s="434"/>
      <c r="H306" s="434"/>
      <c r="I306" s="434"/>
      <c r="J306" s="434"/>
      <c r="K306" s="434"/>
      <c r="L306" s="434"/>
      <c r="M306" s="434"/>
      <c r="N306" s="434"/>
      <c r="O306" s="434"/>
      <c r="P306" s="434"/>
      <c r="Q306" s="434"/>
      <c r="R306" s="434"/>
      <c r="S306" s="434"/>
      <c r="T306" s="434"/>
      <c r="U306" s="434"/>
      <c r="V306" s="434"/>
      <c r="W306" s="434"/>
      <c r="X306" s="434"/>
      <c r="Y306" s="434"/>
      <c r="Z306" s="434"/>
    </row>
    <row r="307" spans="1:26" ht="16.5" customHeight="1" x14ac:dyDescent="0.3">
      <c r="A307" s="434"/>
      <c r="B307" s="434"/>
      <c r="C307" s="434"/>
      <c r="D307" s="434"/>
      <c r="E307" s="434"/>
      <c r="F307" s="434"/>
      <c r="G307" s="434"/>
      <c r="H307" s="434"/>
      <c r="I307" s="434"/>
      <c r="J307" s="434"/>
      <c r="K307" s="434"/>
      <c r="L307" s="434"/>
      <c r="M307" s="434"/>
      <c r="N307" s="434"/>
      <c r="O307" s="434"/>
      <c r="P307" s="434"/>
      <c r="Q307" s="434"/>
      <c r="R307" s="434"/>
      <c r="S307" s="434"/>
      <c r="T307" s="434"/>
      <c r="U307" s="434"/>
      <c r="V307" s="434"/>
      <c r="W307" s="434"/>
      <c r="X307" s="434"/>
      <c r="Y307" s="434"/>
      <c r="Z307" s="434"/>
    </row>
    <row r="308" spans="1:26" ht="16.5" customHeight="1" x14ac:dyDescent="0.3">
      <c r="A308" s="434"/>
      <c r="B308" s="434"/>
      <c r="C308" s="434"/>
      <c r="D308" s="434"/>
      <c r="E308" s="434"/>
      <c r="F308" s="434"/>
      <c r="G308" s="434"/>
      <c r="H308" s="434"/>
      <c r="I308" s="434"/>
      <c r="J308" s="434"/>
      <c r="K308" s="434"/>
      <c r="L308" s="434"/>
      <c r="M308" s="434"/>
      <c r="N308" s="434"/>
      <c r="O308" s="434"/>
      <c r="P308" s="434"/>
      <c r="Q308" s="434"/>
      <c r="R308" s="434"/>
      <c r="S308" s="434"/>
      <c r="T308" s="434"/>
      <c r="U308" s="434"/>
      <c r="V308" s="434"/>
      <c r="W308" s="434"/>
      <c r="X308" s="434"/>
      <c r="Y308" s="434"/>
      <c r="Z308" s="434"/>
    </row>
    <row r="309" spans="1:26" ht="16.5" customHeight="1" x14ac:dyDescent="0.3">
      <c r="A309" s="434"/>
      <c r="B309" s="434"/>
      <c r="C309" s="434"/>
      <c r="D309" s="434"/>
      <c r="E309" s="434"/>
      <c r="F309" s="434"/>
      <c r="G309" s="434"/>
      <c r="H309" s="434"/>
      <c r="I309" s="434"/>
      <c r="J309" s="434"/>
      <c r="K309" s="434"/>
      <c r="L309" s="434"/>
      <c r="M309" s="434"/>
      <c r="N309" s="434"/>
      <c r="O309" s="434"/>
      <c r="P309" s="434"/>
      <c r="Q309" s="434"/>
      <c r="R309" s="434"/>
      <c r="S309" s="434"/>
      <c r="T309" s="434"/>
      <c r="U309" s="434"/>
      <c r="V309" s="434"/>
      <c r="W309" s="434"/>
      <c r="X309" s="434"/>
      <c r="Y309" s="434"/>
      <c r="Z309" s="434"/>
    </row>
    <row r="310" spans="1:26" ht="16.5" customHeight="1" x14ac:dyDescent="0.3">
      <c r="A310" s="434"/>
      <c r="B310" s="434"/>
      <c r="C310" s="434"/>
      <c r="D310" s="434"/>
      <c r="E310" s="434"/>
      <c r="F310" s="434"/>
      <c r="G310" s="434"/>
      <c r="H310" s="434"/>
      <c r="I310" s="434"/>
      <c r="J310" s="434"/>
      <c r="K310" s="434"/>
      <c r="L310" s="434"/>
      <c r="M310" s="434"/>
      <c r="N310" s="434"/>
      <c r="O310" s="434"/>
      <c r="P310" s="434"/>
      <c r="Q310" s="434"/>
      <c r="R310" s="434"/>
      <c r="S310" s="434"/>
      <c r="T310" s="434"/>
      <c r="U310" s="434"/>
      <c r="V310" s="434"/>
      <c r="W310" s="434"/>
      <c r="X310" s="434"/>
      <c r="Y310" s="434"/>
      <c r="Z310" s="434"/>
    </row>
    <row r="311" spans="1:26" ht="16.5" customHeight="1" x14ac:dyDescent="0.3">
      <c r="A311" s="434"/>
      <c r="B311" s="434"/>
      <c r="C311" s="434"/>
      <c r="D311" s="434"/>
      <c r="E311" s="434"/>
      <c r="F311" s="434"/>
      <c r="G311" s="434"/>
      <c r="H311" s="434"/>
      <c r="I311" s="434"/>
      <c r="J311" s="434"/>
      <c r="K311" s="434"/>
      <c r="L311" s="434"/>
      <c r="M311" s="434"/>
      <c r="N311" s="434"/>
      <c r="O311" s="434"/>
      <c r="P311" s="434"/>
      <c r="Q311" s="434"/>
      <c r="R311" s="434"/>
      <c r="S311" s="434"/>
      <c r="T311" s="434"/>
      <c r="U311" s="434"/>
      <c r="V311" s="434"/>
      <c r="W311" s="434"/>
      <c r="X311" s="434"/>
      <c r="Y311" s="434"/>
      <c r="Z311" s="434"/>
    </row>
    <row r="312" spans="1:26" ht="16.5" customHeight="1" x14ac:dyDescent="0.3">
      <c r="A312" s="434"/>
      <c r="B312" s="434"/>
      <c r="C312" s="434"/>
      <c r="D312" s="434"/>
      <c r="E312" s="434"/>
      <c r="F312" s="434"/>
      <c r="G312" s="434"/>
      <c r="H312" s="434"/>
      <c r="I312" s="434"/>
      <c r="J312" s="434"/>
      <c r="K312" s="434"/>
      <c r="L312" s="434"/>
      <c r="M312" s="434"/>
      <c r="N312" s="434"/>
      <c r="O312" s="434"/>
      <c r="P312" s="434"/>
      <c r="Q312" s="434"/>
      <c r="R312" s="434"/>
      <c r="S312" s="434"/>
      <c r="T312" s="434"/>
      <c r="U312" s="434"/>
      <c r="V312" s="434"/>
      <c r="W312" s="434"/>
      <c r="X312" s="434"/>
      <c r="Y312" s="434"/>
      <c r="Z312" s="434"/>
    </row>
    <row r="313" spans="1:26" ht="16.5" customHeight="1" x14ac:dyDescent="0.3">
      <c r="A313" s="434"/>
      <c r="B313" s="434"/>
      <c r="C313" s="434"/>
      <c r="D313" s="434"/>
      <c r="E313" s="434"/>
      <c r="F313" s="434"/>
      <c r="G313" s="434"/>
      <c r="H313" s="434"/>
      <c r="I313" s="434"/>
      <c r="J313" s="434"/>
      <c r="K313" s="434"/>
      <c r="L313" s="434"/>
      <c r="M313" s="434"/>
      <c r="N313" s="434"/>
      <c r="O313" s="434"/>
      <c r="P313" s="434"/>
      <c r="Q313" s="434"/>
      <c r="R313" s="434"/>
      <c r="S313" s="434"/>
      <c r="T313" s="434"/>
      <c r="U313" s="434"/>
      <c r="V313" s="434"/>
      <c r="W313" s="434"/>
      <c r="X313" s="434"/>
      <c r="Y313" s="434"/>
      <c r="Z313" s="434"/>
    </row>
    <row r="314" spans="1:26" ht="16.5" customHeight="1" x14ac:dyDescent="0.3">
      <c r="A314" s="434"/>
      <c r="B314" s="434"/>
      <c r="C314" s="434"/>
      <c r="D314" s="434"/>
      <c r="E314" s="434"/>
      <c r="F314" s="434"/>
      <c r="G314" s="434"/>
      <c r="H314" s="434"/>
      <c r="I314" s="434"/>
      <c r="J314" s="434"/>
      <c r="K314" s="434"/>
      <c r="L314" s="434"/>
      <c r="M314" s="434"/>
      <c r="N314" s="434"/>
      <c r="O314" s="434"/>
      <c r="P314" s="434"/>
      <c r="Q314" s="434"/>
      <c r="R314" s="434"/>
      <c r="S314" s="434"/>
      <c r="T314" s="434"/>
      <c r="U314" s="434"/>
      <c r="V314" s="434"/>
      <c r="W314" s="434"/>
      <c r="X314" s="434"/>
      <c r="Y314" s="434"/>
      <c r="Z314" s="434"/>
    </row>
    <row r="315" spans="1:26" ht="16.5" customHeight="1" x14ac:dyDescent="0.3">
      <c r="A315" s="434"/>
      <c r="B315" s="434"/>
      <c r="C315" s="434"/>
      <c r="D315" s="434"/>
      <c r="E315" s="434"/>
      <c r="F315" s="434"/>
      <c r="G315" s="434"/>
      <c r="H315" s="434"/>
      <c r="I315" s="434"/>
      <c r="J315" s="434"/>
      <c r="K315" s="434"/>
      <c r="L315" s="434"/>
      <c r="M315" s="434"/>
      <c r="N315" s="434"/>
      <c r="O315" s="434"/>
      <c r="P315" s="434"/>
      <c r="Q315" s="434"/>
      <c r="R315" s="434"/>
      <c r="S315" s="434"/>
      <c r="T315" s="434"/>
      <c r="U315" s="434"/>
      <c r="V315" s="434"/>
      <c r="W315" s="434"/>
      <c r="X315" s="434"/>
      <c r="Y315" s="434"/>
      <c r="Z315" s="434"/>
    </row>
    <row r="316" spans="1:26" ht="16.5" customHeight="1" x14ac:dyDescent="0.3">
      <c r="A316" s="434"/>
      <c r="B316" s="434"/>
      <c r="C316" s="434"/>
      <c r="D316" s="434"/>
      <c r="E316" s="434"/>
      <c r="F316" s="434"/>
      <c r="G316" s="434"/>
      <c r="H316" s="434"/>
      <c r="I316" s="434"/>
      <c r="J316" s="434"/>
      <c r="K316" s="434"/>
      <c r="L316" s="434"/>
      <c r="M316" s="434"/>
      <c r="N316" s="434"/>
      <c r="O316" s="434"/>
      <c r="P316" s="434"/>
      <c r="Q316" s="434"/>
      <c r="R316" s="434"/>
      <c r="S316" s="434"/>
      <c r="T316" s="434"/>
      <c r="U316" s="434"/>
      <c r="V316" s="434"/>
      <c r="W316" s="434"/>
      <c r="X316" s="434"/>
      <c r="Y316" s="434"/>
      <c r="Z316" s="434"/>
    </row>
    <row r="317" spans="1:26" ht="16.5" customHeight="1" x14ac:dyDescent="0.3">
      <c r="A317" s="434"/>
      <c r="B317" s="434"/>
      <c r="C317" s="434"/>
      <c r="D317" s="434"/>
      <c r="E317" s="434"/>
      <c r="F317" s="434"/>
      <c r="G317" s="434"/>
      <c r="H317" s="434"/>
      <c r="I317" s="434"/>
      <c r="J317" s="434"/>
      <c r="K317" s="434"/>
      <c r="L317" s="434"/>
      <c r="M317" s="434"/>
      <c r="N317" s="434"/>
      <c r="O317" s="434"/>
      <c r="P317" s="434"/>
      <c r="Q317" s="434"/>
      <c r="R317" s="434"/>
      <c r="S317" s="434"/>
      <c r="T317" s="434"/>
      <c r="U317" s="434"/>
      <c r="V317" s="434"/>
      <c r="W317" s="434"/>
      <c r="X317" s="434"/>
      <c r="Y317" s="434"/>
      <c r="Z317" s="434"/>
    </row>
    <row r="318" spans="1:26" ht="16.5" customHeight="1" x14ac:dyDescent="0.3">
      <c r="A318" s="434"/>
      <c r="B318" s="434"/>
      <c r="C318" s="434"/>
      <c r="D318" s="434"/>
      <c r="E318" s="434"/>
      <c r="F318" s="434"/>
      <c r="G318" s="434"/>
      <c r="H318" s="434"/>
      <c r="I318" s="434"/>
      <c r="J318" s="434"/>
      <c r="K318" s="434"/>
      <c r="L318" s="434"/>
      <c r="M318" s="434"/>
      <c r="N318" s="434"/>
      <c r="O318" s="434"/>
      <c r="P318" s="434"/>
      <c r="Q318" s="434"/>
      <c r="R318" s="434"/>
      <c r="S318" s="434"/>
      <c r="T318" s="434"/>
      <c r="U318" s="434"/>
      <c r="V318" s="434"/>
      <c r="W318" s="434"/>
      <c r="X318" s="434"/>
      <c r="Y318" s="434"/>
      <c r="Z318" s="434"/>
    </row>
    <row r="319" spans="1:26" ht="16.5" customHeight="1" x14ac:dyDescent="0.3">
      <c r="A319" s="434"/>
      <c r="B319" s="434"/>
      <c r="C319" s="434"/>
      <c r="D319" s="434"/>
      <c r="E319" s="434"/>
      <c r="F319" s="434"/>
      <c r="G319" s="434"/>
      <c r="H319" s="434"/>
      <c r="I319" s="434"/>
      <c r="J319" s="434"/>
      <c r="K319" s="434"/>
      <c r="L319" s="434"/>
      <c r="M319" s="434"/>
      <c r="N319" s="434"/>
      <c r="O319" s="434"/>
      <c r="P319" s="434"/>
      <c r="Q319" s="434"/>
      <c r="R319" s="434"/>
      <c r="S319" s="434"/>
      <c r="T319" s="434"/>
      <c r="U319" s="434"/>
      <c r="V319" s="434"/>
      <c r="W319" s="434"/>
      <c r="X319" s="434"/>
      <c r="Y319" s="434"/>
      <c r="Z319" s="434"/>
    </row>
    <row r="320" spans="1:26" ht="16.5" customHeight="1" x14ac:dyDescent="0.3">
      <c r="A320" s="434"/>
      <c r="B320" s="434"/>
      <c r="C320" s="434"/>
      <c r="D320" s="434"/>
      <c r="E320" s="434"/>
      <c r="F320" s="434"/>
      <c r="G320" s="434"/>
      <c r="H320" s="434"/>
      <c r="I320" s="434"/>
      <c r="J320" s="434"/>
      <c r="K320" s="434"/>
      <c r="L320" s="434"/>
      <c r="M320" s="434"/>
      <c r="N320" s="434"/>
      <c r="O320" s="434"/>
      <c r="P320" s="434"/>
      <c r="Q320" s="434"/>
      <c r="R320" s="434"/>
      <c r="S320" s="434"/>
      <c r="T320" s="434"/>
      <c r="U320" s="434"/>
      <c r="V320" s="434"/>
      <c r="W320" s="434"/>
      <c r="X320" s="434"/>
      <c r="Y320" s="434"/>
      <c r="Z320" s="434"/>
    </row>
    <row r="321" spans="1:26" ht="16.5" customHeight="1" x14ac:dyDescent="0.3">
      <c r="A321" s="434"/>
      <c r="B321" s="434"/>
      <c r="C321" s="434"/>
      <c r="D321" s="434"/>
      <c r="E321" s="434"/>
      <c r="F321" s="434"/>
      <c r="G321" s="434"/>
      <c r="H321" s="434"/>
      <c r="I321" s="434"/>
      <c r="J321" s="434"/>
      <c r="K321" s="434"/>
      <c r="L321" s="434"/>
      <c r="M321" s="434"/>
      <c r="N321" s="434"/>
      <c r="O321" s="434"/>
      <c r="P321" s="434"/>
      <c r="Q321" s="434"/>
      <c r="R321" s="434"/>
      <c r="S321" s="434"/>
      <c r="T321" s="434"/>
      <c r="U321" s="434"/>
      <c r="V321" s="434"/>
      <c r="W321" s="434"/>
      <c r="X321" s="434"/>
      <c r="Y321" s="434"/>
      <c r="Z321" s="434"/>
    </row>
    <row r="322" spans="1:26" ht="16.5" customHeight="1" x14ac:dyDescent="0.3">
      <c r="A322" s="434"/>
      <c r="B322" s="434"/>
      <c r="C322" s="434"/>
      <c r="D322" s="434"/>
      <c r="E322" s="434"/>
      <c r="F322" s="434"/>
      <c r="G322" s="434"/>
      <c r="H322" s="434"/>
      <c r="I322" s="434"/>
      <c r="J322" s="434"/>
      <c r="K322" s="434"/>
      <c r="L322" s="434"/>
      <c r="M322" s="434"/>
      <c r="N322" s="434"/>
      <c r="O322" s="434"/>
      <c r="P322" s="434"/>
      <c r="Q322" s="434"/>
      <c r="R322" s="434"/>
      <c r="S322" s="434"/>
      <c r="T322" s="434"/>
      <c r="U322" s="434"/>
      <c r="V322" s="434"/>
      <c r="W322" s="434"/>
      <c r="X322" s="434"/>
      <c r="Y322" s="434"/>
      <c r="Z322" s="434"/>
    </row>
    <row r="323" spans="1:26" ht="16.5" customHeight="1" x14ac:dyDescent="0.3">
      <c r="A323" s="434"/>
      <c r="B323" s="434"/>
      <c r="C323" s="434"/>
      <c r="D323" s="434"/>
      <c r="E323" s="434"/>
      <c r="F323" s="434"/>
      <c r="G323" s="434"/>
      <c r="H323" s="434"/>
      <c r="I323" s="434"/>
      <c r="J323" s="434"/>
      <c r="K323" s="434"/>
      <c r="L323" s="434"/>
      <c r="M323" s="434"/>
      <c r="N323" s="434"/>
      <c r="O323" s="434"/>
      <c r="P323" s="434"/>
      <c r="Q323" s="434"/>
      <c r="R323" s="434"/>
      <c r="S323" s="434"/>
      <c r="T323" s="434"/>
      <c r="U323" s="434"/>
      <c r="V323" s="434"/>
      <c r="W323" s="434"/>
      <c r="X323" s="434"/>
      <c r="Y323" s="434"/>
      <c r="Z323" s="434"/>
    </row>
    <row r="324" spans="1:26" ht="16.5" customHeight="1" x14ac:dyDescent="0.3">
      <c r="A324" s="434"/>
      <c r="B324" s="434"/>
      <c r="C324" s="434"/>
      <c r="D324" s="434"/>
      <c r="E324" s="434"/>
      <c r="F324" s="434"/>
      <c r="G324" s="434"/>
      <c r="H324" s="434"/>
      <c r="I324" s="434"/>
      <c r="J324" s="434"/>
      <c r="K324" s="434"/>
      <c r="L324" s="434"/>
      <c r="M324" s="434"/>
      <c r="N324" s="434"/>
      <c r="O324" s="434"/>
      <c r="P324" s="434"/>
      <c r="Q324" s="434"/>
      <c r="R324" s="434"/>
      <c r="S324" s="434"/>
      <c r="T324" s="434"/>
      <c r="U324" s="434"/>
      <c r="V324" s="434"/>
      <c r="W324" s="434"/>
      <c r="X324" s="434"/>
      <c r="Y324" s="434"/>
      <c r="Z324" s="434"/>
    </row>
    <row r="325" spans="1:26" ht="16.5" customHeight="1" x14ac:dyDescent="0.3">
      <c r="A325" s="434"/>
      <c r="B325" s="434"/>
      <c r="C325" s="434"/>
      <c r="D325" s="434"/>
      <c r="E325" s="434"/>
      <c r="F325" s="434"/>
      <c r="G325" s="434"/>
      <c r="H325" s="434"/>
      <c r="I325" s="434"/>
      <c r="J325" s="434"/>
      <c r="K325" s="434"/>
      <c r="L325" s="434"/>
      <c r="M325" s="434"/>
      <c r="N325" s="434"/>
      <c r="O325" s="434"/>
      <c r="P325" s="434"/>
      <c r="Q325" s="434"/>
      <c r="R325" s="434"/>
      <c r="S325" s="434"/>
      <c r="T325" s="434"/>
      <c r="U325" s="434"/>
      <c r="V325" s="434"/>
      <c r="W325" s="434"/>
      <c r="X325" s="434"/>
      <c r="Y325" s="434"/>
      <c r="Z325" s="434"/>
    </row>
    <row r="326" spans="1:26" ht="16.5" customHeight="1" x14ac:dyDescent="0.3">
      <c r="A326" s="434"/>
      <c r="B326" s="434"/>
      <c r="C326" s="434"/>
      <c r="D326" s="434"/>
      <c r="E326" s="434"/>
      <c r="F326" s="434"/>
      <c r="G326" s="434"/>
      <c r="H326" s="434"/>
      <c r="I326" s="434"/>
      <c r="J326" s="434"/>
      <c r="K326" s="434"/>
      <c r="L326" s="434"/>
      <c r="M326" s="434"/>
      <c r="N326" s="434"/>
      <c r="O326" s="434"/>
      <c r="P326" s="434"/>
      <c r="Q326" s="434"/>
      <c r="R326" s="434"/>
      <c r="S326" s="434"/>
      <c r="T326" s="434"/>
      <c r="U326" s="434"/>
      <c r="V326" s="434"/>
      <c r="W326" s="434"/>
      <c r="X326" s="434"/>
      <c r="Y326" s="434"/>
      <c r="Z326" s="434"/>
    </row>
    <row r="327" spans="1:26" ht="16.5" customHeight="1" x14ac:dyDescent="0.3">
      <c r="A327" s="434"/>
      <c r="B327" s="434"/>
      <c r="C327" s="434"/>
      <c r="D327" s="434"/>
      <c r="E327" s="434"/>
      <c r="F327" s="434"/>
      <c r="G327" s="434"/>
      <c r="H327" s="434"/>
      <c r="I327" s="434"/>
      <c r="J327" s="434"/>
      <c r="K327" s="434"/>
      <c r="L327" s="434"/>
      <c r="M327" s="434"/>
      <c r="N327" s="434"/>
      <c r="O327" s="434"/>
      <c r="P327" s="434"/>
      <c r="Q327" s="434"/>
      <c r="R327" s="434"/>
      <c r="S327" s="434"/>
      <c r="T327" s="434"/>
      <c r="U327" s="434"/>
      <c r="V327" s="434"/>
      <c r="W327" s="434"/>
      <c r="X327" s="434"/>
      <c r="Y327" s="434"/>
      <c r="Z327" s="434"/>
    </row>
    <row r="328" spans="1:26" ht="16.5" customHeight="1" x14ac:dyDescent="0.3">
      <c r="A328" s="434"/>
      <c r="B328" s="434"/>
      <c r="C328" s="434"/>
      <c r="D328" s="434"/>
      <c r="E328" s="434"/>
      <c r="F328" s="434"/>
      <c r="G328" s="434"/>
      <c r="H328" s="434"/>
      <c r="I328" s="434"/>
      <c r="J328" s="434"/>
      <c r="K328" s="434"/>
      <c r="L328" s="434"/>
      <c r="M328" s="434"/>
      <c r="N328" s="434"/>
      <c r="O328" s="434"/>
      <c r="P328" s="434"/>
      <c r="Q328" s="434"/>
      <c r="R328" s="434"/>
      <c r="S328" s="434"/>
      <c r="T328" s="434"/>
      <c r="U328" s="434"/>
      <c r="V328" s="434"/>
      <c r="W328" s="434"/>
      <c r="X328" s="434"/>
      <c r="Y328" s="434"/>
      <c r="Z328" s="434"/>
    </row>
    <row r="329" spans="1:26" ht="16.5" customHeight="1" x14ac:dyDescent="0.3">
      <c r="A329" s="434"/>
      <c r="B329" s="434"/>
      <c r="C329" s="434"/>
      <c r="D329" s="434"/>
      <c r="E329" s="434"/>
      <c r="F329" s="434"/>
      <c r="G329" s="434"/>
      <c r="H329" s="434"/>
      <c r="I329" s="434"/>
      <c r="J329" s="434"/>
      <c r="K329" s="434"/>
      <c r="L329" s="434"/>
      <c r="M329" s="434"/>
      <c r="N329" s="434"/>
      <c r="O329" s="434"/>
      <c r="P329" s="434"/>
      <c r="Q329" s="434"/>
      <c r="R329" s="434"/>
      <c r="S329" s="434"/>
      <c r="T329" s="434"/>
      <c r="U329" s="434"/>
      <c r="V329" s="434"/>
      <c r="W329" s="434"/>
      <c r="X329" s="434"/>
      <c r="Y329" s="434"/>
      <c r="Z329" s="434"/>
    </row>
    <row r="330" spans="1:26" ht="16.5" customHeight="1" x14ac:dyDescent="0.3">
      <c r="A330" s="434"/>
      <c r="B330" s="434"/>
      <c r="C330" s="434"/>
      <c r="D330" s="434"/>
      <c r="E330" s="434"/>
      <c r="F330" s="434"/>
      <c r="G330" s="434"/>
      <c r="H330" s="434"/>
      <c r="I330" s="434"/>
      <c r="J330" s="434"/>
      <c r="K330" s="434"/>
      <c r="L330" s="434"/>
      <c r="M330" s="434"/>
      <c r="N330" s="434"/>
      <c r="O330" s="434"/>
      <c r="P330" s="434"/>
      <c r="Q330" s="434"/>
      <c r="R330" s="434"/>
      <c r="S330" s="434"/>
      <c r="T330" s="434"/>
      <c r="U330" s="434"/>
      <c r="V330" s="434"/>
      <c r="W330" s="434"/>
      <c r="X330" s="434"/>
      <c r="Y330" s="434"/>
      <c r="Z330" s="434"/>
    </row>
    <row r="331" spans="1:26" ht="16.5" customHeight="1" x14ac:dyDescent="0.3">
      <c r="A331" s="434"/>
      <c r="B331" s="434"/>
      <c r="C331" s="434"/>
      <c r="D331" s="434"/>
      <c r="E331" s="434"/>
      <c r="F331" s="434"/>
      <c r="G331" s="434"/>
      <c r="H331" s="434"/>
      <c r="I331" s="434"/>
      <c r="J331" s="434"/>
      <c r="K331" s="434"/>
      <c r="L331" s="434"/>
      <c r="M331" s="434"/>
      <c r="N331" s="434"/>
      <c r="O331" s="434"/>
      <c r="P331" s="434"/>
      <c r="Q331" s="434"/>
      <c r="R331" s="434"/>
      <c r="S331" s="434"/>
      <c r="T331" s="434"/>
      <c r="U331" s="434"/>
      <c r="V331" s="434"/>
      <c r="W331" s="434"/>
      <c r="X331" s="434"/>
      <c r="Y331" s="434"/>
      <c r="Z331" s="434"/>
    </row>
    <row r="332" spans="1:26" ht="16.5" customHeight="1" x14ac:dyDescent="0.3">
      <c r="A332" s="434"/>
      <c r="B332" s="434"/>
      <c r="C332" s="434"/>
      <c r="D332" s="434"/>
      <c r="E332" s="434"/>
      <c r="F332" s="434"/>
      <c r="G332" s="434"/>
      <c r="H332" s="434"/>
      <c r="I332" s="434"/>
      <c r="J332" s="434"/>
      <c r="K332" s="434"/>
      <c r="L332" s="434"/>
      <c r="M332" s="434"/>
      <c r="N332" s="434"/>
      <c r="O332" s="434"/>
      <c r="P332" s="434"/>
      <c r="Q332" s="434"/>
      <c r="R332" s="434"/>
      <c r="S332" s="434"/>
      <c r="T332" s="434"/>
      <c r="U332" s="434"/>
      <c r="V332" s="434"/>
      <c r="W332" s="434"/>
      <c r="X332" s="434"/>
      <c r="Y332" s="434"/>
      <c r="Z332" s="434"/>
    </row>
    <row r="333" spans="1:26" ht="16.5" customHeight="1" x14ac:dyDescent="0.3">
      <c r="A333" s="434"/>
      <c r="B333" s="434"/>
      <c r="C333" s="434"/>
      <c r="D333" s="434"/>
      <c r="E333" s="434"/>
      <c r="F333" s="434"/>
      <c r="G333" s="434"/>
      <c r="H333" s="434"/>
      <c r="I333" s="434"/>
      <c r="J333" s="434"/>
      <c r="K333" s="434"/>
      <c r="L333" s="434"/>
      <c r="M333" s="434"/>
      <c r="N333" s="434"/>
      <c r="O333" s="434"/>
      <c r="P333" s="434"/>
      <c r="Q333" s="434"/>
      <c r="R333" s="434"/>
      <c r="S333" s="434"/>
      <c r="T333" s="434"/>
      <c r="U333" s="434"/>
      <c r="V333" s="434"/>
      <c r="W333" s="434"/>
      <c r="X333" s="434"/>
      <c r="Y333" s="434"/>
      <c r="Z333" s="434"/>
    </row>
    <row r="334" spans="1:26" ht="16.5" customHeight="1" x14ac:dyDescent="0.3">
      <c r="A334" s="434"/>
      <c r="B334" s="434"/>
      <c r="C334" s="434"/>
      <c r="D334" s="434"/>
      <c r="E334" s="434"/>
      <c r="F334" s="434"/>
      <c r="G334" s="434"/>
      <c r="H334" s="434"/>
      <c r="I334" s="434"/>
      <c r="J334" s="434"/>
      <c r="K334" s="434"/>
      <c r="L334" s="434"/>
      <c r="M334" s="434"/>
      <c r="N334" s="434"/>
      <c r="O334" s="434"/>
      <c r="P334" s="434"/>
      <c r="Q334" s="434"/>
      <c r="R334" s="434"/>
      <c r="S334" s="434"/>
      <c r="T334" s="434"/>
      <c r="U334" s="434"/>
      <c r="V334" s="434"/>
      <c r="W334" s="434"/>
      <c r="X334" s="434"/>
      <c r="Y334" s="434"/>
      <c r="Z334" s="434"/>
    </row>
    <row r="335" spans="1:26" ht="16.5" customHeight="1" x14ac:dyDescent="0.3">
      <c r="A335" s="434"/>
      <c r="B335" s="434"/>
      <c r="C335" s="434"/>
      <c r="D335" s="434"/>
      <c r="E335" s="434"/>
      <c r="F335" s="434"/>
      <c r="G335" s="434"/>
      <c r="H335" s="434"/>
      <c r="I335" s="434"/>
      <c r="J335" s="434"/>
      <c r="K335" s="434"/>
      <c r="L335" s="434"/>
      <c r="M335" s="434"/>
      <c r="N335" s="434"/>
      <c r="O335" s="434"/>
      <c r="P335" s="434"/>
      <c r="Q335" s="434"/>
      <c r="R335" s="434"/>
      <c r="S335" s="434"/>
      <c r="T335" s="434"/>
      <c r="U335" s="434"/>
      <c r="V335" s="434"/>
      <c r="W335" s="434"/>
      <c r="X335" s="434"/>
      <c r="Y335" s="434"/>
      <c r="Z335" s="434"/>
    </row>
    <row r="336" spans="1:26" ht="16.5" customHeight="1" x14ac:dyDescent="0.3">
      <c r="A336" s="434"/>
      <c r="B336" s="434"/>
      <c r="C336" s="434"/>
      <c r="D336" s="434"/>
      <c r="E336" s="434"/>
      <c r="F336" s="434"/>
      <c r="G336" s="434"/>
      <c r="H336" s="434"/>
      <c r="I336" s="434"/>
      <c r="J336" s="434"/>
      <c r="K336" s="434"/>
      <c r="L336" s="434"/>
      <c r="M336" s="434"/>
      <c r="N336" s="434"/>
      <c r="O336" s="434"/>
      <c r="P336" s="434"/>
      <c r="Q336" s="434"/>
      <c r="R336" s="434"/>
      <c r="S336" s="434"/>
      <c r="T336" s="434"/>
      <c r="U336" s="434"/>
      <c r="V336" s="434"/>
      <c r="W336" s="434"/>
      <c r="X336" s="434"/>
      <c r="Y336" s="434"/>
      <c r="Z336" s="434"/>
    </row>
    <row r="337" spans="1:26" ht="16.5" customHeight="1" x14ac:dyDescent="0.3">
      <c r="A337" s="434"/>
      <c r="B337" s="434"/>
      <c r="C337" s="434"/>
      <c r="D337" s="434"/>
      <c r="E337" s="434"/>
      <c r="F337" s="434"/>
      <c r="G337" s="434"/>
      <c r="H337" s="434"/>
      <c r="I337" s="434"/>
      <c r="J337" s="434"/>
      <c r="K337" s="434"/>
      <c r="L337" s="434"/>
      <c r="M337" s="434"/>
      <c r="N337" s="434"/>
      <c r="O337" s="434"/>
      <c r="P337" s="434"/>
      <c r="Q337" s="434"/>
      <c r="R337" s="434"/>
      <c r="S337" s="434"/>
      <c r="T337" s="434"/>
      <c r="U337" s="434"/>
      <c r="V337" s="434"/>
      <c r="W337" s="434"/>
      <c r="X337" s="434"/>
      <c r="Y337" s="434"/>
      <c r="Z337" s="434"/>
    </row>
    <row r="338" spans="1:26" ht="16.5" customHeight="1" x14ac:dyDescent="0.3">
      <c r="A338" s="434"/>
      <c r="B338" s="434"/>
      <c r="C338" s="434"/>
      <c r="D338" s="434"/>
      <c r="E338" s="434"/>
      <c r="F338" s="434"/>
      <c r="G338" s="434"/>
      <c r="H338" s="434"/>
      <c r="I338" s="434"/>
      <c r="J338" s="434"/>
      <c r="K338" s="434"/>
      <c r="L338" s="434"/>
      <c r="M338" s="434"/>
      <c r="N338" s="434"/>
      <c r="O338" s="434"/>
      <c r="P338" s="434"/>
      <c r="Q338" s="434"/>
      <c r="R338" s="434"/>
      <c r="S338" s="434"/>
      <c r="T338" s="434"/>
      <c r="U338" s="434"/>
      <c r="V338" s="434"/>
      <c r="W338" s="434"/>
      <c r="X338" s="434"/>
      <c r="Y338" s="434"/>
      <c r="Z338" s="434"/>
    </row>
    <row r="339" spans="1:26" ht="16.5" customHeight="1" x14ac:dyDescent="0.3">
      <c r="A339" s="434"/>
      <c r="B339" s="434"/>
      <c r="C339" s="434"/>
      <c r="D339" s="434"/>
      <c r="E339" s="434"/>
      <c r="F339" s="434"/>
      <c r="G339" s="434"/>
      <c r="H339" s="434"/>
      <c r="I339" s="434"/>
      <c r="J339" s="434"/>
      <c r="K339" s="434"/>
      <c r="L339" s="434"/>
      <c r="M339" s="434"/>
      <c r="N339" s="434"/>
      <c r="O339" s="434"/>
      <c r="P339" s="434"/>
      <c r="Q339" s="434"/>
      <c r="R339" s="434"/>
      <c r="S339" s="434"/>
      <c r="T339" s="434"/>
      <c r="U339" s="434"/>
      <c r="V339" s="434"/>
      <c r="W339" s="434"/>
      <c r="X339" s="434"/>
      <c r="Y339" s="434"/>
      <c r="Z339" s="434"/>
    </row>
    <row r="340" spans="1:26" ht="16.5" customHeight="1" x14ac:dyDescent="0.3">
      <c r="A340" s="434"/>
      <c r="B340" s="434"/>
      <c r="C340" s="434"/>
      <c r="D340" s="434"/>
      <c r="E340" s="434"/>
      <c r="F340" s="434"/>
      <c r="G340" s="434"/>
      <c r="H340" s="434"/>
      <c r="I340" s="434"/>
      <c r="J340" s="434"/>
      <c r="K340" s="434"/>
      <c r="L340" s="434"/>
      <c r="M340" s="434"/>
      <c r="N340" s="434"/>
      <c r="O340" s="434"/>
      <c r="P340" s="434"/>
      <c r="Q340" s="434"/>
      <c r="R340" s="434"/>
      <c r="S340" s="434"/>
      <c r="T340" s="434"/>
      <c r="U340" s="434"/>
      <c r="V340" s="434"/>
      <c r="W340" s="434"/>
      <c r="X340" s="434"/>
      <c r="Y340" s="434"/>
      <c r="Z340" s="434"/>
    </row>
    <row r="341" spans="1:26" ht="16.5" customHeight="1" x14ac:dyDescent="0.3">
      <c r="A341" s="434"/>
      <c r="B341" s="434"/>
      <c r="C341" s="434"/>
      <c r="D341" s="434"/>
      <c r="E341" s="434"/>
      <c r="F341" s="434"/>
      <c r="G341" s="434"/>
      <c r="H341" s="434"/>
      <c r="I341" s="434"/>
      <c r="J341" s="434"/>
      <c r="K341" s="434"/>
      <c r="L341" s="434"/>
      <c r="M341" s="434"/>
      <c r="N341" s="434"/>
      <c r="O341" s="434"/>
      <c r="P341" s="434"/>
      <c r="Q341" s="434"/>
      <c r="R341" s="434"/>
      <c r="S341" s="434"/>
      <c r="T341" s="434"/>
      <c r="U341" s="434"/>
      <c r="V341" s="434"/>
      <c r="W341" s="434"/>
      <c r="X341" s="434"/>
      <c r="Y341" s="434"/>
      <c r="Z341" s="434"/>
    </row>
    <row r="342" spans="1:26" ht="16.5" customHeight="1" x14ac:dyDescent="0.3">
      <c r="A342" s="434"/>
      <c r="B342" s="434"/>
      <c r="C342" s="434"/>
      <c r="D342" s="434"/>
      <c r="E342" s="434"/>
      <c r="F342" s="434"/>
      <c r="G342" s="434"/>
      <c r="H342" s="434"/>
      <c r="I342" s="434"/>
      <c r="J342" s="434"/>
      <c r="K342" s="434"/>
      <c r="L342" s="434"/>
      <c r="M342" s="434"/>
      <c r="N342" s="434"/>
      <c r="O342" s="434"/>
      <c r="P342" s="434"/>
      <c r="Q342" s="434"/>
      <c r="R342" s="434"/>
      <c r="S342" s="434"/>
      <c r="T342" s="434"/>
      <c r="U342" s="434"/>
      <c r="V342" s="434"/>
      <c r="W342" s="434"/>
      <c r="X342" s="434"/>
      <c r="Y342" s="434"/>
      <c r="Z342" s="434"/>
    </row>
    <row r="343" spans="1:26" ht="16.5" customHeight="1" x14ac:dyDescent="0.3">
      <c r="A343" s="434"/>
      <c r="B343" s="434"/>
      <c r="C343" s="434"/>
      <c r="D343" s="434"/>
      <c r="E343" s="434"/>
      <c r="F343" s="434"/>
      <c r="G343" s="434"/>
      <c r="H343" s="434"/>
      <c r="I343" s="434"/>
      <c r="J343" s="434"/>
      <c r="K343" s="434"/>
      <c r="L343" s="434"/>
      <c r="M343" s="434"/>
      <c r="N343" s="434"/>
      <c r="O343" s="434"/>
      <c r="P343" s="434"/>
      <c r="Q343" s="434"/>
      <c r="R343" s="434"/>
      <c r="S343" s="434"/>
      <c r="T343" s="434"/>
      <c r="U343" s="434"/>
      <c r="V343" s="434"/>
      <c r="W343" s="434"/>
      <c r="X343" s="434"/>
      <c r="Y343" s="434"/>
      <c r="Z343" s="434"/>
    </row>
    <row r="344" spans="1:26" ht="16.5" customHeight="1" x14ac:dyDescent="0.3">
      <c r="A344" s="434"/>
      <c r="B344" s="434"/>
      <c r="C344" s="434"/>
      <c r="D344" s="434"/>
      <c r="E344" s="434"/>
      <c r="F344" s="434"/>
      <c r="G344" s="434"/>
      <c r="H344" s="434"/>
      <c r="I344" s="434"/>
      <c r="J344" s="434"/>
      <c r="K344" s="434"/>
      <c r="L344" s="434"/>
      <c r="M344" s="434"/>
      <c r="N344" s="434"/>
      <c r="O344" s="434"/>
      <c r="P344" s="434"/>
      <c r="Q344" s="434"/>
      <c r="R344" s="434"/>
      <c r="S344" s="434"/>
      <c r="T344" s="434"/>
      <c r="U344" s="434"/>
      <c r="V344" s="434"/>
      <c r="W344" s="434"/>
      <c r="X344" s="434"/>
      <c r="Y344" s="434"/>
      <c r="Z344" s="434"/>
    </row>
    <row r="345" spans="1:26" ht="16.5" customHeight="1" x14ac:dyDescent="0.3">
      <c r="A345" s="434"/>
      <c r="B345" s="434"/>
      <c r="C345" s="434"/>
      <c r="D345" s="434"/>
      <c r="E345" s="434"/>
      <c r="F345" s="434"/>
      <c r="G345" s="434"/>
      <c r="H345" s="434"/>
      <c r="I345" s="434"/>
      <c r="J345" s="434"/>
      <c r="K345" s="434"/>
      <c r="L345" s="434"/>
      <c r="M345" s="434"/>
      <c r="N345" s="434"/>
      <c r="O345" s="434"/>
      <c r="P345" s="434"/>
      <c r="Q345" s="434"/>
      <c r="R345" s="434"/>
      <c r="S345" s="434"/>
      <c r="T345" s="434"/>
      <c r="U345" s="434"/>
      <c r="V345" s="434"/>
      <c r="W345" s="434"/>
      <c r="X345" s="434"/>
      <c r="Y345" s="434"/>
      <c r="Z345" s="434"/>
    </row>
    <row r="346" spans="1:26" ht="16.5" customHeight="1" x14ac:dyDescent="0.3">
      <c r="A346" s="434"/>
      <c r="B346" s="434"/>
      <c r="C346" s="434"/>
      <c r="D346" s="434"/>
      <c r="E346" s="434"/>
      <c r="F346" s="434"/>
      <c r="G346" s="434"/>
      <c r="H346" s="434"/>
      <c r="I346" s="434"/>
      <c r="J346" s="434"/>
      <c r="K346" s="434"/>
      <c r="L346" s="434"/>
      <c r="M346" s="434"/>
      <c r="N346" s="434"/>
      <c r="O346" s="434"/>
      <c r="P346" s="434"/>
      <c r="Q346" s="434"/>
      <c r="R346" s="434"/>
      <c r="S346" s="434"/>
      <c r="T346" s="434"/>
      <c r="U346" s="434"/>
      <c r="V346" s="434"/>
      <c r="W346" s="434"/>
      <c r="X346" s="434"/>
      <c r="Y346" s="434"/>
      <c r="Z346" s="434"/>
    </row>
    <row r="347" spans="1:26" ht="16.5" customHeight="1" x14ac:dyDescent="0.3">
      <c r="A347" s="434"/>
      <c r="B347" s="434"/>
      <c r="C347" s="434"/>
      <c r="D347" s="434"/>
      <c r="E347" s="434"/>
      <c r="F347" s="434"/>
      <c r="G347" s="434"/>
      <c r="H347" s="434"/>
      <c r="I347" s="434"/>
      <c r="J347" s="434"/>
      <c r="K347" s="434"/>
      <c r="L347" s="434"/>
      <c r="M347" s="434"/>
      <c r="N347" s="434"/>
      <c r="O347" s="434"/>
      <c r="P347" s="434"/>
      <c r="Q347" s="434"/>
      <c r="R347" s="434"/>
      <c r="S347" s="434"/>
      <c r="T347" s="434"/>
      <c r="U347" s="434"/>
      <c r="V347" s="434"/>
      <c r="W347" s="434"/>
      <c r="X347" s="434"/>
      <c r="Y347" s="434"/>
      <c r="Z347" s="434"/>
    </row>
    <row r="348" spans="1:26" ht="16.5" customHeight="1" x14ac:dyDescent="0.3">
      <c r="A348" s="434"/>
      <c r="B348" s="434"/>
      <c r="C348" s="434"/>
      <c r="D348" s="434"/>
      <c r="E348" s="434"/>
      <c r="F348" s="434"/>
      <c r="G348" s="434"/>
      <c r="H348" s="434"/>
      <c r="I348" s="434"/>
      <c r="J348" s="434"/>
      <c r="K348" s="434"/>
      <c r="L348" s="434"/>
      <c r="M348" s="434"/>
      <c r="N348" s="434"/>
      <c r="O348" s="434"/>
      <c r="P348" s="434"/>
      <c r="Q348" s="434"/>
      <c r="R348" s="434"/>
      <c r="S348" s="434"/>
      <c r="T348" s="434"/>
      <c r="U348" s="434"/>
      <c r="V348" s="434"/>
      <c r="W348" s="434"/>
      <c r="X348" s="434"/>
      <c r="Y348" s="434"/>
      <c r="Z348" s="434"/>
    </row>
    <row r="349" spans="1:26" ht="16.5" customHeight="1" x14ac:dyDescent="0.3">
      <c r="A349" s="434"/>
      <c r="B349" s="434"/>
      <c r="C349" s="434"/>
      <c r="D349" s="434"/>
      <c r="E349" s="434"/>
      <c r="F349" s="434"/>
      <c r="G349" s="434"/>
      <c r="H349" s="434"/>
      <c r="I349" s="434"/>
      <c r="J349" s="434"/>
      <c r="K349" s="434"/>
      <c r="L349" s="434"/>
      <c r="M349" s="434"/>
      <c r="N349" s="434"/>
      <c r="O349" s="434"/>
      <c r="P349" s="434"/>
      <c r="Q349" s="434"/>
      <c r="R349" s="434"/>
      <c r="S349" s="434"/>
      <c r="T349" s="434"/>
      <c r="U349" s="434"/>
      <c r="V349" s="434"/>
      <c r="W349" s="434"/>
      <c r="X349" s="434"/>
      <c r="Y349" s="434"/>
      <c r="Z349" s="434"/>
    </row>
    <row r="350" spans="1:26" ht="16.5" customHeight="1" x14ac:dyDescent="0.3">
      <c r="A350" s="434"/>
      <c r="B350" s="434"/>
      <c r="C350" s="434"/>
      <c r="D350" s="434"/>
      <c r="E350" s="434"/>
      <c r="F350" s="434"/>
      <c r="G350" s="434"/>
      <c r="H350" s="434"/>
      <c r="I350" s="434"/>
      <c r="J350" s="434"/>
      <c r="K350" s="434"/>
      <c r="L350" s="434"/>
      <c r="M350" s="434"/>
      <c r="N350" s="434"/>
      <c r="O350" s="434"/>
      <c r="P350" s="434"/>
      <c r="Q350" s="434"/>
      <c r="R350" s="434"/>
      <c r="S350" s="434"/>
      <c r="T350" s="434"/>
      <c r="U350" s="434"/>
      <c r="V350" s="434"/>
      <c r="W350" s="434"/>
      <c r="X350" s="434"/>
      <c r="Y350" s="434"/>
      <c r="Z350" s="434"/>
    </row>
    <row r="351" spans="1:26" ht="16.5" customHeight="1" x14ac:dyDescent="0.3">
      <c r="A351" s="434"/>
      <c r="B351" s="434"/>
      <c r="C351" s="434"/>
      <c r="D351" s="434"/>
      <c r="E351" s="434"/>
      <c r="F351" s="434"/>
      <c r="G351" s="434"/>
      <c r="H351" s="434"/>
      <c r="I351" s="434"/>
      <c r="J351" s="434"/>
      <c r="K351" s="434"/>
      <c r="L351" s="434"/>
      <c r="M351" s="434"/>
      <c r="N351" s="434"/>
      <c r="O351" s="434"/>
      <c r="P351" s="434"/>
      <c r="Q351" s="434"/>
      <c r="R351" s="434"/>
      <c r="S351" s="434"/>
      <c r="T351" s="434"/>
      <c r="U351" s="434"/>
      <c r="V351" s="434"/>
      <c r="W351" s="434"/>
      <c r="X351" s="434"/>
      <c r="Y351" s="434"/>
      <c r="Z351" s="434"/>
    </row>
    <row r="352" spans="1:26" ht="16.5" customHeight="1" x14ac:dyDescent="0.3">
      <c r="A352" s="434"/>
      <c r="B352" s="434"/>
      <c r="C352" s="434"/>
      <c r="D352" s="434"/>
      <c r="E352" s="434"/>
      <c r="F352" s="434"/>
      <c r="G352" s="434"/>
      <c r="H352" s="434"/>
      <c r="I352" s="434"/>
      <c r="J352" s="434"/>
      <c r="K352" s="434"/>
      <c r="L352" s="434"/>
      <c r="M352" s="434"/>
      <c r="N352" s="434"/>
      <c r="O352" s="434"/>
      <c r="P352" s="434"/>
      <c r="Q352" s="434"/>
      <c r="R352" s="434"/>
      <c r="S352" s="434"/>
      <c r="T352" s="434"/>
      <c r="U352" s="434"/>
      <c r="V352" s="434"/>
      <c r="W352" s="434"/>
      <c r="X352" s="434"/>
      <c r="Y352" s="434"/>
      <c r="Z352" s="434"/>
    </row>
    <row r="353" spans="1:26" ht="16.5" customHeight="1" x14ac:dyDescent="0.3">
      <c r="A353" s="434"/>
      <c r="B353" s="434"/>
      <c r="C353" s="434"/>
      <c r="D353" s="434"/>
      <c r="E353" s="434"/>
      <c r="F353" s="434"/>
      <c r="G353" s="434"/>
      <c r="H353" s="434"/>
      <c r="I353" s="434"/>
      <c r="J353" s="434"/>
      <c r="K353" s="434"/>
      <c r="L353" s="434"/>
      <c r="M353" s="434"/>
      <c r="N353" s="434"/>
      <c r="O353" s="434"/>
      <c r="P353" s="434"/>
      <c r="Q353" s="434"/>
      <c r="R353" s="434"/>
      <c r="S353" s="434"/>
      <c r="T353" s="434"/>
      <c r="U353" s="434"/>
      <c r="V353" s="434"/>
      <c r="W353" s="434"/>
      <c r="X353" s="434"/>
      <c r="Y353" s="434"/>
      <c r="Z353" s="434"/>
    </row>
    <row r="354" spans="1:26" ht="16.5" customHeight="1" x14ac:dyDescent="0.3">
      <c r="A354" s="434"/>
      <c r="B354" s="434"/>
      <c r="C354" s="434"/>
      <c r="D354" s="434"/>
      <c r="E354" s="434"/>
      <c r="F354" s="434"/>
      <c r="G354" s="434"/>
      <c r="H354" s="434"/>
      <c r="I354" s="434"/>
      <c r="J354" s="434"/>
      <c r="K354" s="434"/>
      <c r="L354" s="434"/>
      <c r="M354" s="434"/>
      <c r="N354" s="434"/>
      <c r="O354" s="434"/>
      <c r="P354" s="434"/>
      <c r="Q354" s="434"/>
      <c r="R354" s="434"/>
      <c r="S354" s="434"/>
      <c r="T354" s="434"/>
      <c r="U354" s="434"/>
      <c r="V354" s="434"/>
      <c r="W354" s="434"/>
      <c r="X354" s="434"/>
      <c r="Y354" s="434"/>
      <c r="Z354" s="434"/>
    </row>
    <row r="355" spans="1:26" ht="16.5" customHeight="1" x14ac:dyDescent="0.3">
      <c r="A355" s="434"/>
      <c r="B355" s="434"/>
      <c r="C355" s="434"/>
      <c r="D355" s="434"/>
      <c r="E355" s="434"/>
      <c r="F355" s="434"/>
      <c r="G355" s="434"/>
      <c r="H355" s="434"/>
      <c r="I355" s="434"/>
      <c r="J355" s="434"/>
      <c r="K355" s="434"/>
      <c r="L355" s="434"/>
      <c r="M355" s="434"/>
      <c r="N355" s="434"/>
      <c r="O355" s="434"/>
      <c r="P355" s="434"/>
      <c r="Q355" s="434"/>
      <c r="R355" s="434"/>
      <c r="S355" s="434"/>
      <c r="T355" s="434"/>
      <c r="U355" s="434"/>
      <c r="V355" s="434"/>
      <c r="W355" s="434"/>
      <c r="X355" s="434"/>
      <c r="Y355" s="434"/>
      <c r="Z355" s="434"/>
    </row>
    <row r="356" spans="1:26" ht="16.5" customHeight="1" x14ac:dyDescent="0.3">
      <c r="A356" s="434"/>
      <c r="B356" s="434"/>
      <c r="C356" s="434"/>
      <c r="D356" s="434"/>
      <c r="E356" s="434"/>
      <c r="F356" s="434"/>
      <c r="G356" s="434"/>
      <c r="H356" s="434"/>
      <c r="I356" s="434"/>
      <c r="J356" s="434"/>
      <c r="K356" s="434"/>
      <c r="L356" s="434"/>
      <c r="M356" s="434"/>
      <c r="N356" s="434"/>
      <c r="O356" s="434"/>
      <c r="P356" s="434"/>
      <c r="Q356" s="434"/>
      <c r="R356" s="434"/>
      <c r="S356" s="434"/>
      <c r="T356" s="434"/>
      <c r="U356" s="434"/>
      <c r="V356" s="434"/>
      <c r="W356" s="434"/>
      <c r="X356" s="434"/>
      <c r="Y356" s="434"/>
      <c r="Z356" s="434"/>
    </row>
    <row r="357" spans="1:26" ht="16.5" customHeight="1" x14ac:dyDescent="0.3">
      <c r="A357" s="434"/>
      <c r="B357" s="434"/>
      <c r="C357" s="434"/>
      <c r="D357" s="434"/>
      <c r="E357" s="434"/>
      <c r="F357" s="434"/>
      <c r="G357" s="434"/>
      <c r="H357" s="434"/>
      <c r="I357" s="434"/>
      <c r="J357" s="434"/>
      <c r="K357" s="434"/>
      <c r="L357" s="434"/>
      <c r="M357" s="434"/>
      <c r="N357" s="434"/>
      <c r="O357" s="434"/>
      <c r="P357" s="434"/>
      <c r="Q357" s="434"/>
      <c r="R357" s="434"/>
      <c r="S357" s="434"/>
      <c r="T357" s="434"/>
      <c r="U357" s="434"/>
      <c r="V357" s="434"/>
      <c r="W357" s="434"/>
      <c r="X357" s="434"/>
      <c r="Y357" s="434"/>
      <c r="Z357" s="434"/>
    </row>
    <row r="358" spans="1:26" ht="16.5" customHeight="1" x14ac:dyDescent="0.3">
      <c r="A358" s="434"/>
      <c r="B358" s="434"/>
      <c r="C358" s="434"/>
      <c r="D358" s="434"/>
      <c r="E358" s="434"/>
      <c r="F358" s="434"/>
      <c r="G358" s="434"/>
      <c r="H358" s="434"/>
      <c r="I358" s="434"/>
      <c r="J358" s="434"/>
      <c r="K358" s="434"/>
      <c r="L358" s="434"/>
      <c r="M358" s="434"/>
      <c r="N358" s="434"/>
      <c r="O358" s="434"/>
      <c r="P358" s="434"/>
      <c r="Q358" s="434"/>
      <c r="R358" s="434"/>
      <c r="S358" s="434"/>
      <c r="T358" s="434"/>
      <c r="U358" s="434"/>
      <c r="V358" s="434"/>
      <c r="W358" s="434"/>
      <c r="X358" s="434"/>
      <c r="Y358" s="434"/>
      <c r="Z358" s="434"/>
    </row>
    <row r="359" spans="1:26" ht="16.5" customHeight="1" x14ac:dyDescent="0.3">
      <c r="A359" s="434"/>
      <c r="B359" s="434"/>
      <c r="C359" s="434"/>
      <c r="D359" s="434"/>
      <c r="E359" s="434"/>
      <c r="F359" s="434"/>
      <c r="G359" s="434"/>
      <c r="H359" s="434"/>
      <c r="I359" s="434"/>
      <c r="J359" s="434"/>
      <c r="K359" s="434"/>
      <c r="L359" s="434"/>
      <c r="M359" s="434"/>
      <c r="N359" s="434"/>
      <c r="O359" s="434"/>
      <c r="P359" s="434"/>
      <c r="Q359" s="434"/>
      <c r="R359" s="434"/>
      <c r="S359" s="434"/>
      <c r="T359" s="434"/>
      <c r="U359" s="434"/>
      <c r="V359" s="434"/>
      <c r="W359" s="434"/>
      <c r="X359" s="434"/>
      <c r="Y359" s="434"/>
      <c r="Z359" s="434"/>
    </row>
    <row r="360" spans="1:26" ht="16.5" customHeight="1" x14ac:dyDescent="0.3">
      <c r="A360" s="434"/>
      <c r="B360" s="434"/>
      <c r="C360" s="434"/>
      <c r="D360" s="434"/>
      <c r="E360" s="434"/>
      <c r="F360" s="434"/>
      <c r="G360" s="434"/>
      <c r="H360" s="434"/>
      <c r="I360" s="434"/>
      <c r="J360" s="434"/>
      <c r="K360" s="434"/>
      <c r="L360" s="434"/>
      <c r="M360" s="434"/>
      <c r="N360" s="434"/>
      <c r="O360" s="434"/>
      <c r="P360" s="434"/>
      <c r="Q360" s="434"/>
      <c r="R360" s="434"/>
      <c r="S360" s="434"/>
      <c r="T360" s="434"/>
      <c r="U360" s="434"/>
      <c r="V360" s="434"/>
      <c r="W360" s="434"/>
      <c r="X360" s="434"/>
      <c r="Y360" s="434"/>
      <c r="Z360" s="434"/>
    </row>
    <row r="361" spans="1:26" ht="16.5" customHeight="1" x14ac:dyDescent="0.3">
      <c r="A361" s="434"/>
      <c r="B361" s="434"/>
      <c r="C361" s="434"/>
      <c r="D361" s="434"/>
      <c r="E361" s="434"/>
      <c r="F361" s="434"/>
      <c r="G361" s="434"/>
      <c r="H361" s="434"/>
      <c r="I361" s="434"/>
      <c r="J361" s="434"/>
      <c r="K361" s="434"/>
      <c r="L361" s="434"/>
      <c r="M361" s="434"/>
      <c r="N361" s="434"/>
      <c r="O361" s="434"/>
      <c r="P361" s="434"/>
      <c r="Q361" s="434"/>
      <c r="R361" s="434"/>
      <c r="S361" s="434"/>
      <c r="T361" s="434"/>
      <c r="U361" s="434"/>
      <c r="V361" s="434"/>
      <c r="W361" s="434"/>
      <c r="X361" s="434"/>
      <c r="Y361" s="434"/>
      <c r="Z361" s="434"/>
    </row>
    <row r="362" spans="1:26" ht="16.5" customHeight="1" x14ac:dyDescent="0.3">
      <c r="A362" s="434"/>
      <c r="B362" s="434"/>
      <c r="C362" s="434"/>
      <c r="D362" s="434"/>
      <c r="E362" s="434"/>
      <c r="F362" s="434"/>
      <c r="G362" s="434"/>
      <c r="H362" s="434"/>
      <c r="I362" s="434"/>
      <c r="J362" s="434"/>
      <c r="K362" s="434"/>
      <c r="L362" s="434"/>
      <c r="M362" s="434"/>
      <c r="N362" s="434"/>
      <c r="O362" s="434"/>
      <c r="P362" s="434"/>
      <c r="Q362" s="434"/>
      <c r="R362" s="434"/>
      <c r="S362" s="434"/>
      <c r="T362" s="434"/>
      <c r="U362" s="434"/>
      <c r="V362" s="434"/>
      <c r="W362" s="434"/>
      <c r="X362" s="434"/>
      <c r="Y362" s="434"/>
      <c r="Z362" s="434"/>
    </row>
    <row r="363" spans="1:26" ht="16.5" customHeight="1" x14ac:dyDescent="0.3">
      <c r="A363" s="434"/>
      <c r="B363" s="434"/>
      <c r="C363" s="434"/>
      <c r="D363" s="434"/>
      <c r="E363" s="434"/>
      <c r="F363" s="434"/>
      <c r="G363" s="434"/>
      <c r="H363" s="434"/>
      <c r="I363" s="434"/>
      <c r="J363" s="434"/>
      <c r="K363" s="434"/>
      <c r="L363" s="434"/>
      <c r="M363" s="434"/>
      <c r="N363" s="434"/>
      <c r="O363" s="434"/>
      <c r="P363" s="434"/>
      <c r="Q363" s="434"/>
      <c r="R363" s="434"/>
      <c r="S363" s="434"/>
      <c r="T363" s="434"/>
      <c r="U363" s="434"/>
      <c r="V363" s="434"/>
      <c r="W363" s="434"/>
      <c r="X363" s="434"/>
      <c r="Y363" s="434"/>
      <c r="Z363" s="434"/>
    </row>
    <row r="364" spans="1:26" ht="16.5" customHeight="1" x14ac:dyDescent="0.3">
      <c r="A364" s="434"/>
      <c r="B364" s="434"/>
      <c r="C364" s="434"/>
      <c r="D364" s="434"/>
      <c r="E364" s="434"/>
      <c r="F364" s="434"/>
      <c r="G364" s="434"/>
      <c r="H364" s="434"/>
      <c r="I364" s="434"/>
      <c r="J364" s="434"/>
      <c r="K364" s="434"/>
      <c r="L364" s="434"/>
      <c r="M364" s="434"/>
      <c r="N364" s="434"/>
      <c r="O364" s="434"/>
      <c r="P364" s="434"/>
      <c r="Q364" s="434"/>
      <c r="R364" s="434"/>
      <c r="S364" s="434"/>
      <c r="T364" s="434"/>
      <c r="U364" s="434"/>
      <c r="V364" s="434"/>
      <c r="W364" s="434"/>
      <c r="X364" s="434"/>
      <c r="Y364" s="434"/>
      <c r="Z364" s="434"/>
    </row>
    <row r="365" spans="1:26" ht="16.5" customHeight="1" x14ac:dyDescent="0.3">
      <c r="A365" s="434"/>
      <c r="B365" s="434"/>
      <c r="C365" s="434"/>
      <c r="D365" s="434"/>
      <c r="E365" s="434"/>
      <c r="F365" s="434"/>
      <c r="G365" s="434"/>
      <c r="H365" s="434"/>
      <c r="I365" s="434"/>
      <c r="J365" s="434"/>
      <c r="K365" s="434"/>
      <c r="L365" s="434"/>
      <c r="M365" s="434"/>
      <c r="N365" s="434"/>
      <c r="O365" s="434"/>
      <c r="P365" s="434"/>
      <c r="Q365" s="434"/>
      <c r="R365" s="434"/>
      <c r="S365" s="434"/>
      <c r="T365" s="434"/>
      <c r="U365" s="434"/>
      <c r="V365" s="434"/>
      <c r="W365" s="434"/>
      <c r="X365" s="434"/>
      <c r="Y365" s="434"/>
      <c r="Z365" s="434"/>
    </row>
    <row r="366" spans="1:26" ht="16.5" customHeight="1" x14ac:dyDescent="0.3">
      <c r="A366" s="434"/>
      <c r="B366" s="434"/>
      <c r="C366" s="434"/>
      <c r="D366" s="434"/>
      <c r="E366" s="434"/>
      <c r="F366" s="434"/>
      <c r="G366" s="434"/>
      <c r="H366" s="434"/>
      <c r="I366" s="434"/>
      <c r="J366" s="434"/>
      <c r="K366" s="434"/>
      <c r="L366" s="434"/>
      <c r="M366" s="434"/>
      <c r="N366" s="434"/>
      <c r="O366" s="434"/>
      <c r="P366" s="434"/>
      <c r="Q366" s="434"/>
      <c r="R366" s="434"/>
      <c r="S366" s="434"/>
      <c r="T366" s="434"/>
      <c r="U366" s="434"/>
      <c r="V366" s="434"/>
      <c r="W366" s="434"/>
      <c r="X366" s="434"/>
      <c r="Y366" s="434"/>
      <c r="Z366" s="434"/>
    </row>
    <row r="367" spans="1:26" ht="16.5" customHeight="1" x14ac:dyDescent="0.3">
      <c r="A367" s="434"/>
      <c r="B367" s="434"/>
      <c r="C367" s="434"/>
      <c r="D367" s="434"/>
      <c r="E367" s="434"/>
      <c r="F367" s="434"/>
      <c r="G367" s="434"/>
      <c r="H367" s="434"/>
      <c r="I367" s="434"/>
      <c r="J367" s="434"/>
      <c r="K367" s="434"/>
      <c r="L367" s="434"/>
      <c r="M367" s="434"/>
      <c r="N367" s="434"/>
      <c r="O367" s="434"/>
      <c r="P367" s="434"/>
      <c r="Q367" s="434"/>
      <c r="R367" s="434"/>
      <c r="S367" s="434"/>
      <c r="T367" s="434"/>
      <c r="U367" s="434"/>
      <c r="V367" s="434"/>
      <c r="W367" s="434"/>
      <c r="X367" s="434"/>
      <c r="Y367" s="434"/>
      <c r="Z367" s="434"/>
    </row>
    <row r="368" spans="1:26" ht="16.5" customHeight="1" x14ac:dyDescent="0.3">
      <c r="A368" s="434"/>
      <c r="B368" s="434"/>
      <c r="C368" s="434"/>
      <c r="D368" s="434"/>
      <c r="E368" s="434"/>
      <c r="F368" s="434"/>
      <c r="G368" s="434"/>
      <c r="H368" s="434"/>
      <c r="I368" s="434"/>
      <c r="J368" s="434"/>
      <c r="K368" s="434"/>
      <c r="L368" s="434"/>
      <c r="M368" s="434"/>
      <c r="N368" s="434"/>
      <c r="O368" s="434"/>
      <c r="P368" s="434"/>
      <c r="Q368" s="434"/>
      <c r="R368" s="434"/>
      <c r="S368" s="434"/>
      <c r="T368" s="434"/>
      <c r="U368" s="434"/>
      <c r="V368" s="434"/>
      <c r="W368" s="434"/>
      <c r="X368" s="434"/>
      <c r="Y368" s="434"/>
      <c r="Z368" s="434"/>
    </row>
    <row r="369" spans="1:26" ht="16.5" customHeight="1" x14ac:dyDescent="0.3">
      <c r="A369" s="434"/>
      <c r="B369" s="434"/>
      <c r="C369" s="434"/>
      <c r="D369" s="434"/>
      <c r="E369" s="434"/>
      <c r="F369" s="434"/>
      <c r="G369" s="434"/>
      <c r="H369" s="434"/>
      <c r="I369" s="434"/>
      <c r="J369" s="434"/>
      <c r="K369" s="434"/>
      <c r="L369" s="434"/>
      <c r="M369" s="434"/>
      <c r="N369" s="434"/>
      <c r="O369" s="434"/>
      <c r="P369" s="434"/>
      <c r="Q369" s="434"/>
      <c r="R369" s="434"/>
      <c r="S369" s="434"/>
      <c r="T369" s="434"/>
      <c r="U369" s="434"/>
      <c r="V369" s="434"/>
      <c r="W369" s="434"/>
      <c r="X369" s="434"/>
      <c r="Y369" s="434"/>
      <c r="Z369" s="434"/>
    </row>
    <row r="370" spans="1:26" ht="16.5" customHeight="1" x14ac:dyDescent="0.3">
      <c r="A370" s="434"/>
      <c r="B370" s="434"/>
      <c r="C370" s="434"/>
      <c r="D370" s="434"/>
      <c r="E370" s="434"/>
      <c r="F370" s="434"/>
      <c r="G370" s="434"/>
      <c r="H370" s="434"/>
      <c r="I370" s="434"/>
      <c r="J370" s="434"/>
      <c r="K370" s="434"/>
      <c r="L370" s="434"/>
      <c r="M370" s="434"/>
      <c r="N370" s="434"/>
      <c r="O370" s="434"/>
      <c r="P370" s="434"/>
      <c r="Q370" s="434"/>
      <c r="R370" s="434"/>
      <c r="S370" s="434"/>
      <c r="T370" s="434"/>
      <c r="U370" s="434"/>
      <c r="V370" s="434"/>
      <c r="W370" s="434"/>
      <c r="X370" s="434"/>
      <c r="Y370" s="434"/>
      <c r="Z370" s="434"/>
    </row>
    <row r="371" spans="1:26" ht="16.5" customHeight="1" x14ac:dyDescent="0.3">
      <c r="A371" s="434"/>
      <c r="B371" s="434"/>
      <c r="C371" s="434"/>
      <c r="D371" s="434"/>
      <c r="E371" s="434"/>
      <c r="F371" s="434"/>
      <c r="G371" s="434"/>
      <c r="H371" s="434"/>
      <c r="I371" s="434"/>
      <c r="J371" s="434"/>
      <c r="K371" s="434"/>
      <c r="L371" s="434"/>
      <c r="M371" s="434"/>
      <c r="N371" s="434"/>
      <c r="O371" s="434"/>
      <c r="P371" s="434"/>
      <c r="Q371" s="434"/>
      <c r="R371" s="434"/>
      <c r="S371" s="434"/>
      <c r="T371" s="434"/>
      <c r="U371" s="434"/>
      <c r="V371" s="434"/>
      <c r="W371" s="434"/>
      <c r="X371" s="434"/>
      <c r="Y371" s="434"/>
      <c r="Z371" s="434"/>
    </row>
    <row r="372" spans="1:26" ht="16.5" customHeight="1" x14ac:dyDescent="0.3">
      <c r="A372" s="434"/>
      <c r="B372" s="434"/>
      <c r="C372" s="434"/>
      <c r="D372" s="434"/>
      <c r="E372" s="434"/>
      <c r="F372" s="434"/>
      <c r="G372" s="434"/>
      <c r="H372" s="434"/>
      <c r="I372" s="434"/>
      <c r="J372" s="434"/>
      <c r="K372" s="434"/>
      <c r="L372" s="434"/>
      <c r="M372" s="434"/>
      <c r="N372" s="434"/>
      <c r="O372" s="434"/>
      <c r="P372" s="434"/>
      <c r="Q372" s="434"/>
      <c r="R372" s="434"/>
      <c r="S372" s="434"/>
      <c r="T372" s="434"/>
      <c r="U372" s="434"/>
      <c r="V372" s="434"/>
      <c r="W372" s="434"/>
      <c r="X372" s="434"/>
      <c r="Y372" s="434"/>
      <c r="Z372" s="434"/>
    </row>
    <row r="373" spans="1:26" ht="16.5" customHeight="1" x14ac:dyDescent="0.3">
      <c r="A373" s="434"/>
      <c r="B373" s="434"/>
      <c r="C373" s="434"/>
      <c r="D373" s="434"/>
      <c r="E373" s="434"/>
      <c r="F373" s="434"/>
      <c r="G373" s="434"/>
      <c r="H373" s="434"/>
      <c r="I373" s="434"/>
      <c r="J373" s="434"/>
      <c r="K373" s="434"/>
      <c r="L373" s="434"/>
      <c r="M373" s="434"/>
      <c r="N373" s="434"/>
      <c r="O373" s="434"/>
      <c r="P373" s="434"/>
      <c r="Q373" s="434"/>
      <c r="R373" s="434"/>
      <c r="S373" s="434"/>
      <c r="T373" s="434"/>
      <c r="U373" s="434"/>
      <c r="V373" s="434"/>
      <c r="W373" s="434"/>
      <c r="X373" s="434"/>
      <c r="Y373" s="434"/>
      <c r="Z373" s="434"/>
    </row>
    <row r="374" spans="1:26" ht="16.5" customHeight="1" x14ac:dyDescent="0.3">
      <c r="A374" s="434"/>
      <c r="B374" s="434"/>
      <c r="C374" s="434"/>
      <c r="D374" s="434"/>
      <c r="E374" s="434"/>
      <c r="F374" s="434"/>
      <c r="G374" s="434"/>
      <c r="H374" s="434"/>
      <c r="I374" s="434"/>
      <c r="J374" s="434"/>
      <c r="K374" s="434"/>
      <c r="L374" s="434"/>
      <c r="M374" s="434"/>
      <c r="N374" s="434"/>
      <c r="O374" s="434"/>
      <c r="P374" s="434"/>
      <c r="Q374" s="434"/>
      <c r="R374" s="434"/>
      <c r="S374" s="434"/>
      <c r="T374" s="434"/>
      <c r="U374" s="434"/>
      <c r="V374" s="434"/>
      <c r="W374" s="434"/>
      <c r="X374" s="434"/>
      <c r="Y374" s="434"/>
      <c r="Z374" s="434"/>
    </row>
    <row r="375" spans="1:26" ht="16.5" customHeight="1" x14ac:dyDescent="0.3">
      <c r="A375" s="434"/>
      <c r="B375" s="434"/>
      <c r="C375" s="434"/>
      <c r="D375" s="434"/>
      <c r="E375" s="434"/>
      <c r="F375" s="434"/>
      <c r="G375" s="434"/>
      <c r="H375" s="434"/>
      <c r="I375" s="434"/>
      <c r="J375" s="434"/>
      <c r="K375" s="434"/>
      <c r="L375" s="434"/>
      <c r="M375" s="434"/>
      <c r="N375" s="434"/>
      <c r="O375" s="434"/>
      <c r="P375" s="434"/>
      <c r="Q375" s="434"/>
      <c r="R375" s="434"/>
      <c r="S375" s="434"/>
      <c r="T375" s="434"/>
      <c r="U375" s="434"/>
      <c r="V375" s="434"/>
      <c r="W375" s="434"/>
      <c r="X375" s="434"/>
      <c r="Y375" s="434"/>
      <c r="Z375" s="434"/>
    </row>
    <row r="376" spans="1:26" ht="16.5" customHeight="1" x14ac:dyDescent="0.3">
      <c r="A376" s="434"/>
      <c r="B376" s="434"/>
      <c r="C376" s="434"/>
      <c r="D376" s="434"/>
      <c r="E376" s="434"/>
      <c r="F376" s="434"/>
      <c r="G376" s="434"/>
      <c r="H376" s="434"/>
      <c r="I376" s="434"/>
      <c r="J376" s="434"/>
      <c r="K376" s="434"/>
      <c r="L376" s="434"/>
      <c r="M376" s="434"/>
      <c r="N376" s="434"/>
      <c r="O376" s="434"/>
      <c r="P376" s="434"/>
      <c r="Q376" s="434"/>
      <c r="R376" s="434"/>
      <c r="S376" s="434"/>
      <c r="T376" s="434"/>
      <c r="U376" s="434"/>
      <c r="V376" s="434"/>
      <c r="W376" s="434"/>
      <c r="X376" s="434"/>
      <c r="Y376" s="434"/>
      <c r="Z376" s="434"/>
    </row>
    <row r="377" spans="1:26" ht="16.5" customHeight="1" x14ac:dyDescent="0.3">
      <c r="A377" s="434"/>
      <c r="B377" s="434"/>
      <c r="C377" s="434"/>
      <c r="D377" s="434"/>
      <c r="E377" s="434"/>
      <c r="F377" s="434"/>
      <c r="G377" s="434"/>
      <c r="H377" s="434"/>
      <c r="I377" s="434"/>
      <c r="J377" s="434"/>
      <c r="K377" s="434"/>
      <c r="L377" s="434"/>
      <c r="M377" s="434"/>
      <c r="N377" s="434"/>
      <c r="O377" s="434"/>
      <c r="P377" s="434"/>
      <c r="Q377" s="434"/>
      <c r="R377" s="434"/>
      <c r="S377" s="434"/>
      <c r="T377" s="434"/>
      <c r="U377" s="434"/>
      <c r="V377" s="434"/>
      <c r="W377" s="434"/>
      <c r="X377" s="434"/>
      <c r="Y377" s="434"/>
      <c r="Z377" s="434"/>
    </row>
    <row r="378" spans="1:26" ht="16.5" customHeight="1" x14ac:dyDescent="0.3">
      <c r="A378" s="434"/>
      <c r="B378" s="434"/>
      <c r="C378" s="434"/>
      <c r="D378" s="434"/>
      <c r="E378" s="434"/>
      <c r="F378" s="434"/>
      <c r="G378" s="434"/>
      <c r="H378" s="434"/>
      <c r="I378" s="434"/>
      <c r="J378" s="434"/>
      <c r="K378" s="434"/>
      <c r="L378" s="434"/>
      <c r="M378" s="434"/>
      <c r="N378" s="434"/>
      <c r="O378" s="434"/>
      <c r="P378" s="434"/>
      <c r="Q378" s="434"/>
      <c r="R378" s="434"/>
      <c r="S378" s="434"/>
      <c r="T378" s="434"/>
      <c r="U378" s="434"/>
      <c r="V378" s="434"/>
      <c r="W378" s="434"/>
      <c r="X378" s="434"/>
      <c r="Y378" s="434"/>
      <c r="Z378" s="434"/>
    </row>
    <row r="379" spans="1:26" ht="16.5" customHeight="1" x14ac:dyDescent="0.3">
      <c r="A379" s="434"/>
      <c r="B379" s="434"/>
      <c r="C379" s="434"/>
      <c r="D379" s="434"/>
      <c r="E379" s="434"/>
      <c r="F379" s="434"/>
      <c r="G379" s="434"/>
      <c r="H379" s="434"/>
      <c r="I379" s="434"/>
      <c r="J379" s="434"/>
      <c r="K379" s="434"/>
      <c r="L379" s="434"/>
      <c r="M379" s="434"/>
      <c r="N379" s="434"/>
      <c r="O379" s="434"/>
      <c r="P379" s="434"/>
      <c r="Q379" s="434"/>
      <c r="R379" s="434"/>
      <c r="S379" s="434"/>
      <c r="T379" s="434"/>
      <c r="U379" s="434"/>
      <c r="V379" s="434"/>
      <c r="W379" s="434"/>
      <c r="X379" s="434"/>
      <c r="Y379" s="434"/>
      <c r="Z379" s="434"/>
    </row>
    <row r="380" spans="1:26" ht="16.5" customHeight="1" x14ac:dyDescent="0.3">
      <c r="A380" s="434"/>
      <c r="B380" s="434"/>
      <c r="C380" s="434"/>
      <c r="D380" s="434"/>
      <c r="E380" s="434"/>
      <c r="F380" s="434"/>
      <c r="G380" s="434"/>
      <c r="H380" s="434"/>
      <c r="I380" s="434"/>
      <c r="J380" s="434"/>
      <c r="K380" s="434"/>
      <c r="L380" s="434"/>
      <c r="M380" s="434"/>
      <c r="N380" s="434"/>
      <c r="O380" s="434"/>
      <c r="P380" s="434"/>
      <c r="Q380" s="434"/>
      <c r="R380" s="434"/>
      <c r="S380" s="434"/>
      <c r="T380" s="434"/>
      <c r="U380" s="434"/>
      <c r="V380" s="434"/>
      <c r="W380" s="434"/>
      <c r="X380" s="434"/>
      <c r="Y380" s="434"/>
      <c r="Z380" s="434"/>
    </row>
    <row r="381" spans="1:26" ht="16.5" customHeight="1" x14ac:dyDescent="0.3">
      <c r="A381" s="434"/>
      <c r="B381" s="434"/>
      <c r="C381" s="434"/>
      <c r="D381" s="434"/>
      <c r="E381" s="434"/>
      <c r="F381" s="434"/>
      <c r="G381" s="434"/>
      <c r="H381" s="434"/>
      <c r="I381" s="434"/>
      <c r="J381" s="434"/>
      <c r="K381" s="434"/>
      <c r="L381" s="434"/>
      <c r="M381" s="434"/>
      <c r="N381" s="434"/>
      <c r="O381" s="434"/>
      <c r="P381" s="434"/>
      <c r="Q381" s="434"/>
      <c r="R381" s="434"/>
      <c r="S381" s="434"/>
      <c r="T381" s="434"/>
      <c r="U381" s="434"/>
      <c r="V381" s="434"/>
      <c r="W381" s="434"/>
      <c r="X381" s="434"/>
      <c r="Y381" s="434"/>
      <c r="Z381" s="434"/>
    </row>
    <row r="382" spans="1:26" ht="16.5" customHeight="1" x14ac:dyDescent="0.3">
      <c r="A382" s="434"/>
      <c r="B382" s="434"/>
      <c r="C382" s="434"/>
      <c r="D382" s="434"/>
      <c r="E382" s="434"/>
      <c r="F382" s="434"/>
      <c r="G382" s="434"/>
      <c r="H382" s="434"/>
      <c r="I382" s="434"/>
      <c r="J382" s="434"/>
      <c r="K382" s="434"/>
      <c r="L382" s="434"/>
      <c r="M382" s="434"/>
      <c r="N382" s="434"/>
      <c r="O382" s="434"/>
      <c r="P382" s="434"/>
      <c r="Q382" s="434"/>
      <c r="R382" s="434"/>
      <c r="S382" s="434"/>
      <c r="T382" s="434"/>
      <c r="U382" s="434"/>
      <c r="V382" s="434"/>
      <c r="W382" s="434"/>
      <c r="X382" s="434"/>
      <c r="Y382" s="434"/>
      <c r="Z382" s="434"/>
    </row>
    <row r="383" spans="1:26" ht="16.5" customHeight="1" x14ac:dyDescent="0.3">
      <c r="A383" s="434"/>
      <c r="B383" s="434"/>
      <c r="C383" s="434"/>
      <c r="D383" s="434"/>
      <c r="E383" s="434"/>
      <c r="F383" s="434"/>
      <c r="G383" s="434"/>
      <c r="H383" s="434"/>
      <c r="I383" s="434"/>
      <c r="J383" s="434"/>
      <c r="K383" s="434"/>
      <c r="L383" s="434"/>
      <c r="M383" s="434"/>
      <c r="N383" s="434"/>
      <c r="O383" s="434"/>
      <c r="P383" s="434"/>
      <c r="Q383" s="434"/>
      <c r="R383" s="434"/>
      <c r="S383" s="434"/>
      <c r="T383" s="434"/>
      <c r="U383" s="434"/>
      <c r="V383" s="434"/>
      <c r="W383" s="434"/>
      <c r="X383" s="434"/>
      <c r="Y383" s="434"/>
      <c r="Z383" s="434"/>
    </row>
    <row r="384" spans="1:26" ht="16.5" customHeight="1" x14ac:dyDescent="0.3">
      <c r="A384" s="434"/>
      <c r="B384" s="434"/>
      <c r="C384" s="434"/>
      <c r="D384" s="434"/>
      <c r="E384" s="434"/>
      <c r="F384" s="434"/>
      <c r="G384" s="434"/>
      <c r="H384" s="434"/>
      <c r="I384" s="434"/>
      <c r="J384" s="434"/>
      <c r="K384" s="434"/>
      <c r="L384" s="434"/>
      <c r="M384" s="434"/>
      <c r="N384" s="434"/>
      <c r="O384" s="434"/>
      <c r="P384" s="434"/>
      <c r="Q384" s="434"/>
      <c r="R384" s="434"/>
      <c r="S384" s="434"/>
      <c r="T384" s="434"/>
      <c r="U384" s="434"/>
      <c r="V384" s="434"/>
      <c r="W384" s="434"/>
      <c r="X384" s="434"/>
      <c r="Y384" s="434"/>
      <c r="Z384" s="434"/>
    </row>
    <row r="385" spans="1:26" ht="16.5" customHeight="1" x14ac:dyDescent="0.3">
      <c r="A385" s="434"/>
      <c r="B385" s="434"/>
      <c r="C385" s="434"/>
      <c r="D385" s="434"/>
      <c r="E385" s="434"/>
      <c r="F385" s="434"/>
      <c r="G385" s="434"/>
      <c r="H385" s="434"/>
      <c r="I385" s="434"/>
      <c r="J385" s="434"/>
      <c r="K385" s="434"/>
      <c r="L385" s="434"/>
      <c r="M385" s="434"/>
      <c r="N385" s="434"/>
      <c r="O385" s="434"/>
      <c r="P385" s="434"/>
      <c r="Q385" s="434"/>
      <c r="R385" s="434"/>
      <c r="S385" s="434"/>
      <c r="T385" s="434"/>
      <c r="U385" s="434"/>
      <c r="V385" s="434"/>
      <c r="W385" s="434"/>
      <c r="X385" s="434"/>
      <c r="Y385" s="434"/>
      <c r="Z385" s="434"/>
    </row>
    <row r="386" spans="1:26" ht="16.5" customHeight="1" x14ac:dyDescent="0.3">
      <c r="A386" s="434"/>
      <c r="B386" s="434"/>
      <c r="C386" s="434"/>
      <c r="D386" s="434"/>
      <c r="E386" s="434"/>
      <c r="F386" s="434"/>
      <c r="G386" s="434"/>
      <c r="H386" s="434"/>
      <c r="I386" s="434"/>
      <c r="J386" s="434"/>
      <c r="K386" s="434"/>
      <c r="L386" s="434"/>
      <c r="M386" s="434"/>
      <c r="N386" s="434"/>
      <c r="O386" s="434"/>
      <c r="P386" s="434"/>
      <c r="Q386" s="434"/>
      <c r="R386" s="434"/>
      <c r="S386" s="434"/>
      <c r="T386" s="434"/>
      <c r="U386" s="434"/>
      <c r="V386" s="434"/>
      <c r="W386" s="434"/>
      <c r="X386" s="434"/>
      <c r="Y386" s="434"/>
      <c r="Z386" s="434"/>
    </row>
    <row r="387" spans="1:26" ht="16.5" customHeight="1" x14ac:dyDescent="0.3">
      <c r="A387" s="434"/>
      <c r="B387" s="434"/>
      <c r="C387" s="434"/>
      <c r="D387" s="434"/>
      <c r="E387" s="434"/>
      <c r="F387" s="434"/>
      <c r="G387" s="434"/>
      <c r="H387" s="434"/>
      <c r="I387" s="434"/>
      <c r="J387" s="434"/>
      <c r="K387" s="434"/>
      <c r="L387" s="434"/>
      <c r="M387" s="434"/>
      <c r="N387" s="434"/>
      <c r="O387" s="434"/>
      <c r="P387" s="434"/>
      <c r="Q387" s="434"/>
      <c r="R387" s="434"/>
      <c r="S387" s="434"/>
      <c r="T387" s="434"/>
      <c r="U387" s="434"/>
      <c r="V387" s="434"/>
      <c r="W387" s="434"/>
      <c r="X387" s="434"/>
      <c r="Y387" s="434"/>
      <c r="Z387" s="434"/>
    </row>
    <row r="388" spans="1:26" ht="16.5" customHeight="1" x14ac:dyDescent="0.3">
      <c r="A388" s="434"/>
      <c r="B388" s="434"/>
      <c r="C388" s="434"/>
      <c r="D388" s="434"/>
      <c r="E388" s="434"/>
      <c r="F388" s="434"/>
      <c r="G388" s="434"/>
      <c r="H388" s="434"/>
      <c r="I388" s="434"/>
      <c r="J388" s="434"/>
      <c r="K388" s="434"/>
      <c r="L388" s="434"/>
      <c r="M388" s="434"/>
      <c r="N388" s="434"/>
      <c r="O388" s="434"/>
      <c r="P388" s="434"/>
      <c r="Q388" s="434"/>
      <c r="R388" s="434"/>
      <c r="S388" s="434"/>
      <c r="T388" s="434"/>
      <c r="U388" s="434"/>
      <c r="V388" s="434"/>
      <c r="W388" s="434"/>
      <c r="X388" s="434"/>
      <c r="Y388" s="434"/>
      <c r="Z388" s="434"/>
    </row>
    <row r="389" spans="1:26" ht="16.5" customHeight="1" x14ac:dyDescent="0.3">
      <c r="A389" s="434"/>
      <c r="B389" s="434"/>
      <c r="C389" s="434"/>
      <c r="D389" s="434"/>
      <c r="E389" s="434"/>
      <c r="F389" s="434"/>
      <c r="G389" s="434"/>
      <c r="H389" s="434"/>
      <c r="I389" s="434"/>
      <c r="J389" s="434"/>
      <c r="K389" s="434"/>
      <c r="L389" s="434"/>
      <c r="M389" s="434"/>
      <c r="N389" s="434"/>
      <c r="O389" s="434"/>
      <c r="P389" s="434"/>
      <c r="Q389" s="434"/>
      <c r="R389" s="434"/>
      <c r="S389" s="434"/>
      <c r="T389" s="434"/>
      <c r="U389" s="434"/>
      <c r="V389" s="434"/>
      <c r="W389" s="434"/>
      <c r="X389" s="434"/>
      <c r="Y389" s="434"/>
      <c r="Z389" s="434"/>
    </row>
    <row r="390" spans="1:26" ht="16.5" customHeight="1" x14ac:dyDescent="0.3">
      <c r="A390" s="434"/>
      <c r="B390" s="434"/>
      <c r="C390" s="434"/>
      <c r="D390" s="434"/>
      <c r="E390" s="434"/>
      <c r="F390" s="434"/>
      <c r="G390" s="434"/>
      <c r="H390" s="434"/>
      <c r="I390" s="434"/>
      <c r="J390" s="434"/>
      <c r="K390" s="434"/>
      <c r="L390" s="434"/>
      <c r="M390" s="434"/>
      <c r="N390" s="434"/>
      <c r="O390" s="434"/>
      <c r="P390" s="434"/>
      <c r="Q390" s="434"/>
      <c r="R390" s="434"/>
      <c r="S390" s="434"/>
      <c r="T390" s="434"/>
      <c r="U390" s="434"/>
      <c r="V390" s="434"/>
      <c r="W390" s="434"/>
      <c r="X390" s="434"/>
      <c r="Y390" s="434"/>
      <c r="Z390" s="434"/>
    </row>
    <row r="391" spans="1:26" ht="16.5" customHeight="1" x14ac:dyDescent="0.3">
      <c r="A391" s="434"/>
      <c r="B391" s="434"/>
      <c r="C391" s="434"/>
      <c r="D391" s="434"/>
      <c r="E391" s="434"/>
      <c r="F391" s="434"/>
      <c r="G391" s="434"/>
      <c r="H391" s="434"/>
      <c r="I391" s="434"/>
      <c r="J391" s="434"/>
      <c r="K391" s="434"/>
      <c r="L391" s="434"/>
      <c r="M391" s="434"/>
      <c r="N391" s="434"/>
      <c r="O391" s="434"/>
      <c r="P391" s="434"/>
      <c r="Q391" s="434"/>
      <c r="R391" s="434"/>
      <c r="S391" s="434"/>
      <c r="T391" s="434"/>
      <c r="U391" s="434"/>
      <c r="V391" s="434"/>
      <c r="W391" s="434"/>
      <c r="X391" s="434"/>
      <c r="Y391" s="434"/>
      <c r="Z391" s="434"/>
    </row>
    <row r="392" spans="1:26" ht="16.5" customHeight="1" x14ac:dyDescent="0.3">
      <c r="A392" s="434"/>
      <c r="B392" s="434"/>
      <c r="C392" s="434"/>
      <c r="D392" s="434"/>
      <c r="E392" s="434"/>
      <c r="F392" s="434"/>
      <c r="G392" s="434"/>
      <c r="H392" s="434"/>
      <c r="I392" s="434"/>
      <c r="J392" s="434"/>
      <c r="K392" s="434"/>
      <c r="L392" s="434"/>
      <c r="M392" s="434"/>
      <c r="N392" s="434"/>
      <c r="O392" s="434"/>
      <c r="P392" s="434"/>
      <c r="Q392" s="434"/>
      <c r="R392" s="434"/>
      <c r="S392" s="434"/>
      <c r="T392" s="434"/>
      <c r="U392" s="434"/>
      <c r="V392" s="434"/>
      <c r="W392" s="434"/>
      <c r="X392" s="434"/>
      <c r="Y392" s="434"/>
      <c r="Z392" s="434"/>
    </row>
    <row r="393" spans="1:26" ht="16.5" customHeight="1" x14ac:dyDescent="0.3">
      <c r="A393" s="434"/>
      <c r="B393" s="434"/>
      <c r="C393" s="434"/>
      <c r="D393" s="434"/>
      <c r="E393" s="434"/>
      <c r="F393" s="434"/>
      <c r="G393" s="434"/>
      <c r="H393" s="434"/>
      <c r="I393" s="434"/>
      <c r="J393" s="434"/>
      <c r="K393" s="434"/>
      <c r="L393" s="434"/>
      <c r="M393" s="434"/>
      <c r="N393" s="434"/>
      <c r="O393" s="434"/>
      <c r="P393" s="434"/>
      <c r="Q393" s="434"/>
      <c r="R393" s="434"/>
      <c r="S393" s="434"/>
      <c r="T393" s="434"/>
      <c r="U393" s="434"/>
      <c r="V393" s="434"/>
      <c r="W393" s="434"/>
      <c r="X393" s="434"/>
      <c r="Y393" s="434"/>
      <c r="Z393" s="434"/>
    </row>
    <row r="394" spans="1:26" ht="16.5" customHeight="1" x14ac:dyDescent="0.3">
      <c r="A394" s="434"/>
      <c r="B394" s="434"/>
      <c r="C394" s="434"/>
      <c r="D394" s="434"/>
      <c r="E394" s="434"/>
      <c r="F394" s="434"/>
      <c r="G394" s="434"/>
      <c r="H394" s="434"/>
      <c r="I394" s="434"/>
      <c r="J394" s="434"/>
      <c r="K394" s="434"/>
      <c r="L394" s="434"/>
      <c r="M394" s="434"/>
      <c r="N394" s="434"/>
      <c r="O394" s="434"/>
      <c r="P394" s="434"/>
      <c r="Q394" s="434"/>
      <c r="R394" s="434"/>
      <c r="S394" s="434"/>
      <c r="T394" s="434"/>
      <c r="U394" s="434"/>
      <c r="V394" s="434"/>
      <c r="W394" s="434"/>
      <c r="X394" s="434"/>
      <c r="Y394" s="434"/>
      <c r="Z394" s="434"/>
    </row>
    <row r="395" spans="1:26" ht="16.5" customHeight="1" x14ac:dyDescent="0.3">
      <c r="A395" s="434"/>
      <c r="B395" s="434"/>
      <c r="C395" s="434"/>
      <c r="D395" s="434"/>
      <c r="E395" s="434"/>
      <c r="F395" s="434"/>
      <c r="G395" s="434"/>
      <c r="H395" s="434"/>
      <c r="I395" s="434"/>
      <c r="J395" s="434"/>
      <c r="K395" s="434"/>
      <c r="L395" s="434"/>
      <c r="M395" s="434"/>
      <c r="N395" s="434"/>
      <c r="O395" s="434"/>
      <c r="P395" s="434"/>
      <c r="Q395" s="434"/>
      <c r="R395" s="434"/>
      <c r="S395" s="434"/>
      <c r="T395" s="434"/>
      <c r="U395" s="434"/>
      <c r="V395" s="434"/>
      <c r="W395" s="434"/>
      <c r="X395" s="434"/>
      <c r="Y395" s="434"/>
      <c r="Z395" s="434"/>
    </row>
    <row r="396" spans="1:26" ht="16.5" customHeight="1" x14ac:dyDescent="0.3">
      <c r="A396" s="434"/>
      <c r="B396" s="434"/>
      <c r="C396" s="434"/>
      <c r="D396" s="434"/>
      <c r="E396" s="434"/>
      <c r="F396" s="434"/>
      <c r="G396" s="434"/>
      <c r="H396" s="434"/>
      <c r="I396" s="434"/>
      <c r="J396" s="434"/>
      <c r="K396" s="434"/>
      <c r="L396" s="434"/>
      <c r="M396" s="434"/>
      <c r="N396" s="434"/>
      <c r="O396" s="434"/>
      <c r="P396" s="434"/>
      <c r="Q396" s="434"/>
      <c r="R396" s="434"/>
      <c r="S396" s="434"/>
      <c r="T396" s="434"/>
      <c r="U396" s="434"/>
      <c r="V396" s="434"/>
      <c r="W396" s="434"/>
      <c r="X396" s="434"/>
      <c r="Y396" s="434"/>
      <c r="Z396" s="434"/>
    </row>
    <row r="397" spans="1:26" ht="16.5" customHeight="1" x14ac:dyDescent="0.3">
      <c r="A397" s="434"/>
      <c r="B397" s="434"/>
      <c r="C397" s="434"/>
      <c r="D397" s="434"/>
      <c r="E397" s="434"/>
      <c r="F397" s="434"/>
      <c r="G397" s="434"/>
      <c r="H397" s="434"/>
      <c r="I397" s="434"/>
      <c r="J397" s="434"/>
      <c r="K397" s="434"/>
      <c r="L397" s="434"/>
      <c r="M397" s="434"/>
      <c r="N397" s="434"/>
      <c r="O397" s="434"/>
      <c r="P397" s="434"/>
      <c r="Q397" s="434"/>
      <c r="R397" s="434"/>
      <c r="S397" s="434"/>
      <c r="T397" s="434"/>
      <c r="U397" s="434"/>
      <c r="V397" s="434"/>
      <c r="W397" s="434"/>
      <c r="X397" s="434"/>
      <c r="Y397" s="434"/>
      <c r="Z397" s="434"/>
    </row>
    <row r="398" spans="1:26" ht="16.5" customHeight="1" x14ac:dyDescent="0.3">
      <c r="A398" s="434"/>
      <c r="B398" s="434"/>
      <c r="C398" s="434"/>
      <c r="D398" s="434"/>
      <c r="E398" s="434"/>
      <c r="F398" s="434"/>
      <c r="G398" s="434"/>
      <c r="H398" s="434"/>
      <c r="I398" s="434"/>
      <c r="J398" s="434"/>
      <c r="K398" s="434"/>
      <c r="L398" s="434"/>
      <c r="M398" s="434"/>
      <c r="N398" s="434"/>
      <c r="O398" s="434"/>
      <c r="P398" s="434"/>
      <c r="Q398" s="434"/>
      <c r="R398" s="434"/>
      <c r="S398" s="434"/>
      <c r="T398" s="434"/>
      <c r="U398" s="434"/>
      <c r="V398" s="434"/>
      <c r="W398" s="434"/>
      <c r="X398" s="434"/>
      <c r="Y398" s="434"/>
      <c r="Z398" s="434"/>
    </row>
    <row r="399" spans="1:26" ht="16.5" customHeight="1" x14ac:dyDescent="0.3">
      <c r="A399" s="434"/>
      <c r="B399" s="434"/>
      <c r="C399" s="434"/>
      <c r="D399" s="434"/>
      <c r="E399" s="434"/>
      <c r="F399" s="434"/>
      <c r="G399" s="434"/>
      <c r="H399" s="434"/>
      <c r="I399" s="434"/>
      <c r="J399" s="434"/>
      <c r="K399" s="434"/>
      <c r="L399" s="434"/>
      <c r="M399" s="434"/>
      <c r="N399" s="434"/>
      <c r="O399" s="434"/>
      <c r="P399" s="434"/>
      <c r="Q399" s="434"/>
      <c r="R399" s="434"/>
      <c r="S399" s="434"/>
      <c r="T399" s="434"/>
      <c r="U399" s="434"/>
      <c r="V399" s="434"/>
      <c r="W399" s="434"/>
      <c r="X399" s="434"/>
      <c r="Y399" s="434"/>
      <c r="Z399" s="434"/>
    </row>
    <row r="400" spans="1:26" ht="16.5" customHeight="1" x14ac:dyDescent="0.3">
      <c r="A400" s="434"/>
      <c r="B400" s="434"/>
      <c r="C400" s="434"/>
      <c r="D400" s="434"/>
      <c r="E400" s="434"/>
      <c r="F400" s="434"/>
      <c r="G400" s="434"/>
      <c r="H400" s="434"/>
      <c r="I400" s="434"/>
      <c r="J400" s="434"/>
      <c r="K400" s="434"/>
      <c r="L400" s="434"/>
      <c r="M400" s="434"/>
      <c r="N400" s="434"/>
      <c r="O400" s="434"/>
      <c r="P400" s="434"/>
      <c r="Q400" s="434"/>
      <c r="R400" s="434"/>
      <c r="S400" s="434"/>
      <c r="T400" s="434"/>
      <c r="U400" s="434"/>
      <c r="V400" s="434"/>
      <c r="W400" s="434"/>
      <c r="X400" s="434"/>
      <c r="Y400" s="434"/>
      <c r="Z400" s="434"/>
    </row>
    <row r="401" spans="1:26" ht="16.5" customHeight="1" x14ac:dyDescent="0.3">
      <c r="A401" s="434"/>
      <c r="B401" s="434"/>
      <c r="C401" s="434"/>
      <c r="D401" s="434"/>
      <c r="E401" s="434"/>
      <c r="F401" s="434"/>
      <c r="G401" s="434"/>
      <c r="H401" s="434"/>
      <c r="I401" s="434"/>
      <c r="J401" s="434"/>
      <c r="K401" s="434"/>
      <c r="L401" s="434"/>
      <c r="M401" s="434"/>
      <c r="N401" s="434"/>
      <c r="O401" s="434"/>
      <c r="P401" s="434"/>
      <c r="Q401" s="434"/>
      <c r="R401" s="434"/>
      <c r="S401" s="434"/>
      <c r="T401" s="434"/>
      <c r="U401" s="434"/>
      <c r="V401" s="434"/>
      <c r="W401" s="434"/>
      <c r="X401" s="434"/>
      <c r="Y401" s="434"/>
      <c r="Z401" s="434"/>
    </row>
    <row r="402" spans="1:26" ht="16.5" customHeight="1" x14ac:dyDescent="0.3">
      <c r="A402" s="434"/>
      <c r="B402" s="434"/>
      <c r="C402" s="434"/>
      <c r="D402" s="434"/>
      <c r="E402" s="434"/>
      <c r="F402" s="434"/>
      <c r="G402" s="434"/>
      <c r="H402" s="434"/>
      <c r="I402" s="434"/>
      <c r="J402" s="434"/>
      <c r="K402" s="434"/>
      <c r="L402" s="434"/>
      <c r="M402" s="434"/>
      <c r="N402" s="434"/>
      <c r="O402" s="434"/>
      <c r="P402" s="434"/>
      <c r="Q402" s="434"/>
      <c r="R402" s="434"/>
      <c r="S402" s="434"/>
      <c r="T402" s="434"/>
      <c r="U402" s="434"/>
      <c r="V402" s="434"/>
      <c r="W402" s="434"/>
      <c r="X402" s="434"/>
      <c r="Y402" s="434"/>
      <c r="Z402" s="434"/>
    </row>
    <row r="403" spans="1:26" ht="16.5" customHeight="1" x14ac:dyDescent="0.3">
      <c r="A403" s="434"/>
      <c r="B403" s="434"/>
      <c r="C403" s="434"/>
      <c r="D403" s="434"/>
      <c r="E403" s="434"/>
      <c r="F403" s="434"/>
      <c r="G403" s="434"/>
      <c r="H403" s="434"/>
      <c r="I403" s="434"/>
      <c r="J403" s="434"/>
      <c r="K403" s="434"/>
      <c r="L403" s="434"/>
      <c r="M403" s="434"/>
      <c r="N403" s="434"/>
      <c r="O403" s="434"/>
      <c r="P403" s="434"/>
      <c r="Q403" s="434"/>
      <c r="R403" s="434"/>
      <c r="S403" s="434"/>
      <c r="T403" s="434"/>
      <c r="U403" s="434"/>
      <c r="V403" s="434"/>
      <c r="W403" s="434"/>
      <c r="X403" s="434"/>
      <c r="Y403" s="434"/>
      <c r="Z403" s="434"/>
    </row>
    <row r="404" spans="1:26" ht="16.5" customHeight="1" x14ac:dyDescent="0.3">
      <c r="A404" s="434"/>
      <c r="B404" s="434"/>
      <c r="C404" s="434"/>
      <c r="D404" s="434"/>
      <c r="E404" s="434"/>
      <c r="F404" s="434"/>
      <c r="G404" s="434"/>
      <c r="H404" s="434"/>
      <c r="I404" s="434"/>
      <c r="J404" s="434"/>
      <c r="K404" s="434"/>
      <c r="L404" s="434"/>
      <c r="M404" s="434"/>
      <c r="N404" s="434"/>
      <c r="O404" s="434"/>
      <c r="P404" s="434"/>
      <c r="Q404" s="434"/>
      <c r="R404" s="434"/>
      <c r="S404" s="434"/>
      <c r="T404" s="434"/>
      <c r="U404" s="434"/>
      <c r="V404" s="434"/>
      <c r="W404" s="434"/>
      <c r="X404" s="434"/>
      <c r="Y404" s="434"/>
      <c r="Z404" s="434"/>
    </row>
    <row r="405" spans="1:26" ht="16.5" customHeight="1" x14ac:dyDescent="0.3">
      <c r="A405" s="434"/>
      <c r="B405" s="434"/>
      <c r="C405" s="434"/>
      <c r="D405" s="434"/>
      <c r="E405" s="434"/>
      <c r="F405" s="434"/>
      <c r="G405" s="434"/>
      <c r="H405" s="434"/>
      <c r="I405" s="434"/>
      <c r="J405" s="434"/>
      <c r="K405" s="434"/>
      <c r="L405" s="434"/>
      <c r="M405" s="434"/>
      <c r="N405" s="434"/>
      <c r="O405" s="434"/>
      <c r="P405" s="434"/>
      <c r="Q405" s="434"/>
      <c r="R405" s="434"/>
      <c r="S405" s="434"/>
      <c r="T405" s="434"/>
      <c r="U405" s="434"/>
      <c r="V405" s="434"/>
      <c r="W405" s="434"/>
      <c r="X405" s="434"/>
      <c r="Y405" s="434"/>
      <c r="Z405" s="434"/>
    </row>
    <row r="406" spans="1:26" ht="16.5" customHeight="1" x14ac:dyDescent="0.3">
      <c r="A406" s="434"/>
      <c r="B406" s="434"/>
      <c r="C406" s="434"/>
      <c r="D406" s="434"/>
      <c r="E406" s="434"/>
      <c r="F406" s="434"/>
      <c r="G406" s="434"/>
      <c r="H406" s="434"/>
      <c r="I406" s="434"/>
      <c r="J406" s="434"/>
      <c r="K406" s="434"/>
      <c r="L406" s="434"/>
      <c r="M406" s="434"/>
      <c r="N406" s="434"/>
      <c r="O406" s="434"/>
      <c r="P406" s="434"/>
      <c r="Q406" s="434"/>
      <c r="R406" s="434"/>
      <c r="S406" s="434"/>
      <c r="T406" s="434"/>
      <c r="U406" s="434"/>
      <c r="V406" s="434"/>
      <c r="W406" s="434"/>
      <c r="X406" s="434"/>
      <c r="Y406" s="434"/>
      <c r="Z406" s="434"/>
    </row>
    <row r="407" spans="1:26" ht="16.5" customHeight="1" x14ac:dyDescent="0.3">
      <c r="A407" s="434"/>
      <c r="B407" s="434"/>
      <c r="C407" s="434"/>
      <c r="D407" s="434"/>
      <c r="E407" s="434"/>
      <c r="F407" s="434"/>
      <c r="G407" s="434"/>
      <c r="H407" s="434"/>
      <c r="I407" s="434"/>
      <c r="J407" s="434"/>
      <c r="K407" s="434"/>
      <c r="L407" s="434"/>
      <c r="M407" s="434"/>
      <c r="N407" s="434"/>
      <c r="O407" s="434"/>
      <c r="P407" s="434"/>
      <c r="Q407" s="434"/>
      <c r="R407" s="434"/>
      <c r="S407" s="434"/>
      <c r="T407" s="434"/>
      <c r="U407" s="434"/>
      <c r="V407" s="434"/>
      <c r="W407" s="434"/>
      <c r="X407" s="434"/>
      <c r="Y407" s="434"/>
      <c r="Z407" s="434"/>
    </row>
    <row r="408" spans="1:26" ht="16.5" customHeight="1" x14ac:dyDescent="0.3">
      <c r="A408" s="434"/>
      <c r="B408" s="434"/>
      <c r="C408" s="434"/>
      <c r="D408" s="434"/>
      <c r="E408" s="434"/>
      <c r="F408" s="434"/>
      <c r="G408" s="434"/>
      <c r="H408" s="434"/>
      <c r="I408" s="434"/>
      <c r="J408" s="434"/>
      <c r="K408" s="434"/>
      <c r="L408" s="434"/>
      <c r="M408" s="434"/>
      <c r="N408" s="434"/>
      <c r="O408" s="434"/>
      <c r="P408" s="434"/>
      <c r="Q408" s="434"/>
      <c r="R408" s="434"/>
      <c r="S408" s="434"/>
      <c r="T408" s="434"/>
      <c r="U408" s="434"/>
      <c r="V408" s="434"/>
      <c r="W408" s="434"/>
      <c r="X408" s="434"/>
      <c r="Y408" s="434"/>
      <c r="Z408" s="434"/>
    </row>
    <row r="409" spans="1:26" ht="16.5" customHeight="1" x14ac:dyDescent="0.3">
      <c r="A409" s="434"/>
      <c r="B409" s="434"/>
      <c r="C409" s="434"/>
      <c r="D409" s="434"/>
      <c r="E409" s="434"/>
      <c r="F409" s="434"/>
      <c r="G409" s="434"/>
      <c r="H409" s="434"/>
      <c r="I409" s="434"/>
      <c r="J409" s="434"/>
      <c r="K409" s="434"/>
      <c r="L409" s="434"/>
      <c r="M409" s="434"/>
      <c r="N409" s="434"/>
      <c r="O409" s="434"/>
      <c r="P409" s="434"/>
      <c r="Q409" s="434"/>
      <c r="R409" s="434"/>
      <c r="S409" s="434"/>
      <c r="T409" s="434"/>
      <c r="U409" s="434"/>
      <c r="V409" s="434"/>
      <c r="W409" s="434"/>
      <c r="X409" s="434"/>
      <c r="Y409" s="434"/>
      <c r="Z409" s="434"/>
    </row>
    <row r="410" spans="1:26" ht="16.5" customHeight="1" x14ac:dyDescent="0.3">
      <c r="A410" s="434"/>
      <c r="B410" s="434"/>
      <c r="C410" s="434"/>
      <c r="D410" s="434"/>
      <c r="E410" s="434"/>
      <c r="F410" s="434"/>
      <c r="G410" s="434"/>
      <c r="H410" s="434"/>
      <c r="I410" s="434"/>
      <c r="J410" s="434"/>
      <c r="K410" s="434"/>
      <c r="L410" s="434"/>
      <c r="M410" s="434"/>
      <c r="N410" s="434"/>
      <c r="O410" s="434"/>
      <c r="P410" s="434"/>
      <c r="Q410" s="434"/>
      <c r="R410" s="434"/>
      <c r="S410" s="434"/>
      <c r="T410" s="434"/>
      <c r="U410" s="434"/>
      <c r="V410" s="434"/>
      <c r="W410" s="434"/>
      <c r="X410" s="434"/>
      <c r="Y410" s="434"/>
      <c r="Z410" s="434"/>
    </row>
    <row r="411" spans="1:26" ht="16.5" customHeight="1" x14ac:dyDescent="0.3">
      <c r="A411" s="434"/>
      <c r="B411" s="434"/>
      <c r="C411" s="434"/>
      <c r="D411" s="434"/>
      <c r="E411" s="434"/>
      <c r="F411" s="434"/>
      <c r="G411" s="434"/>
      <c r="H411" s="434"/>
      <c r="I411" s="434"/>
      <c r="J411" s="434"/>
      <c r="K411" s="434"/>
      <c r="L411" s="434"/>
      <c r="M411" s="434"/>
      <c r="N411" s="434"/>
      <c r="O411" s="434"/>
      <c r="P411" s="434"/>
      <c r="Q411" s="434"/>
      <c r="R411" s="434"/>
      <c r="S411" s="434"/>
      <c r="T411" s="434"/>
      <c r="U411" s="434"/>
      <c r="V411" s="434"/>
      <c r="W411" s="434"/>
      <c r="X411" s="434"/>
      <c r="Y411" s="434"/>
      <c r="Z411" s="434"/>
    </row>
    <row r="412" spans="1:26" ht="16.5" customHeight="1" x14ac:dyDescent="0.3">
      <c r="A412" s="434"/>
      <c r="B412" s="434"/>
      <c r="C412" s="434"/>
      <c r="D412" s="434"/>
      <c r="E412" s="434"/>
      <c r="F412" s="434"/>
      <c r="G412" s="434"/>
      <c r="H412" s="434"/>
      <c r="I412" s="434"/>
      <c r="J412" s="434"/>
      <c r="K412" s="434"/>
      <c r="L412" s="434"/>
      <c r="M412" s="434"/>
      <c r="N412" s="434"/>
      <c r="O412" s="434"/>
      <c r="P412" s="434"/>
      <c r="Q412" s="434"/>
      <c r="R412" s="434"/>
      <c r="S412" s="434"/>
      <c r="T412" s="434"/>
      <c r="U412" s="434"/>
      <c r="V412" s="434"/>
      <c r="W412" s="434"/>
      <c r="X412" s="434"/>
      <c r="Y412" s="434"/>
      <c r="Z412" s="434"/>
    </row>
    <row r="413" spans="1:26" ht="16.5" customHeight="1" x14ac:dyDescent="0.3">
      <c r="A413" s="434"/>
      <c r="B413" s="434"/>
      <c r="C413" s="434"/>
      <c r="D413" s="434"/>
      <c r="E413" s="434"/>
      <c r="F413" s="434"/>
      <c r="G413" s="434"/>
      <c r="H413" s="434"/>
      <c r="I413" s="434"/>
      <c r="J413" s="434"/>
      <c r="K413" s="434"/>
      <c r="L413" s="434"/>
      <c r="M413" s="434"/>
      <c r="N413" s="434"/>
      <c r="O413" s="434"/>
      <c r="P413" s="434"/>
      <c r="Q413" s="434"/>
      <c r="R413" s="434"/>
      <c r="S413" s="434"/>
      <c r="T413" s="434"/>
      <c r="U413" s="434"/>
      <c r="V413" s="434"/>
      <c r="W413" s="434"/>
      <c r="X413" s="434"/>
      <c r="Y413" s="434"/>
      <c r="Z413" s="434"/>
    </row>
    <row r="414" spans="1:26" ht="16.5" customHeight="1" x14ac:dyDescent="0.3">
      <c r="A414" s="434"/>
      <c r="B414" s="434"/>
      <c r="C414" s="434"/>
      <c r="D414" s="434"/>
      <c r="E414" s="434"/>
      <c r="F414" s="434"/>
      <c r="G414" s="434"/>
      <c r="H414" s="434"/>
      <c r="I414" s="434"/>
      <c r="J414" s="434"/>
      <c r="K414" s="434"/>
      <c r="L414" s="434"/>
      <c r="M414" s="434"/>
      <c r="N414" s="434"/>
      <c r="O414" s="434"/>
      <c r="P414" s="434"/>
      <c r="Q414" s="434"/>
      <c r="R414" s="434"/>
      <c r="S414" s="434"/>
      <c r="T414" s="434"/>
      <c r="U414" s="434"/>
      <c r="V414" s="434"/>
      <c r="W414" s="434"/>
      <c r="X414" s="434"/>
      <c r="Y414" s="434"/>
      <c r="Z414" s="434"/>
    </row>
    <row r="415" spans="1:26" ht="16.5" customHeight="1" x14ac:dyDescent="0.3">
      <c r="A415" s="434"/>
      <c r="B415" s="434"/>
      <c r="C415" s="434"/>
      <c r="D415" s="434"/>
      <c r="E415" s="434"/>
      <c r="F415" s="434"/>
      <c r="G415" s="434"/>
      <c r="H415" s="434"/>
      <c r="I415" s="434"/>
      <c r="J415" s="434"/>
      <c r="K415" s="434"/>
      <c r="L415" s="434"/>
      <c r="M415" s="434"/>
      <c r="N415" s="434"/>
      <c r="O415" s="434"/>
      <c r="P415" s="434"/>
      <c r="Q415" s="434"/>
      <c r="R415" s="434"/>
      <c r="S415" s="434"/>
      <c r="T415" s="434"/>
      <c r="U415" s="434"/>
      <c r="V415" s="434"/>
      <c r="W415" s="434"/>
      <c r="X415" s="434"/>
      <c r="Y415" s="434"/>
      <c r="Z415" s="434"/>
    </row>
    <row r="416" spans="1:26" ht="16.5" customHeight="1" x14ac:dyDescent="0.3">
      <c r="A416" s="434"/>
      <c r="B416" s="434"/>
      <c r="C416" s="434"/>
      <c r="D416" s="434"/>
      <c r="E416" s="434"/>
      <c r="F416" s="434"/>
      <c r="G416" s="434"/>
      <c r="H416" s="434"/>
      <c r="I416" s="434"/>
      <c r="J416" s="434"/>
      <c r="K416" s="434"/>
      <c r="L416" s="434"/>
      <c r="M416" s="434"/>
      <c r="N416" s="434"/>
      <c r="O416" s="434"/>
      <c r="P416" s="434"/>
      <c r="Q416" s="434"/>
      <c r="R416" s="434"/>
      <c r="S416" s="434"/>
      <c r="T416" s="434"/>
      <c r="U416" s="434"/>
      <c r="V416" s="434"/>
      <c r="W416" s="434"/>
      <c r="X416" s="434"/>
      <c r="Y416" s="434"/>
      <c r="Z416" s="434"/>
    </row>
    <row r="417" spans="1:26" ht="16.5" customHeight="1" x14ac:dyDescent="0.3">
      <c r="A417" s="434"/>
      <c r="B417" s="434"/>
      <c r="C417" s="434"/>
      <c r="D417" s="434"/>
      <c r="E417" s="434"/>
      <c r="F417" s="434"/>
      <c r="G417" s="434"/>
      <c r="H417" s="434"/>
      <c r="I417" s="434"/>
      <c r="J417" s="434"/>
      <c r="K417" s="434"/>
      <c r="L417" s="434"/>
      <c r="M417" s="434"/>
      <c r="N417" s="434"/>
      <c r="O417" s="434"/>
      <c r="P417" s="434"/>
      <c r="Q417" s="434"/>
      <c r="R417" s="434"/>
      <c r="S417" s="434"/>
      <c r="T417" s="434"/>
      <c r="U417" s="434"/>
      <c r="V417" s="434"/>
      <c r="W417" s="434"/>
      <c r="X417" s="434"/>
      <c r="Y417" s="434"/>
      <c r="Z417" s="434"/>
    </row>
    <row r="418" spans="1:26" ht="16.5" customHeight="1" x14ac:dyDescent="0.3">
      <c r="A418" s="434"/>
      <c r="B418" s="434"/>
      <c r="C418" s="434"/>
      <c r="D418" s="434"/>
      <c r="E418" s="434"/>
      <c r="F418" s="434"/>
      <c r="G418" s="434"/>
      <c r="H418" s="434"/>
      <c r="I418" s="434"/>
      <c r="J418" s="434"/>
      <c r="K418" s="434"/>
      <c r="L418" s="434"/>
      <c r="M418" s="434"/>
      <c r="N418" s="434"/>
      <c r="O418" s="434"/>
      <c r="P418" s="434"/>
      <c r="Q418" s="434"/>
      <c r="R418" s="434"/>
      <c r="S418" s="434"/>
      <c r="T418" s="434"/>
      <c r="U418" s="434"/>
      <c r="V418" s="434"/>
      <c r="W418" s="434"/>
      <c r="X418" s="434"/>
      <c r="Y418" s="434"/>
      <c r="Z418" s="434"/>
    </row>
    <row r="419" spans="1:26" ht="16.5" customHeight="1" x14ac:dyDescent="0.3">
      <c r="A419" s="434"/>
      <c r="B419" s="434"/>
      <c r="C419" s="434"/>
      <c r="D419" s="434"/>
      <c r="E419" s="434"/>
      <c r="F419" s="434"/>
      <c r="G419" s="434"/>
      <c r="H419" s="434"/>
      <c r="I419" s="434"/>
      <c r="J419" s="434"/>
      <c r="K419" s="434"/>
      <c r="L419" s="434"/>
      <c r="M419" s="434"/>
      <c r="N419" s="434"/>
      <c r="O419" s="434"/>
      <c r="P419" s="434"/>
      <c r="Q419" s="434"/>
      <c r="R419" s="434"/>
      <c r="S419" s="434"/>
      <c r="T419" s="434"/>
      <c r="U419" s="434"/>
      <c r="V419" s="434"/>
      <c r="W419" s="434"/>
      <c r="X419" s="434"/>
      <c r="Y419" s="434"/>
      <c r="Z419" s="434"/>
    </row>
    <row r="420" spans="1:26" ht="16.5" customHeight="1" x14ac:dyDescent="0.3">
      <c r="A420" s="434"/>
      <c r="B420" s="434"/>
      <c r="C420" s="434"/>
      <c r="D420" s="434"/>
      <c r="E420" s="434"/>
      <c r="F420" s="434"/>
      <c r="G420" s="434"/>
      <c r="H420" s="434"/>
      <c r="I420" s="434"/>
      <c r="J420" s="434"/>
      <c r="K420" s="434"/>
      <c r="L420" s="434"/>
      <c r="M420" s="434"/>
      <c r="N420" s="434"/>
      <c r="O420" s="434"/>
      <c r="P420" s="434"/>
      <c r="Q420" s="434"/>
      <c r="R420" s="434"/>
      <c r="S420" s="434"/>
      <c r="T420" s="434"/>
      <c r="U420" s="434"/>
      <c r="V420" s="434"/>
      <c r="W420" s="434"/>
      <c r="X420" s="434"/>
      <c r="Y420" s="434"/>
      <c r="Z420" s="434"/>
    </row>
    <row r="421" spans="1:26" ht="16.5" customHeight="1" x14ac:dyDescent="0.3">
      <c r="A421" s="434"/>
      <c r="B421" s="434"/>
      <c r="C421" s="434"/>
      <c r="D421" s="434"/>
      <c r="E421" s="434"/>
      <c r="F421" s="434"/>
      <c r="G421" s="434"/>
      <c r="H421" s="434"/>
      <c r="I421" s="434"/>
      <c r="J421" s="434"/>
      <c r="K421" s="434"/>
      <c r="L421" s="434"/>
      <c r="M421" s="434"/>
      <c r="N421" s="434"/>
      <c r="O421" s="434"/>
      <c r="P421" s="434"/>
      <c r="Q421" s="434"/>
      <c r="R421" s="434"/>
      <c r="S421" s="434"/>
      <c r="T421" s="434"/>
      <c r="U421" s="434"/>
      <c r="V421" s="434"/>
      <c r="W421" s="434"/>
      <c r="X421" s="434"/>
      <c r="Y421" s="434"/>
      <c r="Z421" s="434"/>
    </row>
    <row r="422" spans="1:26" ht="16.5" customHeight="1" x14ac:dyDescent="0.3">
      <c r="A422" s="434"/>
      <c r="B422" s="434"/>
      <c r="C422" s="434"/>
      <c r="D422" s="434"/>
      <c r="E422" s="434"/>
      <c r="F422" s="434"/>
      <c r="G422" s="434"/>
      <c r="H422" s="434"/>
      <c r="I422" s="434"/>
      <c r="J422" s="434"/>
      <c r="K422" s="434"/>
      <c r="L422" s="434"/>
      <c r="M422" s="434"/>
      <c r="N422" s="434"/>
      <c r="O422" s="434"/>
      <c r="P422" s="434"/>
      <c r="Q422" s="434"/>
      <c r="R422" s="434"/>
      <c r="S422" s="434"/>
      <c r="T422" s="434"/>
      <c r="U422" s="434"/>
      <c r="V422" s="434"/>
      <c r="W422" s="434"/>
      <c r="X422" s="434"/>
      <c r="Y422" s="434"/>
      <c r="Z422" s="434"/>
    </row>
    <row r="423" spans="1:26" ht="16.5" customHeight="1" x14ac:dyDescent="0.3">
      <c r="A423" s="434"/>
      <c r="B423" s="434"/>
      <c r="C423" s="434"/>
      <c r="D423" s="434"/>
      <c r="E423" s="434"/>
      <c r="F423" s="434"/>
      <c r="G423" s="434"/>
      <c r="H423" s="434"/>
      <c r="I423" s="434"/>
      <c r="J423" s="434"/>
      <c r="K423" s="434"/>
      <c r="L423" s="434"/>
      <c r="M423" s="434"/>
      <c r="N423" s="434"/>
      <c r="O423" s="434"/>
      <c r="P423" s="434"/>
      <c r="Q423" s="434"/>
      <c r="R423" s="434"/>
      <c r="S423" s="434"/>
      <c r="T423" s="434"/>
      <c r="U423" s="434"/>
      <c r="V423" s="434"/>
      <c r="W423" s="434"/>
      <c r="X423" s="434"/>
      <c r="Y423" s="434"/>
      <c r="Z423" s="434"/>
    </row>
    <row r="424" spans="1:26" ht="16.5" customHeight="1" x14ac:dyDescent="0.3">
      <c r="A424" s="434"/>
      <c r="B424" s="434"/>
      <c r="C424" s="434"/>
      <c r="D424" s="434"/>
      <c r="E424" s="434"/>
      <c r="F424" s="434"/>
      <c r="G424" s="434"/>
      <c r="H424" s="434"/>
      <c r="I424" s="434"/>
      <c r="J424" s="434"/>
      <c r="K424" s="434"/>
      <c r="L424" s="434"/>
      <c r="M424" s="434"/>
      <c r="N424" s="434"/>
      <c r="O424" s="434"/>
      <c r="P424" s="434"/>
      <c r="Q424" s="434"/>
      <c r="R424" s="434"/>
      <c r="S424" s="434"/>
      <c r="T424" s="434"/>
      <c r="U424" s="434"/>
      <c r="V424" s="434"/>
      <c r="W424" s="434"/>
      <c r="X424" s="434"/>
      <c r="Y424" s="434"/>
      <c r="Z424" s="434"/>
    </row>
    <row r="425" spans="1:26" ht="16.5" customHeight="1" x14ac:dyDescent="0.3">
      <c r="A425" s="434"/>
      <c r="B425" s="434"/>
      <c r="C425" s="434"/>
      <c r="D425" s="434"/>
      <c r="E425" s="434"/>
      <c r="F425" s="434"/>
      <c r="G425" s="434"/>
      <c r="H425" s="434"/>
      <c r="I425" s="434"/>
      <c r="J425" s="434"/>
      <c r="K425" s="434"/>
      <c r="L425" s="434"/>
      <c r="M425" s="434"/>
      <c r="N425" s="434"/>
      <c r="O425" s="434"/>
      <c r="P425" s="434"/>
      <c r="Q425" s="434"/>
      <c r="R425" s="434"/>
      <c r="S425" s="434"/>
      <c r="T425" s="434"/>
      <c r="U425" s="434"/>
      <c r="V425" s="434"/>
      <c r="W425" s="434"/>
      <c r="X425" s="434"/>
      <c r="Y425" s="434"/>
      <c r="Z425" s="434"/>
    </row>
    <row r="426" spans="1:26" ht="16.5" customHeight="1" x14ac:dyDescent="0.3">
      <c r="A426" s="434"/>
      <c r="B426" s="434"/>
      <c r="C426" s="434"/>
      <c r="D426" s="434"/>
      <c r="E426" s="434"/>
      <c r="F426" s="434"/>
      <c r="G426" s="434"/>
      <c r="H426" s="434"/>
      <c r="I426" s="434"/>
      <c r="J426" s="434"/>
      <c r="K426" s="434"/>
      <c r="L426" s="434"/>
      <c r="M426" s="434"/>
      <c r="N426" s="434"/>
      <c r="O426" s="434"/>
      <c r="P426" s="434"/>
      <c r="Q426" s="434"/>
      <c r="R426" s="434"/>
      <c r="S426" s="434"/>
      <c r="T426" s="434"/>
      <c r="U426" s="434"/>
      <c r="V426" s="434"/>
      <c r="W426" s="434"/>
      <c r="X426" s="434"/>
      <c r="Y426" s="434"/>
      <c r="Z426" s="434"/>
    </row>
    <row r="427" spans="1:26" ht="16.5" customHeight="1" x14ac:dyDescent="0.3">
      <c r="A427" s="434"/>
      <c r="B427" s="434"/>
      <c r="C427" s="434"/>
      <c r="D427" s="434"/>
      <c r="E427" s="434"/>
      <c r="F427" s="434"/>
      <c r="G427" s="434"/>
      <c r="H427" s="434"/>
      <c r="I427" s="434"/>
      <c r="J427" s="434"/>
      <c r="K427" s="434"/>
      <c r="L427" s="434"/>
      <c r="M427" s="434"/>
      <c r="N427" s="434"/>
      <c r="O427" s="434"/>
      <c r="P427" s="434"/>
      <c r="Q427" s="434"/>
      <c r="R427" s="434"/>
      <c r="S427" s="434"/>
      <c r="T427" s="434"/>
      <c r="U427" s="434"/>
      <c r="V427" s="434"/>
      <c r="W427" s="434"/>
      <c r="X427" s="434"/>
      <c r="Y427" s="434"/>
      <c r="Z427" s="434"/>
    </row>
    <row r="428" spans="1:26" ht="16.5" customHeight="1" x14ac:dyDescent="0.3">
      <c r="A428" s="434"/>
      <c r="B428" s="434"/>
      <c r="C428" s="434"/>
      <c r="D428" s="434"/>
      <c r="E428" s="434"/>
      <c r="F428" s="434"/>
      <c r="G428" s="434"/>
      <c r="H428" s="434"/>
      <c r="I428" s="434"/>
      <c r="J428" s="434"/>
      <c r="K428" s="434"/>
      <c r="L428" s="434"/>
      <c r="M428" s="434"/>
      <c r="N428" s="434"/>
      <c r="O428" s="434"/>
      <c r="P428" s="434"/>
      <c r="Q428" s="434"/>
      <c r="R428" s="434"/>
      <c r="S428" s="434"/>
      <c r="T428" s="434"/>
      <c r="U428" s="434"/>
      <c r="V428" s="434"/>
      <c r="W428" s="434"/>
      <c r="X428" s="434"/>
      <c r="Y428" s="434"/>
      <c r="Z428" s="434"/>
    </row>
    <row r="429" spans="1:26" ht="16.5" customHeight="1" x14ac:dyDescent="0.3">
      <c r="A429" s="434"/>
      <c r="B429" s="434"/>
      <c r="C429" s="434"/>
      <c r="D429" s="434"/>
      <c r="E429" s="434"/>
      <c r="F429" s="434"/>
      <c r="G429" s="434"/>
      <c r="H429" s="434"/>
      <c r="I429" s="434"/>
      <c r="J429" s="434"/>
      <c r="K429" s="434"/>
      <c r="L429" s="434"/>
      <c r="M429" s="434"/>
      <c r="N429" s="434"/>
      <c r="O429" s="434"/>
      <c r="P429" s="434"/>
      <c r="Q429" s="434"/>
      <c r="R429" s="434"/>
      <c r="S429" s="434"/>
      <c r="T429" s="434"/>
      <c r="U429" s="434"/>
      <c r="V429" s="434"/>
      <c r="W429" s="434"/>
      <c r="X429" s="434"/>
      <c r="Y429" s="434"/>
      <c r="Z429" s="434"/>
    </row>
    <row r="430" spans="1:26" ht="16.5" customHeight="1" x14ac:dyDescent="0.3">
      <c r="A430" s="434"/>
      <c r="B430" s="434"/>
      <c r="C430" s="434"/>
      <c r="D430" s="434"/>
      <c r="E430" s="434"/>
      <c r="F430" s="434"/>
      <c r="G430" s="434"/>
      <c r="H430" s="434"/>
      <c r="I430" s="434"/>
      <c r="J430" s="434"/>
      <c r="K430" s="434"/>
      <c r="L430" s="434"/>
      <c r="M430" s="434"/>
      <c r="N430" s="434"/>
      <c r="O430" s="434"/>
      <c r="P430" s="434"/>
      <c r="Q430" s="434"/>
      <c r="R430" s="434"/>
      <c r="S430" s="434"/>
      <c r="T430" s="434"/>
      <c r="U430" s="434"/>
      <c r="V430" s="434"/>
      <c r="W430" s="434"/>
      <c r="X430" s="434"/>
      <c r="Y430" s="434"/>
      <c r="Z430" s="434"/>
    </row>
    <row r="431" spans="1:26" ht="16.5" customHeight="1" x14ac:dyDescent="0.3">
      <c r="A431" s="434"/>
      <c r="B431" s="434"/>
      <c r="C431" s="434"/>
      <c r="D431" s="434"/>
      <c r="E431" s="434"/>
      <c r="F431" s="434"/>
      <c r="G431" s="434"/>
      <c r="H431" s="434"/>
      <c r="I431" s="434"/>
      <c r="J431" s="434"/>
      <c r="K431" s="434"/>
      <c r="L431" s="434"/>
      <c r="M431" s="434"/>
      <c r="N431" s="434"/>
      <c r="O431" s="434"/>
      <c r="P431" s="434"/>
      <c r="Q431" s="434"/>
      <c r="R431" s="434"/>
      <c r="S431" s="434"/>
      <c r="T431" s="434"/>
      <c r="U431" s="434"/>
      <c r="V431" s="434"/>
      <c r="W431" s="434"/>
      <c r="X431" s="434"/>
      <c r="Y431" s="434"/>
      <c r="Z431" s="434"/>
    </row>
    <row r="432" spans="1:26" ht="16.5" customHeight="1" x14ac:dyDescent="0.3">
      <c r="A432" s="434"/>
      <c r="B432" s="434"/>
      <c r="C432" s="434"/>
      <c r="D432" s="434"/>
      <c r="E432" s="434"/>
      <c r="F432" s="434"/>
      <c r="G432" s="434"/>
      <c r="H432" s="434"/>
      <c r="I432" s="434"/>
      <c r="J432" s="434"/>
      <c r="K432" s="434"/>
      <c r="L432" s="434"/>
      <c r="M432" s="434"/>
      <c r="N432" s="434"/>
      <c r="O432" s="434"/>
      <c r="P432" s="434"/>
      <c r="Q432" s="434"/>
      <c r="R432" s="434"/>
      <c r="S432" s="434"/>
      <c r="T432" s="434"/>
      <c r="U432" s="434"/>
      <c r="V432" s="434"/>
      <c r="W432" s="434"/>
      <c r="X432" s="434"/>
      <c r="Y432" s="434"/>
      <c r="Z432" s="434"/>
    </row>
    <row r="433" spans="1:26" ht="16.5" customHeight="1" x14ac:dyDescent="0.3">
      <c r="A433" s="434"/>
      <c r="B433" s="434"/>
      <c r="C433" s="434"/>
      <c r="D433" s="434"/>
      <c r="E433" s="434"/>
      <c r="F433" s="434"/>
      <c r="G433" s="434"/>
      <c r="H433" s="434"/>
      <c r="I433" s="434"/>
      <c r="J433" s="434"/>
      <c r="K433" s="434"/>
      <c r="L433" s="434"/>
      <c r="M433" s="434"/>
      <c r="N433" s="434"/>
      <c r="O433" s="434"/>
      <c r="P433" s="434"/>
      <c r="Q433" s="434"/>
      <c r="R433" s="434"/>
      <c r="S433" s="434"/>
      <c r="T433" s="434"/>
      <c r="U433" s="434"/>
      <c r="V433" s="434"/>
      <c r="W433" s="434"/>
      <c r="X433" s="434"/>
      <c r="Y433" s="434"/>
      <c r="Z433" s="434"/>
    </row>
    <row r="434" spans="1:26" ht="16.5" customHeight="1" x14ac:dyDescent="0.3">
      <c r="A434" s="434"/>
      <c r="B434" s="434"/>
      <c r="C434" s="434"/>
      <c r="D434" s="434"/>
      <c r="E434" s="434"/>
      <c r="F434" s="434"/>
      <c r="G434" s="434"/>
      <c r="H434" s="434"/>
      <c r="I434" s="434"/>
      <c r="J434" s="434"/>
      <c r="K434" s="434"/>
      <c r="L434" s="434"/>
      <c r="M434" s="434"/>
      <c r="N434" s="434"/>
      <c r="O434" s="434"/>
      <c r="P434" s="434"/>
      <c r="Q434" s="434"/>
      <c r="R434" s="434"/>
      <c r="S434" s="434"/>
      <c r="T434" s="434"/>
      <c r="U434" s="434"/>
      <c r="V434" s="434"/>
      <c r="W434" s="434"/>
      <c r="X434" s="434"/>
      <c r="Y434" s="434"/>
      <c r="Z434" s="434"/>
    </row>
    <row r="435" spans="1:26" ht="16.5" customHeight="1" x14ac:dyDescent="0.3">
      <c r="A435" s="434"/>
      <c r="B435" s="434"/>
      <c r="C435" s="434"/>
      <c r="D435" s="434"/>
      <c r="E435" s="434"/>
      <c r="F435" s="434"/>
      <c r="G435" s="434"/>
      <c r="H435" s="434"/>
      <c r="I435" s="434"/>
      <c r="J435" s="434"/>
      <c r="K435" s="434"/>
      <c r="L435" s="434"/>
      <c r="M435" s="434"/>
      <c r="N435" s="434"/>
      <c r="O435" s="434"/>
      <c r="P435" s="434"/>
      <c r="Q435" s="434"/>
      <c r="R435" s="434"/>
      <c r="S435" s="434"/>
      <c r="T435" s="434"/>
      <c r="U435" s="434"/>
      <c r="V435" s="434"/>
      <c r="W435" s="434"/>
      <c r="X435" s="434"/>
      <c r="Y435" s="434"/>
      <c r="Z435" s="434"/>
    </row>
    <row r="436" spans="1:26" ht="16.5" customHeight="1" x14ac:dyDescent="0.3">
      <c r="A436" s="434"/>
      <c r="B436" s="434"/>
      <c r="C436" s="434"/>
      <c r="D436" s="434"/>
      <c r="E436" s="434"/>
      <c r="F436" s="434"/>
      <c r="G436" s="434"/>
      <c r="H436" s="434"/>
      <c r="I436" s="434"/>
      <c r="J436" s="434"/>
      <c r="K436" s="434"/>
      <c r="L436" s="434"/>
      <c r="M436" s="434"/>
      <c r="N436" s="434"/>
      <c r="O436" s="434"/>
      <c r="P436" s="434"/>
      <c r="Q436" s="434"/>
      <c r="R436" s="434"/>
      <c r="S436" s="434"/>
      <c r="T436" s="434"/>
      <c r="U436" s="434"/>
      <c r="V436" s="434"/>
      <c r="W436" s="434"/>
      <c r="X436" s="434"/>
      <c r="Y436" s="434"/>
      <c r="Z436" s="434"/>
    </row>
    <row r="437" spans="1:26" ht="16.5" customHeight="1" x14ac:dyDescent="0.3">
      <c r="A437" s="434"/>
      <c r="B437" s="434"/>
      <c r="C437" s="434"/>
      <c r="D437" s="434"/>
      <c r="E437" s="434"/>
      <c r="F437" s="434"/>
      <c r="G437" s="434"/>
      <c r="H437" s="434"/>
      <c r="I437" s="434"/>
      <c r="J437" s="434"/>
      <c r="K437" s="434"/>
      <c r="L437" s="434"/>
      <c r="M437" s="434"/>
      <c r="N437" s="434"/>
      <c r="O437" s="434"/>
      <c r="P437" s="434"/>
      <c r="Q437" s="434"/>
      <c r="R437" s="434"/>
      <c r="S437" s="434"/>
      <c r="T437" s="434"/>
      <c r="U437" s="434"/>
      <c r="V437" s="434"/>
      <c r="W437" s="434"/>
      <c r="X437" s="434"/>
      <c r="Y437" s="434"/>
      <c r="Z437" s="434"/>
    </row>
    <row r="438" spans="1:26" ht="16.5" customHeight="1" x14ac:dyDescent="0.3">
      <c r="A438" s="434"/>
      <c r="B438" s="434"/>
      <c r="C438" s="434"/>
      <c r="D438" s="434"/>
      <c r="E438" s="434"/>
      <c r="F438" s="434"/>
      <c r="G438" s="434"/>
      <c r="H438" s="434"/>
      <c r="I438" s="434"/>
      <c r="J438" s="434"/>
      <c r="K438" s="434"/>
      <c r="L438" s="434"/>
      <c r="M438" s="434"/>
      <c r="N438" s="434"/>
      <c r="O438" s="434"/>
      <c r="P438" s="434"/>
      <c r="Q438" s="434"/>
      <c r="R438" s="434"/>
      <c r="S438" s="434"/>
      <c r="T438" s="434"/>
      <c r="U438" s="434"/>
      <c r="V438" s="434"/>
      <c r="W438" s="434"/>
      <c r="X438" s="434"/>
      <c r="Y438" s="434"/>
      <c r="Z438" s="434"/>
    </row>
    <row r="439" spans="1:26" ht="16.5" customHeight="1" x14ac:dyDescent="0.3">
      <c r="A439" s="434"/>
      <c r="B439" s="434"/>
      <c r="C439" s="434"/>
      <c r="D439" s="434"/>
      <c r="E439" s="434"/>
      <c r="F439" s="434"/>
      <c r="G439" s="434"/>
      <c r="H439" s="434"/>
      <c r="I439" s="434"/>
      <c r="J439" s="434"/>
      <c r="K439" s="434"/>
      <c r="L439" s="434"/>
      <c r="M439" s="434"/>
      <c r="N439" s="434"/>
      <c r="O439" s="434"/>
      <c r="P439" s="434"/>
      <c r="Q439" s="434"/>
      <c r="R439" s="434"/>
      <c r="S439" s="434"/>
      <c r="T439" s="434"/>
      <c r="U439" s="434"/>
      <c r="V439" s="434"/>
      <c r="W439" s="434"/>
      <c r="X439" s="434"/>
      <c r="Y439" s="434"/>
      <c r="Z439" s="434"/>
    </row>
    <row r="440" spans="1:26" ht="16.5" customHeight="1" x14ac:dyDescent="0.3">
      <c r="A440" s="434"/>
      <c r="B440" s="434"/>
      <c r="C440" s="434"/>
      <c r="D440" s="434"/>
      <c r="E440" s="434"/>
      <c r="F440" s="434"/>
      <c r="G440" s="434"/>
      <c r="H440" s="434"/>
      <c r="I440" s="434"/>
      <c r="J440" s="434"/>
      <c r="K440" s="434"/>
      <c r="L440" s="434"/>
      <c r="M440" s="434"/>
      <c r="N440" s="434"/>
      <c r="O440" s="434"/>
      <c r="P440" s="434"/>
      <c r="Q440" s="434"/>
      <c r="R440" s="434"/>
      <c r="S440" s="434"/>
      <c r="T440" s="434"/>
      <c r="U440" s="434"/>
      <c r="V440" s="434"/>
      <c r="W440" s="434"/>
      <c r="X440" s="434"/>
      <c r="Y440" s="434"/>
      <c r="Z440" s="434"/>
    </row>
    <row r="441" spans="1:26" ht="16.5" customHeight="1" x14ac:dyDescent="0.3">
      <c r="A441" s="434"/>
      <c r="B441" s="434"/>
      <c r="C441" s="434"/>
      <c r="D441" s="434"/>
      <c r="E441" s="434"/>
      <c r="F441" s="434"/>
      <c r="G441" s="434"/>
      <c r="H441" s="434"/>
      <c r="I441" s="434"/>
      <c r="J441" s="434"/>
      <c r="K441" s="434"/>
      <c r="L441" s="434"/>
      <c r="M441" s="434"/>
      <c r="N441" s="434"/>
      <c r="O441" s="434"/>
      <c r="P441" s="434"/>
      <c r="Q441" s="434"/>
      <c r="R441" s="434"/>
      <c r="S441" s="434"/>
      <c r="T441" s="434"/>
      <c r="U441" s="434"/>
      <c r="V441" s="434"/>
      <c r="W441" s="434"/>
      <c r="X441" s="434"/>
      <c r="Y441" s="434"/>
      <c r="Z441" s="434"/>
    </row>
    <row r="442" spans="1:26" ht="16.5" customHeight="1" x14ac:dyDescent="0.3">
      <c r="A442" s="434"/>
      <c r="B442" s="434"/>
      <c r="C442" s="434"/>
      <c r="D442" s="434"/>
      <c r="E442" s="434"/>
      <c r="F442" s="434"/>
      <c r="G442" s="434"/>
      <c r="H442" s="434"/>
      <c r="I442" s="434"/>
      <c r="J442" s="434"/>
      <c r="K442" s="434"/>
      <c r="L442" s="434"/>
      <c r="M442" s="434"/>
      <c r="N442" s="434"/>
      <c r="O442" s="434"/>
      <c r="P442" s="434"/>
      <c r="Q442" s="434"/>
      <c r="R442" s="434"/>
      <c r="S442" s="434"/>
      <c r="T442" s="434"/>
      <c r="U442" s="434"/>
      <c r="V442" s="434"/>
      <c r="W442" s="434"/>
      <c r="X442" s="434"/>
      <c r="Y442" s="434"/>
      <c r="Z442" s="434"/>
    </row>
    <row r="443" spans="1:26" ht="16.5" customHeight="1" x14ac:dyDescent="0.3">
      <c r="A443" s="434"/>
      <c r="B443" s="434"/>
      <c r="C443" s="434"/>
      <c r="D443" s="434"/>
      <c r="E443" s="434"/>
      <c r="F443" s="434"/>
      <c r="G443" s="434"/>
      <c r="H443" s="434"/>
      <c r="I443" s="434"/>
      <c r="J443" s="434"/>
      <c r="K443" s="434"/>
      <c r="L443" s="434"/>
      <c r="M443" s="434"/>
      <c r="N443" s="434"/>
      <c r="O443" s="434"/>
      <c r="P443" s="434"/>
      <c r="Q443" s="434"/>
      <c r="R443" s="434"/>
      <c r="S443" s="434"/>
      <c r="T443" s="434"/>
      <c r="U443" s="434"/>
      <c r="V443" s="434"/>
      <c r="W443" s="434"/>
      <c r="X443" s="434"/>
      <c r="Y443" s="434"/>
      <c r="Z443" s="434"/>
    </row>
    <row r="444" spans="1:26" ht="16.5" customHeight="1" x14ac:dyDescent="0.3">
      <c r="A444" s="434"/>
      <c r="B444" s="434"/>
      <c r="C444" s="434"/>
      <c r="D444" s="434"/>
      <c r="E444" s="434"/>
      <c r="F444" s="434"/>
      <c r="G444" s="434"/>
      <c r="H444" s="434"/>
      <c r="I444" s="434"/>
      <c r="J444" s="434"/>
      <c r="K444" s="434"/>
      <c r="L444" s="434"/>
      <c r="M444" s="434"/>
      <c r="N444" s="434"/>
      <c r="O444" s="434"/>
      <c r="P444" s="434"/>
      <c r="Q444" s="434"/>
      <c r="R444" s="434"/>
      <c r="S444" s="434"/>
      <c r="T444" s="434"/>
      <c r="U444" s="434"/>
      <c r="V444" s="434"/>
      <c r="W444" s="434"/>
      <c r="X444" s="434"/>
      <c r="Y444" s="434"/>
      <c r="Z444" s="434"/>
    </row>
    <row r="445" spans="1:26" ht="16.5" customHeight="1" x14ac:dyDescent="0.3">
      <c r="A445" s="434"/>
      <c r="B445" s="434"/>
      <c r="C445" s="434"/>
      <c r="D445" s="434"/>
      <c r="E445" s="434"/>
      <c r="F445" s="434"/>
      <c r="G445" s="434"/>
      <c r="H445" s="434"/>
      <c r="I445" s="434"/>
      <c r="J445" s="434"/>
      <c r="K445" s="434"/>
      <c r="L445" s="434"/>
      <c r="M445" s="434"/>
      <c r="N445" s="434"/>
      <c r="O445" s="434"/>
      <c r="P445" s="434"/>
      <c r="Q445" s="434"/>
      <c r="R445" s="434"/>
      <c r="S445" s="434"/>
      <c r="T445" s="434"/>
      <c r="U445" s="434"/>
      <c r="V445" s="434"/>
      <c r="W445" s="434"/>
      <c r="X445" s="434"/>
      <c r="Y445" s="434"/>
      <c r="Z445" s="434"/>
    </row>
    <row r="446" spans="1:26" ht="16.5" customHeight="1" x14ac:dyDescent="0.3">
      <c r="A446" s="434"/>
      <c r="B446" s="434"/>
      <c r="C446" s="434"/>
      <c r="D446" s="434"/>
      <c r="E446" s="434"/>
      <c r="F446" s="434"/>
      <c r="G446" s="434"/>
      <c r="H446" s="434"/>
      <c r="I446" s="434"/>
      <c r="J446" s="434"/>
      <c r="K446" s="434"/>
      <c r="L446" s="434"/>
      <c r="M446" s="434"/>
      <c r="N446" s="434"/>
      <c r="O446" s="434"/>
      <c r="P446" s="434"/>
      <c r="Q446" s="434"/>
      <c r="R446" s="434"/>
      <c r="S446" s="434"/>
      <c r="T446" s="434"/>
      <c r="U446" s="434"/>
      <c r="V446" s="434"/>
      <c r="W446" s="434"/>
      <c r="X446" s="434"/>
      <c r="Y446" s="434"/>
      <c r="Z446" s="434"/>
    </row>
    <row r="447" spans="1:26" ht="16.5" customHeight="1" x14ac:dyDescent="0.3">
      <c r="A447" s="434"/>
      <c r="B447" s="434"/>
      <c r="C447" s="434"/>
      <c r="D447" s="434"/>
      <c r="E447" s="434"/>
      <c r="F447" s="434"/>
      <c r="G447" s="434"/>
      <c r="H447" s="434"/>
      <c r="I447" s="434"/>
      <c r="J447" s="434"/>
      <c r="K447" s="434"/>
      <c r="L447" s="434"/>
      <c r="M447" s="434"/>
      <c r="N447" s="434"/>
      <c r="O447" s="434"/>
      <c r="P447" s="434"/>
      <c r="Q447" s="434"/>
      <c r="R447" s="434"/>
      <c r="S447" s="434"/>
      <c r="T447" s="434"/>
      <c r="U447" s="434"/>
      <c r="V447" s="434"/>
      <c r="W447" s="434"/>
      <c r="X447" s="434"/>
      <c r="Y447" s="434"/>
      <c r="Z447" s="434"/>
    </row>
    <row r="448" spans="1:26" ht="16.5" customHeight="1" x14ac:dyDescent="0.3">
      <c r="A448" s="434"/>
      <c r="B448" s="434"/>
      <c r="C448" s="434"/>
      <c r="D448" s="434"/>
      <c r="E448" s="434"/>
      <c r="F448" s="434"/>
      <c r="G448" s="434"/>
      <c r="H448" s="434"/>
      <c r="I448" s="434"/>
      <c r="J448" s="434"/>
      <c r="K448" s="434"/>
      <c r="L448" s="434"/>
      <c r="M448" s="434"/>
      <c r="N448" s="434"/>
      <c r="O448" s="434"/>
      <c r="P448" s="434"/>
      <c r="Q448" s="434"/>
      <c r="R448" s="434"/>
      <c r="S448" s="434"/>
      <c r="T448" s="434"/>
      <c r="U448" s="434"/>
      <c r="V448" s="434"/>
      <c r="W448" s="434"/>
      <c r="X448" s="434"/>
      <c r="Y448" s="434"/>
      <c r="Z448" s="434"/>
    </row>
    <row r="449" spans="1:26" ht="16.5" customHeight="1" x14ac:dyDescent="0.3">
      <c r="A449" s="434"/>
      <c r="B449" s="434"/>
      <c r="C449" s="434"/>
      <c r="D449" s="434"/>
      <c r="E449" s="434"/>
      <c r="F449" s="434"/>
      <c r="G449" s="434"/>
      <c r="H449" s="434"/>
      <c r="I449" s="434"/>
      <c r="J449" s="434"/>
      <c r="K449" s="434"/>
      <c r="L449" s="434"/>
      <c r="M449" s="434"/>
      <c r="N449" s="434"/>
      <c r="O449" s="434"/>
      <c r="P449" s="434"/>
      <c r="Q449" s="434"/>
      <c r="R449" s="434"/>
      <c r="S449" s="434"/>
      <c r="T449" s="434"/>
      <c r="U449" s="434"/>
      <c r="V449" s="434"/>
      <c r="W449" s="434"/>
      <c r="X449" s="434"/>
      <c r="Y449" s="434"/>
      <c r="Z449" s="434"/>
    </row>
    <row r="450" spans="1:26" ht="16.5" customHeight="1" x14ac:dyDescent="0.3">
      <c r="A450" s="434"/>
      <c r="B450" s="434"/>
      <c r="C450" s="434"/>
      <c r="D450" s="434"/>
      <c r="E450" s="434"/>
      <c r="F450" s="434"/>
      <c r="G450" s="434"/>
      <c r="H450" s="434"/>
      <c r="I450" s="434"/>
      <c r="J450" s="434"/>
      <c r="K450" s="434"/>
      <c r="L450" s="434"/>
      <c r="M450" s="434"/>
      <c r="N450" s="434"/>
      <c r="O450" s="434"/>
      <c r="P450" s="434"/>
      <c r="Q450" s="434"/>
      <c r="R450" s="434"/>
      <c r="S450" s="434"/>
      <c r="T450" s="434"/>
      <c r="U450" s="434"/>
      <c r="V450" s="434"/>
      <c r="W450" s="434"/>
      <c r="X450" s="434"/>
      <c r="Y450" s="434"/>
      <c r="Z450" s="434"/>
    </row>
    <row r="451" spans="1:26" ht="16.5" customHeight="1" x14ac:dyDescent="0.3">
      <c r="A451" s="434"/>
      <c r="B451" s="434"/>
      <c r="C451" s="434"/>
      <c r="D451" s="434"/>
      <c r="E451" s="434"/>
      <c r="F451" s="434"/>
      <c r="G451" s="434"/>
      <c r="H451" s="434"/>
      <c r="I451" s="434"/>
      <c r="J451" s="434"/>
      <c r="K451" s="434"/>
      <c r="L451" s="434"/>
      <c r="M451" s="434"/>
      <c r="N451" s="434"/>
      <c r="O451" s="434"/>
      <c r="P451" s="434"/>
      <c r="Q451" s="434"/>
      <c r="R451" s="434"/>
      <c r="S451" s="434"/>
      <c r="T451" s="434"/>
      <c r="U451" s="434"/>
      <c r="V451" s="434"/>
      <c r="W451" s="434"/>
      <c r="X451" s="434"/>
      <c r="Y451" s="434"/>
      <c r="Z451" s="434"/>
    </row>
    <row r="452" spans="1:26" ht="16.5" customHeight="1" x14ac:dyDescent="0.3">
      <c r="A452" s="434"/>
      <c r="B452" s="434"/>
      <c r="C452" s="434"/>
      <c r="D452" s="434"/>
      <c r="E452" s="434"/>
      <c r="F452" s="434"/>
      <c r="G452" s="434"/>
      <c r="H452" s="434"/>
      <c r="I452" s="434"/>
      <c r="J452" s="434"/>
      <c r="K452" s="434"/>
      <c r="L452" s="434"/>
      <c r="M452" s="434"/>
      <c r="N452" s="434"/>
      <c r="O452" s="434"/>
      <c r="P452" s="434"/>
      <c r="Q452" s="434"/>
      <c r="R452" s="434"/>
      <c r="S452" s="434"/>
      <c r="T452" s="434"/>
      <c r="U452" s="434"/>
      <c r="V452" s="434"/>
      <c r="W452" s="434"/>
      <c r="X452" s="434"/>
      <c r="Y452" s="434"/>
      <c r="Z452" s="434"/>
    </row>
    <row r="453" spans="1:26" ht="16.5" customHeight="1" x14ac:dyDescent="0.3">
      <c r="A453" s="434"/>
      <c r="B453" s="434"/>
      <c r="C453" s="434"/>
      <c r="D453" s="434"/>
      <c r="E453" s="434"/>
      <c r="F453" s="434"/>
      <c r="G453" s="434"/>
      <c r="H453" s="434"/>
      <c r="I453" s="434"/>
      <c r="J453" s="434"/>
      <c r="K453" s="434"/>
      <c r="L453" s="434"/>
      <c r="M453" s="434"/>
      <c r="N453" s="434"/>
      <c r="O453" s="434"/>
      <c r="P453" s="434"/>
      <c r="Q453" s="434"/>
      <c r="R453" s="434"/>
      <c r="S453" s="434"/>
      <c r="T453" s="434"/>
      <c r="U453" s="434"/>
      <c r="V453" s="434"/>
      <c r="W453" s="434"/>
      <c r="X453" s="434"/>
      <c r="Y453" s="434"/>
      <c r="Z453" s="434"/>
    </row>
    <row r="454" spans="1:26" ht="16.5" customHeight="1" x14ac:dyDescent="0.3">
      <c r="A454" s="434"/>
      <c r="B454" s="434"/>
      <c r="C454" s="434"/>
      <c r="D454" s="434"/>
      <c r="E454" s="434"/>
      <c r="F454" s="434"/>
      <c r="G454" s="434"/>
      <c r="H454" s="434"/>
      <c r="I454" s="434"/>
      <c r="J454" s="434"/>
      <c r="K454" s="434"/>
      <c r="L454" s="434"/>
      <c r="M454" s="434"/>
      <c r="N454" s="434"/>
      <c r="O454" s="434"/>
      <c r="P454" s="434"/>
      <c r="Q454" s="434"/>
      <c r="R454" s="434"/>
      <c r="S454" s="434"/>
      <c r="T454" s="434"/>
      <c r="U454" s="434"/>
      <c r="V454" s="434"/>
      <c r="W454" s="434"/>
      <c r="X454" s="434"/>
      <c r="Y454" s="434"/>
      <c r="Z454" s="434"/>
    </row>
    <row r="455" spans="1:26" ht="16.5" customHeight="1" x14ac:dyDescent="0.3">
      <c r="A455" s="434"/>
      <c r="B455" s="434"/>
      <c r="C455" s="434"/>
      <c r="D455" s="434"/>
      <c r="E455" s="434"/>
      <c r="F455" s="434"/>
      <c r="G455" s="434"/>
      <c r="H455" s="434"/>
      <c r="I455" s="434"/>
      <c r="J455" s="434"/>
      <c r="K455" s="434"/>
      <c r="L455" s="434"/>
      <c r="M455" s="434"/>
      <c r="N455" s="434"/>
      <c r="O455" s="434"/>
      <c r="P455" s="434"/>
      <c r="Q455" s="434"/>
      <c r="R455" s="434"/>
      <c r="S455" s="434"/>
      <c r="T455" s="434"/>
      <c r="U455" s="434"/>
      <c r="V455" s="434"/>
      <c r="W455" s="434"/>
      <c r="X455" s="434"/>
      <c r="Y455" s="434"/>
      <c r="Z455" s="434"/>
    </row>
    <row r="456" spans="1:26" ht="16.5" customHeight="1" x14ac:dyDescent="0.3">
      <c r="A456" s="434"/>
      <c r="B456" s="434"/>
      <c r="C456" s="434"/>
      <c r="D456" s="434"/>
      <c r="E456" s="434"/>
      <c r="F456" s="434"/>
      <c r="G456" s="434"/>
      <c r="H456" s="434"/>
      <c r="I456" s="434"/>
      <c r="J456" s="434"/>
      <c r="K456" s="434"/>
      <c r="L456" s="434"/>
      <c r="M456" s="434"/>
      <c r="N456" s="434"/>
      <c r="O456" s="434"/>
      <c r="P456" s="434"/>
      <c r="Q456" s="434"/>
      <c r="R456" s="434"/>
      <c r="S456" s="434"/>
      <c r="T456" s="434"/>
      <c r="U456" s="434"/>
      <c r="V456" s="434"/>
      <c r="W456" s="434"/>
      <c r="X456" s="434"/>
      <c r="Y456" s="434"/>
      <c r="Z456" s="434"/>
    </row>
    <row r="457" spans="1:26" ht="16.5" customHeight="1" x14ac:dyDescent="0.3">
      <c r="A457" s="434"/>
      <c r="B457" s="434"/>
      <c r="C457" s="434"/>
      <c r="D457" s="434"/>
      <c r="E457" s="434"/>
      <c r="F457" s="434"/>
      <c r="G457" s="434"/>
      <c r="H457" s="434"/>
      <c r="I457" s="434"/>
      <c r="J457" s="434"/>
      <c r="K457" s="434"/>
      <c r="L457" s="434"/>
      <c r="M457" s="434"/>
      <c r="N457" s="434"/>
      <c r="O457" s="434"/>
      <c r="P457" s="434"/>
      <c r="Q457" s="434"/>
      <c r="R457" s="434"/>
      <c r="S457" s="434"/>
      <c r="T457" s="434"/>
      <c r="U457" s="434"/>
      <c r="V457" s="434"/>
      <c r="W457" s="434"/>
      <c r="X457" s="434"/>
      <c r="Y457" s="434"/>
      <c r="Z457" s="434"/>
    </row>
    <row r="458" spans="1:26" ht="16.5" customHeight="1" x14ac:dyDescent="0.3">
      <c r="A458" s="434"/>
      <c r="B458" s="434"/>
      <c r="C458" s="434"/>
      <c r="D458" s="434"/>
      <c r="E458" s="434"/>
      <c r="F458" s="434"/>
      <c r="G458" s="434"/>
      <c r="H458" s="434"/>
      <c r="I458" s="434"/>
      <c r="J458" s="434"/>
      <c r="K458" s="434"/>
      <c r="L458" s="434"/>
      <c r="M458" s="434"/>
      <c r="N458" s="434"/>
      <c r="O458" s="434"/>
      <c r="P458" s="434"/>
      <c r="Q458" s="434"/>
      <c r="R458" s="434"/>
      <c r="S458" s="434"/>
      <c r="T458" s="434"/>
      <c r="U458" s="434"/>
      <c r="V458" s="434"/>
      <c r="W458" s="434"/>
      <c r="X458" s="434"/>
      <c r="Y458" s="434"/>
      <c r="Z458" s="434"/>
    </row>
    <row r="459" spans="1:26" ht="16.5" customHeight="1" x14ac:dyDescent="0.3">
      <c r="A459" s="434"/>
      <c r="B459" s="434"/>
      <c r="C459" s="434"/>
      <c r="D459" s="434"/>
      <c r="E459" s="434"/>
      <c r="F459" s="434"/>
      <c r="G459" s="434"/>
      <c r="H459" s="434"/>
      <c r="I459" s="434"/>
      <c r="J459" s="434"/>
      <c r="K459" s="434"/>
      <c r="L459" s="434"/>
      <c r="M459" s="434"/>
      <c r="N459" s="434"/>
      <c r="O459" s="434"/>
      <c r="P459" s="434"/>
      <c r="Q459" s="434"/>
      <c r="R459" s="434"/>
      <c r="S459" s="434"/>
      <c r="T459" s="434"/>
      <c r="U459" s="434"/>
      <c r="V459" s="434"/>
      <c r="W459" s="434"/>
      <c r="X459" s="434"/>
      <c r="Y459" s="434"/>
      <c r="Z459" s="434"/>
    </row>
    <row r="460" spans="1:26" ht="16.5" customHeight="1" x14ac:dyDescent="0.3">
      <c r="A460" s="434"/>
      <c r="B460" s="434"/>
      <c r="C460" s="434"/>
      <c r="D460" s="434"/>
      <c r="E460" s="434"/>
      <c r="F460" s="434"/>
      <c r="G460" s="434"/>
      <c r="H460" s="434"/>
      <c r="I460" s="434"/>
      <c r="J460" s="434"/>
      <c r="K460" s="434"/>
      <c r="L460" s="434"/>
      <c r="M460" s="434"/>
      <c r="N460" s="434"/>
      <c r="O460" s="434"/>
      <c r="P460" s="434"/>
      <c r="Q460" s="434"/>
      <c r="R460" s="434"/>
      <c r="S460" s="434"/>
      <c r="T460" s="434"/>
      <c r="U460" s="434"/>
      <c r="V460" s="434"/>
      <c r="W460" s="434"/>
      <c r="X460" s="434"/>
      <c r="Y460" s="434"/>
      <c r="Z460" s="434"/>
    </row>
    <row r="461" spans="1:26" ht="16.5" customHeight="1" x14ac:dyDescent="0.3">
      <c r="A461" s="434"/>
      <c r="B461" s="434"/>
      <c r="C461" s="434"/>
      <c r="D461" s="434"/>
      <c r="E461" s="434"/>
      <c r="F461" s="434"/>
      <c r="G461" s="434"/>
      <c r="H461" s="434"/>
      <c r="I461" s="434"/>
      <c r="J461" s="434"/>
      <c r="K461" s="434"/>
      <c r="L461" s="434"/>
      <c r="M461" s="434"/>
      <c r="N461" s="434"/>
      <c r="O461" s="434"/>
      <c r="P461" s="434"/>
      <c r="Q461" s="434"/>
      <c r="R461" s="434"/>
      <c r="S461" s="434"/>
      <c r="T461" s="434"/>
      <c r="U461" s="434"/>
      <c r="V461" s="434"/>
      <c r="W461" s="434"/>
      <c r="X461" s="434"/>
      <c r="Y461" s="434"/>
      <c r="Z461" s="434"/>
    </row>
    <row r="462" spans="1:26" ht="16.5" customHeight="1" x14ac:dyDescent="0.3">
      <c r="A462" s="434"/>
      <c r="B462" s="434"/>
      <c r="C462" s="434"/>
      <c r="D462" s="434"/>
      <c r="E462" s="434"/>
      <c r="F462" s="434"/>
      <c r="G462" s="434"/>
      <c r="H462" s="434"/>
      <c r="I462" s="434"/>
      <c r="J462" s="434"/>
      <c r="K462" s="434"/>
      <c r="L462" s="434"/>
      <c r="M462" s="434"/>
      <c r="N462" s="434"/>
      <c r="O462" s="434"/>
      <c r="P462" s="434"/>
      <c r="Q462" s="434"/>
      <c r="R462" s="434"/>
      <c r="S462" s="434"/>
      <c r="T462" s="434"/>
      <c r="U462" s="434"/>
      <c r="V462" s="434"/>
      <c r="W462" s="434"/>
      <c r="X462" s="434"/>
      <c r="Y462" s="434"/>
      <c r="Z462" s="434"/>
    </row>
    <row r="463" spans="1:26" ht="16.5" customHeight="1" x14ac:dyDescent="0.3">
      <c r="A463" s="434"/>
      <c r="B463" s="434"/>
      <c r="C463" s="434"/>
      <c r="D463" s="434"/>
      <c r="E463" s="434"/>
      <c r="F463" s="434"/>
      <c r="G463" s="434"/>
      <c r="H463" s="434"/>
      <c r="I463" s="434"/>
      <c r="J463" s="434"/>
      <c r="K463" s="434"/>
      <c r="L463" s="434"/>
      <c r="M463" s="434"/>
      <c r="N463" s="434"/>
      <c r="O463" s="434"/>
      <c r="P463" s="434"/>
      <c r="Q463" s="434"/>
      <c r="R463" s="434"/>
      <c r="S463" s="434"/>
      <c r="T463" s="434"/>
      <c r="U463" s="434"/>
      <c r="V463" s="434"/>
      <c r="W463" s="434"/>
      <c r="X463" s="434"/>
      <c r="Y463" s="434"/>
      <c r="Z463" s="434"/>
    </row>
    <row r="464" spans="1:26" ht="16.5" customHeight="1" x14ac:dyDescent="0.3">
      <c r="A464" s="434"/>
      <c r="B464" s="434"/>
      <c r="C464" s="434"/>
      <c r="D464" s="434"/>
      <c r="E464" s="434"/>
      <c r="F464" s="434"/>
      <c r="G464" s="434"/>
      <c r="H464" s="434"/>
      <c r="I464" s="434"/>
      <c r="J464" s="434"/>
      <c r="K464" s="434"/>
      <c r="L464" s="434"/>
      <c r="M464" s="434"/>
      <c r="N464" s="434"/>
      <c r="O464" s="434"/>
      <c r="P464" s="434"/>
      <c r="Q464" s="434"/>
      <c r="R464" s="434"/>
      <c r="S464" s="434"/>
      <c r="T464" s="434"/>
      <c r="U464" s="434"/>
      <c r="V464" s="434"/>
      <c r="W464" s="434"/>
      <c r="X464" s="434"/>
      <c r="Y464" s="434"/>
      <c r="Z464" s="434"/>
    </row>
    <row r="465" spans="1:26" ht="16.5" customHeight="1" x14ac:dyDescent="0.3">
      <c r="A465" s="434"/>
      <c r="B465" s="434"/>
      <c r="C465" s="434"/>
      <c r="D465" s="434"/>
      <c r="E465" s="434"/>
      <c r="F465" s="434"/>
      <c r="G465" s="434"/>
      <c r="H465" s="434"/>
      <c r="I465" s="434"/>
      <c r="J465" s="434"/>
      <c r="K465" s="434"/>
      <c r="L465" s="434"/>
      <c r="M465" s="434"/>
      <c r="N465" s="434"/>
      <c r="O465" s="434"/>
      <c r="P465" s="434"/>
      <c r="Q465" s="434"/>
      <c r="R465" s="434"/>
      <c r="S465" s="434"/>
      <c r="T465" s="434"/>
      <c r="U465" s="434"/>
      <c r="V465" s="434"/>
      <c r="W465" s="434"/>
      <c r="X465" s="434"/>
      <c r="Y465" s="434"/>
      <c r="Z465" s="434"/>
    </row>
    <row r="466" spans="1:26" ht="16.5" customHeight="1" x14ac:dyDescent="0.3">
      <c r="A466" s="434"/>
      <c r="B466" s="434"/>
      <c r="C466" s="434"/>
      <c r="D466" s="434"/>
      <c r="E466" s="434"/>
      <c r="F466" s="434"/>
      <c r="G466" s="434"/>
      <c r="H466" s="434"/>
      <c r="I466" s="434"/>
      <c r="J466" s="434"/>
      <c r="K466" s="434"/>
      <c r="L466" s="434"/>
      <c r="M466" s="434"/>
      <c r="N466" s="434"/>
      <c r="O466" s="434"/>
      <c r="P466" s="434"/>
      <c r="Q466" s="434"/>
      <c r="R466" s="434"/>
      <c r="S466" s="434"/>
      <c r="T466" s="434"/>
      <c r="U466" s="434"/>
      <c r="V466" s="434"/>
      <c r="W466" s="434"/>
      <c r="X466" s="434"/>
      <c r="Y466" s="434"/>
      <c r="Z466" s="434"/>
    </row>
    <row r="467" spans="1:26" ht="16.5" customHeight="1" x14ac:dyDescent="0.3">
      <c r="A467" s="434"/>
      <c r="B467" s="434"/>
      <c r="C467" s="434"/>
      <c r="D467" s="434"/>
      <c r="E467" s="434"/>
      <c r="F467" s="434"/>
      <c r="G467" s="434"/>
      <c r="H467" s="434"/>
      <c r="I467" s="434"/>
      <c r="J467" s="434"/>
      <c r="K467" s="434"/>
      <c r="L467" s="434"/>
      <c r="M467" s="434"/>
      <c r="N467" s="434"/>
      <c r="O467" s="434"/>
      <c r="P467" s="434"/>
      <c r="Q467" s="434"/>
      <c r="R467" s="434"/>
      <c r="S467" s="434"/>
      <c r="T467" s="434"/>
      <c r="U467" s="434"/>
      <c r="V467" s="434"/>
      <c r="W467" s="434"/>
      <c r="X467" s="434"/>
      <c r="Y467" s="434"/>
      <c r="Z467" s="434"/>
    </row>
    <row r="468" spans="1:26" ht="16.5" customHeight="1" x14ac:dyDescent="0.3">
      <c r="A468" s="434"/>
      <c r="B468" s="434"/>
      <c r="C468" s="434"/>
      <c r="D468" s="434"/>
      <c r="E468" s="434"/>
      <c r="F468" s="434"/>
      <c r="G468" s="434"/>
      <c r="H468" s="434"/>
      <c r="I468" s="434"/>
      <c r="J468" s="434"/>
      <c r="K468" s="434"/>
      <c r="L468" s="434"/>
      <c r="M468" s="434"/>
      <c r="N468" s="434"/>
      <c r="O468" s="434"/>
      <c r="P468" s="434"/>
      <c r="Q468" s="434"/>
      <c r="R468" s="434"/>
      <c r="S468" s="434"/>
      <c r="T468" s="434"/>
      <c r="U468" s="434"/>
      <c r="V468" s="434"/>
      <c r="W468" s="434"/>
      <c r="X468" s="434"/>
      <c r="Y468" s="434"/>
      <c r="Z468" s="434"/>
    </row>
    <row r="469" spans="1:26" ht="16.5" customHeight="1" x14ac:dyDescent="0.3">
      <c r="A469" s="434"/>
      <c r="B469" s="434"/>
      <c r="C469" s="434"/>
      <c r="D469" s="434"/>
      <c r="E469" s="434"/>
      <c r="F469" s="434"/>
      <c r="G469" s="434"/>
      <c r="H469" s="434"/>
      <c r="I469" s="434"/>
      <c r="J469" s="434"/>
      <c r="K469" s="434"/>
      <c r="L469" s="434"/>
      <c r="M469" s="434"/>
      <c r="N469" s="434"/>
      <c r="O469" s="434"/>
      <c r="P469" s="434"/>
      <c r="Q469" s="434"/>
      <c r="R469" s="434"/>
      <c r="S469" s="434"/>
      <c r="T469" s="434"/>
      <c r="U469" s="434"/>
      <c r="V469" s="434"/>
      <c r="W469" s="434"/>
      <c r="X469" s="434"/>
      <c r="Y469" s="434"/>
      <c r="Z469" s="434"/>
    </row>
    <row r="470" spans="1:26" ht="16.5" customHeight="1" x14ac:dyDescent="0.3">
      <c r="A470" s="434"/>
      <c r="B470" s="434"/>
      <c r="C470" s="434"/>
      <c r="D470" s="434"/>
      <c r="E470" s="434"/>
      <c r="F470" s="434"/>
      <c r="G470" s="434"/>
      <c r="H470" s="434"/>
      <c r="I470" s="434"/>
      <c r="J470" s="434"/>
      <c r="K470" s="434"/>
      <c r="L470" s="434"/>
      <c r="M470" s="434"/>
      <c r="N470" s="434"/>
      <c r="O470" s="434"/>
      <c r="P470" s="434"/>
      <c r="Q470" s="434"/>
      <c r="R470" s="434"/>
      <c r="S470" s="434"/>
      <c r="T470" s="434"/>
      <c r="U470" s="434"/>
      <c r="V470" s="434"/>
      <c r="W470" s="434"/>
      <c r="X470" s="434"/>
      <c r="Y470" s="434"/>
      <c r="Z470" s="434"/>
    </row>
    <row r="471" spans="1:26" ht="16.5" customHeight="1" x14ac:dyDescent="0.3">
      <c r="A471" s="434"/>
      <c r="B471" s="434"/>
      <c r="C471" s="434"/>
      <c r="D471" s="434"/>
      <c r="E471" s="434"/>
      <c r="F471" s="434"/>
      <c r="G471" s="434"/>
      <c r="H471" s="434"/>
      <c r="I471" s="434"/>
      <c r="J471" s="434"/>
      <c r="K471" s="434"/>
      <c r="L471" s="434"/>
      <c r="M471" s="434"/>
      <c r="N471" s="434"/>
      <c r="O471" s="434"/>
      <c r="P471" s="434"/>
      <c r="Q471" s="434"/>
      <c r="R471" s="434"/>
      <c r="S471" s="434"/>
      <c r="T471" s="434"/>
      <c r="U471" s="434"/>
      <c r="V471" s="434"/>
      <c r="W471" s="434"/>
      <c r="X471" s="434"/>
      <c r="Y471" s="434"/>
      <c r="Z471" s="434"/>
    </row>
    <row r="472" spans="1:26" ht="16.5" customHeight="1" x14ac:dyDescent="0.3">
      <c r="A472" s="434"/>
      <c r="B472" s="434"/>
      <c r="C472" s="434"/>
      <c r="D472" s="434"/>
      <c r="E472" s="434"/>
      <c r="F472" s="434"/>
      <c r="G472" s="434"/>
      <c r="H472" s="434"/>
      <c r="I472" s="434"/>
      <c r="J472" s="434"/>
      <c r="K472" s="434"/>
      <c r="L472" s="434"/>
      <c r="M472" s="434"/>
      <c r="N472" s="434"/>
      <c r="O472" s="434"/>
      <c r="P472" s="434"/>
      <c r="Q472" s="434"/>
      <c r="R472" s="434"/>
      <c r="S472" s="434"/>
      <c r="T472" s="434"/>
      <c r="U472" s="434"/>
      <c r="V472" s="434"/>
      <c r="W472" s="434"/>
      <c r="X472" s="434"/>
      <c r="Y472" s="434"/>
      <c r="Z472" s="434"/>
    </row>
    <row r="473" spans="1:26" ht="16.5" customHeight="1" x14ac:dyDescent="0.3">
      <c r="A473" s="434"/>
      <c r="B473" s="434"/>
      <c r="C473" s="434"/>
      <c r="D473" s="434"/>
      <c r="E473" s="434"/>
      <c r="F473" s="434"/>
      <c r="G473" s="434"/>
      <c r="H473" s="434"/>
      <c r="I473" s="434"/>
      <c r="J473" s="434"/>
      <c r="K473" s="434"/>
      <c r="L473" s="434"/>
      <c r="M473" s="434"/>
      <c r="N473" s="434"/>
      <c r="O473" s="434"/>
      <c r="P473" s="434"/>
      <c r="Q473" s="434"/>
      <c r="R473" s="434"/>
      <c r="S473" s="434"/>
      <c r="T473" s="434"/>
      <c r="U473" s="434"/>
      <c r="V473" s="434"/>
      <c r="W473" s="434"/>
      <c r="X473" s="434"/>
      <c r="Y473" s="434"/>
      <c r="Z473" s="434"/>
    </row>
    <row r="474" spans="1:26" ht="16.5" customHeight="1" x14ac:dyDescent="0.3">
      <c r="A474" s="434"/>
      <c r="B474" s="434"/>
      <c r="C474" s="434"/>
      <c r="D474" s="434"/>
      <c r="E474" s="434"/>
      <c r="F474" s="434"/>
      <c r="G474" s="434"/>
      <c r="H474" s="434"/>
      <c r="I474" s="434"/>
      <c r="J474" s="434"/>
      <c r="K474" s="434"/>
      <c r="L474" s="434"/>
      <c r="M474" s="434"/>
      <c r="N474" s="434"/>
      <c r="O474" s="434"/>
      <c r="P474" s="434"/>
      <c r="Q474" s="434"/>
      <c r="R474" s="434"/>
      <c r="S474" s="434"/>
      <c r="T474" s="434"/>
      <c r="U474" s="434"/>
      <c r="V474" s="434"/>
      <c r="W474" s="434"/>
      <c r="X474" s="434"/>
      <c r="Y474" s="434"/>
      <c r="Z474" s="434"/>
    </row>
    <row r="475" spans="1:26" ht="16.5" customHeight="1" x14ac:dyDescent="0.3">
      <c r="A475" s="434"/>
      <c r="B475" s="434"/>
      <c r="C475" s="434"/>
      <c r="D475" s="434"/>
      <c r="E475" s="434"/>
      <c r="F475" s="434"/>
      <c r="G475" s="434"/>
      <c r="H475" s="434"/>
      <c r="I475" s="434"/>
      <c r="J475" s="434"/>
      <c r="K475" s="434"/>
      <c r="L475" s="434"/>
      <c r="M475" s="434"/>
      <c r="N475" s="434"/>
      <c r="O475" s="434"/>
      <c r="P475" s="434"/>
      <c r="Q475" s="434"/>
      <c r="R475" s="434"/>
      <c r="S475" s="434"/>
      <c r="T475" s="434"/>
      <c r="U475" s="434"/>
      <c r="V475" s="434"/>
      <c r="W475" s="434"/>
      <c r="X475" s="434"/>
      <c r="Y475" s="434"/>
      <c r="Z475" s="434"/>
    </row>
    <row r="476" spans="1:26" ht="16.5" customHeight="1" x14ac:dyDescent="0.3">
      <c r="A476" s="434"/>
      <c r="B476" s="434"/>
      <c r="C476" s="434"/>
      <c r="D476" s="434"/>
      <c r="E476" s="434"/>
      <c r="F476" s="434"/>
      <c r="G476" s="434"/>
      <c r="H476" s="434"/>
      <c r="I476" s="434"/>
      <c r="J476" s="434"/>
      <c r="K476" s="434"/>
      <c r="L476" s="434"/>
      <c r="M476" s="434"/>
      <c r="N476" s="434"/>
      <c r="O476" s="434"/>
      <c r="P476" s="434"/>
      <c r="Q476" s="434"/>
      <c r="R476" s="434"/>
      <c r="S476" s="434"/>
      <c r="T476" s="434"/>
      <c r="U476" s="434"/>
      <c r="V476" s="434"/>
      <c r="W476" s="434"/>
      <c r="X476" s="434"/>
      <c r="Y476" s="434"/>
      <c r="Z476" s="434"/>
    </row>
    <row r="477" spans="1:26" ht="16.5" customHeight="1" x14ac:dyDescent="0.3">
      <c r="A477" s="434"/>
      <c r="B477" s="434"/>
      <c r="C477" s="434"/>
      <c r="D477" s="434"/>
      <c r="E477" s="434"/>
      <c r="F477" s="434"/>
      <c r="G477" s="434"/>
      <c r="H477" s="434"/>
      <c r="I477" s="434"/>
      <c r="J477" s="434"/>
      <c r="K477" s="434"/>
      <c r="L477" s="434"/>
      <c r="M477" s="434"/>
      <c r="N477" s="434"/>
      <c r="O477" s="434"/>
      <c r="P477" s="434"/>
      <c r="Q477" s="434"/>
      <c r="R477" s="434"/>
      <c r="S477" s="434"/>
      <c r="T477" s="434"/>
      <c r="U477" s="434"/>
      <c r="V477" s="434"/>
      <c r="W477" s="434"/>
      <c r="X477" s="434"/>
      <c r="Y477" s="434"/>
      <c r="Z477" s="434"/>
    </row>
    <row r="478" spans="1:26" ht="16.5" customHeight="1" x14ac:dyDescent="0.3">
      <c r="A478" s="434"/>
      <c r="B478" s="434"/>
      <c r="C478" s="434"/>
      <c r="D478" s="434"/>
      <c r="E478" s="434"/>
      <c r="F478" s="434"/>
      <c r="G478" s="434"/>
      <c r="H478" s="434"/>
      <c r="I478" s="434"/>
      <c r="J478" s="434"/>
      <c r="K478" s="434"/>
      <c r="L478" s="434"/>
      <c r="M478" s="434"/>
      <c r="N478" s="434"/>
      <c r="O478" s="434"/>
      <c r="P478" s="434"/>
      <c r="Q478" s="434"/>
      <c r="R478" s="434"/>
      <c r="S478" s="434"/>
      <c r="T478" s="434"/>
      <c r="U478" s="434"/>
      <c r="V478" s="434"/>
      <c r="W478" s="434"/>
      <c r="X478" s="434"/>
      <c r="Y478" s="434"/>
      <c r="Z478" s="434"/>
    </row>
    <row r="479" spans="1:26" ht="16.5" customHeight="1" x14ac:dyDescent="0.3">
      <c r="A479" s="434"/>
      <c r="B479" s="434"/>
      <c r="C479" s="434"/>
      <c r="D479" s="434"/>
      <c r="E479" s="434"/>
      <c r="F479" s="434"/>
      <c r="G479" s="434"/>
      <c r="H479" s="434"/>
      <c r="I479" s="434"/>
      <c r="J479" s="434"/>
      <c r="K479" s="434"/>
      <c r="L479" s="434"/>
      <c r="M479" s="434"/>
      <c r="N479" s="434"/>
      <c r="O479" s="434"/>
      <c r="P479" s="434"/>
      <c r="Q479" s="434"/>
      <c r="R479" s="434"/>
      <c r="S479" s="434"/>
      <c r="T479" s="434"/>
      <c r="U479" s="434"/>
      <c r="V479" s="434"/>
      <c r="W479" s="434"/>
      <c r="X479" s="434"/>
      <c r="Y479" s="434"/>
      <c r="Z479" s="434"/>
    </row>
    <row r="480" spans="1:26" ht="16.5" customHeight="1" x14ac:dyDescent="0.3">
      <c r="A480" s="434"/>
      <c r="B480" s="434"/>
      <c r="C480" s="434"/>
      <c r="D480" s="434"/>
      <c r="E480" s="434"/>
      <c r="F480" s="434"/>
      <c r="G480" s="434"/>
      <c r="H480" s="434"/>
      <c r="I480" s="434"/>
      <c r="J480" s="434"/>
      <c r="K480" s="434"/>
      <c r="L480" s="434"/>
      <c r="M480" s="434"/>
      <c r="N480" s="434"/>
      <c r="O480" s="434"/>
      <c r="P480" s="434"/>
      <c r="Q480" s="434"/>
      <c r="R480" s="434"/>
      <c r="S480" s="434"/>
      <c r="T480" s="434"/>
      <c r="U480" s="434"/>
      <c r="V480" s="434"/>
      <c r="W480" s="434"/>
      <c r="X480" s="434"/>
      <c r="Y480" s="434"/>
      <c r="Z480" s="434"/>
    </row>
    <row r="481" spans="1:26" ht="16.5" customHeight="1" x14ac:dyDescent="0.3">
      <c r="A481" s="434"/>
      <c r="B481" s="434"/>
      <c r="C481" s="434"/>
      <c r="D481" s="434"/>
      <c r="E481" s="434"/>
      <c r="F481" s="434"/>
      <c r="G481" s="434"/>
      <c r="H481" s="434"/>
      <c r="I481" s="434"/>
      <c r="J481" s="434"/>
      <c r="K481" s="434"/>
      <c r="L481" s="434"/>
      <c r="M481" s="434"/>
      <c r="N481" s="434"/>
      <c r="O481" s="434"/>
      <c r="P481" s="434"/>
      <c r="Q481" s="434"/>
      <c r="R481" s="434"/>
      <c r="S481" s="434"/>
      <c r="T481" s="434"/>
      <c r="U481" s="434"/>
      <c r="V481" s="434"/>
      <c r="W481" s="434"/>
      <c r="X481" s="434"/>
      <c r="Y481" s="434"/>
      <c r="Z481" s="434"/>
    </row>
    <row r="482" spans="1:26" ht="16.5" customHeight="1" x14ac:dyDescent="0.3">
      <c r="A482" s="434"/>
      <c r="B482" s="434"/>
      <c r="C482" s="434"/>
      <c r="D482" s="434"/>
      <c r="E482" s="434"/>
      <c r="F482" s="434"/>
      <c r="G482" s="434"/>
      <c r="H482" s="434"/>
      <c r="I482" s="434"/>
      <c r="J482" s="434"/>
      <c r="K482" s="434"/>
      <c r="L482" s="434"/>
      <c r="M482" s="434"/>
      <c r="N482" s="434"/>
      <c r="O482" s="434"/>
      <c r="P482" s="434"/>
      <c r="Q482" s="434"/>
      <c r="R482" s="434"/>
      <c r="S482" s="434"/>
      <c r="T482" s="434"/>
      <c r="U482" s="434"/>
      <c r="V482" s="434"/>
      <c r="W482" s="434"/>
      <c r="X482" s="434"/>
      <c r="Y482" s="434"/>
      <c r="Z482" s="434"/>
    </row>
    <row r="483" spans="1:26" ht="16.5" customHeight="1" x14ac:dyDescent="0.3">
      <c r="A483" s="434"/>
      <c r="B483" s="434"/>
      <c r="C483" s="434"/>
      <c r="D483" s="434"/>
      <c r="E483" s="434"/>
      <c r="F483" s="434"/>
      <c r="G483" s="434"/>
      <c r="H483" s="434"/>
      <c r="I483" s="434"/>
      <c r="J483" s="434"/>
      <c r="K483" s="434"/>
      <c r="L483" s="434"/>
      <c r="M483" s="434"/>
      <c r="N483" s="434"/>
      <c r="O483" s="434"/>
      <c r="P483" s="434"/>
      <c r="Q483" s="434"/>
      <c r="R483" s="434"/>
      <c r="S483" s="434"/>
      <c r="T483" s="434"/>
      <c r="U483" s="434"/>
      <c r="V483" s="434"/>
      <c r="W483" s="434"/>
      <c r="X483" s="434"/>
      <c r="Y483" s="434"/>
      <c r="Z483" s="434"/>
    </row>
    <row r="484" spans="1:26" ht="16.5" customHeight="1" x14ac:dyDescent="0.3">
      <c r="A484" s="434"/>
      <c r="B484" s="434"/>
      <c r="C484" s="434"/>
      <c r="D484" s="434"/>
      <c r="E484" s="434"/>
      <c r="F484" s="434"/>
      <c r="G484" s="434"/>
      <c r="H484" s="434"/>
      <c r="I484" s="434"/>
      <c r="J484" s="434"/>
      <c r="K484" s="434"/>
      <c r="L484" s="434"/>
      <c r="M484" s="434"/>
      <c r="N484" s="434"/>
      <c r="O484" s="434"/>
      <c r="P484" s="434"/>
      <c r="Q484" s="434"/>
      <c r="R484" s="434"/>
      <c r="S484" s="434"/>
      <c r="T484" s="434"/>
      <c r="U484" s="434"/>
      <c r="V484" s="434"/>
      <c r="W484" s="434"/>
      <c r="X484" s="434"/>
      <c r="Y484" s="434"/>
      <c r="Z484" s="434"/>
    </row>
    <row r="485" spans="1:26" ht="16.5" customHeight="1" x14ac:dyDescent="0.3">
      <c r="A485" s="434"/>
      <c r="B485" s="434"/>
      <c r="C485" s="434"/>
      <c r="D485" s="434"/>
      <c r="E485" s="434"/>
      <c r="F485" s="434"/>
      <c r="G485" s="434"/>
      <c r="H485" s="434"/>
      <c r="I485" s="434"/>
      <c r="J485" s="434"/>
      <c r="K485" s="434"/>
      <c r="L485" s="434"/>
      <c r="M485" s="434"/>
      <c r="N485" s="434"/>
      <c r="O485" s="434"/>
      <c r="P485" s="434"/>
      <c r="Q485" s="434"/>
      <c r="R485" s="434"/>
      <c r="S485" s="434"/>
      <c r="T485" s="434"/>
      <c r="U485" s="434"/>
      <c r="V485" s="434"/>
      <c r="W485" s="434"/>
      <c r="X485" s="434"/>
      <c r="Y485" s="434"/>
      <c r="Z485" s="434"/>
    </row>
    <row r="486" spans="1:26" ht="16.5" customHeight="1" x14ac:dyDescent="0.3">
      <c r="A486" s="434"/>
      <c r="B486" s="434"/>
      <c r="C486" s="434"/>
      <c r="D486" s="434"/>
      <c r="E486" s="434"/>
      <c r="F486" s="434"/>
      <c r="G486" s="434"/>
      <c r="H486" s="434"/>
      <c r="I486" s="434"/>
      <c r="J486" s="434"/>
      <c r="K486" s="434"/>
      <c r="L486" s="434"/>
      <c r="M486" s="434"/>
      <c r="N486" s="434"/>
      <c r="O486" s="434"/>
      <c r="P486" s="434"/>
      <c r="Q486" s="434"/>
      <c r="R486" s="434"/>
      <c r="S486" s="434"/>
      <c r="T486" s="434"/>
      <c r="U486" s="434"/>
      <c r="V486" s="434"/>
      <c r="W486" s="434"/>
      <c r="X486" s="434"/>
      <c r="Y486" s="434"/>
      <c r="Z486" s="434"/>
    </row>
    <row r="487" spans="1:26" ht="16.5" customHeight="1" x14ac:dyDescent="0.3">
      <c r="A487" s="434"/>
      <c r="B487" s="434"/>
      <c r="C487" s="434"/>
      <c r="D487" s="434"/>
      <c r="E487" s="434"/>
      <c r="F487" s="434"/>
      <c r="G487" s="434"/>
      <c r="H487" s="434"/>
      <c r="I487" s="434"/>
      <c r="J487" s="434"/>
      <c r="K487" s="434"/>
      <c r="L487" s="434"/>
      <c r="M487" s="434"/>
      <c r="N487" s="434"/>
      <c r="O487" s="434"/>
      <c r="P487" s="434"/>
      <c r="Q487" s="434"/>
      <c r="R487" s="434"/>
      <c r="S487" s="434"/>
      <c r="T487" s="434"/>
      <c r="U487" s="434"/>
      <c r="V487" s="434"/>
      <c r="W487" s="434"/>
      <c r="X487" s="434"/>
      <c r="Y487" s="434"/>
      <c r="Z487" s="434"/>
    </row>
    <row r="488" spans="1:26" ht="16.5" customHeight="1" x14ac:dyDescent="0.3">
      <c r="A488" s="434"/>
      <c r="B488" s="434"/>
      <c r="C488" s="434"/>
      <c r="D488" s="434"/>
      <c r="E488" s="434"/>
      <c r="F488" s="434"/>
      <c r="G488" s="434"/>
      <c r="H488" s="434"/>
      <c r="I488" s="434"/>
      <c r="J488" s="434"/>
      <c r="K488" s="434"/>
      <c r="L488" s="434"/>
      <c r="M488" s="434"/>
      <c r="N488" s="434"/>
      <c r="O488" s="434"/>
      <c r="P488" s="434"/>
      <c r="Q488" s="434"/>
      <c r="R488" s="434"/>
      <c r="S488" s="434"/>
      <c r="T488" s="434"/>
      <c r="U488" s="434"/>
      <c r="V488" s="434"/>
      <c r="W488" s="434"/>
      <c r="X488" s="434"/>
      <c r="Y488" s="434"/>
      <c r="Z488" s="434"/>
    </row>
    <row r="489" spans="1:26" ht="16.5" customHeight="1" x14ac:dyDescent="0.3">
      <c r="A489" s="434"/>
      <c r="B489" s="434"/>
      <c r="C489" s="434"/>
      <c r="D489" s="434"/>
      <c r="E489" s="434"/>
      <c r="F489" s="434"/>
      <c r="G489" s="434"/>
      <c r="H489" s="434"/>
      <c r="I489" s="434"/>
      <c r="J489" s="434"/>
      <c r="K489" s="434"/>
      <c r="L489" s="434"/>
      <c r="M489" s="434"/>
      <c r="N489" s="434"/>
      <c r="O489" s="434"/>
      <c r="P489" s="434"/>
      <c r="Q489" s="434"/>
      <c r="R489" s="434"/>
      <c r="S489" s="434"/>
      <c r="T489" s="434"/>
      <c r="U489" s="434"/>
      <c r="V489" s="434"/>
      <c r="W489" s="434"/>
      <c r="X489" s="434"/>
      <c r="Y489" s="434"/>
      <c r="Z489" s="434"/>
    </row>
    <row r="490" spans="1:26" ht="16.5" customHeight="1" x14ac:dyDescent="0.3">
      <c r="A490" s="434"/>
      <c r="B490" s="434"/>
      <c r="C490" s="434"/>
      <c r="D490" s="434"/>
      <c r="E490" s="434"/>
      <c r="F490" s="434"/>
      <c r="G490" s="434"/>
      <c r="H490" s="434"/>
      <c r="I490" s="434"/>
      <c r="J490" s="434"/>
      <c r="K490" s="434"/>
      <c r="L490" s="434"/>
      <c r="M490" s="434"/>
      <c r="N490" s="434"/>
      <c r="O490" s="434"/>
      <c r="P490" s="434"/>
      <c r="Q490" s="434"/>
      <c r="R490" s="434"/>
      <c r="S490" s="434"/>
      <c r="T490" s="434"/>
      <c r="U490" s="434"/>
      <c r="V490" s="434"/>
      <c r="W490" s="434"/>
      <c r="X490" s="434"/>
      <c r="Y490" s="434"/>
      <c r="Z490" s="434"/>
    </row>
    <row r="491" spans="1:26" ht="16.5" customHeight="1" x14ac:dyDescent="0.3">
      <c r="A491" s="434"/>
      <c r="B491" s="434"/>
      <c r="C491" s="434"/>
      <c r="D491" s="434"/>
      <c r="E491" s="434"/>
      <c r="F491" s="434"/>
      <c r="G491" s="434"/>
      <c r="H491" s="434"/>
      <c r="I491" s="434"/>
      <c r="J491" s="434"/>
      <c r="K491" s="434"/>
      <c r="L491" s="434"/>
      <c r="M491" s="434"/>
      <c r="N491" s="434"/>
      <c r="O491" s="434"/>
      <c r="P491" s="434"/>
      <c r="Q491" s="434"/>
      <c r="R491" s="434"/>
      <c r="S491" s="434"/>
      <c r="T491" s="434"/>
      <c r="U491" s="434"/>
      <c r="V491" s="434"/>
      <c r="W491" s="434"/>
      <c r="X491" s="434"/>
      <c r="Y491" s="434"/>
      <c r="Z491" s="434"/>
    </row>
    <row r="492" spans="1:26" ht="16.5" customHeight="1" x14ac:dyDescent="0.3">
      <c r="A492" s="434"/>
      <c r="B492" s="434"/>
      <c r="C492" s="434"/>
      <c r="D492" s="434"/>
      <c r="E492" s="434"/>
      <c r="F492" s="434"/>
      <c r="G492" s="434"/>
      <c r="H492" s="434"/>
      <c r="I492" s="434"/>
      <c r="J492" s="434"/>
      <c r="K492" s="434"/>
      <c r="L492" s="434"/>
      <c r="M492" s="434"/>
      <c r="N492" s="434"/>
      <c r="O492" s="434"/>
      <c r="P492" s="434"/>
      <c r="Q492" s="434"/>
      <c r="R492" s="434"/>
      <c r="S492" s="434"/>
      <c r="T492" s="434"/>
      <c r="U492" s="434"/>
      <c r="V492" s="434"/>
      <c r="W492" s="434"/>
      <c r="X492" s="434"/>
      <c r="Y492" s="434"/>
      <c r="Z492" s="434"/>
    </row>
    <row r="493" spans="1:26" ht="16.5" customHeight="1" x14ac:dyDescent="0.3">
      <c r="A493" s="434"/>
      <c r="B493" s="434"/>
      <c r="C493" s="434"/>
      <c r="D493" s="434"/>
      <c r="E493" s="434"/>
      <c r="F493" s="434"/>
      <c r="G493" s="434"/>
      <c r="H493" s="434"/>
      <c r="I493" s="434"/>
      <c r="J493" s="434"/>
      <c r="K493" s="434"/>
      <c r="L493" s="434"/>
      <c r="M493" s="434"/>
      <c r="N493" s="434"/>
      <c r="O493" s="434"/>
      <c r="P493" s="434"/>
      <c r="Q493" s="434"/>
      <c r="R493" s="434"/>
      <c r="S493" s="434"/>
      <c r="T493" s="434"/>
      <c r="U493" s="434"/>
      <c r="V493" s="434"/>
      <c r="W493" s="434"/>
      <c r="X493" s="434"/>
      <c r="Y493" s="434"/>
      <c r="Z493" s="434"/>
    </row>
    <row r="494" spans="1:26" ht="16.5" customHeight="1" x14ac:dyDescent="0.3">
      <c r="A494" s="434"/>
      <c r="B494" s="434"/>
      <c r="C494" s="434"/>
      <c r="D494" s="434"/>
      <c r="E494" s="434"/>
      <c r="F494" s="434"/>
      <c r="G494" s="434"/>
      <c r="H494" s="434"/>
      <c r="I494" s="434"/>
      <c r="J494" s="434"/>
      <c r="K494" s="434"/>
      <c r="L494" s="434"/>
      <c r="M494" s="434"/>
      <c r="N494" s="434"/>
      <c r="O494" s="434"/>
      <c r="P494" s="434"/>
      <c r="Q494" s="434"/>
      <c r="R494" s="434"/>
      <c r="S494" s="434"/>
      <c r="T494" s="434"/>
      <c r="U494" s="434"/>
      <c r="V494" s="434"/>
      <c r="W494" s="434"/>
      <c r="X494" s="434"/>
      <c r="Y494" s="434"/>
      <c r="Z494" s="434"/>
    </row>
    <row r="495" spans="1:26" ht="16.5" customHeight="1" x14ac:dyDescent="0.3">
      <c r="A495" s="434"/>
      <c r="B495" s="434"/>
      <c r="C495" s="434"/>
      <c r="D495" s="434"/>
      <c r="E495" s="434"/>
      <c r="F495" s="434"/>
      <c r="G495" s="434"/>
      <c r="H495" s="434"/>
      <c r="I495" s="434"/>
      <c r="J495" s="434"/>
      <c r="K495" s="434"/>
      <c r="L495" s="434"/>
      <c r="M495" s="434"/>
      <c r="N495" s="434"/>
      <c r="O495" s="434"/>
      <c r="P495" s="434"/>
      <c r="Q495" s="434"/>
      <c r="R495" s="434"/>
      <c r="S495" s="434"/>
      <c r="T495" s="434"/>
      <c r="U495" s="434"/>
      <c r="V495" s="434"/>
      <c r="W495" s="434"/>
      <c r="X495" s="434"/>
      <c r="Y495" s="434"/>
      <c r="Z495" s="434"/>
    </row>
    <row r="496" spans="1:26" ht="16.5" customHeight="1" x14ac:dyDescent="0.3">
      <c r="A496" s="434"/>
      <c r="B496" s="434"/>
      <c r="C496" s="434"/>
      <c r="D496" s="434"/>
      <c r="E496" s="434"/>
      <c r="F496" s="434"/>
      <c r="G496" s="434"/>
      <c r="H496" s="434"/>
      <c r="I496" s="434"/>
      <c r="J496" s="434"/>
      <c r="K496" s="434"/>
      <c r="L496" s="434"/>
      <c r="M496" s="434"/>
      <c r="N496" s="434"/>
      <c r="O496" s="434"/>
      <c r="P496" s="434"/>
      <c r="Q496" s="434"/>
      <c r="R496" s="434"/>
      <c r="S496" s="434"/>
      <c r="T496" s="434"/>
      <c r="U496" s="434"/>
      <c r="V496" s="434"/>
      <c r="W496" s="434"/>
      <c r="X496" s="434"/>
      <c r="Y496" s="434"/>
      <c r="Z496" s="434"/>
    </row>
    <row r="497" spans="1:26" ht="16.5" customHeight="1" x14ac:dyDescent="0.3">
      <c r="A497" s="434"/>
      <c r="B497" s="434"/>
      <c r="C497" s="434"/>
      <c r="D497" s="434"/>
      <c r="E497" s="434"/>
      <c r="F497" s="434"/>
      <c r="G497" s="434"/>
      <c r="H497" s="434"/>
      <c r="I497" s="434"/>
      <c r="J497" s="434"/>
      <c r="K497" s="434"/>
      <c r="L497" s="434"/>
      <c r="M497" s="434"/>
      <c r="N497" s="434"/>
      <c r="O497" s="434"/>
      <c r="P497" s="434"/>
      <c r="Q497" s="434"/>
      <c r="R497" s="434"/>
      <c r="S497" s="434"/>
      <c r="T497" s="434"/>
      <c r="U497" s="434"/>
      <c r="V497" s="434"/>
      <c r="W497" s="434"/>
      <c r="X497" s="434"/>
      <c r="Y497" s="434"/>
      <c r="Z497" s="434"/>
    </row>
    <row r="498" spans="1:26" ht="16.5" customHeight="1" x14ac:dyDescent="0.3">
      <c r="A498" s="434"/>
      <c r="B498" s="434"/>
      <c r="C498" s="434"/>
      <c r="D498" s="434"/>
      <c r="E498" s="434"/>
      <c r="F498" s="434"/>
      <c r="G498" s="434"/>
      <c r="H498" s="434"/>
      <c r="I498" s="434"/>
      <c r="J498" s="434"/>
      <c r="K498" s="434"/>
      <c r="L498" s="434"/>
      <c r="M498" s="434"/>
      <c r="N498" s="434"/>
      <c r="O498" s="434"/>
      <c r="P498" s="434"/>
      <c r="Q498" s="434"/>
      <c r="R498" s="434"/>
      <c r="S498" s="434"/>
      <c r="T498" s="434"/>
      <c r="U498" s="434"/>
      <c r="V498" s="434"/>
      <c r="W498" s="434"/>
      <c r="X498" s="434"/>
      <c r="Y498" s="434"/>
      <c r="Z498" s="434"/>
    </row>
    <row r="499" spans="1:26" ht="16.5" customHeight="1" x14ac:dyDescent="0.3">
      <c r="A499" s="434"/>
      <c r="B499" s="434"/>
      <c r="C499" s="434"/>
      <c r="D499" s="434"/>
      <c r="E499" s="434"/>
      <c r="F499" s="434"/>
      <c r="G499" s="434"/>
      <c r="H499" s="434"/>
      <c r="I499" s="434"/>
      <c r="J499" s="434"/>
      <c r="K499" s="434"/>
      <c r="L499" s="434"/>
      <c r="M499" s="434"/>
      <c r="N499" s="434"/>
      <c r="O499" s="434"/>
      <c r="P499" s="434"/>
      <c r="Q499" s="434"/>
      <c r="R499" s="434"/>
      <c r="S499" s="434"/>
      <c r="T499" s="434"/>
      <c r="U499" s="434"/>
      <c r="V499" s="434"/>
      <c r="W499" s="434"/>
      <c r="X499" s="434"/>
      <c r="Y499" s="434"/>
      <c r="Z499" s="434"/>
    </row>
    <row r="500" spans="1:26" ht="16.5" customHeight="1" x14ac:dyDescent="0.3">
      <c r="A500" s="434"/>
      <c r="B500" s="434"/>
      <c r="C500" s="434"/>
      <c r="D500" s="434"/>
      <c r="E500" s="434"/>
      <c r="F500" s="434"/>
      <c r="G500" s="434"/>
      <c r="H500" s="434"/>
      <c r="I500" s="434"/>
      <c r="J500" s="434"/>
      <c r="K500" s="434"/>
      <c r="L500" s="434"/>
      <c r="M500" s="434"/>
      <c r="N500" s="434"/>
      <c r="O500" s="434"/>
      <c r="P500" s="434"/>
      <c r="Q500" s="434"/>
      <c r="R500" s="434"/>
      <c r="S500" s="434"/>
      <c r="T500" s="434"/>
      <c r="U500" s="434"/>
      <c r="V500" s="434"/>
      <c r="W500" s="434"/>
      <c r="X500" s="434"/>
      <c r="Y500" s="434"/>
      <c r="Z500" s="434"/>
    </row>
    <row r="501" spans="1:26" ht="16.5" customHeight="1" x14ac:dyDescent="0.3">
      <c r="A501" s="434"/>
      <c r="B501" s="434"/>
      <c r="C501" s="434"/>
      <c r="D501" s="434"/>
      <c r="E501" s="434"/>
      <c r="F501" s="434"/>
      <c r="G501" s="434"/>
      <c r="H501" s="434"/>
      <c r="I501" s="434"/>
      <c r="J501" s="434"/>
      <c r="K501" s="434"/>
      <c r="L501" s="434"/>
      <c r="M501" s="434"/>
      <c r="N501" s="434"/>
      <c r="O501" s="434"/>
      <c r="P501" s="434"/>
      <c r="Q501" s="434"/>
      <c r="R501" s="434"/>
      <c r="S501" s="434"/>
      <c r="T501" s="434"/>
      <c r="U501" s="434"/>
      <c r="V501" s="434"/>
      <c r="W501" s="434"/>
      <c r="X501" s="434"/>
      <c r="Y501" s="434"/>
      <c r="Z501" s="434"/>
    </row>
    <row r="502" spans="1:26" ht="16.5" customHeight="1" x14ac:dyDescent="0.3">
      <c r="A502" s="434"/>
      <c r="B502" s="434"/>
      <c r="C502" s="434"/>
      <c r="D502" s="434"/>
      <c r="E502" s="434"/>
      <c r="F502" s="434"/>
      <c r="G502" s="434"/>
      <c r="H502" s="434"/>
      <c r="I502" s="434"/>
      <c r="J502" s="434"/>
      <c r="K502" s="434"/>
      <c r="L502" s="434"/>
      <c r="M502" s="434"/>
      <c r="N502" s="434"/>
      <c r="O502" s="434"/>
      <c r="P502" s="434"/>
      <c r="Q502" s="434"/>
      <c r="R502" s="434"/>
      <c r="S502" s="434"/>
      <c r="T502" s="434"/>
      <c r="U502" s="434"/>
      <c r="V502" s="434"/>
      <c r="W502" s="434"/>
      <c r="X502" s="434"/>
      <c r="Y502" s="434"/>
      <c r="Z502" s="434"/>
    </row>
    <row r="503" spans="1:26" ht="16.5" customHeight="1" x14ac:dyDescent="0.3">
      <c r="A503" s="434"/>
      <c r="B503" s="434"/>
      <c r="C503" s="434"/>
      <c r="D503" s="434"/>
      <c r="E503" s="434"/>
      <c r="F503" s="434"/>
      <c r="G503" s="434"/>
      <c r="H503" s="434"/>
      <c r="I503" s="434"/>
      <c r="J503" s="434"/>
      <c r="K503" s="434"/>
      <c r="L503" s="434"/>
      <c r="M503" s="434"/>
      <c r="N503" s="434"/>
      <c r="O503" s="434"/>
      <c r="P503" s="434"/>
      <c r="Q503" s="434"/>
      <c r="R503" s="434"/>
      <c r="S503" s="434"/>
      <c r="T503" s="434"/>
      <c r="U503" s="434"/>
      <c r="V503" s="434"/>
      <c r="W503" s="434"/>
      <c r="X503" s="434"/>
      <c r="Y503" s="434"/>
      <c r="Z503" s="434"/>
    </row>
    <row r="504" spans="1:26" ht="16.5" customHeight="1" x14ac:dyDescent="0.3">
      <c r="A504" s="434"/>
      <c r="B504" s="434"/>
      <c r="C504" s="434"/>
      <c r="D504" s="434"/>
      <c r="E504" s="434"/>
      <c r="F504" s="434"/>
      <c r="G504" s="434"/>
      <c r="H504" s="434"/>
      <c r="I504" s="434"/>
      <c r="J504" s="434"/>
      <c r="K504" s="434"/>
      <c r="L504" s="434"/>
      <c r="M504" s="434"/>
      <c r="N504" s="434"/>
      <c r="O504" s="434"/>
      <c r="P504" s="434"/>
      <c r="Q504" s="434"/>
      <c r="R504" s="434"/>
      <c r="S504" s="434"/>
      <c r="T504" s="434"/>
      <c r="U504" s="434"/>
      <c r="V504" s="434"/>
      <c r="W504" s="434"/>
      <c r="X504" s="434"/>
      <c r="Y504" s="434"/>
      <c r="Z504" s="434"/>
    </row>
    <row r="505" spans="1:26" ht="16.5" customHeight="1" x14ac:dyDescent="0.3">
      <c r="A505" s="434"/>
      <c r="B505" s="434"/>
      <c r="C505" s="434"/>
      <c r="D505" s="434"/>
      <c r="E505" s="434"/>
      <c r="F505" s="434"/>
      <c r="G505" s="434"/>
      <c r="H505" s="434"/>
      <c r="I505" s="434"/>
      <c r="J505" s="434"/>
      <c r="K505" s="434"/>
      <c r="L505" s="434"/>
      <c r="M505" s="434"/>
      <c r="N505" s="434"/>
      <c r="O505" s="434"/>
      <c r="P505" s="434"/>
      <c r="Q505" s="434"/>
      <c r="R505" s="434"/>
      <c r="S505" s="434"/>
      <c r="T505" s="434"/>
      <c r="U505" s="434"/>
      <c r="V505" s="434"/>
      <c r="W505" s="434"/>
      <c r="X505" s="434"/>
      <c r="Y505" s="434"/>
      <c r="Z505" s="434"/>
    </row>
    <row r="506" spans="1:26" ht="16.5" customHeight="1" x14ac:dyDescent="0.3">
      <c r="A506" s="434"/>
      <c r="B506" s="434"/>
      <c r="C506" s="434"/>
      <c r="D506" s="434"/>
      <c r="E506" s="434"/>
      <c r="F506" s="434"/>
      <c r="G506" s="434"/>
      <c r="H506" s="434"/>
      <c r="I506" s="434"/>
      <c r="J506" s="434"/>
      <c r="K506" s="434"/>
      <c r="L506" s="434"/>
      <c r="M506" s="434"/>
      <c r="N506" s="434"/>
      <c r="O506" s="434"/>
      <c r="P506" s="434"/>
      <c r="Q506" s="434"/>
      <c r="R506" s="434"/>
      <c r="S506" s="434"/>
      <c r="T506" s="434"/>
      <c r="U506" s="434"/>
      <c r="V506" s="434"/>
      <c r="W506" s="434"/>
      <c r="X506" s="434"/>
      <c r="Y506" s="434"/>
      <c r="Z506" s="434"/>
    </row>
    <row r="507" spans="1:26" ht="16.5" customHeight="1" x14ac:dyDescent="0.3">
      <c r="A507" s="434"/>
      <c r="B507" s="434"/>
      <c r="C507" s="434"/>
      <c r="D507" s="434"/>
      <c r="E507" s="434"/>
      <c r="F507" s="434"/>
      <c r="G507" s="434"/>
      <c r="H507" s="434"/>
      <c r="I507" s="434"/>
      <c r="J507" s="434"/>
      <c r="K507" s="434"/>
      <c r="L507" s="434"/>
      <c r="M507" s="434"/>
      <c r="N507" s="434"/>
      <c r="O507" s="434"/>
      <c r="P507" s="434"/>
      <c r="Q507" s="434"/>
      <c r="R507" s="434"/>
      <c r="S507" s="434"/>
      <c r="T507" s="434"/>
      <c r="U507" s="434"/>
      <c r="V507" s="434"/>
      <c r="W507" s="434"/>
      <c r="X507" s="434"/>
      <c r="Y507" s="434"/>
      <c r="Z507" s="434"/>
    </row>
    <row r="508" spans="1:26" ht="16.5" customHeight="1" x14ac:dyDescent="0.3">
      <c r="A508" s="434"/>
      <c r="B508" s="434"/>
      <c r="C508" s="434"/>
      <c r="D508" s="434"/>
      <c r="E508" s="434"/>
      <c r="F508" s="434"/>
      <c r="G508" s="434"/>
      <c r="H508" s="434"/>
      <c r="I508" s="434"/>
      <c r="J508" s="434"/>
      <c r="K508" s="434"/>
      <c r="L508" s="434"/>
      <c r="M508" s="434"/>
      <c r="N508" s="434"/>
      <c r="O508" s="434"/>
      <c r="P508" s="434"/>
      <c r="Q508" s="434"/>
      <c r="R508" s="434"/>
      <c r="S508" s="434"/>
      <c r="T508" s="434"/>
      <c r="U508" s="434"/>
      <c r="V508" s="434"/>
      <c r="W508" s="434"/>
      <c r="X508" s="434"/>
      <c r="Y508" s="434"/>
      <c r="Z508" s="434"/>
    </row>
    <row r="509" spans="1:26" ht="16.5" customHeight="1" x14ac:dyDescent="0.3">
      <c r="A509" s="434"/>
      <c r="B509" s="434"/>
      <c r="C509" s="434"/>
      <c r="D509" s="434"/>
      <c r="E509" s="434"/>
      <c r="F509" s="434"/>
      <c r="G509" s="434"/>
      <c r="H509" s="434"/>
      <c r="I509" s="434"/>
      <c r="J509" s="434"/>
      <c r="K509" s="434"/>
      <c r="L509" s="434"/>
      <c r="M509" s="434"/>
      <c r="N509" s="434"/>
      <c r="O509" s="434"/>
      <c r="P509" s="434"/>
      <c r="Q509" s="434"/>
      <c r="R509" s="434"/>
      <c r="S509" s="434"/>
      <c r="T509" s="434"/>
      <c r="U509" s="434"/>
      <c r="V509" s="434"/>
      <c r="W509" s="434"/>
      <c r="X509" s="434"/>
      <c r="Y509" s="434"/>
      <c r="Z509" s="434"/>
    </row>
    <row r="510" spans="1:26" ht="16.5" customHeight="1" x14ac:dyDescent="0.3">
      <c r="A510" s="434"/>
      <c r="B510" s="434"/>
      <c r="C510" s="434"/>
      <c r="D510" s="434"/>
      <c r="E510" s="434"/>
      <c r="F510" s="434"/>
      <c r="G510" s="434"/>
      <c r="H510" s="434"/>
      <c r="I510" s="434"/>
      <c r="J510" s="434"/>
      <c r="K510" s="434"/>
      <c r="L510" s="434"/>
      <c r="M510" s="434"/>
      <c r="N510" s="434"/>
      <c r="O510" s="434"/>
      <c r="P510" s="434"/>
      <c r="Q510" s="434"/>
      <c r="R510" s="434"/>
      <c r="S510" s="434"/>
      <c r="T510" s="434"/>
      <c r="U510" s="434"/>
      <c r="V510" s="434"/>
      <c r="W510" s="434"/>
      <c r="X510" s="434"/>
      <c r="Y510" s="434"/>
      <c r="Z510" s="434"/>
    </row>
    <row r="511" spans="1:26" ht="16.5" customHeight="1" x14ac:dyDescent="0.3">
      <c r="A511" s="434"/>
      <c r="B511" s="434"/>
      <c r="C511" s="434"/>
      <c r="D511" s="434"/>
      <c r="E511" s="434"/>
      <c r="F511" s="434"/>
      <c r="G511" s="434"/>
      <c r="H511" s="434"/>
      <c r="I511" s="434"/>
      <c r="J511" s="434"/>
      <c r="K511" s="434"/>
      <c r="L511" s="434"/>
      <c r="M511" s="434"/>
      <c r="N511" s="434"/>
      <c r="O511" s="434"/>
      <c r="P511" s="434"/>
      <c r="Q511" s="434"/>
      <c r="R511" s="434"/>
      <c r="S511" s="434"/>
      <c r="T511" s="434"/>
      <c r="U511" s="434"/>
      <c r="V511" s="434"/>
      <c r="W511" s="434"/>
      <c r="X511" s="434"/>
      <c r="Y511" s="434"/>
      <c r="Z511" s="434"/>
    </row>
    <row r="512" spans="1:26" ht="16.5" customHeight="1" x14ac:dyDescent="0.3">
      <c r="A512" s="434"/>
      <c r="B512" s="434"/>
      <c r="C512" s="434"/>
      <c r="D512" s="434"/>
      <c r="E512" s="434"/>
      <c r="F512" s="434"/>
      <c r="G512" s="434"/>
      <c r="H512" s="434"/>
      <c r="I512" s="434"/>
      <c r="J512" s="434"/>
      <c r="K512" s="434"/>
      <c r="L512" s="434"/>
      <c r="M512" s="434"/>
      <c r="N512" s="434"/>
      <c r="O512" s="434"/>
      <c r="P512" s="434"/>
      <c r="Q512" s="434"/>
      <c r="R512" s="434"/>
      <c r="S512" s="434"/>
      <c r="T512" s="434"/>
      <c r="U512" s="434"/>
      <c r="V512" s="434"/>
      <c r="W512" s="434"/>
      <c r="X512" s="434"/>
      <c r="Y512" s="434"/>
      <c r="Z512" s="434"/>
    </row>
    <row r="513" spans="1:26" ht="16.5" customHeight="1" x14ac:dyDescent="0.3">
      <c r="A513" s="434"/>
      <c r="B513" s="434"/>
      <c r="C513" s="434"/>
      <c r="D513" s="434"/>
      <c r="E513" s="434"/>
      <c r="F513" s="434"/>
      <c r="G513" s="434"/>
      <c r="H513" s="434"/>
      <c r="I513" s="434"/>
      <c r="J513" s="434"/>
      <c r="K513" s="434"/>
      <c r="L513" s="434"/>
      <c r="M513" s="434"/>
      <c r="N513" s="434"/>
      <c r="O513" s="434"/>
      <c r="P513" s="434"/>
      <c r="Q513" s="434"/>
      <c r="R513" s="434"/>
      <c r="S513" s="434"/>
      <c r="T513" s="434"/>
      <c r="U513" s="434"/>
      <c r="V513" s="434"/>
      <c r="W513" s="434"/>
      <c r="X513" s="434"/>
      <c r="Y513" s="434"/>
      <c r="Z513" s="434"/>
    </row>
    <row r="514" spans="1:26" ht="16.5" customHeight="1" x14ac:dyDescent="0.3">
      <c r="A514" s="434"/>
      <c r="B514" s="434"/>
      <c r="C514" s="434"/>
      <c r="D514" s="434"/>
      <c r="E514" s="434"/>
      <c r="F514" s="434"/>
      <c r="G514" s="434"/>
      <c r="H514" s="434"/>
      <c r="I514" s="434"/>
      <c r="J514" s="434"/>
      <c r="K514" s="434"/>
      <c r="L514" s="434"/>
      <c r="M514" s="434"/>
      <c r="N514" s="434"/>
      <c r="O514" s="434"/>
      <c r="P514" s="434"/>
      <c r="Q514" s="434"/>
      <c r="R514" s="434"/>
      <c r="S514" s="434"/>
      <c r="T514" s="434"/>
      <c r="U514" s="434"/>
      <c r="V514" s="434"/>
      <c r="W514" s="434"/>
      <c r="X514" s="434"/>
      <c r="Y514" s="434"/>
      <c r="Z514" s="434"/>
    </row>
    <row r="515" spans="1:26" ht="16.5" customHeight="1" x14ac:dyDescent="0.3">
      <c r="A515" s="434"/>
      <c r="B515" s="434"/>
      <c r="C515" s="434"/>
      <c r="D515" s="434"/>
      <c r="E515" s="434"/>
      <c r="F515" s="434"/>
      <c r="G515" s="434"/>
      <c r="H515" s="434"/>
      <c r="I515" s="434"/>
      <c r="J515" s="434"/>
      <c r="K515" s="434"/>
      <c r="L515" s="434"/>
      <c r="M515" s="434"/>
      <c r="N515" s="434"/>
      <c r="O515" s="434"/>
      <c r="P515" s="434"/>
      <c r="Q515" s="434"/>
      <c r="R515" s="434"/>
      <c r="S515" s="434"/>
      <c r="T515" s="434"/>
      <c r="U515" s="434"/>
      <c r="V515" s="434"/>
      <c r="W515" s="434"/>
      <c r="X515" s="434"/>
      <c r="Y515" s="434"/>
      <c r="Z515" s="434"/>
    </row>
    <row r="516" spans="1:26" ht="16.5" customHeight="1" x14ac:dyDescent="0.3">
      <c r="A516" s="434"/>
      <c r="B516" s="434"/>
      <c r="C516" s="434"/>
      <c r="D516" s="434"/>
      <c r="E516" s="434"/>
      <c r="F516" s="434"/>
      <c r="G516" s="434"/>
      <c r="H516" s="434"/>
      <c r="I516" s="434"/>
      <c r="J516" s="434"/>
      <c r="K516" s="434"/>
      <c r="L516" s="434"/>
      <c r="M516" s="434"/>
      <c r="N516" s="434"/>
      <c r="O516" s="434"/>
      <c r="P516" s="434"/>
      <c r="Q516" s="434"/>
      <c r="R516" s="434"/>
      <c r="S516" s="434"/>
      <c r="T516" s="434"/>
      <c r="U516" s="434"/>
      <c r="V516" s="434"/>
      <c r="W516" s="434"/>
      <c r="X516" s="434"/>
      <c r="Y516" s="434"/>
      <c r="Z516" s="434"/>
    </row>
    <row r="517" spans="1:26" ht="16.5" customHeight="1" x14ac:dyDescent="0.3">
      <c r="A517" s="434"/>
      <c r="B517" s="434"/>
      <c r="C517" s="434"/>
      <c r="D517" s="434"/>
      <c r="E517" s="434"/>
      <c r="F517" s="434"/>
      <c r="G517" s="434"/>
      <c r="H517" s="434"/>
      <c r="I517" s="434"/>
      <c r="J517" s="434"/>
      <c r="K517" s="434"/>
      <c r="L517" s="434"/>
      <c r="M517" s="434"/>
      <c r="N517" s="434"/>
      <c r="O517" s="434"/>
      <c r="P517" s="434"/>
      <c r="Q517" s="434"/>
      <c r="R517" s="434"/>
      <c r="S517" s="434"/>
      <c r="T517" s="434"/>
      <c r="U517" s="434"/>
      <c r="V517" s="434"/>
      <c r="W517" s="434"/>
      <c r="X517" s="434"/>
      <c r="Y517" s="434"/>
      <c r="Z517" s="434"/>
    </row>
    <row r="518" spans="1:26" ht="16.5" customHeight="1" x14ac:dyDescent="0.3">
      <c r="A518" s="434"/>
      <c r="B518" s="434"/>
      <c r="C518" s="434"/>
      <c r="D518" s="434"/>
      <c r="E518" s="434"/>
      <c r="F518" s="434"/>
      <c r="G518" s="434"/>
      <c r="H518" s="434"/>
      <c r="I518" s="434"/>
      <c r="J518" s="434"/>
      <c r="K518" s="434"/>
      <c r="L518" s="434"/>
      <c r="M518" s="434"/>
      <c r="N518" s="434"/>
      <c r="O518" s="434"/>
      <c r="P518" s="434"/>
      <c r="Q518" s="434"/>
      <c r="R518" s="434"/>
      <c r="S518" s="434"/>
      <c r="T518" s="434"/>
      <c r="U518" s="434"/>
      <c r="V518" s="434"/>
      <c r="W518" s="434"/>
      <c r="X518" s="434"/>
      <c r="Y518" s="434"/>
      <c r="Z518" s="434"/>
    </row>
    <row r="519" spans="1:26" ht="16.5" customHeight="1" x14ac:dyDescent="0.3">
      <c r="A519" s="434"/>
      <c r="B519" s="434"/>
      <c r="C519" s="434"/>
      <c r="D519" s="434"/>
      <c r="E519" s="434"/>
      <c r="F519" s="434"/>
      <c r="G519" s="434"/>
      <c r="H519" s="434"/>
      <c r="I519" s="434"/>
      <c r="J519" s="434"/>
      <c r="K519" s="434"/>
      <c r="L519" s="434"/>
      <c r="M519" s="434"/>
      <c r="N519" s="434"/>
      <c r="O519" s="434"/>
      <c r="P519" s="434"/>
      <c r="Q519" s="434"/>
      <c r="R519" s="434"/>
      <c r="S519" s="434"/>
      <c r="T519" s="434"/>
      <c r="U519" s="434"/>
      <c r="V519" s="434"/>
      <c r="W519" s="434"/>
      <c r="X519" s="434"/>
      <c r="Y519" s="434"/>
      <c r="Z519" s="434"/>
    </row>
    <row r="520" spans="1:26" ht="16.5" customHeight="1" x14ac:dyDescent="0.3">
      <c r="A520" s="434"/>
      <c r="B520" s="434"/>
      <c r="C520" s="434"/>
      <c r="D520" s="434"/>
      <c r="E520" s="434"/>
      <c r="F520" s="434"/>
      <c r="G520" s="434"/>
      <c r="H520" s="434"/>
      <c r="I520" s="434"/>
      <c r="J520" s="434"/>
      <c r="K520" s="434"/>
      <c r="L520" s="434"/>
      <c r="M520" s="434"/>
      <c r="N520" s="434"/>
      <c r="O520" s="434"/>
      <c r="P520" s="434"/>
      <c r="Q520" s="434"/>
      <c r="R520" s="434"/>
      <c r="S520" s="434"/>
      <c r="T520" s="434"/>
      <c r="U520" s="434"/>
      <c r="V520" s="434"/>
      <c r="W520" s="434"/>
      <c r="X520" s="434"/>
      <c r="Y520" s="434"/>
      <c r="Z520" s="434"/>
    </row>
    <row r="521" spans="1:26" ht="16.5" customHeight="1" x14ac:dyDescent="0.3">
      <c r="A521" s="434"/>
      <c r="B521" s="434"/>
      <c r="C521" s="434"/>
      <c r="D521" s="434"/>
      <c r="E521" s="434"/>
      <c r="F521" s="434"/>
      <c r="G521" s="434"/>
      <c r="H521" s="434"/>
      <c r="I521" s="434"/>
      <c r="J521" s="434"/>
      <c r="K521" s="434"/>
      <c r="L521" s="434"/>
      <c r="M521" s="434"/>
      <c r="N521" s="434"/>
      <c r="O521" s="434"/>
      <c r="P521" s="434"/>
      <c r="Q521" s="434"/>
      <c r="R521" s="434"/>
      <c r="S521" s="434"/>
      <c r="T521" s="434"/>
      <c r="U521" s="434"/>
      <c r="V521" s="434"/>
      <c r="W521" s="434"/>
      <c r="X521" s="434"/>
      <c r="Y521" s="434"/>
      <c r="Z521" s="434"/>
    </row>
    <row r="522" spans="1:26" ht="16.5" customHeight="1" x14ac:dyDescent="0.3">
      <c r="A522" s="434"/>
      <c r="B522" s="434"/>
      <c r="C522" s="434"/>
      <c r="D522" s="434"/>
      <c r="E522" s="434"/>
      <c r="F522" s="434"/>
      <c r="G522" s="434"/>
      <c r="H522" s="434"/>
      <c r="I522" s="434"/>
      <c r="J522" s="434"/>
      <c r="K522" s="434"/>
      <c r="L522" s="434"/>
      <c r="M522" s="434"/>
      <c r="N522" s="434"/>
      <c r="O522" s="434"/>
      <c r="P522" s="434"/>
      <c r="Q522" s="434"/>
      <c r="R522" s="434"/>
      <c r="S522" s="434"/>
      <c r="T522" s="434"/>
      <c r="U522" s="434"/>
      <c r="V522" s="434"/>
      <c r="W522" s="434"/>
      <c r="X522" s="434"/>
      <c r="Y522" s="434"/>
      <c r="Z522" s="434"/>
    </row>
    <row r="523" spans="1:26" ht="16.5" customHeight="1" x14ac:dyDescent="0.3">
      <c r="A523" s="434"/>
      <c r="B523" s="434"/>
      <c r="C523" s="434"/>
      <c r="D523" s="434"/>
      <c r="E523" s="434"/>
      <c r="F523" s="434"/>
      <c r="G523" s="434"/>
      <c r="H523" s="434"/>
      <c r="I523" s="434"/>
      <c r="J523" s="434"/>
      <c r="K523" s="434"/>
      <c r="L523" s="434"/>
      <c r="M523" s="434"/>
      <c r="N523" s="434"/>
      <c r="O523" s="434"/>
      <c r="P523" s="434"/>
      <c r="Q523" s="434"/>
      <c r="R523" s="434"/>
      <c r="S523" s="434"/>
      <c r="T523" s="434"/>
      <c r="U523" s="434"/>
      <c r="V523" s="434"/>
      <c r="W523" s="434"/>
      <c r="X523" s="434"/>
      <c r="Y523" s="434"/>
      <c r="Z523" s="434"/>
    </row>
    <row r="524" spans="1:26" ht="16.5" customHeight="1" x14ac:dyDescent="0.3">
      <c r="A524" s="434"/>
      <c r="B524" s="434"/>
      <c r="C524" s="434"/>
      <c r="D524" s="434"/>
      <c r="E524" s="434"/>
      <c r="F524" s="434"/>
      <c r="G524" s="434"/>
      <c r="H524" s="434"/>
      <c r="I524" s="434"/>
      <c r="J524" s="434"/>
      <c r="K524" s="434"/>
      <c r="L524" s="434"/>
      <c r="M524" s="434"/>
      <c r="N524" s="434"/>
      <c r="O524" s="434"/>
      <c r="P524" s="434"/>
      <c r="Q524" s="434"/>
      <c r="R524" s="434"/>
      <c r="S524" s="434"/>
      <c r="T524" s="434"/>
      <c r="U524" s="434"/>
      <c r="V524" s="434"/>
      <c r="W524" s="434"/>
      <c r="X524" s="434"/>
      <c r="Y524" s="434"/>
      <c r="Z524" s="434"/>
    </row>
    <row r="525" spans="1:26" ht="16.5" customHeight="1" x14ac:dyDescent="0.3">
      <c r="A525" s="434"/>
      <c r="B525" s="434"/>
      <c r="C525" s="434"/>
      <c r="D525" s="434"/>
      <c r="E525" s="434"/>
      <c r="F525" s="434"/>
      <c r="G525" s="434"/>
      <c r="H525" s="434"/>
      <c r="I525" s="434"/>
      <c r="J525" s="434"/>
      <c r="K525" s="434"/>
      <c r="L525" s="434"/>
      <c r="M525" s="434"/>
      <c r="N525" s="434"/>
      <c r="O525" s="434"/>
      <c r="P525" s="434"/>
      <c r="Q525" s="434"/>
      <c r="R525" s="434"/>
      <c r="S525" s="434"/>
      <c r="T525" s="434"/>
      <c r="U525" s="434"/>
      <c r="V525" s="434"/>
      <c r="W525" s="434"/>
      <c r="X525" s="434"/>
      <c r="Y525" s="434"/>
      <c r="Z525" s="434"/>
    </row>
    <row r="526" spans="1:26" ht="16.5" customHeight="1" x14ac:dyDescent="0.3">
      <c r="A526" s="434"/>
      <c r="B526" s="434"/>
      <c r="C526" s="434"/>
      <c r="D526" s="434"/>
      <c r="E526" s="434"/>
      <c r="F526" s="434"/>
      <c r="G526" s="434"/>
      <c r="H526" s="434"/>
      <c r="I526" s="434"/>
      <c r="J526" s="434"/>
      <c r="K526" s="434"/>
      <c r="L526" s="434"/>
      <c r="M526" s="434"/>
      <c r="N526" s="434"/>
      <c r="O526" s="434"/>
      <c r="P526" s="434"/>
      <c r="Q526" s="434"/>
      <c r="R526" s="434"/>
      <c r="S526" s="434"/>
      <c r="T526" s="434"/>
      <c r="U526" s="434"/>
      <c r="V526" s="434"/>
      <c r="W526" s="434"/>
      <c r="X526" s="434"/>
      <c r="Y526" s="434"/>
      <c r="Z526" s="434"/>
    </row>
    <row r="527" spans="1:26" ht="16.5" customHeight="1" x14ac:dyDescent="0.3">
      <c r="A527" s="434"/>
      <c r="B527" s="434"/>
      <c r="C527" s="434"/>
      <c r="D527" s="434"/>
      <c r="E527" s="434"/>
      <c r="F527" s="434"/>
      <c r="G527" s="434"/>
      <c r="H527" s="434"/>
      <c r="I527" s="434"/>
      <c r="J527" s="434"/>
      <c r="K527" s="434"/>
      <c r="L527" s="434"/>
      <c r="M527" s="434"/>
      <c r="N527" s="434"/>
      <c r="O527" s="434"/>
      <c r="P527" s="434"/>
      <c r="Q527" s="434"/>
      <c r="R527" s="434"/>
      <c r="S527" s="434"/>
      <c r="T527" s="434"/>
      <c r="U527" s="434"/>
      <c r="V527" s="434"/>
      <c r="W527" s="434"/>
      <c r="X527" s="434"/>
      <c r="Y527" s="434"/>
      <c r="Z527" s="434"/>
    </row>
    <row r="528" spans="1:26" ht="16.5" customHeight="1" x14ac:dyDescent="0.3">
      <c r="A528" s="434"/>
      <c r="B528" s="434"/>
      <c r="C528" s="434"/>
      <c r="D528" s="434"/>
      <c r="E528" s="434"/>
      <c r="F528" s="434"/>
      <c r="G528" s="434"/>
      <c r="H528" s="434"/>
      <c r="I528" s="434"/>
      <c r="J528" s="434"/>
      <c r="K528" s="434"/>
      <c r="L528" s="434"/>
      <c r="M528" s="434"/>
      <c r="N528" s="434"/>
      <c r="O528" s="434"/>
      <c r="P528" s="434"/>
      <c r="Q528" s="434"/>
      <c r="R528" s="434"/>
      <c r="S528" s="434"/>
      <c r="T528" s="434"/>
      <c r="U528" s="434"/>
      <c r="V528" s="434"/>
      <c r="W528" s="434"/>
      <c r="X528" s="434"/>
      <c r="Y528" s="434"/>
      <c r="Z528" s="434"/>
    </row>
    <row r="529" spans="1:26" ht="16.5" customHeight="1" x14ac:dyDescent="0.3">
      <c r="A529" s="434"/>
      <c r="B529" s="434"/>
      <c r="C529" s="434"/>
      <c r="D529" s="434"/>
      <c r="E529" s="434"/>
      <c r="F529" s="434"/>
      <c r="G529" s="434"/>
      <c r="H529" s="434"/>
      <c r="I529" s="434"/>
      <c r="J529" s="434"/>
      <c r="K529" s="434"/>
      <c r="L529" s="434"/>
      <c r="M529" s="434"/>
      <c r="N529" s="434"/>
      <c r="O529" s="434"/>
      <c r="P529" s="434"/>
      <c r="Q529" s="434"/>
      <c r="R529" s="434"/>
      <c r="S529" s="434"/>
      <c r="T529" s="434"/>
      <c r="U529" s="434"/>
      <c r="V529" s="434"/>
      <c r="W529" s="434"/>
      <c r="X529" s="434"/>
      <c r="Y529" s="434"/>
      <c r="Z529" s="434"/>
    </row>
    <row r="530" spans="1:26" ht="16.5" customHeight="1" x14ac:dyDescent="0.3">
      <c r="A530" s="434"/>
      <c r="B530" s="434"/>
      <c r="C530" s="434"/>
      <c r="D530" s="434"/>
      <c r="E530" s="434"/>
      <c r="F530" s="434"/>
      <c r="G530" s="434"/>
      <c r="H530" s="434"/>
      <c r="I530" s="434"/>
      <c r="J530" s="434"/>
      <c r="K530" s="434"/>
      <c r="L530" s="434"/>
      <c r="M530" s="434"/>
      <c r="N530" s="434"/>
      <c r="O530" s="434"/>
      <c r="P530" s="434"/>
      <c r="Q530" s="434"/>
      <c r="R530" s="434"/>
      <c r="S530" s="434"/>
      <c r="T530" s="434"/>
      <c r="U530" s="434"/>
      <c r="V530" s="434"/>
      <c r="W530" s="434"/>
      <c r="X530" s="434"/>
      <c r="Y530" s="434"/>
      <c r="Z530" s="434"/>
    </row>
    <row r="531" spans="1:26" ht="16.5" customHeight="1" x14ac:dyDescent="0.3">
      <c r="A531" s="434"/>
      <c r="B531" s="434"/>
      <c r="C531" s="434"/>
      <c r="D531" s="434"/>
      <c r="E531" s="434"/>
      <c r="F531" s="434"/>
      <c r="G531" s="434"/>
      <c r="H531" s="434"/>
      <c r="I531" s="434"/>
      <c r="J531" s="434"/>
      <c r="K531" s="434"/>
      <c r="L531" s="434"/>
      <c r="M531" s="434"/>
      <c r="N531" s="434"/>
      <c r="O531" s="434"/>
      <c r="P531" s="434"/>
      <c r="Q531" s="434"/>
      <c r="R531" s="434"/>
      <c r="S531" s="434"/>
      <c r="T531" s="434"/>
      <c r="U531" s="434"/>
      <c r="V531" s="434"/>
      <c r="W531" s="434"/>
      <c r="X531" s="434"/>
      <c r="Y531" s="434"/>
      <c r="Z531" s="434"/>
    </row>
    <row r="532" spans="1:26" ht="16.5" customHeight="1" x14ac:dyDescent="0.3">
      <c r="A532" s="434"/>
      <c r="B532" s="434"/>
      <c r="C532" s="434"/>
      <c r="D532" s="434"/>
      <c r="E532" s="434"/>
      <c r="F532" s="434"/>
      <c r="G532" s="434"/>
      <c r="H532" s="434"/>
      <c r="I532" s="434"/>
      <c r="J532" s="434"/>
      <c r="K532" s="434"/>
      <c r="L532" s="434"/>
      <c r="M532" s="434"/>
      <c r="N532" s="434"/>
      <c r="O532" s="434"/>
      <c r="P532" s="434"/>
      <c r="Q532" s="434"/>
      <c r="R532" s="434"/>
      <c r="S532" s="434"/>
      <c r="T532" s="434"/>
      <c r="U532" s="434"/>
      <c r="V532" s="434"/>
      <c r="W532" s="434"/>
      <c r="X532" s="434"/>
      <c r="Y532" s="434"/>
      <c r="Z532" s="434"/>
    </row>
    <row r="533" spans="1:26" ht="16.5" customHeight="1" x14ac:dyDescent="0.3">
      <c r="A533" s="434"/>
      <c r="B533" s="434"/>
      <c r="C533" s="434"/>
      <c r="D533" s="434"/>
      <c r="E533" s="434"/>
      <c r="F533" s="434"/>
      <c r="G533" s="434"/>
      <c r="H533" s="434"/>
      <c r="I533" s="434"/>
      <c r="J533" s="434"/>
      <c r="K533" s="434"/>
      <c r="L533" s="434"/>
      <c r="M533" s="434"/>
      <c r="N533" s="434"/>
      <c r="O533" s="434"/>
      <c r="P533" s="434"/>
      <c r="Q533" s="434"/>
      <c r="R533" s="434"/>
      <c r="S533" s="434"/>
      <c r="T533" s="434"/>
      <c r="U533" s="434"/>
      <c r="V533" s="434"/>
      <c r="W533" s="434"/>
      <c r="X533" s="434"/>
      <c r="Y533" s="434"/>
      <c r="Z533" s="434"/>
    </row>
    <row r="534" spans="1:26" ht="16.5" customHeight="1" x14ac:dyDescent="0.3">
      <c r="A534" s="434"/>
      <c r="B534" s="434"/>
      <c r="C534" s="434"/>
      <c r="D534" s="434"/>
      <c r="E534" s="434"/>
      <c r="F534" s="434"/>
      <c r="G534" s="434"/>
      <c r="H534" s="434"/>
      <c r="I534" s="434"/>
      <c r="J534" s="434"/>
      <c r="K534" s="434"/>
      <c r="L534" s="434"/>
      <c r="M534" s="434"/>
      <c r="N534" s="434"/>
      <c r="O534" s="434"/>
      <c r="P534" s="434"/>
      <c r="Q534" s="434"/>
      <c r="R534" s="434"/>
      <c r="S534" s="434"/>
      <c r="T534" s="434"/>
      <c r="U534" s="434"/>
      <c r="V534" s="434"/>
      <c r="W534" s="434"/>
      <c r="X534" s="434"/>
      <c r="Y534" s="434"/>
      <c r="Z534" s="434"/>
    </row>
    <row r="535" spans="1:26" ht="16.5" customHeight="1" x14ac:dyDescent="0.3">
      <c r="A535" s="434"/>
      <c r="B535" s="434"/>
      <c r="C535" s="434"/>
      <c r="D535" s="434"/>
      <c r="E535" s="434"/>
      <c r="F535" s="434"/>
      <c r="G535" s="434"/>
      <c r="H535" s="434"/>
      <c r="I535" s="434"/>
      <c r="J535" s="434"/>
      <c r="K535" s="434"/>
      <c r="L535" s="434"/>
      <c r="M535" s="434"/>
      <c r="N535" s="434"/>
      <c r="O535" s="434"/>
      <c r="P535" s="434"/>
      <c r="Q535" s="434"/>
      <c r="R535" s="434"/>
      <c r="S535" s="434"/>
      <c r="T535" s="434"/>
      <c r="U535" s="434"/>
      <c r="V535" s="434"/>
      <c r="W535" s="434"/>
      <c r="X535" s="434"/>
      <c r="Y535" s="434"/>
      <c r="Z535" s="434"/>
    </row>
    <row r="536" spans="1:26" ht="16.5" customHeight="1" x14ac:dyDescent="0.3">
      <c r="A536" s="434"/>
      <c r="B536" s="434"/>
      <c r="C536" s="434"/>
      <c r="D536" s="434"/>
      <c r="E536" s="434"/>
      <c r="F536" s="434"/>
      <c r="G536" s="434"/>
      <c r="H536" s="434"/>
      <c r="I536" s="434"/>
      <c r="J536" s="434"/>
      <c r="K536" s="434"/>
      <c r="L536" s="434"/>
      <c r="M536" s="434"/>
      <c r="N536" s="434"/>
      <c r="O536" s="434"/>
      <c r="P536" s="434"/>
      <c r="Q536" s="434"/>
      <c r="R536" s="434"/>
      <c r="S536" s="434"/>
      <c r="T536" s="434"/>
      <c r="U536" s="434"/>
      <c r="V536" s="434"/>
      <c r="W536" s="434"/>
      <c r="X536" s="434"/>
      <c r="Y536" s="434"/>
      <c r="Z536" s="434"/>
    </row>
    <row r="537" spans="1:26" ht="16.5" customHeight="1" x14ac:dyDescent="0.3">
      <c r="A537" s="434"/>
      <c r="B537" s="434"/>
      <c r="C537" s="434"/>
      <c r="D537" s="434"/>
      <c r="E537" s="434"/>
      <c r="F537" s="434"/>
      <c r="G537" s="434"/>
      <c r="H537" s="434"/>
      <c r="I537" s="434"/>
      <c r="J537" s="434"/>
      <c r="K537" s="434"/>
      <c r="L537" s="434"/>
      <c r="M537" s="434"/>
      <c r="N537" s="434"/>
      <c r="O537" s="434"/>
      <c r="P537" s="434"/>
      <c r="Q537" s="434"/>
      <c r="R537" s="434"/>
      <c r="S537" s="434"/>
      <c r="T537" s="434"/>
      <c r="U537" s="434"/>
      <c r="V537" s="434"/>
      <c r="W537" s="434"/>
      <c r="X537" s="434"/>
      <c r="Y537" s="434"/>
      <c r="Z537" s="434"/>
    </row>
    <row r="538" spans="1:26" ht="16.5" customHeight="1" x14ac:dyDescent="0.3">
      <c r="A538" s="434"/>
      <c r="B538" s="434"/>
      <c r="C538" s="434"/>
      <c r="D538" s="434"/>
      <c r="E538" s="434"/>
      <c r="F538" s="434"/>
      <c r="G538" s="434"/>
      <c r="H538" s="434"/>
      <c r="I538" s="434"/>
      <c r="J538" s="434"/>
      <c r="K538" s="434"/>
      <c r="L538" s="434"/>
      <c r="M538" s="434"/>
      <c r="N538" s="434"/>
      <c r="O538" s="434"/>
      <c r="P538" s="434"/>
      <c r="Q538" s="434"/>
      <c r="R538" s="434"/>
      <c r="S538" s="434"/>
      <c r="T538" s="434"/>
      <c r="U538" s="434"/>
      <c r="V538" s="434"/>
      <c r="W538" s="434"/>
      <c r="X538" s="434"/>
      <c r="Y538" s="434"/>
      <c r="Z538" s="434"/>
    </row>
    <row r="539" spans="1:26" ht="16.5" customHeight="1" x14ac:dyDescent="0.3">
      <c r="A539" s="434"/>
      <c r="B539" s="434"/>
      <c r="C539" s="434"/>
      <c r="D539" s="434"/>
      <c r="E539" s="434"/>
      <c r="F539" s="434"/>
      <c r="G539" s="434"/>
      <c r="H539" s="434"/>
      <c r="I539" s="434"/>
      <c r="J539" s="434"/>
      <c r="K539" s="434"/>
      <c r="L539" s="434"/>
      <c r="M539" s="434"/>
      <c r="N539" s="434"/>
      <c r="O539" s="434"/>
      <c r="P539" s="434"/>
      <c r="Q539" s="434"/>
      <c r="R539" s="434"/>
      <c r="S539" s="434"/>
      <c r="T539" s="434"/>
      <c r="U539" s="434"/>
      <c r="V539" s="434"/>
      <c r="W539" s="434"/>
      <c r="X539" s="434"/>
      <c r="Y539" s="434"/>
      <c r="Z539" s="434"/>
    </row>
    <row r="540" spans="1:26" ht="16.5" customHeight="1" x14ac:dyDescent="0.3">
      <c r="A540" s="434"/>
      <c r="B540" s="434"/>
      <c r="C540" s="434"/>
      <c r="D540" s="434"/>
      <c r="E540" s="434"/>
      <c r="F540" s="434"/>
      <c r="G540" s="434"/>
      <c r="H540" s="434"/>
      <c r="I540" s="434"/>
      <c r="J540" s="434"/>
      <c r="K540" s="434"/>
      <c r="L540" s="434"/>
      <c r="M540" s="434"/>
      <c r="N540" s="434"/>
      <c r="O540" s="434"/>
      <c r="P540" s="434"/>
      <c r="Q540" s="434"/>
      <c r="R540" s="434"/>
      <c r="S540" s="434"/>
      <c r="T540" s="434"/>
      <c r="U540" s="434"/>
      <c r="V540" s="434"/>
      <c r="W540" s="434"/>
      <c r="X540" s="434"/>
      <c r="Y540" s="434"/>
      <c r="Z540" s="434"/>
    </row>
    <row r="541" spans="1:26" ht="16.5" customHeight="1" x14ac:dyDescent="0.3">
      <c r="A541" s="434"/>
      <c r="B541" s="434"/>
      <c r="C541" s="434"/>
      <c r="D541" s="434"/>
      <c r="E541" s="434"/>
      <c r="F541" s="434"/>
      <c r="G541" s="434"/>
      <c r="H541" s="434"/>
      <c r="I541" s="434"/>
      <c r="J541" s="434"/>
      <c r="K541" s="434"/>
      <c r="L541" s="434"/>
      <c r="M541" s="434"/>
      <c r="N541" s="434"/>
      <c r="O541" s="434"/>
      <c r="P541" s="434"/>
      <c r="Q541" s="434"/>
      <c r="R541" s="434"/>
      <c r="S541" s="434"/>
      <c r="T541" s="434"/>
      <c r="U541" s="434"/>
      <c r="V541" s="434"/>
      <c r="W541" s="434"/>
      <c r="X541" s="434"/>
      <c r="Y541" s="434"/>
      <c r="Z541" s="434"/>
    </row>
    <row r="542" spans="1:26" ht="16.5" customHeight="1" x14ac:dyDescent="0.3">
      <c r="A542" s="434"/>
      <c r="B542" s="434"/>
      <c r="C542" s="434"/>
      <c r="D542" s="434"/>
      <c r="E542" s="434"/>
      <c r="F542" s="434"/>
      <c r="G542" s="434"/>
      <c r="H542" s="434"/>
      <c r="I542" s="434"/>
      <c r="J542" s="434"/>
      <c r="K542" s="434"/>
      <c r="L542" s="434"/>
      <c r="M542" s="434"/>
      <c r="N542" s="434"/>
      <c r="O542" s="434"/>
      <c r="P542" s="434"/>
      <c r="Q542" s="434"/>
      <c r="R542" s="434"/>
      <c r="S542" s="434"/>
      <c r="T542" s="434"/>
      <c r="U542" s="434"/>
      <c r="V542" s="434"/>
      <c r="W542" s="434"/>
      <c r="X542" s="434"/>
      <c r="Y542" s="434"/>
      <c r="Z542" s="434"/>
    </row>
    <row r="543" spans="1:26" ht="16.5" customHeight="1" x14ac:dyDescent="0.3">
      <c r="A543" s="434"/>
      <c r="B543" s="434"/>
      <c r="C543" s="434"/>
      <c r="D543" s="434"/>
      <c r="E543" s="434"/>
      <c r="F543" s="434"/>
      <c r="G543" s="434"/>
      <c r="H543" s="434"/>
      <c r="I543" s="434"/>
      <c r="J543" s="434"/>
      <c r="K543" s="434"/>
      <c r="L543" s="434"/>
      <c r="M543" s="434"/>
      <c r="N543" s="434"/>
      <c r="O543" s="434"/>
      <c r="P543" s="434"/>
      <c r="Q543" s="434"/>
      <c r="R543" s="434"/>
      <c r="S543" s="434"/>
      <c r="T543" s="434"/>
      <c r="U543" s="434"/>
      <c r="V543" s="434"/>
      <c r="W543" s="434"/>
      <c r="X543" s="434"/>
      <c r="Y543" s="434"/>
      <c r="Z543" s="434"/>
    </row>
    <row r="544" spans="1:26" ht="16.5" customHeight="1" x14ac:dyDescent="0.3">
      <c r="A544" s="434"/>
      <c r="B544" s="434"/>
      <c r="C544" s="434"/>
      <c r="D544" s="434"/>
      <c r="E544" s="434"/>
      <c r="F544" s="434"/>
      <c r="G544" s="434"/>
      <c r="H544" s="434"/>
      <c r="I544" s="434"/>
      <c r="J544" s="434"/>
      <c r="K544" s="434"/>
      <c r="L544" s="434"/>
      <c r="M544" s="434"/>
      <c r="N544" s="434"/>
      <c r="O544" s="434"/>
      <c r="P544" s="434"/>
      <c r="Q544" s="434"/>
      <c r="R544" s="434"/>
      <c r="S544" s="434"/>
      <c r="T544" s="434"/>
      <c r="U544" s="434"/>
      <c r="V544" s="434"/>
      <c r="W544" s="434"/>
      <c r="X544" s="434"/>
      <c r="Y544" s="434"/>
      <c r="Z544" s="434"/>
    </row>
    <row r="545" spans="1:26" ht="16.5" customHeight="1" x14ac:dyDescent="0.3">
      <c r="A545" s="434"/>
      <c r="B545" s="434"/>
      <c r="C545" s="434"/>
      <c r="D545" s="434"/>
      <c r="E545" s="434"/>
      <c r="F545" s="434"/>
      <c r="G545" s="434"/>
      <c r="H545" s="434"/>
      <c r="I545" s="434"/>
      <c r="J545" s="434"/>
      <c r="K545" s="434"/>
      <c r="L545" s="434"/>
      <c r="M545" s="434"/>
      <c r="N545" s="434"/>
      <c r="O545" s="434"/>
      <c r="P545" s="434"/>
      <c r="Q545" s="434"/>
      <c r="R545" s="434"/>
      <c r="S545" s="434"/>
      <c r="T545" s="434"/>
      <c r="U545" s="434"/>
      <c r="V545" s="434"/>
      <c r="W545" s="434"/>
      <c r="X545" s="434"/>
      <c r="Y545" s="434"/>
      <c r="Z545" s="434"/>
    </row>
    <row r="546" spans="1:26" ht="16.5" customHeight="1" x14ac:dyDescent="0.3">
      <c r="A546" s="434"/>
      <c r="B546" s="434"/>
      <c r="C546" s="434"/>
      <c r="D546" s="434"/>
      <c r="E546" s="434"/>
      <c r="F546" s="434"/>
      <c r="G546" s="434"/>
      <c r="H546" s="434"/>
      <c r="I546" s="434"/>
      <c r="J546" s="434"/>
      <c r="K546" s="434"/>
      <c r="L546" s="434"/>
      <c r="M546" s="434"/>
      <c r="N546" s="434"/>
      <c r="O546" s="434"/>
      <c r="P546" s="434"/>
      <c r="Q546" s="434"/>
      <c r="R546" s="434"/>
      <c r="S546" s="434"/>
      <c r="T546" s="434"/>
      <c r="U546" s="434"/>
      <c r="V546" s="434"/>
      <c r="W546" s="434"/>
      <c r="X546" s="434"/>
      <c r="Y546" s="434"/>
      <c r="Z546" s="434"/>
    </row>
    <row r="547" spans="1:26" ht="16.5" customHeight="1" x14ac:dyDescent="0.3">
      <c r="A547" s="434"/>
      <c r="B547" s="434"/>
      <c r="C547" s="434"/>
      <c r="D547" s="434"/>
      <c r="E547" s="434"/>
      <c r="F547" s="434"/>
      <c r="G547" s="434"/>
      <c r="H547" s="434"/>
      <c r="I547" s="434"/>
      <c r="J547" s="434"/>
      <c r="K547" s="434"/>
      <c r="L547" s="434"/>
      <c r="M547" s="434"/>
      <c r="N547" s="434"/>
      <c r="O547" s="434"/>
      <c r="P547" s="434"/>
      <c r="Q547" s="434"/>
      <c r="R547" s="434"/>
      <c r="S547" s="434"/>
      <c r="T547" s="434"/>
      <c r="U547" s="434"/>
      <c r="V547" s="434"/>
      <c r="W547" s="434"/>
      <c r="X547" s="434"/>
      <c r="Y547" s="434"/>
      <c r="Z547" s="434"/>
    </row>
    <row r="548" spans="1:26" ht="16.5" customHeight="1" x14ac:dyDescent="0.3">
      <c r="A548" s="434"/>
      <c r="B548" s="434"/>
      <c r="C548" s="434"/>
      <c r="D548" s="434"/>
      <c r="E548" s="434"/>
      <c r="F548" s="434"/>
      <c r="G548" s="434"/>
      <c r="H548" s="434"/>
      <c r="I548" s="434"/>
      <c r="J548" s="434"/>
      <c r="K548" s="434"/>
      <c r="L548" s="434"/>
      <c r="M548" s="434"/>
      <c r="N548" s="434"/>
      <c r="O548" s="434"/>
      <c r="P548" s="434"/>
      <c r="Q548" s="434"/>
      <c r="R548" s="434"/>
      <c r="S548" s="434"/>
      <c r="T548" s="434"/>
      <c r="U548" s="434"/>
      <c r="V548" s="434"/>
      <c r="W548" s="434"/>
      <c r="X548" s="434"/>
      <c r="Y548" s="434"/>
      <c r="Z548" s="434"/>
    </row>
    <row r="549" spans="1:26" ht="16.5" customHeight="1" x14ac:dyDescent="0.3">
      <c r="A549" s="434"/>
      <c r="B549" s="434"/>
      <c r="C549" s="434"/>
      <c r="D549" s="434"/>
      <c r="E549" s="434"/>
      <c r="F549" s="434"/>
      <c r="G549" s="434"/>
      <c r="H549" s="434"/>
      <c r="I549" s="434"/>
      <c r="J549" s="434"/>
      <c r="K549" s="434"/>
      <c r="L549" s="434"/>
      <c r="M549" s="434"/>
      <c r="N549" s="434"/>
      <c r="O549" s="434"/>
      <c r="P549" s="434"/>
      <c r="Q549" s="434"/>
      <c r="R549" s="434"/>
      <c r="S549" s="434"/>
      <c r="T549" s="434"/>
      <c r="U549" s="434"/>
      <c r="V549" s="434"/>
      <c r="W549" s="434"/>
      <c r="X549" s="434"/>
      <c r="Y549" s="434"/>
      <c r="Z549" s="434"/>
    </row>
    <row r="550" spans="1:26" ht="16.5" customHeight="1" x14ac:dyDescent="0.3">
      <c r="A550" s="434"/>
      <c r="B550" s="434"/>
      <c r="C550" s="434"/>
      <c r="D550" s="434"/>
      <c r="E550" s="434"/>
      <c r="F550" s="434"/>
      <c r="G550" s="434"/>
      <c r="H550" s="434"/>
      <c r="I550" s="434"/>
      <c r="J550" s="434"/>
      <c r="K550" s="434"/>
      <c r="L550" s="434"/>
      <c r="M550" s="434"/>
      <c r="N550" s="434"/>
      <c r="O550" s="434"/>
      <c r="P550" s="434"/>
      <c r="Q550" s="434"/>
      <c r="R550" s="434"/>
      <c r="S550" s="434"/>
      <c r="T550" s="434"/>
      <c r="U550" s="434"/>
      <c r="V550" s="434"/>
      <c r="W550" s="434"/>
      <c r="X550" s="434"/>
      <c r="Y550" s="434"/>
      <c r="Z550" s="434"/>
    </row>
    <row r="551" spans="1:26" ht="16.5" customHeight="1" x14ac:dyDescent="0.3">
      <c r="A551" s="434"/>
      <c r="B551" s="434"/>
      <c r="C551" s="434"/>
      <c r="D551" s="434"/>
      <c r="E551" s="434"/>
      <c r="F551" s="434"/>
      <c r="G551" s="434"/>
      <c r="H551" s="434"/>
      <c r="I551" s="434"/>
      <c r="J551" s="434"/>
      <c r="K551" s="434"/>
      <c r="L551" s="434"/>
      <c r="M551" s="434"/>
      <c r="N551" s="434"/>
      <c r="O551" s="434"/>
      <c r="P551" s="434"/>
      <c r="Q551" s="434"/>
      <c r="R551" s="434"/>
      <c r="S551" s="434"/>
      <c r="T551" s="434"/>
      <c r="U551" s="434"/>
      <c r="V551" s="434"/>
      <c r="W551" s="434"/>
      <c r="X551" s="434"/>
      <c r="Y551" s="434"/>
      <c r="Z551" s="434"/>
    </row>
    <row r="552" spans="1:26" ht="16.5" customHeight="1" x14ac:dyDescent="0.3">
      <c r="A552" s="434"/>
      <c r="B552" s="434"/>
      <c r="C552" s="434"/>
      <c r="D552" s="434"/>
      <c r="E552" s="434"/>
      <c r="F552" s="434"/>
      <c r="G552" s="434"/>
      <c r="H552" s="434"/>
      <c r="I552" s="434"/>
      <c r="J552" s="434"/>
      <c r="K552" s="434"/>
      <c r="L552" s="434"/>
      <c r="M552" s="434"/>
      <c r="N552" s="434"/>
      <c r="O552" s="434"/>
      <c r="P552" s="434"/>
      <c r="Q552" s="434"/>
      <c r="R552" s="434"/>
      <c r="S552" s="434"/>
      <c r="T552" s="434"/>
      <c r="U552" s="434"/>
      <c r="V552" s="434"/>
      <c r="W552" s="434"/>
      <c r="X552" s="434"/>
      <c r="Y552" s="434"/>
      <c r="Z552" s="434"/>
    </row>
    <row r="553" spans="1:26" ht="16.5" customHeight="1" x14ac:dyDescent="0.3">
      <c r="A553" s="434"/>
      <c r="B553" s="434"/>
      <c r="C553" s="434"/>
      <c r="D553" s="434"/>
      <c r="E553" s="434"/>
      <c r="F553" s="434"/>
      <c r="G553" s="434"/>
      <c r="H553" s="434"/>
      <c r="I553" s="434"/>
      <c r="J553" s="434"/>
      <c r="K553" s="434"/>
      <c r="L553" s="434"/>
      <c r="M553" s="434"/>
      <c r="N553" s="434"/>
      <c r="O553" s="434"/>
      <c r="P553" s="434"/>
      <c r="Q553" s="434"/>
      <c r="R553" s="434"/>
      <c r="S553" s="434"/>
      <c r="T553" s="434"/>
      <c r="U553" s="434"/>
      <c r="V553" s="434"/>
      <c r="W553" s="434"/>
      <c r="X553" s="434"/>
      <c r="Y553" s="434"/>
      <c r="Z553" s="434"/>
    </row>
    <row r="554" spans="1:26" ht="16.5" customHeight="1" x14ac:dyDescent="0.3">
      <c r="A554" s="434"/>
      <c r="B554" s="434"/>
      <c r="C554" s="434"/>
      <c r="D554" s="434"/>
      <c r="E554" s="434"/>
      <c r="F554" s="434"/>
      <c r="G554" s="434"/>
      <c r="H554" s="434"/>
      <c r="I554" s="434"/>
      <c r="J554" s="434"/>
      <c r="K554" s="434"/>
      <c r="L554" s="434"/>
      <c r="M554" s="434"/>
      <c r="N554" s="434"/>
      <c r="O554" s="434"/>
      <c r="P554" s="434"/>
      <c r="Q554" s="434"/>
      <c r="R554" s="434"/>
      <c r="S554" s="434"/>
      <c r="T554" s="434"/>
      <c r="U554" s="434"/>
      <c r="V554" s="434"/>
      <c r="W554" s="434"/>
      <c r="X554" s="434"/>
      <c r="Y554" s="434"/>
      <c r="Z554" s="434"/>
    </row>
    <row r="555" spans="1:26" ht="16.5" customHeight="1" x14ac:dyDescent="0.3">
      <c r="A555" s="434"/>
      <c r="B555" s="434"/>
      <c r="C555" s="434"/>
      <c r="D555" s="434"/>
      <c r="E555" s="434"/>
      <c r="F555" s="434"/>
      <c r="G555" s="434"/>
      <c r="H555" s="434"/>
      <c r="I555" s="434"/>
      <c r="J555" s="434"/>
      <c r="K555" s="434"/>
      <c r="L555" s="434"/>
      <c r="M555" s="434"/>
      <c r="N555" s="434"/>
      <c r="O555" s="434"/>
      <c r="P555" s="434"/>
      <c r="Q555" s="434"/>
      <c r="R555" s="434"/>
      <c r="S555" s="434"/>
      <c r="T555" s="434"/>
      <c r="U555" s="434"/>
      <c r="V555" s="434"/>
      <c r="W555" s="434"/>
      <c r="X555" s="434"/>
      <c r="Y555" s="434"/>
      <c r="Z555" s="434"/>
    </row>
    <row r="556" spans="1:26" ht="16.5" customHeight="1" x14ac:dyDescent="0.3">
      <c r="A556" s="434"/>
      <c r="B556" s="434"/>
      <c r="C556" s="434"/>
      <c r="D556" s="434"/>
      <c r="E556" s="434"/>
      <c r="F556" s="434"/>
      <c r="G556" s="434"/>
      <c r="H556" s="434"/>
      <c r="I556" s="434"/>
      <c r="J556" s="434"/>
      <c r="K556" s="434"/>
      <c r="L556" s="434"/>
      <c r="M556" s="434"/>
      <c r="N556" s="434"/>
      <c r="O556" s="434"/>
      <c r="P556" s="434"/>
      <c r="Q556" s="434"/>
      <c r="R556" s="434"/>
      <c r="S556" s="434"/>
      <c r="T556" s="434"/>
      <c r="U556" s="434"/>
      <c r="V556" s="434"/>
      <c r="W556" s="434"/>
      <c r="X556" s="434"/>
      <c r="Y556" s="434"/>
      <c r="Z556" s="434"/>
    </row>
    <row r="557" spans="1:26" ht="16.5" customHeight="1" x14ac:dyDescent="0.3">
      <c r="A557" s="434"/>
      <c r="B557" s="434"/>
      <c r="C557" s="434"/>
      <c r="D557" s="434"/>
      <c r="E557" s="434"/>
      <c r="F557" s="434"/>
      <c r="G557" s="434"/>
      <c r="H557" s="434"/>
      <c r="I557" s="434"/>
      <c r="J557" s="434"/>
      <c r="K557" s="434"/>
      <c r="L557" s="434"/>
      <c r="M557" s="434"/>
      <c r="N557" s="434"/>
      <c r="O557" s="434"/>
      <c r="P557" s="434"/>
      <c r="Q557" s="434"/>
      <c r="R557" s="434"/>
      <c r="S557" s="434"/>
      <c r="T557" s="434"/>
      <c r="U557" s="434"/>
      <c r="V557" s="434"/>
      <c r="W557" s="434"/>
      <c r="X557" s="434"/>
      <c r="Y557" s="434"/>
      <c r="Z557" s="434"/>
    </row>
    <row r="558" spans="1:26" ht="16.5" customHeight="1" x14ac:dyDescent="0.3">
      <c r="A558" s="434"/>
      <c r="B558" s="434"/>
      <c r="C558" s="434"/>
      <c r="D558" s="434"/>
      <c r="E558" s="434"/>
      <c r="F558" s="434"/>
      <c r="G558" s="434"/>
      <c r="H558" s="434"/>
      <c r="I558" s="434"/>
      <c r="J558" s="434"/>
      <c r="K558" s="434"/>
      <c r="L558" s="434"/>
      <c r="M558" s="434"/>
      <c r="N558" s="434"/>
      <c r="O558" s="434"/>
      <c r="P558" s="434"/>
      <c r="Q558" s="434"/>
      <c r="R558" s="434"/>
      <c r="S558" s="434"/>
      <c r="T558" s="434"/>
      <c r="U558" s="434"/>
      <c r="V558" s="434"/>
      <c r="W558" s="434"/>
      <c r="X558" s="434"/>
      <c r="Y558" s="434"/>
      <c r="Z558" s="434"/>
    </row>
    <row r="559" spans="1:26" ht="16.5" customHeight="1" x14ac:dyDescent="0.3">
      <c r="A559" s="434"/>
      <c r="B559" s="434"/>
      <c r="C559" s="434"/>
      <c r="D559" s="434"/>
      <c r="E559" s="434"/>
      <c r="F559" s="434"/>
      <c r="G559" s="434"/>
      <c r="H559" s="434"/>
      <c r="I559" s="434"/>
      <c r="J559" s="434"/>
      <c r="K559" s="434"/>
      <c r="L559" s="434"/>
      <c r="M559" s="434"/>
      <c r="N559" s="434"/>
      <c r="O559" s="434"/>
      <c r="P559" s="434"/>
      <c r="Q559" s="434"/>
      <c r="R559" s="434"/>
      <c r="S559" s="434"/>
      <c r="T559" s="434"/>
      <c r="U559" s="434"/>
      <c r="V559" s="434"/>
      <c r="W559" s="434"/>
      <c r="X559" s="434"/>
      <c r="Y559" s="434"/>
      <c r="Z559" s="434"/>
    </row>
    <row r="560" spans="1:26" ht="16.5" customHeight="1" x14ac:dyDescent="0.3">
      <c r="A560" s="434"/>
      <c r="B560" s="434"/>
      <c r="C560" s="434"/>
      <c r="D560" s="434"/>
      <c r="E560" s="434"/>
      <c r="F560" s="434"/>
      <c r="G560" s="434"/>
      <c r="H560" s="434"/>
      <c r="I560" s="434"/>
      <c r="J560" s="434"/>
      <c r="K560" s="434"/>
      <c r="L560" s="434"/>
      <c r="M560" s="434"/>
      <c r="N560" s="434"/>
      <c r="O560" s="434"/>
      <c r="P560" s="434"/>
      <c r="Q560" s="434"/>
      <c r="R560" s="434"/>
      <c r="S560" s="434"/>
      <c r="T560" s="434"/>
      <c r="U560" s="434"/>
      <c r="V560" s="434"/>
      <c r="W560" s="434"/>
      <c r="X560" s="434"/>
      <c r="Y560" s="434"/>
      <c r="Z560" s="434"/>
    </row>
    <row r="561" spans="1:26" ht="16.5" customHeight="1" x14ac:dyDescent="0.3">
      <c r="A561" s="434"/>
      <c r="B561" s="434"/>
      <c r="C561" s="434"/>
      <c r="D561" s="434"/>
      <c r="E561" s="434"/>
      <c r="F561" s="434"/>
      <c r="G561" s="434"/>
      <c r="H561" s="434"/>
      <c r="I561" s="434"/>
      <c r="J561" s="434"/>
      <c r="K561" s="434"/>
      <c r="L561" s="434"/>
      <c r="M561" s="434"/>
      <c r="N561" s="434"/>
      <c r="O561" s="434"/>
      <c r="P561" s="434"/>
      <c r="Q561" s="434"/>
      <c r="R561" s="434"/>
      <c r="S561" s="434"/>
      <c r="T561" s="434"/>
      <c r="U561" s="434"/>
      <c r="V561" s="434"/>
      <c r="W561" s="434"/>
      <c r="X561" s="434"/>
      <c r="Y561" s="434"/>
      <c r="Z561" s="434"/>
    </row>
    <row r="562" spans="1:26" ht="16.5" customHeight="1" x14ac:dyDescent="0.3">
      <c r="A562" s="434"/>
      <c r="B562" s="434"/>
      <c r="C562" s="434"/>
      <c r="D562" s="434"/>
      <c r="E562" s="434"/>
      <c r="F562" s="434"/>
      <c r="G562" s="434"/>
      <c r="H562" s="434"/>
      <c r="I562" s="434"/>
      <c r="J562" s="434"/>
      <c r="K562" s="434"/>
      <c r="L562" s="434"/>
      <c r="M562" s="434"/>
      <c r="N562" s="434"/>
      <c r="O562" s="434"/>
      <c r="P562" s="434"/>
      <c r="Q562" s="434"/>
      <c r="R562" s="434"/>
      <c r="S562" s="434"/>
      <c r="T562" s="434"/>
      <c r="U562" s="434"/>
      <c r="V562" s="434"/>
      <c r="W562" s="434"/>
      <c r="X562" s="434"/>
      <c r="Y562" s="434"/>
      <c r="Z562" s="434"/>
    </row>
    <row r="563" spans="1:26" ht="16.5" customHeight="1" x14ac:dyDescent="0.3">
      <c r="A563" s="434"/>
      <c r="B563" s="434"/>
      <c r="C563" s="434"/>
      <c r="D563" s="434"/>
      <c r="E563" s="434"/>
      <c r="F563" s="434"/>
      <c r="G563" s="434"/>
      <c r="H563" s="434"/>
      <c r="I563" s="434"/>
      <c r="J563" s="434"/>
      <c r="K563" s="434"/>
      <c r="L563" s="434"/>
      <c r="M563" s="434"/>
      <c r="N563" s="434"/>
      <c r="O563" s="434"/>
      <c r="P563" s="434"/>
      <c r="Q563" s="434"/>
      <c r="R563" s="434"/>
      <c r="S563" s="434"/>
      <c r="T563" s="434"/>
      <c r="U563" s="434"/>
      <c r="V563" s="434"/>
      <c r="W563" s="434"/>
      <c r="X563" s="434"/>
      <c r="Y563" s="434"/>
      <c r="Z563" s="434"/>
    </row>
    <row r="564" spans="1:26" ht="16.5" customHeight="1" x14ac:dyDescent="0.3">
      <c r="A564" s="434"/>
      <c r="B564" s="434"/>
      <c r="C564" s="434"/>
      <c r="D564" s="434"/>
      <c r="E564" s="434"/>
      <c r="F564" s="434"/>
      <c r="G564" s="434"/>
      <c r="H564" s="434"/>
      <c r="I564" s="434"/>
      <c r="J564" s="434"/>
      <c r="K564" s="434"/>
      <c r="L564" s="434"/>
      <c r="M564" s="434"/>
      <c r="N564" s="434"/>
      <c r="O564" s="434"/>
      <c r="P564" s="434"/>
      <c r="Q564" s="434"/>
      <c r="R564" s="434"/>
      <c r="S564" s="434"/>
      <c r="T564" s="434"/>
      <c r="U564" s="434"/>
      <c r="V564" s="434"/>
      <c r="W564" s="434"/>
      <c r="X564" s="434"/>
      <c r="Y564" s="434"/>
      <c r="Z564" s="434"/>
    </row>
    <row r="565" spans="1:26" ht="16.5" customHeight="1" x14ac:dyDescent="0.3">
      <c r="A565" s="434"/>
      <c r="B565" s="434"/>
      <c r="C565" s="434"/>
      <c r="D565" s="434"/>
      <c r="E565" s="434"/>
      <c r="F565" s="434"/>
      <c r="G565" s="434"/>
      <c r="H565" s="434"/>
      <c r="I565" s="434"/>
      <c r="J565" s="434"/>
      <c r="K565" s="434"/>
      <c r="L565" s="434"/>
      <c r="M565" s="434"/>
      <c r="N565" s="434"/>
      <c r="O565" s="434"/>
      <c r="P565" s="434"/>
      <c r="Q565" s="434"/>
      <c r="R565" s="434"/>
      <c r="S565" s="434"/>
      <c r="T565" s="434"/>
      <c r="U565" s="434"/>
      <c r="V565" s="434"/>
      <c r="W565" s="434"/>
      <c r="X565" s="434"/>
      <c r="Y565" s="434"/>
      <c r="Z565" s="434"/>
    </row>
    <row r="566" spans="1:26" ht="16.5" customHeight="1" x14ac:dyDescent="0.3">
      <c r="A566" s="434"/>
      <c r="B566" s="434"/>
      <c r="C566" s="434"/>
      <c r="D566" s="434"/>
      <c r="E566" s="434"/>
      <c r="F566" s="434"/>
      <c r="G566" s="434"/>
      <c r="H566" s="434"/>
      <c r="I566" s="434"/>
      <c r="J566" s="434"/>
      <c r="K566" s="434"/>
      <c r="L566" s="434"/>
      <c r="M566" s="434"/>
      <c r="N566" s="434"/>
      <c r="O566" s="434"/>
      <c r="P566" s="434"/>
      <c r="Q566" s="434"/>
      <c r="R566" s="434"/>
      <c r="S566" s="434"/>
      <c r="T566" s="434"/>
      <c r="U566" s="434"/>
      <c r="V566" s="434"/>
      <c r="W566" s="434"/>
      <c r="X566" s="434"/>
      <c r="Y566" s="434"/>
      <c r="Z566" s="434"/>
    </row>
    <row r="567" spans="1:26" ht="16.5" customHeight="1" x14ac:dyDescent="0.3">
      <c r="A567" s="434"/>
      <c r="B567" s="434"/>
      <c r="C567" s="434"/>
      <c r="D567" s="434"/>
      <c r="E567" s="434"/>
      <c r="F567" s="434"/>
      <c r="G567" s="434"/>
      <c r="H567" s="434"/>
      <c r="I567" s="434"/>
      <c r="J567" s="434"/>
      <c r="K567" s="434"/>
      <c r="L567" s="434"/>
      <c r="M567" s="434"/>
      <c r="N567" s="434"/>
      <c r="O567" s="434"/>
      <c r="P567" s="434"/>
      <c r="Q567" s="434"/>
      <c r="R567" s="434"/>
      <c r="S567" s="434"/>
      <c r="T567" s="434"/>
      <c r="U567" s="434"/>
      <c r="V567" s="434"/>
      <c r="W567" s="434"/>
      <c r="X567" s="434"/>
      <c r="Y567" s="434"/>
      <c r="Z567" s="434"/>
    </row>
    <row r="568" spans="1:26" ht="16.5" customHeight="1" x14ac:dyDescent="0.3">
      <c r="A568" s="434"/>
      <c r="B568" s="434"/>
      <c r="C568" s="434"/>
      <c r="D568" s="434"/>
      <c r="E568" s="434"/>
      <c r="F568" s="434"/>
      <c r="G568" s="434"/>
      <c r="H568" s="434"/>
      <c r="I568" s="434"/>
      <c r="J568" s="434"/>
      <c r="K568" s="434"/>
      <c r="L568" s="434"/>
      <c r="M568" s="434"/>
      <c r="N568" s="434"/>
      <c r="O568" s="434"/>
      <c r="P568" s="434"/>
      <c r="Q568" s="434"/>
      <c r="R568" s="434"/>
      <c r="S568" s="434"/>
      <c r="T568" s="434"/>
      <c r="U568" s="434"/>
      <c r="V568" s="434"/>
      <c r="W568" s="434"/>
      <c r="X568" s="434"/>
      <c r="Y568" s="434"/>
      <c r="Z568" s="434"/>
    </row>
    <row r="569" spans="1:26" ht="16.5" customHeight="1" x14ac:dyDescent="0.3">
      <c r="A569" s="434"/>
      <c r="B569" s="434"/>
      <c r="C569" s="434"/>
      <c r="D569" s="434"/>
      <c r="E569" s="434"/>
      <c r="F569" s="434"/>
      <c r="G569" s="434"/>
      <c r="H569" s="434"/>
      <c r="I569" s="434"/>
      <c r="J569" s="434"/>
      <c r="K569" s="434"/>
      <c r="L569" s="434"/>
      <c r="M569" s="434"/>
      <c r="N569" s="434"/>
      <c r="O569" s="434"/>
      <c r="P569" s="434"/>
      <c r="Q569" s="434"/>
      <c r="R569" s="434"/>
      <c r="S569" s="434"/>
      <c r="T569" s="434"/>
      <c r="U569" s="434"/>
      <c r="V569" s="434"/>
      <c r="W569" s="434"/>
      <c r="X569" s="434"/>
      <c r="Y569" s="434"/>
      <c r="Z569" s="434"/>
    </row>
    <row r="570" spans="1:26" ht="16.5" customHeight="1" x14ac:dyDescent="0.3">
      <c r="A570" s="434"/>
      <c r="B570" s="434"/>
      <c r="C570" s="434"/>
      <c r="D570" s="434"/>
      <c r="E570" s="434"/>
      <c r="F570" s="434"/>
      <c r="G570" s="434"/>
      <c r="H570" s="434"/>
      <c r="I570" s="434"/>
      <c r="J570" s="434"/>
      <c r="K570" s="434"/>
      <c r="L570" s="434"/>
      <c r="M570" s="434"/>
      <c r="N570" s="434"/>
      <c r="O570" s="434"/>
      <c r="P570" s="434"/>
      <c r="Q570" s="434"/>
      <c r="R570" s="434"/>
      <c r="S570" s="434"/>
      <c r="T570" s="434"/>
      <c r="U570" s="434"/>
      <c r="V570" s="434"/>
      <c r="W570" s="434"/>
      <c r="X570" s="434"/>
      <c r="Y570" s="434"/>
      <c r="Z570" s="434"/>
    </row>
    <row r="571" spans="1:26" ht="16.5" customHeight="1" x14ac:dyDescent="0.3">
      <c r="A571" s="434"/>
      <c r="B571" s="434"/>
      <c r="C571" s="434"/>
      <c r="D571" s="434"/>
      <c r="E571" s="434"/>
      <c r="F571" s="434"/>
      <c r="G571" s="434"/>
      <c r="H571" s="434"/>
      <c r="I571" s="434"/>
      <c r="J571" s="434"/>
      <c r="K571" s="434"/>
      <c r="L571" s="434"/>
      <c r="M571" s="434"/>
      <c r="N571" s="434"/>
      <c r="O571" s="434"/>
      <c r="P571" s="434"/>
      <c r="Q571" s="434"/>
      <c r="R571" s="434"/>
      <c r="S571" s="434"/>
      <c r="T571" s="434"/>
      <c r="U571" s="434"/>
      <c r="V571" s="434"/>
      <c r="W571" s="434"/>
      <c r="X571" s="434"/>
      <c r="Y571" s="434"/>
      <c r="Z571" s="434"/>
    </row>
    <row r="572" spans="1:26" ht="16.5" customHeight="1" x14ac:dyDescent="0.3">
      <c r="A572" s="434"/>
      <c r="B572" s="434"/>
      <c r="C572" s="434"/>
      <c r="D572" s="434"/>
      <c r="E572" s="434"/>
      <c r="F572" s="434"/>
      <c r="G572" s="434"/>
      <c r="H572" s="434"/>
      <c r="I572" s="434"/>
      <c r="J572" s="434"/>
      <c r="K572" s="434"/>
      <c r="L572" s="434"/>
      <c r="M572" s="434"/>
      <c r="N572" s="434"/>
      <c r="O572" s="434"/>
      <c r="P572" s="434"/>
      <c r="Q572" s="434"/>
      <c r="R572" s="434"/>
      <c r="S572" s="434"/>
      <c r="T572" s="434"/>
      <c r="U572" s="434"/>
      <c r="V572" s="434"/>
      <c r="W572" s="434"/>
      <c r="X572" s="434"/>
      <c r="Y572" s="434"/>
      <c r="Z572" s="434"/>
    </row>
    <row r="573" spans="1:26" ht="16.5" customHeight="1" x14ac:dyDescent="0.3">
      <c r="A573" s="434"/>
      <c r="B573" s="434"/>
      <c r="C573" s="434"/>
      <c r="D573" s="434"/>
      <c r="E573" s="434"/>
      <c r="F573" s="434"/>
      <c r="G573" s="434"/>
      <c r="H573" s="434"/>
      <c r="I573" s="434"/>
      <c r="J573" s="434"/>
      <c r="K573" s="434"/>
      <c r="L573" s="434"/>
      <c r="M573" s="434"/>
      <c r="N573" s="434"/>
      <c r="O573" s="434"/>
      <c r="P573" s="434"/>
      <c r="Q573" s="434"/>
      <c r="R573" s="434"/>
      <c r="S573" s="434"/>
      <c r="T573" s="434"/>
      <c r="U573" s="434"/>
      <c r="V573" s="434"/>
      <c r="W573" s="434"/>
      <c r="X573" s="434"/>
      <c r="Y573" s="434"/>
      <c r="Z573" s="434"/>
    </row>
    <row r="574" spans="1:26" ht="16.5" customHeight="1" x14ac:dyDescent="0.3">
      <c r="A574" s="434"/>
      <c r="B574" s="434"/>
      <c r="C574" s="434"/>
      <c r="D574" s="434"/>
      <c r="E574" s="434"/>
      <c r="F574" s="434"/>
      <c r="G574" s="434"/>
      <c r="H574" s="434"/>
      <c r="I574" s="434"/>
      <c r="J574" s="434"/>
      <c r="K574" s="434"/>
      <c r="L574" s="434"/>
      <c r="M574" s="434"/>
      <c r="N574" s="434"/>
      <c r="O574" s="434"/>
      <c r="P574" s="434"/>
      <c r="Q574" s="434"/>
      <c r="R574" s="434"/>
      <c r="S574" s="434"/>
      <c r="T574" s="434"/>
      <c r="U574" s="434"/>
      <c r="V574" s="434"/>
      <c r="W574" s="434"/>
      <c r="X574" s="434"/>
      <c r="Y574" s="434"/>
      <c r="Z574" s="434"/>
    </row>
    <row r="575" spans="1:26" ht="16.5" customHeight="1" x14ac:dyDescent="0.3">
      <c r="A575" s="434"/>
      <c r="B575" s="434"/>
      <c r="C575" s="434"/>
      <c r="D575" s="434"/>
      <c r="E575" s="434"/>
      <c r="F575" s="434"/>
      <c r="G575" s="434"/>
      <c r="H575" s="434"/>
      <c r="I575" s="434"/>
      <c r="J575" s="434"/>
      <c r="K575" s="434"/>
      <c r="L575" s="434"/>
      <c r="M575" s="434"/>
      <c r="N575" s="434"/>
      <c r="O575" s="434"/>
      <c r="P575" s="434"/>
      <c r="Q575" s="434"/>
      <c r="R575" s="434"/>
      <c r="S575" s="434"/>
      <c r="T575" s="434"/>
      <c r="U575" s="434"/>
      <c r="V575" s="434"/>
      <c r="W575" s="434"/>
      <c r="X575" s="434"/>
      <c r="Y575" s="434"/>
      <c r="Z575" s="434"/>
    </row>
    <row r="576" spans="1:26" ht="16.5" customHeight="1" x14ac:dyDescent="0.3">
      <c r="A576" s="434"/>
      <c r="B576" s="434"/>
      <c r="C576" s="434"/>
      <c r="D576" s="434"/>
      <c r="E576" s="434"/>
      <c r="F576" s="434"/>
      <c r="G576" s="434"/>
      <c r="H576" s="434"/>
      <c r="I576" s="434"/>
      <c r="J576" s="434"/>
      <c r="K576" s="434"/>
      <c r="L576" s="434"/>
      <c r="M576" s="434"/>
      <c r="N576" s="434"/>
      <c r="O576" s="434"/>
      <c r="P576" s="434"/>
      <c r="Q576" s="434"/>
      <c r="R576" s="434"/>
      <c r="S576" s="434"/>
      <c r="T576" s="434"/>
      <c r="U576" s="434"/>
      <c r="V576" s="434"/>
      <c r="W576" s="434"/>
      <c r="X576" s="434"/>
      <c r="Y576" s="434"/>
      <c r="Z576" s="434"/>
    </row>
    <row r="577" spans="1:26" ht="16.5" customHeight="1" x14ac:dyDescent="0.3">
      <c r="A577" s="434"/>
      <c r="B577" s="434"/>
      <c r="C577" s="434"/>
      <c r="D577" s="434"/>
      <c r="E577" s="434"/>
      <c r="F577" s="434"/>
      <c r="G577" s="434"/>
      <c r="H577" s="434"/>
      <c r="I577" s="434"/>
      <c r="J577" s="434"/>
      <c r="K577" s="434"/>
      <c r="L577" s="434"/>
      <c r="M577" s="434"/>
      <c r="N577" s="434"/>
      <c r="O577" s="434"/>
      <c r="P577" s="434"/>
      <c r="Q577" s="434"/>
      <c r="R577" s="434"/>
      <c r="S577" s="434"/>
      <c r="T577" s="434"/>
      <c r="U577" s="434"/>
      <c r="V577" s="434"/>
      <c r="W577" s="434"/>
      <c r="X577" s="434"/>
      <c r="Y577" s="434"/>
      <c r="Z577" s="434"/>
    </row>
    <row r="578" spans="1:26" ht="16.5" customHeight="1" x14ac:dyDescent="0.3">
      <c r="A578" s="434"/>
      <c r="B578" s="434"/>
      <c r="C578" s="434"/>
      <c r="D578" s="434"/>
      <c r="E578" s="434"/>
      <c r="F578" s="434"/>
      <c r="G578" s="434"/>
      <c r="H578" s="434"/>
      <c r="I578" s="434"/>
      <c r="J578" s="434"/>
      <c r="K578" s="434"/>
      <c r="L578" s="434"/>
      <c r="M578" s="434"/>
      <c r="N578" s="434"/>
      <c r="O578" s="434"/>
      <c r="P578" s="434"/>
      <c r="Q578" s="434"/>
      <c r="R578" s="434"/>
      <c r="S578" s="434"/>
      <c r="T578" s="434"/>
      <c r="U578" s="434"/>
      <c r="V578" s="434"/>
      <c r="W578" s="434"/>
      <c r="X578" s="434"/>
      <c r="Y578" s="434"/>
      <c r="Z578" s="434"/>
    </row>
    <row r="579" spans="1:26" ht="16.5" customHeight="1" x14ac:dyDescent="0.3">
      <c r="A579" s="434"/>
      <c r="B579" s="434"/>
      <c r="C579" s="434"/>
      <c r="D579" s="434"/>
      <c r="E579" s="434"/>
      <c r="F579" s="434"/>
      <c r="G579" s="434"/>
      <c r="H579" s="434"/>
      <c r="I579" s="434"/>
      <c r="J579" s="434"/>
      <c r="K579" s="434"/>
      <c r="L579" s="434"/>
      <c r="M579" s="434"/>
      <c r="N579" s="434"/>
      <c r="O579" s="434"/>
      <c r="P579" s="434"/>
      <c r="Q579" s="434"/>
      <c r="R579" s="434"/>
      <c r="S579" s="434"/>
      <c r="T579" s="434"/>
      <c r="U579" s="434"/>
      <c r="V579" s="434"/>
      <c r="W579" s="434"/>
      <c r="X579" s="434"/>
      <c r="Y579" s="434"/>
      <c r="Z579" s="434"/>
    </row>
    <row r="580" spans="1:26" ht="16.5" customHeight="1" x14ac:dyDescent="0.3">
      <c r="A580" s="434"/>
      <c r="B580" s="434"/>
      <c r="C580" s="434"/>
      <c r="D580" s="434"/>
      <c r="E580" s="434"/>
      <c r="F580" s="434"/>
      <c r="G580" s="434"/>
      <c r="H580" s="434"/>
      <c r="I580" s="434"/>
      <c r="J580" s="434"/>
      <c r="K580" s="434"/>
      <c r="L580" s="434"/>
      <c r="M580" s="434"/>
      <c r="N580" s="434"/>
      <c r="O580" s="434"/>
      <c r="P580" s="434"/>
      <c r="Q580" s="434"/>
      <c r="R580" s="434"/>
      <c r="S580" s="434"/>
      <c r="T580" s="434"/>
      <c r="U580" s="434"/>
      <c r="V580" s="434"/>
      <c r="W580" s="434"/>
      <c r="X580" s="434"/>
      <c r="Y580" s="434"/>
      <c r="Z580" s="434"/>
    </row>
    <row r="581" spans="1:26" ht="16.5" customHeight="1" x14ac:dyDescent="0.3">
      <c r="A581" s="434"/>
      <c r="B581" s="434"/>
      <c r="C581" s="434"/>
      <c r="D581" s="434"/>
      <c r="E581" s="434"/>
      <c r="F581" s="434"/>
      <c r="G581" s="434"/>
      <c r="H581" s="434"/>
      <c r="I581" s="434"/>
      <c r="J581" s="434"/>
      <c r="K581" s="434"/>
      <c r="L581" s="434"/>
      <c r="M581" s="434"/>
      <c r="N581" s="434"/>
      <c r="O581" s="434"/>
      <c r="P581" s="434"/>
      <c r="Q581" s="434"/>
      <c r="R581" s="434"/>
      <c r="S581" s="434"/>
      <c r="T581" s="434"/>
      <c r="U581" s="434"/>
      <c r="V581" s="434"/>
      <c r="W581" s="434"/>
      <c r="X581" s="434"/>
      <c r="Y581" s="434"/>
      <c r="Z581" s="434"/>
    </row>
    <row r="582" spans="1:26" ht="16.5" customHeight="1" x14ac:dyDescent="0.3">
      <c r="A582" s="434"/>
      <c r="B582" s="434"/>
      <c r="C582" s="434"/>
      <c r="D582" s="434"/>
      <c r="E582" s="434"/>
      <c r="F582" s="434"/>
      <c r="G582" s="434"/>
      <c r="H582" s="434"/>
      <c r="I582" s="434"/>
      <c r="J582" s="434"/>
      <c r="K582" s="434"/>
      <c r="L582" s="434"/>
      <c r="M582" s="434"/>
      <c r="N582" s="434"/>
      <c r="O582" s="434"/>
      <c r="P582" s="434"/>
      <c r="Q582" s="434"/>
      <c r="R582" s="434"/>
      <c r="S582" s="434"/>
      <c r="T582" s="434"/>
      <c r="U582" s="434"/>
      <c r="V582" s="434"/>
      <c r="W582" s="434"/>
      <c r="X582" s="434"/>
      <c r="Y582" s="434"/>
      <c r="Z582" s="434"/>
    </row>
    <row r="583" spans="1:26" ht="16.5" customHeight="1" x14ac:dyDescent="0.3">
      <c r="A583" s="434"/>
      <c r="B583" s="434"/>
      <c r="C583" s="434"/>
      <c r="D583" s="434"/>
      <c r="E583" s="434"/>
      <c r="F583" s="434"/>
      <c r="G583" s="434"/>
      <c r="H583" s="434"/>
      <c r="I583" s="434"/>
      <c r="J583" s="434"/>
      <c r="K583" s="434"/>
      <c r="L583" s="434"/>
      <c r="M583" s="434"/>
      <c r="N583" s="434"/>
      <c r="O583" s="434"/>
      <c r="P583" s="434"/>
      <c r="Q583" s="434"/>
      <c r="R583" s="434"/>
      <c r="S583" s="434"/>
      <c r="T583" s="434"/>
      <c r="U583" s="434"/>
      <c r="V583" s="434"/>
      <c r="W583" s="434"/>
      <c r="X583" s="434"/>
      <c r="Y583" s="434"/>
      <c r="Z583" s="434"/>
    </row>
    <row r="584" spans="1:26" ht="16.5" customHeight="1" x14ac:dyDescent="0.3">
      <c r="A584" s="434"/>
      <c r="B584" s="434"/>
      <c r="C584" s="434"/>
      <c r="D584" s="434"/>
      <c r="E584" s="434"/>
      <c r="F584" s="434"/>
      <c r="G584" s="434"/>
      <c r="H584" s="434"/>
      <c r="I584" s="434"/>
      <c r="J584" s="434"/>
      <c r="K584" s="434"/>
      <c r="L584" s="434"/>
      <c r="M584" s="434"/>
      <c r="N584" s="434"/>
      <c r="O584" s="434"/>
      <c r="P584" s="434"/>
      <c r="Q584" s="434"/>
      <c r="R584" s="434"/>
      <c r="S584" s="434"/>
      <c r="T584" s="434"/>
      <c r="U584" s="434"/>
      <c r="V584" s="434"/>
      <c r="W584" s="434"/>
      <c r="X584" s="434"/>
      <c r="Y584" s="434"/>
      <c r="Z584" s="434"/>
    </row>
    <row r="585" spans="1:26" ht="16.5" customHeight="1" x14ac:dyDescent="0.3">
      <c r="A585" s="434"/>
      <c r="B585" s="434"/>
      <c r="C585" s="434"/>
      <c r="D585" s="434"/>
      <c r="E585" s="434"/>
      <c r="F585" s="434"/>
      <c r="G585" s="434"/>
      <c r="H585" s="434"/>
      <c r="I585" s="434"/>
      <c r="J585" s="434"/>
      <c r="K585" s="434"/>
      <c r="L585" s="434"/>
      <c r="M585" s="434"/>
      <c r="N585" s="434"/>
      <c r="O585" s="434"/>
      <c r="P585" s="434"/>
      <c r="Q585" s="434"/>
      <c r="R585" s="434"/>
      <c r="S585" s="434"/>
      <c r="T585" s="434"/>
      <c r="U585" s="434"/>
      <c r="V585" s="434"/>
      <c r="W585" s="434"/>
      <c r="X585" s="434"/>
      <c r="Y585" s="434"/>
      <c r="Z585" s="434"/>
    </row>
    <row r="586" spans="1:26" ht="16.5" customHeight="1" x14ac:dyDescent="0.3">
      <c r="A586" s="434"/>
      <c r="B586" s="434"/>
      <c r="C586" s="434"/>
      <c r="D586" s="434"/>
      <c r="E586" s="434"/>
      <c r="F586" s="434"/>
      <c r="G586" s="434"/>
      <c r="H586" s="434"/>
      <c r="I586" s="434"/>
      <c r="J586" s="434"/>
      <c r="K586" s="434"/>
      <c r="L586" s="434"/>
      <c r="M586" s="434"/>
      <c r="N586" s="434"/>
      <c r="O586" s="434"/>
      <c r="P586" s="434"/>
      <c r="Q586" s="434"/>
      <c r="R586" s="434"/>
      <c r="S586" s="434"/>
      <c r="T586" s="434"/>
      <c r="U586" s="434"/>
      <c r="V586" s="434"/>
      <c r="W586" s="434"/>
      <c r="X586" s="434"/>
      <c r="Y586" s="434"/>
      <c r="Z586" s="434"/>
    </row>
    <row r="587" spans="1:26" ht="16.5" customHeight="1" x14ac:dyDescent="0.3">
      <c r="A587" s="434"/>
      <c r="B587" s="434"/>
      <c r="C587" s="434"/>
      <c r="D587" s="434"/>
      <c r="E587" s="434"/>
      <c r="F587" s="434"/>
      <c r="G587" s="434"/>
      <c r="H587" s="434"/>
      <c r="I587" s="434"/>
      <c r="J587" s="434"/>
      <c r="K587" s="434"/>
      <c r="L587" s="434"/>
      <c r="M587" s="434"/>
      <c r="N587" s="434"/>
      <c r="O587" s="434"/>
      <c r="P587" s="434"/>
      <c r="Q587" s="434"/>
      <c r="R587" s="434"/>
      <c r="S587" s="434"/>
      <c r="T587" s="434"/>
      <c r="U587" s="434"/>
      <c r="V587" s="434"/>
      <c r="W587" s="434"/>
      <c r="X587" s="434"/>
      <c r="Y587" s="434"/>
      <c r="Z587" s="434"/>
    </row>
    <row r="588" spans="1:26" ht="16.5" customHeight="1" x14ac:dyDescent="0.3">
      <c r="A588" s="434"/>
      <c r="B588" s="434"/>
      <c r="C588" s="434"/>
      <c r="D588" s="434"/>
      <c r="E588" s="434"/>
      <c r="F588" s="434"/>
      <c r="G588" s="434"/>
      <c r="H588" s="434"/>
      <c r="I588" s="434"/>
      <c r="J588" s="434"/>
      <c r="K588" s="434"/>
      <c r="L588" s="434"/>
      <c r="M588" s="434"/>
      <c r="N588" s="434"/>
      <c r="O588" s="434"/>
      <c r="P588" s="434"/>
      <c r="Q588" s="434"/>
      <c r="R588" s="434"/>
      <c r="S588" s="434"/>
      <c r="T588" s="434"/>
      <c r="U588" s="434"/>
      <c r="V588" s="434"/>
      <c r="W588" s="434"/>
      <c r="X588" s="434"/>
      <c r="Y588" s="434"/>
      <c r="Z588" s="434"/>
    </row>
    <row r="589" spans="1:26" ht="16.5" customHeight="1" x14ac:dyDescent="0.3">
      <c r="A589" s="434"/>
      <c r="B589" s="434"/>
      <c r="C589" s="434"/>
      <c r="D589" s="434"/>
      <c r="E589" s="434"/>
      <c r="F589" s="434"/>
      <c r="G589" s="434"/>
      <c r="H589" s="434"/>
      <c r="I589" s="434"/>
      <c r="J589" s="434"/>
      <c r="K589" s="434"/>
      <c r="L589" s="434"/>
      <c r="M589" s="434"/>
      <c r="N589" s="434"/>
      <c r="O589" s="434"/>
      <c r="P589" s="434"/>
      <c r="Q589" s="434"/>
      <c r="R589" s="434"/>
      <c r="S589" s="434"/>
      <c r="T589" s="434"/>
      <c r="U589" s="434"/>
      <c r="V589" s="434"/>
      <c r="W589" s="434"/>
      <c r="X589" s="434"/>
      <c r="Y589" s="434"/>
      <c r="Z589" s="434"/>
    </row>
    <row r="590" spans="1:26" ht="16.5" customHeight="1" x14ac:dyDescent="0.3">
      <c r="A590" s="434"/>
      <c r="B590" s="434"/>
      <c r="C590" s="434"/>
      <c r="D590" s="434"/>
      <c r="E590" s="434"/>
      <c r="F590" s="434"/>
      <c r="G590" s="434"/>
      <c r="H590" s="434"/>
      <c r="I590" s="434"/>
      <c r="J590" s="434"/>
      <c r="K590" s="434"/>
      <c r="L590" s="434"/>
      <c r="M590" s="434"/>
      <c r="N590" s="434"/>
      <c r="O590" s="434"/>
      <c r="P590" s="434"/>
      <c r="Q590" s="434"/>
      <c r="R590" s="434"/>
      <c r="S590" s="434"/>
      <c r="T590" s="434"/>
      <c r="U590" s="434"/>
      <c r="V590" s="434"/>
      <c r="W590" s="434"/>
      <c r="X590" s="434"/>
      <c r="Y590" s="434"/>
      <c r="Z590" s="434"/>
    </row>
    <row r="591" spans="1:26" ht="16.5" customHeight="1" x14ac:dyDescent="0.3">
      <c r="A591" s="434"/>
      <c r="B591" s="434"/>
      <c r="C591" s="434"/>
      <c r="D591" s="434"/>
      <c r="E591" s="434"/>
      <c r="F591" s="434"/>
      <c r="G591" s="434"/>
      <c r="H591" s="434"/>
      <c r="I591" s="434"/>
      <c r="J591" s="434"/>
      <c r="K591" s="434"/>
      <c r="L591" s="434"/>
      <c r="M591" s="434"/>
      <c r="N591" s="434"/>
      <c r="O591" s="434"/>
      <c r="P591" s="434"/>
      <c r="Q591" s="434"/>
      <c r="R591" s="434"/>
      <c r="S591" s="434"/>
      <c r="T591" s="434"/>
      <c r="U591" s="434"/>
      <c r="V591" s="434"/>
      <c r="W591" s="434"/>
      <c r="X591" s="434"/>
      <c r="Y591" s="434"/>
      <c r="Z591" s="434"/>
    </row>
    <row r="592" spans="1:26" ht="16.5" customHeight="1" x14ac:dyDescent="0.3">
      <c r="A592" s="434"/>
      <c r="B592" s="434"/>
      <c r="C592" s="434"/>
      <c r="D592" s="434"/>
      <c r="E592" s="434"/>
      <c r="F592" s="434"/>
      <c r="G592" s="434"/>
      <c r="H592" s="434"/>
      <c r="I592" s="434"/>
      <c r="J592" s="434"/>
      <c r="K592" s="434"/>
      <c r="L592" s="434"/>
      <c r="M592" s="434"/>
      <c r="N592" s="434"/>
      <c r="O592" s="434"/>
      <c r="P592" s="434"/>
      <c r="Q592" s="434"/>
      <c r="R592" s="434"/>
      <c r="S592" s="434"/>
      <c r="T592" s="434"/>
      <c r="U592" s="434"/>
      <c r="V592" s="434"/>
      <c r="W592" s="434"/>
      <c r="X592" s="434"/>
      <c r="Y592" s="434"/>
      <c r="Z592" s="434"/>
    </row>
    <row r="593" spans="1:26" ht="16.5" customHeight="1" x14ac:dyDescent="0.3">
      <c r="A593" s="434"/>
      <c r="B593" s="434"/>
      <c r="C593" s="434"/>
      <c r="D593" s="434"/>
      <c r="E593" s="434"/>
      <c r="F593" s="434"/>
      <c r="G593" s="434"/>
      <c r="H593" s="434"/>
      <c r="I593" s="434"/>
      <c r="J593" s="434"/>
      <c r="K593" s="434"/>
      <c r="L593" s="434"/>
      <c r="M593" s="434"/>
      <c r="N593" s="434"/>
      <c r="O593" s="434"/>
      <c r="P593" s="434"/>
      <c r="Q593" s="434"/>
      <c r="R593" s="434"/>
      <c r="S593" s="434"/>
      <c r="T593" s="434"/>
      <c r="U593" s="434"/>
      <c r="V593" s="434"/>
      <c r="W593" s="434"/>
      <c r="X593" s="434"/>
      <c r="Y593" s="434"/>
      <c r="Z593" s="434"/>
    </row>
    <row r="594" spans="1:26" ht="16.5" customHeight="1" x14ac:dyDescent="0.3">
      <c r="A594" s="434"/>
      <c r="B594" s="434"/>
      <c r="C594" s="434"/>
      <c r="D594" s="434"/>
      <c r="E594" s="434"/>
      <c r="F594" s="434"/>
      <c r="G594" s="434"/>
      <c r="H594" s="434"/>
      <c r="I594" s="434"/>
      <c r="J594" s="434"/>
      <c r="K594" s="434"/>
      <c r="L594" s="434"/>
      <c r="M594" s="434"/>
      <c r="N594" s="434"/>
      <c r="O594" s="434"/>
      <c r="P594" s="434"/>
      <c r="Q594" s="434"/>
      <c r="R594" s="434"/>
      <c r="S594" s="434"/>
      <c r="T594" s="434"/>
      <c r="U594" s="434"/>
      <c r="V594" s="434"/>
      <c r="W594" s="434"/>
      <c r="X594" s="434"/>
      <c r="Y594" s="434"/>
      <c r="Z594" s="434"/>
    </row>
    <row r="595" spans="1:26" ht="16.5" customHeight="1" x14ac:dyDescent="0.3">
      <c r="A595" s="434"/>
      <c r="B595" s="434"/>
      <c r="C595" s="434"/>
      <c r="D595" s="434"/>
      <c r="E595" s="434"/>
      <c r="F595" s="434"/>
      <c r="G595" s="434"/>
      <c r="H595" s="434"/>
      <c r="I595" s="434"/>
      <c r="J595" s="434"/>
      <c r="K595" s="434"/>
      <c r="L595" s="434"/>
      <c r="M595" s="434"/>
      <c r="N595" s="434"/>
      <c r="O595" s="434"/>
      <c r="P595" s="434"/>
      <c r="Q595" s="434"/>
      <c r="R595" s="434"/>
      <c r="S595" s="434"/>
      <c r="T595" s="434"/>
      <c r="U595" s="434"/>
      <c r="V595" s="434"/>
      <c r="W595" s="434"/>
      <c r="X595" s="434"/>
      <c r="Y595" s="434"/>
      <c r="Z595" s="434"/>
    </row>
    <row r="596" spans="1:26" ht="16.5" customHeight="1" x14ac:dyDescent="0.3">
      <c r="A596" s="434"/>
      <c r="B596" s="434"/>
      <c r="C596" s="434"/>
      <c r="D596" s="434"/>
      <c r="E596" s="434"/>
      <c r="F596" s="434"/>
      <c r="G596" s="434"/>
      <c r="H596" s="434"/>
      <c r="I596" s="434"/>
      <c r="J596" s="434"/>
      <c r="K596" s="434"/>
      <c r="L596" s="434"/>
      <c r="M596" s="434"/>
      <c r="N596" s="434"/>
      <c r="O596" s="434"/>
      <c r="P596" s="434"/>
      <c r="Q596" s="434"/>
      <c r="R596" s="434"/>
      <c r="S596" s="434"/>
      <c r="T596" s="434"/>
      <c r="U596" s="434"/>
      <c r="V596" s="434"/>
      <c r="W596" s="434"/>
      <c r="X596" s="434"/>
      <c r="Y596" s="434"/>
      <c r="Z596" s="434"/>
    </row>
    <row r="597" spans="1:26" ht="16.5" customHeight="1" x14ac:dyDescent="0.3">
      <c r="A597" s="434"/>
      <c r="B597" s="434"/>
      <c r="C597" s="434"/>
      <c r="D597" s="434"/>
      <c r="E597" s="434"/>
      <c r="F597" s="434"/>
      <c r="G597" s="434"/>
      <c r="H597" s="434"/>
      <c r="I597" s="434"/>
      <c r="J597" s="434"/>
      <c r="K597" s="434"/>
      <c r="L597" s="434"/>
      <c r="M597" s="434"/>
      <c r="N597" s="434"/>
      <c r="O597" s="434"/>
      <c r="P597" s="434"/>
      <c r="Q597" s="434"/>
      <c r="R597" s="434"/>
      <c r="S597" s="434"/>
      <c r="T597" s="434"/>
      <c r="U597" s="434"/>
      <c r="V597" s="434"/>
      <c r="W597" s="434"/>
      <c r="X597" s="434"/>
      <c r="Y597" s="434"/>
      <c r="Z597" s="434"/>
    </row>
    <row r="598" spans="1:26" ht="16.5" customHeight="1" x14ac:dyDescent="0.3">
      <c r="A598" s="434"/>
      <c r="B598" s="434"/>
      <c r="C598" s="434"/>
      <c r="D598" s="434"/>
      <c r="E598" s="434"/>
      <c r="F598" s="434"/>
      <c r="G598" s="434"/>
      <c r="H598" s="434"/>
      <c r="I598" s="434"/>
      <c r="J598" s="434"/>
      <c r="K598" s="434"/>
      <c r="L598" s="434"/>
      <c r="M598" s="434"/>
      <c r="N598" s="434"/>
      <c r="O598" s="434"/>
      <c r="P598" s="434"/>
      <c r="Q598" s="434"/>
      <c r="R598" s="434"/>
      <c r="S598" s="434"/>
      <c r="T598" s="434"/>
      <c r="U598" s="434"/>
      <c r="V598" s="434"/>
      <c r="W598" s="434"/>
      <c r="X598" s="434"/>
      <c r="Y598" s="434"/>
      <c r="Z598" s="434"/>
    </row>
    <row r="599" spans="1:26" ht="16.5" customHeight="1" x14ac:dyDescent="0.3">
      <c r="A599" s="434"/>
      <c r="B599" s="434"/>
      <c r="C599" s="434"/>
      <c r="D599" s="434"/>
      <c r="E599" s="434"/>
      <c r="F599" s="434"/>
      <c r="G599" s="434"/>
      <c r="H599" s="434"/>
      <c r="I599" s="434"/>
      <c r="J599" s="434"/>
      <c r="K599" s="434"/>
      <c r="L599" s="434"/>
      <c r="M599" s="434"/>
      <c r="N599" s="434"/>
      <c r="O599" s="434"/>
      <c r="P599" s="434"/>
      <c r="Q599" s="434"/>
      <c r="R599" s="434"/>
      <c r="S599" s="434"/>
      <c r="T599" s="434"/>
      <c r="U599" s="434"/>
      <c r="V599" s="434"/>
      <c r="W599" s="434"/>
      <c r="X599" s="434"/>
      <c r="Y599" s="434"/>
      <c r="Z599" s="434"/>
    </row>
    <row r="600" spans="1:26" ht="16.5" customHeight="1" x14ac:dyDescent="0.3">
      <c r="A600" s="434"/>
      <c r="B600" s="434"/>
      <c r="C600" s="434"/>
      <c r="D600" s="434"/>
      <c r="E600" s="434"/>
      <c r="F600" s="434"/>
      <c r="G600" s="434"/>
      <c r="H600" s="434"/>
      <c r="I600" s="434"/>
      <c r="J600" s="434"/>
      <c r="K600" s="434"/>
      <c r="L600" s="434"/>
      <c r="M600" s="434"/>
      <c r="N600" s="434"/>
      <c r="O600" s="434"/>
      <c r="P600" s="434"/>
      <c r="Q600" s="434"/>
      <c r="R600" s="434"/>
      <c r="S600" s="434"/>
      <c r="T600" s="434"/>
      <c r="U600" s="434"/>
      <c r="V600" s="434"/>
      <c r="W600" s="434"/>
      <c r="X600" s="434"/>
      <c r="Y600" s="434"/>
      <c r="Z600" s="434"/>
    </row>
    <row r="601" spans="1:26" ht="16.5" customHeight="1" x14ac:dyDescent="0.3">
      <c r="A601" s="434"/>
      <c r="B601" s="434"/>
      <c r="C601" s="434"/>
      <c r="D601" s="434"/>
      <c r="E601" s="434"/>
      <c r="F601" s="434"/>
      <c r="G601" s="434"/>
      <c r="H601" s="434"/>
      <c r="I601" s="434"/>
      <c r="J601" s="434"/>
      <c r="K601" s="434"/>
      <c r="L601" s="434"/>
      <c r="M601" s="434"/>
      <c r="N601" s="434"/>
      <c r="O601" s="434"/>
      <c r="P601" s="434"/>
      <c r="Q601" s="434"/>
      <c r="R601" s="434"/>
      <c r="S601" s="434"/>
      <c r="T601" s="434"/>
      <c r="U601" s="434"/>
      <c r="V601" s="434"/>
      <c r="W601" s="434"/>
      <c r="X601" s="434"/>
      <c r="Y601" s="434"/>
      <c r="Z601" s="434"/>
    </row>
    <row r="602" spans="1:26" ht="16.5" customHeight="1" x14ac:dyDescent="0.3">
      <c r="A602" s="434"/>
      <c r="B602" s="434"/>
      <c r="C602" s="434"/>
      <c r="D602" s="434"/>
      <c r="E602" s="434"/>
      <c r="F602" s="434"/>
      <c r="G602" s="434"/>
      <c r="H602" s="434"/>
      <c r="I602" s="434"/>
      <c r="J602" s="434"/>
      <c r="K602" s="434"/>
      <c r="L602" s="434"/>
      <c r="M602" s="434"/>
      <c r="N602" s="434"/>
      <c r="O602" s="434"/>
      <c r="P602" s="434"/>
      <c r="Q602" s="434"/>
      <c r="R602" s="434"/>
      <c r="S602" s="434"/>
      <c r="T602" s="434"/>
      <c r="U602" s="434"/>
      <c r="V602" s="434"/>
      <c r="W602" s="434"/>
      <c r="X602" s="434"/>
      <c r="Y602" s="434"/>
      <c r="Z602" s="434"/>
    </row>
    <row r="603" spans="1:26" ht="16.5" customHeight="1" x14ac:dyDescent="0.3">
      <c r="A603" s="434"/>
      <c r="B603" s="434"/>
      <c r="C603" s="434"/>
      <c r="D603" s="434"/>
      <c r="E603" s="434"/>
      <c r="F603" s="434"/>
      <c r="G603" s="434"/>
      <c r="H603" s="434"/>
      <c r="I603" s="434"/>
      <c r="J603" s="434"/>
      <c r="K603" s="434"/>
      <c r="L603" s="434"/>
      <c r="M603" s="434"/>
      <c r="N603" s="434"/>
      <c r="O603" s="434"/>
      <c r="P603" s="434"/>
      <c r="Q603" s="434"/>
      <c r="R603" s="434"/>
      <c r="S603" s="434"/>
      <c r="T603" s="434"/>
      <c r="U603" s="434"/>
      <c r="V603" s="434"/>
      <c r="W603" s="434"/>
      <c r="X603" s="434"/>
      <c r="Y603" s="434"/>
      <c r="Z603" s="434"/>
    </row>
    <row r="604" spans="1:26" ht="16.5" customHeight="1" x14ac:dyDescent="0.3">
      <c r="A604" s="434"/>
      <c r="B604" s="434"/>
      <c r="C604" s="434"/>
      <c r="D604" s="434"/>
      <c r="E604" s="434"/>
      <c r="F604" s="434"/>
      <c r="G604" s="434"/>
      <c r="H604" s="434"/>
      <c r="I604" s="434"/>
      <c r="J604" s="434"/>
      <c r="K604" s="434"/>
      <c r="L604" s="434"/>
      <c r="M604" s="434"/>
      <c r="N604" s="434"/>
      <c r="O604" s="434"/>
      <c r="P604" s="434"/>
      <c r="Q604" s="434"/>
      <c r="R604" s="434"/>
      <c r="S604" s="434"/>
      <c r="T604" s="434"/>
      <c r="U604" s="434"/>
      <c r="V604" s="434"/>
      <c r="W604" s="434"/>
      <c r="X604" s="434"/>
      <c r="Y604" s="434"/>
      <c r="Z604" s="434"/>
    </row>
    <row r="605" spans="1:26" ht="16.5" customHeight="1" x14ac:dyDescent="0.3">
      <c r="A605" s="434"/>
      <c r="B605" s="434"/>
      <c r="C605" s="434"/>
      <c r="D605" s="434"/>
      <c r="E605" s="434"/>
      <c r="F605" s="434"/>
      <c r="G605" s="434"/>
      <c r="H605" s="434"/>
      <c r="I605" s="434"/>
      <c r="J605" s="434"/>
      <c r="K605" s="434"/>
      <c r="L605" s="434"/>
      <c r="M605" s="434"/>
      <c r="N605" s="434"/>
      <c r="O605" s="434"/>
      <c r="P605" s="434"/>
      <c r="Q605" s="434"/>
      <c r="R605" s="434"/>
      <c r="S605" s="434"/>
      <c r="T605" s="434"/>
      <c r="U605" s="434"/>
      <c r="V605" s="434"/>
      <c r="W605" s="434"/>
      <c r="X605" s="434"/>
      <c r="Y605" s="434"/>
      <c r="Z605" s="434"/>
    </row>
    <row r="606" spans="1:26" ht="16.5" customHeight="1" x14ac:dyDescent="0.3">
      <c r="A606" s="434"/>
      <c r="B606" s="434"/>
      <c r="C606" s="434"/>
      <c r="D606" s="434"/>
      <c r="E606" s="434"/>
      <c r="F606" s="434"/>
      <c r="G606" s="434"/>
      <c r="H606" s="434"/>
      <c r="I606" s="434"/>
      <c r="J606" s="434"/>
      <c r="K606" s="434"/>
      <c r="L606" s="434"/>
      <c r="M606" s="434"/>
      <c r="N606" s="434"/>
      <c r="O606" s="434"/>
      <c r="P606" s="434"/>
      <c r="Q606" s="434"/>
      <c r="R606" s="434"/>
      <c r="S606" s="434"/>
      <c r="T606" s="434"/>
      <c r="U606" s="434"/>
      <c r="V606" s="434"/>
      <c r="W606" s="434"/>
      <c r="X606" s="434"/>
      <c r="Y606" s="434"/>
      <c r="Z606" s="434"/>
    </row>
    <row r="607" spans="1:26" ht="16.5" customHeight="1" x14ac:dyDescent="0.3">
      <c r="A607" s="434"/>
      <c r="B607" s="434"/>
      <c r="C607" s="434"/>
      <c r="D607" s="434"/>
      <c r="E607" s="434"/>
      <c r="F607" s="434"/>
      <c r="G607" s="434"/>
      <c r="H607" s="434"/>
      <c r="I607" s="434"/>
      <c r="J607" s="434"/>
      <c r="K607" s="434"/>
      <c r="L607" s="434"/>
      <c r="M607" s="434"/>
      <c r="N607" s="434"/>
      <c r="O607" s="434"/>
      <c r="P607" s="434"/>
      <c r="Q607" s="434"/>
      <c r="R607" s="434"/>
      <c r="S607" s="434"/>
      <c r="T607" s="434"/>
      <c r="U607" s="434"/>
      <c r="V607" s="434"/>
      <c r="W607" s="434"/>
      <c r="X607" s="434"/>
      <c r="Y607" s="434"/>
      <c r="Z607" s="434"/>
    </row>
    <row r="608" spans="1:26" ht="16.5" customHeight="1" x14ac:dyDescent="0.3">
      <c r="A608" s="434"/>
      <c r="B608" s="434"/>
      <c r="C608" s="434"/>
      <c r="D608" s="434"/>
      <c r="E608" s="434"/>
      <c r="F608" s="434"/>
      <c r="G608" s="434"/>
      <c r="H608" s="434"/>
      <c r="I608" s="434"/>
      <c r="J608" s="434"/>
      <c r="K608" s="434"/>
      <c r="L608" s="434"/>
      <c r="M608" s="434"/>
      <c r="N608" s="434"/>
      <c r="O608" s="434"/>
      <c r="P608" s="434"/>
      <c r="Q608" s="434"/>
      <c r="R608" s="434"/>
      <c r="S608" s="434"/>
      <c r="T608" s="434"/>
      <c r="U608" s="434"/>
      <c r="V608" s="434"/>
      <c r="W608" s="434"/>
      <c r="X608" s="434"/>
      <c r="Y608" s="434"/>
      <c r="Z608" s="434"/>
    </row>
    <row r="609" spans="1:26" ht="16.5" customHeight="1" x14ac:dyDescent="0.3">
      <c r="A609" s="434"/>
      <c r="B609" s="434"/>
      <c r="C609" s="434"/>
      <c r="D609" s="434"/>
      <c r="E609" s="434"/>
      <c r="F609" s="434"/>
      <c r="G609" s="434"/>
      <c r="H609" s="434"/>
      <c r="I609" s="434"/>
      <c r="J609" s="434"/>
      <c r="K609" s="434"/>
      <c r="L609" s="434"/>
      <c r="M609" s="434"/>
      <c r="N609" s="434"/>
      <c r="O609" s="434"/>
      <c r="P609" s="434"/>
      <c r="Q609" s="434"/>
      <c r="R609" s="434"/>
      <c r="S609" s="434"/>
      <c r="T609" s="434"/>
      <c r="U609" s="434"/>
      <c r="V609" s="434"/>
      <c r="W609" s="434"/>
      <c r="X609" s="434"/>
      <c r="Y609" s="434"/>
      <c r="Z609" s="434"/>
    </row>
    <row r="610" spans="1:26" ht="16.5" customHeight="1" x14ac:dyDescent="0.3">
      <c r="A610" s="434"/>
      <c r="B610" s="434"/>
      <c r="C610" s="434"/>
      <c r="D610" s="434"/>
      <c r="E610" s="434"/>
      <c r="F610" s="434"/>
      <c r="G610" s="434"/>
      <c r="H610" s="434"/>
      <c r="I610" s="434"/>
      <c r="J610" s="434"/>
      <c r="K610" s="434"/>
      <c r="L610" s="434"/>
      <c r="M610" s="434"/>
      <c r="N610" s="434"/>
      <c r="O610" s="434"/>
      <c r="P610" s="434"/>
      <c r="Q610" s="434"/>
      <c r="R610" s="434"/>
      <c r="S610" s="434"/>
      <c r="T610" s="434"/>
      <c r="U610" s="434"/>
      <c r="V610" s="434"/>
      <c r="W610" s="434"/>
      <c r="X610" s="434"/>
      <c r="Y610" s="434"/>
      <c r="Z610" s="434"/>
    </row>
    <row r="611" spans="1:26" ht="16.5" customHeight="1" x14ac:dyDescent="0.3">
      <c r="A611" s="434"/>
      <c r="B611" s="434"/>
      <c r="C611" s="434"/>
      <c r="D611" s="434"/>
      <c r="E611" s="434"/>
      <c r="F611" s="434"/>
      <c r="G611" s="434"/>
      <c r="H611" s="434"/>
      <c r="I611" s="434"/>
      <c r="J611" s="434"/>
      <c r="K611" s="434"/>
      <c r="L611" s="434"/>
      <c r="M611" s="434"/>
      <c r="N611" s="434"/>
      <c r="O611" s="434"/>
      <c r="P611" s="434"/>
      <c r="Q611" s="434"/>
      <c r="R611" s="434"/>
      <c r="S611" s="434"/>
      <c r="T611" s="434"/>
      <c r="U611" s="434"/>
      <c r="V611" s="434"/>
      <c r="W611" s="434"/>
      <c r="X611" s="434"/>
      <c r="Y611" s="434"/>
      <c r="Z611" s="434"/>
    </row>
    <row r="612" spans="1:26" ht="16.5" customHeight="1" x14ac:dyDescent="0.3">
      <c r="A612" s="434"/>
      <c r="B612" s="434"/>
      <c r="C612" s="434"/>
      <c r="D612" s="434"/>
      <c r="E612" s="434"/>
      <c r="F612" s="434"/>
      <c r="G612" s="434"/>
      <c r="H612" s="434"/>
      <c r="I612" s="434"/>
      <c r="J612" s="434"/>
      <c r="K612" s="434"/>
      <c r="L612" s="434"/>
      <c r="M612" s="434"/>
      <c r="N612" s="434"/>
      <c r="O612" s="434"/>
      <c r="P612" s="434"/>
      <c r="Q612" s="434"/>
      <c r="R612" s="434"/>
      <c r="S612" s="434"/>
      <c r="T612" s="434"/>
      <c r="U612" s="434"/>
      <c r="V612" s="434"/>
      <c r="W612" s="434"/>
      <c r="X612" s="434"/>
      <c r="Y612" s="434"/>
      <c r="Z612" s="434"/>
    </row>
    <row r="613" spans="1:26" ht="16.5" customHeight="1" x14ac:dyDescent="0.3">
      <c r="A613" s="434"/>
      <c r="B613" s="434"/>
      <c r="C613" s="434"/>
      <c r="D613" s="434"/>
      <c r="E613" s="434"/>
      <c r="F613" s="434"/>
      <c r="G613" s="434"/>
      <c r="H613" s="434"/>
      <c r="I613" s="434"/>
      <c r="J613" s="434"/>
      <c r="K613" s="434"/>
      <c r="L613" s="434"/>
      <c r="M613" s="434"/>
      <c r="N613" s="434"/>
      <c r="O613" s="434"/>
      <c r="P613" s="434"/>
      <c r="Q613" s="434"/>
      <c r="R613" s="434"/>
      <c r="S613" s="434"/>
      <c r="T613" s="434"/>
      <c r="U613" s="434"/>
      <c r="V613" s="434"/>
      <c r="W613" s="434"/>
      <c r="X613" s="434"/>
      <c r="Y613" s="434"/>
      <c r="Z613" s="434"/>
    </row>
    <row r="614" spans="1:26" ht="16.5" customHeight="1" x14ac:dyDescent="0.3">
      <c r="A614" s="434"/>
      <c r="B614" s="434"/>
      <c r="C614" s="434"/>
      <c r="D614" s="434"/>
      <c r="E614" s="434"/>
      <c r="F614" s="434"/>
      <c r="G614" s="434"/>
      <c r="H614" s="434"/>
      <c r="I614" s="434"/>
      <c r="J614" s="434"/>
      <c r="K614" s="434"/>
      <c r="L614" s="434"/>
      <c r="M614" s="434"/>
      <c r="N614" s="434"/>
      <c r="O614" s="434"/>
      <c r="P614" s="434"/>
      <c r="Q614" s="434"/>
      <c r="R614" s="434"/>
      <c r="S614" s="434"/>
      <c r="T614" s="434"/>
      <c r="U614" s="434"/>
      <c r="V614" s="434"/>
      <c r="W614" s="434"/>
      <c r="X614" s="434"/>
      <c r="Y614" s="434"/>
      <c r="Z614" s="434"/>
    </row>
    <row r="615" spans="1:26" ht="16.5" customHeight="1" x14ac:dyDescent="0.3">
      <c r="A615" s="434"/>
      <c r="B615" s="434"/>
      <c r="C615" s="434"/>
      <c r="D615" s="434"/>
      <c r="E615" s="434"/>
      <c r="F615" s="434"/>
      <c r="G615" s="434"/>
      <c r="H615" s="434"/>
      <c r="I615" s="434"/>
      <c r="J615" s="434"/>
      <c r="K615" s="434"/>
      <c r="L615" s="434"/>
      <c r="M615" s="434"/>
      <c r="N615" s="434"/>
      <c r="O615" s="434"/>
      <c r="P615" s="434"/>
      <c r="Q615" s="434"/>
      <c r="R615" s="434"/>
      <c r="S615" s="434"/>
      <c r="T615" s="434"/>
      <c r="U615" s="434"/>
      <c r="V615" s="434"/>
      <c r="W615" s="434"/>
      <c r="X615" s="434"/>
      <c r="Y615" s="434"/>
      <c r="Z615" s="434"/>
    </row>
    <row r="616" spans="1:26" ht="16.5" customHeight="1" x14ac:dyDescent="0.3">
      <c r="A616" s="434"/>
      <c r="B616" s="434"/>
      <c r="C616" s="434"/>
      <c r="D616" s="434"/>
      <c r="E616" s="434"/>
      <c r="F616" s="434"/>
      <c r="G616" s="434"/>
      <c r="H616" s="434"/>
      <c r="I616" s="434"/>
      <c r="J616" s="434"/>
      <c r="K616" s="434"/>
      <c r="L616" s="434"/>
      <c r="M616" s="434"/>
      <c r="N616" s="434"/>
      <c r="O616" s="434"/>
      <c r="P616" s="434"/>
      <c r="Q616" s="434"/>
      <c r="R616" s="434"/>
      <c r="S616" s="434"/>
      <c r="T616" s="434"/>
      <c r="U616" s="434"/>
      <c r="V616" s="434"/>
      <c r="W616" s="434"/>
      <c r="X616" s="434"/>
      <c r="Y616" s="434"/>
      <c r="Z616" s="434"/>
    </row>
    <row r="617" spans="1:26" ht="16.5" customHeight="1" x14ac:dyDescent="0.3">
      <c r="A617" s="434"/>
      <c r="B617" s="434"/>
      <c r="C617" s="434"/>
      <c r="D617" s="434"/>
      <c r="E617" s="434"/>
      <c r="F617" s="434"/>
      <c r="G617" s="434"/>
      <c r="H617" s="434"/>
      <c r="I617" s="434"/>
      <c r="J617" s="434"/>
      <c r="K617" s="434"/>
      <c r="L617" s="434"/>
      <c r="M617" s="434"/>
      <c r="N617" s="434"/>
      <c r="O617" s="434"/>
      <c r="P617" s="434"/>
      <c r="Q617" s="434"/>
      <c r="R617" s="434"/>
      <c r="S617" s="434"/>
      <c r="T617" s="434"/>
      <c r="U617" s="434"/>
      <c r="V617" s="434"/>
      <c r="W617" s="434"/>
      <c r="X617" s="434"/>
      <c r="Y617" s="434"/>
      <c r="Z617" s="434"/>
    </row>
    <row r="618" spans="1:26" ht="16.5" customHeight="1" x14ac:dyDescent="0.3">
      <c r="A618" s="434"/>
      <c r="B618" s="434"/>
      <c r="C618" s="434"/>
      <c r="D618" s="434"/>
      <c r="E618" s="434"/>
      <c r="F618" s="434"/>
      <c r="G618" s="434"/>
      <c r="H618" s="434"/>
      <c r="I618" s="434"/>
      <c r="J618" s="434"/>
      <c r="K618" s="434"/>
      <c r="L618" s="434"/>
      <c r="M618" s="434"/>
      <c r="N618" s="434"/>
      <c r="O618" s="434"/>
      <c r="P618" s="434"/>
      <c r="Q618" s="434"/>
      <c r="R618" s="434"/>
      <c r="S618" s="434"/>
      <c r="T618" s="434"/>
      <c r="U618" s="434"/>
      <c r="V618" s="434"/>
      <c r="W618" s="434"/>
      <c r="X618" s="434"/>
      <c r="Y618" s="434"/>
      <c r="Z618" s="434"/>
    </row>
    <row r="619" spans="1:26" ht="16.5" customHeight="1" x14ac:dyDescent="0.3">
      <c r="A619" s="434"/>
      <c r="B619" s="434"/>
      <c r="C619" s="434"/>
      <c r="D619" s="434"/>
      <c r="E619" s="434"/>
      <c r="F619" s="434"/>
      <c r="G619" s="434"/>
      <c r="H619" s="434"/>
      <c r="I619" s="434"/>
      <c r="J619" s="434"/>
      <c r="K619" s="434"/>
      <c r="L619" s="434"/>
      <c r="M619" s="434"/>
      <c r="N619" s="434"/>
      <c r="O619" s="434"/>
      <c r="P619" s="434"/>
      <c r="Q619" s="434"/>
      <c r="R619" s="434"/>
      <c r="S619" s="434"/>
      <c r="T619" s="434"/>
      <c r="U619" s="434"/>
      <c r="V619" s="434"/>
      <c r="W619" s="434"/>
      <c r="X619" s="434"/>
      <c r="Y619" s="434"/>
      <c r="Z619" s="434"/>
    </row>
    <row r="620" spans="1:26" ht="16.5" customHeight="1" x14ac:dyDescent="0.3">
      <c r="A620" s="434"/>
      <c r="B620" s="434"/>
      <c r="C620" s="434"/>
      <c r="D620" s="434"/>
      <c r="E620" s="434"/>
      <c r="F620" s="434"/>
      <c r="G620" s="434"/>
      <c r="H620" s="434"/>
      <c r="I620" s="434"/>
      <c r="J620" s="434"/>
      <c r="K620" s="434"/>
      <c r="L620" s="434"/>
      <c r="M620" s="434"/>
      <c r="N620" s="434"/>
      <c r="O620" s="434"/>
      <c r="P620" s="434"/>
      <c r="Q620" s="434"/>
      <c r="R620" s="434"/>
      <c r="S620" s="434"/>
      <c r="T620" s="434"/>
      <c r="U620" s="434"/>
      <c r="V620" s="434"/>
      <c r="W620" s="434"/>
      <c r="X620" s="434"/>
      <c r="Y620" s="434"/>
      <c r="Z620" s="434"/>
    </row>
    <row r="621" spans="1:26" ht="16.5" customHeight="1" x14ac:dyDescent="0.3">
      <c r="A621" s="434"/>
      <c r="B621" s="434"/>
      <c r="C621" s="434"/>
      <c r="D621" s="434"/>
      <c r="E621" s="434"/>
      <c r="F621" s="434"/>
      <c r="G621" s="434"/>
      <c r="H621" s="434"/>
      <c r="I621" s="434"/>
      <c r="J621" s="434"/>
      <c r="K621" s="434"/>
      <c r="L621" s="434"/>
      <c r="M621" s="434"/>
      <c r="N621" s="434"/>
      <c r="O621" s="434"/>
      <c r="P621" s="434"/>
      <c r="Q621" s="434"/>
      <c r="R621" s="434"/>
      <c r="S621" s="434"/>
      <c r="T621" s="434"/>
      <c r="U621" s="434"/>
      <c r="V621" s="434"/>
      <c r="W621" s="434"/>
      <c r="X621" s="434"/>
      <c r="Y621" s="434"/>
      <c r="Z621" s="434"/>
    </row>
    <row r="622" spans="1:26" ht="16.5" customHeight="1" x14ac:dyDescent="0.3">
      <c r="A622" s="434"/>
      <c r="B622" s="434"/>
      <c r="C622" s="434"/>
      <c r="D622" s="434"/>
      <c r="E622" s="434"/>
      <c r="F622" s="434"/>
      <c r="G622" s="434"/>
      <c r="H622" s="434"/>
      <c r="I622" s="434"/>
      <c r="J622" s="434"/>
      <c r="K622" s="434"/>
      <c r="L622" s="434"/>
      <c r="M622" s="434"/>
      <c r="N622" s="434"/>
      <c r="O622" s="434"/>
      <c r="P622" s="434"/>
      <c r="Q622" s="434"/>
      <c r="R622" s="434"/>
      <c r="S622" s="434"/>
      <c r="T622" s="434"/>
      <c r="U622" s="434"/>
      <c r="V622" s="434"/>
      <c r="W622" s="434"/>
      <c r="X622" s="434"/>
      <c r="Y622" s="434"/>
      <c r="Z622" s="434"/>
    </row>
    <row r="623" spans="1:26" ht="16.5" customHeight="1" x14ac:dyDescent="0.3">
      <c r="A623" s="434"/>
      <c r="B623" s="434"/>
      <c r="C623" s="434"/>
      <c r="D623" s="434"/>
      <c r="E623" s="434"/>
      <c r="F623" s="434"/>
      <c r="G623" s="434"/>
      <c r="H623" s="434"/>
      <c r="I623" s="434"/>
      <c r="J623" s="434"/>
      <c r="K623" s="434"/>
      <c r="L623" s="434"/>
      <c r="M623" s="434"/>
      <c r="N623" s="434"/>
      <c r="O623" s="434"/>
      <c r="P623" s="434"/>
      <c r="Q623" s="434"/>
      <c r="R623" s="434"/>
      <c r="S623" s="434"/>
      <c r="T623" s="434"/>
      <c r="U623" s="434"/>
      <c r="V623" s="434"/>
      <c r="W623" s="434"/>
      <c r="X623" s="434"/>
      <c r="Y623" s="434"/>
      <c r="Z623" s="434"/>
    </row>
    <row r="624" spans="1:26" ht="16.5" customHeight="1" x14ac:dyDescent="0.3">
      <c r="A624" s="434"/>
      <c r="B624" s="434"/>
      <c r="C624" s="434"/>
      <c r="D624" s="434"/>
      <c r="E624" s="434"/>
      <c r="F624" s="434"/>
      <c r="G624" s="434"/>
      <c r="H624" s="434"/>
      <c r="I624" s="434"/>
      <c r="J624" s="434"/>
      <c r="K624" s="434"/>
      <c r="L624" s="434"/>
      <c r="M624" s="434"/>
      <c r="N624" s="434"/>
      <c r="O624" s="434"/>
      <c r="P624" s="434"/>
      <c r="Q624" s="434"/>
      <c r="R624" s="434"/>
      <c r="S624" s="434"/>
      <c r="T624" s="434"/>
      <c r="U624" s="434"/>
      <c r="V624" s="434"/>
      <c r="W624" s="434"/>
      <c r="X624" s="434"/>
      <c r="Y624" s="434"/>
      <c r="Z624" s="434"/>
    </row>
    <row r="625" spans="1:26" ht="16.5" customHeight="1" x14ac:dyDescent="0.3">
      <c r="A625" s="434"/>
      <c r="B625" s="434"/>
      <c r="C625" s="434"/>
      <c r="D625" s="434"/>
      <c r="E625" s="434"/>
      <c r="F625" s="434"/>
      <c r="G625" s="434"/>
      <c r="H625" s="434"/>
      <c r="I625" s="434"/>
      <c r="J625" s="434"/>
      <c r="K625" s="434"/>
      <c r="L625" s="434"/>
      <c r="M625" s="434"/>
      <c r="N625" s="434"/>
      <c r="O625" s="434"/>
      <c r="P625" s="434"/>
      <c r="Q625" s="434"/>
      <c r="R625" s="434"/>
      <c r="S625" s="434"/>
      <c r="T625" s="434"/>
      <c r="U625" s="434"/>
      <c r="V625" s="434"/>
      <c r="W625" s="434"/>
      <c r="X625" s="434"/>
      <c r="Y625" s="434"/>
      <c r="Z625" s="434"/>
    </row>
    <row r="626" spans="1:26" ht="16.5" customHeight="1" x14ac:dyDescent="0.3">
      <c r="A626" s="434"/>
      <c r="B626" s="434"/>
      <c r="C626" s="434"/>
      <c r="D626" s="434"/>
      <c r="E626" s="434"/>
      <c r="F626" s="434"/>
      <c r="G626" s="434"/>
      <c r="H626" s="434"/>
      <c r="I626" s="434"/>
      <c r="J626" s="434"/>
      <c r="K626" s="434"/>
      <c r="L626" s="434"/>
      <c r="M626" s="434"/>
      <c r="N626" s="434"/>
      <c r="O626" s="434"/>
      <c r="P626" s="434"/>
      <c r="Q626" s="434"/>
      <c r="R626" s="434"/>
      <c r="S626" s="434"/>
      <c r="T626" s="434"/>
      <c r="U626" s="434"/>
      <c r="V626" s="434"/>
      <c r="W626" s="434"/>
      <c r="X626" s="434"/>
      <c r="Y626" s="434"/>
      <c r="Z626" s="434"/>
    </row>
    <row r="627" spans="1:26" ht="16.5" customHeight="1" x14ac:dyDescent="0.3">
      <c r="A627" s="434"/>
      <c r="B627" s="434"/>
      <c r="C627" s="434"/>
      <c r="D627" s="434"/>
      <c r="E627" s="434"/>
      <c r="F627" s="434"/>
      <c r="G627" s="434"/>
      <c r="H627" s="434"/>
      <c r="I627" s="434"/>
      <c r="J627" s="434"/>
      <c r="K627" s="434"/>
      <c r="L627" s="434"/>
      <c r="M627" s="434"/>
      <c r="N627" s="434"/>
      <c r="O627" s="434"/>
      <c r="P627" s="434"/>
      <c r="Q627" s="434"/>
      <c r="R627" s="434"/>
      <c r="S627" s="434"/>
      <c r="T627" s="434"/>
      <c r="U627" s="434"/>
      <c r="V627" s="434"/>
      <c r="W627" s="434"/>
      <c r="X627" s="434"/>
      <c r="Y627" s="434"/>
      <c r="Z627" s="434"/>
    </row>
    <row r="628" spans="1:26" ht="16.5" customHeight="1" x14ac:dyDescent="0.3">
      <c r="A628" s="434"/>
      <c r="B628" s="434"/>
      <c r="C628" s="434"/>
      <c r="D628" s="434"/>
      <c r="E628" s="434"/>
      <c r="F628" s="434"/>
      <c r="G628" s="434"/>
      <c r="H628" s="434"/>
      <c r="I628" s="434"/>
      <c r="J628" s="434"/>
      <c r="K628" s="434"/>
      <c r="L628" s="434"/>
      <c r="M628" s="434"/>
      <c r="N628" s="434"/>
      <c r="O628" s="434"/>
      <c r="P628" s="434"/>
      <c r="Q628" s="434"/>
      <c r="R628" s="434"/>
      <c r="S628" s="434"/>
      <c r="T628" s="434"/>
      <c r="U628" s="434"/>
      <c r="V628" s="434"/>
      <c r="W628" s="434"/>
      <c r="X628" s="434"/>
      <c r="Y628" s="434"/>
      <c r="Z628" s="434"/>
    </row>
    <row r="629" spans="1:26" ht="16.5" customHeight="1" x14ac:dyDescent="0.3">
      <c r="A629" s="434"/>
      <c r="B629" s="434"/>
      <c r="C629" s="434"/>
      <c r="D629" s="434"/>
      <c r="E629" s="434"/>
      <c r="F629" s="434"/>
      <c r="G629" s="434"/>
      <c r="H629" s="434"/>
      <c r="I629" s="434"/>
      <c r="J629" s="434"/>
      <c r="K629" s="434"/>
      <c r="L629" s="434"/>
      <c r="M629" s="434"/>
      <c r="N629" s="434"/>
      <c r="O629" s="434"/>
      <c r="P629" s="434"/>
      <c r="Q629" s="434"/>
      <c r="R629" s="434"/>
      <c r="S629" s="434"/>
      <c r="T629" s="434"/>
      <c r="U629" s="434"/>
      <c r="V629" s="434"/>
      <c r="W629" s="434"/>
      <c r="X629" s="434"/>
      <c r="Y629" s="434"/>
      <c r="Z629" s="434"/>
    </row>
    <row r="630" spans="1:26" ht="16.5" customHeight="1" x14ac:dyDescent="0.3">
      <c r="A630" s="434"/>
      <c r="B630" s="434"/>
      <c r="C630" s="434"/>
      <c r="D630" s="434"/>
      <c r="E630" s="434"/>
      <c r="F630" s="434"/>
      <c r="G630" s="434"/>
      <c r="H630" s="434"/>
      <c r="I630" s="434"/>
      <c r="J630" s="434"/>
      <c r="K630" s="434"/>
      <c r="L630" s="434"/>
      <c r="M630" s="434"/>
      <c r="N630" s="434"/>
      <c r="O630" s="434"/>
      <c r="P630" s="434"/>
      <c r="Q630" s="434"/>
      <c r="R630" s="434"/>
      <c r="S630" s="434"/>
      <c r="T630" s="434"/>
      <c r="U630" s="434"/>
      <c r="V630" s="434"/>
      <c r="W630" s="434"/>
      <c r="X630" s="434"/>
      <c r="Y630" s="434"/>
      <c r="Z630" s="434"/>
    </row>
    <row r="631" spans="1:26" ht="16.5" customHeight="1" x14ac:dyDescent="0.3">
      <c r="A631" s="434"/>
      <c r="B631" s="434"/>
      <c r="C631" s="434"/>
      <c r="D631" s="434"/>
      <c r="E631" s="434"/>
      <c r="F631" s="434"/>
      <c r="G631" s="434"/>
      <c r="H631" s="434"/>
      <c r="I631" s="434"/>
      <c r="J631" s="434"/>
      <c r="K631" s="434"/>
      <c r="L631" s="434"/>
      <c r="M631" s="434"/>
      <c r="N631" s="434"/>
      <c r="O631" s="434"/>
      <c r="P631" s="434"/>
      <c r="Q631" s="434"/>
      <c r="R631" s="434"/>
      <c r="S631" s="434"/>
      <c r="T631" s="434"/>
      <c r="U631" s="434"/>
      <c r="V631" s="434"/>
      <c r="W631" s="434"/>
      <c r="X631" s="434"/>
      <c r="Y631" s="434"/>
      <c r="Z631" s="434"/>
    </row>
    <row r="632" spans="1:26" ht="16.5" customHeight="1" x14ac:dyDescent="0.3">
      <c r="A632" s="434"/>
      <c r="B632" s="434"/>
      <c r="C632" s="434"/>
      <c r="D632" s="434"/>
      <c r="E632" s="434"/>
      <c r="F632" s="434"/>
      <c r="G632" s="434"/>
      <c r="H632" s="434"/>
      <c r="I632" s="434"/>
      <c r="J632" s="434"/>
      <c r="K632" s="434"/>
      <c r="L632" s="434"/>
      <c r="M632" s="434"/>
      <c r="N632" s="434"/>
      <c r="O632" s="434"/>
      <c r="P632" s="434"/>
      <c r="Q632" s="434"/>
      <c r="R632" s="434"/>
      <c r="S632" s="434"/>
      <c r="T632" s="434"/>
      <c r="U632" s="434"/>
      <c r="V632" s="434"/>
      <c r="W632" s="434"/>
      <c r="X632" s="434"/>
      <c r="Y632" s="434"/>
      <c r="Z632" s="434"/>
    </row>
    <row r="633" spans="1:26" ht="16.5" customHeight="1" x14ac:dyDescent="0.3">
      <c r="A633" s="434"/>
      <c r="B633" s="434"/>
      <c r="C633" s="434"/>
      <c r="D633" s="434"/>
      <c r="E633" s="434"/>
      <c r="F633" s="434"/>
      <c r="G633" s="434"/>
      <c r="H633" s="434"/>
      <c r="I633" s="434"/>
      <c r="J633" s="434"/>
      <c r="K633" s="434"/>
      <c r="L633" s="434"/>
      <c r="M633" s="434"/>
      <c r="N633" s="434"/>
      <c r="O633" s="434"/>
      <c r="P633" s="434"/>
      <c r="Q633" s="434"/>
      <c r="R633" s="434"/>
      <c r="S633" s="434"/>
      <c r="T633" s="434"/>
      <c r="U633" s="434"/>
      <c r="V633" s="434"/>
      <c r="W633" s="434"/>
      <c r="X633" s="434"/>
      <c r="Y633" s="434"/>
      <c r="Z633" s="434"/>
    </row>
    <row r="634" spans="1:26" ht="16.5" customHeight="1" x14ac:dyDescent="0.3">
      <c r="A634" s="434"/>
      <c r="B634" s="434"/>
      <c r="C634" s="434"/>
      <c r="D634" s="434"/>
      <c r="E634" s="434"/>
      <c r="F634" s="434"/>
      <c r="G634" s="434"/>
      <c r="H634" s="434"/>
      <c r="I634" s="434"/>
      <c r="J634" s="434"/>
      <c r="K634" s="434"/>
      <c r="L634" s="434"/>
      <c r="M634" s="434"/>
      <c r="N634" s="434"/>
      <c r="O634" s="434"/>
      <c r="P634" s="434"/>
      <c r="Q634" s="434"/>
      <c r="R634" s="434"/>
      <c r="S634" s="434"/>
      <c r="T634" s="434"/>
      <c r="U634" s="434"/>
      <c r="V634" s="434"/>
      <c r="W634" s="434"/>
      <c r="X634" s="434"/>
      <c r="Y634" s="434"/>
      <c r="Z634" s="434"/>
    </row>
    <row r="635" spans="1:26" ht="16.5" customHeight="1" x14ac:dyDescent="0.3">
      <c r="A635" s="434"/>
      <c r="B635" s="434"/>
      <c r="C635" s="434"/>
      <c r="D635" s="434"/>
      <c r="E635" s="434"/>
      <c r="F635" s="434"/>
      <c r="G635" s="434"/>
      <c r="H635" s="434"/>
      <c r="I635" s="434"/>
      <c r="J635" s="434"/>
      <c r="K635" s="434"/>
      <c r="L635" s="434"/>
      <c r="M635" s="434"/>
      <c r="N635" s="434"/>
      <c r="O635" s="434"/>
      <c r="P635" s="434"/>
      <c r="Q635" s="434"/>
      <c r="R635" s="434"/>
      <c r="S635" s="434"/>
      <c r="T635" s="434"/>
      <c r="U635" s="434"/>
      <c r="V635" s="434"/>
      <c r="W635" s="434"/>
      <c r="X635" s="434"/>
      <c r="Y635" s="434"/>
      <c r="Z635" s="434"/>
    </row>
    <row r="636" spans="1:26" ht="16.5" customHeight="1" x14ac:dyDescent="0.3">
      <c r="A636" s="434"/>
      <c r="B636" s="434"/>
      <c r="C636" s="434"/>
      <c r="D636" s="434"/>
      <c r="E636" s="434"/>
      <c r="F636" s="434"/>
      <c r="G636" s="434"/>
      <c r="H636" s="434"/>
      <c r="I636" s="434"/>
      <c r="J636" s="434"/>
      <c r="K636" s="434"/>
      <c r="L636" s="434"/>
      <c r="M636" s="434"/>
      <c r="N636" s="434"/>
      <c r="O636" s="434"/>
      <c r="P636" s="434"/>
      <c r="Q636" s="434"/>
      <c r="R636" s="434"/>
      <c r="S636" s="434"/>
      <c r="T636" s="434"/>
      <c r="U636" s="434"/>
      <c r="V636" s="434"/>
      <c r="W636" s="434"/>
      <c r="X636" s="434"/>
      <c r="Y636" s="434"/>
      <c r="Z636" s="434"/>
    </row>
    <row r="637" spans="1:26" ht="16.5" customHeight="1" x14ac:dyDescent="0.3">
      <c r="A637" s="434"/>
      <c r="B637" s="434"/>
      <c r="C637" s="434"/>
      <c r="D637" s="434"/>
      <c r="E637" s="434"/>
      <c r="F637" s="434"/>
      <c r="G637" s="434"/>
      <c r="H637" s="434"/>
      <c r="I637" s="434"/>
      <c r="J637" s="434"/>
      <c r="K637" s="434"/>
      <c r="L637" s="434"/>
      <c r="M637" s="434"/>
      <c r="N637" s="434"/>
      <c r="O637" s="434"/>
      <c r="P637" s="434"/>
      <c r="Q637" s="434"/>
      <c r="R637" s="434"/>
      <c r="S637" s="434"/>
      <c r="T637" s="434"/>
      <c r="U637" s="434"/>
      <c r="V637" s="434"/>
      <c r="W637" s="434"/>
      <c r="X637" s="434"/>
      <c r="Y637" s="434"/>
      <c r="Z637" s="434"/>
    </row>
    <row r="638" spans="1:26" ht="16.5" customHeight="1" x14ac:dyDescent="0.3">
      <c r="A638" s="434"/>
      <c r="B638" s="434"/>
      <c r="C638" s="434"/>
      <c r="D638" s="434"/>
      <c r="E638" s="434"/>
      <c r="F638" s="434"/>
      <c r="G638" s="434"/>
      <c r="H638" s="434"/>
      <c r="I638" s="434"/>
      <c r="J638" s="434"/>
      <c r="K638" s="434"/>
      <c r="L638" s="434"/>
      <c r="M638" s="434"/>
      <c r="N638" s="434"/>
      <c r="O638" s="434"/>
      <c r="P638" s="434"/>
      <c r="Q638" s="434"/>
      <c r="R638" s="434"/>
      <c r="S638" s="434"/>
      <c r="T638" s="434"/>
      <c r="U638" s="434"/>
      <c r="V638" s="434"/>
      <c r="W638" s="434"/>
      <c r="X638" s="434"/>
      <c r="Y638" s="434"/>
      <c r="Z638" s="434"/>
    </row>
    <row r="639" spans="1:26" ht="16.5" customHeight="1" x14ac:dyDescent="0.3">
      <c r="A639" s="434"/>
      <c r="B639" s="434"/>
      <c r="C639" s="434"/>
      <c r="D639" s="434"/>
      <c r="E639" s="434"/>
      <c r="F639" s="434"/>
      <c r="G639" s="434"/>
      <c r="H639" s="434"/>
      <c r="I639" s="434"/>
      <c r="J639" s="434"/>
      <c r="K639" s="434"/>
      <c r="L639" s="434"/>
      <c r="M639" s="434"/>
      <c r="N639" s="434"/>
      <c r="O639" s="434"/>
      <c r="P639" s="434"/>
      <c r="Q639" s="434"/>
      <c r="R639" s="434"/>
      <c r="S639" s="434"/>
      <c r="T639" s="434"/>
      <c r="U639" s="434"/>
      <c r="V639" s="434"/>
      <c r="W639" s="434"/>
      <c r="X639" s="434"/>
      <c r="Y639" s="434"/>
      <c r="Z639" s="434"/>
    </row>
    <row r="640" spans="1:26" ht="16.5" customHeight="1" x14ac:dyDescent="0.3">
      <c r="A640" s="434"/>
      <c r="B640" s="434"/>
      <c r="C640" s="434"/>
      <c r="D640" s="434"/>
      <c r="E640" s="434"/>
      <c r="F640" s="434"/>
      <c r="G640" s="434"/>
      <c r="H640" s="434"/>
      <c r="I640" s="434"/>
      <c r="J640" s="434"/>
      <c r="K640" s="434"/>
      <c r="L640" s="434"/>
      <c r="M640" s="434"/>
      <c r="N640" s="434"/>
      <c r="O640" s="434"/>
      <c r="P640" s="434"/>
      <c r="Q640" s="434"/>
      <c r="R640" s="434"/>
      <c r="S640" s="434"/>
      <c r="T640" s="434"/>
      <c r="U640" s="434"/>
      <c r="V640" s="434"/>
      <c r="W640" s="434"/>
      <c r="X640" s="434"/>
      <c r="Y640" s="434"/>
      <c r="Z640" s="434"/>
    </row>
    <row r="641" spans="1:26" ht="16.5" customHeight="1" x14ac:dyDescent="0.3">
      <c r="A641" s="434"/>
      <c r="B641" s="434"/>
      <c r="C641" s="434"/>
      <c r="D641" s="434"/>
      <c r="E641" s="434"/>
      <c r="F641" s="434"/>
      <c r="G641" s="434"/>
      <c r="H641" s="434"/>
      <c r="I641" s="434"/>
      <c r="J641" s="434"/>
      <c r="K641" s="434"/>
      <c r="L641" s="434"/>
      <c r="M641" s="434"/>
      <c r="N641" s="434"/>
      <c r="O641" s="434"/>
      <c r="P641" s="434"/>
      <c r="Q641" s="434"/>
      <c r="R641" s="434"/>
      <c r="S641" s="434"/>
      <c r="T641" s="434"/>
      <c r="U641" s="434"/>
      <c r="V641" s="434"/>
      <c r="W641" s="434"/>
      <c r="X641" s="434"/>
      <c r="Y641" s="434"/>
      <c r="Z641" s="434"/>
    </row>
    <row r="642" spans="1:26" ht="16.5" customHeight="1" x14ac:dyDescent="0.3">
      <c r="A642" s="434"/>
      <c r="B642" s="434"/>
      <c r="C642" s="434"/>
      <c r="D642" s="434"/>
      <c r="E642" s="434"/>
      <c r="F642" s="434"/>
      <c r="G642" s="434"/>
      <c r="H642" s="434"/>
      <c r="I642" s="434"/>
      <c r="J642" s="434"/>
      <c r="K642" s="434"/>
      <c r="L642" s="434"/>
      <c r="M642" s="434"/>
      <c r="N642" s="434"/>
      <c r="O642" s="434"/>
      <c r="P642" s="434"/>
      <c r="Q642" s="434"/>
      <c r="R642" s="434"/>
      <c r="S642" s="434"/>
      <c r="T642" s="434"/>
      <c r="U642" s="434"/>
      <c r="V642" s="434"/>
      <c r="W642" s="434"/>
      <c r="X642" s="434"/>
      <c r="Y642" s="434"/>
      <c r="Z642" s="434"/>
    </row>
    <row r="643" spans="1:26" ht="16.5" customHeight="1" x14ac:dyDescent="0.3">
      <c r="A643" s="434"/>
      <c r="B643" s="434"/>
      <c r="C643" s="434"/>
      <c r="D643" s="434"/>
      <c r="E643" s="434"/>
      <c r="F643" s="434"/>
      <c r="G643" s="434"/>
      <c r="H643" s="434"/>
      <c r="I643" s="434"/>
      <c r="J643" s="434"/>
      <c r="K643" s="434"/>
      <c r="L643" s="434"/>
      <c r="M643" s="434"/>
      <c r="N643" s="434"/>
      <c r="O643" s="434"/>
      <c r="P643" s="434"/>
      <c r="Q643" s="434"/>
      <c r="R643" s="434"/>
      <c r="S643" s="434"/>
      <c r="T643" s="434"/>
      <c r="U643" s="434"/>
      <c r="V643" s="434"/>
      <c r="W643" s="434"/>
      <c r="X643" s="434"/>
      <c r="Y643" s="434"/>
      <c r="Z643" s="434"/>
    </row>
    <row r="644" spans="1:26" ht="16.5" customHeight="1" x14ac:dyDescent="0.3">
      <c r="A644" s="434"/>
      <c r="B644" s="434"/>
      <c r="C644" s="434"/>
      <c r="D644" s="434"/>
      <c r="E644" s="434"/>
      <c r="F644" s="434"/>
      <c r="G644" s="434"/>
      <c r="H644" s="434"/>
      <c r="I644" s="434"/>
      <c r="J644" s="434"/>
      <c r="K644" s="434"/>
      <c r="L644" s="434"/>
      <c r="M644" s="434"/>
      <c r="N644" s="434"/>
      <c r="O644" s="434"/>
      <c r="P644" s="434"/>
      <c r="Q644" s="434"/>
      <c r="R644" s="434"/>
      <c r="S644" s="434"/>
      <c r="T644" s="434"/>
      <c r="U644" s="434"/>
      <c r="V644" s="434"/>
      <c r="W644" s="434"/>
      <c r="X644" s="434"/>
      <c r="Y644" s="434"/>
      <c r="Z644" s="434"/>
    </row>
    <row r="645" spans="1:26" ht="16.5" customHeight="1" x14ac:dyDescent="0.3">
      <c r="A645" s="434"/>
      <c r="B645" s="434"/>
      <c r="C645" s="434"/>
      <c r="D645" s="434"/>
      <c r="E645" s="434"/>
      <c r="F645" s="434"/>
      <c r="G645" s="434"/>
      <c r="H645" s="434"/>
      <c r="I645" s="434"/>
      <c r="J645" s="434"/>
      <c r="K645" s="434"/>
      <c r="L645" s="434"/>
      <c r="M645" s="434"/>
      <c r="N645" s="434"/>
      <c r="O645" s="434"/>
      <c r="P645" s="434"/>
      <c r="Q645" s="434"/>
      <c r="R645" s="434"/>
      <c r="S645" s="434"/>
      <c r="T645" s="434"/>
      <c r="U645" s="434"/>
      <c r="V645" s="434"/>
      <c r="W645" s="434"/>
      <c r="X645" s="434"/>
      <c r="Y645" s="434"/>
      <c r="Z645" s="434"/>
    </row>
    <row r="646" spans="1:26" ht="16.5" customHeight="1" x14ac:dyDescent="0.3">
      <c r="A646" s="434"/>
      <c r="B646" s="434"/>
      <c r="C646" s="434"/>
      <c r="D646" s="434"/>
      <c r="E646" s="434"/>
      <c r="F646" s="434"/>
      <c r="G646" s="434"/>
      <c r="H646" s="434"/>
      <c r="I646" s="434"/>
      <c r="J646" s="434"/>
      <c r="K646" s="434"/>
      <c r="L646" s="434"/>
      <c r="M646" s="434"/>
      <c r="N646" s="434"/>
      <c r="O646" s="434"/>
      <c r="P646" s="434"/>
      <c r="Q646" s="434"/>
      <c r="R646" s="434"/>
      <c r="S646" s="434"/>
      <c r="T646" s="434"/>
      <c r="U646" s="434"/>
      <c r="V646" s="434"/>
      <c r="W646" s="434"/>
      <c r="X646" s="434"/>
      <c r="Y646" s="434"/>
      <c r="Z646" s="434"/>
    </row>
    <row r="647" spans="1:26" ht="16.5" customHeight="1" x14ac:dyDescent="0.3">
      <c r="A647" s="434"/>
      <c r="B647" s="434"/>
      <c r="C647" s="434"/>
      <c r="D647" s="434"/>
      <c r="E647" s="434"/>
      <c r="F647" s="434"/>
      <c r="G647" s="434"/>
      <c r="H647" s="434"/>
      <c r="I647" s="434"/>
      <c r="J647" s="434"/>
      <c r="K647" s="434"/>
      <c r="L647" s="434"/>
      <c r="M647" s="434"/>
      <c r="N647" s="434"/>
      <c r="O647" s="434"/>
      <c r="P647" s="434"/>
      <c r="Q647" s="434"/>
      <c r="R647" s="434"/>
      <c r="S647" s="434"/>
      <c r="T647" s="434"/>
      <c r="U647" s="434"/>
      <c r="V647" s="434"/>
      <c r="W647" s="434"/>
      <c r="X647" s="434"/>
      <c r="Y647" s="434"/>
      <c r="Z647" s="434"/>
    </row>
    <row r="648" spans="1:26" ht="16.5" customHeight="1" x14ac:dyDescent="0.3">
      <c r="A648" s="434"/>
      <c r="B648" s="434"/>
      <c r="C648" s="434"/>
      <c r="D648" s="434"/>
      <c r="E648" s="434"/>
      <c r="F648" s="434"/>
      <c r="G648" s="434"/>
      <c r="H648" s="434"/>
      <c r="I648" s="434"/>
      <c r="J648" s="434"/>
      <c r="K648" s="434"/>
      <c r="L648" s="434"/>
      <c r="M648" s="434"/>
      <c r="N648" s="434"/>
      <c r="O648" s="434"/>
      <c r="P648" s="434"/>
      <c r="Q648" s="434"/>
      <c r="R648" s="434"/>
      <c r="S648" s="434"/>
      <c r="T648" s="434"/>
      <c r="U648" s="434"/>
      <c r="V648" s="434"/>
      <c r="W648" s="434"/>
      <c r="X648" s="434"/>
      <c r="Y648" s="434"/>
      <c r="Z648" s="434"/>
    </row>
    <row r="649" spans="1:26" ht="16.5" customHeight="1" x14ac:dyDescent="0.3">
      <c r="A649" s="434"/>
      <c r="B649" s="434"/>
      <c r="C649" s="434"/>
      <c r="D649" s="434"/>
      <c r="E649" s="434"/>
      <c r="F649" s="434"/>
      <c r="G649" s="434"/>
      <c r="H649" s="434"/>
      <c r="I649" s="434"/>
      <c r="J649" s="434"/>
      <c r="K649" s="434"/>
      <c r="L649" s="434"/>
      <c r="M649" s="434"/>
      <c r="N649" s="434"/>
      <c r="O649" s="434"/>
      <c r="P649" s="434"/>
      <c r="Q649" s="434"/>
      <c r="R649" s="434"/>
      <c r="S649" s="434"/>
      <c r="T649" s="434"/>
      <c r="U649" s="434"/>
      <c r="V649" s="434"/>
      <c r="W649" s="434"/>
      <c r="X649" s="434"/>
      <c r="Y649" s="434"/>
      <c r="Z649" s="434"/>
    </row>
    <row r="650" spans="1:26" ht="16.5" customHeight="1" x14ac:dyDescent="0.3">
      <c r="A650" s="434"/>
      <c r="B650" s="434"/>
      <c r="C650" s="434"/>
      <c r="D650" s="434"/>
      <c r="E650" s="434"/>
      <c r="F650" s="434"/>
      <c r="G650" s="434"/>
      <c r="H650" s="434"/>
      <c r="I650" s="434"/>
      <c r="J650" s="434"/>
      <c r="K650" s="434"/>
      <c r="L650" s="434"/>
      <c r="M650" s="434"/>
      <c r="N650" s="434"/>
      <c r="O650" s="434"/>
      <c r="P650" s="434"/>
      <c r="Q650" s="434"/>
      <c r="R650" s="434"/>
      <c r="S650" s="434"/>
      <c r="T650" s="434"/>
      <c r="U650" s="434"/>
      <c r="V650" s="434"/>
      <c r="W650" s="434"/>
      <c r="X650" s="434"/>
      <c r="Y650" s="434"/>
      <c r="Z650" s="434"/>
    </row>
    <row r="651" spans="1:26" ht="16.5" customHeight="1" x14ac:dyDescent="0.3">
      <c r="A651" s="434"/>
      <c r="B651" s="434"/>
      <c r="C651" s="434"/>
      <c r="D651" s="434"/>
      <c r="E651" s="434"/>
      <c r="F651" s="434"/>
      <c r="G651" s="434"/>
      <c r="H651" s="434"/>
      <c r="I651" s="434"/>
      <c r="J651" s="434"/>
      <c r="K651" s="434"/>
      <c r="L651" s="434"/>
      <c r="M651" s="434"/>
      <c r="N651" s="434"/>
      <c r="O651" s="434"/>
      <c r="P651" s="434"/>
      <c r="Q651" s="434"/>
      <c r="R651" s="434"/>
      <c r="S651" s="434"/>
      <c r="T651" s="434"/>
      <c r="U651" s="434"/>
      <c r="V651" s="434"/>
      <c r="W651" s="434"/>
      <c r="X651" s="434"/>
      <c r="Y651" s="434"/>
      <c r="Z651" s="434"/>
    </row>
    <row r="652" spans="1:26" ht="16.5" customHeight="1" x14ac:dyDescent="0.3">
      <c r="A652" s="434"/>
      <c r="B652" s="434"/>
      <c r="C652" s="434"/>
      <c r="D652" s="434"/>
      <c r="E652" s="434"/>
      <c r="F652" s="434"/>
      <c r="G652" s="434"/>
      <c r="H652" s="434"/>
      <c r="I652" s="434"/>
      <c r="J652" s="434"/>
      <c r="K652" s="434"/>
      <c r="L652" s="434"/>
      <c r="M652" s="434"/>
      <c r="N652" s="434"/>
      <c r="O652" s="434"/>
      <c r="P652" s="434"/>
      <c r="Q652" s="434"/>
      <c r="R652" s="434"/>
      <c r="S652" s="434"/>
      <c r="T652" s="434"/>
      <c r="U652" s="434"/>
      <c r="V652" s="434"/>
      <c r="W652" s="434"/>
      <c r="X652" s="434"/>
      <c r="Y652" s="434"/>
      <c r="Z652" s="434"/>
    </row>
    <row r="653" spans="1:26" ht="16.5" customHeight="1" x14ac:dyDescent="0.3">
      <c r="A653" s="434"/>
      <c r="B653" s="434"/>
      <c r="C653" s="434"/>
      <c r="D653" s="434"/>
      <c r="E653" s="434"/>
      <c r="F653" s="434"/>
      <c r="G653" s="434"/>
      <c r="H653" s="434"/>
      <c r="I653" s="434"/>
      <c r="J653" s="434"/>
      <c r="K653" s="434"/>
      <c r="L653" s="434"/>
      <c r="M653" s="434"/>
      <c r="N653" s="434"/>
      <c r="O653" s="434"/>
      <c r="P653" s="434"/>
      <c r="Q653" s="434"/>
      <c r="R653" s="434"/>
      <c r="S653" s="434"/>
      <c r="T653" s="434"/>
      <c r="U653" s="434"/>
      <c r="V653" s="434"/>
      <c r="W653" s="434"/>
      <c r="X653" s="434"/>
      <c r="Y653" s="434"/>
      <c r="Z653" s="434"/>
    </row>
    <row r="654" spans="1:26" ht="16.5" customHeight="1" x14ac:dyDescent="0.3">
      <c r="A654" s="434"/>
      <c r="B654" s="434"/>
      <c r="C654" s="434"/>
      <c r="D654" s="434"/>
      <c r="E654" s="434"/>
      <c r="F654" s="434"/>
      <c r="G654" s="434"/>
      <c r="H654" s="434"/>
      <c r="I654" s="434"/>
      <c r="J654" s="434"/>
      <c r="K654" s="434"/>
      <c r="L654" s="434"/>
      <c r="M654" s="434"/>
      <c r="N654" s="434"/>
      <c r="O654" s="434"/>
      <c r="P654" s="434"/>
      <c r="Q654" s="434"/>
      <c r="R654" s="434"/>
      <c r="S654" s="434"/>
      <c r="T654" s="434"/>
      <c r="U654" s="434"/>
      <c r="V654" s="434"/>
      <c r="W654" s="434"/>
      <c r="X654" s="434"/>
      <c r="Y654" s="434"/>
      <c r="Z654" s="434"/>
    </row>
    <row r="655" spans="1:26" ht="16.5" customHeight="1" x14ac:dyDescent="0.3">
      <c r="A655" s="434"/>
      <c r="B655" s="434"/>
      <c r="C655" s="434"/>
      <c r="D655" s="434"/>
      <c r="E655" s="434"/>
      <c r="F655" s="434"/>
      <c r="G655" s="434"/>
      <c r="H655" s="434"/>
      <c r="I655" s="434"/>
      <c r="J655" s="434"/>
      <c r="K655" s="434"/>
      <c r="L655" s="434"/>
      <c r="M655" s="434"/>
      <c r="N655" s="434"/>
      <c r="O655" s="434"/>
      <c r="P655" s="434"/>
      <c r="Q655" s="434"/>
      <c r="R655" s="434"/>
      <c r="S655" s="434"/>
      <c r="T655" s="434"/>
      <c r="U655" s="434"/>
      <c r="V655" s="434"/>
      <c r="W655" s="434"/>
      <c r="X655" s="434"/>
      <c r="Y655" s="434"/>
      <c r="Z655" s="434"/>
    </row>
    <row r="656" spans="1:26" ht="16.5" customHeight="1" x14ac:dyDescent="0.3">
      <c r="A656" s="434"/>
      <c r="B656" s="434"/>
      <c r="C656" s="434"/>
      <c r="D656" s="434"/>
      <c r="E656" s="434"/>
      <c r="F656" s="434"/>
      <c r="G656" s="434"/>
      <c r="H656" s="434"/>
      <c r="I656" s="434"/>
      <c r="J656" s="434"/>
      <c r="K656" s="434"/>
      <c r="L656" s="434"/>
      <c r="M656" s="434"/>
      <c r="N656" s="434"/>
      <c r="O656" s="434"/>
      <c r="P656" s="434"/>
      <c r="Q656" s="434"/>
      <c r="R656" s="434"/>
      <c r="S656" s="434"/>
      <c r="T656" s="434"/>
      <c r="U656" s="434"/>
      <c r="V656" s="434"/>
      <c r="W656" s="434"/>
      <c r="X656" s="434"/>
      <c r="Y656" s="434"/>
      <c r="Z656" s="434"/>
    </row>
    <row r="657" spans="1:26" ht="16.5" customHeight="1" x14ac:dyDescent="0.3">
      <c r="A657" s="434"/>
      <c r="B657" s="434"/>
      <c r="C657" s="434"/>
      <c r="D657" s="434"/>
      <c r="E657" s="434"/>
      <c r="F657" s="434"/>
      <c r="G657" s="434"/>
      <c r="H657" s="434"/>
      <c r="I657" s="434"/>
      <c r="J657" s="434"/>
      <c r="K657" s="434"/>
      <c r="L657" s="434"/>
      <c r="M657" s="434"/>
      <c r="N657" s="434"/>
      <c r="O657" s="434"/>
      <c r="P657" s="434"/>
      <c r="Q657" s="434"/>
      <c r="R657" s="434"/>
      <c r="S657" s="434"/>
      <c r="T657" s="434"/>
      <c r="U657" s="434"/>
      <c r="V657" s="434"/>
      <c r="W657" s="434"/>
      <c r="X657" s="434"/>
      <c r="Y657" s="434"/>
      <c r="Z657" s="434"/>
    </row>
    <row r="658" spans="1:26" ht="16.5" customHeight="1" x14ac:dyDescent="0.3">
      <c r="A658" s="434"/>
      <c r="B658" s="434"/>
      <c r="C658" s="434"/>
      <c r="D658" s="434"/>
      <c r="E658" s="434"/>
      <c r="F658" s="434"/>
      <c r="G658" s="434"/>
      <c r="H658" s="434"/>
      <c r="I658" s="434"/>
      <c r="J658" s="434"/>
      <c r="K658" s="434"/>
      <c r="L658" s="434"/>
      <c r="M658" s="434"/>
      <c r="N658" s="434"/>
      <c r="O658" s="434"/>
      <c r="P658" s="434"/>
      <c r="Q658" s="434"/>
      <c r="R658" s="434"/>
      <c r="S658" s="434"/>
      <c r="T658" s="434"/>
      <c r="U658" s="434"/>
      <c r="V658" s="434"/>
      <c r="W658" s="434"/>
      <c r="X658" s="434"/>
      <c r="Y658" s="434"/>
      <c r="Z658" s="434"/>
    </row>
    <row r="659" spans="1:26" ht="16.5" customHeight="1" x14ac:dyDescent="0.3">
      <c r="A659" s="434"/>
      <c r="B659" s="434"/>
      <c r="C659" s="434"/>
      <c r="D659" s="434"/>
      <c r="E659" s="434"/>
      <c r="F659" s="434"/>
      <c r="G659" s="434"/>
      <c r="H659" s="434"/>
      <c r="I659" s="434"/>
      <c r="J659" s="434"/>
      <c r="K659" s="434"/>
      <c r="L659" s="434"/>
      <c r="M659" s="434"/>
      <c r="N659" s="434"/>
      <c r="O659" s="434"/>
      <c r="P659" s="434"/>
      <c r="Q659" s="434"/>
      <c r="R659" s="434"/>
      <c r="S659" s="434"/>
      <c r="T659" s="434"/>
      <c r="U659" s="434"/>
      <c r="V659" s="434"/>
      <c r="W659" s="434"/>
      <c r="X659" s="434"/>
      <c r="Y659" s="434"/>
      <c r="Z659" s="434"/>
    </row>
    <row r="660" spans="1:26" ht="16.5" customHeight="1" x14ac:dyDescent="0.3">
      <c r="A660" s="434"/>
      <c r="B660" s="434"/>
      <c r="C660" s="434"/>
      <c r="D660" s="434"/>
      <c r="E660" s="434"/>
      <c r="F660" s="434"/>
      <c r="G660" s="434"/>
      <c r="H660" s="434"/>
      <c r="I660" s="434"/>
      <c r="J660" s="434"/>
      <c r="K660" s="434"/>
      <c r="L660" s="434"/>
      <c r="M660" s="434"/>
      <c r="N660" s="434"/>
      <c r="O660" s="434"/>
      <c r="P660" s="434"/>
      <c r="Q660" s="434"/>
      <c r="R660" s="434"/>
      <c r="S660" s="434"/>
      <c r="T660" s="434"/>
      <c r="U660" s="434"/>
      <c r="V660" s="434"/>
      <c r="W660" s="434"/>
      <c r="X660" s="434"/>
      <c r="Y660" s="434"/>
      <c r="Z660" s="434"/>
    </row>
    <row r="661" spans="1:26" ht="16.5" customHeight="1" x14ac:dyDescent="0.3">
      <c r="A661" s="434"/>
      <c r="B661" s="434"/>
      <c r="C661" s="434"/>
      <c r="D661" s="434"/>
      <c r="E661" s="434"/>
      <c r="F661" s="434"/>
      <c r="G661" s="434"/>
      <c r="H661" s="434"/>
      <c r="I661" s="434"/>
      <c r="J661" s="434"/>
      <c r="K661" s="434"/>
      <c r="L661" s="434"/>
      <c r="M661" s="434"/>
      <c r="N661" s="434"/>
      <c r="O661" s="434"/>
      <c r="P661" s="434"/>
      <c r="Q661" s="434"/>
      <c r="R661" s="434"/>
      <c r="S661" s="434"/>
      <c r="T661" s="434"/>
      <c r="U661" s="434"/>
      <c r="V661" s="434"/>
      <c r="W661" s="434"/>
      <c r="X661" s="434"/>
      <c r="Y661" s="434"/>
      <c r="Z661" s="434"/>
    </row>
    <row r="662" spans="1:26" ht="16.5" customHeight="1" x14ac:dyDescent="0.3">
      <c r="A662" s="434"/>
      <c r="B662" s="434"/>
      <c r="C662" s="434"/>
      <c r="D662" s="434"/>
      <c r="E662" s="434"/>
      <c r="F662" s="434"/>
      <c r="G662" s="434"/>
      <c r="H662" s="434"/>
      <c r="I662" s="434"/>
      <c r="J662" s="434"/>
      <c r="K662" s="434"/>
      <c r="L662" s="434"/>
      <c r="M662" s="434"/>
      <c r="N662" s="434"/>
      <c r="O662" s="434"/>
      <c r="P662" s="434"/>
      <c r="Q662" s="434"/>
      <c r="R662" s="434"/>
      <c r="S662" s="434"/>
      <c r="T662" s="434"/>
      <c r="U662" s="434"/>
      <c r="V662" s="434"/>
      <c r="W662" s="434"/>
      <c r="X662" s="434"/>
      <c r="Y662" s="434"/>
      <c r="Z662" s="434"/>
    </row>
    <row r="663" spans="1:26" ht="16.5" customHeight="1" x14ac:dyDescent="0.3">
      <c r="A663" s="434"/>
      <c r="B663" s="434"/>
      <c r="C663" s="434"/>
      <c r="D663" s="434"/>
      <c r="E663" s="434"/>
      <c r="F663" s="434"/>
      <c r="G663" s="434"/>
      <c r="H663" s="434"/>
      <c r="I663" s="434"/>
      <c r="J663" s="434"/>
      <c r="K663" s="434"/>
      <c r="L663" s="434"/>
      <c r="M663" s="434"/>
      <c r="N663" s="434"/>
      <c r="O663" s="434"/>
      <c r="P663" s="434"/>
      <c r="Q663" s="434"/>
      <c r="R663" s="434"/>
      <c r="S663" s="434"/>
      <c r="T663" s="434"/>
      <c r="U663" s="434"/>
      <c r="V663" s="434"/>
      <c r="W663" s="434"/>
      <c r="X663" s="434"/>
      <c r="Y663" s="434"/>
      <c r="Z663" s="434"/>
    </row>
    <row r="664" spans="1:26" ht="16.5" customHeight="1" x14ac:dyDescent="0.3">
      <c r="A664" s="434"/>
      <c r="B664" s="434"/>
      <c r="C664" s="434"/>
      <c r="D664" s="434"/>
      <c r="E664" s="434"/>
      <c r="F664" s="434"/>
      <c r="G664" s="434"/>
      <c r="H664" s="434"/>
      <c r="I664" s="434"/>
      <c r="J664" s="434"/>
      <c r="K664" s="434"/>
      <c r="L664" s="434"/>
      <c r="M664" s="434"/>
      <c r="N664" s="434"/>
      <c r="O664" s="434"/>
      <c r="P664" s="434"/>
      <c r="Q664" s="434"/>
      <c r="R664" s="434"/>
      <c r="S664" s="434"/>
      <c r="T664" s="434"/>
      <c r="U664" s="434"/>
      <c r="V664" s="434"/>
      <c r="W664" s="434"/>
      <c r="X664" s="434"/>
      <c r="Y664" s="434"/>
      <c r="Z664" s="434"/>
    </row>
    <row r="665" spans="1:26" ht="16.5" customHeight="1" x14ac:dyDescent="0.3">
      <c r="A665" s="434"/>
      <c r="B665" s="434"/>
      <c r="C665" s="434"/>
      <c r="D665" s="434"/>
      <c r="E665" s="434"/>
      <c r="F665" s="434"/>
      <c r="G665" s="434"/>
      <c r="H665" s="434"/>
      <c r="I665" s="434"/>
      <c r="J665" s="434"/>
      <c r="K665" s="434"/>
      <c r="L665" s="434"/>
      <c r="M665" s="434"/>
      <c r="N665" s="434"/>
      <c r="O665" s="434"/>
      <c r="P665" s="434"/>
      <c r="Q665" s="434"/>
      <c r="R665" s="434"/>
      <c r="S665" s="434"/>
      <c r="T665" s="434"/>
      <c r="U665" s="434"/>
      <c r="V665" s="434"/>
      <c r="W665" s="434"/>
      <c r="X665" s="434"/>
      <c r="Y665" s="434"/>
      <c r="Z665" s="434"/>
    </row>
    <row r="666" spans="1:26" ht="16.5" customHeight="1" x14ac:dyDescent="0.3">
      <c r="A666" s="434"/>
      <c r="B666" s="434"/>
      <c r="C666" s="434"/>
      <c r="D666" s="434"/>
      <c r="E666" s="434"/>
      <c r="F666" s="434"/>
      <c r="G666" s="434"/>
      <c r="H666" s="434"/>
      <c r="I666" s="434"/>
      <c r="J666" s="434"/>
      <c r="K666" s="434"/>
      <c r="L666" s="434"/>
      <c r="M666" s="434"/>
      <c r="N666" s="434"/>
      <c r="O666" s="434"/>
      <c r="P666" s="434"/>
      <c r="Q666" s="434"/>
      <c r="R666" s="434"/>
      <c r="S666" s="434"/>
      <c r="T666" s="434"/>
      <c r="U666" s="434"/>
      <c r="V666" s="434"/>
      <c r="W666" s="434"/>
      <c r="X666" s="434"/>
      <c r="Y666" s="434"/>
      <c r="Z666" s="434"/>
    </row>
    <row r="667" spans="1:26" ht="16.5" customHeight="1" x14ac:dyDescent="0.3">
      <c r="A667" s="434"/>
      <c r="B667" s="434"/>
      <c r="C667" s="434"/>
      <c r="D667" s="434"/>
      <c r="E667" s="434"/>
      <c r="F667" s="434"/>
      <c r="G667" s="434"/>
      <c r="H667" s="434"/>
      <c r="I667" s="434"/>
      <c r="J667" s="434"/>
      <c r="K667" s="434"/>
      <c r="L667" s="434"/>
      <c r="M667" s="434"/>
      <c r="N667" s="434"/>
      <c r="O667" s="434"/>
      <c r="P667" s="434"/>
      <c r="Q667" s="434"/>
      <c r="R667" s="434"/>
      <c r="S667" s="434"/>
      <c r="T667" s="434"/>
      <c r="U667" s="434"/>
      <c r="V667" s="434"/>
      <c r="W667" s="434"/>
      <c r="X667" s="434"/>
      <c r="Y667" s="434"/>
      <c r="Z667" s="434"/>
    </row>
    <row r="668" spans="1:26" ht="16.5" customHeight="1" x14ac:dyDescent="0.3">
      <c r="A668" s="434"/>
      <c r="B668" s="434"/>
      <c r="C668" s="434"/>
      <c r="D668" s="434"/>
      <c r="E668" s="434"/>
      <c r="F668" s="434"/>
      <c r="G668" s="434"/>
      <c r="H668" s="434"/>
      <c r="I668" s="434"/>
      <c r="J668" s="434"/>
      <c r="K668" s="434"/>
      <c r="L668" s="434"/>
      <c r="M668" s="434"/>
      <c r="N668" s="434"/>
      <c r="O668" s="434"/>
      <c r="P668" s="434"/>
      <c r="Q668" s="434"/>
      <c r="R668" s="434"/>
      <c r="S668" s="434"/>
      <c r="T668" s="434"/>
      <c r="U668" s="434"/>
      <c r="V668" s="434"/>
      <c r="W668" s="434"/>
      <c r="X668" s="434"/>
      <c r="Y668" s="434"/>
      <c r="Z668" s="434"/>
    </row>
    <row r="669" spans="1:26" ht="16.5" customHeight="1" x14ac:dyDescent="0.3">
      <c r="A669" s="434"/>
      <c r="B669" s="434"/>
      <c r="C669" s="434"/>
      <c r="D669" s="434"/>
      <c r="E669" s="434"/>
      <c r="F669" s="434"/>
      <c r="G669" s="434"/>
      <c r="H669" s="434"/>
      <c r="I669" s="434"/>
      <c r="J669" s="434"/>
      <c r="K669" s="434"/>
      <c r="L669" s="434"/>
      <c r="M669" s="434"/>
      <c r="N669" s="434"/>
      <c r="O669" s="434"/>
      <c r="P669" s="434"/>
      <c r="Q669" s="434"/>
      <c r="R669" s="434"/>
      <c r="S669" s="434"/>
      <c r="T669" s="434"/>
      <c r="U669" s="434"/>
      <c r="V669" s="434"/>
      <c r="W669" s="434"/>
      <c r="X669" s="434"/>
      <c r="Y669" s="434"/>
      <c r="Z669" s="434"/>
    </row>
    <row r="670" spans="1:26" ht="16.5" customHeight="1" x14ac:dyDescent="0.3">
      <c r="A670" s="434"/>
      <c r="B670" s="434"/>
      <c r="C670" s="434"/>
      <c r="D670" s="434"/>
      <c r="E670" s="434"/>
      <c r="F670" s="434"/>
      <c r="G670" s="434"/>
      <c r="H670" s="434"/>
      <c r="I670" s="434"/>
      <c r="J670" s="434"/>
      <c r="K670" s="434"/>
      <c r="L670" s="434"/>
      <c r="M670" s="434"/>
      <c r="N670" s="434"/>
      <c r="O670" s="434"/>
      <c r="P670" s="434"/>
      <c r="Q670" s="434"/>
      <c r="R670" s="434"/>
      <c r="S670" s="434"/>
      <c r="T670" s="434"/>
      <c r="U670" s="434"/>
      <c r="V670" s="434"/>
      <c r="W670" s="434"/>
      <c r="X670" s="434"/>
      <c r="Y670" s="434"/>
      <c r="Z670" s="434"/>
    </row>
    <row r="671" spans="1:26" ht="16.5" customHeight="1" x14ac:dyDescent="0.3">
      <c r="A671" s="434"/>
      <c r="B671" s="434"/>
      <c r="C671" s="434"/>
      <c r="D671" s="434"/>
      <c r="E671" s="434"/>
      <c r="F671" s="434"/>
      <c r="G671" s="434"/>
      <c r="H671" s="434"/>
      <c r="I671" s="434"/>
      <c r="J671" s="434"/>
      <c r="K671" s="434"/>
      <c r="L671" s="434"/>
      <c r="M671" s="434"/>
      <c r="N671" s="434"/>
      <c r="O671" s="434"/>
      <c r="P671" s="434"/>
      <c r="Q671" s="434"/>
      <c r="R671" s="434"/>
      <c r="S671" s="434"/>
      <c r="T671" s="434"/>
      <c r="U671" s="434"/>
      <c r="V671" s="434"/>
      <c r="W671" s="434"/>
      <c r="X671" s="434"/>
      <c r="Y671" s="434"/>
      <c r="Z671" s="434"/>
    </row>
    <row r="672" spans="1:26" ht="16.5" customHeight="1" x14ac:dyDescent="0.3">
      <c r="A672" s="434"/>
      <c r="B672" s="434"/>
      <c r="C672" s="434"/>
      <c r="D672" s="434"/>
      <c r="E672" s="434"/>
      <c r="F672" s="434"/>
      <c r="G672" s="434"/>
      <c r="H672" s="434"/>
      <c r="I672" s="434"/>
      <c r="J672" s="434"/>
      <c r="K672" s="434"/>
      <c r="L672" s="434"/>
      <c r="M672" s="434"/>
      <c r="N672" s="434"/>
      <c r="O672" s="434"/>
      <c r="P672" s="434"/>
      <c r="Q672" s="434"/>
      <c r="R672" s="434"/>
      <c r="S672" s="434"/>
      <c r="T672" s="434"/>
      <c r="U672" s="434"/>
      <c r="V672" s="434"/>
      <c r="W672" s="434"/>
      <c r="X672" s="434"/>
      <c r="Y672" s="434"/>
      <c r="Z672" s="434"/>
    </row>
    <row r="673" spans="1:26" ht="16.5" customHeight="1" x14ac:dyDescent="0.3">
      <c r="A673" s="434"/>
      <c r="B673" s="434"/>
      <c r="C673" s="434"/>
      <c r="D673" s="434"/>
      <c r="E673" s="434"/>
      <c r="F673" s="434"/>
      <c r="G673" s="434"/>
      <c r="H673" s="434"/>
      <c r="I673" s="434"/>
      <c r="J673" s="434"/>
      <c r="K673" s="434"/>
      <c r="L673" s="434"/>
      <c r="M673" s="434"/>
      <c r="N673" s="434"/>
      <c r="O673" s="434"/>
      <c r="P673" s="434"/>
      <c r="Q673" s="434"/>
      <c r="R673" s="434"/>
      <c r="S673" s="434"/>
      <c r="T673" s="434"/>
      <c r="U673" s="434"/>
      <c r="V673" s="434"/>
      <c r="W673" s="434"/>
      <c r="X673" s="434"/>
      <c r="Y673" s="434"/>
      <c r="Z673" s="434"/>
    </row>
    <row r="674" spans="1:26" ht="16.5" customHeight="1" x14ac:dyDescent="0.3">
      <c r="A674" s="434"/>
      <c r="B674" s="434"/>
      <c r="C674" s="434"/>
      <c r="D674" s="434"/>
      <c r="E674" s="434"/>
      <c r="F674" s="434"/>
      <c r="G674" s="434"/>
      <c r="H674" s="434"/>
      <c r="I674" s="434"/>
      <c r="J674" s="434"/>
      <c r="K674" s="434"/>
      <c r="L674" s="434"/>
      <c r="M674" s="434"/>
      <c r="N674" s="434"/>
      <c r="O674" s="434"/>
      <c r="P674" s="434"/>
      <c r="Q674" s="434"/>
      <c r="R674" s="434"/>
      <c r="S674" s="434"/>
      <c r="T674" s="434"/>
      <c r="U674" s="434"/>
      <c r="V674" s="434"/>
      <c r="W674" s="434"/>
      <c r="X674" s="434"/>
      <c r="Y674" s="434"/>
      <c r="Z674" s="434"/>
    </row>
    <row r="675" spans="1:26" ht="16.5" customHeight="1" x14ac:dyDescent="0.3">
      <c r="A675" s="434"/>
      <c r="B675" s="434"/>
      <c r="C675" s="434"/>
      <c r="D675" s="434"/>
      <c r="E675" s="434"/>
      <c r="F675" s="434"/>
      <c r="G675" s="434"/>
      <c r="H675" s="434"/>
      <c r="I675" s="434"/>
      <c r="J675" s="434"/>
      <c r="K675" s="434"/>
      <c r="L675" s="434"/>
      <c r="M675" s="434"/>
      <c r="N675" s="434"/>
      <c r="O675" s="434"/>
      <c r="P675" s="434"/>
      <c r="Q675" s="434"/>
      <c r="R675" s="434"/>
      <c r="S675" s="434"/>
      <c r="T675" s="434"/>
      <c r="U675" s="434"/>
      <c r="V675" s="434"/>
      <c r="W675" s="434"/>
      <c r="X675" s="434"/>
      <c r="Y675" s="434"/>
      <c r="Z675" s="434"/>
    </row>
    <row r="676" spans="1:26" ht="16.5" customHeight="1" x14ac:dyDescent="0.3">
      <c r="A676" s="434"/>
      <c r="B676" s="434"/>
      <c r="C676" s="434"/>
      <c r="D676" s="434"/>
      <c r="E676" s="434"/>
      <c r="F676" s="434"/>
      <c r="G676" s="434"/>
      <c r="H676" s="434"/>
      <c r="I676" s="434"/>
      <c r="J676" s="434"/>
      <c r="K676" s="434"/>
      <c r="L676" s="434"/>
      <c r="M676" s="434"/>
      <c r="N676" s="434"/>
      <c r="O676" s="434"/>
      <c r="P676" s="434"/>
      <c r="Q676" s="434"/>
      <c r="R676" s="434"/>
      <c r="S676" s="434"/>
      <c r="T676" s="434"/>
      <c r="U676" s="434"/>
      <c r="V676" s="434"/>
      <c r="W676" s="434"/>
      <c r="X676" s="434"/>
      <c r="Y676" s="434"/>
      <c r="Z676" s="434"/>
    </row>
    <row r="677" spans="1:26" ht="16.5" customHeight="1" x14ac:dyDescent="0.3">
      <c r="A677" s="434"/>
      <c r="B677" s="434"/>
      <c r="C677" s="434"/>
      <c r="D677" s="434"/>
      <c r="E677" s="434"/>
      <c r="F677" s="434"/>
      <c r="G677" s="434"/>
      <c r="H677" s="434"/>
      <c r="I677" s="434"/>
      <c r="J677" s="434"/>
      <c r="K677" s="434"/>
      <c r="L677" s="434"/>
      <c r="M677" s="434"/>
      <c r="N677" s="434"/>
      <c r="O677" s="434"/>
      <c r="P677" s="434"/>
      <c r="Q677" s="434"/>
      <c r="R677" s="434"/>
      <c r="S677" s="434"/>
      <c r="T677" s="434"/>
      <c r="U677" s="434"/>
      <c r="V677" s="434"/>
      <c r="W677" s="434"/>
      <c r="X677" s="434"/>
      <c r="Y677" s="434"/>
      <c r="Z677" s="434"/>
    </row>
    <row r="678" spans="1:26" ht="16.5" customHeight="1" x14ac:dyDescent="0.3">
      <c r="A678" s="434"/>
      <c r="B678" s="434"/>
      <c r="C678" s="434"/>
      <c r="D678" s="434"/>
      <c r="E678" s="434"/>
      <c r="F678" s="434"/>
      <c r="G678" s="434"/>
      <c r="H678" s="434"/>
      <c r="I678" s="434"/>
      <c r="J678" s="434"/>
      <c r="K678" s="434"/>
      <c r="L678" s="434"/>
      <c r="M678" s="434"/>
      <c r="N678" s="434"/>
      <c r="O678" s="434"/>
      <c r="P678" s="434"/>
      <c r="Q678" s="434"/>
      <c r="R678" s="434"/>
      <c r="S678" s="434"/>
      <c r="T678" s="434"/>
      <c r="U678" s="434"/>
      <c r="V678" s="434"/>
      <c r="W678" s="434"/>
      <c r="X678" s="434"/>
      <c r="Y678" s="434"/>
      <c r="Z678" s="434"/>
    </row>
    <row r="679" spans="1:26" ht="16.5" customHeight="1" x14ac:dyDescent="0.3">
      <c r="A679" s="434"/>
      <c r="B679" s="434"/>
      <c r="C679" s="434"/>
      <c r="D679" s="434"/>
      <c r="E679" s="434"/>
      <c r="F679" s="434"/>
      <c r="G679" s="434"/>
      <c r="H679" s="434"/>
      <c r="I679" s="434"/>
      <c r="J679" s="434"/>
      <c r="K679" s="434"/>
      <c r="L679" s="434"/>
      <c r="M679" s="434"/>
      <c r="N679" s="434"/>
      <c r="O679" s="434"/>
      <c r="P679" s="434"/>
      <c r="Q679" s="434"/>
      <c r="R679" s="434"/>
      <c r="S679" s="434"/>
      <c r="T679" s="434"/>
      <c r="U679" s="434"/>
      <c r="V679" s="434"/>
      <c r="W679" s="434"/>
      <c r="X679" s="434"/>
      <c r="Y679" s="434"/>
      <c r="Z679" s="434"/>
    </row>
    <row r="680" spans="1:26" ht="16.5" customHeight="1" x14ac:dyDescent="0.3">
      <c r="A680" s="434"/>
      <c r="B680" s="434"/>
      <c r="C680" s="434"/>
      <c r="D680" s="434"/>
      <c r="E680" s="434"/>
      <c r="F680" s="434"/>
      <c r="G680" s="434"/>
      <c r="H680" s="434"/>
      <c r="I680" s="434"/>
      <c r="J680" s="434"/>
      <c r="K680" s="434"/>
      <c r="L680" s="434"/>
      <c r="M680" s="434"/>
      <c r="N680" s="434"/>
      <c r="O680" s="434"/>
      <c r="P680" s="434"/>
      <c r="Q680" s="434"/>
      <c r="R680" s="434"/>
      <c r="S680" s="434"/>
      <c r="T680" s="434"/>
      <c r="U680" s="434"/>
      <c r="V680" s="434"/>
      <c r="W680" s="434"/>
      <c r="X680" s="434"/>
      <c r="Y680" s="434"/>
      <c r="Z680" s="434"/>
    </row>
    <row r="681" spans="1:26" ht="16.5" customHeight="1" x14ac:dyDescent="0.3">
      <c r="A681" s="434"/>
      <c r="B681" s="434"/>
      <c r="C681" s="434"/>
      <c r="D681" s="434"/>
      <c r="E681" s="434"/>
      <c r="F681" s="434"/>
      <c r="G681" s="434"/>
      <c r="H681" s="434"/>
      <c r="I681" s="434"/>
      <c r="J681" s="434"/>
      <c r="K681" s="434"/>
      <c r="L681" s="434"/>
      <c r="M681" s="434"/>
      <c r="N681" s="434"/>
      <c r="O681" s="434"/>
      <c r="P681" s="434"/>
      <c r="Q681" s="434"/>
      <c r="R681" s="434"/>
      <c r="S681" s="434"/>
      <c r="T681" s="434"/>
      <c r="U681" s="434"/>
      <c r="V681" s="434"/>
      <c r="W681" s="434"/>
      <c r="X681" s="434"/>
      <c r="Y681" s="434"/>
      <c r="Z681" s="434"/>
    </row>
    <row r="682" spans="1:26" ht="16.5" customHeight="1" x14ac:dyDescent="0.3">
      <c r="A682" s="434"/>
      <c r="B682" s="434"/>
      <c r="C682" s="434"/>
      <c r="D682" s="434"/>
      <c r="E682" s="434"/>
      <c r="F682" s="434"/>
      <c r="G682" s="434"/>
      <c r="H682" s="434"/>
      <c r="I682" s="434"/>
      <c r="J682" s="434"/>
      <c r="K682" s="434"/>
      <c r="L682" s="434"/>
      <c r="M682" s="434"/>
      <c r="N682" s="434"/>
      <c r="O682" s="434"/>
      <c r="P682" s="434"/>
      <c r="Q682" s="434"/>
      <c r="R682" s="434"/>
      <c r="S682" s="434"/>
      <c r="T682" s="434"/>
      <c r="U682" s="434"/>
      <c r="V682" s="434"/>
      <c r="W682" s="434"/>
      <c r="X682" s="434"/>
      <c r="Y682" s="434"/>
      <c r="Z682" s="434"/>
    </row>
    <row r="683" spans="1:26" ht="16.5" customHeight="1" x14ac:dyDescent="0.3">
      <c r="A683" s="434"/>
      <c r="B683" s="434"/>
      <c r="C683" s="434"/>
      <c r="D683" s="434"/>
      <c r="E683" s="434"/>
      <c r="F683" s="434"/>
      <c r="G683" s="434"/>
      <c r="H683" s="434"/>
      <c r="I683" s="434"/>
      <c r="J683" s="434"/>
      <c r="K683" s="434"/>
      <c r="L683" s="434"/>
      <c r="M683" s="434"/>
      <c r="N683" s="434"/>
      <c r="O683" s="434"/>
      <c r="P683" s="434"/>
      <c r="Q683" s="434"/>
      <c r="R683" s="434"/>
      <c r="S683" s="434"/>
      <c r="T683" s="434"/>
      <c r="U683" s="434"/>
      <c r="V683" s="434"/>
      <c r="W683" s="434"/>
      <c r="X683" s="434"/>
      <c r="Y683" s="434"/>
      <c r="Z683" s="434"/>
    </row>
    <row r="684" spans="1:26" ht="16.5" customHeight="1" x14ac:dyDescent="0.3">
      <c r="A684" s="434"/>
      <c r="B684" s="434"/>
      <c r="C684" s="434"/>
      <c r="D684" s="434"/>
      <c r="E684" s="434"/>
      <c r="F684" s="434"/>
      <c r="G684" s="434"/>
      <c r="H684" s="434"/>
      <c r="I684" s="434"/>
      <c r="J684" s="434"/>
      <c r="K684" s="434"/>
      <c r="L684" s="434"/>
      <c r="M684" s="434"/>
      <c r="N684" s="434"/>
      <c r="O684" s="434"/>
      <c r="P684" s="434"/>
      <c r="Q684" s="434"/>
      <c r="R684" s="434"/>
      <c r="S684" s="434"/>
      <c r="T684" s="434"/>
      <c r="U684" s="434"/>
      <c r="V684" s="434"/>
      <c r="W684" s="434"/>
      <c r="X684" s="434"/>
      <c r="Y684" s="434"/>
      <c r="Z684" s="434"/>
    </row>
    <row r="685" spans="1:26" ht="16.5" customHeight="1" x14ac:dyDescent="0.3">
      <c r="A685" s="434"/>
      <c r="B685" s="434"/>
      <c r="C685" s="434"/>
      <c r="D685" s="434"/>
      <c r="E685" s="434"/>
      <c r="F685" s="434"/>
      <c r="G685" s="434"/>
      <c r="H685" s="434"/>
      <c r="I685" s="434"/>
      <c r="J685" s="434"/>
      <c r="K685" s="434"/>
      <c r="L685" s="434"/>
      <c r="M685" s="434"/>
      <c r="N685" s="434"/>
      <c r="O685" s="434"/>
      <c r="P685" s="434"/>
      <c r="Q685" s="434"/>
      <c r="R685" s="434"/>
      <c r="S685" s="434"/>
      <c r="T685" s="434"/>
      <c r="U685" s="434"/>
      <c r="V685" s="434"/>
      <c r="W685" s="434"/>
      <c r="X685" s="434"/>
      <c r="Y685" s="434"/>
      <c r="Z685" s="434"/>
    </row>
    <row r="686" spans="1:26" ht="16.5" customHeight="1" x14ac:dyDescent="0.3">
      <c r="A686" s="434"/>
      <c r="B686" s="434"/>
      <c r="C686" s="434"/>
      <c r="D686" s="434"/>
      <c r="E686" s="434"/>
      <c r="F686" s="434"/>
      <c r="G686" s="434"/>
      <c r="H686" s="434"/>
      <c r="I686" s="434"/>
      <c r="J686" s="434"/>
      <c r="K686" s="434"/>
      <c r="L686" s="434"/>
      <c r="M686" s="434"/>
      <c r="N686" s="434"/>
      <c r="O686" s="434"/>
      <c r="P686" s="434"/>
      <c r="Q686" s="434"/>
      <c r="R686" s="434"/>
      <c r="S686" s="434"/>
      <c r="T686" s="434"/>
      <c r="U686" s="434"/>
      <c r="V686" s="434"/>
      <c r="W686" s="434"/>
      <c r="X686" s="434"/>
      <c r="Y686" s="434"/>
      <c r="Z686" s="434"/>
    </row>
    <row r="687" spans="1:26" ht="16.5" customHeight="1" x14ac:dyDescent="0.3">
      <c r="A687" s="434"/>
      <c r="B687" s="434"/>
      <c r="C687" s="434"/>
      <c r="D687" s="434"/>
      <c r="E687" s="434"/>
      <c r="F687" s="434"/>
      <c r="G687" s="434"/>
      <c r="H687" s="434"/>
      <c r="I687" s="434"/>
      <c r="J687" s="434"/>
      <c r="K687" s="434"/>
      <c r="L687" s="434"/>
      <c r="M687" s="434"/>
      <c r="N687" s="434"/>
      <c r="O687" s="434"/>
      <c r="P687" s="434"/>
      <c r="Q687" s="434"/>
      <c r="R687" s="434"/>
      <c r="S687" s="434"/>
      <c r="T687" s="434"/>
      <c r="U687" s="434"/>
      <c r="V687" s="434"/>
      <c r="W687" s="434"/>
      <c r="X687" s="434"/>
      <c r="Y687" s="434"/>
      <c r="Z687" s="434"/>
    </row>
    <row r="688" spans="1:26" ht="16.5" customHeight="1" x14ac:dyDescent="0.3">
      <c r="A688" s="434"/>
      <c r="B688" s="434"/>
      <c r="C688" s="434"/>
      <c r="D688" s="434"/>
      <c r="E688" s="434"/>
      <c r="F688" s="434"/>
      <c r="G688" s="434"/>
      <c r="H688" s="434"/>
      <c r="I688" s="434"/>
      <c r="J688" s="434"/>
      <c r="K688" s="434"/>
      <c r="L688" s="434"/>
      <c r="M688" s="434"/>
      <c r="N688" s="434"/>
      <c r="O688" s="434"/>
      <c r="P688" s="434"/>
      <c r="Q688" s="434"/>
      <c r="R688" s="434"/>
      <c r="S688" s="434"/>
      <c r="T688" s="434"/>
      <c r="U688" s="434"/>
      <c r="V688" s="434"/>
      <c r="W688" s="434"/>
      <c r="X688" s="434"/>
      <c r="Y688" s="434"/>
      <c r="Z688" s="434"/>
    </row>
    <row r="689" spans="1:26" ht="16.5" customHeight="1" x14ac:dyDescent="0.3">
      <c r="A689" s="434"/>
      <c r="B689" s="434"/>
      <c r="C689" s="434"/>
      <c r="D689" s="434"/>
      <c r="E689" s="434"/>
      <c r="F689" s="434"/>
      <c r="G689" s="434"/>
      <c r="H689" s="434"/>
      <c r="I689" s="434"/>
      <c r="J689" s="434"/>
      <c r="K689" s="434"/>
      <c r="L689" s="434"/>
      <c r="M689" s="434"/>
      <c r="N689" s="434"/>
      <c r="O689" s="434"/>
      <c r="P689" s="434"/>
      <c r="Q689" s="434"/>
      <c r="R689" s="434"/>
      <c r="S689" s="434"/>
      <c r="T689" s="434"/>
      <c r="U689" s="434"/>
      <c r="V689" s="434"/>
      <c r="W689" s="434"/>
      <c r="X689" s="434"/>
      <c r="Y689" s="434"/>
      <c r="Z689" s="434"/>
    </row>
    <row r="690" spans="1:26" ht="16.5" customHeight="1" x14ac:dyDescent="0.3">
      <c r="A690" s="434"/>
      <c r="B690" s="434"/>
      <c r="C690" s="434"/>
      <c r="D690" s="434"/>
      <c r="E690" s="434"/>
      <c r="F690" s="434"/>
      <c r="G690" s="434"/>
      <c r="H690" s="434"/>
      <c r="I690" s="434"/>
      <c r="J690" s="434"/>
      <c r="K690" s="434"/>
      <c r="L690" s="434"/>
      <c r="M690" s="434"/>
      <c r="N690" s="434"/>
      <c r="O690" s="434"/>
      <c r="P690" s="434"/>
      <c r="Q690" s="434"/>
      <c r="R690" s="434"/>
      <c r="S690" s="434"/>
      <c r="T690" s="434"/>
      <c r="U690" s="434"/>
      <c r="V690" s="434"/>
      <c r="W690" s="434"/>
      <c r="X690" s="434"/>
      <c r="Y690" s="434"/>
      <c r="Z690" s="434"/>
    </row>
    <row r="691" spans="1:26" ht="16.5" customHeight="1" x14ac:dyDescent="0.3">
      <c r="A691" s="434"/>
      <c r="B691" s="434"/>
      <c r="C691" s="434"/>
      <c r="D691" s="434"/>
      <c r="E691" s="434"/>
      <c r="F691" s="434"/>
      <c r="G691" s="434"/>
      <c r="H691" s="434"/>
      <c r="I691" s="434"/>
      <c r="J691" s="434"/>
      <c r="K691" s="434"/>
      <c r="L691" s="434"/>
      <c r="M691" s="434"/>
      <c r="N691" s="434"/>
      <c r="O691" s="434"/>
      <c r="P691" s="434"/>
      <c r="Q691" s="434"/>
      <c r="R691" s="434"/>
      <c r="S691" s="434"/>
      <c r="T691" s="434"/>
      <c r="U691" s="434"/>
      <c r="V691" s="434"/>
      <c r="W691" s="434"/>
      <c r="X691" s="434"/>
      <c r="Y691" s="434"/>
      <c r="Z691" s="434"/>
    </row>
    <row r="692" spans="1:26" ht="16.5" customHeight="1" x14ac:dyDescent="0.3">
      <c r="A692" s="434"/>
      <c r="B692" s="434"/>
      <c r="C692" s="434"/>
      <c r="D692" s="434"/>
      <c r="E692" s="434"/>
      <c r="F692" s="434"/>
      <c r="G692" s="434"/>
      <c r="H692" s="434"/>
      <c r="I692" s="434"/>
      <c r="J692" s="434"/>
      <c r="K692" s="434"/>
      <c r="L692" s="434"/>
      <c r="M692" s="434"/>
      <c r="N692" s="434"/>
      <c r="O692" s="434"/>
      <c r="P692" s="434"/>
      <c r="Q692" s="434"/>
      <c r="R692" s="434"/>
      <c r="S692" s="434"/>
      <c r="T692" s="434"/>
      <c r="U692" s="434"/>
      <c r="V692" s="434"/>
      <c r="W692" s="434"/>
      <c r="X692" s="434"/>
      <c r="Y692" s="434"/>
      <c r="Z692" s="434"/>
    </row>
    <row r="693" spans="1:26" ht="16.5" customHeight="1" x14ac:dyDescent="0.3">
      <c r="A693" s="434"/>
      <c r="B693" s="434"/>
      <c r="C693" s="434"/>
      <c r="D693" s="434"/>
      <c r="E693" s="434"/>
      <c r="F693" s="434"/>
      <c r="G693" s="434"/>
      <c r="H693" s="434"/>
      <c r="I693" s="434"/>
      <c r="J693" s="434"/>
      <c r="K693" s="434"/>
      <c r="L693" s="434"/>
      <c r="M693" s="434"/>
      <c r="N693" s="434"/>
      <c r="O693" s="434"/>
      <c r="P693" s="434"/>
      <c r="Q693" s="434"/>
      <c r="R693" s="434"/>
      <c r="S693" s="434"/>
      <c r="T693" s="434"/>
      <c r="U693" s="434"/>
      <c r="V693" s="434"/>
      <c r="W693" s="434"/>
      <c r="X693" s="434"/>
      <c r="Y693" s="434"/>
      <c r="Z693" s="434"/>
    </row>
    <row r="694" spans="1:26" ht="16.5" customHeight="1" x14ac:dyDescent="0.3">
      <c r="A694" s="434"/>
      <c r="B694" s="434"/>
      <c r="C694" s="434"/>
      <c r="D694" s="434"/>
      <c r="E694" s="434"/>
      <c r="F694" s="434"/>
      <c r="G694" s="434"/>
      <c r="H694" s="434"/>
      <c r="I694" s="434"/>
      <c r="J694" s="434"/>
      <c r="K694" s="434"/>
      <c r="L694" s="434"/>
      <c r="M694" s="434"/>
      <c r="N694" s="434"/>
      <c r="O694" s="434"/>
      <c r="P694" s="434"/>
      <c r="Q694" s="434"/>
      <c r="R694" s="434"/>
      <c r="S694" s="434"/>
      <c r="T694" s="434"/>
      <c r="U694" s="434"/>
      <c r="V694" s="434"/>
      <c r="W694" s="434"/>
      <c r="X694" s="434"/>
      <c r="Y694" s="434"/>
      <c r="Z694" s="434"/>
    </row>
    <row r="695" spans="1:26" ht="16.5" customHeight="1" x14ac:dyDescent="0.3">
      <c r="A695" s="434"/>
      <c r="B695" s="434"/>
      <c r="C695" s="434"/>
      <c r="D695" s="434"/>
      <c r="E695" s="434"/>
      <c r="F695" s="434"/>
      <c r="G695" s="434"/>
      <c r="H695" s="434"/>
      <c r="I695" s="434"/>
      <c r="J695" s="434"/>
      <c r="K695" s="434"/>
      <c r="L695" s="434"/>
      <c r="M695" s="434"/>
      <c r="N695" s="434"/>
      <c r="O695" s="434"/>
      <c r="P695" s="434"/>
      <c r="Q695" s="434"/>
      <c r="R695" s="434"/>
      <c r="S695" s="434"/>
      <c r="T695" s="434"/>
      <c r="U695" s="434"/>
      <c r="V695" s="434"/>
      <c r="W695" s="434"/>
      <c r="X695" s="434"/>
      <c r="Y695" s="434"/>
      <c r="Z695" s="434"/>
    </row>
    <row r="696" spans="1:26" ht="16.5" customHeight="1" x14ac:dyDescent="0.3">
      <c r="A696" s="434"/>
      <c r="B696" s="434"/>
      <c r="C696" s="434"/>
      <c r="D696" s="434"/>
      <c r="E696" s="434"/>
      <c r="F696" s="434"/>
      <c r="G696" s="434"/>
      <c r="H696" s="434"/>
      <c r="I696" s="434"/>
      <c r="J696" s="434"/>
      <c r="K696" s="434"/>
      <c r="L696" s="434"/>
      <c r="M696" s="434"/>
      <c r="N696" s="434"/>
      <c r="O696" s="434"/>
      <c r="P696" s="434"/>
      <c r="Q696" s="434"/>
      <c r="R696" s="434"/>
      <c r="S696" s="434"/>
      <c r="T696" s="434"/>
      <c r="U696" s="434"/>
      <c r="V696" s="434"/>
      <c r="W696" s="434"/>
      <c r="X696" s="434"/>
      <c r="Y696" s="434"/>
      <c r="Z696" s="434"/>
    </row>
    <row r="697" spans="1:26" ht="16.5" customHeight="1" x14ac:dyDescent="0.3">
      <c r="A697" s="434"/>
      <c r="B697" s="434"/>
      <c r="C697" s="434"/>
      <c r="D697" s="434"/>
      <c r="E697" s="434"/>
      <c r="F697" s="434"/>
      <c r="G697" s="434"/>
      <c r="H697" s="434"/>
      <c r="I697" s="434"/>
      <c r="J697" s="434"/>
      <c r="K697" s="434"/>
      <c r="L697" s="434"/>
      <c r="M697" s="434"/>
      <c r="N697" s="434"/>
      <c r="O697" s="434"/>
      <c r="P697" s="434"/>
      <c r="Q697" s="434"/>
      <c r="R697" s="434"/>
      <c r="S697" s="434"/>
      <c r="T697" s="434"/>
      <c r="U697" s="434"/>
      <c r="V697" s="434"/>
      <c r="W697" s="434"/>
      <c r="X697" s="434"/>
      <c r="Y697" s="434"/>
      <c r="Z697" s="434"/>
    </row>
    <row r="698" spans="1:26" ht="16.5" customHeight="1" x14ac:dyDescent="0.3">
      <c r="A698" s="434"/>
      <c r="B698" s="434"/>
      <c r="C698" s="434"/>
      <c r="D698" s="434"/>
      <c r="E698" s="434"/>
      <c r="F698" s="434"/>
      <c r="G698" s="434"/>
      <c r="H698" s="434"/>
      <c r="I698" s="434"/>
      <c r="J698" s="434"/>
      <c r="K698" s="434"/>
      <c r="L698" s="434"/>
      <c r="M698" s="434"/>
      <c r="N698" s="434"/>
      <c r="O698" s="434"/>
      <c r="P698" s="434"/>
      <c r="Q698" s="434"/>
      <c r="R698" s="434"/>
      <c r="S698" s="434"/>
      <c r="T698" s="434"/>
      <c r="U698" s="434"/>
      <c r="V698" s="434"/>
      <c r="W698" s="434"/>
      <c r="X698" s="434"/>
      <c r="Y698" s="434"/>
      <c r="Z698" s="434"/>
    </row>
    <row r="699" spans="1:26" ht="16.5" customHeight="1" x14ac:dyDescent="0.3">
      <c r="A699" s="434"/>
      <c r="B699" s="434"/>
      <c r="C699" s="434"/>
      <c r="D699" s="434"/>
      <c r="E699" s="434"/>
      <c r="F699" s="434"/>
      <c r="G699" s="434"/>
      <c r="H699" s="434"/>
      <c r="I699" s="434"/>
      <c r="J699" s="434"/>
      <c r="K699" s="434"/>
      <c r="L699" s="434"/>
      <c r="M699" s="434"/>
      <c r="N699" s="434"/>
      <c r="O699" s="434"/>
      <c r="P699" s="434"/>
      <c r="Q699" s="434"/>
      <c r="R699" s="434"/>
      <c r="S699" s="434"/>
      <c r="T699" s="434"/>
      <c r="U699" s="434"/>
      <c r="V699" s="434"/>
      <c r="W699" s="434"/>
      <c r="X699" s="434"/>
      <c r="Y699" s="434"/>
      <c r="Z699" s="434"/>
    </row>
    <row r="700" spans="1:26" ht="16.5" customHeight="1" x14ac:dyDescent="0.3">
      <c r="A700" s="434"/>
      <c r="B700" s="434"/>
      <c r="C700" s="434"/>
      <c r="D700" s="434"/>
      <c r="E700" s="434"/>
      <c r="F700" s="434"/>
      <c r="G700" s="434"/>
      <c r="H700" s="434"/>
      <c r="I700" s="434"/>
      <c r="J700" s="434"/>
      <c r="K700" s="434"/>
      <c r="L700" s="434"/>
      <c r="M700" s="434"/>
      <c r="N700" s="434"/>
      <c r="O700" s="434"/>
      <c r="P700" s="434"/>
      <c r="Q700" s="434"/>
      <c r="R700" s="434"/>
      <c r="S700" s="434"/>
      <c r="T700" s="434"/>
      <c r="U700" s="434"/>
      <c r="V700" s="434"/>
      <c r="W700" s="434"/>
      <c r="X700" s="434"/>
      <c r="Y700" s="434"/>
      <c r="Z700" s="434"/>
    </row>
    <row r="701" spans="1:26" ht="16.5" customHeight="1" x14ac:dyDescent="0.3">
      <c r="A701" s="434"/>
      <c r="B701" s="434"/>
      <c r="C701" s="434"/>
      <c r="D701" s="434"/>
      <c r="E701" s="434"/>
      <c r="F701" s="434"/>
      <c r="G701" s="434"/>
      <c r="H701" s="434"/>
      <c r="I701" s="434"/>
      <c r="J701" s="434"/>
      <c r="K701" s="434"/>
      <c r="L701" s="434"/>
      <c r="M701" s="434"/>
      <c r="N701" s="434"/>
      <c r="O701" s="434"/>
      <c r="P701" s="434"/>
      <c r="Q701" s="434"/>
      <c r="R701" s="434"/>
      <c r="S701" s="434"/>
      <c r="T701" s="434"/>
      <c r="U701" s="434"/>
      <c r="V701" s="434"/>
      <c r="W701" s="434"/>
      <c r="X701" s="434"/>
      <c r="Y701" s="434"/>
      <c r="Z701" s="434"/>
    </row>
    <row r="702" spans="1:26" ht="16.5" customHeight="1" x14ac:dyDescent="0.3">
      <c r="A702" s="434"/>
      <c r="B702" s="434"/>
      <c r="C702" s="434"/>
      <c r="D702" s="434"/>
      <c r="E702" s="434"/>
      <c r="F702" s="434"/>
      <c r="G702" s="434"/>
      <c r="H702" s="434"/>
      <c r="I702" s="434"/>
      <c r="J702" s="434"/>
      <c r="K702" s="434"/>
      <c r="L702" s="434"/>
      <c r="M702" s="434"/>
      <c r="N702" s="434"/>
      <c r="O702" s="434"/>
      <c r="P702" s="434"/>
      <c r="Q702" s="434"/>
      <c r="R702" s="434"/>
      <c r="S702" s="434"/>
      <c r="T702" s="434"/>
      <c r="U702" s="434"/>
      <c r="V702" s="434"/>
      <c r="W702" s="434"/>
      <c r="X702" s="434"/>
      <c r="Y702" s="434"/>
      <c r="Z702" s="434"/>
    </row>
    <row r="703" spans="1:26" ht="16.5" customHeight="1" x14ac:dyDescent="0.3">
      <c r="A703" s="434"/>
      <c r="B703" s="434"/>
      <c r="C703" s="434"/>
      <c r="D703" s="434"/>
      <c r="E703" s="434"/>
      <c r="F703" s="434"/>
      <c r="G703" s="434"/>
      <c r="H703" s="434"/>
      <c r="I703" s="434"/>
      <c r="J703" s="434"/>
      <c r="K703" s="434"/>
      <c r="L703" s="434"/>
      <c r="M703" s="434"/>
      <c r="N703" s="434"/>
      <c r="O703" s="434"/>
      <c r="P703" s="434"/>
      <c r="Q703" s="434"/>
      <c r="R703" s="434"/>
      <c r="S703" s="434"/>
      <c r="T703" s="434"/>
      <c r="U703" s="434"/>
      <c r="V703" s="434"/>
      <c r="W703" s="434"/>
      <c r="X703" s="434"/>
      <c r="Y703" s="434"/>
      <c r="Z703" s="434"/>
    </row>
    <row r="704" spans="1:26" ht="16.5" customHeight="1" x14ac:dyDescent="0.3">
      <c r="A704" s="434"/>
      <c r="B704" s="434"/>
      <c r="C704" s="434"/>
      <c r="D704" s="434"/>
      <c r="E704" s="434"/>
      <c r="F704" s="434"/>
      <c r="G704" s="434"/>
      <c r="H704" s="434"/>
      <c r="I704" s="434"/>
      <c r="J704" s="434"/>
      <c r="K704" s="434"/>
      <c r="L704" s="434"/>
      <c r="M704" s="434"/>
      <c r="N704" s="434"/>
      <c r="O704" s="434"/>
      <c r="P704" s="434"/>
      <c r="Q704" s="434"/>
      <c r="R704" s="434"/>
      <c r="S704" s="434"/>
      <c r="T704" s="434"/>
      <c r="U704" s="434"/>
      <c r="V704" s="434"/>
      <c r="W704" s="434"/>
      <c r="X704" s="434"/>
      <c r="Y704" s="434"/>
      <c r="Z704" s="434"/>
    </row>
    <row r="705" spans="1:26" ht="16.5" customHeight="1" x14ac:dyDescent="0.3">
      <c r="A705" s="434"/>
      <c r="B705" s="434"/>
      <c r="C705" s="434"/>
      <c r="D705" s="434"/>
      <c r="E705" s="434"/>
      <c r="F705" s="434"/>
      <c r="G705" s="434"/>
      <c r="H705" s="434"/>
      <c r="I705" s="434"/>
      <c r="J705" s="434"/>
      <c r="K705" s="434"/>
      <c r="L705" s="434"/>
      <c r="M705" s="434"/>
      <c r="N705" s="434"/>
      <c r="O705" s="434"/>
      <c r="P705" s="434"/>
      <c r="Q705" s="434"/>
      <c r="R705" s="434"/>
      <c r="S705" s="434"/>
      <c r="T705" s="434"/>
      <c r="U705" s="434"/>
      <c r="V705" s="434"/>
      <c r="W705" s="434"/>
      <c r="X705" s="434"/>
      <c r="Y705" s="434"/>
      <c r="Z705" s="434"/>
    </row>
    <row r="706" spans="1:26" ht="16.5" customHeight="1" x14ac:dyDescent="0.3">
      <c r="A706" s="434"/>
      <c r="B706" s="434"/>
      <c r="C706" s="434"/>
      <c r="D706" s="434"/>
      <c r="E706" s="434"/>
      <c r="F706" s="434"/>
      <c r="G706" s="434"/>
      <c r="H706" s="434"/>
      <c r="I706" s="434"/>
      <c r="J706" s="434"/>
      <c r="K706" s="434"/>
      <c r="L706" s="434"/>
      <c r="M706" s="434"/>
      <c r="N706" s="434"/>
      <c r="O706" s="434"/>
      <c r="P706" s="434"/>
      <c r="Q706" s="434"/>
      <c r="R706" s="434"/>
      <c r="S706" s="434"/>
      <c r="T706" s="434"/>
      <c r="U706" s="434"/>
      <c r="V706" s="434"/>
      <c r="W706" s="434"/>
      <c r="X706" s="434"/>
      <c r="Y706" s="434"/>
      <c r="Z706" s="434"/>
    </row>
    <row r="707" spans="1:26" ht="16.5" customHeight="1" x14ac:dyDescent="0.3">
      <c r="A707" s="434"/>
      <c r="B707" s="434"/>
      <c r="C707" s="434"/>
      <c r="D707" s="434"/>
      <c r="E707" s="434"/>
      <c r="F707" s="434"/>
      <c r="G707" s="434"/>
      <c r="H707" s="434"/>
      <c r="I707" s="434"/>
      <c r="J707" s="434"/>
      <c r="K707" s="434"/>
      <c r="L707" s="434"/>
      <c r="M707" s="434"/>
      <c r="N707" s="434"/>
      <c r="O707" s="434"/>
      <c r="P707" s="434"/>
      <c r="Q707" s="434"/>
      <c r="R707" s="434"/>
      <c r="S707" s="434"/>
      <c r="T707" s="434"/>
      <c r="U707" s="434"/>
      <c r="V707" s="434"/>
      <c r="W707" s="434"/>
      <c r="X707" s="434"/>
      <c r="Y707" s="434"/>
      <c r="Z707" s="434"/>
    </row>
    <row r="708" spans="1:26" ht="16.5" customHeight="1" x14ac:dyDescent="0.3">
      <c r="A708" s="434"/>
      <c r="B708" s="434"/>
      <c r="C708" s="434"/>
      <c r="D708" s="434"/>
      <c r="E708" s="434"/>
      <c r="F708" s="434"/>
      <c r="G708" s="434"/>
      <c r="H708" s="434"/>
      <c r="I708" s="434"/>
      <c r="J708" s="434"/>
      <c r="K708" s="434"/>
      <c r="L708" s="434"/>
      <c r="M708" s="434"/>
      <c r="N708" s="434"/>
      <c r="O708" s="434"/>
      <c r="P708" s="434"/>
      <c r="Q708" s="434"/>
      <c r="R708" s="434"/>
      <c r="S708" s="434"/>
      <c r="T708" s="434"/>
      <c r="U708" s="434"/>
      <c r="V708" s="434"/>
      <c r="W708" s="434"/>
      <c r="X708" s="434"/>
      <c r="Y708" s="434"/>
      <c r="Z708" s="434"/>
    </row>
    <row r="709" spans="1:26" ht="16.5" customHeight="1" x14ac:dyDescent="0.3">
      <c r="A709" s="434"/>
      <c r="B709" s="434"/>
      <c r="C709" s="434"/>
      <c r="D709" s="434"/>
      <c r="E709" s="434"/>
      <c r="F709" s="434"/>
      <c r="G709" s="434"/>
      <c r="H709" s="434"/>
      <c r="I709" s="434"/>
      <c r="J709" s="434"/>
      <c r="K709" s="434"/>
      <c r="L709" s="434"/>
      <c r="M709" s="434"/>
      <c r="N709" s="434"/>
      <c r="O709" s="434"/>
      <c r="P709" s="434"/>
      <c r="Q709" s="434"/>
      <c r="R709" s="434"/>
      <c r="S709" s="434"/>
      <c r="T709" s="434"/>
      <c r="U709" s="434"/>
      <c r="V709" s="434"/>
      <c r="W709" s="434"/>
      <c r="X709" s="434"/>
      <c r="Y709" s="434"/>
      <c r="Z709" s="434"/>
    </row>
    <row r="710" spans="1:26" ht="16.5" customHeight="1" x14ac:dyDescent="0.3">
      <c r="A710" s="434"/>
      <c r="B710" s="434"/>
      <c r="C710" s="434"/>
      <c r="D710" s="434"/>
      <c r="E710" s="434"/>
      <c r="F710" s="434"/>
      <c r="G710" s="434"/>
      <c r="H710" s="434"/>
      <c r="I710" s="434"/>
      <c r="J710" s="434"/>
      <c r="K710" s="434"/>
      <c r="L710" s="434"/>
      <c r="M710" s="434"/>
      <c r="N710" s="434"/>
      <c r="O710" s="434"/>
      <c r="P710" s="434"/>
      <c r="Q710" s="434"/>
      <c r="R710" s="434"/>
      <c r="S710" s="434"/>
      <c r="T710" s="434"/>
      <c r="U710" s="434"/>
      <c r="V710" s="434"/>
      <c r="W710" s="434"/>
      <c r="X710" s="434"/>
      <c r="Y710" s="434"/>
      <c r="Z710" s="434"/>
    </row>
    <row r="711" spans="1:26" ht="16.5" customHeight="1" x14ac:dyDescent="0.3">
      <c r="A711" s="434"/>
      <c r="B711" s="434"/>
      <c r="C711" s="434"/>
      <c r="D711" s="434"/>
      <c r="E711" s="434"/>
      <c r="F711" s="434"/>
      <c r="G711" s="434"/>
      <c r="H711" s="434"/>
      <c r="I711" s="434"/>
      <c r="J711" s="434"/>
      <c r="K711" s="434"/>
      <c r="L711" s="434"/>
      <c r="M711" s="434"/>
      <c r="N711" s="434"/>
      <c r="O711" s="434"/>
      <c r="P711" s="434"/>
      <c r="Q711" s="434"/>
      <c r="R711" s="434"/>
      <c r="S711" s="434"/>
      <c r="T711" s="434"/>
      <c r="U711" s="434"/>
      <c r="V711" s="434"/>
      <c r="W711" s="434"/>
      <c r="X711" s="434"/>
      <c r="Y711" s="434"/>
      <c r="Z711" s="434"/>
    </row>
    <row r="712" spans="1:26" ht="16.5" customHeight="1" x14ac:dyDescent="0.3">
      <c r="A712" s="434"/>
      <c r="B712" s="434"/>
      <c r="C712" s="434"/>
      <c r="D712" s="434"/>
      <c r="E712" s="434"/>
      <c r="F712" s="434"/>
      <c r="G712" s="434"/>
      <c r="H712" s="434"/>
      <c r="I712" s="434"/>
      <c r="J712" s="434"/>
      <c r="K712" s="434"/>
      <c r="L712" s="434"/>
      <c r="M712" s="434"/>
      <c r="N712" s="434"/>
      <c r="O712" s="434"/>
      <c r="P712" s="434"/>
      <c r="Q712" s="434"/>
      <c r="R712" s="434"/>
      <c r="S712" s="434"/>
      <c r="T712" s="434"/>
      <c r="U712" s="434"/>
      <c r="V712" s="434"/>
      <c r="W712" s="434"/>
      <c r="X712" s="434"/>
      <c r="Y712" s="434"/>
      <c r="Z712" s="434"/>
    </row>
    <row r="713" spans="1:26" ht="16.5" customHeight="1" x14ac:dyDescent="0.3">
      <c r="A713" s="434"/>
      <c r="B713" s="434"/>
      <c r="C713" s="434"/>
      <c r="D713" s="434"/>
      <c r="E713" s="434"/>
      <c r="F713" s="434"/>
      <c r="G713" s="434"/>
      <c r="H713" s="434"/>
      <c r="I713" s="434"/>
      <c r="J713" s="434"/>
      <c r="K713" s="434"/>
      <c r="L713" s="434"/>
      <c r="M713" s="434"/>
      <c r="N713" s="434"/>
      <c r="O713" s="434"/>
      <c r="P713" s="434"/>
      <c r="Q713" s="434"/>
      <c r="R713" s="434"/>
      <c r="S713" s="434"/>
      <c r="T713" s="434"/>
      <c r="U713" s="434"/>
      <c r="V713" s="434"/>
      <c r="W713" s="434"/>
      <c r="X713" s="434"/>
      <c r="Y713" s="434"/>
      <c r="Z713" s="434"/>
    </row>
    <row r="714" spans="1:26" ht="16.5" customHeight="1" x14ac:dyDescent="0.3">
      <c r="A714" s="434"/>
      <c r="B714" s="434"/>
      <c r="C714" s="434"/>
      <c r="D714" s="434"/>
      <c r="E714" s="434"/>
      <c r="F714" s="434"/>
      <c r="G714" s="434"/>
      <c r="H714" s="434"/>
      <c r="I714" s="434"/>
      <c r="J714" s="434"/>
      <c r="K714" s="434"/>
      <c r="L714" s="434"/>
      <c r="M714" s="434"/>
      <c r="N714" s="434"/>
      <c r="O714" s="434"/>
      <c r="P714" s="434"/>
      <c r="Q714" s="434"/>
      <c r="R714" s="434"/>
      <c r="S714" s="434"/>
      <c r="T714" s="434"/>
      <c r="U714" s="434"/>
      <c r="V714" s="434"/>
      <c r="W714" s="434"/>
      <c r="X714" s="434"/>
      <c r="Y714" s="434"/>
      <c r="Z714" s="434"/>
    </row>
    <row r="715" spans="1:26" ht="16.5" customHeight="1" x14ac:dyDescent="0.3">
      <c r="A715" s="434"/>
      <c r="B715" s="434"/>
      <c r="C715" s="434"/>
      <c r="D715" s="434"/>
      <c r="E715" s="434"/>
      <c r="F715" s="434"/>
      <c r="G715" s="434"/>
      <c r="H715" s="434"/>
      <c r="I715" s="434"/>
      <c r="J715" s="434"/>
      <c r="K715" s="434"/>
      <c r="L715" s="434"/>
      <c r="M715" s="434"/>
      <c r="N715" s="434"/>
      <c r="O715" s="434"/>
      <c r="P715" s="434"/>
      <c r="Q715" s="434"/>
      <c r="R715" s="434"/>
      <c r="S715" s="434"/>
      <c r="T715" s="434"/>
      <c r="U715" s="434"/>
      <c r="V715" s="434"/>
      <c r="W715" s="434"/>
      <c r="X715" s="434"/>
      <c r="Y715" s="434"/>
      <c r="Z715" s="434"/>
    </row>
    <row r="716" spans="1:26" ht="16.5" customHeight="1" x14ac:dyDescent="0.3">
      <c r="A716" s="434"/>
      <c r="B716" s="434"/>
      <c r="C716" s="434"/>
      <c r="D716" s="434"/>
      <c r="E716" s="434"/>
      <c r="F716" s="434"/>
      <c r="G716" s="434"/>
      <c r="H716" s="434"/>
      <c r="I716" s="434"/>
      <c r="J716" s="434"/>
      <c r="K716" s="434"/>
      <c r="L716" s="434"/>
      <c r="M716" s="434"/>
      <c r="N716" s="434"/>
      <c r="O716" s="434"/>
      <c r="P716" s="434"/>
      <c r="Q716" s="434"/>
      <c r="R716" s="434"/>
      <c r="S716" s="434"/>
      <c r="T716" s="434"/>
      <c r="U716" s="434"/>
      <c r="V716" s="434"/>
      <c r="W716" s="434"/>
      <c r="X716" s="434"/>
      <c r="Y716" s="434"/>
      <c r="Z716" s="434"/>
    </row>
    <row r="717" spans="1:26" ht="16.5" customHeight="1" x14ac:dyDescent="0.3">
      <c r="A717" s="434"/>
      <c r="B717" s="434"/>
      <c r="C717" s="434"/>
      <c r="D717" s="434"/>
      <c r="E717" s="434"/>
      <c r="F717" s="434"/>
      <c r="G717" s="434"/>
      <c r="H717" s="434"/>
      <c r="I717" s="434"/>
      <c r="J717" s="434"/>
      <c r="K717" s="434"/>
      <c r="L717" s="434"/>
      <c r="M717" s="434"/>
      <c r="N717" s="434"/>
      <c r="O717" s="434"/>
      <c r="P717" s="434"/>
      <c r="Q717" s="434"/>
      <c r="R717" s="434"/>
      <c r="S717" s="434"/>
      <c r="T717" s="434"/>
      <c r="U717" s="434"/>
      <c r="V717" s="434"/>
      <c r="W717" s="434"/>
      <c r="X717" s="434"/>
      <c r="Y717" s="434"/>
      <c r="Z717" s="434"/>
    </row>
    <row r="718" spans="1:26" ht="16.5" customHeight="1" x14ac:dyDescent="0.3">
      <c r="A718" s="434"/>
      <c r="B718" s="434"/>
      <c r="C718" s="434"/>
      <c r="D718" s="434"/>
      <c r="E718" s="434"/>
      <c r="F718" s="434"/>
      <c r="G718" s="434"/>
      <c r="H718" s="434"/>
      <c r="I718" s="434"/>
      <c r="J718" s="434"/>
      <c r="K718" s="434"/>
      <c r="L718" s="434"/>
      <c r="M718" s="434"/>
      <c r="N718" s="434"/>
      <c r="O718" s="434"/>
      <c r="P718" s="434"/>
      <c r="Q718" s="434"/>
      <c r="R718" s="434"/>
      <c r="S718" s="434"/>
      <c r="T718" s="434"/>
      <c r="U718" s="434"/>
      <c r="V718" s="434"/>
      <c r="W718" s="434"/>
      <c r="X718" s="434"/>
      <c r="Y718" s="434"/>
      <c r="Z718" s="434"/>
    </row>
    <row r="719" spans="1:26" ht="16.5" customHeight="1" x14ac:dyDescent="0.3">
      <c r="A719" s="434"/>
      <c r="B719" s="434"/>
      <c r="C719" s="434"/>
      <c r="D719" s="434"/>
      <c r="E719" s="434"/>
      <c r="F719" s="434"/>
      <c r="G719" s="434"/>
      <c r="H719" s="434"/>
      <c r="I719" s="434"/>
      <c r="J719" s="434"/>
      <c r="K719" s="434"/>
      <c r="L719" s="434"/>
      <c r="M719" s="434"/>
      <c r="N719" s="434"/>
      <c r="O719" s="434"/>
      <c r="P719" s="434"/>
      <c r="Q719" s="434"/>
      <c r="R719" s="434"/>
      <c r="S719" s="434"/>
      <c r="T719" s="434"/>
      <c r="U719" s="434"/>
      <c r="V719" s="434"/>
      <c r="W719" s="434"/>
      <c r="X719" s="434"/>
      <c r="Y719" s="434"/>
      <c r="Z719" s="434"/>
    </row>
    <row r="720" spans="1:26" ht="16.5" customHeight="1" x14ac:dyDescent="0.3">
      <c r="A720" s="434"/>
      <c r="B720" s="434"/>
      <c r="C720" s="434"/>
      <c r="D720" s="434"/>
      <c r="E720" s="434"/>
      <c r="F720" s="434"/>
      <c r="G720" s="434"/>
      <c r="H720" s="434"/>
      <c r="I720" s="434"/>
      <c r="J720" s="434"/>
      <c r="K720" s="434"/>
      <c r="L720" s="434"/>
      <c r="M720" s="434"/>
      <c r="N720" s="434"/>
      <c r="O720" s="434"/>
      <c r="P720" s="434"/>
      <c r="Q720" s="434"/>
      <c r="R720" s="434"/>
      <c r="S720" s="434"/>
      <c r="T720" s="434"/>
      <c r="U720" s="434"/>
      <c r="V720" s="434"/>
      <c r="W720" s="434"/>
      <c r="X720" s="434"/>
      <c r="Y720" s="434"/>
      <c r="Z720" s="434"/>
    </row>
    <row r="721" spans="1:26" ht="16.5" customHeight="1" x14ac:dyDescent="0.3">
      <c r="A721" s="434"/>
      <c r="B721" s="434"/>
      <c r="C721" s="434"/>
      <c r="D721" s="434"/>
      <c r="E721" s="434"/>
      <c r="F721" s="434"/>
      <c r="G721" s="434"/>
      <c r="H721" s="434"/>
      <c r="I721" s="434"/>
      <c r="J721" s="434"/>
      <c r="K721" s="434"/>
      <c r="L721" s="434"/>
      <c r="M721" s="434"/>
      <c r="N721" s="434"/>
      <c r="O721" s="434"/>
      <c r="P721" s="434"/>
      <c r="Q721" s="434"/>
      <c r="R721" s="434"/>
      <c r="S721" s="434"/>
      <c r="T721" s="434"/>
      <c r="U721" s="434"/>
      <c r="V721" s="434"/>
      <c r="W721" s="434"/>
      <c r="X721" s="434"/>
      <c r="Y721" s="434"/>
      <c r="Z721" s="434"/>
    </row>
    <row r="722" spans="1:26" ht="16.5" customHeight="1" x14ac:dyDescent="0.3">
      <c r="A722" s="434"/>
      <c r="B722" s="434"/>
      <c r="C722" s="434"/>
      <c r="D722" s="434"/>
      <c r="E722" s="434"/>
      <c r="F722" s="434"/>
      <c r="G722" s="434"/>
      <c r="H722" s="434"/>
      <c r="I722" s="434"/>
      <c r="J722" s="434"/>
      <c r="K722" s="434"/>
      <c r="L722" s="434"/>
      <c r="M722" s="434"/>
      <c r="N722" s="434"/>
      <c r="O722" s="434"/>
      <c r="P722" s="434"/>
      <c r="Q722" s="434"/>
      <c r="R722" s="434"/>
      <c r="S722" s="434"/>
      <c r="T722" s="434"/>
      <c r="U722" s="434"/>
      <c r="V722" s="434"/>
      <c r="W722" s="434"/>
      <c r="X722" s="434"/>
      <c r="Y722" s="434"/>
      <c r="Z722" s="434"/>
    </row>
    <row r="723" spans="1:26" ht="16.5" customHeight="1" x14ac:dyDescent="0.3">
      <c r="A723" s="434"/>
      <c r="B723" s="434"/>
      <c r="C723" s="434"/>
      <c r="D723" s="434"/>
      <c r="E723" s="434"/>
      <c r="F723" s="434"/>
      <c r="G723" s="434"/>
      <c r="H723" s="434"/>
      <c r="I723" s="434"/>
      <c r="J723" s="434"/>
      <c r="K723" s="434"/>
      <c r="L723" s="434"/>
      <c r="M723" s="434"/>
      <c r="N723" s="434"/>
      <c r="O723" s="434"/>
      <c r="P723" s="434"/>
      <c r="Q723" s="434"/>
      <c r="R723" s="434"/>
      <c r="S723" s="434"/>
      <c r="T723" s="434"/>
      <c r="U723" s="434"/>
      <c r="V723" s="434"/>
      <c r="W723" s="434"/>
      <c r="X723" s="434"/>
      <c r="Y723" s="434"/>
      <c r="Z723" s="434"/>
    </row>
    <row r="724" spans="1:26" ht="16.5" customHeight="1" x14ac:dyDescent="0.3">
      <c r="A724" s="434"/>
      <c r="B724" s="434"/>
      <c r="C724" s="434"/>
      <c r="D724" s="434"/>
      <c r="E724" s="434"/>
      <c r="F724" s="434"/>
      <c r="G724" s="434"/>
      <c r="H724" s="434"/>
      <c r="I724" s="434"/>
      <c r="J724" s="434"/>
      <c r="K724" s="434"/>
      <c r="L724" s="434"/>
      <c r="M724" s="434"/>
      <c r="N724" s="434"/>
      <c r="O724" s="434"/>
      <c r="P724" s="434"/>
      <c r="Q724" s="434"/>
      <c r="R724" s="434"/>
      <c r="S724" s="434"/>
      <c r="T724" s="434"/>
      <c r="U724" s="434"/>
      <c r="V724" s="434"/>
      <c r="W724" s="434"/>
      <c r="X724" s="434"/>
      <c r="Y724" s="434"/>
      <c r="Z724" s="434"/>
    </row>
    <row r="725" spans="1:26" ht="16.5" customHeight="1" x14ac:dyDescent="0.3">
      <c r="A725" s="434"/>
      <c r="B725" s="434"/>
      <c r="C725" s="434"/>
      <c r="D725" s="434"/>
      <c r="E725" s="434"/>
      <c r="F725" s="434"/>
      <c r="G725" s="434"/>
      <c r="H725" s="434"/>
      <c r="I725" s="434"/>
      <c r="J725" s="434"/>
      <c r="K725" s="434"/>
      <c r="L725" s="434"/>
      <c r="M725" s="434"/>
      <c r="N725" s="434"/>
      <c r="O725" s="434"/>
      <c r="P725" s="434"/>
      <c r="Q725" s="434"/>
      <c r="R725" s="434"/>
      <c r="S725" s="434"/>
      <c r="T725" s="434"/>
      <c r="U725" s="434"/>
      <c r="V725" s="434"/>
      <c r="W725" s="434"/>
      <c r="X725" s="434"/>
      <c r="Y725" s="434"/>
      <c r="Z725" s="434"/>
    </row>
    <row r="726" spans="1:26" ht="16.5" customHeight="1" x14ac:dyDescent="0.3">
      <c r="A726" s="434"/>
      <c r="B726" s="434"/>
      <c r="C726" s="434"/>
      <c r="D726" s="434"/>
      <c r="E726" s="434"/>
      <c r="F726" s="434"/>
      <c r="G726" s="434"/>
      <c r="H726" s="434"/>
      <c r="I726" s="434"/>
      <c r="J726" s="434"/>
      <c r="K726" s="434"/>
      <c r="L726" s="434"/>
      <c r="M726" s="434"/>
      <c r="N726" s="434"/>
      <c r="O726" s="434"/>
      <c r="P726" s="434"/>
      <c r="Q726" s="434"/>
      <c r="R726" s="434"/>
      <c r="S726" s="434"/>
      <c r="T726" s="434"/>
      <c r="U726" s="434"/>
      <c r="V726" s="434"/>
      <c r="W726" s="434"/>
      <c r="X726" s="434"/>
      <c r="Y726" s="434"/>
      <c r="Z726" s="434"/>
    </row>
    <row r="727" spans="1:26" ht="16.5" customHeight="1" x14ac:dyDescent="0.3">
      <c r="A727" s="434"/>
      <c r="B727" s="434"/>
      <c r="C727" s="434"/>
      <c r="D727" s="434"/>
      <c r="E727" s="434"/>
      <c r="F727" s="434"/>
      <c r="G727" s="434"/>
      <c r="H727" s="434"/>
      <c r="I727" s="434"/>
      <c r="J727" s="434"/>
      <c r="K727" s="434"/>
      <c r="L727" s="434"/>
      <c r="M727" s="434"/>
      <c r="N727" s="434"/>
      <c r="O727" s="434"/>
      <c r="P727" s="434"/>
      <c r="Q727" s="434"/>
      <c r="R727" s="434"/>
      <c r="S727" s="434"/>
      <c r="T727" s="434"/>
      <c r="U727" s="434"/>
      <c r="V727" s="434"/>
      <c r="W727" s="434"/>
      <c r="X727" s="434"/>
      <c r="Y727" s="434"/>
      <c r="Z727" s="434"/>
    </row>
    <row r="728" spans="1:26" ht="16.5" customHeight="1" x14ac:dyDescent="0.3">
      <c r="A728" s="434"/>
      <c r="B728" s="434"/>
      <c r="C728" s="434"/>
      <c r="D728" s="434"/>
      <c r="E728" s="434"/>
      <c r="F728" s="434"/>
      <c r="G728" s="434"/>
      <c r="H728" s="434"/>
      <c r="I728" s="434"/>
      <c r="J728" s="434"/>
      <c r="K728" s="434"/>
      <c r="L728" s="434"/>
      <c r="M728" s="434"/>
      <c r="N728" s="434"/>
      <c r="O728" s="434"/>
      <c r="P728" s="434"/>
      <c r="Q728" s="434"/>
      <c r="R728" s="434"/>
      <c r="S728" s="434"/>
      <c r="T728" s="434"/>
      <c r="U728" s="434"/>
      <c r="V728" s="434"/>
      <c r="W728" s="434"/>
      <c r="X728" s="434"/>
      <c r="Y728" s="434"/>
      <c r="Z728" s="434"/>
    </row>
    <row r="729" spans="1:26" ht="16.5" customHeight="1" x14ac:dyDescent="0.3">
      <c r="A729" s="434"/>
      <c r="B729" s="434"/>
      <c r="C729" s="434"/>
      <c r="D729" s="434"/>
      <c r="E729" s="434"/>
      <c r="F729" s="434"/>
      <c r="G729" s="434"/>
      <c r="H729" s="434"/>
      <c r="I729" s="434"/>
      <c r="J729" s="434"/>
      <c r="K729" s="434"/>
      <c r="L729" s="434"/>
      <c r="M729" s="434"/>
      <c r="N729" s="434"/>
      <c r="O729" s="434"/>
      <c r="P729" s="434"/>
      <c r="Q729" s="434"/>
      <c r="R729" s="434"/>
      <c r="S729" s="434"/>
      <c r="T729" s="434"/>
      <c r="U729" s="434"/>
      <c r="V729" s="434"/>
      <c r="W729" s="434"/>
      <c r="X729" s="434"/>
      <c r="Y729" s="434"/>
      <c r="Z729" s="434"/>
    </row>
    <row r="730" spans="1:26" ht="16.5" customHeight="1" x14ac:dyDescent="0.3">
      <c r="A730" s="434"/>
      <c r="B730" s="434"/>
      <c r="C730" s="434"/>
      <c r="D730" s="434"/>
      <c r="E730" s="434"/>
      <c r="F730" s="434"/>
      <c r="G730" s="434"/>
      <c r="H730" s="434"/>
      <c r="I730" s="434"/>
      <c r="J730" s="434"/>
      <c r="K730" s="434"/>
      <c r="L730" s="434"/>
      <c r="M730" s="434"/>
      <c r="N730" s="434"/>
      <c r="O730" s="434"/>
      <c r="P730" s="434"/>
      <c r="Q730" s="434"/>
      <c r="R730" s="434"/>
      <c r="S730" s="434"/>
      <c r="T730" s="434"/>
      <c r="U730" s="434"/>
      <c r="V730" s="434"/>
      <c r="W730" s="434"/>
      <c r="X730" s="434"/>
      <c r="Y730" s="434"/>
      <c r="Z730" s="434"/>
    </row>
    <row r="731" spans="1:26" ht="16.5" customHeight="1" x14ac:dyDescent="0.3">
      <c r="A731" s="434"/>
      <c r="B731" s="434"/>
      <c r="C731" s="434"/>
      <c r="D731" s="434"/>
      <c r="E731" s="434"/>
      <c r="F731" s="434"/>
      <c r="G731" s="434"/>
      <c r="H731" s="434"/>
      <c r="I731" s="434"/>
      <c r="J731" s="434"/>
      <c r="K731" s="434"/>
      <c r="L731" s="434"/>
      <c r="M731" s="434"/>
      <c r="N731" s="434"/>
      <c r="O731" s="434"/>
      <c r="P731" s="434"/>
      <c r="Q731" s="434"/>
      <c r="R731" s="434"/>
      <c r="S731" s="434"/>
      <c r="T731" s="434"/>
      <c r="U731" s="434"/>
      <c r="V731" s="434"/>
      <c r="W731" s="434"/>
      <c r="X731" s="434"/>
      <c r="Y731" s="434"/>
      <c r="Z731" s="434"/>
    </row>
    <row r="732" spans="1:26" ht="16.5" customHeight="1" x14ac:dyDescent="0.3">
      <c r="A732" s="434"/>
      <c r="B732" s="434"/>
      <c r="C732" s="434"/>
      <c r="D732" s="434"/>
      <c r="E732" s="434"/>
      <c r="F732" s="434"/>
      <c r="G732" s="434"/>
      <c r="H732" s="434"/>
      <c r="I732" s="434"/>
      <c r="J732" s="434"/>
      <c r="K732" s="434"/>
      <c r="L732" s="434"/>
      <c r="M732" s="434"/>
      <c r="N732" s="434"/>
      <c r="O732" s="434"/>
      <c r="P732" s="434"/>
      <c r="Q732" s="434"/>
      <c r="R732" s="434"/>
      <c r="S732" s="434"/>
      <c r="T732" s="434"/>
      <c r="U732" s="434"/>
      <c r="V732" s="434"/>
      <c r="W732" s="434"/>
      <c r="X732" s="434"/>
      <c r="Y732" s="434"/>
      <c r="Z732" s="434"/>
    </row>
    <row r="733" spans="1:26" ht="16.5" customHeight="1" x14ac:dyDescent="0.3">
      <c r="A733" s="434"/>
      <c r="B733" s="434"/>
      <c r="C733" s="434"/>
      <c r="D733" s="434"/>
      <c r="E733" s="434"/>
      <c r="F733" s="434"/>
      <c r="G733" s="434"/>
      <c r="H733" s="434"/>
      <c r="I733" s="434"/>
      <c r="J733" s="434"/>
      <c r="K733" s="434"/>
      <c r="L733" s="434"/>
      <c r="M733" s="434"/>
      <c r="N733" s="434"/>
      <c r="O733" s="434"/>
      <c r="P733" s="434"/>
      <c r="Q733" s="434"/>
      <c r="R733" s="434"/>
      <c r="S733" s="434"/>
      <c r="T733" s="434"/>
      <c r="U733" s="434"/>
      <c r="V733" s="434"/>
      <c r="W733" s="434"/>
      <c r="X733" s="434"/>
      <c r="Y733" s="434"/>
      <c r="Z733" s="434"/>
    </row>
    <row r="734" spans="1:26" ht="16.5" customHeight="1" x14ac:dyDescent="0.3">
      <c r="A734" s="434"/>
      <c r="B734" s="434"/>
      <c r="C734" s="434"/>
      <c r="D734" s="434"/>
      <c r="E734" s="434"/>
      <c r="F734" s="434"/>
      <c r="G734" s="434"/>
      <c r="H734" s="434"/>
      <c r="I734" s="434"/>
      <c r="J734" s="434"/>
      <c r="K734" s="434"/>
      <c r="L734" s="434"/>
      <c r="M734" s="434"/>
      <c r="N734" s="434"/>
      <c r="O734" s="434"/>
      <c r="P734" s="434"/>
      <c r="Q734" s="434"/>
      <c r="R734" s="434"/>
      <c r="S734" s="434"/>
      <c r="T734" s="434"/>
      <c r="U734" s="434"/>
      <c r="V734" s="434"/>
      <c r="W734" s="434"/>
      <c r="X734" s="434"/>
      <c r="Y734" s="434"/>
      <c r="Z734" s="434"/>
    </row>
    <row r="735" spans="1:26" ht="16.5" customHeight="1" x14ac:dyDescent="0.3">
      <c r="A735" s="434"/>
      <c r="B735" s="434"/>
      <c r="C735" s="434"/>
      <c r="D735" s="434"/>
      <c r="E735" s="434"/>
      <c r="F735" s="434"/>
      <c r="G735" s="434"/>
      <c r="H735" s="434"/>
      <c r="I735" s="434"/>
      <c r="J735" s="434"/>
      <c r="K735" s="434"/>
      <c r="L735" s="434"/>
      <c r="M735" s="434"/>
      <c r="N735" s="434"/>
      <c r="O735" s="434"/>
      <c r="P735" s="434"/>
      <c r="Q735" s="434"/>
      <c r="R735" s="434"/>
      <c r="S735" s="434"/>
      <c r="T735" s="434"/>
      <c r="U735" s="434"/>
      <c r="V735" s="434"/>
      <c r="W735" s="434"/>
      <c r="X735" s="434"/>
      <c r="Y735" s="434"/>
      <c r="Z735" s="434"/>
    </row>
    <row r="736" spans="1:26" ht="16.5" customHeight="1" x14ac:dyDescent="0.3">
      <c r="A736" s="434"/>
      <c r="B736" s="434"/>
      <c r="C736" s="434"/>
      <c r="D736" s="434"/>
      <c r="E736" s="434"/>
      <c r="F736" s="434"/>
      <c r="G736" s="434"/>
      <c r="H736" s="434"/>
      <c r="I736" s="434"/>
      <c r="J736" s="434"/>
      <c r="K736" s="434"/>
      <c r="L736" s="434"/>
      <c r="M736" s="434"/>
      <c r="N736" s="434"/>
      <c r="O736" s="434"/>
      <c r="P736" s="434"/>
      <c r="Q736" s="434"/>
      <c r="R736" s="434"/>
      <c r="S736" s="434"/>
      <c r="T736" s="434"/>
      <c r="U736" s="434"/>
      <c r="V736" s="434"/>
      <c r="W736" s="434"/>
      <c r="X736" s="434"/>
      <c r="Y736" s="434"/>
      <c r="Z736" s="434"/>
    </row>
    <row r="737" spans="1:26" ht="16.5" customHeight="1" x14ac:dyDescent="0.3">
      <c r="A737" s="434"/>
      <c r="B737" s="434"/>
      <c r="C737" s="434"/>
      <c r="D737" s="434"/>
      <c r="E737" s="434"/>
      <c r="F737" s="434"/>
      <c r="G737" s="434"/>
      <c r="H737" s="434"/>
      <c r="I737" s="434"/>
      <c r="J737" s="434"/>
      <c r="K737" s="434"/>
      <c r="L737" s="434"/>
      <c r="M737" s="434"/>
      <c r="N737" s="434"/>
      <c r="O737" s="434"/>
      <c r="P737" s="434"/>
      <c r="Q737" s="434"/>
      <c r="R737" s="434"/>
      <c r="S737" s="434"/>
      <c r="T737" s="434"/>
      <c r="U737" s="434"/>
      <c r="V737" s="434"/>
      <c r="W737" s="434"/>
      <c r="X737" s="434"/>
      <c r="Y737" s="434"/>
      <c r="Z737" s="434"/>
    </row>
    <row r="738" spans="1:26" ht="16.5" customHeight="1" x14ac:dyDescent="0.3">
      <c r="A738" s="434"/>
      <c r="B738" s="434"/>
      <c r="C738" s="434"/>
      <c r="D738" s="434"/>
      <c r="E738" s="434"/>
      <c r="F738" s="434"/>
      <c r="G738" s="434"/>
      <c r="H738" s="434"/>
      <c r="I738" s="434"/>
      <c r="J738" s="434"/>
      <c r="K738" s="434"/>
      <c r="L738" s="434"/>
      <c r="M738" s="434"/>
      <c r="N738" s="434"/>
      <c r="O738" s="434"/>
      <c r="P738" s="434"/>
      <c r="Q738" s="434"/>
      <c r="R738" s="434"/>
      <c r="S738" s="434"/>
      <c r="T738" s="434"/>
      <c r="U738" s="434"/>
      <c r="V738" s="434"/>
      <c r="W738" s="434"/>
      <c r="X738" s="434"/>
      <c r="Y738" s="434"/>
      <c r="Z738" s="434"/>
    </row>
    <row r="739" spans="1:26" ht="16.5" customHeight="1" x14ac:dyDescent="0.3">
      <c r="A739" s="434"/>
      <c r="B739" s="434"/>
      <c r="C739" s="434"/>
      <c r="D739" s="434"/>
      <c r="E739" s="434"/>
      <c r="F739" s="434"/>
      <c r="G739" s="434"/>
      <c r="H739" s="434"/>
      <c r="I739" s="434"/>
      <c r="J739" s="434"/>
      <c r="K739" s="434"/>
      <c r="L739" s="434"/>
      <c r="M739" s="434"/>
      <c r="N739" s="434"/>
      <c r="O739" s="434"/>
      <c r="P739" s="434"/>
      <c r="Q739" s="434"/>
      <c r="R739" s="434"/>
      <c r="S739" s="434"/>
      <c r="T739" s="434"/>
      <c r="U739" s="434"/>
      <c r="V739" s="434"/>
      <c r="W739" s="434"/>
      <c r="X739" s="434"/>
      <c r="Y739" s="434"/>
      <c r="Z739" s="434"/>
    </row>
    <row r="740" spans="1:26" ht="16.5" customHeight="1" x14ac:dyDescent="0.3">
      <c r="A740" s="434"/>
      <c r="B740" s="434"/>
      <c r="C740" s="434"/>
      <c r="D740" s="434"/>
      <c r="E740" s="434"/>
      <c r="F740" s="434"/>
      <c r="G740" s="434"/>
      <c r="H740" s="434"/>
      <c r="I740" s="434"/>
      <c r="J740" s="434"/>
      <c r="K740" s="434"/>
      <c r="L740" s="434"/>
      <c r="M740" s="434"/>
      <c r="N740" s="434"/>
      <c r="O740" s="434"/>
      <c r="P740" s="434"/>
      <c r="Q740" s="434"/>
      <c r="R740" s="434"/>
      <c r="S740" s="434"/>
      <c r="T740" s="434"/>
      <c r="U740" s="434"/>
      <c r="V740" s="434"/>
      <c r="W740" s="434"/>
      <c r="X740" s="434"/>
      <c r="Y740" s="434"/>
      <c r="Z740" s="434"/>
    </row>
    <row r="741" spans="1:26" ht="16.5" customHeight="1" x14ac:dyDescent="0.3">
      <c r="A741" s="434"/>
      <c r="B741" s="434"/>
      <c r="C741" s="434"/>
      <c r="D741" s="434"/>
      <c r="E741" s="434"/>
      <c r="F741" s="434"/>
      <c r="G741" s="434"/>
      <c r="H741" s="434"/>
      <c r="I741" s="434"/>
      <c r="J741" s="434"/>
      <c r="K741" s="434"/>
      <c r="L741" s="434"/>
      <c r="M741" s="434"/>
      <c r="N741" s="434"/>
      <c r="O741" s="434"/>
      <c r="P741" s="434"/>
      <c r="Q741" s="434"/>
      <c r="R741" s="434"/>
      <c r="S741" s="434"/>
      <c r="T741" s="434"/>
      <c r="U741" s="434"/>
      <c r="V741" s="434"/>
      <c r="W741" s="434"/>
      <c r="X741" s="434"/>
      <c r="Y741" s="434"/>
      <c r="Z741" s="434"/>
    </row>
    <row r="742" spans="1:26" ht="16.5" customHeight="1" x14ac:dyDescent="0.3">
      <c r="A742" s="434"/>
      <c r="B742" s="434"/>
      <c r="C742" s="434"/>
      <c r="D742" s="434"/>
      <c r="E742" s="434"/>
      <c r="F742" s="434"/>
      <c r="G742" s="434"/>
      <c r="H742" s="434"/>
      <c r="I742" s="434"/>
      <c r="J742" s="434"/>
      <c r="K742" s="434"/>
      <c r="L742" s="434"/>
      <c r="M742" s="434"/>
      <c r="N742" s="434"/>
      <c r="O742" s="434"/>
      <c r="P742" s="434"/>
      <c r="Q742" s="434"/>
      <c r="R742" s="434"/>
      <c r="S742" s="434"/>
      <c r="T742" s="434"/>
      <c r="U742" s="434"/>
      <c r="V742" s="434"/>
      <c r="W742" s="434"/>
      <c r="X742" s="434"/>
      <c r="Y742" s="434"/>
      <c r="Z742" s="434"/>
    </row>
    <row r="743" spans="1:26" ht="16.5" customHeight="1" x14ac:dyDescent="0.3">
      <c r="A743" s="434"/>
      <c r="B743" s="434"/>
      <c r="C743" s="434"/>
      <c r="D743" s="434"/>
      <c r="E743" s="434"/>
      <c r="F743" s="434"/>
      <c r="G743" s="434"/>
      <c r="H743" s="434"/>
      <c r="I743" s="434"/>
      <c r="J743" s="434"/>
      <c r="K743" s="434"/>
      <c r="L743" s="434"/>
      <c r="M743" s="434"/>
      <c r="N743" s="434"/>
      <c r="O743" s="434"/>
      <c r="P743" s="434"/>
      <c r="Q743" s="434"/>
      <c r="R743" s="434"/>
      <c r="S743" s="434"/>
      <c r="T743" s="434"/>
      <c r="U743" s="434"/>
      <c r="V743" s="434"/>
      <c r="W743" s="434"/>
      <c r="X743" s="434"/>
      <c r="Y743" s="434"/>
      <c r="Z743" s="434"/>
    </row>
    <row r="744" spans="1:26" ht="16.5" customHeight="1" x14ac:dyDescent="0.3">
      <c r="A744" s="434"/>
      <c r="B744" s="434"/>
      <c r="C744" s="434"/>
      <c r="D744" s="434"/>
      <c r="E744" s="434"/>
      <c r="F744" s="434"/>
      <c r="G744" s="434"/>
      <c r="H744" s="434"/>
      <c r="I744" s="434"/>
      <c r="J744" s="434"/>
      <c r="K744" s="434"/>
      <c r="L744" s="434"/>
      <c r="M744" s="434"/>
      <c r="N744" s="434"/>
      <c r="O744" s="434"/>
      <c r="P744" s="434"/>
      <c r="Q744" s="434"/>
      <c r="R744" s="434"/>
      <c r="S744" s="434"/>
      <c r="T744" s="434"/>
      <c r="U744" s="434"/>
      <c r="V744" s="434"/>
      <c r="W744" s="434"/>
      <c r="X744" s="434"/>
      <c r="Y744" s="434"/>
      <c r="Z744" s="434"/>
    </row>
    <row r="745" spans="1:26" ht="16.5" customHeight="1" x14ac:dyDescent="0.3">
      <c r="A745" s="434"/>
      <c r="B745" s="434"/>
      <c r="C745" s="434"/>
      <c r="D745" s="434"/>
      <c r="E745" s="434"/>
      <c r="F745" s="434"/>
      <c r="G745" s="434"/>
      <c r="H745" s="434"/>
      <c r="I745" s="434"/>
      <c r="J745" s="434"/>
      <c r="K745" s="434"/>
      <c r="L745" s="434"/>
      <c r="M745" s="434"/>
      <c r="N745" s="434"/>
      <c r="O745" s="434"/>
      <c r="P745" s="434"/>
      <c r="Q745" s="434"/>
      <c r="R745" s="434"/>
      <c r="S745" s="434"/>
      <c r="T745" s="434"/>
      <c r="U745" s="434"/>
      <c r="V745" s="434"/>
      <c r="W745" s="434"/>
      <c r="X745" s="434"/>
      <c r="Y745" s="434"/>
      <c r="Z745" s="434"/>
    </row>
    <row r="746" spans="1:26" ht="16.5" customHeight="1" x14ac:dyDescent="0.3">
      <c r="A746" s="434"/>
      <c r="B746" s="434"/>
      <c r="C746" s="434"/>
      <c r="D746" s="434"/>
      <c r="E746" s="434"/>
      <c r="F746" s="434"/>
      <c r="G746" s="434"/>
      <c r="H746" s="434"/>
      <c r="I746" s="434"/>
      <c r="J746" s="434"/>
      <c r="K746" s="434"/>
      <c r="L746" s="434"/>
      <c r="M746" s="434"/>
      <c r="N746" s="434"/>
      <c r="O746" s="434"/>
      <c r="P746" s="434"/>
      <c r="Q746" s="434"/>
      <c r="R746" s="434"/>
      <c r="S746" s="434"/>
      <c r="T746" s="434"/>
      <c r="U746" s="434"/>
      <c r="V746" s="434"/>
      <c r="W746" s="434"/>
      <c r="X746" s="434"/>
      <c r="Y746" s="434"/>
      <c r="Z746" s="434"/>
    </row>
    <row r="747" spans="1:26" ht="16.5" customHeight="1" x14ac:dyDescent="0.3">
      <c r="A747" s="434"/>
      <c r="B747" s="434"/>
      <c r="C747" s="434"/>
      <c r="D747" s="434"/>
      <c r="E747" s="434"/>
      <c r="F747" s="434"/>
      <c r="G747" s="434"/>
      <c r="H747" s="434"/>
      <c r="I747" s="434"/>
      <c r="J747" s="434"/>
      <c r="K747" s="434"/>
      <c r="L747" s="434"/>
      <c r="M747" s="434"/>
      <c r="N747" s="434"/>
      <c r="O747" s="434"/>
      <c r="P747" s="434"/>
      <c r="Q747" s="434"/>
      <c r="R747" s="434"/>
      <c r="S747" s="434"/>
      <c r="T747" s="434"/>
      <c r="U747" s="434"/>
      <c r="V747" s="434"/>
      <c r="W747" s="434"/>
      <c r="X747" s="434"/>
      <c r="Y747" s="434"/>
      <c r="Z747" s="434"/>
    </row>
    <row r="748" spans="1:26" ht="16.5" customHeight="1" x14ac:dyDescent="0.3">
      <c r="A748" s="434"/>
      <c r="B748" s="434"/>
      <c r="C748" s="434"/>
      <c r="D748" s="434"/>
      <c r="E748" s="434"/>
      <c r="F748" s="434"/>
      <c r="G748" s="434"/>
      <c r="H748" s="434"/>
      <c r="I748" s="434"/>
      <c r="J748" s="434"/>
      <c r="K748" s="434"/>
      <c r="L748" s="434"/>
      <c r="M748" s="434"/>
      <c r="N748" s="434"/>
      <c r="O748" s="434"/>
      <c r="P748" s="434"/>
      <c r="Q748" s="434"/>
      <c r="R748" s="434"/>
      <c r="S748" s="434"/>
      <c r="T748" s="434"/>
      <c r="U748" s="434"/>
      <c r="V748" s="434"/>
      <c r="W748" s="434"/>
      <c r="X748" s="434"/>
      <c r="Y748" s="434"/>
      <c r="Z748" s="434"/>
    </row>
    <row r="749" spans="1:26" ht="16.5" customHeight="1" x14ac:dyDescent="0.3">
      <c r="A749" s="434"/>
      <c r="B749" s="434"/>
      <c r="C749" s="434"/>
      <c r="D749" s="434"/>
      <c r="E749" s="434"/>
      <c r="F749" s="434"/>
      <c r="G749" s="434"/>
      <c r="H749" s="434"/>
      <c r="I749" s="434"/>
      <c r="J749" s="434"/>
      <c r="K749" s="434"/>
      <c r="L749" s="434"/>
      <c r="M749" s="434"/>
      <c r="N749" s="434"/>
      <c r="O749" s="434"/>
      <c r="P749" s="434"/>
      <c r="Q749" s="434"/>
      <c r="R749" s="434"/>
      <c r="S749" s="434"/>
      <c r="T749" s="434"/>
      <c r="U749" s="434"/>
      <c r="V749" s="434"/>
      <c r="W749" s="434"/>
      <c r="X749" s="434"/>
      <c r="Y749" s="434"/>
      <c r="Z749" s="434"/>
    </row>
    <row r="750" spans="1:26" ht="16.5" customHeight="1" x14ac:dyDescent="0.3">
      <c r="A750" s="434"/>
      <c r="B750" s="434"/>
      <c r="C750" s="434"/>
      <c r="D750" s="434"/>
      <c r="E750" s="434"/>
      <c r="F750" s="434"/>
      <c r="G750" s="434"/>
      <c r="H750" s="434"/>
      <c r="I750" s="434"/>
      <c r="J750" s="434"/>
      <c r="K750" s="434"/>
      <c r="L750" s="434"/>
      <c r="M750" s="434"/>
      <c r="N750" s="434"/>
      <c r="O750" s="434"/>
      <c r="P750" s="434"/>
      <c r="Q750" s="434"/>
      <c r="R750" s="434"/>
      <c r="S750" s="434"/>
      <c r="T750" s="434"/>
      <c r="U750" s="434"/>
      <c r="V750" s="434"/>
      <c r="W750" s="434"/>
      <c r="X750" s="434"/>
      <c r="Y750" s="434"/>
      <c r="Z750" s="434"/>
    </row>
    <row r="751" spans="1:26" ht="16.5" customHeight="1" x14ac:dyDescent="0.3">
      <c r="A751" s="434"/>
      <c r="B751" s="434"/>
      <c r="C751" s="434"/>
      <c r="D751" s="434"/>
      <c r="E751" s="434"/>
      <c r="F751" s="434"/>
      <c r="G751" s="434"/>
      <c r="H751" s="434"/>
      <c r="I751" s="434"/>
      <c r="J751" s="434"/>
      <c r="K751" s="434"/>
      <c r="L751" s="434"/>
      <c r="M751" s="434"/>
      <c r="N751" s="434"/>
      <c r="O751" s="434"/>
      <c r="P751" s="434"/>
      <c r="Q751" s="434"/>
      <c r="R751" s="434"/>
      <c r="S751" s="434"/>
      <c r="T751" s="434"/>
      <c r="U751" s="434"/>
      <c r="V751" s="434"/>
      <c r="W751" s="434"/>
      <c r="X751" s="434"/>
      <c r="Y751" s="434"/>
      <c r="Z751" s="434"/>
    </row>
    <row r="752" spans="1:26" ht="16.5" customHeight="1" x14ac:dyDescent="0.3">
      <c r="A752" s="434"/>
      <c r="B752" s="434"/>
      <c r="C752" s="434"/>
      <c r="D752" s="434"/>
      <c r="E752" s="434"/>
      <c r="F752" s="434"/>
      <c r="G752" s="434"/>
      <c r="H752" s="434"/>
      <c r="I752" s="434"/>
      <c r="J752" s="434"/>
      <c r="K752" s="434"/>
      <c r="L752" s="434"/>
      <c r="M752" s="434"/>
      <c r="N752" s="434"/>
      <c r="O752" s="434"/>
      <c r="P752" s="434"/>
      <c r="Q752" s="434"/>
      <c r="R752" s="434"/>
      <c r="S752" s="434"/>
      <c r="T752" s="434"/>
      <c r="U752" s="434"/>
      <c r="V752" s="434"/>
      <c r="W752" s="434"/>
      <c r="X752" s="434"/>
      <c r="Y752" s="434"/>
      <c r="Z752" s="434"/>
    </row>
    <row r="753" spans="1:26" ht="16.5" customHeight="1" x14ac:dyDescent="0.3">
      <c r="A753" s="434"/>
      <c r="B753" s="434"/>
      <c r="C753" s="434"/>
      <c r="D753" s="434"/>
      <c r="E753" s="434"/>
      <c r="F753" s="434"/>
      <c r="G753" s="434"/>
      <c r="H753" s="434"/>
      <c r="I753" s="434"/>
      <c r="J753" s="434"/>
      <c r="K753" s="434"/>
      <c r="L753" s="434"/>
      <c r="M753" s="434"/>
      <c r="N753" s="434"/>
      <c r="O753" s="434"/>
      <c r="P753" s="434"/>
      <c r="Q753" s="434"/>
      <c r="R753" s="434"/>
      <c r="S753" s="434"/>
      <c r="T753" s="434"/>
      <c r="U753" s="434"/>
      <c r="V753" s="434"/>
      <c r="W753" s="434"/>
      <c r="X753" s="434"/>
      <c r="Y753" s="434"/>
      <c r="Z753" s="434"/>
    </row>
    <row r="754" spans="1:26" ht="16.5" customHeight="1" x14ac:dyDescent="0.3">
      <c r="A754" s="434"/>
      <c r="B754" s="434"/>
      <c r="C754" s="434"/>
      <c r="D754" s="434"/>
      <c r="E754" s="434"/>
      <c r="F754" s="434"/>
      <c r="G754" s="434"/>
      <c r="H754" s="434"/>
      <c r="I754" s="434"/>
      <c r="J754" s="434"/>
      <c r="K754" s="434"/>
      <c r="L754" s="434"/>
      <c r="M754" s="434"/>
      <c r="N754" s="434"/>
      <c r="O754" s="434"/>
      <c r="P754" s="434"/>
      <c r="Q754" s="434"/>
      <c r="R754" s="434"/>
      <c r="S754" s="434"/>
      <c r="T754" s="434"/>
      <c r="U754" s="434"/>
      <c r="V754" s="434"/>
      <c r="W754" s="434"/>
      <c r="X754" s="434"/>
      <c r="Y754" s="434"/>
      <c r="Z754" s="434"/>
    </row>
    <row r="755" spans="1:26" ht="16.5" customHeight="1" x14ac:dyDescent="0.3">
      <c r="A755" s="434"/>
      <c r="B755" s="434"/>
      <c r="C755" s="434"/>
      <c r="D755" s="434"/>
      <c r="E755" s="434"/>
      <c r="F755" s="434"/>
      <c r="G755" s="434"/>
      <c r="H755" s="434"/>
      <c r="I755" s="434"/>
      <c r="J755" s="434"/>
      <c r="K755" s="434"/>
      <c r="L755" s="434"/>
      <c r="M755" s="434"/>
      <c r="N755" s="434"/>
      <c r="O755" s="434"/>
      <c r="P755" s="434"/>
      <c r="Q755" s="434"/>
      <c r="R755" s="434"/>
      <c r="S755" s="434"/>
      <c r="T755" s="434"/>
      <c r="U755" s="434"/>
      <c r="V755" s="434"/>
      <c r="W755" s="434"/>
      <c r="X755" s="434"/>
      <c r="Y755" s="434"/>
      <c r="Z755" s="434"/>
    </row>
    <row r="756" spans="1:26" ht="16.5" customHeight="1" x14ac:dyDescent="0.3">
      <c r="A756" s="434"/>
      <c r="B756" s="434"/>
      <c r="C756" s="434"/>
      <c r="D756" s="434"/>
      <c r="E756" s="434"/>
      <c r="F756" s="434"/>
      <c r="G756" s="434"/>
      <c r="H756" s="434"/>
      <c r="I756" s="434"/>
      <c r="J756" s="434"/>
      <c r="K756" s="434"/>
      <c r="L756" s="434"/>
      <c r="M756" s="434"/>
      <c r="N756" s="434"/>
      <c r="O756" s="434"/>
      <c r="P756" s="434"/>
      <c r="Q756" s="434"/>
      <c r="R756" s="434"/>
      <c r="S756" s="434"/>
      <c r="T756" s="434"/>
      <c r="U756" s="434"/>
      <c r="V756" s="434"/>
      <c r="W756" s="434"/>
      <c r="X756" s="434"/>
      <c r="Y756" s="434"/>
      <c r="Z756" s="434"/>
    </row>
    <row r="757" spans="1:26" ht="16.5" customHeight="1" x14ac:dyDescent="0.3">
      <c r="A757" s="434"/>
      <c r="B757" s="434"/>
      <c r="C757" s="434"/>
      <c r="D757" s="434"/>
      <c r="E757" s="434"/>
      <c r="F757" s="434"/>
      <c r="G757" s="434"/>
      <c r="H757" s="434"/>
      <c r="I757" s="434"/>
      <c r="J757" s="434"/>
      <c r="K757" s="434"/>
      <c r="L757" s="434"/>
      <c r="M757" s="434"/>
      <c r="N757" s="434"/>
      <c r="O757" s="434"/>
      <c r="P757" s="434"/>
      <c r="Q757" s="434"/>
      <c r="R757" s="434"/>
      <c r="S757" s="434"/>
      <c r="T757" s="434"/>
      <c r="U757" s="434"/>
      <c r="V757" s="434"/>
      <c r="W757" s="434"/>
      <c r="X757" s="434"/>
      <c r="Y757" s="434"/>
      <c r="Z757" s="434"/>
    </row>
    <row r="758" spans="1:26" ht="16.5" customHeight="1" x14ac:dyDescent="0.3">
      <c r="A758" s="434"/>
      <c r="B758" s="434"/>
      <c r="C758" s="434"/>
      <c r="D758" s="434"/>
      <c r="E758" s="434"/>
      <c r="F758" s="434"/>
      <c r="G758" s="434"/>
      <c r="H758" s="434"/>
      <c r="I758" s="434"/>
      <c r="J758" s="434"/>
      <c r="K758" s="434"/>
      <c r="L758" s="434"/>
      <c r="M758" s="434"/>
      <c r="N758" s="434"/>
      <c r="O758" s="434"/>
      <c r="P758" s="434"/>
      <c r="Q758" s="434"/>
      <c r="R758" s="434"/>
      <c r="S758" s="434"/>
      <c r="T758" s="434"/>
      <c r="U758" s="434"/>
      <c r="V758" s="434"/>
      <c r="W758" s="434"/>
      <c r="X758" s="434"/>
      <c r="Y758" s="434"/>
      <c r="Z758" s="434"/>
    </row>
    <row r="759" spans="1:26" ht="16.5" customHeight="1" x14ac:dyDescent="0.3">
      <c r="A759" s="434"/>
      <c r="B759" s="434"/>
      <c r="C759" s="434"/>
      <c r="D759" s="434"/>
      <c r="E759" s="434"/>
      <c r="F759" s="434"/>
      <c r="G759" s="434"/>
      <c r="H759" s="434"/>
      <c r="I759" s="434"/>
      <c r="J759" s="434"/>
      <c r="K759" s="434"/>
      <c r="L759" s="434"/>
      <c r="M759" s="434"/>
      <c r="N759" s="434"/>
      <c r="O759" s="434"/>
      <c r="P759" s="434"/>
      <c r="Q759" s="434"/>
      <c r="R759" s="434"/>
      <c r="S759" s="434"/>
      <c r="T759" s="434"/>
      <c r="U759" s="434"/>
      <c r="V759" s="434"/>
      <c r="W759" s="434"/>
      <c r="X759" s="434"/>
      <c r="Y759" s="434"/>
      <c r="Z759" s="434"/>
    </row>
    <row r="760" spans="1:26" ht="16.5" customHeight="1" x14ac:dyDescent="0.3">
      <c r="A760" s="434"/>
      <c r="B760" s="434"/>
      <c r="C760" s="434"/>
      <c r="D760" s="434"/>
      <c r="E760" s="434"/>
      <c r="F760" s="434"/>
      <c r="G760" s="434"/>
      <c r="H760" s="434"/>
      <c r="I760" s="434"/>
      <c r="J760" s="434"/>
      <c r="K760" s="434"/>
      <c r="L760" s="434"/>
      <c r="M760" s="434"/>
      <c r="N760" s="434"/>
      <c r="O760" s="434"/>
      <c r="P760" s="434"/>
      <c r="Q760" s="434"/>
      <c r="R760" s="434"/>
      <c r="S760" s="434"/>
      <c r="T760" s="434"/>
      <c r="U760" s="434"/>
      <c r="V760" s="434"/>
      <c r="W760" s="434"/>
      <c r="X760" s="434"/>
      <c r="Y760" s="434"/>
      <c r="Z760" s="434"/>
    </row>
    <row r="761" spans="1:26" ht="16.5" customHeight="1" x14ac:dyDescent="0.3">
      <c r="A761" s="434"/>
      <c r="B761" s="434"/>
      <c r="C761" s="434"/>
      <c r="D761" s="434"/>
      <c r="E761" s="434"/>
      <c r="F761" s="434"/>
      <c r="G761" s="434"/>
      <c r="H761" s="434"/>
      <c r="I761" s="434"/>
      <c r="J761" s="434"/>
      <c r="K761" s="434"/>
      <c r="L761" s="434"/>
      <c r="M761" s="434"/>
      <c r="N761" s="434"/>
      <c r="O761" s="434"/>
      <c r="P761" s="434"/>
      <c r="Q761" s="434"/>
      <c r="R761" s="434"/>
      <c r="S761" s="434"/>
      <c r="T761" s="434"/>
      <c r="U761" s="434"/>
      <c r="V761" s="434"/>
      <c r="W761" s="434"/>
      <c r="X761" s="434"/>
      <c r="Y761" s="434"/>
      <c r="Z761" s="434"/>
    </row>
    <row r="762" spans="1:26" ht="16.5" customHeight="1" x14ac:dyDescent="0.3">
      <c r="A762" s="434"/>
      <c r="B762" s="434"/>
      <c r="C762" s="434"/>
      <c r="D762" s="434"/>
      <c r="E762" s="434"/>
      <c r="F762" s="434"/>
      <c r="G762" s="434"/>
      <c r="H762" s="434"/>
      <c r="I762" s="434"/>
      <c r="J762" s="434"/>
      <c r="K762" s="434"/>
      <c r="L762" s="434"/>
      <c r="M762" s="434"/>
      <c r="N762" s="434"/>
      <c r="O762" s="434"/>
      <c r="P762" s="434"/>
      <c r="Q762" s="434"/>
      <c r="R762" s="434"/>
      <c r="S762" s="434"/>
      <c r="T762" s="434"/>
      <c r="U762" s="434"/>
      <c r="V762" s="434"/>
      <c r="W762" s="434"/>
      <c r="X762" s="434"/>
      <c r="Y762" s="434"/>
      <c r="Z762" s="434"/>
    </row>
    <row r="763" spans="1:26" ht="16.5" customHeight="1" x14ac:dyDescent="0.3">
      <c r="A763" s="434"/>
      <c r="B763" s="434"/>
      <c r="C763" s="434"/>
      <c r="D763" s="434"/>
      <c r="E763" s="434"/>
      <c r="F763" s="434"/>
      <c r="G763" s="434"/>
      <c r="H763" s="434"/>
      <c r="I763" s="434"/>
      <c r="J763" s="434"/>
      <c r="K763" s="434"/>
      <c r="L763" s="434"/>
      <c r="M763" s="434"/>
      <c r="N763" s="434"/>
      <c r="O763" s="434"/>
      <c r="P763" s="434"/>
      <c r="Q763" s="434"/>
      <c r="R763" s="434"/>
      <c r="S763" s="434"/>
      <c r="T763" s="434"/>
      <c r="U763" s="434"/>
      <c r="V763" s="434"/>
      <c r="W763" s="434"/>
      <c r="X763" s="434"/>
      <c r="Y763" s="434"/>
      <c r="Z763" s="434"/>
    </row>
    <row r="764" spans="1:26" ht="16.5" customHeight="1" x14ac:dyDescent="0.3">
      <c r="A764" s="434"/>
      <c r="B764" s="434"/>
      <c r="C764" s="434"/>
      <c r="D764" s="434"/>
      <c r="E764" s="434"/>
      <c r="F764" s="434"/>
      <c r="G764" s="434"/>
      <c r="H764" s="434"/>
      <c r="I764" s="434"/>
      <c r="J764" s="434"/>
      <c r="K764" s="434"/>
      <c r="L764" s="434"/>
      <c r="M764" s="434"/>
      <c r="N764" s="434"/>
      <c r="O764" s="434"/>
      <c r="P764" s="434"/>
      <c r="Q764" s="434"/>
      <c r="R764" s="434"/>
      <c r="S764" s="434"/>
      <c r="T764" s="434"/>
      <c r="U764" s="434"/>
      <c r="V764" s="434"/>
      <c r="W764" s="434"/>
      <c r="X764" s="434"/>
      <c r="Y764" s="434"/>
      <c r="Z764" s="434"/>
    </row>
    <row r="765" spans="1:26" ht="16.5" customHeight="1" x14ac:dyDescent="0.3">
      <c r="A765" s="434"/>
      <c r="B765" s="434"/>
      <c r="C765" s="434"/>
      <c r="D765" s="434"/>
      <c r="E765" s="434"/>
      <c r="F765" s="434"/>
      <c r="G765" s="434"/>
      <c r="H765" s="434"/>
      <c r="I765" s="434"/>
      <c r="J765" s="434"/>
      <c r="K765" s="434"/>
      <c r="L765" s="434"/>
      <c r="M765" s="434"/>
      <c r="N765" s="434"/>
      <c r="O765" s="434"/>
      <c r="P765" s="434"/>
      <c r="Q765" s="434"/>
      <c r="R765" s="434"/>
      <c r="S765" s="434"/>
      <c r="T765" s="434"/>
      <c r="U765" s="434"/>
      <c r="V765" s="434"/>
      <c r="W765" s="434"/>
      <c r="X765" s="434"/>
      <c r="Y765" s="434"/>
      <c r="Z765" s="434"/>
    </row>
    <row r="766" spans="1:26" ht="16.5" customHeight="1" x14ac:dyDescent="0.3">
      <c r="A766" s="434"/>
      <c r="B766" s="434"/>
      <c r="C766" s="434"/>
      <c r="D766" s="434"/>
      <c r="E766" s="434"/>
      <c r="F766" s="434"/>
      <c r="G766" s="434"/>
      <c r="H766" s="434"/>
      <c r="I766" s="434"/>
      <c r="J766" s="434"/>
      <c r="K766" s="434"/>
      <c r="L766" s="434"/>
      <c r="M766" s="434"/>
      <c r="N766" s="434"/>
      <c r="O766" s="434"/>
      <c r="P766" s="434"/>
      <c r="Q766" s="434"/>
      <c r="R766" s="434"/>
      <c r="S766" s="434"/>
      <c r="T766" s="434"/>
      <c r="U766" s="434"/>
      <c r="V766" s="434"/>
      <c r="W766" s="434"/>
      <c r="X766" s="434"/>
      <c r="Y766" s="434"/>
      <c r="Z766" s="434"/>
    </row>
    <row r="767" spans="1:26" ht="16.5" customHeight="1" x14ac:dyDescent="0.3">
      <c r="A767" s="434"/>
      <c r="B767" s="434"/>
      <c r="C767" s="434"/>
      <c r="D767" s="434"/>
      <c r="E767" s="434"/>
      <c r="F767" s="434"/>
      <c r="G767" s="434"/>
      <c r="H767" s="434"/>
      <c r="I767" s="434"/>
      <c r="J767" s="434"/>
      <c r="K767" s="434"/>
      <c r="L767" s="434"/>
      <c r="M767" s="434"/>
      <c r="N767" s="434"/>
      <c r="O767" s="434"/>
      <c r="P767" s="434"/>
      <c r="Q767" s="434"/>
      <c r="R767" s="434"/>
      <c r="S767" s="434"/>
      <c r="T767" s="434"/>
      <c r="U767" s="434"/>
      <c r="V767" s="434"/>
      <c r="W767" s="434"/>
      <c r="X767" s="434"/>
      <c r="Y767" s="434"/>
      <c r="Z767" s="434"/>
    </row>
    <row r="768" spans="1:26" ht="16.5" customHeight="1" x14ac:dyDescent="0.3">
      <c r="A768" s="434"/>
      <c r="B768" s="434"/>
      <c r="C768" s="434"/>
      <c r="D768" s="434"/>
      <c r="E768" s="434"/>
      <c r="F768" s="434"/>
      <c r="G768" s="434"/>
      <c r="H768" s="434"/>
      <c r="I768" s="434"/>
      <c r="J768" s="434"/>
      <c r="K768" s="434"/>
      <c r="L768" s="434"/>
      <c r="M768" s="434"/>
      <c r="N768" s="434"/>
      <c r="O768" s="434"/>
      <c r="P768" s="434"/>
      <c r="Q768" s="434"/>
      <c r="R768" s="434"/>
      <c r="S768" s="434"/>
      <c r="T768" s="434"/>
      <c r="U768" s="434"/>
      <c r="V768" s="434"/>
      <c r="W768" s="434"/>
      <c r="X768" s="434"/>
      <c r="Y768" s="434"/>
      <c r="Z768" s="434"/>
    </row>
    <row r="769" spans="1:26" ht="16.5" customHeight="1" x14ac:dyDescent="0.3">
      <c r="A769" s="434"/>
      <c r="B769" s="434"/>
      <c r="C769" s="434"/>
      <c r="D769" s="434"/>
      <c r="E769" s="434"/>
      <c r="F769" s="434"/>
      <c r="G769" s="434"/>
      <c r="H769" s="434"/>
      <c r="I769" s="434"/>
      <c r="J769" s="434"/>
      <c r="K769" s="434"/>
      <c r="L769" s="434"/>
      <c r="M769" s="434"/>
      <c r="N769" s="434"/>
      <c r="O769" s="434"/>
      <c r="P769" s="434"/>
      <c r="Q769" s="434"/>
      <c r="R769" s="434"/>
      <c r="S769" s="434"/>
      <c r="T769" s="434"/>
      <c r="U769" s="434"/>
      <c r="V769" s="434"/>
      <c r="W769" s="434"/>
      <c r="X769" s="434"/>
      <c r="Y769" s="434"/>
      <c r="Z769" s="434"/>
    </row>
    <row r="770" spans="1:26" ht="16.5" customHeight="1" x14ac:dyDescent="0.3">
      <c r="A770" s="434"/>
      <c r="B770" s="434"/>
      <c r="C770" s="434"/>
      <c r="D770" s="434"/>
      <c r="E770" s="434"/>
      <c r="F770" s="434"/>
      <c r="G770" s="434"/>
      <c r="H770" s="434"/>
      <c r="I770" s="434"/>
      <c r="J770" s="434"/>
      <c r="K770" s="434"/>
      <c r="L770" s="434"/>
      <c r="M770" s="434"/>
      <c r="N770" s="434"/>
      <c r="O770" s="434"/>
      <c r="P770" s="434"/>
      <c r="Q770" s="434"/>
      <c r="R770" s="434"/>
      <c r="S770" s="434"/>
      <c r="T770" s="434"/>
      <c r="U770" s="434"/>
      <c r="V770" s="434"/>
      <c r="W770" s="434"/>
      <c r="X770" s="434"/>
      <c r="Y770" s="434"/>
      <c r="Z770" s="434"/>
    </row>
    <row r="771" spans="1:26" ht="16.5" customHeight="1" x14ac:dyDescent="0.3">
      <c r="A771" s="434"/>
      <c r="B771" s="434"/>
      <c r="C771" s="434"/>
      <c r="D771" s="434"/>
      <c r="E771" s="434"/>
      <c r="F771" s="434"/>
      <c r="G771" s="434"/>
      <c r="H771" s="434"/>
      <c r="I771" s="434"/>
      <c r="J771" s="434"/>
      <c r="K771" s="434"/>
      <c r="L771" s="434"/>
      <c r="M771" s="434"/>
      <c r="N771" s="434"/>
      <c r="O771" s="434"/>
      <c r="P771" s="434"/>
      <c r="Q771" s="434"/>
      <c r="R771" s="434"/>
      <c r="S771" s="434"/>
      <c r="T771" s="434"/>
      <c r="U771" s="434"/>
      <c r="V771" s="434"/>
      <c r="W771" s="434"/>
      <c r="X771" s="434"/>
      <c r="Y771" s="434"/>
      <c r="Z771" s="434"/>
    </row>
    <row r="772" spans="1:26" ht="16.5" customHeight="1" x14ac:dyDescent="0.3">
      <c r="A772" s="434"/>
      <c r="B772" s="434"/>
      <c r="C772" s="434"/>
      <c r="D772" s="434"/>
      <c r="E772" s="434"/>
      <c r="F772" s="434"/>
      <c r="G772" s="434"/>
      <c r="H772" s="434"/>
      <c r="I772" s="434"/>
      <c r="J772" s="434"/>
      <c r="K772" s="434"/>
      <c r="L772" s="434"/>
      <c r="M772" s="434"/>
      <c r="N772" s="434"/>
      <c r="O772" s="434"/>
      <c r="P772" s="434"/>
      <c r="Q772" s="434"/>
      <c r="R772" s="434"/>
      <c r="S772" s="434"/>
      <c r="T772" s="434"/>
      <c r="U772" s="434"/>
      <c r="V772" s="434"/>
      <c r="W772" s="434"/>
      <c r="X772" s="434"/>
      <c r="Y772" s="434"/>
      <c r="Z772" s="434"/>
    </row>
    <row r="773" spans="1:26" ht="16.5" customHeight="1" x14ac:dyDescent="0.3">
      <c r="A773" s="434"/>
      <c r="B773" s="434"/>
      <c r="C773" s="434"/>
      <c r="D773" s="434"/>
      <c r="E773" s="434"/>
      <c r="F773" s="434"/>
      <c r="G773" s="434"/>
      <c r="H773" s="434"/>
      <c r="I773" s="434"/>
      <c r="J773" s="434"/>
      <c r="K773" s="434"/>
      <c r="L773" s="434"/>
      <c r="M773" s="434"/>
      <c r="N773" s="434"/>
      <c r="O773" s="434"/>
      <c r="P773" s="434"/>
      <c r="Q773" s="434"/>
      <c r="R773" s="434"/>
      <c r="S773" s="434"/>
      <c r="T773" s="434"/>
      <c r="U773" s="434"/>
      <c r="V773" s="434"/>
      <c r="W773" s="434"/>
      <c r="X773" s="434"/>
      <c r="Y773" s="434"/>
      <c r="Z773" s="434"/>
    </row>
    <row r="774" spans="1:26" ht="16.5" customHeight="1" x14ac:dyDescent="0.3">
      <c r="A774" s="434"/>
      <c r="B774" s="434"/>
      <c r="C774" s="434"/>
      <c r="D774" s="434"/>
      <c r="E774" s="434"/>
      <c r="F774" s="434"/>
      <c r="G774" s="434"/>
      <c r="H774" s="434"/>
      <c r="I774" s="434"/>
      <c r="J774" s="434"/>
      <c r="K774" s="434"/>
      <c r="L774" s="434"/>
      <c r="M774" s="434"/>
      <c r="N774" s="434"/>
      <c r="O774" s="434"/>
      <c r="P774" s="434"/>
      <c r="Q774" s="434"/>
      <c r="R774" s="434"/>
      <c r="S774" s="434"/>
      <c r="T774" s="434"/>
      <c r="U774" s="434"/>
      <c r="V774" s="434"/>
      <c r="W774" s="434"/>
      <c r="X774" s="434"/>
      <c r="Y774" s="434"/>
      <c r="Z774" s="434"/>
    </row>
    <row r="775" spans="1:26" ht="16.5" customHeight="1" x14ac:dyDescent="0.3">
      <c r="A775" s="434"/>
      <c r="B775" s="434"/>
      <c r="C775" s="434"/>
      <c r="D775" s="434"/>
      <c r="E775" s="434"/>
      <c r="F775" s="434"/>
      <c r="G775" s="434"/>
      <c r="H775" s="434"/>
      <c r="I775" s="434"/>
      <c r="J775" s="434"/>
      <c r="K775" s="434"/>
      <c r="L775" s="434"/>
      <c r="M775" s="434"/>
      <c r="N775" s="434"/>
      <c r="O775" s="434"/>
      <c r="P775" s="434"/>
      <c r="Q775" s="434"/>
      <c r="R775" s="434"/>
      <c r="S775" s="434"/>
      <c r="T775" s="434"/>
      <c r="U775" s="434"/>
      <c r="V775" s="434"/>
      <c r="W775" s="434"/>
      <c r="X775" s="434"/>
      <c r="Y775" s="434"/>
      <c r="Z775" s="434"/>
    </row>
    <row r="776" spans="1:26" ht="16.5" customHeight="1" x14ac:dyDescent="0.3">
      <c r="A776" s="434"/>
      <c r="B776" s="434"/>
      <c r="C776" s="434"/>
      <c r="D776" s="434"/>
      <c r="E776" s="434"/>
      <c r="F776" s="434"/>
      <c r="G776" s="434"/>
      <c r="H776" s="434"/>
      <c r="I776" s="434"/>
      <c r="J776" s="434"/>
      <c r="K776" s="434"/>
      <c r="L776" s="434"/>
      <c r="M776" s="434"/>
      <c r="N776" s="434"/>
      <c r="O776" s="434"/>
      <c r="P776" s="434"/>
      <c r="Q776" s="434"/>
      <c r="R776" s="434"/>
      <c r="S776" s="434"/>
      <c r="T776" s="434"/>
      <c r="U776" s="434"/>
      <c r="V776" s="434"/>
      <c r="W776" s="434"/>
      <c r="X776" s="434"/>
      <c r="Y776" s="434"/>
      <c r="Z776" s="434"/>
    </row>
    <row r="777" spans="1:26" ht="16.5" customHeight="1" x14ac:dyDescent="0.3">
      <c r="A777" s="434"/>
      <c r="B777" s="434"/>
      <c r="C777" s="434"/>
      <c r="D777" s="434"/>
      <c r="E777" s="434"/>
      <c r="F777" s="434"/>
      <c r="G777" s="434"/>
      <c r="H777" s="434"/>
      <c r="I777" s="434"/>
      <c r="J777" s="434"/>
      <c r="K777" s="434"/>
      <c r="L777" s="434"/>
      <c r="M777" s="434"/>
      <c r="N777" s="434"/>
      <c r="O777" s="434"/>
      <c r="P777" s="434"/>
      <c r="Q777" s="434"/>
      <c r="R777" s="434"/>
      <c r="S777" s="434"/>
      <c r="T777" s="434"/>
      <c r="U777" s="434"/>
      <c r="V777" s="434"/>
      <c r="W777" s="434"/>
      <c r="X777" s="434"/>
      <c r="Y777" s="434"/>
      <c r="Z777" s="434"/>
    </row>
    <row r="778" spans="1:26" ht="16.5" customHeight="1" x14ac:dyDescent="0.3">
      <c r="A778" s="434"/>
      <c r="B778" s="434"/>
      <c r="C778" s="434"/>
      <c r="D778" s="434"/>
      <c r="E778" s="434"/>
      <c r="F778" s="434"/>
      <c r="G778" s="434"/>
      <c r="H778" s="434"/>
      <c r="I778" s="434"/>
      <c r="J778" s="434"/>
      <c r="K778" s="434"/>
      <c r="L778" s="434"/>
      <c r="M778" s="434"/>
      <c r="N778" s="434"/>
      <c r="O778" s="434"/>
      <c r="P778" s="434"/>
      <c r="Q778" s="434"/>
      <c r="R778" s="434"/>
      <c r="S778" s="434"/>
      <c r="T778" s="434"/>
      <c r="U778" s="434"/>
      <c r="V778" s="434"/>
      <c r="W778" s="434"/>
      <c r="X778" s="434"/>
      <c r="Y778" s="434"/>
      <c r="Z778" s="434"/>
    </row>
    <row r="779" spans="1:26" ht="16.5" customHeight="1" x14ac:dyDescent="0.3">
      <c r="A779" s="434"/>
      <c r="B779" s="434"/>
      <c r="C779" s="434"/>
      <c r="D779" s="434"/>
      <c r="E779" s="434"/>
      <c r="F779" s="434"/>
      <c r="G779" s="434"/>
      <c r="H779" s="434"/>
      <c r="I779" s="434"/>
      <c r="J779" s="434"/>
      <c r="K779" s="434"/>
      <c r="L779" s="434"/>
      <c r="M779" s="434"/>
      <c r="N779" s="434"/>
      <c r="O779" s="434"/>
      <c r="P779" s="434"/>
      <c r="Q779" s="434"/>
      <c r="R779" s="434"/>
      <c r="S779" s="434"/>
      <c r="T779" s="434"/>
      <c r="U779" s="434"/>
      <c r="V779" s="434"/>
      <c r="W779" s="434"/>
      <c r="X779" s="434"/>
      <c r="Y779" s="434"/>
      <c r="Z779" s="434"/>
    </row>
    <row r="780" spans="1:26" ht="16.5" customHeight="1" x14ac:dyDescent="0.3">
      <c r="A780" s="434"/>
      <c r="B780" s="434"/>
      <c r="C780" s="434"/>
      <c r="D780" s="434"/>
      <c r="E780" s="434"/>
      <c r="F780" s="434"/>
      <c r="G780" s="434"/>
      <c r="H780" s="434"/>
      <c r="I780" s="434"/>
      <c r="J780" s="434"/>
      <c r="K780" s="434"/>
      <c r="L780" s="434"/>
      <c r="M780" s="434"/>
      <c r="N780" s="434"/>
      <c r="O780" s="434"/>
      <c r="P780" s="434"/>
      <c r="Q780" s="434"/>
      <c r="R780" s="434"/>
      <c r="S780" s="434"/>
      <c r="T780" s="434"/>
      <c r="U780" s="434"/>
      <c r="V780" s="434"/>
      <c r="W780" s="434"/>
      <c r="X780" s="434"/>
      <c r="Y780" s="434"/>
      <c r="Z780" s="434"/>
    </row>
    <row r="781" spans="1:26" ht="16.5" customHeight="1" x14ac:dyDescent="0.3">
      <c r="A781" s="434"/>
      <c r="B781" s="434"/>
      <c r="C781" s="434"/>
      <c r="D781" s="434"/>
      <c r="E781" s="434"/>
      <c r="F781" s="434"/>
      <c r="G781" s="434"/>
      <c r="H781" s="434"/>
      <c r="I781" s="434"/>
      <c r="J781" s="434"/>
      <c r="K781" s="434"/>
      <c r="L781" s="434"/>
      <c r="M781" s="434"/>
      <c r="N781" s="434"/>
      <c r="O781" s="434"/>
      <c r="P781" s="434"/>
      <c r="Q781" s="434"/>
      <c r="R781" s="434"/>
      <c r="S781" s="434"/>
      <c r="T781" s="434"/>
      <c r="U781" s="434"/>
      <c r="V781" s="434"/>
      <c r="W781" s="434"/>
      <c r="X781" s="434"/>
      <c r="Y781" s="434"/>
      <c r="Z781" s="434"/>
    </row>
    <row r="782" spans="1:26" ht="16.5" customHeight="1" x14ac:dyDescent="0.3">
      <c r="A782" s="434"/>
      <c r="B782" s="434"/>
      <c r="C782" s="434"/>
      <c r="D782" s="434"/>
      <c r="E782" s="434"/>
      <c r="F782" s="434"/>
      <c r="G782" s="434"/>
      <c r="H782" s="434"/>
      <c r="I782" s="434"/>
      <c r="J782" s="434"/>
      <c r="K782" s="434"/>
      <c r="L782" s="434"/>
      <c r="M782" s="434"/>
      <c r="N782" s="434"/>
      <c r="O782" s="434"/>
      <c r="P782" s="434"/>
      <c r="Q782" s="434"/>
      <c r="R782" s="434"/>
      <c r="S782" s="434"/>
      <c r="T782" s="434"/>
      <c r="U782" s="434"/>
      <c r="V782" s="434"/>
      <c r="W782" s="434"/>
      <c r="X782" s="434"/>
      <c r="Y782" s="434"/>
      <c r="Z782" s="434"/>
    </row>
    <row r="783" spans="1:26" ht="16.5" customHeight="1" x14ac:dyDescent="0.3">
      <c r="A783" s="434"/>
      <c r="B783" s="434"/>
      <c r="C783" s="434"/>
      <c r="D783" s="434"/>
      <c r="E783" s="434"/>
      <c r="F783" s="434"/>
      <c r="G783" s="434"/>
      <c r="H783" s="434"/>
      <c r="I783" s="434"/>
      <c r="J783" s="434"/>
      <c r="K783" s="434"/>
      <c r="L783" s="434"/>
      <c r="M783" s="434"/>
      <c r="N783" s="434"/>
      <c r="O783" s="434"/>
      <c r="P783" s="434"/>
      <c r="Q783" s="434"/>
      <c r="R783" s="434"/>
      <c r="S783" s="434"/>
      <c r="T783" s="434"/>
      <c r="U783" s="434"/>
      <c r="V783" s="434"/>
      <c r="W783" s="434"/>
      <c r="X783" s="434"/>
      <c r="Y783" s="434"/>
      <c r="Z783" s="434"/>
    </row>
    <row r="784" spans="1:26" ht="16.5" customHeight="1" x14ac:dyDescent="0.3">
      <c r="A784" s="434"/>
      <c r="B784" s="434"/>
      <c r="C784" s="434"/>
      <c r="D784" s="434"/>
      <c r="E784" s="434"/>
      <c r="F784" s="434"/>
      <c r="G784" s="434"/>
      <c r="H784" s="434"/>
      <c r="I784" s="434"/>
      <c r="J784" s="434"/>
      <c r="K784" s="434"/>
      <c r="L784" s="434"/>
      <c r="M784" s="434"/>
      <c r="N784" s="434"/>
      <c r="O784" s="434"/>
      <c r="P784" s="434"/>
      <c r="Q784" s="434"/>
      <c r="R784" s="434"/>
      <c r="S784" s="434"/>
      <c r="T784" s="434"/>
      <c r="U784" s="434"/>
      <c r="V784" s="434"/>
      <c r="W784" s="434"/>
      <c r="X784" s="434"/>
      <c r="Y784" s="434"/>
      <c r="Z784" s="434"/>
    </row>
    <row r="785" spans="1:26" ht="16.5" customHeight="1" x14ac:dyDescent="0.3">
      <c r="A785" s="434"/>
      <c r="B785" s="434"/>
      <c r="C785" s="434"/>
      <c r="D785" s="434"/>
      <c r="E785" s="434"/>
      <c r="F785" s="434"/>
      <c r="G785" s="434"/>
      <c r="H785" s="434"/>
      <c r="I785" s="434"/>
      <c r="J785" s="434"/>
      <c r="K785" s="434"/>
      <c r="L785" s="434"/>
      <c r="M785" s="434"/>
      <c r="N785" s="434"/>
      <c r="O785" s="434"/>
      <c r="P785" s="434"/>
      <c r="Q785" s="434"/>
      <c r="R785" s="434"/>
      <c r="S785" s="434"/>
      <c r="T785" s="434"/>
      <c r="U785" s="434"/>
      <c r="V785" s="434"/>
      <c r="W785" s="434"/>
      <c r="X785" s="434"/>
      <c r="Y785" s="434"/>
      <c r="Z785" s="434"/>
    </row>
    <row r="786" spans="1:26" ht="16.5" customHeight="1" x14ac:dyDescent="0.3">
      <c r="A786" s="434"/>
      <c r="B786" s="434"/>
      <c r="C786" s="434"/>
      <c r="D786" s="434"/>
      <c r="E786" s="434"/>
      <c r="F786" s="434"/>
      <c r="G786" s="434"/>
      <c r="H786" s="434"/>
      <c r="I786" s="434"/>
      <c r="J786" s="434"/>
      <c r="K786" s="434"/>
      <c r="L786" s="434"/>
      <c r="M786" s="434"/>
      <c r="N786" s="434"/>
      <c r="O786" s="434"/>
      <c r="P786" s="434"/>
      <c r="Q786" s="434"/>
      <c r="R786" s="434"/>
      <c r="S786" s="434"/>
      <c r="T786" s="434"/>
      <c r="U786" s="434"/>
      <c r="V786" s="434"/>
      <c r="W786" s="434"/>
      <c r="X786" s="434"/>
      <c r="Y786" s="434"/>
      <c r="Z786" s="434"/>
    </row>
    <row r="787" spans="1:26" ht="16.5" customHeight="1" x14ac:dyDescent="0.3">
      <c r="A787" s="434"/>
      <c r="B787" s="434"/>
      <c r="C787" s="434"/>
      <c r="D787" s="434"/>
      <c r="E787" s="434"/>
      <c r="F787" s="434"/>
      <c r="G787" s="434"/>
      <c r="H787" s="434"/>
      <c r="I787" s="434"/>
      <c r="J787" s="434"/>
      <c r="K787" s="434"/>
      <c r="L787" s="434"/>
      <c r="M787" s="434"/>
      <c r="N787" s="434"/>
      <c r="O787" s="434"/>
      <c r="P787" s="434"/>
      <c r="Q787" s="434"/>
      <c r="R787" s="434"/>
      <c r="S787" s="434"/>
      <c r="T787" s="434"/>
      <c r="U787" s="434"/>
      <c r="V787" s="434"/>
      <c r="W787" s="434"/>
      <c r="X787" s="434"/>
      <c r="Y787" s="434"/>
      <c r="Z787" s="434"/>
    </row>
    <row r="788" spans="1:26" ht="16.5" customHeight="1" x14ac:dyDescent="0.3">
      <c r="A788" s="434"/>
      <c r="B788" s="434"/>
      <c r="C788" s="434"/>
      <c r="D788" s="434"/>
      <c r="E788" s="434"/>
      <c r="F788" s="434"/>
      <c r="G788" s="434"/>
      <c r="H788" s="434"/>
      <c r="I788" s="434"/>
      <c r="J788" s="434"/>
      <c r="K788" s="434"/>
      <c r="L788" s="434"/>
      <c r="M788" s="434"/>
      <c r="N788" s="434"/>
      <c r="O788" s="434"/>
      <c r="P788" s="434"/>
      <c r="Q788" s="434"/>
      <c r="R788" s="434"/>
      <c r="S788" s="434"/>
      <c r="T788" s="434"/>
      <c r="U788" s="434"/>
      <c r="V788" s="434"/>
      <c r="W788" s="434"/>
      <c r="X788" s="434"/>
      <c r="Y788" s="434"/>
      <c r="Z788" s="434"/>
    </row>
    <row r="789" spans="1:26" ht="16.5" customHeight="1" x14ac:dyDescent="0.3">
      <c r="A789" s="434"/>
      <c r="B789" s="434"/>
      <c r="C789" s="434"/>
      <c r="D789" s="434"/>
      <c r="E789" s="434"/>
      <c r="F789" s="434"/>
      <c r="G789" s="434"/>
      <c r="H789" s="434"/>
      <c r="I789" s="434"/>
      <c r="J789" s="434"/>
      <c r="K789" s="434"/>
      <c r="L789" s="434"/>
      <c r="M789" s="434"/>
      <c r="N789" s="434"/>
      <c r="O789" s="434"/>
      <c r="P789" s="434"/>
      <c r="Q789" s="434"/>
      <c r="R789" s="434"/>
      <c r="S789" s="434"/>
      <c r="T789" s="434"/>
      <c r="U789" s="434"/>
      <c r="V789" s="434"/>
      <c r="W789" s="434"/>
      <c r="X789" s="434"/>
      <c r="Y789" s="434"/>
      <c r="Z789" s="434"/>
    </row>
    <row r="790" spans="1:26" ht="16.5" customHeight="1" x14ac:dyDescent="0.3">
      <c r="A790" s="434"/>
      <c r="B790" s="434"/>
      <c r="C790" s="434"/>
      <c r="D790" s="434"/>
      <c r="E790" s="434"/>
      <c r="F790" s="434"/>
      <c r="G790" s="434"/>
      <c r="H790" s="434"/>
      <c r="I790" s="434"/>
      <c r="J790" s="434"/>
      <c r="K790" s="434"/>
      <c r="L790" s="434"/>
      <c r="M790" s="434"/>
      <c r="N790" s="434"/>
      <c r="O790" s="434"/>
      <c r="P790" s="434"/>
      <c r="Q790" s="434"/>
      <c r="R790" s="434"/>
      <c r="S790" s="434"/>
      <c r="T790" s="434"/>
      <c r="U790" s="434"/>
      <c r="V790" s="434"/>
      <c r="W790" s="434"/>
      <c r="X790" s="434"/>
      <c r="Y790" s="434"/>
      <c r="Z790" s="434"/>
    </row>
    <row r="791" spans="1:26" ht="16.5" customHeight="1" x14ac:dyDescent="0.3">
      <c r="A791" s="434"/>
      <c r="B791" s="434"/>
      <c r="C791" s="434"/>
      <c r="D791" s="434"/>
      <c r="E791" s="434"/>
      <c r="F791" s="434"/>
      <c r="G791" s="434"/>
      <c r="H791" s="434"/>
      <c r="I791" s="434"/>
      <c r="J791" s="434"/>
      <c r="K791" s="434"/>
      <c r="L791" s="434"/>
      <c r="M791" s="434"/>
      <c r="N791" s="434"/>
      <c r="O791" s="434"/>
      <c r="P791" s="434"/>
      <c r="Q791" s="434"/>
      <c r="R791" s="434"/>
      <c r="S791" s="434"/>
      <c r="T791" s="434"/>
      <c r="U791" s="434"/>
      <c r="V791" s="434"/>
      <c r="W791" s="434"/>
      <c r="X791" s="434"/>
      <c r="Y791" s="434"/>
      <c r="Z791" s="434"/>
    </row>
    <row r="792" spans="1:26" ht="16.5" customHeight="1" x14ac:dyDescent="0.3">
      <c r="A792" s="434"/>
      <c r="B792" s="434"/>
      <c r="C792" s="434"/>
      <c r="D792" s="434"/>
      <c r="E792" s="434"/>
      <c r="F792" s="434"/>
      <c r="G792" s="434"/>
      <c r="H792" s="434"/>
      <c r="I792" s="434"/>
      <c r="J792" s="434"/>
      <c r="K792" s="434"/>
      <c r="L792" s="434"/>
      <c r="M792" s="434"/>
      <c r="N792" s="434"/>
      <c r="O792" s="434"/>
      <c r="P792" s="434"/>
      <c r="Q792" s="434"/>
      <c r="R792" s="434"/>
      <c r="S792" s="434"/>
      <c r="T792" s="434"/>
      <c r="U792" s="434"/>
      <c r="V792" s="434"/>
      <c r="W792" s="434"/>
      <c r="X792" s="434"/>
      <c r="Y792" s="434"/>
      <c r="Z792" s="434"/>
    </row>
    <row r="793" spans="1:26" ht="16.5" customHeight="1" x14ac:dyDescent="0.3">
      <c r="A793" s="434"/>
      <c r="B793" s="434"/>
      <c r="C793" s="434"/>
      <c r="D793" s="434"/>
      <c r="E793" s="434"/>
      <c r="F793" s="434"/>
      <c r="G793" s="434"/>
      <c r="H793" s="434"/>
      <c r="I793" s="434"/>
      <c r="J793" s="434"/>
      <c r="K793" s="434"/>
      <c r="L793" s="434"/>
      <c r="M793" s="434"/>
      <c r="N793" s="434"/>
      <c r="O793" s="434"/>
      <c r="P793" s="434"/>
      <c r="Q793" s="434"/>
      <c r="R793" s="434"/>
      <c r="S793" s="434"/>
      <c r="T793" s="434"/>
      <c r="U793" s="434"/>
      <c r="V793" s="434"/>
      <c r="W793" s="434"/>
      <c r="X793" s="434"/>
      <c r="Y793" s="434"/>
      <c r="Z793" s="434"/>
    </row>
    <row r="794" spans="1:26" ht="16.5" customHeight="1" x14ac:dyDescent="0.3">
      <c r="A794" s="434"/>
      <c r="B794" s="434"/>
      <c r="C794" s="434"/>
      <c r="D794" s="434"/>
      <c r="E794" s="434"/>
      <c r="F794" s="434"/>
      <c r="G794" s="434"/>
      <c r="H794" s="434"/>
      <c r="I794" s="434"/>
      <c r="J794" s="434"/>
      <c r="K794" s="434"/>
      <c r="L794" s="434"/>
      <c r="M794" s="434"/>
      <c r="N794" s="434"/>
      <c r="O794" s="434"/>
      <c r="P794" s="434"/>
      <c r="Q794" s="434"/>
      <c r="R794" s="434"/>
      <c r="S794" s="434"/>
      <c r="T794" s="434"/>
      <c r="U794" s="434"/>
      <c r="V794" s="434"/>
      <c r="W794" s="434"/>
      <c r="X794" s="434"/>
      <c r="Y794" s="434"/>
      <c r="Z794" s="434"/>
    </row>
    <row r="795" spans="1:26" ht="16.5" customHeight="1" x14ac:dyDescent="0.3">
      <c r="A795" s="434"/>
      <c r="B795" s="434"/>
      <c r="C795" s="434"/>
      <c r="D795" s="434"/>
      <c r="E795" s="434"/>
      <c r="F795" s="434"/>
      <c r="G795" s="434"/>
      <c r="H795" s="434"/>
      <c r="I795" s="434"/>
      <c r="J795" s="434"/>
      <c r="K795" s="434"/>
      <c r="L795" s="434"/>
      <c r="M795" s="434"/>
      <c r="N795" s="434"/>
      <c r="O795" s="434"/>
      <c r="P795" s="434"/>
      <c r="Q795" s="434"/>
      <c r="R795" s="434"/>
      <c r="S795" s="434"/>
      <c r="T795" s="434"/>
      <c r="U795" s="434"/>
      <c r="V795" s="434"/>
      <c r="W795" s="434"/>
      <c r="X795" s="434"/>
      <c r="Y795" s="434"/>
      <c r="Z795" s="434"/>
    </row>
    <row r="796" spans="1:26" ht="16.5" customHeight="1" x14ac:dyDescent="0.3">
      <c r="A796" s="434"/>
      <c r="B796" s="434"/>
      <c r="C796" s="434"/>
      <c r="D796" s="434"/>
      <c r="E796" s="434"/>
      <c r="F796" s="434"/>
      <c r="G796" s="434"/>
      <c r="H796" s="434"/>
      <c r="I796" s="434"/>
      <c r="J796" s="434"/>
      <c r="K796" s="434"/>
      <c r="L796" s="434"/>
      <c r="M796" s="434"/>
      <c r="N796" s="434"/>
      <c r="O796" s="434"/>
      <c r="P796" s="434"/>
      <c r="Q796" s="434"/>
      <c r="R796" s="434"/>
      <c r="S796" s="434"/>
      <c r="T796" s="434"/>
      <c r="U796" s="434"/>
      <c r="V796" s="434"/>
      <c r="W796" s="434"/>
      <c r="X796" s="434"/>
      <c r="Y796" s="434"/>
      <c r="Z796" s="434"/>
    </row>
    <row r="797" spans="1:26" ht="16.5" customHeight="1" x14ac:dyDescent="0.3">
      <c r="A797" s="434"/>
      <c r="B797" s="434"/>
      <c r="C797" s="434"/>
      <c r="D797" s="434"/>
      <c r="E797" s="434"/>
      <c r="F797" s="434"/>
      <c r="G797" s="434"/>
      <c r="H797" s="434"/>
      <c r="I797" s="434"/>
      <c r="J797" s="434"/>
      <c r="K797" s="434"/>
      <c r="L797" s="434"/>
      <c r="M797" s="434"/>
      <c r="N797" s="434"/>
      <c r="O797" s="434"/>
      <c r="P797" s="434"/>
      <c r="Q797" s="434"/>
      <c r="R797" s="434"/>
      <c r="S797" s="434"/>
      <c r="T797" s="434"/>
      <c r="U797" s="434"/>
      <c r="V797" s="434"/>
      <c r="W797" s="434"/>
      <c r="X797" s="434"/>
      <c r="Y797" s="434"/>
      <c r="Z797" s="434"/>
    </row>
    <row r="798" spans="1:26" ht="16.5" customHeight="1" x14ac:dyDescent="0.3">
      <c r="A798" s="434"/>
      <c r="B798" s="434"/>
      <c r="C798" s="434"/>
      <c r="D798" s="434"/>
      <c r="E798" s="434"/>
      <c r="F798" s="434"/>
      <c r="G798" s="434"/>
      <c r="H798" s="434"/>
      <c r="I798" s="434"/>
      <c r="J798" s="434"/>
      <c r="K798" s="434"/>
      <c r="L798" s="434"/>
      <c r="M798" s="434"/>
      <c r="N798" s="434"/>
      <c r="O798" s="434"/>
      <c r="P798" s="434"/>
      <c r="Q798" s="434"/>
      <c r="R798" s="434"/>
      <c r="S798" s="434"/>
      <c r="T798" s="434"/>
      <c r="U798" s="434"/>
      <c r="V798" s="434"/>
      <c r="W798" s="434"/>
      <c r="X798" s="434"/>
      <c r="Y798" s="434"/>
      <c r="Z798" s="434"/>
    </row>
    <row r="799" spans="1:26" ht="16.5" customHeight="1" x14ac:dyDescent="0.3">
      <c r="A799" s="434"/>
      <c r="B799" s="434"/>
      <c r="C799" s="434"/>
      <c r="D799" s="434"/>
      <c r="E799" s="434"/>
      <c r="F799" s="434"/>
      <c r="G799" s="434"/>
      <c r="H799" s="434"/>
      <c r="I799" s="434"/>
      <c r="J799" s="434"/>
      <c r="K799" s="434"/>
      <c r="L799" s="434"/>
      <c r="M799" s="434"/>
      <c r="N799" s="434"/>
      <c r="O799" s="434"/>
      <c r="P799" s="434"/>
      <c r="Q799" s="434"/>
      <c r="R799" s="434"/>
      <c r="S799" s="434"/>
      <c r="T799" s="434"/>
      <c r="U799" s="434"/>
      <c r="V799" s="434"/>
      <c r="W799" s="434"/>
      <c r="X799" s="434"/>
      <c r="Y799" s="434"/>
      <c r="Z799" s="434"/>
    </row>
    <row r="800" spans="1:26" ht="16.5" customHeight="1" x14ac:dyDescent="0.3">
      <c r="A800" s="434"/>
      <c r="B800" s="434"/>
      <c r="C800" s="434"/>
      <c r="D800" s="434"/>
      <c r="E800" s="434"/>
      <c r="F800" s="434"/>
      <c r="G800" s="434"/>
      <c r="H800" s="434"/>
      <c r="I800" s="434"/>
      <c r="J800" s="434"/>
      <c r="K800" s="434"/>
      <c r="L800" s="434"/>
      <c r="M800" s="434"/>
      <c r="N800" s="434"/>
      <c r="O800" s="434"/>
      <c r="P800" s="434"/>
      <c r="Q800" s="434"/>
      <c r="R800" s="434"/>
      <c r="S800" s="434"/>
      <c r="T800" s="434"/>
      <c r="U800" s="434"/>
      <c r="V800" s="434"/>
      <c r="W800" s="434"/>
      <c r="X800" s="434"/>
      <c r="Y800" s="434"/>
      <c r="Z800" s="434"/>
    </row>
    <row r="801" spans="1:26" ht="16.5" customHeight="1" x14ac:dyDescent="0.3">
      <c r="A801" s="434"/>
      <c r="B801" s="434"/>
      <c r="C801" s="434"/>
      <c r="D801" s="434"/>
      <c r="E801" s="434"/>
      <c r="F801" s="434"/>
      <c r="G801" s="434"/>
      <c r="H801" s="434"/>
      <c r="I801" s="434"/>
      <c r="J801" s="434"/>
      <c r="K801" s="434"/>
      <c r="L801" s="434"/>
      <c r="M801" s="434"/>
      <c r="N801" s="434"/>
      <c r="O801" s="434"/>
      <c r="P801" s="434"/>
      <c r="Q801" s="434"/>
      <c r="R801" s="434"/>
      <c r="S801" s="434"/>
      <c r="T801" s="434"/>
      <c r="U801" s="434"/>
      <c r="V801" s="434"/>
      <c r="W801" s="434"/>
      <c r="X801" s="434"/>
      <c r="Y801" s="434"/>
      <c r="Z801" s="434"/>
    </row>
    <row r="802" spans="1:26" ht="16.5" customHeight="1" x14ac:dyDescent="0.3">
      <c r="A802" s="434"/>
      <c r="B802" s="434"/>
      <c r="C802" s="434"/>
      <c r="D802" s="434"/>
      <c r="E802" s="434"/>
      <c r="F802" s="434"/>
      <c r="G802" s="434"/>
      <c r="H802" s="434"/>
      <c r="I802" s="434"/>
      <c r="J802" s="434"/>
      <c r="K802" s="434"/>
      <c r="L802" s="434"/>
      <c r="M802" s="434"/>
      <c r="N802" s="434"/>
      <c r="O802" s="434"/>
      <c r="P802" s="434"/>
      <c r="Q802" s="434"/>
      <c r="R802" s="434"/>
      <c r="S802" s="434"/>
      <c r="T802" s="434"/>
      <c r="U802" s="434"/>
      <c r="V802" s="434"/>
      <c r="W802" s="434"/>
      <c r="X802" s="434"/>
      <c r="Y802" s="434"/>
      <c r="Z802" s="434"/>
    </row>
    <row r="803" spans="1:26" ht="16.5" customHeight="1" x14ac:dyDescent="0.3">
      <c r="A803" s="434"/>
      <c r="B803" s="434"/>
      <c r="C803" s="434"/>
      <c r="D803" s="434"/>
      <c r="E803" s="434"/>
      <c r="F803" s="434"/>
      <c r="G803" s="434"/>
      <c r="H803" s="434"/>
      <c r="I803" s="434"/>
      <c r="J803" s="434"/>
      <c r="K803" s="434"/>
      <c r="L803" s="434"/>
      <c r="M803" s="434"/>
      <c r="N803" s="434"/>
      <c r="O803" s="434"/>
      <c r="P803" s="434"/>
      <c r="Q803" s="434"/>
      <c r="R803" s="434"/>
      <c r="S803" s="434"/>
      <c r="T803" s="434"/>
      <c r="U803" s="434"/>
      <c r="V803" s="434"/>
      <c r="W803" s="434"/>
      <c r="X803" s="434"/>
      <c r="Y803" s="434"/>
      <c r="Z803" s="434"/>
    </row>
    <row r="804" spans="1:26" ht="16.5" customHeight="1" x14ac:dyDescent="0.3">
      <c r="A804" s="434"/>
      <c r="B804" s="434"/>
      <c r="C804" s="434"/>
      <c r="D804" s="434"/>
      <c r="E804" s="434"/>
      <c r="F804" s="434"/>
      <c r="G804" s="434"/>
      <c r="H804" s="434"/>
      <c r="I804" s="434"/>
      <c r="J804" s="434"/>
      <c r="K804" s="434"/>
      <c r="L804" s="434"/>
      <c r="M804" s="434"/>
      <c r="N804" s="434"/>
      <c r="O804" s="434"/>
      <c r="P804" s="434"/>
      <c r="Q804" s="434"/>
      <c r="R804" s="434"/>
      <c r="S804" s="434"/>
      <c r="T804" s="434"/>
      <c r="U804" s="434"/>
      <c r="V804" s="434"/>
      <c r="W804" s="434"/>
      <c r="X804" s="434"/>
      <c r="Y804" s="434"/>
      <c r="Z804" s="434"/>
    </row>
    <row r="805" spans="1:26" ht="16.5" customHeight="1" x14ac:dyDescent="0.3">
      <c r="A805" s="434"/>
      <c r="B805" s="434"/>
      <c r="C805" s="434"/>
      <c r="D805" s="434"/>
      <c r="E805" s="434"/>
      <c r="F805" s="434"/>
      <c r="G805" s="434"/>
      <c r="H805" s="434"/>
      <c r="I805" s="434"/>
      <c r="J805" s="434"/>
      <c r="K805" s="434"/>
      <c r="L805" s="434"/>
      <c r="M805" s="434"/>
      <c r="N805" s="434"/>
      <c r="O805" s="434"/>
      <c r="P805" s="434"/>
      <c r="Q805" s="434"/>
      <c r="R805" s="434"/>
      <c r="S805" s="434"/>
      <c r="T805" s="434"/>
      <c r="U805" s="434"/>
      <c r="V805" s="434"/>
      <c r="W805" s="434"/>
      <c r="X805" s="434"/>
      <c r="Y805" s="434"/>
      <c r="Z805" s="434"/>
    </row>
    <row r="806" spans="1:26" ht="16.5" customHeight="1" x14ac:dyDescent="0.3">
      <c r="A806" s="434"/>
      <c r="B806" s="434"/>
      <c r="C806" s="434"/>
      <c r="D806" s="434"/>
      <c r="E806" s="434"/>
      <c r="F806" s="434"/>
      <c r="G806" s="434"/>
      <c r="H806" s="434"/>
      <c r="I806" s="434"/>
      <c r="J806" s="434"/>
      <c r="K806" s="434"/>
      <c r="L806" s="434"/>
      <c r="M806" s="434"/>
      <c r="N806" s="434"/>
      <c r="O806" s="434"/>
      <c r="P806" s="434"/>
      <c r="Q806" s="434"/>
      <c r="R806" s="434"/>
      <c r="S806" s="434"/>
      <c r="T806" s="434"/>
      <c r="U806" s="434"/>
      <c r="V806" s="434"/>
      <c r="W806" s="434"/>
      <c r="X806" s="434"/>
      <c r="Y806" s="434"/>
      <c r="Z806" s="434"/>
    </row>
    <row r="807" spans="1:26" ht="16.5" customHeight="1" x14ac:dyDescent="0.3">
      <c r="A807" s="434"/>
      <c r="B807" s="434"/>
      <c r="C807" s="434"/>
      <c r="D807" s="434"/>
      <c r="E807" s="434"/>
      <c r="F807" s="434"/>
      <c r="G807" s="434"/>
      <c r="H807" s="434"/>
      <c r="I807" s="434"/>
      <c r="J807" s="434"/>
      <c r="K807" s="434"/>
      <c r="L807" s="434"/>
      <c r="M807" s="434"/>
      <c r="N807" s="434"/>
      <c r="O807" s="434"/>
      <c r="P807" s="434"/>
      <c r="Q807" s="434"/>
      <c r="R807" s="434"/>
      <c r="S807" s="434"/>
      <c r="T807" s="434"/>
      <c r="U807" s="434"/>
      <c r="V807" s="434"/>
      <c r="W807" s="434"/>
      <c r="X807" s="434"/>
      <c r="Y807" s="434"/>
      <c r="Z807" s="434"/>
    </row>
    <row r="808" spans="1:26" ht="16.5" customHeight="1" x14ac:dyDescent="0.3">
      <c r="A808" s="434"/>
      <c r="B808" s="434"/>
      <c r="C808" s="434"/>
      <c r="D808" s="434"/>
      <c r="E808" s="434"/>
      <c r="F808" s="434"/>
      <c r="G808" s="434"/>
      <c r="H808" s="434"/>
      <c r="I808" s="434"/>
      <c r="J808" s="434"/>
      <c r="K808" s="434"/>
      <c r="L808" s="434"/>
      <c r="M808" s="434"/>
      <c r="N808" s="434"/>
      <c r="O808" s="434"/>
      <c r="P808" s="434"/>
      <c r="Q808" s="434"/>
      <c r="R808" s="434"/>
      <c r="S808" s="434"/>
      <c r="T808" s="434"/>
      <c r="U808" s="434"/>
      <c r="V808" s="434"/>
      <c r="W808" s="434"/>
      <c r="X808" s="434"/>
      <c r="Y808" s="434"/>
      <c r="Z808" s="434"/>
    </row>
    <row r="809" spans="1:26" ht="16.5" customHeight="1" x14ac:dyDescent="0.3">
      <c r="A809" s="434"/>
      <c r="B809" s="434"/>
      <c r="C809" s="434"/>
      <c r="D809" s="434"/>
      <c r="E809" s="434"/>
      <c r="F809" s="434"/>
      <c r="G809" s="434"/>
      <c r="H809" s="434"/>
      <c r="I809" s="434"/>
      <c r="J809" s="434"/>
      <c r="K809" s="434"/>
      <c r="L809" s="434"/>
      <c r="M809" s="434"/>
      <c r="N809" s="434"/>
      <c r="O809" s="434"/>
      <c r="P809" s="434"/>
      <c r="Q809" s="434"/>
      <c r="R809" s="434"/>
      <c r="S809" s="434"/>
      <c r="T809" s="434"/>
      <c r="U809" s="434"/>
      <c r="V809" s="434"/>
      <c r="W809" s="434"/>
      <c r="X809" s="434"/>
      <c r="Y809" s="434"/>
      <c r="Z809" s="434"/>
    </row>
    <row r="810" spans="1:26" ht="16.5" customHeight="1" x14ac:dyDescent="0.3">
      <c r="A810" s="434"/>
      <c r="B810" s="434"/>
      <c r="C810" s="434"/>
      <c r="D810" s="434"/>
      <c r="E810" s="434"/>
      <c r="F810" s="434"/>
      <c r="G810" s="434"/>
      <c r="H810" s="434"/>
      <c r="I810" s="434"/>
      <c r="J810" s="434"/>
      <c r="K810" s="434"/>
      <c r="L810" s="434"/>
      <c r="M810" s="434"/>
      <c r="N810" s="434"/>
      <c r="O810" s="434"/>
      <c r="P810" s="434"/>
      <c r="Q810" s="434"/>
      <c r="R810" s="434"/>
      <c r="S810" s="434"/>
      <c r="T810" s="434"/>
      <c r="U810" s="434"/>
      <c r="V810" s="434"/>
      <c r="W810" s="434"/>
      <c r="X810" s="434"/>
      <c r="Y810" s="434"/>
      <c r="Z810" s="434"/>
    </row>
    <row r="811" spans="1:26" ht="16.5" customHeight="1" x14ac:dyDescent="0.3">
      <c r="A811" s="434"/>
      <c r="B811" s="434"/>
      <c r="C811" s="434"/>
      <c r="D811" s="434"/>
      <c r="E811" s="434"/>
      <c r="F811" s="434"/>
      <c r="G811" s="434"/>
      <c r="H811" s="434"/>
      <c r="I811" s="434"/>
      <c r="J811" s="434"/>
      <c r="K811" s="434"/>
      <c r="L811" s="434"/>
      <c r="M811" s="434"/>
      <c r="N811" s="434"/>
      <c r="O811" s="434"/>
      <c r="P811" s="434"/>
      <c r="Q811" s="434"/>
      <c r="R811" s="434"/>
      <c r="S811" s="434"/>
      <c r="T811" s="434"/>
      <c r="U811" s="434"/>
      <c r="V811" s="434"/>
      <c r="W811" s="434"/>
      <c r="X811" s="434"/>
      <c r="Y811" s="434"/>
      <c r="Z811" s="434"/>
    </row>
    <row r="812" spans="1:26" ht="16.5" customHeight="1" x14ac:dyDescent="0.3">
      <c r="A812" s="434"/>
      <c r="B812" s="434"/>
      <c r="C812" s="434"/>
      <c r="D812" s="434"/>
      <c r="E812" s="434"/>
      <c r="F812" s="434"/>
      <c r="G812" s="434"/>
      <c r="H812" s="434"/>
      <c r="I812" s="434"/>
      <c r="J812" s="434"/>
      <c r="K812" s="434"/>
      <c r="L812" s="434"/>
      <c r="M812" s="434"/>
      <c r="N812" s="434"/>
      <c r="O812" s="434"/>
      <c r="P812" s="434"/>
      <c r="Q812" s="434"/>
      <c r="R812" s="434"/>
      <c r="S812" s="434"/>
      <c r="T812" s="434"/>
      <c r="U812" s="434"/>
      <c r="V812" s="434"/>
      <c r="W812" s="434"/>
      <c r="X812" s="434"/>
      <c r="Y812" s="434"/>
      <c r="Z812" s="434"/>
    </row>
    <row r="813" spans="1:26" ht="16.5" customHeight="1" x14ac:dyDescent="0.3">
      <c r="A813" s="434"/>
      <c r="B813" s="434"/>
      <c r="C813" s="434"/>
      <c r="D813" s="434"/>
      <c r="E813" s="434"/>
      <c r="F813" s="434"/>
      <c r="G813" s="434"/>
      <c r="H813" s="434"/>
      <c r="I813" s="434"/>
      <c r="J813" s="434"/>
      <c r="K813" s="434"/>
      <c r="L813" s="434"/>
      <c r="M813" s="434"/>
      <c r="N813" s="434"/>
      <c r="O813" s="434"/>
      <c r="P813" s="434"/>
      <c r="Q813" s="434"/>
      <c r="R813" s="434"/>
      <c r="S813" s="434"/>
      <c r="T813" s="434"/>
      <c r="U813" s="434"/>
      <c r="V813" s="434"/>
      <c r="W813" s="434"/>
      <c r="X813" s="434"/>
      <c r="Y813" s="434"/>
      <c r="Z813" s="434"/>
    </row>
    <row r="814" spans="1:26" ht="16.5" customHeight="1" x14ac:dyDescent="0.3">
      <c r="A814" s="434"/>
      <c r="B814" s="434"/>
      <c r="C814" s="434"/>
      <c r="D814" s="434"/>
      <c r="E814" s="434"/>
      <c r="F814" s="434"/>
      <c r="G814" s="434"/>
      <c r="H814" s="434"/>
      <c r="I814" s="434"/>
      <c r="J814" s="434"/>
      <c r="K814" s="434"/>
      <c r="L814" s="434"/>
      <c r="M814" s="434"/>
      <c r="N814" s="434"/>
      <c r="O814" s="434"/>
      <c r="P814" s="434"/>
      <c r="Q814" s="434"/>
      <c r="R814" s="434"/>
      <c r="S814" s="434"/>
      <c r="T814" s="434"/>
      <c r="U814" s="434"/>
      <c r="V814" s="434"/>
      <c r="W814" s="434"/>
      <c r="X814" s="434"/>
      <c r="Y814" s="434"/>
      <c r="Z814" s="434"/>
    </row>
    <row r="815" spans="1:26" ht="16.5" customHeight="1" x14ac:dyDescent="0.3">
      <c r="A815" s="434"/>
      <c r="B815" s="434"/>
      <c r="C815" s="434"/>
      <c r="D815" s="434"/>
      <c r="E815" s="434"/>
      <c r="F815" s="434"/>
      <c r="G815" s="434"/>
      <c r="H815" s="434"/>
      <c r="I815" s="434"/>
      <c r="J815" s="434"/>
      <c r="K815" s="434"/>
      <c r="L815" s="434"/>
      <c r="M815" s="434"/>
      <c r="N815" s="434"/>
      <c r="O815" s="434"/>
      <c r="P815" s="434"/>
      <c r="Q815" s="434"/>
      <c r="R815" s="434"/>
      <c r="S815" s="434"/>
      <c r="T815" s="434"/>
      <c r="U815" s="434"/>
      <c r="V815" s="434"/>
      <c r="W815" s="434"/>
      <c r="X815" s="434"/>
      <c r="Y815" s="434"/>
      <c r="Z815" s="434"/>
    </row>
    <row r="816" spans="1:26" ht="16.5" customHeight="1" x14ac:dyDescent="0.3">
      <c r="A816" s="434"/>
      <c r="B816" s="434"/>
      <c r="C816" s="434"/>
      <c r="D816" s="434"/>
      <c r="E816" s="434"/>
      <c r="F816" s="434"/>
      <c r="G816" s="434"/>
      <c r="H816" s="434"/>
      <c r="I816" s="434"/>
      <c r="J816" s="434"/>
      <c r="K816" s="434"/>
      <c r="L816" s="434"/>
      <c r="M816" s="434"/>
      <c r="N816" s="434"/>
      <c r="O816" s="434"/>
      <c r="P816" s="434"/>
      <c r="Q816" s="434"/>
      <c r="R816" s="434"/>
      <c r="S816" s="434"/>
      <c r="T816" s="434"/>
      <c r="U816" s="434"/>
      <c r="V816" s="434"/>
      <c r="W816" s="434"/>
      <c r="X816" s="434"/>
      <c r="Y816" s="434"/>
      <c r="Z816" s="434"/>
    </row>
    <row r="817" spans="1:26" ht="16.5" customHeight="1" x14ac:dyDescent="0.3">
      <c r="A817" s="434"/>
      <c r="B817" s="434"/>
      <c r="C817" s="434"/>
      <c r="D817" s="434"/>
      <c r="E817" s="434"/>
      <c r="F817" s="434"/>
      <c r="G817" s="434"/>
      <c r="H817" s="434"/>
      <c r="I817" s="434"/>
      <c r="J817" s="434"/>
      <c r="K817" s="434"/>
      <c r="L817" s="434"/>
      <c r="M817" s="434"/>
      <c r="N817" s="434"/>
      <c r="O817" s="434"/>
      <c r="P817" s="434"/>
      <c r="Q817" s="434"/>
      <c r="R817" s="434"/>
      <c r="S817" s="434"/>
      <c r="T817" s="434"/>
      <c r="U817" s="434"/>
      <c r="V817" s="434"/>
      <c r="W817" s="434"/>
      <c r="X817" s="434"/>
      <c r="Y817" s="434"/>
      <c r="Z817" s="434"/>
    </row>
    <row r="818" spans="1:26" ht="16.5" customHeight="1" x14ac:dyDescent="0.3">
      <c r="A818" s="434"/>
      <c r="B818" s="434"/>
      <c r="C818" s="434"/>
      <c r="D818" s="434"/>
      <c r="E818" s="434"/>
      <c r="F818" s="434"/>
      <c r="G818" s="434"/>
      <c r="H818" s="434"/>
      <c r="I818" s="434"/>
      <c r="J818" s="434"/>
      <c r="K818" s="434"/>
      <c r="L818" s="434"/>
      <c r="M818" s="434"/>
      <c r="N818" s="434"/>
      <c r="O818" s="434"/>
      <c r="P818" s="434"/>
      <c r="Q818" s="434"/>
      <c r="R818" s="434"/>
      <c r="S818" s="434"/>
      <c r="T818" s="434"/>
      <c r="U818" s="434"/>
      <c r="V818" s="434"/>
      <c r="W818" s="434"/>
      <c r="X818" s="434"/>
      <c r="Y818" s="434"/>
      <c r="Z818" s="434"/>
    </row>
    <row r="819" spans="1:26" ht="16.5" customHeight="1" x14ac:dyDescent="0.3">
      <c r="A819" s="434"/>
      <c r="B819" s="434"/>
      <c r="C819" s="434"/>
      <c r="D819" s="434"/>
      <c r="E819" s="434"/>
      <c r="F819" s="434"/>
      <c r="G819" s="434"/>
      <c r="H819" s="434"/>
      <c r="I819" s="434"/>
      <c r="J819" s="434"/>
      <c r="K819" s="434"/>
      <c r="L819" s="434"/>
      <c r="M819" s="434"/>
      <c r="N819" s="434"/>
      <c r="O819" s="434"/>
      <c r="P819" s="434"/>
      <c r="Q819" s="434"/>
      <c r="R819" s="434"/>
      <c r="S819" s="434"/>
      <c r="T819" s="434"/>
      <c r="U819" s="434"/>
      <c r="V819" s="434"/>
      <c r="W819" s="434"/>
      <c r="X819" s="434"/>
      <c r="Y819" s="434"/>
      <c r="Z819" s="434"/>
    </row>
    <row r="820" spans="1:26" ht="16.5" customHeight="1" x14ac:dyDescent="0.3">
      <c r="A820" s="434"/>
      <c r="B820" s="434"/>
      <c r="C820" s="434"/>
      <c r="D820" s="434"/>
      <c r="E820" s="434"/>
      <c r="F820" s="434"/>
      <c r="G820" s="434"/>
      <c r="H820" s="434"/>
      <c r="I820" s="434"/>
      <c r="J820" s="434"/>
      <c r="K820" s="434"/>
      <c r="L820" s="434"/>
      <c r="M820" s="434"/>
      <c r="N820" s="434"/>
      <c r="O820" s="434"/>
      <c r="P820" s="434"/>
      <c r="Q820" s="434"/>
      <c r="R820" s="434"/>
      <c r="S820" s="434"/>
      <c r="T820" s="434"/>
      <c r="U820" s="434"/>
      <c r="V820" s="434"/>
      <c r="W820" s="434"/>
      <c r="X820" s="434"/>
      <c r="Y820" s="434"/>
      <c r="Z820" s="434"/>
    </row>
    <row r="821" spans="1:26" ht="16.5" customHeight="1" x14ac:dyDescent="0.3">
      <c r="A821" s="434"/>
      <c r="B821" s="434"/>
      <c r="C821" s="434"/>
      <c r="D821" s="434"/>
      <c r="E821" s="434"/>
      <c r="F821" s="434"/>
      <c r="G821" s="434"/>
      <c r="H821" s="434"/>
      <c r="I821" s="434"/>
      <c r="J821" s="434"/>
      <c r="K821" s="434"/>
      <c r="L821" s="434"/>
      <c r="M821" s="434"/>
      <c r="N821" s="434"/>
      <c r="O821" s="434"/>
      <c r="P821" s="434"/>
      <c r="Q821" s="434"/>
      <c r="R821" s="434"/>
      <c r="S821" s="434"/>
      <c r="T821" s="434"/>
      <c r="U821" s="434"/>
      <c r="V821" s="434"/>
      <c r="W821" s="434"/>
      <c r="X821" s="434"/>
      <c r="Y821" s="434"/>
      <c r="Z821" s="434"/>
    </row>
    <row r="822" spans="1:26" ht="16.5" customHeight="1" x14ac:dyDescent="0.3">
      <c r="A822" s="434"/>
      <c r="B822" s="434"/>
      <c r="C822" s="434"/>
      <c r="D822" s="434"/>
      <c r="E822" s="434"/>
      <c r="F822" s="434"/>
      <c r="G822" s="434"/>
      <c r="H822" s="434"/>
      <c r="I822" s="434"/>
      <c r="J822" s="434"/>
      <c r="K822" s="434"/>
      <c r="L822" s="434"/>
      <c r="M822" s="434"/>
      <c r="N822" s="434"/>
      <c r="O822" s="434"/>
      <c r="P822" s="434"/>
      <c r="Q822" s="434"/>
      <c r="R822" s="434"/>
      <c r="S822" s="434"/>
      <c r="T822" s="434"/>
      <c r="U822" s="434"/>
      <c r="V822" s="434"/>
      <c r="W822" s="434"/>
      <c r="X822" s="434"/>
      <c r="Y822" s="434"/>
      <c r="Z822" s="434"/>
    </row>
    <row r="823" spans="1:26" ht="16.5" customHeight="1" x14ac:dyDescent="0.3">
      <c r="A823" s="434"/>
      <c r="B823" s="434"/>
      <c r="C823" s="434"/>
      <c r="D823" s="434"/>
      <c r="E823" s="434"/>
      <c r="F823" s="434"/>
      <c r="G823" s="434"/>
      <c r="H823" s="434"/>
      <c r="I823" s="434"/>
      <c r="J823" s="434"/>
      <c r="K823" s="434"/>
      <c r="L823" s="434"/>
      <c r="M823" s="434"/>
      <c r="N823" s="434"/>
      <c r="O823" s="434"/>
      <c r="P823" s="434"/>
      <c r="Q823" s="434"/>
      <c r="R823" s="434"/>
      <c r="S823" s="434"/>
      <c r="T823" s="434"/>
      <c r="U823" s="434"/>
      <c r="V823" s="434"/>
      <c r="W823" s="434"/>
      <c r="X823" s="434"/>
      <c r="Y823" s="434"/>
      <c r="Z823" s="434"/>
    </row>
    <row r="824" spans="1:26" ht="16.5" customHeight="1" x14ac:dyDescent="0.3">
      <c r="A824" s="434"/>
      <c r="B824" s="434"/>
      <c r="C824" s="434"/>
      <c r="D824" s="434"/>
      <c r="E824" s="434"/>
      <c r="F824" s="434"/>
      <c r="G824" s="434"/>
      <c r="H824" s="434"/>
      <c r="I824" s="434"/>
      <c r="J824" s="434"/>
      <c r="K824" s="434"/>
      <c r="L824" s="434"/>
      <c r="M824" s="434"/>
      <c r="N824" s="434"/>
      <c r="O824" s="434"/>
      <c r="P824" s="434"/>
      <c r="Q824" s="434"/>
      <c r="R824" s="434"/>
      <c r="S824" s="434"/>
      <c r="T824" s="434"/>
      <c r="U824" s="434"/>
      <c r="V824" s="434"/>
      <c r="W824" s="434"/>
      <c r="X824" s="434"/>
      <c r="Y824" s="434"/>
      <c r="Z824" s="434"/>
    </row>
    <row r="825" spans="1:26" ht="16.5" customHeight="1" x14ac:dyDescent="0.3">
      <c r="A825" s="434"/>
      <c r="B825" s="434"/>
      <c r="C825" s="434"/>
      <c r="D825" s="434"/>
      <c r="E825" s="434"/>
      <c r="F825" s="434"/>
      <c r="G825" s="434"/>
      <c r="H825" s="434"/>
      <c r="I825" s="434"/>
      <c r="J825" s="434"/>
      <c r="K825" s="434"/>
      <c r="L825" s="434"/>
      <c r="M825" s="434"/>
      <c r="N825" s="434"/>
      <c r="O825" s="434"/>
      <c r="P825" s="434"/>
      <c r="Q825" s="434"/>
      <c r="R825" s="434"/>
      <c r="S825" s="434"/>
      <c r="T825" s="434"/>
      <c r="U825" s="434"/>
      <c r="V825" s="434"/>
      <c r="W825" s="434"/>
      <c r="X825" s="434"/>
      <c r="Y825" s="434"/>
      <c r="Z825" s="434"/>
    </row>
    <row r="826" spans="1:26" ht="16.5" customHeight="1" x14ac:dyDescent="0.3">
      <c r="A826" s="434"/>
      <c r="B826" s="434"/>
      <c r="C826" s="434"/>
      <c r="D826" s="434"/>
      <c r="E826" s="434"/>
      <c r="F826" s="434"/>
      <c r="G826" s="434"/>
      <c r="H826" s="434"/>
      <c r="I826" s="434"/>
      <c r="J826" s="434"/>
      <c r="K826" s="434"/>
      <c r="L826" s="434"/>
      <c r="M826" s="434"/>
      <c r="N826" s="434"/>
      <c r="O826" s="434"/>
      <c r="P826" s="434"/>
      <c r="Q826" s="434"/>
      <c r="R826" s="434"/>
      <c r="S826" s="434"/>
      <c r="T826" s="434"/>
      <c r="U826" s="434"/>
      <c r="V826" s="434"/>
      <c r="W826" s="434"/>
      <c r="X826" s="434"/>
      <c r="Y826" s="434"/>
      <c r="Z826" s="434"/>
    </row>
    <row r="827" spans="1:26" ht="16.5" customHeight="1" x14ac:dyDescent="0.3">
      <c r="A827" s="434"/>
      <c r="B827" s="434"/>
      <c r="C827" s="434"/>
      <c r="D827" s="434"/>
      <c r="E827" s="434"/>
      <c r="F827" s="434"/>
      <c r="G827" s="434"/>
      <c r="H827" s="434"/>
      <c r="I827" s="434"/>
      <c r="J827" s="434"/>
      <c r="K827" s="434"/>
      <c r="L827" s="434"/>
      <c r="M827" s="434"/>
      <c r="N827" s="434"/>
      <c r="O827" s="434"/>
      <c r="P827" s="434"/>
      <c r="Q827" s="434"/>
      <c r="R827" s="434"/>
      <c r="S827" s="434"/>
      <c r="T827" s="434"/>
      <c r="U827" s="434"/>
      <c r="V827" s="434"/>
      <c r="W827" s="434"/>
      <c r="X827" s="434"/>
      <c r="Y827" s="434"/>
      <c r="Z827" s="434"/>
    </row>
    <row r="828" spans="1:26" ht="16.5" customHeight="1" x14ac:dyDescent="0.3">
      <c r="A828" s="434"/>
      <c r="B828" s="434"/>
      <c r="C828" s="434"/>
      <c r="D828" s="434"/>
      <c r="E828" s="434"/>
      <c r="F828" s="434"/>
      <c r="G828" s="434"/>
      <c r="H828" s="434"/>
      <c r="I828" s="434"/>
      <c r="J828" s="434"/>
      <c r="K828" s="434"/>
      <c r="L828" s="434"/>
      <c r="M828" s="434"/>
      <c r="N828" s="434"/>
      <c r="O828" s="434"/>
      <c r="P828" s="434"/>
      <c r="Q828" s="434"/>
      <c r="R828" s="434"/>
      <c r="S828" s="434"/>
      <c r="T828" s="434"/>
      <c r="U828" s="434"/>
      <c r="V828" s="434"/>
      <c r="W828" s="434"/>
      <c r="X828" s="434"/>
      <c r="Y828" s="434"/>
      <c r="Z828" s="434"/>
    </row>
    <row r="829" spans="1:26" ht="16.5" customHeight="1" x14ac:dyDescent="0.3">
      <c r="A829" s="434"/>
      <c r="B829" s="434"/>
      <c r="C829" s="434"/>
      <c r="D829" s="434"/>
      <c r="E829" s="434"/>
      <c r="F829" s="434"/>
      <c r="G829" s="434"/>
      <c r="H829" s="434"/>
      <c r="I829" s="434"/>
      <c r="J829" s="434"/>
      <c r="K829" s="434"/>
      <c r="L829" s="434"/>
      <c r="M829" s="434"/>
      <c r="N829" s="434"/>
      <c r="O829" s="434"/>
      <c r="P829" s="434"/>
      <c r="Q829" s="434"/>
      <c r="R829" s="434"/>
      <c r="S829" s="434"/>
      <c r="T829" s="434"/>
      <c r="U829" s="434"/>
      <c r="V829" s="434"/>
      <c r="W829" s="434"/>
      <c r="X829" s="434"/>
      <c r="Y829" s="434"/>
      <c r="Z829" s="434"/>
    </row>
    <row r="830" spans="1:26" ht="16.5" customHeight="1" x14ac:dyDescent="0.3">
      <c r="A830" s="434"/>
      <c r="B830" s="434"/>
      <c r="C830" s="434"/>
      <c r="D830" s="434"/>
      <c r="E830" s="434"/>
      <c r="F830" s="434"/>
      <c r="G830" s="434"/>
      <c r="H830" s="434"/>
      <c r="I830" s="434"/>
      <c r="J830" s="434"/>
      <c r="K830" s="434"/>
      <c r="L830" s="434"/>
      <c r="M830" s="434"/>
      <c r="N830" s="434"/>
      <c r="O830" s="434"/>
      <c r="P830" s="434"/>
      <c r="Q830" s="434"/>
      <c r="R830" s="434"/>
      <c r="S830" s="434"/>
      <c r="T830" s="434"/>
      <c r="U830" s="434"/>
      <c r="V830" s="434"/>
      <c r="W830" s="434"/>
      <c r="X830" s="434"/>
      <c r="Y830" s="434"/>
      <c r="Z830" s="434"/>
    </row>
    <row r="831" spans="1:26" ht="16.5" customHeight="1" x14ac:dyDescent="0.3">
      <c r="A831" s="434"/>
      <c r="B831" s="434"/>
      <c r="C831" s="434"/>
      <c r="D831" s="434"/>
      <c r="E831" s="434"/>
      <c r="F831" s="434"/>
      <c r="G831" s="434"/>
      <c r="H831" s="434"/>
      <c r="I831" s="434"/>
      <c r="J831" s="434"/>
      <c r="K831" s="434"/>
      <c r="L831" s="434"/>
      <c r="M831" s="434"/>
      <c r="N831" s="434"/>
      <c r="O831" s="434"/>
      <c r="P831" s="434"/>
      <c r="Q831" s="434"/>
      <c r="R831" s="434"/>
      <c r="S831" s="434"/>
      <c r="T831" s="434"/>
      <c r="U831" s="434"/>
      <c r="V831" s="434"/>
      <c r="W831" s="434"/>
      <c r="X831" s="434"/>
      <c r="Y831" s="434"/>
      <c r="Z831" s="434"/>
    </row>
    <row r="832" spans="1:26" ht="16.5" customHeight="1" x14ac:dyDescent="0.3">
      <c r="A832" s="434"/>
      <c r="B832" s="434"/>
      <c r="C832" s="434"/>
      <c r="D832" s="434"/>
      <c r="E832" s="434"/>
      <c r="F832" s="434"/>
      <c r="G832" s="434"/>
      <c r="H832" s="434"/>
      <c r="I832" s="434"/>
      <c r="J832" s="434"/>
      <c r="K832" s="434"/>
      <c r="L832" s="434"/>
      <c r="M832" s="434"/>
      <c r="N832" s="434"/>
      <c r="O832" s="434"/>
      <c r="P832" s="434"/>
      <c r="Q832" s="434"/>
      <c r="R832" s="434"/>
      <c r="S832" s="434"/>
      <c r="T832" s="434"/>
      <c r="U832" s="434"/>
      <c r="V832" s="434"/>
      <c r="W832" s="434"/>
      <c r="X832" s="434"/>
      <c r="Y832" s="434"/>
      <c r="Z832" s="434"/>
    </row>
    <row r="833" spans="1:26" ht="16.5" customHeight="1" x14ac:dyDescent="0.3">
      <c r="A833" s="434"/>
      <c r="B833" s="434"/>
      <c r="C833" s="434"/>
      <c r="D833" s="434"/>
      <c r="E833" s="434"/>
      <c r="F833" s="434"/>
      <c r="G833" s="434"/>
      <c r="H833" s="434"/>
      <c r="I833" s="434"/>
      <c r="J833" s="434"/>
      <c r="K833" s="434"/>
      <c r="L833" s="434"/>
      <c r="M833" s="434"/>
      <c r="N833" s="434"/>
      <c r="O833" s="434"/>
      <c r="P833" s="434"/>
      <c r="Q833" s="434"/>
      <c r="R833" s="434"/>
      <c r="S833" s="434"/>
      <c r="T833" s="434"/>
      <c r="U833" s="434"/>
      <c r="V833" s="434"/>
      <c r="W833" s="434"/>
      <c r="X833" s="434"/>
      <c r="Y833" s="434"/>
      <c r="Z833" s="434"/>
    </row>
    <row r="834" spans="1:26" ht="16.5" customHeight="1" x14ac:dyDescent="0.3">
      <c r="A834" s="434"/>
      <c r="B834" s="434"/>
      <c r="C834" s="434"/>
      <c r="D834" s="434"/>
      <c r="E834" s="434"/>
      <c r="F834" s="434"/>
      <c r="G834" s="434"/>
      <c r="H834" s="434"/>
      <c r="I834" s="434"/>
      <c r="J834" s="434"/>
      <c r="K834" s="434"/>
      <c r="L834" s="434"/>
      <c r="M834" s="434"/>
      <c r="N834" s="434"/>
      <c r="O834" s="434"/>
      <c r="P834" s="434"/>
      <c r="Q834" s="434"/>
      <c r="R834" s="434"/>
      <c r="S834" s="434"/>
      <c r="T834" s="434"/>
      <c r="U834" s="434"/>
      <c r="V834" s="434"/>
      <c r="W834" s="434"/>
      <c r="X834" s="434"/>
      <c r="Y834" s="434"/>
      <c r="Z834" s="434"/>
    </row>
    <row r="835" spans="1:26" ht="16.5" customHeight="1" x14ac:dyDescent="0.3">
      <c r="A835" s="434"/>
      <c r="B835" s="434"/>
      <c r="C835" s="434"/>
      <c r="D835" s="434"/>
      <c r="E835" s="434"/>
      <c r="F835" s="434"/>
      <c r="G835" s="434"/>
      <c r="H835" s="434"/>
      <c r="I835" s="434"/>
      <c r="J835" s="434"/>
      <c r="K835" s="434"/>
      <c r="L835" s="434"/>
      <c r="M835" s="434"/>
      <c r="N835" s="434"/>
      <c r="O835" s="434"/>
      <c r="P835" s="434"/>
      <c r="Q835" s="434"/>
      <c r="R835" s="434"/>
      <c r="S835" s="434"/>
      <c r="T835" s="434"/>
      <c r="U835" s="434"/>
      <c r="V835" s="434"/>
      <c r="W835" s="434"/>
      <c r="X835" s="434"/>
      <c r="Y835" s="434"/>
      <c r="Z835" s="434"/>
    </row>
    <row r="836" spans="1:26" ht="16.5" customHeight="1" x14ac:dyDescent="0.3">
      <c r="A836" s="434"/>
      <c r="B836" s="434"/>
      <c r="C836" s="434"/>
      <c r="D836" s="434"/>
      <c r="E836" s="434"/>
      <c r="F836" s="434"/>
      <c r="G836" s="434"/>
      <c r="H836" s="434"/>
      <c r="I836" s="434"/>
      <c r="J836" s="434"/>
      <c r="K836" s="434"/>
      <c r="L836" s="434"/>
      <c r="M836" s="434"/>
      <c r="N836" s="434"/>
      <c r="O836" s="434"/>
      <c r="P836" s="434"/>
      <c r="Q836" s="434"/>
      <c r="R836" s="434"/>
      <c r="S836" s="434"/>
      <c r="T836" s="434"/>
      <c r="U836" s="434"/>
      <c r="V836" s="434"/>
      <c r="W836" s="434"/>
      <c r="X836" s="434"/>
      <c r="Y836" s="434"/>
      <c r="Z836" s="434"/>
    </row>
    <row r="837" spans="1:26" ht="16.5" customHeight="1" x14ac:dyDescent="0.3">
      <c r="A837" s="434"/>
      <c r="B837" s="434"/>
      <c r="C837" s="434"/>
      <c r="D837" s="434"/>
      <c r="E837" s="434"/>
      <c r="F837" s="434"/>
      <c r="G837" s="434"/>
      <c r="H837" s="434"/>
      <c r="I837" s="434"/>
      <c r="J837" s="434"/>
      <c r="K837" s="434"/>
      <c r="L837" s="434"/>
      <c r="M837" s="434"/>
      <c r="N837" s="434"/>
      <c r="O837" s="434"/>
      <c r="P837" s="434"/>
      <c r="Q837" s="434"/>
      <c r="R837" s="434"/>
      <c r="S837" s="434"/>
      <c r="T837" s="434"/>
      <c r="U837" s="434"/>
      <c r="V837" s="434"/>
      <c r="W837" s="434"/>
      <c r="X837" s="434"/>
      <c r="Y837" s="434"/>
      <c r="Z837" s="434"/>
    </row>
    <row r="838" spans="1:26" ht="16.5" customHeight="1" x14ac:dyDescent="0.3">
      <c r="A838" s="434"/>
      <c r="B838" s="434"/>
      <c r="C838" s="434"/>
      <c r="D838" s="434"/>
      <c r="E838" s="434"/>
      <c r="F838" s="434"/>
      <c r="G838" s="434"/>
      <c r="H838" s="434"/>
      <c r="I838" s="434"/>
      <c r="J838" s="434"/>
      <c r="K838" s="434"/>
      <c r="L838" s="434"/>
      <c r="M838" s="434"/>
      <c r="N838" s="434"/>
      <c r="O838" s="434"/>
      <c r="P838" s="434"/>
      <c r="Q838" s="434"/>
      <c r="R838" s="434"/>
      <c r="S838" s="434"/>
      <c r="T838" s="434"/>
      <c r="U838" s="434"/>
      <c r="V838" s="434"/>
      <c r="W838" s="434"/>
      <c r="X838" s="434"/>
      <c r="Y838" s="434"/>
      <c r="Z838" s="434"/>
    </row>
    <row r="839" spans="1:26" ht="16.5" customHeight="1" x14ac:dyDescent="0.3">
      <c r="A839" s="434"/>
      <c r="B839" s="434"/>
      <c r="C839" s="434"/>
      <c r="D839" s="434"/>
      <c r="E839" s="434"/>
      <c r="F839" s="434"/>
      <c r="G839" s="434"/>
      <c r="H839" s="434"/>
      <c r="I839" s="434"/>
      <c r="J839" s="434"/>
      <c r="K839" s="434"/>
      <c r="L839" s="434"/>
      <c r="M839" s="434"/>
      <c r="N839" s="434"/>
      <c r="O839" s="434"/>
      <c r="P839" s="434"/>
      <c r="Q839" s="434"/>
      <c r="R839" s="434"/>
      <c r="S839" s="434"/>
      <c r="T839" s="434"/>
      <c r="U839" s="434"/>
      <c r="V839" s="434"/>
      <c r="W839" s="434"/>
      <c r="X839" s="434"/>
      <c r="Y839" s="434"/>
      <c r="Z839" s="434"/>
    </row>
    <row r="840" spans="1:26" ht="16.5" customHeight="1" x14ac:dyDescent="0.3">
      <c r="A840" s="434"/>
      <c r="B840" s="434"/>
      <c r="C840" s="434"/>
      <c r="D840" s="434"/>
      <c r="E840" s="434"/>
      <c r="F840" s="434"/>
      <c r="G840" s="434"/>
      <c r="H840" s="434"/>
      <c r="I840" s="434"/>
      <c r="J840" s="434"/>
      <c r="K840" s="434"/>
      <c r="L840" s="434"/>
      <c r="M840" s="434"/>
      <c r="N840" s="434"/>
      <c r="O840" s="434"/>
      <c r="P840" s="434"/>
      <c r="Q840" s="434"/>
      <c r="R840" s="434"/>
      <c r="S840" s="434"/>
      <c r="T840" s="434"/>
      <c r="U840" s="434"/>
      <c r="V840" s="434"/>
      <c r="W840" s="434"/>
      <c r="X840" s="434"/>
      <c r="Y840" s="434"/>
      <c r="Z840" s="434"/>
    </row>
    <row r="841" spans="1:26" ht="16.5" customHeight="1" x14ac:dyDescent="0.3">
      <c r="A841" s="434"/>
      <c r="B841" s="434"/>
      <c r="C841" s="434"/>
      <c r="D841" s="434"/>
      <c r="E841" s="434"/>
      <c r="F841" s="434"/>
      <c r="G841" s="434"/>
      <c r="H841" s="434"/>
      <c r="I841" s="434"/>
      <c r="J841" s="434"/>
      <c r="K841" s="434"/>
      <c r="L841" s="434"/>
      <c r="M841" s="434"/>
      <c r="N841" s="434"/>
      <c r="O841" s="434"/>
      <c r="P841" s="434"/>
      <c r="Q841" s="434"/>
      <c r="R841" s="434"/>
      <c r="S841" s="434"/>
      <c r="T841" s="434"/>
      <c r="U841" s="434"/>
      <c r="V841" s="434"/>
      <c r="W841" s="434"/>
      <c r="X841" s="434"/>
      <c r="Y841" s="434"/>
      <c r="Z841" s="434"/>
    </row>
    <row r="842" spans="1:26" ht="16.5" customHeight="1" x14ac:dyDescent="0.3">
      <c r="A842" s="434"/>
      <c r="B842" s="434"/>
      <c r="C842" s="434"/>
      <c r="D842" s="434"/>
      <c r="E842" s="434"/>
      <c r="F842" s="434"/>
      <c r="G842" s="434"/>
      <c r="H842" s="434"/>
      <c r="I842" s="434"/>
      <c r="J842" s="434"/>
      <c r="K842" s="434"/>
      <c r="L842" s="434"/>
      <c r="M842" s="434"/>
      <c r="N842" s="434"/>
      <c r="O842" s="434"/>
      <c r="P842" s="434"/>
      <c r="Q842" s="434"/>
      <c r="R842" s="434"/>
      <c r="S842" s="434"/>
      <c r="T842" s="434"/>
      <c r="U842" s="434"/>
      <c r="V842" s="434"/>
      <c r="W842" s="434"/>
      <c r="X842" s="434"/>
      <c r="Y842" s="434"/>
      <c r="Z842" s="434"/>
    </row>
    <row r="843" spans="1:26" ht="16.5" customHeight="1" x14ac:dyDescent="0.3">
      <c r="A843" s="434"/>
      <c r="B843" s="434"/>
      <c r="C843" s="434"/>
      <c r="D843" s="434"/>
      <c r="E843" s="434"/>
      <c r="F843" s="434"/>
      <c r="G843" s="434"/>
      <c r="H843" s="434"/>
      <c r="I843" s="434"/>
      <c r="J843" s="434"/>
      <c r="K843" s="434"/>
      <c r="L843" s="434"/>
      <c r="M843" s="434"/>
      <c r="N843" s="434"/>
      <c r="O843" s="434"/>
      <c r="P843" s="434"/>
      <c r="Q843" s="434"/>
      <c r="R843" s="434"/>
      <c r="S843" s="434"/>
      <c r="T843" s="434"/>
      <c r="U843" s="434"/>
      <c r="V843" s="434"/>
      <c r="W843" s="434"/>
      <c r="X843" s="434"/>
      <c r="Y843" s="434"/>
      <c r="Z843" s="434"/>
    </row>
    <row r="844" spans="1:26" ht="16.5" customHeight="1" x14ac:dyDescent="0.3">
      <c r="A844" s="434"/>
      <c r="B844" s="434"/>
      <c r="C844" s="434"/>
      <c r="D844" s="434"/>
      <c r="E844" s="434"/>
      <c r="F844" s="434"/>
      <c r="G844" s="434"/>
      <c r="H844" s="434"/>
      <c r="I844" s="434"/>
      <c r="J844" s="434"/>
      <c r="K844" s="434"/>
      <c r="L844" s="434"/>
      <c r="M844" s="434"/>
      <c r="N844" s="434"/>
      <c r="O844" s="434"/>
      <c r="P844" s="434"/>
      <c r="Q844" s="434"/>
      <c r="R844" s="434"/>
      <c r="S844" s="434"/>
      <c r="T844" s="434"/>
      <c r="U844" s="434"/>
      <c r="V844" s="434"/>
      <c r="W844" s="434"/>
      <c r="X844" s="434"/>
      <c r="Y844" s="434"/>
      <c r="Z844" s="434"/>
    </row>
    <row r="845" spans="1:26" ht="16.5" customHeight="1" x14ac:dyDescent="0.3">
      <c r="A845" s="434"/>
      <c r="B845" s="434"/>
      <c r="C845" s="434"/>
      <c r="D845" s="434"/>
      <c r="E845" s="434"/>
      <c r="F845" s="434"/>
      <c r="G845" s="434"/>
      <c r="H845" s="434"/>
      <c r="I845" s="434"/>
      <c r="J845" s="434"/>
      <c r="K845" s="434"/>
      <c r="L845" s="434"/>
      <c r="M845" s="434"/>
      <c r="N845" s="434"/>
      <c r="O845" s="434"/>
      <c r="P845" s="434"/>
      <c r="Q845" s="434"/>
      <c r="R845" s="434"/>
      <c r="S845" s="434"/>
      <c r="T845" s="434"/>
      <c r="U845" s="434"/>
      <c r="V845" s="434"/>
      <c r="W845" s="434"/>
      <c r="X845" s="434"/>
      <c r="Y845" s="434"/>
      <c r="Z845" s="434"/>
    </row>
    <row r="846" spans="1:26" ht="16.5" customHeight="1" x14ac:dyDescent="0.3">
      <c r="A846" s="434"/>
      <c r="B846" s="434"/>
      <c r="C846" s="434"/>
      <c r="D846" s="434"/>
      <c r="E846" s="434"/>
      <c r="F846" s="434"/>
      <c r="G846" s="434"/>
      <c r="H846" s="434"/>
      <c r="I846" s="434"/>
      <c r="J846" s="434"/>
      <c r="K846" s="434"/>
      <c r="L846" s="434"/>
      <c r="M846" s="434"/>
      <c r="N846" s="434"/>
      <c r="O846" s="434"/>
      <c r="P846" s="434"/>
      <c r="Q846" s="434"/>
      <c r="R846" s="434"/>
      <c r="S846" s="434"/>
      <c r="T846" s="434"/>
      <c r="U846" s="434"/>
      <c r="V846" s="434"/>
      <c r="W846" s="434"/>
      <c r="X846" s="434"/>
      <c r="Y846" s="434"/>
      <c r="Z846" s="434"/>
    </row>
    <row r="847" spans="1:26" ht="16.5" customHeight="1" x14ac:dyDescent="0.3">
      <c r="A847" s="434"/>
      <c r="B847" s="434"/>
      <c r="C847" s="434"/>
      <c r="D847" s="434"/>
      <c r="E847" s="434"/>
      <c r="F847" s="434"/>
      <c r="G847" s="434"/>
      <c r="H847" s="434"/>
      <c r="I847" s="434"/>
      <c r="J847" s="434"/>
      <c r="K847" s="434"/>
      <c r="L847" s="434"/>
      <c r="M847" s="434"/>
      <c r="N847" s="434"/>
      <c r="O847" s="434"/>
      <c r="P847" s="434"/>
      <c r="Q847" s="434"/>
      <c r="R847" s="434"/>
      <c r="S847" s="434"/>
      <c r="T847" s="434"/>
      <c r="U847" s="434"/>
      <c r="V847" s="434"/>
      <c r="W847" s="434"/>
      <c r="X847" s="434"/>
      <c r="Y847" s="434"/>
      <c r="Z847" s="434"/>
    </row>
    <row r="848" spans="1:26" ht="16.5" customHeight="1" x14ac:dyDescent="0.3">
      <c r="A848" s="434"/>
      <c r="B848" s="434"/>
      <c r="C848" s="434"/>
      <c r="D848" s="434"/>
      <c r="E848" s="434"/>
      <c r="F848" s="434"/>
      <c r="G848" s="434"/>
      <c r="H848" s="434"/>
      <c r="I848" s="434"/>
      <c r="J848" s="434"/>
      <c r="K848" s="434"/>
      <c r="L848" s="434"/>
      <c r="M848" s="434"/>
      <c r="N848" s="434"/>
      <c r="O848" s="434"/>
      <c r="P848" s="434"/>
      <c r="Q848" s="434"/>
      <c r="R848" s="434"/>
      <c r="S848" s="434"/>
      <c r="T848" s="434"/>
      <c r="U848" s="434"/>
      <c r="V848" s="434"/>
      <c r="W848" s="434"/>
      <c r="X848" s="434"/>
      <c r="Y848" s="434"/>
      <c r="Z848" s="434"/>
    </row>
    <row r="849" spans="1:26" ht="16.5" customHeight="1" x14ac:dyDescent="0.3">
      <c r="A849" s="434"/>
      <c r="B849" s="434"/>
      <c r="C849" s="434"/>
      <c r="D849" s="434"/>
      <c r="E849" s="434"/>
      <c r="F849" s="434"/>
      <c r="G849" s="434"/>
      <c r="H849" s="434"/>
      <c r="I849" s="434"/>
      <c r="J849" s="434"/>
      <c r="K849" s="434"/>
      <c r="L849" s="434"/>
      <c r="M849" s="434"/>
      <c r="N849" s="434"/>
      <c r="O849" s="434"/>
      <c r="P849" s="434"/>
      <c r="Q849" s="434"/>
      <c r="R849" s="434"/>
      <c r="S849" s="434"/>
      <c r="T849" s="434"/>
      <c r="U849" s="434"/>
      <c r="V849" s="434"/>
      <c r="W849" s="434"/>
      <c r="X849" s="434"/>
      <c r="Y849" s="434"/>
      <c r="Z849" s="434"/>
    </row>
    <row r="850" spans="1:26" ht="16.5" customHeight="1" x14ac:dyDescent="0.3">
      <c r="A850" s="434"/>
      <c r="B850" s="434"/>
      <c r="C850" s="434"/>
      <c r="D850" s="434"/>
      <c r="E850" s="434"/>
      <c r="F850" s="434"/>
      <c r="G850" s="434"/>
      <c r="H850" s="434"/>
      <c r="I850" s="434"/>
      <c r="J850" s="434"/>
      <c r="K850" s="434"/>
      <c r="L850" s="434"/>
      <c r="M850" s="434"/>
      <c r="N850" s="434"/>
      <c r="O850" s="434"/>
      <c r="P850" s="434"/>
      <c r="Q850" s="434"/>
      <c r="R850" s="434"/>
      <c r="S850" s="434"/>
      <c r="T850" s="434"/>
      <c r="U850" s="434"/>
      <c r="V850" s="434"/>
      <c r="W850" s="434"/>
      <c r="X850" s="434"/>
      <c r="Y850" s="434"/>
      <c r="Z850" s="434"/>
    </row>
    <row r="851" spans="1:26" ht="16.5" customHeight="1" x14ac:dyDescent="0.3">
      <c r="A851" s="434"/>
      <c r="B851" s="434"/>
      <c r="C851" s="434"/>
      <c r="D851" s="434"/>
      <c r="E851" s="434"/>
      <c r="F851" s="434"/>
      <c r="G851" s="434"/>
      <c r="H851" s="434"/>
      <c r="I851" s="434"/>
      <c r="J851" s="434"/>
      <c r="K851" s="434"/>
      <c r="L851" s="434"/>
      <c r="M851" s="434"/>
      <c r="N851" s="434"/>
      <c r="O851" s="434"/>
      <c r="P851" s="434"/>
      <c r="Q851" s="434"/>
      <c r="R851" s="434"/>
      <c r="S851" s="434"/>
      <c r="T851" s="434"/>
      <c r="U851" s="434"/>
      <c r="V851" s="434"/>
      <c r="W851" s="434"/>
      <c r="X851" s="434"/>
      <c r="Y851" s="434"/>
      <c r="Z851" s="434"/>
    </row>
    <row r="852" spans="1:26" ht="16.5" customHeight="1" x14ac:dyDescent="0.3">
      <c r="A852" s="434"/>
      <c r="B852" s="434"/>
      <c r="C852" s="434"/>
      <c r="D852" s="434"/>
      <c r="E852" s="434"/>
      <c r="F852" s="434"/>
      <c r="G852" s="434"/>
      <c r="H852" s="434"/>
      <c r="I852" s="434"/>
      <c r="J852" s="434"/>
      <c r="K852" s="434"/>
      <c r="L852" s="434"/>
      <c r="M852" s="434"/>
      <c r="N852" s="434"/>
      <c r="O852" s="434"/>
      <c r="P852" s="434"/>
      <c r="Q852" s="434"/>
      <c r="R852" s="434"/>
      <c r="S852" s="434"/>
      <c r="T852" s="434"/>
      <c r="U852" s="434"/>
      <c r="V852" s="434"/>
      <c r="W852" s="434"/>
      <c r="X852" s="434"/>
      <c r="Y852" s="434"/>
      <c r="Z852" s="434"/>
    </row>
    <row r="853" spans="1:26" ht="16.5" customHeight="1" x14ac:dyDescent="0.3">
      <c r="A853" s="434"/>
      <c r="B853" s="434"/>
      <c r="C853" s="434"/>
      <c r="D853" s="434"/>
      <c r="E853" s="434"/>
      <c r="F853" s="434"/>
      <c r="G853" s="434"/>
      <c r="H853" s="434"/>
      <c r="I853" s="434"/>
      <c r="J853" s="434"/>
      <c r="K853" s="434"/>
      <c r="L853" s="434"/>
      <c r="M853" s="434"/>
      <c r="N853" s="434"/>
      <c r="O853" s="434"/>
      <c r="P853" s="434"/>
      <c r="Q853" s="434"/>
      <c r="R853" s="434"/>
      <c r="S853" s="434"/>
      <c r="T853" s="434"/>
      <c r="U853" s="434"/>
      <c r="V853" s="434"/>
      <c r="W853" s="434"/>
      <c r="X853" s="434"/>
      <c r="Y853" s="434"/>
      <c r="Z853" s="434"/>
    </row>
    <row r="854" spans="1:26" ht="16.5" customHeight="1" x14ac:dyDescent="0.3">
      <c r="A854" s="434"/>
      <c r="B854" s="434"/>
      <c r="C854" s="434"/>
      <c r="D854" s="434"/>
      <c r="E854" s="434"/>
      <c r="F854" s="434"/>
      <c r="G854" s="434"/>
      <c r="H854" s="434"/>
      <c r="I854" s="434"/>
      <c r="J854" s="434"/>
      <c r="K854" s="434"/>
      <c r="L854" s="434"/>
      <c r="M854" s="434"/>
      <c r="N854" s="434"/>
      <c r="O854" s="434"/>
      <c r="P854" s="434"/>
      <c r="Q854" s="434"/>
      <c r="R854" s="434"/>
      <c r="S854" s="434"/>
      <c r="T854" s="434"/>
      <c r="U854" s="434"/>
      <c r="V854" s="434"/>
      <c r="W854" s="434"/>
      <c r="X854" s="434"/>
      <c r="Y854" s="434"/>
      <c r="Z854" s="434"/>
    </row>
    <row r="855" spans="1:26" ht="16.5" customHeight="1" x14ac:dyDescent="0.3">
      <c r="A855" s="434"/>
      <c r="B855" s="434"/>
      <c r="C855" s="434"/>
      <c r="D855" s="434"/>
      <c r="E855" s="434"/>
      <c r="F855" s="434"/>
      <c r="G855" s="434"/>
      <c r="H855" s="434"/>
      <c r="I855" s="434"/>
      <c r="J855" s="434"/>
      <c r="K855" s="434"/>
      <c r="L855" s="434"/>
      <c r="M855" s="434"/>
      <c r="N855" s="434"/>
      <c r="O855" s="434"/>
      <c r="P855" s="434"/>
      <c r="Q855" s="434"/>
      <c r="R855" s="434"/>
      <c r="S855" s="434"/>
      <c r="T855" s="434"/>
      <c r="U855" s="434"/>
      <c r="V855" s="434"/>
      <c r="W855" s="434"/>
      <c r="X855" s="434"/>
      <c r="Y855" s="434"/>
      <c r="Z855" s="434"/>
    </row>
    <row r="856" spans="1:26" ht="16.5" customHeight="1" x14ac:dyDescent="0.3">
      <c r="A856" s="434"/>
      <c r="B856" s="434"/>
      <c r="C856" s="434"/>
      <c r="D856" s="434"/>
      <c r="E856" s="434"/>
      <c r="F856" s="434"/>
      <c r="G856" s="434"/>
      <c r="H856" s="434"/>
      <c r="I856" s="434"/>
      <c r="J856" s="434"/>
      <c r="K856" s="434"/>
      <c r="L856" s="434"/>
      <c r="M856" s="434"/>
      <c r="N856" s="434"/>
      <c r="O856" s="434"/>
      <c r="P856" s="434"/>
      <c r="Q856" s="434"/>
      <c r="R856" s="434"/>
      <c r="S856" s="434"/>
      <c r="T856" s="434"/>
      <c r="U856" s="434"/>
      <c r="V856" s="434"/>
      <c r="W856" s="434"/>
      <c r="X856" s="434"/>
      <c r="Y856" s="434"/>
      <c r="Z856" s="434"/>
    </row>
    <row r="857" spans="1:26" ht="16.5" customHeight="1" x14ac:dyDescent="0.3">
      <c r="A857" s="434"/>
      <c r="B857" s="434"/>
      <c r="C857" s="434"/>
      <c r="D857" s="434"/>
      <c r="E857" s="434"/>
      <c r="F857" s="434"/>
      <c r="G857" s="434"/>
      <c r="H857" s="434"/>
      <c r="I857" s="434"/>
      <c r="J857" s="434"/>
      <c r="K857" s="434"/>
      <c r="L857" s="434"/>
      <c r="M857" s="434"/>
      <c r="N857" s="434"/>
      <c r="O857" s="434"/>
      <c r="P857" s="434"/>
      <c r="Q857" s="434"/>
      <c r="R857" s="434"/>
      <c r="S857" s="434"/>
      <c r="T857" s="434"/>
      <c r="U857" s="434"/>
      <c r="V857" s="434"/>
      <c r="W857" s="434"/>
      <c r="X857" s="434"/>
      <c r="Y857" s="434"/>
      <c r="Z857" s="434"/>
    </row>
    <row r="858" spans="1:26" ht="16.5" customHeight="1" x14ac:dyDescent="0.3">
      <c r="A858" s="434"/>
      <c r="B858" s="434"/>
      <c r="C858" s="434"/>
      <c r="D858" s="434"/>
      <c r="E858" s="434"/>
      <c r="F858" s="434"/>
      <c r="G858" s="434"/>
      <c r="H858" s="434"/>
      <c r="I858" s="434"/>
      <c r="J858" s="434"/>
      <c r="K858" s="434"/>
      <c r="L858" s="434"/>
      <c r="M858" s="434"/>
      <c r="N858" s="434"/>
      <c r="O858" s="434"/>
      <c r="P858" s="434"/>
      <c r="Q858" s="434"/>
      <c r="R858" s="434"/>
      <c r="S858" s="434"/>
      <c r="T858" s="434"/>
      <c r="U858" s="434"/>
      <c r="V858" s="434"/>
      <c r="W858" s="434"/>
      <c r="X858" s="434"/>
      <c r="Y858" s="434"/>
      <c r="Z858" s="434"/>
    </row>
    <row r="859" spans="1:26" ht="16.5" customHeight="1" x14ac:dyDescent="0.3">
      <c r="A859" s="434"/>
      <c r="B859" s="434"/>
      <c r="C859" s="434"/>
      <c r="D859" s="434"/>
      <c r="E859" s="434"/>
      <c r="F859" s="434"/>
      <c r="G859" s="434"/>
      <c r="H859" s="434"/>
      <c r="I859" s="434"/>
      <c r="J859" s="434"/>
      <c r="K859" s="434"/>
      <c r="L859" s="434"/>
      <c r="M859" s="434"/>
      <c r="N859" s="434"/>
      <c r="O859" s="434"/>
      <c r="P859" s="434"/>
      <c r="Q859" s="434"/>
      <c r="R859" s="434"/>
      <c r="S859" s="434"/>
      <c r="T859" s="434"/>
      <c r="U859" s="434"/>
      <c r="V859" s="434"/>
      <c r="W859" s="434"/>
      <c r="X859" s="434"/>
      <c r="Y859" s="434"/>
      <c r="Z859" s="434"/>
    </row>
    <row r="860" spans="1:26" ht="16.5" customHeight="1" x14ac:dyDescent="0.3">
      <c r="A860" s="434"/>
      <c r="B860" s="434"/>
      <c r="C860" s="434"/>
      <c r="D860" s="434"/>
      <c r="E860" s="434"/>
      <c r="F860" s="434"/>
      <c r="G860" s="434"/>
      <c r="H860" s="434"/>
      <c r="I860" s="434"/>
      <c r="J860" s="434"/>
      <c r="K860" s="434"/>
      <c r="L860" s="434"/>
      <c r="M860" s="434"/>
      <c r="N860" s="434"/>
      <c r="O860" s="434"/>
      <c r="P860" s="434"/>
      <c r="Q860" s="434"/>
      <c r="R860" s="434"/>
      <c r="S860" s="434"/>
      <c r="T860" s="434"/>
      <c r="U860" s="434"/>
      <c r="V860" s="434"/>
      <c r="W860" s="434"/>
      <c r="X860" s="434"/>
      <c r="Y860" s="434"/>
      <c r="Z860" s="434"/>
    </row>
    <row r="861" spans="1:26" ht="16.5" customHeight="1" x14ac:dyDescent="0.3">
      <c r="A861" s="434"/>
      <c r="B861" s="434"/>
      <c r="C861" s="434"/>
      <c r="D861" s="434"/>
      <c r="E861" s="434"/>
      <c r="F861" s="434"/>
      <c r="G861" s="434"/>
      <c r="H861" s="434"/>
      <c r="I861" s="434"/>
      <c r="J861" s="434"/>
      <c r="K861" s="434"/>
      <c r="L861" s="434"/>
      <c r="M861" s="434"/>
      <c r="N861" s="434"/>
      <c r="O861" s="434"/>
      <c r="P861" s="434"/>
      <c r="Q861" s="434"/>
      <c r="R861" s="434"/>
      <c r="S861" s="434"/>
      <c r="T861" s="434"/>
      <c r="U861" s="434"/>
      <c r="V861" s="434"/>
      <c r="W861" s="434"/>
      <c r="X861" s="434"/>
      <c r="Y861" s="434"/>
      <c r="Z861" s="434"/>
    </row>
    <row r="862" spans="1:26" ht="16.5" customHeight="1" x14ac:dyDescent="0.3">
      <c r="A862" s="434"/>
      <c r="B862" s="434"/>
      <c r="C862" s="434"/>
      <c r="D862" s="434"/>
      <c r="E862" s="434"/>
      <c r="F862" s="434"/>
      <c r="G862" s="434"/>
      <c r="H862" s="434"/>
      <c r="I862" s="434"/>
      <c r="J862" s="434"/>
      <c r="K862" s="434"/>
      <c r="L862" s="434"/>
      <c r="M862" s="434"/>
      <c r="N862" s="434"/>
      <c r="O862" s="434"/>
      <c r="P862" s="434"/>
      <c r="Q862" s="434"/>
      <c r="R862" s="434"/>
      <c r="S862" s="434"/>
      <c r="T862" s="434"/>
      <c r="U862" s="434"/>
      <c r="V862" s="434"/>
      <c r="W862" s="434"/>
      <c r="X862" s="434"/>
      <c r="Y862" s="434"/>
      <c r="Z862" s="434"/>
    </row>
    <row r="863" spans="1:26" ht="16.5" customHeight="1" x14ac:dyDescent="0.3">
      <c r="A863" s="434"/>
      <c r="B863" s="434"/>
      <c r="C863" s="434"/>
      <c r="D863" s="434"/>
      <c r="E863" s="434"/>
      <c r="F863" s="434"/>
      <c r="G863" s="434"/>
      <c r="H863" s="434"/>
      <c r="I863" s="434"/>
      <c r="J863" s="434"/>
      <c r="K863" s="434"/>
      <c r="L863" s="434"/>
      <c r="M863" s="434"/>
      <c r="N863" s="434"/>
      <c r="O863" s="434"/>
      <c r="P863" s="434"/>
      <c r="Q863" s="434"/>
      <c r="R863" s="434"/>
      <c r="S863" s="434"/>
      <c r="T863" s="434"/>
      <c r="U863" s="434"/>
      <c r="V863" s="434"/>
      <c r="W863" s="434"/>
      <c r="X863" s="434"/>
      <c r="Y863" s="434"/>
      <c r="Z863" s="434"/>
    </row>
    <row r="864" spans="1:26" ht="16.5" customHeight="1" x14ac:dyDescent="0.3">
      <c r="A864" s="434"/>
      <c r="B864" s="434"/>
      <c r="C864" s="434"/>
      <c r="D864" s="434"/>
      <c r="E864" s="434"/>
      <c r="F864" s="434"/>
      <c r="G864" s="434"/>
      <c r="H864" s="434"/>
      <c r="I864" s="434"/>
      <c r="J864" s="434"/>
      <c r="K864" s="434"/>
      <c r="L864" s="434"/>
      <c r="M864" s="434"/>
      <c r="N864" s="434"/>
      <c r="O864" s="434"/>
      <c r="P864" s="434"/>
      <c r="Q864" s="434"/>
      <c r="R864" s="434"/>
      <c r="S864" s="434"/>
      <c r="T864" s="434"/>
      <c r="U864" s="434"/>
      <c r="V864" s="434"/>
      <c r="W864" s="434"/>
      <c r="X864" s="434"/>
      <c r="Y864" s="434"/>
      <c r="Z864" s="434"/>
    </row>
    <row r="865" spans="1:26" ht="16.5" customHeight="1" x14ac:dyDescent="0.3">
      <c r="A865" s="434"/>
      <c r="B865" s="434"/>
      <c r="C865" s="434"/>
      <c r="D865" s="434"/>
      <c r="E865" s="434"/>
      <c r="F865" s="434"/>
      <c r="G865" s="434"/>
      <c r="H865" s="434"/>
      <c r="I865" s="434"/>
      <c r="J865" s="434"/>
      <c r="K865" s="434"/>
      <c r="L865" s="434"/>
      <c r="M865" s="434"/>
      <c r="N865" s="434"/>
      <c r="O865" s="434"/>
      <c r="P865" s="434"/>
      <c r="Q865" s="434"/>
      <c r="R865" s="434"/>
      <c r="S865" s="434"/>
      <c r="T865" s="434"/>
      <c r="U865" s="434"/>
      <c r="V865" s="434"/>
      <c r="W865" s="434"/>
      <c r="X865" s="434"/>
      <c r="Y865" s="434"/>
      <c r="Z865" s="434"/>
    </row>
    <row r="866" spans="1:26" ht="16.5" customHeight="1" x14ac:dyDescent="0.3">
      <c r="A866" s="434"/>
      <c r="B866" s="434"/>
      <c r="C866" s="434"/>
      <c r="D866" s="434"/>
      <c r="E866" s="434"/>
      <c r="F866" s="434"/>
      <c r="G866" s="434"/>
      <c r="H866" s="434"/>
      <c r="I866" s="434"/>
      <c r="J866" s="434"/>
      <c r="K866" s="434"/>
      <c r="L866" s="434"/>
      <c r="M866" s="434"/>
      <c r="N866" s="434"/>
      <c r="O866" s="434"/>
      <c r="P866" s="434"/>
      <c r="Q866" s="434"/>
      <c r="R866" s="434"/>
      <c r="S866" s="434"/>
      <c r="T866" s="434"/>
      <c r="U866" s="434"/>
      <c r="V866" s="434"/>
      <c r="W866" s="434"/>
      <c r="X866" s="434"/>
      <c r="Y866" s="434"/>
      <c r="Z866" s="434"/>
    </row>
    <row r="867" spans="1:26" ht="16.5" customHeight="1" x14ac:dyDescent="0.3">
      <c r="A867" s="434"/>
      <c r="B867" s="434"/>
      <c r="C867" s="434"/>
      <c r="D867" s="434"/>
      <c r="E867" s="434"/>
      <c r="F867" s="434"/>
      <c r="G867" s="434"/>
      <c r="H867" s="434"/>
      <c r="I867" s="434"/>
      <c r="J867" s="434"/>
      <c r="K867" s="434"/>
      <c r="L867" s="434"/>
      <c r="M867" s="434"/>
      <c r="N867" s="434"/>
      <c r="O867" s="434"/>
      <c r="P867" s="434"/>
      <c r="Q867" s="434"/>
      <c r="R867" s="434"/>
      <c r="S867" s="434"/>
      <c r="T867" s="434"/>
      <c r="U867" s="434"/>
      <c r="V867" s="434"/>
      <c r="W867" s="434"/>
      <c r="X867" s="434"/>
      <c r="Y867" s="434"/>
      <c r="Z867" s="434"/>
    </row>
    <row r="868" spans="1:26" ht="16.5" customHeight="1" x14ac:dyDescent="0.3">
      <c r="A868" s="434"/>
      <c r="B868" s="434"/>
      <c r="C868" s="434"/>
      <c r="D868" s="434"/>
      <c r="E868" s="434"/>
      <c r="F868" s="434"/>
      <c r="G868" s="434"/>
      <c r="H868" s="434"/>
      <c r="I868" s="434"/>
      <c r="J868" s="434"/>
      <c r="K868" s="434"/>
      <c r="L868" s="434"/>
      <c r="M868" s="434"/>
      <c r="N868" s="434"/>
      <c r="O868" s="434"/>
      <c r="P868" s="434"/>
      <c r="Q868" s="434"/>
      <c r="R868" s="434"/>
      <c r="S868" s="434"/>
      <c r="T868" s="434"/>
      <c r="U868" s="434"/>
      <c r="V868" s="434"/>
      <c r="W868" s="434"/>
      <c r="X868" s="434"/>
      <c r="Y868" s="434"/>
      <c r="Z868" s="434"/>
    </row>
    <row r="869" spans="1:26" ht="16.5" customHeight="1" x14ac:dyDescent="0.3">
      <c r="A869" s="434"/>
      <c r="B869" s="434"/>
      <c r="C869" s="434"/>
      <c r="D869" s="434"/>
      <c r="E869" s="434"/>
      <c r="F869" s="434"/>
      <c r="G869" s="434"/>
      <c r="H869" s="434"/>
      <c r="I869" s="434"/>
      <c r="J869" s="434"/>
      <c r="K869" s="434"/>
      <c r="L869" s="434"/>
      <c r="M869" s="434"/>
      <c r="N869" s="434"/>
      <c r="O869" s="434"/>
      <c r="P869" s="434"/>
      <c r="Q869" s="434"/>
      <c r="R869" s="434"/>
      <c r="S869" s="434"/>
      <c r="T869" s="434"/>
      <c r="U869" s="434"/>
      <c r="V869" s="434"/>
      <c r="W869" s="434"/>
      <c r="X869" s="434"/>
      <c r="Y869" s="434"/>
      <c r="Z869" s="434"/>
    </row>
    <row r="870" spans="1:26" ht="16.5" customHeight="1" x14ac:dyDescent="0.3">
      <c r="A870" s="434"/>
      <c r="B870" s="434"/>
      <c r="C870" s="434"/>
      <c r="D870" s="434"/>
      <c r="E870" s="434"/>
      <c r="F870" s="434"/>
      <c r="G870" s="434"/>
      <c r="H870" s="434"/>
      <c r="I870" s="434"/>
      <c r="J870" s="434"/>
      <c r="K870" s="434"/>
      <c r="L870" s="434"/>
      <c r="M870" s="434"/>
      <c r="N870" s="434"/>
      <c r="O870" s="434"/>
      <c r="P870" s="434"/>
      <c r="Q870" s="434"/>
      <c r="R870" s="434"/>
      <c r="S870" s="434"/>
      <c r="T870" s="434"/>
      <c r="U870" s="434"/>
      <c r="V870" s="434"/>
      <c r="W870" s="434"/>
      <c r="X870" s="434"/>
      <c r="Y870" s="434"/>
      <c r="Z870" s="434"/>
    </row>
    <row r="871" spans="1:26" ht="16.5" customHeight="1" x14ac:dyDescent="0.3">
      <c r="A871" s="434"/>
      <c r="B871" s="434"/>
      <c r="C871" s="434"/>
      <c r="D871" s="434"/>
      <c r="E871" s="434"/>
      <c r="F871" s="434"/>
      <c r="G871" s="434"/>
      <c r="H871" s="434"/>
      <c r="I871" s="434"/>
      <c r="J871" s="434"/>
      <c r="K871" s="434"/>
      <c r="L871" s="434"/>
      <c r="M871" s="434"/>
      <c r="N871" s="434"/>
      <c r="O871" s="434"/>
      <c r="P871" s="434"/>
      <c r="Q871" s="434"/>
      <c r="R871" s="434"/>
      <c r="S871" s="434"/>
      <c r="T871" s="434"/>
      <c r="U871" s="434"/>
      <c r="V871" s="434"/>
      <c r="W871" s="434"/>
      <c r="X871" s="434"/>
      <c r="Y871" s="434"/>
      <c r="Z871" s="434"/>
    </row>
    <row r="872" spans="1:26" ht="16.5" customHeight="1" x14ac:dyDescent="0.3">
      <c r="A872" s="434"/>
      <c r="B872" s="434"/>
      <c r="C872" s="434"/>
      <c r="D872" s="434"/>
      <c r="E872" s="434"/>
      <c r="F872" s="434"/>
      <c r="G872" s="434"/>
      <c r="H872" s="434"/>
      <c r="I872" s="434"/>
      <c r="J872" s="434"/>
      <c r="K872" s="434"/>
      <c r="L872" s="434"/>
      <c r="M872" s="434"/>
      <c r="N872" s="434"/>
      <c r="O872" s="434"/>
      <c r="P872" s="434"/>
      <c r="Q872" s="434"/>
      <c r="R872" s="434"/>
      <c r="S872" s="434"/>
      <c r="T872" s="434"/>
      <c r="U872" s="434"/>
      <c r="V872" s="434"/>
      <c r="W872" s="434"/>
      <c r="X872" s="434"/>
      <c r="Y872" s="434"/>
      <c r="Z872" s="434"/>
    </row>
    <row r="873" spans="1:26" ht="16.5" customHeight="1" x14ac:dyDescent="0.3">
      <c r="A873" s="434"/>
      <c r="B873" s="434"/>
      <c r="C873" s="434"/>
      <c r="D873" s="434"/>
      <c r="E873" s="434"/>
      <c r="F873" s="434"/>
      <c r="G873" s="434"/>
      <c r="H873" s="434"/>
      <c r="I873" s="434"/>
      <c r="J873" s="434"/>
      <c r="K873" s="434"/>
      <c r="L873" s="434"/>
      <c r="M873" s="434"/>
      <c r="N873" s="434"/>
      <c r="O873" s="434"/>
      <c r="P873" s="434"/>
      <c r="Q873" s="434"/>
      <c r="R873" s="434"/>
      <c r="S873" s="434"/>
      <c r="T873" s="434"/>
      <c r="U873" s="434"/>
      <c r="V873" s="434"/>
      <c r="W873" s="434"/>
      <c r="X873" s="434"/>
      <c r="Y873" s="434"/>
      <c r="Z873" s="434"/>
    </row>
    <row r="874" spans="1:26" ht="16.5" customHeight="1" x14ac:dyDescent="0.3">
      <c r="A874" s="434"/>
      <c r="B874" s="434"/>
      <c r="C874" s="434"/>
      <c r="D874" s="434"/>
      <c r="E874" s="434"/>
      <c r="F874" s="434"/>
      <c r="G874" s="434"/>
      <c r="H874" s="434"/>
      <c r="I874" s="434"/>
      <c r="J874" s="434"/>
      <c r="K874" s="434"/>
      <c r="L874" s="434"/>
      <c r="M874" s="434"/>
      <c r="N874" s="434"/>
      <c r="O874" s="434"/>
      <c r="P874" s="434"/>
      <c r="Q874" s="434"/>
      <c r="R874" s="434"/>
      <c r="S874" s="434"/>
      <c r="T874" s="434"/>
      <c r="U874" s="434"/>
      <c r="V874" s="434"/>
      <c r="W874" s="434"/>
      <c r="X874" s="434"/>
      <c r="Y874" s="434"/>
      <c r="Z874" s="434"/>
    </row>
    <row r="875" spans="1:26" ht="16.5" customHeight="1" x14ac:dyDescent="0.3">
      <c r="A875" s="434"/>
      <c r="B875" s="434"/>
      <c r="C875" s="434"/>
      <c r="D875" s="434"/>
      <c r="E875" s="434"/>
      <c r="F875" s="434"/>
      <c r="G875" s="434"/>
      <c r="H875" s="434"/>
      <c r="I875" s="434"/>
      <c r="J875" s="434"/>
      <c r="K875" s="434"/>
      <c r="L875" s="434"/>
      <c r="M875" s="434"/>
      <c r="N875" s="434"/>
      <c r="O875" s="434"/>
      <c r="P875" s="434"/>
      <c r="Q875" s="434"/>
      <c r="R875" s="434"/>
      <c r="S875" s="434"/>
      <c r="T875" s="434"/>
      <c r="U875" s="434"/>
      <c r="V875" s="434"/>
      <c r="W875" s="434"/>
      <c r="X875" s="434"/>
      <c r="Y875" s="434"/>
      <c r="Z875" s="434"/>
    </row>
    <row r="876" spans="1:26" ht="16.5" customHeight="1" x14ac:dyDescent="0.3">
      <c r="A876" s="434"/>
      <c r="B876" s="434"/>
      <c r="C876" s="434"/>
      <c r="D876" s="434"/>
      <c r="E876" s="434"/>
      <c r="F876" s="434"/>
      <c r="G876" s="434"/>
      <c r="H876" s="434"/>
      <c r="I876" s="434"/>
      <c r="J876" s="434"/>
      <c r="K876" s="434"/>
      <c r="L876" s="434"/>
      <c r="M876" s="434"/>
      <c r="N876" s="434"/>
      <c r="O876" s="434"/>
      <c r="P876" s="434"/>
      <c r="Q876" s="434"/>
      <c r="R876" s="434"/>
      <c r="S876" s="434"/>
      <c r="T876" s="434"/>
      <c r="U876" s="434"/>
      <c r="V876" s="434"/>
      <c r="W876" s="434"/>
      <c r="X876" s="434"/>
      <c r="Y876" s="434"/>
      <c r="Z876" s="434"/>
    </row>
    <row r="877" spans="1:26" ht="16.5" customHeight="1" x14ac:dyDescent="0.3">
      <c r="A877" s="434"/>
      <c r="B877" s="434"/>
      <c r="C877" s="434"/>
      <c r="D877" s="434"/>
      <c r="E877" s="434"/>
      <c r="F877" s="434"/>
      <c r="G877" s="434"/>
      <c r="H877" s="434"/>
      <c r="I877" s="434"/>
      <c r="J877" s="434"/>
      <c r="K877" s="434"/>
      <c r="L877" s="434"/>
      <c r="M877" s="434"/>
      <c r="N877" s="434"/>
      <c r="O877" s="434"/>
      <c r="P877" s="434"/>
      <c r="Q877" s="434"/>
      <c r="R877" s="434"/>
      <c r="S877" s="434"/>
      <c r="T877" s="434"/>
      <c r="U877" s="434"/>
      <c r="V877" s="434"/>
      <c r="W877" s="434"/>
      <c r="X877" s="434"/>
      <c r="Y877" s="434"/>
      <c r="Z877" s="434"/>
    </row>
    <row r="878" spans="1:26" ht="16.5" customHeight="1" x14ac:dyDescent="0.3">
      <c r="A878" s="434"/>
      <c r="B878" s="434"/>
      <c r="C878" s="434"/>
      <c r="D878" s="434"/>
      <c r="E878" s="434"/>
      <c r="F878" s="434"/>
      <c r="G878" s="434"/>
      <c r="H878" s="434"/>
      <c r="I878" s="434"/>
      <c r="J878" s="434"/>
      <c r="K878" s="434"/>
      <c r="L878" s="434"/>
      <c r="M878" s="434"/>
      <c r="N878" s="434"/>
      <c r="O878" s="434"/>
      <c r="P878" s="434"/>
      <c r="Q878" s="434"/>
      <c r="R878" s="434"/>
      <c r="S878" s="434"/>
      <c r="T878" s="434"/>
      <c r="U878" s="434"/>
      <c r="V878" s="434"/>
      <c r="W878" s="434"/>
      <c r="X878" s="434"/>
      <c r="Y878" s="434"/>
      <c r="Z878" s="434"/>
    </row>
    <row r="879" spans="1:26" ht="16.5" customHeight="1" x14ac:dyDescent="0.3">
      <c r="A879" s="434"/>
      <c r="B879" s="434"/>
      <c r="C879" s="434"/>
      <c r="D879" s="434"/>
      <c r="E879" s="434"/>
      <c r="F879" s="434"/>
      <c r="G879" s="434"/>
      <c r="H879" s="434"/>
      <c r="I879" s="434"/>
      <c r="J879" s="434"/>
      <c r="K879" s="434"/>
      <c r="L879" s="434"/>
      <c r="M879" s="434"/>
      <c r="N879" s="434"/>
      <c r="O879" s="434"/>
      <c r="P879" s="434"/>
      <c r="Q879" s="434"/>
      <c r="R879" s="434"/>
      <c r="S879" s="434"/>
      <c r="T879" s="434"/>
      <c r="U879" s="434"/>
      <c r="V879" s="434"/>
      <c r="W879" s="434"/>
      <c r="X879" s="434"/>
      <c r="Y879" s="434"/>
      <c r="Z879" s="434"/>
    </row>
    <row r="880" spans="1:26" ht="16.5" customHeight="1" x14ac:dyDescent="0.3">
      <c r="A880" s="434"/>
      <c r="B880" s="434"/>
      <c r="C880" s="434"/>
      <c r="D880" s="434"/>
      <c r="E880" s="434"/>
      <c r="F880" s="434"/>
      <c r="G880" s="434"/>
      <c r="H880" s="434"/>
      <c r="I880" s="434"/>
      <c r="J880" s="434"/>
      <c r="K880" s="434"/>
      <c r="L880" s="434"/>
      <c r="M880" s="434"/>
      <c r="N880" s="434"/>
      <c r="O880" s="434"/>
      <c r="P880" s="434"/>
      <c r="Q880" s="434"/>
      <c r="R880" s="434"/>
      <c r="S880" s="434"/>
      <c r="T880" s="434"/>
      <c r="U880" s="434"/>
      <c r="V880" s="434"/>
      <c r="W880" s="434"/>
      <c r="X880" s="434"/>
      <c r="Y880" s="434"/>
      <c r="Z880" s="434"/>
    </row>
    <row r="881" spans="1:26" ht="16.5" customHeight="1" x14ac:dyDescent="0.3">
      <c r="A881" s="434"/>
      <c r="B881" s="434"/>
      <c r="C881" s="434"/>
      <c r="D881" s="434"/>
      <c r="E881" s="434"/>
      <c r="F881" s="434"/>
      <c r="G881" s="434"/>
      <c r="H881" s="434"/>
      <c r="I881" s="434"/>
      <c r="J881" s="434"/>
      <c r="K881" s="434"/>
      <c r="L881" s="434"/>
      <c r="M881" s="434"/>
      <c r="N881" s="434"/>
      <c r="O881" s="434"/>
      <c r="P881" s="434"/>
      <c r="Q881" s="434"/>
      <c r="R881" s="434"/>
      <c r="S881" s="434"/>
      <c r="T881" s="434"/>
      <c r="U881" s="434"/>
      <c r="V881" s="434"/>
      <c r="W881" s="434"/>
      <c r="X881" s="434"/>
      <c r="Y881" s="434"/>
      <c r="Z881" s="434"/>
    </row>
    <row r="882" spans="1:26" ht="16.5" customHeight="1" x14ac:dyDescent="0.3">
      <c r="A882" s="434"/>
      <c r="B882" s="434"/>
      <c r="C882" s="434"/>
      <c r="D882" s="434"/>
      <c r="E882" s="434"/>
      <c r="F882" s="434"/>
      <c r="G882" s="434"/>
      <c r="H882" s="434"/>
      <c r="I882" s="434"/>
      <c r="J882" s="434"/>
      <c r="K882" s="434"/>
      <c r="L882" s="434"/>
      <c r="M882" s="434"/>
      <c r="N882" s="434"/>
      <c r="O882" s="434"/>
      <c r="P882" s="434"/>
      <c r="Q882" s="434"/>
      <c r="R882" s="434"/>
      <c r="S882" s="434"/>
      <c r="T882" s="434"/>
      <c r="U882" s="434"/>
      <c r="V882" s="434"/>
      <c r="W882" s="434"/>
      <c r="X882" s="434"/>
      <c r="Y882" s="434"/>
      <c r="Z882" s="434"/>
    </row>
    <row r="883" spans="1:26" ht="16.5" customHeight="1" x14ac:dyDescent="0.3">
      <c r="A883" s="434"/>
      <c r="B883" s="434"/>
      <c r="C883" s="434"/>
      <c r="D883" s="434"/>
      <c r="E883" s="434"/>
      <c r="F883" s="434"/>
      <c r="G883" s="434"/>
      <c r="H883" s="434"/>
      <c r="I883" s="434"/>
      <c r="J883" s="434"/>
      <c r="K883" s="434"/>
      <c r="L883" s="434"/>
      <c r="M883" s="434"/>
      <c r="N883" s="434"/>
      <c r="O883" s="434"/>
      <c r="P883" s="434"/>
      <c r="Q883" s="434"/>
      <c r="R883" s="434"/>
      <c r="S883" s="434"/>
      <c r="T883" s="434"/>
      <c r="U883" s="434"/>
      <c r="V883" s="434"/>
      <c r="W883" s="434"/>
      <c r="X883" s="434"/>
      <c r="Y883" s="434"/>
      <c r="Z883" s="434"/>
    </row>
    <row r="884" spans="1:26" ht="16.5" customHeight="1" x14ac:dyDescent="0.3">
      <c r="A884" s="434"/>
      <c r="B884" s="434"/>
      <c r="C884" s="434"/>
      <c r="D884" s="434"/>
      <c r="E884" s="434"/>
      <c r="F884" s="434"/>
      <c r="G884" s="434"/>
      <c r="H884" s="434"/>
      <c r="I884" s="434"/>
      <c r="J884" s="434"/>
      <c r="K884" s="434"/>
      <c r="L884" s="434"/>
      <c r="M884" s="434"/>
      <c r="N884" s="434"/>
      <c r="O884" s="434"/>
      <c r="P884" s="434"/>
      <c r="Q884" s="434"/>
      <c r="R884" s="434"/>
      <c r="S884" s="434"/>
      <c r="T884" s="434"/>
      <c r="U884" s="434"/>
      <c r="V884" s="434"/>
      <c r="W884" s="434"/>
      <c r="X884" s="434"/>
      <c r="Y884" s="434"/>
      <c r="Z884" s="434"/>
    </row>
    <row r="885" spans="1:26" ht="16.5" customHeight="1" x14ac:dyDescent="0.3">
      <c r="A885" s="434"/>
      <c r="B885" s="434"/>
      <c r="C885" s="434"/>
      <c r="D885" s="434"/>
      <c r="E885" s="434"/>
      <c r="F885" s="434"/>
      <c r="G885" s="434"/>
      <c r="H885" s="434"/>
      <c r="I885" s="434"/>
      <c r="J885" s="434"/>
      <c r="K885" s="434"/>
      <c r="L885" s="434"/>
      <c r="M885" s="434"/>
      <c r="N885" s="434"/>
      <c r="O885" s="434"/>
      <c r="P885" s="434"/>
      <c r="Q885" s="434"/>
      <c r="R885" s="434"/>
      <c r="S885" s="434"/>
      <c r="T885" s="434"/>
      <c r="U885" s="434"/>
      <c r="V885" s="434"/>
      <c r="W885" s="434"/>
      <c r="X885" s="434"/>
      <c r="Y885" s="434"/>
      <c r="Z885" s="434"/>
    </row>
    <row r="886" spans="1:26" ht="16.5" customHeight="1" x14ac:dyDescent="0.3">
      <c r="A886" s="434"/>
      <c r="B886" s="434"/>
      <c r="C886" s="434"/>
      <c r="D886" s="434"/>
      <c r="E886" s="434"/>
      <c r="F886" s="434"/>
      <c r="G886" s="434"/>
      <c r="H886" s="434"/>
      <c r="I886" s="434"/>
      <c r="J886" s="434"/>
      <c r="K886" s="434"/>
      <c r="L886" s="434"/>
      <c r="M886" s="434"/>
      <c r="N886" s="434"/>
      <c r="O886" s="434"/>
      <c r="P886" s="434"/>
      <c r="Q886" s="434"/>
      <c r="R886" s="434"/>
      <c r="S886" s="434"/>
      <c r="T886" s="434"/>
      <c r="U886" s="434"/>
      <c r="V886" s="434"/>
      <c r="W886" s="434"/>
      <c r="X886" s="434"/>
      <c r="Y886" s="434"/>
      <c r="Z886" s="434"/>
    </row>
    <row r="887" spans="1:26" ht="16.5" customHeight="1" x14ac:dyDescent="0.3">
      <c r="A887" s="434"/>
      <c r="B887" s="434"/>
      <c r="C887" s="434"/>
      <c r="D887" s="434"/>
      <c r="E887" s="434"/>
      <c r="F887" s="434"/>
      <c r="G887" s="434"/>
      <c r="H887" s="434"/>
      <c r="I887" s="434"/>
      <c r="J887" s="434"/>
      <c r="K887" s="434"/>
      <c r="L887" s="434"/>
      <c r="M887" s="434"/>
      <c r="N887" s="434"/>
      <c r="O887" s="434"/>
      <c r="P887" s="434"/>
      <c r="Q887" s="434"/>
      <c r="R887" s="434"/>
      <c r="S887" s="434"/>
      <c r="T887" s="434"/>
      <c r="U887" s="434"/>
      <c r="V887" s="434"/>
      <c r="W887" s="434"/>
      <c r="X887" s="434"/>
      <c r="Y887" s="434"/>
      <c r="Z887" s="434"/>
    </row>
    <row r="888" spans="1:26" ht="16.5" customHeight="1" x14ac:dyDescent="0.3">
      <c r="A888" s="434"/>
      <c r="B888" s="434"/>
      <c r="C888" s="434"/>
      <c r="D888" s="434"/>
      <c r="E888" s="434"/>
      <c r="F888" s="434"/>
      <c r="G888" s="434"/>
      <c r="H888" s="434"/>
      <c r="I888" s="434"/>
      <c r="J888" s="434"/>
      <c r="K888" s="434"/>
      <c r="L888" s="434"/>
      <c r="M888" s="434"/>
      <c r="N888" s="434"/>
      <c r="O888" s="434"/>
      <c r="P888" s="434"/>
      <c r="Q888" s="434"/>
      <c r="R888" s="434"/>
      <c r="S888" s="434"/>
      <c r="T888" s="434"/>
      <c r="U888" s="434"/>
      <c r="V888" s="434"/>
      <c r="W888" s="434"/>
      <c r="X888" s="434"/>
      <c r="Y888" s="434"/>
      <c r="Z888" s="434"/>
    </row>
    <row r="889" spans="1:26" ht="16.5" customHeight="1" x14ac:dyDescent="0.3">
      <c r="A889" s="434"/>
      <c r="B889" s="434"/>
      <c r="C889" s="434"/>
      <c r="D889" s="434"/>
      <c r="E889" s="434"/>
      <c r="F889" s="434"/>
      <c r="G889" s="434"/>
      <c r="H889" s="434"/>
      <c r="I889" s="434"/>
      <c r="J889" s="434"/>
      <c r="K889" s="434"/>
      <c r="L889" s="434"/>
      <c r="M889" s="434"/>
      <c r="N889" s="434"/>
      <c r="O889" s="434"/>
      <c r="P889" s="434"/>
      <c r="Q889" s="434"/>
      <c r="R889" s="434"/>
      <c r="S889" s="434"/>
      <c r="T889" s="434"/>
      <c r="U889" s="434"/>
      <c r="V889" s="434"/>
      <c r="W889" s="434"/>
      <c r="X889" s="434"/>
      <c r="Y889" s="434"/>
      <c r="Z889" s="434"/>
    </row>
    <row r="890" spans="1:26" ht="16.5" customHeight="1" x14ac:dyDescent="0.3">
      <c r="A890" s="434"/>
      <c r="B890" s="434"/>
      <c r="C890" s="434"/>
      <c r="D890" s="434"/>
      <c r="E890" s="434"/>
      <c r="F890" s="434"/>
      <c r="G890" s="434"/>
      <c r="H890" s="434"/>
      <c r="I890" s="434"/>
      <c r="J890" s="434"/>
      <c r="K890" s="434"/>
      <c r="L890" s="434"/>
      <c r="M890" s="434"/>
      <c r="N890" s="434"/>
      <c r="O890" s="434"/>
      <c r="P890" s="434"/>
      <c r="Q890" s="434"/>
      <c r="R890" s="434"/>
      <c r="S890" s="434"/>
      <c r="T890" s="434"/>
      <c r="U890" s="434"/>
      <c r="V890" s="434"/>
      <c r="W890" s="434"/>
      <c r="X890" s="434"/>
      <c r="Y890" s="434"/>
      <c r="Z890" s="434"/>
    </row>
    <row r="891" spans="1:26" ht="16.5" customHeight="1" x14ac:dyDescent="0.3">
      <c r="A891" s="434"/>
      <c r="B891" s="434"/>
      <c r="C891" s="434"/>
      <c r="D891" s="434"/>
      <c r="E891" s="434"/>
      <c r="F891" s="434"/>
      <c r="G891" s="434"/>
      <c r="H891" s="434"/>
      <c r="I891" s="434"/>
      <c r="J891" s="434"/>
      <c r="K891" s="434"/>
      <c r="L891" s="434"/>
      <c r="M891" s="434"/>
      <c r="N891" s="434"/>
      <c r="O891" s="434"/>
      <c r="P891" s="434"/>
      <c r="Q891" s="434"/>
      <c r="R891" s="434"/>
      <c r="S891" s="434"/>
      <c r="T891" s="434"/>
      <c r="U891" s="434"/>
      <c r="V891" s="434"/>
      <c r="W891" s="434"/>
      <c r="X891" s="434"/>
      <c r="Y891" s="434"/>
      <c r="Z891" s="434"/>
    </row>
    <row r="892" spans="1:26" ht="16.5" customHeight="1" x14ac:dyDescent="0.3">
      <c r="A892" s="434"/>
      <c r="B892" s="434"/>
      <c r="C892" s="434"/>
      <c r="D892" s="434"/>
      <c r="E892" s="434"/>
      <c r="F892" s="434"/>
      <c r="G892" s="434"/>
      <c r="H892" s="434"/>
      <c r="I892" s="434"/>
      <c r="J892" s="434"/>
      <c r="K892" s="434"/>
      <c r="L892" s="434"/>
      <c r="M892" s="434"/>
      <c r="N892" s="434"/>
      <c r="O892" s="434"/>
      <c r="P892" s="434"/>
      <c r="Q892" s="434"/>
      <c r="R892" s="434"/>
      <c r="S892" s="434"/>
      <c r="T892" s="434"/>
      <c r="U892" s="434"/>
      <c r="V892" s="434"/>
      <c r="W892" s="434"/>
      <c r="X892" s="434"/>
      <c r="Y892" s="434"/>
      <c r="Z892" s="434"/>
    </row>
    <row r="893" spans="1:26" ht="16.5" customHeight="1" x14ac:dyDescent="0.3">
      <c r="A893" s="434"/>
      <c r="B893" s="434"/>
      <c r="C893" s="434"/>
      <c r="D893" s="434"/>
      <c r="E893" s="434"/>
      <c r="F893" s="434"/>
      <c r="G893" s="434"/>
      <c r="H893" s="434"/>
      <c r="I893" s="434"/>
      <c r="J893" s="434"/>
      <c r="K893" s="434"/>
      <c r="L893" s="434"/>
      <c r="M893" s="434"/>
      <c r="N893" s="434"/>
      <c r="O893" s="434"/>
      <c r="P893" s="434"/>
      <c r="Q893" s="434"/>
      <c r="R893" s="434"/>
      <c r="S893" s="434"/>
      <c r="T893" s="434"/>
      <c r="U893" s="434"/>
      <c r="V893" s="434"/>
      <c r="W893" s="434"/>
      <c r="X893" s="434"/>
      <c r="Y893" s="434"/>
      <c r="Z893" s="434"/>
    </row>
    <row r="894" spans="1:26" ht="16.5" customHeight="1" x14ac:dyDescent="0.3">
      <c r="A894" s="434"/>
      <c r="B894" s="434"/>
      <c r="C894" s="434"/>
      <c r="D894" s="434"/>
      <c r="E894" s="434"/>
      <c r="F894" s="434"/>
      <c r="G894" s="434"/>
      <c r="H894" s="434"/>
      <c r="I894" s="434"/>
      <c r="J894" s="434"/>
      <c r="K894" s="434"/>
      <c r="L894" s="434"/>
      <c r="M894" s="434"/>
      <c r="N894" s="434"/>
      <c r="O894" s="434"/>
      <c r="P894" s="434"/>
      <c r="Q894" s="434"/>
      <c r="R894" s="434"/>
      <c r="S894" s="434"/>
      <c r="T894" s="434"/>
      <c r="U894" s="434"/>
      <c r="V894" s="434"/>
      <c r="W894" s="434"/>
      <c r="X894" s="434"/>
      <c r="Y894" s="434"/>
      <c r="Z894" s="434"/>
    </row>
    <row r="895" spans="1:26" ht="16.5" customHeight="1" x14ac:dyDescent="0.3">
      <c r="A895" s="434"/>
      <c r="B895" s="434"/>
      <c r="C895" s="434"/>
      <c r="D895" s="434"/>
      <c r="E895" s="434"/>
      <c r="F895" s="434"/>
      <c r="G895" s="434"/>
      <c r="H895" s="434"/>
      <c r="I895" s="434"/>
      <c r="J895" s="434"/>
      <c r="K895" s="434"/>
      <c r="L895" s="434"/>
      <c r="M895" s="434"/>
      <c r="N895" s="434"/>
      <c r="O895" s="434"/>
      <c r="P895" s="434"/>
      <c r="Q895" s="434"/>
      <c r="R895" s="434"/>
      <c r="S895" s="434"/>
      <c r="T895" s="434"/>
      <c r="U895" s="434"/>
      <c r="V895" s="434"/>
      <c r="W895" s="434"/>
      <c r="X895" s="434"/>
      <c r="Y895" s="434"/>
      <c r="Z895" s="434"/>
    </row>
    <row r="896" spans="1:26" ht="16.5" customHeight="1" x14ac:dyDescent="0.3">
      <c r="A896" s="434"/>
      <c r="B896" s="434"/>
      <c r="C896" s="434"/>
      <c r="D896" s="434"/>
      <c r="E896" s="434"/>
      <c r="F896" s="434"/>
      <c r="G896" s="434"/>
      <c r="H896" s="434"/>
      <c r="I896" s="434"/>
      <c r="J896" s="434"/>
      <c r="K896" s="434"/>
      <c r="L896" s="434"/>
      <c r="M896" s="434"/>
      <c r="N896" s="434"/>
      <c r="O896" s="434"/>
      <c r="P896" s="434"/>
      <c r="Q896" s="434"/>
      <c r="R896" s="434"/>
      <c r="S896" s="434"/>
      <c r="T896" s="434"/>
      <c r="U896" s="434"/>
      <c r="V896" s="434"/>
      <c r="W896" s="434"/>
      <c r="X896" s="434"/>
      <c r="Y896" s="434"/>
      <c r="Z896" s="434"/>
    </row>
    <row r="897" spans="1:26" ht="16.5" customHeight="1" x14ac:dyDescent="0.3">
      <c r="A897" s="434"/>
      <c r="B897" s="434"/>
      <c r="C897" s="434"/>
      <c r="D897" s="434"/>
      <c r="E897" s="434"/>
      <c r="F897" s="434"/>
      <c r="G897" s="434"/>
      <c r="H897" s="434"/>
      <c r="I897" s="434"/>
      <c r="J897" s="434"/>
      <c r="K897" s="434"/>
      <c r="L897" s="434"/>
      <c r="M897" s="434"/>
      <c r="N897" s="434"/>
      <c r="O897" s="434"/>
      <c r="P897" s="434"/>
      <c r="Q897" s="434"/>
      <c r="R897" s="434"/>
      <c r="S897" s="434"/>
      <c r="T897" s="434"/>
      <c r="U897" s="434"/>
      <c r="V897" s="434"/>
      <c r="W897" s="434"/>
      <c r="X897" s="434"/>
      <c r="Y897" s="434"/>
      <c r="Z897" s="434"/>
    </row>
    <row r="898" spans="1:26" ht="16.5" customHeight="1" x14ac:dyDescent="0.3">
      <c r="A898" s="434"/>
      <c r="B898" s="434"/>
      <c r="C898" s="434"/>
      <c r="D898" s="434"/>
      <c r="E898" s="434"/>
      <c r="F898" s="434"/>
      <c r="G898" s="434"/>
      <c r="H898" s="434"/>
      <c r="I898" s="434"/>
      <c r="J898" s="434"/>
      <c r="K898" s="434"/>
      <c r="L898" s="434"/>
      <c r="M898" s="434"/>
      <c r="N898" s="434"/>
      <c r="O898" s="434"/>
      <c r="P898" s="434"/>
      <c r="Q898" s="434"/>
      <c r="R898" s="434"/>
      <c r="S898" s="434"/>
      <c r="T898" s="434"/>
      <c r="U898" s="434"/>
      <c r="V898" s="434"/>
      <c r="W898" s="434"/>
      <c r="X898" s="434"/>
      <c r="Y898" s="434"/>
      <c r="Z898" s="434"/>
    </row>
    <row r="899" spans="1:26" ht="16.5" customHeight="1" x14ac:dyDescent="0.3">
      <c r="A899" s="434"/>
      <c r="B899" s="434"/>
      <c r="C899" s="434"/>
      <c r="D899" s="434"/>
      <c r="E899" s="434"/>
      <c r="F899" s="434"/>
      <c r="G899" s="434"/>
      <c r="H899" s="434"/>
      <c r="I899" s="434"/>
      <c r="J899" s="434"/>
      <c r="K899" s="434"/>
      <c r="L899" s="434"/>
      <c r="M899" s="434"/>
      <c r="N899" s="434"/>
      <c r="O899" s="434"/>
      <c r="P899" s="434"/>
      <c r="Q899" s="434"/>
      <c r="R899" s="434"/>
      <c r="S899" s="434"/>
      <c r="T899" s="434"/>
      <c r="U899" s="434"/>
      <c r="V899" s="434"/>
      <c r="W899" s="434"/>
      <c r="X899" s="434"/>
      <c r="Y899" s="434"/>
      <c r="Z899" s="434"/>
    </row>
    <row r="900" spans="1:26" ht="16.5" customHeight="1" x14ac:dyDescent="0.3">
      <c r="A900" s="434"/>
      <c r="B900" s="434"/>
      <c r="C900" s="434"/>
      <c r="D900" s="434"/>
      <c r="E900" s="434"/>
      <c r="F900" s="434"/>
      <c r="G900" s="434"/>
      <c r="H900" s="434"/>
      <c r="I900" s="434"/>
      <c r="J900" s="434"/>
      <c r="K900" s="434"/>
      <c r="L900" s="434"/>
      <c r="M900" s="434"/>
      <c r="N900" s="434"/>
      <c r="O900" s="434"/>
      <c r="P900" s="434"/>
      <c r="Q900" s="434"/>
      <c r="R900" s="434"/>
      <c r="S900" s="434"/>
      <c r="T900" s="434"/>
      <c r="U900" s="434"/>
      <c r="V900" s="434"/>
      <c r="W900" s="434"/>
      <c r="X900" s="434"/>
      <c r="Y900" s="434"/>
      <c r="Z900" s="434"/>
    </row>
    <row r="901" spans="1:26" ht="16.5" customHeight="1" x14ac:dyDescent="0.3">
      <c r="A901" s="434"/>
      <c r="B901" s="434"/>
      <c r="C901" s="434"/>
      <c r="D901" s="434"/>
      <c r="E901" s="434"/>
      <c r="F901" s="434"/>
      <c r="G901" s="434"/>
      <c r="H901" s="434"/>
      <c r="I901" s="434"/>
      <c r="J901" s="434"/>
      <c r="K901" s="434"/>
      <c r="L901" s="434"/>
      <c r="M901" s="434"/>
      <c r="N901" s="434"/>
      <c r="O901" s="434"/>
      <c r="P901" s="434"/>
      <c r="Q901" s="434"/>
      <c r="R901" s="434"/>
      <c r="S901" s="434"/>
      <c r="T901" s="434"/>
      <c r="U901" s="434"/>
      <c r="V901" s="434"/>
      <c r="W901" s="434"/>
      <c r="X901" s="434"/>
      <c r="Y901" s="434"/>
      <c r="Z901" s="434"/>
    </row>
    <row r="902" spans="1:26" ht="16.5" customHeight="1" x14ac:dyDescent="0.3">
      <c r="A902" s="434"/>
      <c r="B902" s="434"/>
      <c r="C902" s="434"/>
      <c r="D902" s="434"/>
      <c r="E902" s="434"/>
      <c r="F902" s="434"/>
      <c r="G902" s="434"/>
      <c r="H902" s="434"/>
      <c r="I902" s="434"/>
      <c r="J902" s="434"/>
      <c r="K902" s="434"/>
      <c r="L902" s="434"/>
      <c r="M902" s="434"/>
      <c r="N902" s="434"/>
      <c r="O902" s="434"/>
      <c r="P902" s="434"/>
      <c r="Q902" s="434"/>
      <c r="R902" s="434"/>
      <c r="S902" s="434"/>
      <c r="T902" s="434"/>
      <c r="U902" s="434"/>
      <c r="V902" s="434"/>
      <c r="W902" s="434"/>
      <c r="X902" s="434"/>
      <c r="Y902" s="434"/>
      <c r="Z902" s="434"/>
    </row>
    <row r="903" spans="1:26" ht="16.5" customHeight="1" x14ac:dyDescent="0.3">
      <c r="A903" s="434"/>
      <c r="B903" s="434"/>
      <c r="C903" s="434"/>
      <c r="D903" s="434"/>
      <c r="E903" s="434"/>
      <c r="F903" s="434"/>
      <c r="G903" s="434"/>
      <c r="H903" s="434"/>
      <c r="I903" s="434"/>
      <c r="J903" s="434"/>
      <c r="K903" s="434"/>
      <c r="L903" s="434"/>
      <c r="M903" s="434"/>
      <c r="N903" s="434"/>
      <c r="O903" s="434"/>
      <c r="P903" s="434"/>
      <c r="Q903" s="434"/>
      <c r="R903" s="434"/>
      <c r="S903" s="434"/>
      <c r="T903" s="434"/>
      <c r="U903" s="434"/>
      <c r="V903" s="434"/>
      <c r="W903" s="434"/>
      <c r="X903" s="434"/>
      <c r="Y903" s="434"/>
      <c r="Z903" s="434"/>
    </row>
    <row r="904" spans="1:26" ht="16.5" customHeight="1" x14ac:dyDescent="0.3">
      <c r="A904" s="434"/>
      <c r="B904" s="434"/>
      <c r="C904" s="434"/>
      <c r="D904" s="434"/>
      <c r="E904" s="434"/>
      <c r="F904" s="434"/>
      <c r="G904" s="434"/>
      <c r="H904" s="434"/>
      <c r="I904" s="434"/>
      <c r="J904" s="434"/>
      <c r="K904" s="434"/>
      <c r="L904" s="434"/>
      <c r="M904" s="434"/>
      <c r="N904" s="434"/>
      <c r="O904" s="434"/>
      <c r="P904" s="434"/>
      <c r="Q904" s="434"/>
      <c r="R904" s="434"/>
      <c r="S904" s="434"/>
      <c r="T904" s="434"/>
      <c r="U904" s="434"/>
      <c r="V904" s="434"/>
      <c r="W904" s="434"/>
      <c r="X904" s="434"/>
      <c r="Y904" s="434"/>
      <c r="Z904" s="434"/>
    </row>
    <row r="905" spans="1:26" ht="16.5" customHeight="1" x14ac:dyDescent="0.3">
      <c r="A905" s="434"/>
      <c r="B905" s="434"/>
      <c r="C905" s="434"/>
      <c r="D905" s="434"/>
      <c r="E905" s="434"/>
      <c r="F905" s="434"/>
      <c r="G905" s="434"/>
      <c r="H905" s="434"/>
      <c r="I905" s="434"/>
      <c r="J905" s="434"/>
      <c r="K905" s="434"/>
      <c r="L905" s="434"/>
      <c r="M905" s="434"/>
      <c r="N905" s="434"/>
      <c r="O905" s="434"/>
      <c r="P905" s="434"/>
      <c r="Q905" s="434"/>
      <c r="R905" s="434"/>
      <c r="S905" s="434"/>
      <c r="T905" s="434"/>
      <c r="U905" s="434"/>
      <c r="V905" s="434"/>
      <c r="W905" s="434"/>
      <c r="X905" s="434"/>
      <c r="Y905" s="434"/>
      <c r="Z905" s="434"/>
    </row>
    <row r="906" spans="1:26" ht="16.5" customHeight="1" x14ac:dyDescent="0.3">
      <c r="A906" s="434"/>
      <c r="B906" s="434"/>
      <c r="C906" s="434"/>
      <c r="D906" s="434"/>
      <c r="E906" s="434"/>
      <c r="F906" s="434"/>
      <c r="G906" s="434"/>
      <c r="H906" s="434"/>
      <c r="I906" s="434"/>
      <c r="J906" s="434"/>
      <c r="K906" s="434"/>
      <c r="L906" s="434"/>
      <c r="M906" s="434"/>
      <c r="N906" s="434"/>
      <c r="O906" s="434"/>
      <c r="P906" s="434"/>
      <c r="Q906" s="434"/>
      <c r="R906" s="434"/>
      <c r="S906" s="434"/>
      <c r="T906" s="434"/>
      <c r="U906" s="434"/>
      <c r="V906" s="434"/>
      <c r="W906" s="434"/>
      <c r="X906" s="434"/>
      <c r="Y906" s="434"/>
      <c r="Z906" s="434"/>
    </row>
    <row r="907" spans="1:26" ht="16.5" customHeight="1" x14ac:dyDescent="0.3">
      <c r="A907" s="434"/>
      <c r="B907" s="434"/>
      <c r="C907" s="434"/>
      <c r="D907" s="434"/>
      <c r="E907" s="434"/>
      <c r="F907" s="434"/>
      <c r="G907" s="434"/>
      <c r="H907" s="434"/>
      <c r="I907" s="434"/>
      <c r="J907" s="434"/>
      <c r="K907" s="434"/>
      <c r="L907" s="434"/>
      <c r="M907" s="434"/>
      <c r="N907" s="434"/>
      <c r="O907" s="434"/>
      <c r="P907" s="434"/>
      <c r="Q907" s="434"/>
      <c r="R907" s="434"/>
      <c r="S907" s="434"/>
      <c r="T907" s="434"/>
      <c r="U907" s="434"/>
      <c r="V907" s="434"/>
      <c r="W907" s="434"/>
      <c r="X907" s="434"/>
      <c r="Y907" s="434"/>
      <c r="Z907" s="434"/>
    </row>
    <row r="908" spans="1:26" ht="16.5" customHeight="1" x14ac:dyDescent="0.3">
      <c r="A908" s="434"/>
      <c r="B908" s="434"/>
      <c r="C908" s="434"/>
      <c r="D908" s="434"/>
      <c r="E908" s="434"/>
      <c r="F908" s="434"/>
      <c r="G908" s="434"/>
      <c r="H908" s="434"/>
      <c r="I908" s="434"/>
      <c r="J908" s="434"/>
      <c r="K908" s="434"/>
      <c r="L908" s="434"/>
      <c r="M908" s="434"/>
      <c r="N908" s="434"/>
      <c r="O908" s="434"/>
      <c r="P908" s="434"/>
      <c r="Q908" s="434"/>
      <c r="R908" s="434"/>
      <c r="S908" s="434"/>
      <c r="T908" s="434"/>
      <c r="U908" s="434"/>
      <c r="V908" s="434"/>
      <c r="W908" s="434"/>
      <c r="X908" s="434"/>
      <c r="Y908" s="434"/>
      <c r="Z908" s="434"/>
    </row>
    <row r="909" spans="1:26" ht="16.5" customHeight="1" x14ac:dyDescent="0.3">
      <c r="A909" s="434"/>
      <c r="B909" s="434"/>
      <c r="C909" s="434"/>
      <c r="D909" s="434"/>
      <c r="E909" s="434"/>
      <c r="F909" s="434"/>
      <c r="G909" s="434"/>
      <c r="H909" s="434"/>
      <c r="I909" s="434"/>
      <c r="J909" s="434"/>
      <c r="K909" s="434"/>
      <c r="L909" s="434"/>
      <c r="M909" s="434"/>
      <c r="N909" s="434"/>
      <c r="O909" s="434"/>
      <c r="P909" s="434"/>
      <c r="Q909" s="434"/>
      <c r="R909" s="434"/>
      <c r="S909" s="434"/>
      <c r="T909" s="434"/>
      <c r="U909" s="434"/>
      <c r="V909" s="434"/>
      <c r="W909" s="434"/>
      <c r="X909" s="434"/>
      <c r="Y909" s="434"/>
      <c r="Z909" s="434"/>
    </row>
    <row r="910" spans="1:26" ht="16.5" customHeight="1" x14ac:dyDescent="0.3">
      <c r="A910" s="434"/>
      <c r="B910" s="434"/>
      <c r="C910" s="434"/>
      <c r="D910" s="434"/>
      <c r="E910" s="434"/>
      <c r="F910" s="434"/>
      <c r="G910" s="434"/>
      <c r="H910" s="434"/>
      <c r="I910" s="434"/>
      <c r="J910" s="434"/>
      <c r="K910" s="434"/>
      <c r="L910" s="434"/>
      <c r="M910" s="434"/>
      <c r="N910" s="434"/>
      <c r="O910" s="434"/>
      <c r="P910" s="434"/>
      <c r="Q910" s="434"/>
      <c r="R910" s="434"/>
      <c r="S910" s="434"/>
      <c r="T910" s="434"/>
      <c r="U910" s="434"/>
      <c r="V910" s="434"/>
      <c r="W910" s="434"/>
      <c r="X910" s="434"/>
      <c r="Y910" s="434"/>
      <c r="Z910" s="434"/>
    </row>
    <row r="911" spans="1:26" ht="16.5" customHeight="1" x14ac:dyDescent="0.3">
      <c r="A911" s="434"/>
      <c r="B911" s="434"/>
      <c r="C911" s="434"/>
      <c r="D911" s="434"/>
      <c r="E911" s="434"/>
      <c r="F911" s="434"/>
      <c r="G911" s="434"/>
      <c r="H911" s="434"/>
      <c r="I911" s="434"/>
      <c r="J911" s="434"/>
      <c r="K911" s="434"/>
      <c r="L911" s="434"/>
      <c r="M911" s="434"/>
      <c r="N911" s="434"/>
      <c r="O911" s="434"/>
      <c r="P911" s="434"/>
      <c r="Q911" s="434"/>
      <c r="R911" s="434"/>
      <c r="S911" s="434"/>
      <c r="T911" s="434"/>
      <c r="U911" s="434"/>
      <c r="V911" s="434"/>
      <c r="W911" s="434"/>
      <c r="X911" s="434"/>
      <c r="Y911" s="434"/>
      <c r="Z911" s="434"/>
    </row>
    <row r="912" spans="1:26" ht="16.5" customHeight="1" x14ac:dyDescent="0.3">
      <c r="A912" s="434"/>
      <c r="B912" s="434"/>
      <c r="C912" s="434"/>
      <c r="D912" s="434"/>
      <c r="E912" s="434"/>
      <c r="F912" s="434"/>
      <c r="G912" s="434"/>
      <c r="H912" s="434"/>
      <c r="I912" s="434"/>
      <c r="J912" s="434"/>
      <c r="K912" s="434"/>
      <c r="L912" s="434"/>
      <c r="M912" s="434"/>
      <c r="N912" s="434"/>
      <c r="O912" s="434"/>
      <c r="P912" s="434"/>
      <c r="Q912" s="434"/>
      <c r="R912" s="434"/>
      <c r="S912" s="434"/>
      <c r="T912" s="434"/>
      <c r="U912" s="434"/>
      <c r="V912" s="434"/>
      <c r="W912" s="434"/>
      <c r="X912" s="434"/>
      <c r="Y912" s="434"/>
      <c r="Z912" s="434"/>
    </row>
    <row r="913" spans="1:26" ht="16.5" customHeight="1" x14ac:dyDescent="0.3">
      <c r="A913" s="434"/>
      <c r="B913" s="434"/>
      <c r="C913" s="434"/>
      <c r="D913" s="434"/>
      <c r="E913" s="434"/>
      <c r="F913" s="434"/>
      <c r="G913" s="434"/>
      <c r="H913" s="434"/>
      <c r="I913" s="434"/>
      <c r="J913" s="434"/>
      <c r="K913" s="434"/>
      <c r="L913" s="434"/>
      <c r="M913" s="434"/>
      <c r="N913" s="434"/>
      <c r="O913" s="434"/>
      <c r="P913" s="434"/>
      <c r="Q913" s="434"/>
      <c r="R913" s="434"/>
      <c r="S913" s="434"/>
      <c r="T913" s="434"/>
      <c r="U913" s="434"/>
      <c r="V913" s="434"/>
      <c r="W913" s="434"/>
      <c r="X913" s="434"/>
      <c r="Y913" s="434"/>
      <c r="Z913" s="434"/>
    </row>
    <row r="914" spans="1:26" ht="16.5" customHeight="1" x14ac:dyDescent="0.3">
      <c r="A914" s="434"/>
      <c r="B914" s="434"/>
      <c r="C914" s="434"/>
      <c r="D914" s="434"/>
      <c r="E914" s="434"/>
      <c r="F914" s="434"/>
      <c r="G914" s="434"/>
      <c r="H914" s="434"/>
      <c r="I914" s="434"/>
      <c r="J914" s="434"/>
      <c r="K914" s="434"/>
      <c r="L914" s="434"/>
      <c r="M914" s="434"/>
      <c r="N914" s="434"/>
      <c r="O914" s="434"/>
      <c r="P914" s="434"/>
      <c r="Q914" s="434"/>
      <c r="R914" s="434"/>
      <c r="S914" s="434"/>
      <c r="T914" s="434"/>
      <c r="U914" s="434"/>
      <c r="V914" s="434"/>
      <c r="W914" s="434"/>
      <c r="X914" s="434"/>
      <c r="Y914" s="434"/>
      <c r="Z914" s="434"/>
    </row>
    <row r="915" spans="1:26" ht="16.5" customHeight="1" x14ac:dyDescent="0.3">
      <c r="A915" s="434"/>
      <c r="B915" s="434"/>
      <c r="C915" s="434"/>
      <c r="D915" s="434"/>
      <c r="E915" s="434"/>
      <c r="F915" s="434"/>
      <c r="G915" s="434"/>
      <c r="H915" s="434"/>
      <c r="I915" s="434"/>
      <c r="J915" s="434"/>
      <c r="K915" s="434"/>
      <c r="L915" s="434"/>
      <c r="M915" s="434"/>
      <c r="N915" s="434"/>
      <c r="O915" s="434"/>
      <c r="P915" s="434"/>
      <c r="Q915" s="434"/>
      <c r="R915" s="434"/>
      <c r="S915" s="434"/>
      <c r="T915" s="434"/>
      <c r="U915" s="434"/>
      <c r="V915" s="434"/>
      <c r="W915" s="434"/>
      <c r="X915" s="434"/>
      <c r="Y915" s="434"/>
      <c r="Z915" s="434"/>
    </row>
    <row r="916" spans="1:26" ht="16.5" customHeight="1" x14ac:dyDescent="0.3">
      <c r="A916" s="434"/>
      <c r="B916" s="434"/>
      <c r="C916" s="434"/>
      <c r="D916" s="434"/>
      <c r="E916" s="434"/>
      <c r="F916" s="434"/>
      <c r="G916" s="434"/>
      <c r="H916" s="434"/>
      <c r="I916" s="434"/>
      <c r="J916" s="434"/>
      <c r="K916" s="434"/>
      <c r="L916" s="434"/>
      <c r="M916" s="434"/>
      <c r="N916" s="434"/>
      <c r="O916" s="434"/>
      <c r="P916" s="434"/>
      <c r="Q916" s="434"/>
      <c r="R916" s="434"/>
      <c r="S916" s="434"/>
      <c r="T916" s="434"/>
      <c r="U916" s="434"/>
      <c r="V916" s="434"/>
      <c r="W916" s="434"/>
      <c r="X916" s="434"/>
      <c r="Y916" s="434"/>
      <c r="Z916" s="434"/>
    </row>
    <row r="917" spans="1:26" ht="16.5" customHeight="1" x14ac:dyDescent="0.3">
      <c r="A917" s="434"/>
      <c r="B917" s="434"/>
      <c r="C917" s="434"/>
      <c r="D917" s="434"/>
      <c r="E917" s="434"/>
      <c r="F917" s="434"/>
      <c r="G917" s="434"/>
      <c r="H917" s="434"/>
      <c r="I917" s="434"/>
      <c r="J917" s="434"/>
      <c r="K917" s="434"/>
      <c r="L917" s="434"/>
      <c r="M917" s="434"/>
      <c r="N917" s="434"/>
      <c r="O917" s="434"/>
      <c r="P917" s="434"/>
      <c r="Q917" s="434"/>
      <c r="R917" s="434"/>
      <c r="S917" s="434"/>
      <c r="T917" s="434"/>
      <c r="U917" s="434"/>
      <c r="V917" s="434"/>
      <c r="W917" s="434"/>
      <c r="X917" s="434"/>
      <c r="Y917" s="434"/>
      <c r="Z917" s="434"/>
    </row>
    <row r="918" spans="1:26" ht="16.5" customHeight="1" x14ac:dyDescent="0.3">
      <c r="A918" s="434"/>
      <c r="B918" s="434"/>
      <c r="C918" s="434"/>
      <c r="D918" s="434"/>
      <c r="E918" s="434"/>
      <c r="F918" s="434"/>
      <c r="G918" s="434"/>
      <c r="H918" s="434"/>
      <c r="I918" s="434"/>
      <c r="J918" s="434"/>
      <c r="K918" s="434"/>
      <c r="L918" s="434"/>
      <c r="M918" s="434"/>
      <c r="N918" s="434"/>
      <c r="O918" s="434"/>
      <c r="P918" s="434"/>
      <c r="Q918" s="434"/>
      <c r="R918" s="434"/>
      <c r="S918" s="434"/>
      <c r="T918" s="434"/>
      <c r="U918" s="434"/>
      <c r="V918" s="434"/>
      <c r="W918" s="434"/>
      <c r="X918" s="434"/>
      <c r="Y918" s="434"/>
      <c r="Z918" s="434"/>
    </row>
    <row r="919" spans="1:26" ht="16.5" customHeight="1" x14ac:dyDescent="0.3">
      <c r="A919" s="434"/>
      <c r="B919" s="434"/>
      <c r="C919" s="434"/>
      <c r="D919" s="434"/>
      <c r="E919" s="434"/>
      <c r="F919" s="434"/>
      <c r="G919" s="434"/>
      <c r="H919" s="434"/>
      <c r="I919" s="434"/>
      <c r="J919" s="434"/>
      <c r="K919" s="434"/>
      <c r="L919" s="434"/>
      <c r="M919" s="434"/>
      <c r="N919" s="434"/>
      <c r="O919" s="434"/>
      <c r="P919" s="434"/>
      <c r="Q919" s="434"/>
      <c r="R919" s="434"/>
      <c r="S919" s="434"/>
      <c r="T919" s="434"/>
      <c r="U919" s="434"/>
      <c r="V919" s="434"/>
      <c r="W919" s="434"/>
      <c r="X919" s="434"/>
      <c r="Y919" s="434"/>
      <c r="Z919" s="434"/>
    </row>
    <row r="920" spans="1:26" ht="16.5" customHeight="1" x14ac:dyDescent="0.3">
      <c r="A920" s="434"/>
      <c r="B920" s="434"/>
      <c r="C920" s="434"/>
      <c r="D920" s="434"/>
      <c r="E920" s="434"/>
      <c r="F920" s="434"/>
      <c r="G920" s="434"/>
      <c r="H920" s="434"/>
      <c r="I920" s="434"/>
      <c r="J920" s="434"/>
      <c r="K920" s="434"/>
      <c r="L920" s="434"/>
      <c r="M920" s="434"/>
      <c r="N920" s="434"/>
      <c r="O920" s="434"/>
      <c r="P920" s="434"/>
      <c r="Q920" s="434"/>
      <c r="R920" s="434"/>
      <c r="S920" s="434"/>
      <c r="T920" s="434"/>
      <c r="U920" s="434"/>
      <c r="V920" s="434"/>
      <c r="W920" s="434"/>
      <c r="X920" s="434"/>
      <c r="Y920" s="434"/>
      <c r="Z920" s="434"/>
    </row>
    <row r="921" spans="1:26" ht="16.5" customHeight="1" x14ac:dyDescent="0.3">
      <c r="A921" s="434"/>
      <c r="B921" s="434"/>
      <c r="C921" s="434"/>
      <c r="D921" s="434"/>
      <c r="E921" s="434"/>
      <c r="F921" s="434"/>
      <c r="G921" s="434"/>
      <c r="H921" s="434"/>
      <c r="I921" s="434"/>
      <c r="J921" s="434"/>
      <c r="K921" s="434"/>
      <c r="L921" s="434"/>
      <c r="M921" s="434"/>
      <c r="N921" s="434"/>
      <c r="O921" s="434"/>
      <c r="P921" s="434"/>
      <c r="Q921" s="434"/>
      <c r="R921" s="434"/>
      <c r="S921" s="434"/>
      <c r="T921" s="434"/>
      <c r="U921" s="434"/>
      <c r="V921" s="434"/>
      <c r="W921" s="434"/>
      <c r="X921" s="434"/>
      <c r="Y921" s="434"/>
      <c r="Z921" s="434"/>
    </row>
    <row r="922" spans="1:26" ht="16.5" customHeight="1" x14ac:dyDescent="0.3">
      <c r="A922" s="434"/>
      <c r="B922" s="434"/>
      <c r="C922" s="434"/>
      <c r="D922" s="434"/>
      <c r="E922" s="434"/>
      <c r="F922" s="434"/>
      <c r="G922" s="434"/>
      <c r="H922" s="434"/>
      <c r="I922" s="434"/>
      <c r="J922" s="434"/>
      <c r="K922" s="434"/>
      <c r="L922" s="434"/>
      <c r="M922" s="434"/>
      <c r="N922" s="434"/>
      <c r="O922" s="434"/>
      <c r="P922" s="434"/>
      <c r="Q922" s="434"/>
      <c r="R922" s="434"/>
      <c r="S922" s="434"/>
      <c r="T922" s="434"/>
      <c r="U922" s="434"/>
      <c r="V922" s="434"/>
      <c r="W922" s="434"/>
      <c r="X922" s="434"/>
      <c r="Y922" s="434"/>
      <c r="Z922" s="434"/>
    </row>
    <row r="923" spans="1:26" ht="16.5" customHeight="1" x14ac:dyDescent="0.3">
      <c r="A923" s="434"/>
      <c r="B923" s="434"/>
      <c r="C923" s="434"/>
      <c r="D923" s="434"/>
      <c r="E923" s="434"/>
      <c r="F923" s="434"/>
      <c r="G923" s="434"/>
      <c r="H923" s="434"/>
      <c r="I923" s="434"/>
      <c r="J923" s="434"/>
      <c r="K923" s="434"/>
      <c r="L923" s="434"/>
      <c r="M923" s="434"/>
      <c r="N923" s="434"/>
      <c r="O923" s="434"/>
      <c r="P923" s="434"/>
      <c r="Q923" s="434"/>
      <c r="R923" s="434"/>
      <c r="S923" s="434"/>
      <c r="T923" s="434"/>
      <c r="U923" s="434"/>
      <c r="V923" s="434"/>
      <c r="W923" s="434"/>
      <c r="X923" s="434"/>
      <c r="Y923" s="434"/>
      <c r="Z923" s="434"/>
    </row>
    <row r="924" spans="1:26" ht="16.5" customHeight="1" x14ac:dyDescent="0.3">
      <c r="A924" s="434"/>
      <c r="B924" s="434"/>
      <c r="C924" s="434"/>
      <c r="D924" s="434"/>
      <c r="E924" s="434"/>
      <c r="F924" s="434"/>
      <c r="G924" s="434"/>
      <c r="H924" s="434"/>
      <c r="I924" s="434"/>
      <c r="J924" s="434"/>
      <c r="K924" s="434"/>
      <c r="L924" s="434"/>
      <c r="M924" s="434"/>
      <c r="N924" s="434"/>
      <c r="O924" s="434"/>
      <c r="P924" s="434"/>
      <c r="Q924" s="434"/>
      <c r="R924" s="434"/>
      <c r="S924" s="434"/>
      <c r="T924" s="434"/>
      <c r="U924" s="434"/>
      <c r="V924" s="434"/>
      <c r="W924" s="434"/>
      <c r="X924" s="434"/>
      <c r="Y924" s="434"/>
      <c r="Z924" s="434"/>
    </row>
    <row r="925" spans="1:26" ht="16.5" customHeight="1" x14ac:dyDescent="0.3">
      <c r="A925" s="434"/>
      <c r="B925" s="434"/>
      <c r="C925" s="434"/>
      <c r="D925" s="434"/>
      <c r="E925" s="434"/>
      <c r="F925" s="434"/>
      <c r="G925" s="434"/>
      <c r="H925" s="434"/>
      <c r="I925" s="434"/>
      <c r="J925" s="434"/>
      <c r="K925" s="434"/>
      <c r="L925" s="434"/>
      <c r="M925" s="434"/>
      <c r="N925" s="434"/>
      <c r="O925" s="434"/>
      <c r="P925" s="434"/>
      <c r="Q925" s="434"/>
      <c r="R925" s="434"/>
      <c r="S925" s="434"/>
      <c r="T925" s="434"/>
      <c r="U925" s="434"/>
      <c r="V925" s="434"/>
      <c r="W925" s="434"/>
      <c r="X925" s="434"/>
      <c r="Y925" s="434"/>
      <c r="Z925" s="434"/>
    </row>
    <row r="926" spans="1:26" ht="16.5" customHeight="1" x14ac:dyDescent="0.3">
      <c r="A926" s="434"/>
      <c r="B926" s="434"/>
      <c r="C926" s="434"/>
      <c r="D926" s="434"/>
      <c r="E926" s="434"/>
      <c r="F926" s="434"/>
      <c r="G926" s="434"/>
      <c r="H926" s="434"/>
      <c r="I926" s="434"/>
      <c r="J926" s="434"/>
      <c r="K926" s="434"/>
      <c r="L926" s="434"/>
      <c r="M926" s="434"/>
      <c r="N926" s="434"/>
      <c r="O926" s="434"/>
      <c r="P926" s="434"/>
      <c r="Q926" s="434"/>
      <c r="R926" s="434"/>
      <c r="S926" s="434"/>
      <c r="T926" s="434"/>
      <c r="U926" s="434"/>
      <c r="V926" s="434"/>
      <c r="W926" s="434"/>
      <c r="X926" s="434"/>
      <c r="Y926" s="434"/>
      <c r="Z926" s="434"/>
    </row>
    <row r="927" spans="1:26" ht="16.5" customHeight="1" x14ac:dyDescent="0.3">
      <c r="A927" s="434"/>
      <c r="B927" s="434"/>
      <c r="C927" s="434"/>
      <c r="D927" s="434"/>
      <c r="E927" s="434"/>
      <c r="F927" s="434"/>
      <c r="G927" s="434"/>
      <c r="H927" s="434"/>
      <c r="I927" s="434"/>
      <c r="J927" s="434"/>
      <c r="K927" s="434"/>
      <c r="L927" s="434"/>
      <c r="M927" s="434"/>
      <c r="N927" s="434"/>
      <c r="O927" s="434"/>
      <c r="P927" s="434"/>
      <c r="Q927" s="434"/>
      <c r="R927" s="434"/>
      <c r="S927" s="434"/>
      <c r="T927" s="434"/>
      <c r="U927" s="434"/>
      <c r="V927" s="434"/>
      <c r="W927" s="434"/>
      <c r="X927" s="434"/>
      <c r="Y927" s="434"/>
      <c r="Z927" s="434"/>
    </row>
    <row r="928" spans="1:26" ht="16.5" customHeight="1" x14ac:dyDescent="0.3">
      <c r="A928" s="434"/>
      <c r="B928" s="434"/>
      <c r="C928" s="434"/>
      <c r="D928" s="434"/>
      <c r="E928" s="434"/>
      <c r="F928" s="434"/>
      <c r="G928" s="434"/>
      <c r="H928" s="434"/>
      <c r="I928" s="434"/>
      <c r="J928" s="434"/>
      <c r="K928" s="434"/>
      <c r="L928" s="434"/>
      <c r="M928" s="434"/>
      <c r="N928" s="434"/>
      <c r="O928" s="434"/>
      <c r="P928" s="434"/>
      <c r="Q928" s="434"/>
      <c r="R928" s="434"/>
      <c r="S928" s="434"/>
      <c r="T928" s="434"/>
      <c r="U928" s="434"/>
      <c r="V928" s="434"/>
      <c r="W928" s="434"/>
      <c r="X928" s="434"/>
      <c r="Y928" s="434"/>
      <c r="Z928" s="434"/>
    </row>
    <row r="929" spans="1:26" ht="16.5" customHeight="1" x14ac:dyDescent="0.3">
      <c r="A929" s="434"/>
      <c r="B929" s="434"/>
      <c r="C929" s="434"/>
      <c r="D929" s="434"/>
      <c r="E929" s="434"/>
      <c r="F929" s="434"/>
      <c r="G929" s="434"/>
      <c r="H929" s="434"/>
      <c r="I929" s="434"/>
      <c r="J929" s="434"/>
      <c r="K929" s="434"/>
      <c r="L929" s="434"/>
      <c r="M929" s="434"/>
      <c r="N929" s="434"/>
      <c r="O929" s="434"/>
      <c r="P929" s="434"/>
      <c r="Q929" s="434"/>
      <c r="R929" s="434"/>
      <c r="S929" s="434"/>
      <c r="T929" s="434"/>
      <c r="U929" s="434"/>
      <c r="V929" s="434"/>
      <c r="W929" s="434"/>
      <c r="X929" s="434"/>
      <c r="Y929" s="434"/>
      <c r="Z929" s="434"/>
    </row>
    <row r="930" spans="1:26" ht="16.5" customHeight="1" x14ac:dyDescent="0.3">
      <c r="A930" s="434"/>
      <c r="B930" s="434"/>
      <c r="C930" s="434"/>
      <c r="D930" s="434"/>
      <c r="E930" s="434"/>
      <c r="F930" s="434"/>
      <c r="G930" s="434"/>
      <c r="H930" s="434"/>
      <c r="I930" s="434"/>
      <c r="J930" s="434"/>
      <c r="K930" s="434"/>
      <c r="L930" s="434"/>
      <c r="M930" s="434"/>
      <c r="N930" s="434"/>
      <c r="O930" s="434"/>
      <c r="P930" s="434"/>
      <c r="Q930" s="434"/>
      <c r="R930" s="434"/>
      <c r="S930" s="434"/>
      <c r="T930" s="434"/>
      <c r="U930" s="434"/>
      <c r="V930" s="434"/>
      <c r="W930" s="434"/>
      <c r="X930" s="434"/>
      <c r="Y930" s="434"/>
      <c r="Z930" s="434"/>
    </row>
    <row r="931" spans="1:26" ht="16.5" customHeight="1" x14ac:dyDescent="0.3">
      <c r="A931" s="434"/>
      <c r="B931" s="434"/>
      <c r="C931" s="434"/>
      <c r="D931" s="434"/>
      <c r="E931" s="434"/>
      <c r="F931" s="434"/>
      <c r="G931" s="434"/>
      <c r="H931" s="434"/>
      <c r="I931" s="434"/>
      <c r="J931" s="434"/>
      <c r="K931" s="434"/>
      <c r="L931" s="434"/>
      <c r="M931" s="434"/>
      <c r="N931" s="434"/>
      <c r="O931" s="434"/>
      <c r="P931" s="434"/>
      <c r="Q931" s="434"/>
      <c r="R931" s="434"/>
      <c r="S931" s="434"/>
      <c r="T931" s="434"/>
      <c r="U931" s="434"/>
      <c r="V931" s="434"/>
      <c r="W931" s="434"/>
      <c r="X931" s="434"/>
      <c r="Y931" s="434"/>
      <c r="Z931" s="434"/>
    </row>
    <row r="932" spans="1:26" ht="16.5" customHeight="1" x14ac:dyDescent="0.3">
      <c r="A932" s="434"/>
      <c r="B932" s="434"/>
      <c r="C932" s="434"/>
      <c r="D932" s="434"/>
      <c r="E932" s="434"/>
      <c r="F932" s="434"/>
      <c r="G932" s="434"/>
      <c r="H932" s="434"/>
      <c r="I932" s="434"/>
      <c r="J932" s="434"/>
      <c r="K932" s="434"/>
      <c r="L932" s="434"/>
      <c r="M932" s="434"/>
      <c r="N932" s="434"/>
      <c r="O932" s="434"/>
      <c r="P932" s="434"/>
      <c r="Q932" s="434"/>
      <c r="R932" s="434"/>
      <c r="S932" s="434"/>
      <c r="T932" s="434"/>
      <c r="U932" s="434"/>
      <c r="V932" s="434"/>
      <c r="W932" s="434"/>
      <c r="X932" s="434"/>
      <c r="Y932" s="434"/>
      <c r="Z932" s="434"/>
    </row>
    <row r="933" spans="1:26" ht="16.5" customHeight="1" x14ac:dyDescent="0.3">
      <c r="A933" s="434"/>
      <c r="B933" s="434"/>
      <c r="C933" s="434"/>
      <c r="D933" s="434"/>
      <c r="E933" s="434"/>
      <c r="F933" s="434"/>
      <c r="G933" s="434"/>
      <c r="H933" s="434"/>
      <c r="I933" s="434"/>
      <c r="J933" s="434"/>
      <c r="K933" s="434"/>
      <c r="L933" s="434"/>
      <c r="M933" s="434"/>
      <c r="N933" s="434"/>
      <c r="O933" s="434"/>
      <c r="P933" s="434"/>
      <c r="Q933" s="434"/>
      <c r="R933" s="434"/>
      <c r="S933" s="434"/>
      <c r="T933" s="434"/>
      <c r="U933" s="434"/>
      <c r="V933" s="434"/>
      <c r="W933" s="434"/>
      <c r="X933" s="434"/>
      <c r="Y933" s="434"/>
      <c r="Z933" s="434"/>
    </row>
    <row r="934" spans="1:26" ht="16.5" customHeight="1" x14ac:dyDescent="0.3">
      <c r="A934" s="434"/>
      <c r="B934" s="434"/>
      <c r="C934" s="434"/>
      <c r="D934" s="434"/>
      <c r="E934" s="434"/>
      <c r="F934" s="434"/>
      <c r="G934" s="434"/>
      <c r="H934" s="434"/>
      <c r="I934" s="434"/>
      <c r="J934" s="434"/>
      <c r="K934" s="434"/>
      <c r="L934" s="434"/>
      <c r="M934" s="434"/>
      <c r="N934" s="434"/>
      <c r="O934" s="434"/>
      <c r="P934" s="434"/>
      <c r="Q934" s="434"/>
      <c r="R934" s="434"/>
      <c r="S934" s="434"/>
      <c r="T934" s="434"/>
      <c r="U934" s="434"/>
      <c r="V934" s="434"/>
      <c r="W934" s="434"/>
      <c r="X934" s="434"/>
      <c r="Y934" s="434"/>
      <c r="Z934" s="434"/>
    </row>
    <row r="935" spans="1:26" ht="16.5" customHeight="1" x14ac:dyDescent="0.3">
      <c r="A935" s="434"/>
      <c r="B935" s="434"/>
      <c r="C935" s="434"/>
      <c r="D935" s="434"/>
      <c r="E935" s="434"/>
      <c r="F935" s="434"/>
      <c r="G935" s="434"/>
      <c r="H935" s="434"/>
      <c r="I935" s="434"/>
      <c r="J935" s="434"/>
      <c r="K935" s="434"/>
      <c r="L935" s="434"/>
      <c r="M935" s="434"/>
      <c r="N935" s="434"/>
      <c r="O935" s="434"/>
      <c r="P935" s="434"/>
      <c r="Q935" s="434"/>
      <c r="R935" s="434"/>
      <c r="S935" s="434"/>
      <c r="T935" s="434"/>
      <c r="U935" s="434"/>
      <c r="V935" s="434"/>
      <c r="W935" s="434"/>
      <c r="X935" s="434"/>
      <c r="Y935" s="434"/>
      <c r="Z935" s="434"/>
    </row>
    <row r="936" spans="1:26" ht="16.5" customHeight="1" x14ac:dyDescent="0.3">
      <c r="A936" s="434"/>
      <c r="B936" s="434"/>
      <c r="C936" s="434"/>
      <c r="D936" s="434"/>
      <c r="E936" s="434"/>
      <c r="F936" s="434"/>
      <c r="G936" s="434"/>
      <c r="H936" s="434"/>
      <c r="I936" s="434"/>
      <c r="J936" s="434"/>
      <c r="K936" s="434"/>
      <c r="L936" s="434"/>
      <c r="M936" s="434"/>
      <c r="N936" s="434"/>
      <c r="O936" s="434"/>
      <c r="P936" s="434"/>
      <c r="Q936" s="434"/>
      <c r="R936" s="434"/>
      <c r="S936" s="434"/>
      <c r="T936" s="434"/>
      <c r="U936" s="434"/>
      <c r="V936" s="434"/>
      <c r="W936" s="434"/>
      <c r="X936" s="434"/>
      <c r="Y936" s="434"/>
      <c r="Z936" s="434"/>
    </row>
    <row r="937" spans="1:26" ht="16.5" customHeight="1" x14ac:dyDescent="0.3">
      <c r="A937" s="434"/>
      <c r="B937" s="434"/>
      <c r="C937" s="434"/>
      <c r="D937" s="434"/>
      <c r="E937" s="434"/>
      <c r="F937" s="434"/>
      <c r="G937" s="434"/>
      <c r="H937" s="434"/>
      <c r="I937" s="434"/>
      <c r="J937" s="434"/>
      <c r="K937" s="434"/>
      <c r="L937" s="434"/>
      <c r="M937" s="434"/>
      <c r="N937" s="434"/>
      <c r="O937" s="434"/>
      <c r="P937" s="434"/>
      <c r="Q937" s="434"/>
      <c r="R937" s="434"/>
      <c r="S937" s="434"/>
      <c r="T937" s="434"/>
      <c r="U937" s="434"/>
      <c r="V937" s="434"/>
      <c r="W937" s="434"/>
      <c r="X937" s="434"/>
      <c r="Y937" s="434"/>
      <c r="Z937" s="434"/>
    </row>
    <row r="938" spans="1:26" ht="16.5" customHeight="1" x14ac:dyDescent="0.3">
      <c r="A938" s="434"/>
      <c r="B938" s="434"/>
      <c r="C938" s="434"/>
      <c r="D938" s="434"/>
      <c r="E938" s="434"/>
      <c r="F938" s="434"/>
      <c r="G938" s="434"/>
      <c r="H938" s="434"/>
      <c r="I938" s="434"/>
      <c r="J938" s="434"/>
      <c r="K938" s="434"/>
      <c r="L938" s="434"/>
      <c r="M938" s="434"/>
      <c r="N938" s="434"/>
      <c r="O938" s="434"/>
      <c r="P938" s="434"/>
      <c r="Q938" s="434"/>
      <c r="R938" s="434"/>
      <c r="S938" s="434"/>
      <c r="T938" s="434"/>
      <c r="U938" s="434"/>
      <c r="V938" s="434"/>
      <c r="W938" s="434"/>
      <c r="X938" s="434"/>
      <c r="Y938" s="434"/>
      <c r="Z938" s="434"/>
    </row>
    <row r="939" spans="1:26" ht="16.5" customHeight="1" x14ac:dyDescent="0.3">
      <c r="A939" s="434"/>
      <c r="B939" s="434"/>
      <c r="C939" s="434"/>
      <c r="D939" s="434"/>
      <c r="E939" s="434"/>
      <c r="F939" s="434"/>
      <c r="G939" s="434"/>
      <c r="H939" s="434"/>
      <c r="I939" s="434"/>
      <c r="J939" s="434"/>
      <c r="K939" s="434"/>
      <c r="L939" s="434"/>
      <c r="M939" s="434"/>
      <c r="N939" s="434"/>
      <c r="O939" s="434"/>
      <c r="P939" s="434"/>
      <c r="Q939" s="434"/>
      <c r="R939" s="434"/>
      <c r="S939" s="434"/>
      <c r="T939" s="434"/>
      <c r="U939" s="434"/>
      <c r="V939" s="434"/>
      <c r="W939" s="434"/>
      <c r="X939" s="434"/>
      <c r="Y939" s="434"/>
      <c r="Z939" s="434"/>
    </row>
    <row r="940" spans="1:26" ht="16.5" customHeight="1" x14ac:dyDescent="0.3">
      <c r="A940" s="434"/>
      <c r="B940" s="434"/>
      <c r="C940" s="434"/>
      <c r="D940" s="434"/>
      <c r="E940" s="434"/>
      <c r="F940" s="434"/>
      <c r="G940" s="434"/>
      <c r="H940" s="434"/>
      <c r="I940" s="434"/>
      <c r="J940" s="434"/>
      <c r="K940" s="434"/>
      <c r="L940" s="434"/>
      <c r="M940" s="434"/>
      <c r="N940" s="434"/>
      <c r="O940" s="434"/>
      <c r="P940" s="434"/>
      <c r="Q940" s="434"/>
      <c r="R940" s="434"/>
      <c r="S940" s="434"/>
      <c r="T940" s="434"/>
      <c r="U940" s="434"/>
      <c r="V940" s="434"/>
      <c r="W940" s="434"/>
      <c r="X940" s="434"/>
      <c r="Y940" s="434"/>
      <c r="Z940" s="434"/>
    </row>
    <row r="941" spans="1:26" ht="16.5" customHeight="1" x14ac:dyDescent="0.3">
      <c r="A941" s="434"/>
      <c r="B941" s="434"/>
      <c r="C941" s="434"/>
      <c r="D941" s="434"/>
      <c r="E941" s="434"/>
      <c r="F941" s="434"/>
      <c r="G941" s="434"/>
      <c r="H941" s="434"/>
      <c r="I941" s="434"/>
      <c r="J941" s="434"/>
      <c r="K941" s="434"/>
      <c r="L941" s="434"/>
      <c r="M941" s="434"/>
      <c r="N941" s="434"/>
      <c r="O941" s="434"/>
      <c r="P941" s="434"/>
      <c r="Q941" s="434"/>
      <c r="R941" s="434"/>
      <c r="S941" s="434"/>
      <c r="T941" s="434"/>
      <c r="U941" s="434"/>
      <c r="V941" s="434"/>
      <c r="W941" s="434"/>
      <c r="X941" s="434"/>
      <c r="Y941" s="434"/>
      <c r="Z941" s="434"/>
    </row>
    <row r="942" spans="1:26" ht="16.5" customHeight="1" x14ac:dyDescent="0.3">
      <c r="A942" s="434"/>
      <c r="B942" s="434"/>
      <c r="C942" s="434"/>
      <c r="D942" s="434"/>
      <c r="E942" s="434"/>
      <c r="F942" s="434"/>
      <c r="G942" s="434"/>
      <c r="H942" s="434"/>
      <c r="I942" s="434"/>
      <c r="J942" s="434"/>
      <c r="K942" s="434"/>
      <c r="L942" s="434"/>
      <c r="M942" s="434"/>
      <c r="N942" s="434"/>
      <c r="O942" s="434"/>
      <c r="P942" s="434"/>
      <c r="Q942" s="434"/>
      <c r="R942" s="434"/>
      <c r="S942" s="434"/>
      <c r="T942" s="434"/>
      <c r="U942" s="434"/>
      <c r="V942" s="434"/>
      <c r="W942" s="434"/>
      <c r="X942" s="434"/>
      <c r="Y942" s="434"/>
      <c r="Z942" s="434"/>
    </row>
    <row r="943" spans="1:26" ht="16.5" customHeight="1" x14ac:dyDescent="0.3">
      <c r="A943" s="434"/>
      <c r="B943" s="434"/>
      <c r="C943" s="434"/>
      <c r="D943" s="434"/>
      <c r="E943" s="434"/>
      <c r="F943" s="434"/>
      <c r="G943" s="434"/>
      <c r="H943" s="434"/>
      <c r="I943" s="434"/>
      <c r="J943" s="434"/>
      <c r="K943" s="434"/>
      <c r="L943" s="434"/>
      <c r="M943" s="434"/>
      <c r="N943" s="434"/>
      <c r="O943" s="434"/>
      <c r="P943" s="434"/>
      <c r="Q943" s="434"/>
      <c r="R943" s="434"/>
      <c r="S943" s="434"/>
      <c r="T943" s="434"/>
      <c r="U943" s="434"/>
      <c r="V943" s="434"/>
      <c r="W943" s="434"/>
      <c r="X943" s="434"/>
      <c r="Y943" s="434"/>
      <c r="Z943" s="434"/>
    </row>
    <row r="944" spans="1:26" ht="16.5" customHeight="1" x14ac:dyDescent="0.3">
      <c r="A944" s="434"/>
      <c r="B944" s="434"/>
      <c r="C944" s="434"/>
      <c r="D944" s="434"/>
      <c r="E944" s="434"/>
      <c r="F944" s="434"/>
      <c r="G944" s="434"/>
      <c r="H944" s="434"/>
      <c r="I944" s="434"/>
      <c r="J944" s="434"/>
      <c r="K944" s="434"/>
      <c r="L944" s="434"/>
      <c r="M944" s="434"/>
      <c r="N944" s="434"/>
      <c r="O944" s="434"/>
      <c r="P944" s="434"/>
      <c r="Q944" s="434"/>
      <c r="R944" s="434"/>
      <c r="S944" s="434"/>
      <c r="T944" s="434"/>
      <c r="U944" s="434"/>
      <c r="V944" s="434"/>
      <c r="W944" s="434"/>
      <c r="X944" s="434"/>
      <c r="Y944" s="434"/>
      <c r="Z944" s="434"/>
    </row>
    <row r="945" spans="1:26" ht="16.5" customHeight="1" x14ac:dyDescent="0.3">
      <c r="A945" s="434"/>
      <c r="B945" s="434"/>
      <c r="C945" s="434"/>
      <c r="D945" s="434"/>
      <c r="E945" s="434"/>
      <c r="F945" s="434"/>
      <c r="G945" s="434"/>
      <c r="H945" s="434"/>
      <c r="I945" s="434"/>
      <c r="J945" s="434"/>
      <c r="K945" s="434"/>
      <c r="L945" s="434"/>
      <c r="M945" s="434"/>
      <c r="N945" s="434"/>
      <c r="O945" s="434"/>
      <c r="P945" s="434"/>
      <c r="Q945" s="434"/>
      <c r="R945" s="434"/>
      <c r="S945" s="434"/>
      <c r="T945" s="434"/>
      <c r="U945" s="434"/>
      <c r="V945" s="434"/>
      <c r="W945" s="434"/>
      <c r="X945" s="434"/>
      <c r="Y945" s="434"/>
      <c r="Z945" s="434"/>
    </row>
    <row r="946" spans="1:26" ht="16.5" customHeight="1" x14ac:dyDescent="0.3">
      <c r="A946" s="434"/>
      <c r="B946" s="434"/>
      <c r="C946" s="434"/>
      <c r="D946" s="434"/>
      <c r="E946" s="434"/>
      <c r="F946" s="434"/>
      <c r="G946" s="434"/>
      <c r="H946" s="434"/>
      <c r="I946" s="434"/>
      <c r="J946" s="434"/>
      <c r="K946" s="434"/>
      <c r="L946" s="434"/>
      <c r="M946" s="434"/>
      <c r="N946" s="434"/>
      <c r="O946" s="434"/>
      <c r="P946" s="434"/>
      <c r="Q946" s="434"/>
      <c r="R946" s="434"/>
      <c r="S946" s="434"/>
      <c r="T946" s="434"/>
      <c r="U946" s="434"/>
      <c r="V946" s="434"/>
      <c r="W946" s="434"/>
      <c r="X946" s="434"/>
      <c r="Y946" s="434"/>
      <c r="Z946" s="434"/>
    </row>
    <row r="947" spans="1:26" ht="16.5" customHeight="1" x14ac:dyDescent="0.3">
      <c r="A947" s="434"/>
      <c r="B947" s="434"/>
      <c r="C947" s="434"/>
      <c r="D947" s="434"/>
      <c r="E947" s="434"/>
      <c r="F947" s="434"/>
      <c r="G947" s="434"/>
      <c r="H947" s="434"/>
      <c r="I947" s="434"/>
      <c r="J947" s="434"/>
      <c r="K947" s="434"/>
      <c r="L947" s="434"/>
      <c r="M947" s="434"/>
      <c r="N947" s="434"/>
      <c r="O947" s="434"/>
      <c r="P947" s="434"/>
      <c r="Q947" s="434"/>
      <c r="R947" s="434"/>
      <c r="S947" s="434"/>
      <c r="T947" s="434"/>
      <c r="U947" s="434"/>
      <c r="V947" s="434"/>
      <c r="W947" s="434"/>
      <c r="X947" s="434"/>
      <c r="Y947" s="434"/>
      <c r="Z947" s="434"/>
    </row>
    <row r="948" spans="1:26" ht="16.5" customHeight="1" x14ac:dyDescent="0.3">
      <c r="A948" s="434"/>
      <c r="B948" s="434"/>
      <c r="C948" s="434"/>
      <c r="D948" s="434"/>
      <c r="E948" s="434"/>
      <c r="F948" s="434"/>
      <c r="G948" s="434"/>
      <c r="H948" s="434"/>
      <c r="I948" s="434"/>
      <c r="J948" s="434"/>
      <c r="K948" s="434"/>
      <c r="L948" s="434"/>
      <c r="M948" s="434"/>
      <c r="N948" s="434"/>
      <c r="O948" s="434"/>
      <c r="P948" s="434"/>
      <c r="Q948" s="434"/>
      <c r="R948" s="434"/>
      <c r="S948" s="434"/>
      <c r="T948" s="434"/>
      <c r="U948" s="434"/>
      <c r="V948" s="434"/>
      <c r="W948" s="434"/>
      <c r="X948" s="434"/>
      <c r="Y948" s="434"/>
      <c r="Z948" s="434"/>
    </row>
    <row r="949" spans="1:26" ht="16.5" customHeight="1" x14ac:dyDescent="0.3">
      <c r="A949" s="434"/>
      <c r="B949" s="434"/>
      <c r="C949" s="434"/>
      <c r="D949" s="434"/>
      <c r="E949" s="434"/>
      <c r="F949" s="434"/>
      <c r="G949" s="434"/>
      <c r="H949" s="434"/>
      <c r="I949" s="434"/>
      <c r="J949" s="434"/>
      <c r="K949" s="434"/>
      <c r="L949" s="434"/>
      <c r="M949" s="434"/>
      <c r="N949" s="434"/>
      <c r="O949" s="434"/>
      <c r="P949" s="434"/>
      <c r="Q949" s="434"/>
      <c r="R949" s="434"/>
      <c r="S949" s="434"/>
      <c r="T949" s="434"/>
      <c r="U949" s="434"/>
      <c r="V949" s="434"/>
      <c r="W949" s="434"/>
      <c r="X949" s="434"/>
      <c r="Y949" s="434"/>
      <c r="Z949" s="434"/>
    </row>
    <row r="950" spans="1:26" ht="16.5" customHeight="1" x14ac:dyDescent="0.3">
      <c r="A950" s="434"/>
      <c r="B950" s="434"/>
      <c r="C950" s="434"/>
      <c r="D950" s="434"/>
      <c r="E950" s="434"/>
      <c r="F950" s="434"/>
      <c r="G950" s="434"/>
      <c r="H950" s="434"/>
      <c r="I950" s="434"/>
      <c r="J950" s="434"/>
      <c r="K950" s="434"/>
      <c r="L950" s="434"/>
      <c r="M950" s="434"/>
      <c r="N950" s="434"/>
      <c r="O950" s="434"/>
      <c r="P950" s="434"/>
      <c r="Q950" s="434"/>
      <c r="R950" s="434"/>
      <c r="S950" s="434"/>
      <c r="T950" s="434"/>
      <c r="U950" s="434"/>
      <c r="V950" s="434"/>
      <c r="W950" s="434"/>
      <c r="X950" s="434"/>
      <c r="Y950" s="434"/>
      <c r="Z950" s="434"/>
    </row>
    <row r="951" spans="1:26" ht="16.5" customHeight="1" x14ac:dyDescent="0.3">
      <c r="A951" s="434"/>
      <c r="B951" s="434"/>
      <c r="C951" s="434"/>
      <c r="D951" s="434"/>
      <c r="E951" s="434"/>
      <c r="F951" s="434"/>
      <c r="G951" s="434"/>
      <c r="H951" s="434"/>
      <c r="I951" s="434"/>
      <c r="J951" s="434"/>
      <c r="K951" s="434"/>
      <c r="L951" s="434"/>
      <c r="M951" s="434"/>
      <c r="N951" s="434"/>
      <c r="O951" s="434"/>
      <c r="P951" s="434"/>
      <c r="Q951" s="434"/>
      <c r="R951" s="434"/>
      <c r="S951" s="434"/>
      <c r="T951" s="434"/>
      <c r="U951" s="434"/>
      <c r="V951" s="434"/>
      <c r="W951" s="434"/>
      <c r="X951" s="434"/>
      <c r="Y951" s="434"/>
      <c r="Z951" s="434"/>
    </row>
    <row r="952" spans="1:26" ht="16.5" customHeight="1" x14ac:dyDescent="0.3">
      <c r="A952" s="434"/>
      <c r="B952" s="434"/>
      <c r="C952" s="434"/>
      <c r="D952" s="434"/>
      <c r="E952" s="434"/>
      <c r="F952" s="434"/>
      <c r="G952" s="434"/>
      <c r="H952" s="434"/>
      <c r="I952" s="434"/>
      <c r="J952" s="434"/>
      <c r="K952" s="434"/>
      <c r="L952" s="434"/>
      <c r="M952" s="434"/>
      <c r="N952" s="434"/>
      <c r="O952" s="434"/>
      <c r="P952" s="434"/>
      <c r="Q952" s="434"/>
      <c r="R952" s="434"/>
      <c r="S952" s="434"/>
      <c r="T952" s="434"/>
      <c r="U952" s="434"/>
      <c r="V952" s="434"/>
      <c r="W952" s="434"/>
      <c r="X952" s="434"/>
      <c r="Y952" s="434"/>
      <c r="Z952" s="434"/>
    </row>
    <row r="953" spans="1:26" ht="16.5" customHeight="1" x14ac:dyDescent="0.3">
      <c r="A953" s="434"/>
      <c r="B953" s="434"/>
      <c r="C953" s="434"/>
      <c r="D953" s="434"/>
      <c r="E953" s="434"/>
      <c r="F953" s="434"/>
      <c r="G953" s="434"/>
      <c r="H953" s="434"/>
      <c r="I953" s="434"/>
      <c r="J953" s="434"/>
      <c r="K953" s="434"/>
      <c r="L953" s="434"/>
      <c r="M953" s="434"/>
      <c r="N953" s="434"/>
      <c r="O953" s="434"/>
      <c r="P953" s="434"/>
      <c r="Q953" s="434"/>
      <c r="R953" s="434"/>
      <c r="S953" s="434"/>
      <c r="T953" s="434"/>
      <c r="U953" s="434"/>
      <c r="V953" s="434"/>
      <c r="W953" s="434"/>
      <c r="X953" s="434"/>
      <c r="Y953" s="434"/>
      <c r="Z953" s="434"/>
    </row>
    <row r="954" spans="1:26" ht="16.5" customHeight="1" x14ac:dyDescent="0.3">
      <c r="A954" s="434"/>
      <c r="B954" s="434"/>
      <c r="C954" s="434"/>
      <c r="D954" s="434"/>
      <c r="E954" s="434"/>
      <c r="F954" s="434"/>
      <c r="G954" s="434"/>
      <c r="H954" s="434"/>
      <c r="I954" s="434"/>
      <c r="J954" s="434"/>
      <c r="K954" s="434"/>
      <c r="L954" s="434"/>
      <c r="M954" s="434"/>
      <c r="N954" s="434"/>
      <c r="O954" s="434"/>
      <c r="P954" s="434"/>
      <c r="Q954" s="434"/>
      <c r="R954" s="434"/>
      <c r="S954" s="434"/>
      <c r="T954" s="434"/>
      <c r="U954" s="434"/>
      <c r="V954" s="434"/>
      <c r="W954" s="434"/>
      <c r="X954" s="434"/>
      <c r="Y954" s="434"/>
      <c r="Z954" s="434"/>
    </row>
    <row r="955" spans="1:26" ht="16.5" customHeight="1" x14ac:dyDescent="0.3">
      <c r="A955" s="434"/>
      <c r="B955" s="434"/>
      <c r="C955" s="434"/>
      <c r="D955" s="434"/>
      <c r="E955" s="434"/>
      <c r="F955" s="434"/>
      <c r="G955" s="434"/>
      <c r="H955" s="434"/>
      <c r="I955" s="434"/>
      <c r="J955" s="434"/>
      <c r="K955" s="434"/>
      <c r="L955" s="434"/>
      <c r="M955" s="434"/>
      <c r="N955" s="434"/>
      <c r="O955" s="434"/>
      <c r="P955" s="434"/>
      <c r="Q955" s="434"/>
      <c r="R955" s="434"/>
      <c r="S955" s="434"/>
      <c r="T955" s="434"/>
      <c r="U955" s="434"/>
      <c r="V955" s="434"/>
      <c r="W955" s="434"/>
      <c r="X955" s="434"/>
      <c r="Y955" s="434"/>
      <c r="Z955" s="434"/>
    </row>
    <row r="956" spans="1:26" ht="16.5" customHeight="1" x14ac:dyDescent="0.3">
      <c r="A956" s="434"/>
      <c r="B956" s="434"/>
      <c r="C956" s="434"/>
      <c r="D956" s="434"/>
      <c r="E956" s="434"/>
      <c r="F956" s="434"/>
      <c r="G956" s="434"/>
      <c r="H956" s="434"/>
      <c r="I956" s="434"/>
      <c r="J956" s="434"/>
      <c r="K956" s="434"/>
      <c r="L956" s="434"/>
      <c r="M956" s="434"/>
      <c r="N956" s="434"/>
      <c r="O956" s="434"/>
      <c r="P956" s="434"/>
      <c r="Q956" s="434"/>
      <c r="R956" s="434"/>
      <c r="S956" s="434"/>
      <c r="T956" s="434"/>
      <c r="U956" s="434"/>
      <c r="V956" s="434"/>
      <c r="W956" s="434"/>
      <c r="X956" s="434"/>
      <c r="Y956" s="434"/>
      <c r="Z956" s="434"/>
    </row>
    <row r="957" spans="1:26" ht="16.5" customHeight="1" x14ac:dyDescent="0.3">
      <c r="A957" s="434"/>
      <c r="B957" s="434"/>
      <c r="C957" s="434"/>
      <c r="D957" s="434"/>
      <c r="E957" s="434"/>
      <c r="F957" s="434"/>
      <c r="G957" s="434"/>
      <c r="H957" s="434"/>
      <c r="I957" s="434"/>
      <c r="J957" s="434"/>
      <c r="K957" s="434"/>
      <c r="L957" s="434"/>
      <c r="M957" s="434"/>
      <c r="N957" s="434"/>
      <c r="O957" s="434"/>
      <c r="P957" s="434"/>
      <c r="Q957" s="434"/>
      <c r="R957" s="434"/>
      <c r="S957" s="434"/>
      <c r="T957" s="434"/>
      <c r="U957" s="434"/>
      <c r="V957" s="434"/>
      <c r="W957" s="434"/>
      <c r="X957" s="434"/>
      <c r="Y957" s="434"/>
      <c r="Z957" s="434"/>
    </row>
    <row r="958" spans="1:26" ht="16.5" customHeight="1" x14ac:dyDescent="0.3">
      <c r="A958" s="434"/>
      <c r="B958" s="434"/>
      <c r="C958" s="434"/>
      <c r="D958" s="434"/>
      <c r="E958" s="434"/>
      <c r="F958" s="434"/>
      <c r="G958" s="434"/>
      <c r="H958" s="434"/>
      <c r="I958" s="434"/>
      <c r="J958" s="434"/>
      <c r="K958" s="434"/>
      <c r="L958" s="434"/>
      <c r="M958" s="434"/>
      <c r="N958" s="434"/>
      <c r="O958" s="434"/>
      <c r="P958" s="434"/>
      <c r="Q958" s="434"/>
      <c r="R958" s="434"/>
      <c r="S958" s="434"/>
      <c r="T958" s="434"/>
      <c r="U958" s="434"/>
      <c r="V958" s="434"/>
      <c r="W958" s="434"/>
      <c r="X958" s="434"/>
      <c r="Y958" s="434"/>
      <c r="Z958" s="434"/>
    </row>
    <row r="959" spans="1:26" ht="16.5" customHeight="1" x14ac:dyDescent="0.3">
      <c r="A959" s="434"/>
      <c r="B959" s="434"/>
      <c r="C959" s="434"/>
      <c r="D959" s="434"/>
      <c r="E959" s="434"/>
      <c r="F959" s="434"/>
      <c r="G959" s="434"/>
      <c r="H959" s="434"/>
      <c r="I959" s="434"/>
      <c r="J959" s="434"/>
      <c r="K959" s="434"/>
      <c r="L959" s="434"/>
      <c r="M959" s="434"/>
      <c r="N959" s="434"/>
      <c r="O959" s="434"/>
      <c r="P959" s="434"/>
      <c r="Q959" s="434"/>
      <c r="R959" s="434"/>
      <c r="S959" s="434"/>
      <c r="T959" s="434"/>
      <c r="U959" s="434"/>
      <c r="V959" s="434"/>
      <c r="W959" s="434"/>
      <c r="X959" s="434"/>
      <c r="Y959" s="434"/>
      <c r="Z959" s="434"/>
    </row>
    <row r="960" spans="1:26" ht="16.5" customHeight="1" x14ac:dyDescent="0.3">
      <c r="A960" s="434"/>
      <c r="B960" s="434"/>
      <c r="C960" s="434"/>
      <c r="D960" s="434"/>
      <c r="E960" s="434"/>
      <c r="F960" s="434"/>
      <c r="G960" s="434"/>
      <c r="H960" s="434"/>
      <c r="I960" s="434"/>
      <c r="J960" s="434"/>
      <c r="K960" s="434"/>
      <c r="L960" s="434"/>
      <c r="M960" s="434"/>
      <c r="N960" s="434"/>
      <c r="O960" s="434"/>
      <c r="P960" s="434"/>
      <c r="Q960" s="434"/>
      <c r="R960" s="434"/>
      <c r="S960" s="434"/>
      <c r="T960" s="434"/>
      <c r="U960" s="434"/>
      <c r="V960" s="434"/>
      <c r="W960" s="434"/>
      <c r="X960" s="434"/>
      <c r="Y960" s="434"/>
      <c r="Z960" s="434"/>
    </row>
    <row r="961" spans="1:26" ht="16.5" customHeight="1" x14ac:dyDescent="0.3">
      <c r="A961" s="434"/>
      <c r="B961" s="434"/>
      <c r="C961" s="434"/>
      <c r="D961" s="434"/>
      <c r="E961" s="434"/>
      <c r="F961" s="434"/>
      <c r="G961" s="434"/>
      <c r="H961" s="434"/>
      <c r="I961" s="434"/>
      <c r="J961" s="434"/>
      <c r="K961" s="434"/>
      <c r="L961" s="434"/>
      <c r="M961" s="434"/>
      <c r="N961" s="434"/>
      <c r="O961" s="434"/>
      <c r="P961" s="434"/>
      <c r="Q961" s="434"/>
      <c r="R961" s="434"/>
      <c r="S961" s="434"/>
      <c r="T961" s="434"/>
      <c r="U961" s="434"/>
      <c r="V961" s="434"/>
      <c r="W961" s="434"/>
      <c r="X961" s="434"/>
      <c r="Y961" s="434"/>
      <c r="Z961" s="434"/>
    </row>
    <row r="962" spans="1:26" ht="16.5" customHeight="1" x14ac:dyDescent="0.3">
      <c r="A962" s="434"/>
      <c r="B962" s="434"/>
      <c r="C962" s="434"/>
      <c r="D962" s="434"/>
      <c r="E962" s="434"/>
      <c r="F962" s="434"/>
      <c r="G962" s="434"/>
      <c r="H962" s="434"/>
      <c r="I962" s="434"/>
      <c r="J962" s="434"/>
      <c r="K962" s="434"/>
      <c r="L962" s="434"/>
      <c r="M962" s="434"/>
      <c r="N962" s="434"/>
      <c r="O962" s="434"/>
      <c r="P962" s="434"/>
      <c r="Q962" s="434"/>
      <c r="R962" s="434"/>
      <c r="S962" s="434"/>
      <c r="T962" s="434"/>
      <c r="U962" s="434"/>
      <c r="V962" s="434"/>
      <c r="W962" s="434"/>
      <c r="X962" s="434"/>
      <c r="Y962" s="434"/>
      <c r="Z962" s="434"/>
    </row>
    <row r="963" spans="1:26" ht="16.5" customHeight="1" x14ac:dyDescent="0.3">
      <c r="A963" s="434"/>
      <c r="B963" s="434"/>
      <c r="C963" s="434"/>
      <c r="D963" s="434"/>
      <c r="E963" s="434"/>
      <c r="F963" s="434"/>
      <c r="G963" s="434"/>
      <c r="H963" s="434"/>
      <c r="I963" s="434"/>
      <c r="J963" s="434"/>
      <c r="K963" s="434"/>
      <c r="L963" s="434"/>
      <c r="M963" s="434"/>
      <c r="N963" s="434"/>
      <c r="O963" s="434"/>
      <c r="P963" s="434"/>
      <c r="Q963" s="434"/>
      <c r="R963" s="434"/>
      <c r="S963" s="434"/>
      <c r="T963" s="434"/>
      <c r="U963" s="434"/>
      <c r="V963" s="434"/>
      <c r="W963" s="434"/>
      <c r="X963" s="434"/>
      <c r="Y963" s="434"/>
      <c r="Z963" s="434"/>
    </row>
    <row r="964" spans="1:26" ht="16.5" customHeight="1" x14ac:dyDescent="0.3">
      <c r="A964" s="434"/>
      <c r="B964" s="434"/>
      <c r="C964" s="434"/>
      <c r="D964" s="434"/>
      <c r="E964" s="434"/>
      <c r="F964" s="434"/>
      <c r="G964" s="434"/>
      <c r="H964" s="434"/>
      <c r="I964" s="434"/>
      <c r="J964" s="434"/>
      <c r="K964" s="434"/>
      <c r="L964" s="434"/>
      <c r="M964" s="434"/>
      <c r="N964" s="434"/>
      <c r="O964" s="434"/>
      <c r="P964" s="434"/>
      <c r="Q964" s="434"/>
      <c r="R964" s="434"/>
      <c r="S964" s="434"/>
      <c r="T964" s="434"/>
      <c r="U964" s="434"/>
      <c r="V964" s="434"/>
      <c r="W964" s="434"/>
      <c r="X964" s="434"/>
      <c r="Y964" s="434"/>
      <c r="Z964" s="434"/>
    </row>
    <row r="965" spans="1:26" ht="16.5" customHeight="1" x14ac:dyDescent="0.3">
      <c r="A965" s="434"/>
      <c r="B965" s="434"/>
      <c r="C965" s="434"/>
      <c r="D965" s="434"/>
      <c r="E965" s="434"/>
      <c r="F965" s="434"/>
      <c r="G965" s="434"/>
      <c r="H965" s="434"/>
      <c r="I965" s="434"/>
      <c r="J965" s="434"/>
      <c r="K965" s="434"/>
      <c r="L965" s="434"/>
      <c r="M965" s="434"/>
      <c r="N965" s="434"/>
      <c r="O965" s="434"/>
      <c r="P965" s="434"/>
      <c r="Q965" s="434"/>
      <c r="R965" s="434"/>
      <c r="S965" s="434"/>
      <c r="T965" s="434"/>
      <c r="U965" s="434"/>
      <c r="V965" s="434"/>
      <c r="W965" s="434"/>
      <c r="X965" s="434"/>
      <c r="Y965" s="434"/>
      <c r="Z965" s="434"/>
    </row>
    <row r="966" spans="1:26" ht="16.5" customHeight="1" x14ac:dyDescent="0.3">
      <c r="A966" s="434"/>
      <c r="B966" s="434"/>
      <c r="C966" s="434"/>
      <c r="D966" s="434"/>
      <c r="E966" s="434"/>
      <c r="F966" s="434"/>
      <c r="G966" s="434"/>
      <c r="H966" s="434"/>
      <c r="I966" s="434"/>
      <c r="J966" s="434"/>
      <c r="K966" s="434"/>
      <c r="L966" s="434"/>
      <c r="M966" s="434"/>
      <c r="N966" s="434"/>
      <c r="O966" s="434"/>
      <c r="P966" s="434"/>
      <c r="Q966" s="434"/>
      <c r="R966" s="434"/>
      <c r="S966" s="434"/>
      <c r="T966" s="434"/>
      <c r="U966" s="434"/>
      <c r="V966" s="434"/>
      <c r="W966" s="434"/>
      <c r="X966" s="434"/>
      <c r="Y966" s="434"/>
      <c r="Z966" s="434"/>
    </row>
    <row r="967" spans="1:26" ht="16.5" customHeight="1" x14ac:dyDescent="0.3">
      <c r="A967" s="434"/>
      <c r="B967" s="434"/>
      <c r="C967" s="434"/>
      <c r="D967" s="434"/>
      <c r="E967" s="434"/>
      <c r="F967" s="434"/>
      <c r="G967" s="434"/>
      <c r="H967" s="434"/>
      <c r="I967" s="434"/>
      <c r="J967" s="434"/>
      <c r="K967" s="434"/>
      <c r="L967" s="434"/>
      <c r="M967" s="434"/>
      <c r="N967" s="434"/>
      <c r="O967" s="434"/>
      <c r="P967" s="434"/>
      <c r="Q967" s="434"/>
      <c r="R967" s="434"/>
      <c r="S967" s="434"/>
      <c r="T967" s="434"/>
      <c r="U967" s="434"/>
      <c r="V967" s="434"/>
      <c r="W967" s="434"/>
      <c r="X967" s="434"/>
      <c r="Y967" s="434"/>
      <c r="Z967" s="434"/>
    </row>
    <row r="968" spans="1:26" ht="16.5" customHeight="1" x14ac:dyDescent="0.3">
      <c r="A968" s="434"/>
      <c r="B968" s="434"/>
      <c r="C968" s="434"/>
      <c r="D968" s="434"/>
      <c r="E968" s="434"/>
      <c r="F968" s="434"/>
      <c r="G968" s="434"/>
      <c r="H968" s="434"/>
      <c r="I968" s="434"/>
      <c r="J968" s="434"/>
      <c r="K968" s="434"/>
      <c r="L968" s="434"/>
      <c r="M968" s="434"/>
      <c r="N968" s="434"/>
      <c r="O968" s="434"/>
      <c r="P968" s="434"/>
      <c r="Q968" s="434"/>
      <c r="R968" s="434"/>
      <c r="S968" s="434"/>
      <c r="T968" s="434"/>
      <c r="U968" s="434"/>
      <c r="V968" s="434"/>
      <c r="W968" s="434"/>
      <c r="X968" s="434"/>
      <c r="Y968" s="434"/>
      <c r="Z968" s="434"/>
    </row>
    <row r="969" spans="1:26" ht="16.5" customHeight="1" x14ac:dyDescent="0.3">
      <c r="A969" s="434"/>
      <c r="B969" s="434"/>
      <c r="C969" s="434"/>
      <c r="D969" s="434"/>
      <c r="E969" s="434"/>
      <c r="F969" s="434"/>
      <c r="G969" s="434"/>
      <c r="H969" s="434"/>
      <c r="I969" s="434"/>
      <c r="J969" s="434"/>
      <c r="K969" s="434"/>
      <c r="L969" s="434"/>
      <c r="M969" s="434"/>
      <c r="N969" s="434"/>
      <c r="O969" s="434"/>
      <c r="P969" s="434"/>
      <c r="Q969" s="434"/>
      <c r="R969" s="434"/>
      <c r="S969" s="434"/>
      <c r="T969" s="434"/>
      <c r="U969" s="434"/>
      <c r="V969" s="434"/>
      <c r="W969" s="434"/>
      <c r="X969" s="434"/>
      <c r="Y969" s="434"/>
      <c r="Z969" s="434"/>
    </row>
    <row r="970" spans="1:26" ht="16.5" customHeight="1" x14ac:dyDescent="0.3">
      <c r="A970" s="434"/>
      <c r="B970" s="434"/>
      <c r="C970" s="434"/>
      <c r="D970" s="434"/>
      <c r="E970" s="434"/>
      <c r="F970" s="434"/>
      <c r="G970" s="434"/>
      <c r="H970" s="434"/>
      <c r="I970" s="434"/>
      <c r="J970" s="434"/>
      <c r="K970" s="434"/>
      <c r="L970" s="434"/>
      <c r="M970" s="434"/>
      <c r="N970" s="434"/>
      <c r="O970" s="434"/>
      <c r="P970" s="434"/>
      <c r="Q970" s="434"/>
      <c r="R970" s="434"/>
      <c r="S970" s="434"/>
      <c r="T970" s="434"/>
      <c r="U970" s="434"/>
      <c r="V970" s="434"/>
      <c r="W970" s="434"/>
      <c r="X970" s="434"/>
      <c r="Y970" s="434"/>
      <c r="Z970" s="434"/>
    </row>
    <row r="971" spans="1:26" ht="16.5" customHeight="1" x14ac:dyDescent="0.3">
      <c r="A971" s="434"/>
      <c r="B971" s="434"/>
      <c r="C971" s="434"/>
      <c r="D971" s="434"/>
      <c r="E971" s="434"/>
      <c r="F971" s="434"/>
      <c r="G971" s="434"/>
      <c r="H971" s="434"/>
      <c r="I971" s="434"/>
      <c r="J971" s="434"/>
      <c r="K971" s="434"/>
      <c r="L971" s="434"/>
      <c r="M971" s="434"/>
      <c r="N971" s="434"/>
      <c r="O971" s="434"/>
      <c r="P971" s="434"/>
      <c r="Q971" s="434"/>
      <c r="R971" s="434"/>
      <c r="S971" s="434"/>
      <c r="T971" s="434"/>
      <c r="U971" s="434"/>
      <c r="V971" s="434"/>
      <c r="W971" s="434"/>
      <c r="X971" s="434"/>
      <c r="Y971" s="434"/>
      <c r="Z971" s="434"/>
    </row>
    <row r="972" spans="1:26" ht="16.5" customHeight="1" x14ac:dyDescent="0.3">
      <c r="A972" s="434"/>
      <c r="B972" s="434"/>
      <c r="C972" s="434"/>
      <c r="D972" s="434"/>
      <c r="E972" s="434"/>
      <c r="F972" s="434"/>
      <c r="G972" s="434"/>
      <c r="H972" s="434"/>
      <c r="I972" s="434"/>
      <c r="J972" s="434"/>
      <c r="K972" s="434"/>
      <c r="L972" s="434"/>
      <c r="M972" s="434"/>
      <c r="N972" s="434"/>
      <c r="O972" s="434"/>
      <c r="P972" s="434"/>
      <c r="Q972" s="434"/>
      <c r="R972" s="434"/>
      <c r="S972" s="434"/>
      <c r="T972" s="434"/>
      <c r="U972" s="434"/>
      <c r="V972" s="434"/>
      <c r="W972" s="434"/>
      <c r="X972" s="434"/>
      <c r="Y972" s="434"/>
      <c r="Z972" s="434"/>
    </row>
    <row r="973" spans="1:26" ht="16.5" customHeight="1" x14ac:dyDescent="0.3">
      <c r="A973" s="434"/>
      <c r="B973" s="434"/>
      <c r="C973" s="434"/>
      <c r="D973" s="434"/>
      <c r="E973" s="434"/>
      <c r="F973" s="434"/>
      <c r="G973" s="434"/>
      <c r="H973" s="434"/>
      <c r="I973" s="434"/>
      <c r="J973" s="434"/>
      <c r="K973" s="434"/>
      <c r="L973" s="434"/>
      <c r="M973" s="434"/>
      <c r="N973" s="434"/>
      <c r="O973" s="434"/>
      <c r="P973" s="434"/>
      <c r="Q973" s="434"/>
      <c r="R973" s="434"/>
      <c r="S973" s="434"/>
      <c r="T973" s="434"/>
      <c r="U973" s="434"/>
      <c r="V973" s="434"/>
      <c r="W973" s="434"/>
      <c r="X973" s="434"/>
      <c r="Y973" s="434"/>
      <c r="Z973" s="434"/>
    </row>
    <row r="974" spans="1:26" ht="16.5" customHeight="1" x14ac:dyDescent="0.3">
      <c r="A974" s="434"/>
      <c r="B974" s="434"/>
      <c r="C974" s="434"/>
      <c r="D974" s="434"/>
      <c r="E974" s="434"/>
      <c r="F974" s="434"/>
      <c r="G974" s="434"/>
      <c r="H974" s="434"/>
      <c r="I974" s="434"/>
      <c r="J974" s="434"/>
      <c r="K974" s="434"/>
      <c r="L974" s="434"/>
      <c r="M974" s="434"/>
      <c r="N974" s="434"/>
      <c r="O974" s="434"/>
      <c r="P974" s="434"/>
      <c r="Q974" s="434"/>
      <c r="R974" s="434"/>
      <c r="S974" s="434"/>
      <c r="T974" s="434"/>
      <c r="U974" s="434"/>
      <c r="V974" s="434"/>
      <c r="W974" s="434"/>
      <c r="X974" s="434"/>
      <c r="Y974" s="434"/>
      <c r="Z974" s="434"/>
    </row>
    <row r="975" spans="1:26" ht="16.5" customHeight="1" x14ac:dyDescent="0.3">
      <c r="A975" s="434"/>
      <c r="B975" s="434"/>
      <c r="C975" s="434"/>
      <c r="D975" s="434"/>
      <c r="E975" s="434"/>
      <c r="F975" s="434"/>
      <c r="G975" s="434"/>
      <c r="H975" s="434"/>
      <c r="I975" s="434"/>
      <c r="J975" s="434"/>
      <c r="K975" s="434"/>
      <c r="L975" s="434"/>
      <c r="M975" s="434"/>
      <c r="N975" s="434"/>
      <c r="O975" s="434"/>
      <c r="P975" s="434"/>
      <c r="Q975" s="434"/>
      <c r="R975" s="434"/>
      <c r="S975" s="434"/>
      <c r="T975" s="434"/>
      <c r="U975" s="434"/>
      <c r="V975" s="434"/>
      <c r="W975" s="434"/>
      <c r="X975" s="434"/>
      <c r="Y975" s="434"/>
      <c r="Z975" s="434"/>
    </row>
    <row r="976" spans="1:26" ht="16.5" customHeight="1" x14ac:dyDescent="0.3">
      <c r="A976" s="434"/>
      <c r="B976" s="434"/>
      <c r="C976" s="434"/>
      <c r="D976" s="434"/>
      <c r="E976" s="434"/>
      <c r="F976" s="434"/>
      <c r="G976" s="434"/>
      <c r="H976" s="434"/>
      <c r="I976" s="434"/>
      <c r="J976" s="434"/>
      <c r="K976" s="434"/>
      <c r="L976" s="434"/>
      <c r="M976" s="434"/>
      <c r="N976" s="434"/>
      <c r="O976" s="434"/>
      <c r="P976" s="434"/>
      <c r="Q976" s="434"/>
      <c r="R976" s="434"/>
      <c r="S976" s="434"/>
      <c r="T976" s="434"/>
      <c r="U976" s="434"/>
      <c r="V976" s="434"/>
      <c r="W976" s="434"/>
      <c r="X976" s="434"/>
      <c r="Y976" s="434"/>
      <c r="Z976" s="434"/>
    </row>
    <row r="977" spans="1:26" ht="16.5" customHeight="1" x14ac:dyDescent="0.3">
      <c r="A977" s="434"/>
      <c r="B977" s="434"/>
      <c r="C977" s="434"/>
      <c r="D977" s="434"/>
      <c r="E977" s="434"/>
      <c r="F977" s="434"/>
      <c r="G977" s="434"/>
      <c r="H977" s="434"/>
      <c r="I977" s="434"/>
      <c r="J977" s="434"/>
      <c r="K977" s="434"/>
      <c r="L977" s="434"/>
      <c r="M977" s="434"/>
      <c r="N977" s="434"/>
      <c r="O977" s="434"/>
      <c r="P977" s="434"/>
      <c r="Q977" s="434"/>
      <c r="R977" s="434"/>
      <c r="S977" s="434"/>
      <c r="T977" s="434"/>
      <c r="U977" s="434"/>
      <c r="V977" s="434"/>
      <c r="W977" s="434"/>
      <c r="X977" s="434"/>
      <c r="Y977" s="434"/>
      <c r="Z977" s="434"/>
    </row>
    <row r="978" spans="1:26" ht="16.5" customHeight="1" x14ac:dyDescent="0.3">
      <c r="A978" s="434"/>
      <c r="B978" s="434"/>
      <c r="C978" s="434"/>
      <c r="D978" s="434"/>
      <c r="E978" s="434"/>
      <c r="F978" s="434"/>
      <c r="G978" s="434"/>
      <c r="H978" s="434"/>
      <c r="I978" s="434"/>
      <c r="J978" s="434"/>
      <c r="K978" s="434"/>
      <c r="L978" s="434"/>
      <c r="M978" s="434"/>
      <c r="N978" s="434"/>
      <c r="O978" s="434"/>
      <c r="P978" s="434"/>
      <c r="Q978" s="434"/>
      <c r="R978" s="434"/>
      <c r="S978" s="434"/>
      <c r="T978" s="434"/>
      <c r="U978" s="434"/>
      <c r="V978" s="434"/>
      <c r="W978" s="434"/>
      <c r="X978" s="434"/>
      <c r="Y978" s="434"/>
      <c r="Z978" s="434"/>
    </row>
    <row r="979" spans="1:26" ht="16.5" customHeight="1" x14ac:dyDescent="0.3">
      <c r="A979" s="434"/>
      <c r="B979" s="434"/>
      <c r="C979" s="434"/>
      <c r="D979" s="434"/>
      <c r="E979" s="434"/>
      <c r="F979" s="434"/>
      <c r="G979" s="434"/>
      <c r="H979" s="434"/>
      <c r="I979" s="434"/>
      <c r="J979" s="434"/>
      <c r="K979" s="434"/>
      <c r="L979" s="434"/>
      <c r="M979" s="434"/>
      <c r="N979" s="434"/>
      <c r="O979" s="434"/>
      <c r="P979" s="434"/>
      <c r="Q979" s="434"/>
      <c r="R979" s="434"/>
      <c r="S979" s="434"/>
      <c r="T979" s="434"/>
      <c r="U979" s="434"/>
      <c r="V979" s="434"/>
      <c r="W979" s="434"/>
      <c r="X979" s="434"/>
      <c r="Y979" s="434"/>
      <c r="Z979" s="434"/>
    </row>
    <row r="980" spans="1:26" ht="16.5" customHeight="1" x14ac:dyDescent="0.3">
      <c r="A980" s="434"/>
      <c r="B980" s="434"/>
      <c r="C980" s="434"/>
      <c r="D980" s="434"/>
      <c r="E980" s="434"/>
      <c r="F980" s="434"/>
      <c r="G980" s="434"/>
      <c r="H980" s="434"/>
      <c r="I980" s="434"/>
      <c r="J980" s="434"/>
      <c r="K980" s="434"/>
      <c r="L980" s="434"/>
      <c r="M980" s="434"/>
      <c r="N980" s="434"/>
      <c r="O980" s="434"/>
      <c r="P980" s="434"/>
      <c r="Q980" s="434"/>
      <c r="R980" s="434"/>
      <c r="S980" s="434"/>
      <c r="T980" s="434"/>
      <c r="U980" s="434"/>
      <c r="V980" s="434"/>
      <c r="W980" s="434"/>
      <c r="X980" s="434"/>
      <c r="Y980" s="434"/>
      <c r="Z980" s="434"/>
    </row>
    <row r="981" spans="1:26" ht="16.5" customHeight="1" x14ac:dyDescent="0.3">
      <c r="A981" s="434"/>
      <c r="B981" s="434"/>
      <c r="C981" s="434"/>
      <c r="D981" s="434"/>
      <c r="E981" s="434"/>
      <c r="F981" s="434"/>
      <c r="G981" s="434"/>
      <c r="H981" s="434"/>
      <c r="I981" s="434"/>
      <c r="J981" s="434"/>
      <c r="K981" s="434"/>
      <c r="L981" s="434"/>
      <c r="M981" s="434"/>
      <c r="N981" s="434"/>
      <c r="O981" s="434"/>
      <c r="P981" s="434"/>
      <c r="Q981" s="434"/>
      <c r="R981" s="434"/>
      <c r="S981" s="434"/>
      <c r="T981" s="434"/>
      <c r="U981" s="434"/>
      <c r="V981" s="434"/>
      <c r="W981" s="434"/>
      <c r="X981" s="434"/>
      <c r="Y981" s="434"/>
      <c r="Z981" s="434"/>
    </row>
    <row r="982" spans="1:26" ht="16.5" customHeight="1" x14ac:dyDescent="0.3">
      <c r="A982" s="434"/>
      <c r="B982" s="434"/>
      <c r="C982" s="434"/>
      <c r="D982" s="434"/>
      <c r="E982" s="434"/>
      <c r="F982" s="434"/>
      <c r="G982" s="434"/>
      <c r="H982" s="434"/>
      <c r="I982" s="434"/>
      <c r="J982" s="434"/>
      <c r="K982" s="434"/>
      <c r="L982" s="434"/>
      <c r="M982" s="434"/>
      <c r="N982" s="434"/>
      <c r="O982" s="434"/>
      <c r="P982" s="434"/>
      <c r="Q982" s="434"/>
      <c r="R982" s="434"/>
      <c r="S982" s="434"/>
      <c r="T982" s="434"/>
      <c r="U982" s="434"/>
      <c r="V982" s="434"/>
      <c r="W982" s="434"/>
      <c r="X982" s="434"/>
      <c r="Y982" s="434"/>
      <c r="Z982" s="434"/>
    </row>
    <row r="983" spans="1:26" ht="16.5" customHeight="1" x14ac:dyDescent="0.3">
      <c r="A983" s="434"/>
      <c r="B983" s="434"/>
      <c r="C983" s="434"/>
      <c r="D983" s="434"/>
      <c r="E983" s="434"/>
      <c r="F983" s="434"/>
      <c r="G983" s="434"/>
      <c r="H983" s="434"/>
      <c r="I983" s="434"/>
      <c r="J983" s="434"/>
      <c r="K983" s="434"/>
      <c r="L983" s="434"/>
      <c r="M983" s="434"/>
      <c r="N983" s="434"/>
      <c r="O983" s="434"/>
      <c r="P983" s="434"/>
      <c r="Q983" s="434"/>
      <c r="R983" s="434"/>
      <c r="S983" s="434"/>
      <c r="T983" s="434"/>
      <c r="U983" s="434"/>
      <c r="V983" s="434"/>
      <c r="W983" s="434"/>
      <c r="X983" s="434"/>
      <c r="Y983" s="434"/>
      <c r="Z983" s="434"/>
    </row>
    <row r="984" spans="1:26" ht="16.5" customHeight="1" x14ac:dyDescent="0.3">
      <c r="A984" s="434"/>
      <c r="B984" s="434"/>
      <c r="C984" s="434"/>
      <c r="D984" s="434"/>
      <c r="E984" s="434"/>
      <c r="F984" s="434"/>
      <c r="G984" s="434"/>
      <c r="H984" s="434"/>
      <c r="I984" s="434"/>
      <c r="J984" s="434"/>
      <c r="K984" s="434"/>
      <c r="L984" s="434"/>
      <c r="M984" s="434"/>
      <c r="N984" s="434"/>
      <c r="O984" s="434"/>
      <c r="P984" s="434"/>
      <c r="Q984" s="434"/>
      <c r="R984" s="434"/>
      <c r="S984" s="434"/>
      <c r="T984" s="434"/>
      <c r="U984" s="434"/>
      <c r="V984" s="434"/>
      <c r="W984" s="434"/>
      <c r="X984" s="434"/>
      <c r="Y984" s="434"/>
      <c r="Z984" s="434"/>
    </row>
    <row r="985" spans="1:26" ht="16.5" customHeight="1" x14ac:dyDescent="0.3">
      <c r="A985" s="434"/>
      <c r="B985" s="434"/>
      <c r="C985" s="434"/>
      <c r="D985" s="434"/>
      <c r="E985" s="434"/>
      <c r="F985" s="434"/>
      <c r="G985" s="434"/>
      <c r="H985" s="434"/>
      <c r="I985" s="434"/>
      <c r="J985" s="434"/>
      <c r="K985" s="434"/>
      <c r="L985" s="434"/>
      <c r="M985" s="434"/>
      <c r="N985" s="434"/>
      <c r="O985" s="434"/>
      <c r="P985" s="434"/>
      <c r="Q985" s="434"/>
      <c r="R985" s="434"/>
      <c r="S985" s="434"/>
      <c r="T985" s="434"/>
      <c r="U985" s="434"/>
      <c r="V985" s="434"/>
      <c r="W985" s="434"/>
      <c r="X985" s="434"/>
      <c r="Y985" s="434"/>
      <c r="Z985" s="434"/>
    </row>
    <row r="986" spans="1:26" ht="16.5" customHeight="1" x14ac:dyDescent="0.3">
      <c r="A986" s="434"/>
      <c r="B986" s="434"/>
      <c r="C986" s="434"/>
      <c r="D986" s="434"/>
      <c r="E986" s="434"/>
      <c r="F986" s="434"/>
      <c r="G986" s="434"/>
      <c r="H986" s="434"/>
      <c r="I986" s="434"/>
      <c r="J986" s="434"/>
      <c r="K986" s="434"/>
      <c r="L986" s="434"/>
      <c r="M986" s="434"/>
      <c r="N986" s="434"/>
      <c r="O986" s="434"/>
      <c r="P986" s="434"/>
      <c r="Q986" s="434"/>
      <c r="R986" s="434"/>
      <c r="S986" s="434"/>
      <c r="T986" s="434"/>
      <c r="U986" s="434"/>
      <c r="V986" s="434"/>
      <c r="W986" s="434"/>
      <c r="X986" s="434"/>
      <c r="Y986" s="434"/>
      <c r="Z986" s="434"/>
    </row>
    <row r="987" spans="1:26" ht="16.5" customHeight="1" x14ac:dyDescent="0.3">
      <c r="A987" s="434"/>
      <c r="B987" s="434"/>
      <c r="C987" s="434"/>
      <c r="D987" s="434"/>
      <c r="E987" s="434"/>
      <c r="F987" s="434"/>
      <c r="G987" s="434"/>
      <c r="H987" s="434"/>
      <c r="I987" s="434"/>
      <c r="J987" s="434"/>
      <c r="K987" s="434"/>
      <c r="L987" s="434"/>
      <c r="M987" s="434"/>
      <c r="N987" s="434"/>
      <c r="O987" s="434"/>
      <c r="P987" s="434"/>
      <c r="Q987" s="434"/>
      <c r="R987" s="434"/>
      <c r="S987" s="434"/>
      <c r="T987" s="434"/>
      <c r="U987" s="434"/>
      <c r="V987" s="434"/>
      <c r="W987" s="434"/>
      <c r="X987" s="434"/>
      <c r="Y987" s="434"/>
      <c r="Z987" s="434"/>
    </row>
    <row r="988" spans="1:26" ht="16.5" customHeight="1" x14ac:dyDescent="0.3">
      <c r="A988" s="434"/>
      <c r="B988" s="434"/>
      <c r="C988" s="434"/>
      <c r="D988" s="434"/>
      <c r="E988" s="434"/>
      <c r="F988" s="434"/>
      <c r="G988" s="434"/>
      <c r="H988" s="434"/>
      <c r="I988" s="434"/>
      <c r="J988" s="434"/>
      <c r="K988" s="434"/>
      <c r="L988" s="434"/>
      <c r="M988" s="434"/>
      <c r="N988" s="434"/>
      <c r="O988" s="434"/>
      <c r="P988" s="434"/>
      <c r="Q988" s="434"/>
      <c r="R988" s="434"/>
      <c r="S988" s="434"/>
      <c r="T988" s="434"/>
      <c r="U988" s="434"/>
      <c r="V988" s="434"/>
      <c r="W988" s="434"/>
      <c r="X988" s="434"/>
      <c r="Y988" s="434"/>
      <c r="Z988" s="434"/>
    </row>
    <row r="989" spans="1:26" ht="16.5" customHeight="1" x14ac:dyDescent="0.3">
      <c r="A989" s="434"/>
      <c r="B989" s="434"/>
      <c r="C989" s="434"/>
      <c r="D989" s="434"/>
      <c r="E989" s="434"/>
      <c r="F989" s="434"/>
      <c r="G989" s="434"/>
      <c r="H989" s="434"/>
      <c r="I989" s="434"/>
      <c r="J989" s="434"/>
      <c r="K989" s="434"/>
      <c r="L989" s="434"/>
      <c r="M989" s="434"/>
      <c r="N989" s="434"/>
      <c r="O989" s="434"/>
      <c r="P989" s="434"/>
      <c r="Q989" s="434"/>
      <c r="R989" s="434"/>
      <c r="S989" s="434"/>
      <c r="T989" s="434"/>
      <c r="U989" s="434"/>
      <c r="V989" s="434"/>
      <c r="W989" s="434"/>
      <c r="X989" s="434"/>
      <c r="Y989" s="434"/>
      <c r="Z989" s="434"/>
    </row>
    <row r="990" spans="1:26" ht="16.5" customHeight="1" x14ac:dyDescent="0.3">
      <c r="A990" s="434"/>
      <c r="B990" s="434"/>
      <c r="C990" s="434"/>
      <c r="D990" s="434"/>
      <c r="E990" s="434"/>
      <c r="F990" s="434"/>
      <c r="G990" s="434"/>
      <c r="H990" s="434"/>
      <c r="I990" s="434"/>
      <c r="J990" s="434"/>
      <c r="K990" s="434"/>
      <c r="L990" s="434"/>
      <c r="M990" s="434"/>
      <c r="N990" s="434"/>
      <c r="O990" s="434"/>
      <c r="P990" s="434"/>
      <c r="Q990" s="434"/>
      <c r="R990" s="434"/>
      <c r="S990" s="434"/>
      <c r="T990" s="434"/>
      <c r="U990" s="434"/>
      <c r="V990" s="434"/>
      <c r="W990" s="434"/>
      <c r="X990" s="434"/>
      <c r="Y990" s="434"/>
      <c r="Z990" s="434"/>
    </row>
    <row r="991" spans="1:26" ht="16.5" customHeight="1" x14ac:dyDescent="0.3">
      <c r="A991" s="434"/>
      <c r="B991" s="434"/>
      <c r="C991" s="434"/>
      <c r="D991" s="434"/>
      <c r="E991" s="434"/>
      <c r="F991" s="434"/>
      <c r="G991" s="434"/>
      <c r="H991" s="434"/>
      <c r="I991" s="434"/>
      <c r="J991" s="434"/>
      <c r="K991" s="434"/>
      <c r="L991" s="434"/>
      <c r="M991" s="434"/>
      <c r="N991" s="434"/>
      <c r="O991" s="434"/>
      <c r="P991" s="434"/>
      <c r="Q991" s="434"/>
      <c r="R991" s="434"/>
      <c r="S991" s="434"/>
      <c r="T991" s="434"/>
      <c r="U991" s="434"/>
      <c r="V991" s="434"/>
      <c r="W991" s="434"/>
      <c r="X991" s="434"/>
      <c r="Y991" s="434"/>
      <c r="Z991" s="434"/>
    </row>
    <row r="992" spans="1:26" ht="16.5" customHeight="1" x14ac:dyDescent="0.3">
      <c r="A992" s="434"/>
      <c r="B992" s="434"/>
      <c r="C992" s="434"/>
      <c r="D992" s="434"/>
      <c r="E992" s="434"/>
      <c r="F992" s="434"/>
      <c r="G992" s="434"/>
      <c r="H992" s="434"/>
      <c r="I992" s="434"/>
      <c r="J992" s="434"/>
      <c r="K992" s="434"/>
      <c r="L992" s="434"/>
      <c r="M992" s="434"/>
      <c r="N992" s="434"/>
      <c r="O992" s="434"/>
      <c r="P992" s="434"/>
      <c r="Q992" s="434"/>
      <c r="R992" s="434"/>
      <c r="S992" s="434"/>
      <c r="T992" s="434"/>
      <c r="U992" s="434"/>
      <c r="V992" s="434"/>
      <c r="W992" s="434"/>
      <c r="X992" s="434"/>
      <c r="Y992" s="434"/>
      <c r="Z992" s="434"/>
    </row>
    <row r="993" spans="1:26" ht="16.5" customHeight="1" x14ac:dyDescent="0.3">
      <c r="A993" s="434"/>
      <c r="B993" s="434"/>
      <c r="C993" s="434"/>
      <c r="D993" s="434"/>
      <c r="E993" s="434"/>
      <c r="F993" s="434"/>
      <c r="G993" s="434"/>
      <c r="H993" s="434"/>
      <c r="I993" s="434"/>
      <c r="J993" s="434"/>
      <c r="K993" s="434"/>
      <c r="L993" s="434"/>
      <c r="M993" s="434"/>
      <c r="N993" s="434"/>
      <c r="O993" s="434"/>
      <c r="P993" s="434"/>
      <c r="Q993" s="434"/>
      <c r="R993" s="434"/>
      <c r="S993" s="434"/>
      <c r="T993" s="434"/>
      <c r="U993" s="434"/>
      <c r="V993" s="434"/>
      <c r="W993" s="434"/>
      <c r="X993" s="434"/>
      <c r="Y993" s="434"/>
      <c r="Z993" s="434"/>
    </row>
    <row r="994" spans="1:26" ht="16.5" customHeight="1" x14ac:dyDescent="0.3">
      <c r="A994" s="434"/>
      <c r="B994" s="434"/>
      <c r="C994" s="434"/>
      <c r="D994" s="434"/>
      <c r="E994" s="434"/>
      <c r="F994" s="434"/>
      <c r="G994" s="434"/>
      <c r="H994" s="434"/>
      <c r="I994" s="434"/>
      <c r="J994" s="434"/>
      <c r="K994" s="434"/>
      <c r="L994" s="434"/>
      <c r="M994" s="434"/>
      <c r="N994" s="434"/>
      <c r="O994" s="434"/>
      <c r="P994" s="434"/>
      <c r="Q994" s="434"/>
      <c r="R994" s="434"/>
      <c r="S994" s="434"/>
      <c r="T994" s="434"/>
      <c r="U994" s="434"/>
      <c r="V994" s="434"/>
      <c r="W994" s="434"/>
      <c r="X994" s="434"/>
      <c r="Y994" s="434"/>
      <c r="Z994" s="434"/>
    </row>
    <row r="995" spans="1:26" ht="16.5" customHeight="1" x14ac:dyDescent="0.3">
      <c r="A995" s="434"/>
      <c r="B995" s="434"/>
      <c r="C995" s="434"/>
      <c r="D995" s="434"/>
      <c r="E995" s="434"/>
      <c r="F995" s="434"/>
      <c r="G995" s="434"/>
      <c r="H995" s="434"/>
      <c r="I995" s="434"/>
      <c r="J995" s="434"/>
      <c r="K995" s="434"/>
      <c r="L995" s="434"/>
      <c r="M995" s="434"/>
      <c r="N995" s="434"/>
      <c r="O995" s="434"/>
      <c r="P995" s="434"/>
      <c r="Q995" s="434"/>
      <c r="R995" s="434"/>
      <c r="S995" s="434"/>
      <c r="T995" s="434"/>
      <c r="U995" s="434"/>
      <c r="V995" s="434"/>
      <c r="W995" s="434"/>
      <c r="X995" s="434"/>
      <c r="Y995" s="434"/>
      <c r="Z995" s="434"/>
    </row>
    <row r="996" spans="1:26" ht="16.5" customHeight="1" x14ac:dyDescent="0.3">
      <c r="A996" s="434"/>
      <c r="B996" s="434"/>
      <c r="C996" s="434"/>
      <c r="D996" s="434"/>
      <c r="E996" s="434"/>
      <c r="F996" s="434"/>
      <c r="G996" s="434"/>
      <c r="H996" s="434"/>
      <c r="I996" s="434"/>
      <c r="J996" s="434"/>
      <c r="K996" s="434"/>
      <c r="L996" s="434"/>
      <c r="M996" s="434"/>
      <c r="N996" s="434"/>
      <c r="O996" s="434"/>
      <c r="P996" s="434"/>
      <c r="Q996" s="434"/>
      <c r="R996" s="434"/>
      <c r="S996" s="434"/>
      <c r="T996" s="434"/>
      <c r="U996" s="434"/>
      <c r="V996" s="434"/>
      <c r="W996" s="434"/>
      <c r="X996" s="434"/>
      <c r="Y996" s="434"/>
      <c r="Z996" s="434"/>
    </row>
    <row r="997" spans="1:26" ht="16.5" customHeight="1" x14ac:dyDescent="0.3">
      <c r="A997" s="434"/>
      <c r="B997" s="434"/>
      <c r="C997" s="434"/>
      <c r="D997" s="434"/>
      <c r="E997" s="434"/>
      <c r="F997" s="434"/>
      <c r="G997" s="434"/>
      <c r="H997" s="434"/>
      <c r="I997" s="434"/>
      <c r="J997" s="434"/>
      <c r="K997" s="434"/>
      <c r="L997" s="434"/>
      <c r="M997" s="434"/>
      <c r="N997" s="434"/>
      <c r="O997" s="434"/>
      <c r="P997" s="434"/>
      <c r="Q997" s="434"/>
      <c r="R997" s="434"/>
      <c r="S997" s="434"/>
      <c r="T997" s="434"/>
      <c r="U997" s="434"/>
      <c r="V997" s="434"/>
      <c r="W997" s="434"/>
      <c r="X997" s="434"/>
      <c r="Y997" s="434"/>
      <c r="Z997" s="434"/>
    </row>
    <row r="998" spans="1:26" ht="16.5" customHeight="1" x14ac:dyDescent="0.3">
      <c r="A998" s="434"/>
      <c r="B998" s="434"/>
      <c r="C998" s="434"/>
      <c r="D998" s="434"/>
      <c r="E998" s="434"/>
      <c r="F998" s="434"/>
      <c r="G998" s="434"/>
      <c r="H998" s="434"/>
      <c r="I998" s="434"/>
      <c r="J998" s="434"/>
      <c r="K998" s="434"/>
      <c r="L998" s="434"/>
      <c r="M998" s="434"/>
      <c r="N998" s="434"/>
      <c r="O998" s="434"/>
      <c r="P998" s="434"/>
      <c r="Q998" s="434"/>
      <c r="R998" s="434"/>
      <c r="S998" s="434"/>
      <c r="T998" s="434"/>
      <c r="U998" s="434"/>
      <c r="V998" s="434"/>
      <c r="W998" s="434"/>
      <c r="X998" s="434"/>
      <c r="Y998" s="434"/>
      <c r="Z998" s="434"/>
    </row>
    <row r="999" spans="1:26" ht="16.5" customHeight="1" x14ac:dyDescent="0.3">
      <c r="A999" s="434"/>
      <c r="B999" s="434"/>
      <c r="C999" s="434"/>
      <c r="D999" s="434"/>
      <c r="E999" s="434"/>
      <c r="F999" s="434"/>
      <c r="G999" s="434"/>
      <c r="H999" s="434"/>
      <c r="I999" s="434"/>
      <c r="J999" s="434"/>
      <c r="K999" s="434"/>
      <c r="L999" s="434"/>
      <c r="M999" s="434"/>
      <c r="N999" s="434"/>
      <c r="O999" s="434"/>
      <c r="P999" s="434"/>
      <c r="Q999" s="434"/>
      <c r="R999" s="434"/>
      <c r="S999" s="434"/>
      <c r="T999" s="434"/>
      <c r="U999" s="434"/>
      <c r="V999" s="434"/>
      <c r="W999" s="434"/>
      <c r="X999" s="434"/>
      <c r="Y999" s="434"/>
      <c r="Z999" s="434"/>
    </row>
    <row r="1000" spans="1:26" ht="16.5" customHeight="1" x14ac:dyDescent="0.3">
      <c r="A1000" s="434"/>
      <c r="B1000" s="434"/>
      <c r="C1000" s="434"/>
      <c r="D1000" s="434"/>
      <c r="E1000" s="434"/>
      <c r="F1000" s="434"/>
      <c r="G1000" s="434"/>
      <c r="H1000" s="434"/>
      <c r="I1000" s="434"/>
      <c r="J1000" s="434"/>
      <c r="K1000" s="434"/>
      <c r="L1000" s="434"/>
      <c r="M1000" s="434"/>
      <c r="N1000" s="434"/>
      <c r="O1000" s="434"/>
      <c r="P1000" s="434"/>
      <c r="Q1000" s="434"/>
      <c r="R1000" s="434"/>
      <c r="S1000" s="434"/>
      <c r="T1000" s="434"/>
      <c r="U1000" s="434"/>
      <c r="V1000" s="434"/>
      <c r="W1000" s="434"/>
      <c r="X1000" s="434"/>
      <c r="Y1000" s="434"/>
      <c r="Z1000" s="434"/>
    </row>
    <row r="1001" spans="1:26" ht="16.5" customHeight="1" x14ac:dyDescent="0.3">
      <c r="A1001" s="434"/>
      <c r="B1001" s="434"/>
      <c r="C1001" s="434"/>
      <c r="D1001" s="434"/>
      <c r="E1001" s="434"/>
      <c r="F1001" s="434"/>
      <c r="G1001" s="434"/>
      <c r="H1001" s="434"/>
      <c r="I1001" s="434"/>
      <c r="J1001" s="434"/>
      <c r="K1001" s="434"/>
      <c r="L1001" s="434"/>
      <c r="M1001" s="434"/>
      <c r="N1001" s="434"/>
      <c r="O1001" s="434"/>
      <c r="P1001" s="434"/>
      <c r="Q1001" s="434"/>
      <c r="R1001" s="434"/>
      <c r="S1001" s="434"/>
      <c r="T1001" s="434"/>
      <c r="U1001" s="434"/>
      <c r="V1001" s="434"/>
      <c r="W1001" s="434"/>
      <c r="X1001" s="434"/>
      <c r="Y1001" s="434"/>
      <c r="Z1001" s="434"/>
    </row>
    <row r="1002" spans="1:26" ht="16.5" customHeight="1" x14ac:dyDescent="0.3">
      <c r="A1002" s="434"/>
      <c r="B1002" s="434"/>
      <c r="C1002" s="434"/>
      <c r="D1002" s="434"/>
      <c r="E1002" s="434"/>
      <c r="F1002" s="434"/>
      <c r="G1002" s="434"/>
      <c r="H1002" s="434"/>
      <c r="I1002" s="434"/>
      <c r="J1002" s="434"/>
      <c r="K1002" s="434"/>
      <c r="L1002" s="434"/>
      <c r="M1002" s="434"/>
      <c r="N1002" s="434"/>
      <c r="O1002" s="434"/>
      <c r="P1002" s="434"/>
      <c r="Q1002" s="434"/>
      <c r="R1002" s="434"/>
      <c r="S1002" s="434"/>
      <c r="T1002" s="434"/>
      <c r="U1002" s="434"/>
      <c r="V1002" s="434"/>
      <c r="W1002" s="434"/>
      <c r="X1002" s="434"/>
      <c r="Y1002" s="434"/>
      <c r="Z1002" s="434"/>
    </row>
    <row r="1003" spans="1:26" ht="16.5" customHeight="1" x14ac:dyDescent="0.3">
      <c r="A1003" s="434"/>
      <c r="B1003" s="434"/>
      <c r="C1003" s="434"/>
      <c r="D1003" s="434"/>
      <c r="E1003" s="434"/>
      <c r="F1003" s="434"/>
      <c r="G1003" s="434"/>
      <c r="H1003" s="434"/>
      <c r="I1003" s="434"/>
      <c r="J1003" s="434"/>
      <c r="K1003" s="434"/>
      <c r="L1003" s="434"/>
      <c r="M1003" s="434"/>
      <c r="N1003" s="434"/>
      <c r="O1003" s="434"/>
      <c r="P1003" s="434"/>
      <c r="Q1003" s="434"/>
      <c r="R1003" s="434"/>
      <c r="S1003" s="434"/>
      <c r="T1003" s="434"/>
      <c r="U1003" s="434"/>
      <c r="V1003" s="434"/>
      <c r="W1003" s="434"/>
      <c r="X1003" s="434"/>
      <c r="Y1003" s="434"/>
      <c r="Z1003" s="434"/>
    </row>
  </sheetData>
  <mergeCells count="2">
    <mergeCell ref="A1:F1"/>
    <mergeCell ref="A35:E35"/>
  </mergeCells>
  <pageMargins left="0" right="0" top="0" bottom="0" header="0" footer="0"/>
  <pageSetup scale="93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9"/>
  <sheetViews>
    <sheetView workbookViewId="0">
      <selection activeCell="B19" sqref="B19:G19"/>
    </sheetView>
  </sheetViews>
  <sheetFormatPr baseColWidth="10" defaultColWidth="14.42578125" defaultRowHeight="15" x14ac:dyDescent="0.25"/>
  <cols>
    <col min="1" max="1" width="3.28515625" style="476" customWidth="1"/>
    <col min="2" max="2" width="44.42578125" style="476" customWidth="1"/>
    <col min="3" max="3" width="14.7109375" style="476" customWidth="1"/>
    <col min="4" max="4" width="17" style="476" customWidth="1"/>
    <col min="5" max="5" width="16.7109375" style="476" customWidth="1"/>
    <col min="6" max="6" width="12.7109375" style="476" customWidth="1"/>
    <col min="7" max="7" width="10.42578125" style="476" customWidth="1"/>
    <col min="8" max="8" width="14.7109375" style="476" customWidth="1"/>
    <col min="9" max="9" width="70.7109375" style="476" customWidth="1"/>
    <col min="10" max="26" width="11.42578125" style="476" customWidth="1"/>
    <col min="27" max="16384" width="14.42578125" style="476"/>
  </cols>
  <sheetData>
    <row r="1" spans="1:26" ht="14.25" customHeight="1" x14ac:dyDescent="0.25">
      <c r="A1" s="473"/>
      <c r="B1" s="474"/>
      <c r="C1" s="474"/>
      <c r="D1" s="474"/>
      <c r="E1" s="474"/>
      <c r="F1" s="473"/>
      <c r="G1" s="473"/>
      <c r="H1" s="475"/>
      <c r="I1" s="473"/>
      <c r="J1" s="473"/>
      <c r="K1" s="473"/>
      <c r="L1" s="473"/>
      <c r="M1" s="473"/>
      <c r="N1" s="473"/>
      <c r="O1" s="473"/>
      <c r="P1" s="473"/>
      <c r="Q1" s="473"/>
      <c r="R1" s="473"/>
      <c r="S1" s="473"/>
      <c r="T1" s="473"/>
      <c r="U1" s="473"/>
      <c r="V1" s="473"/>
      <c r="W1" s="473"/>
      <c r="X1" s="473"/>
      <c r="Y1" s="473"/>
      <c r="Z1" s="473"/>
    </row>
    <row r="2" spans="1:26" ht="14.25" customHeight="1" x14ac:dyDescent="0.25">
      <c r="A2" s="477"/>
      <c r="B2" s="740" t="s">
        <v>538</v>
      </c>
      <c r="C2" s="741"/>
      <c r="D2" s="741"/>
      <c r="E2" s="741"/>
      <c r="F2" s="741"/>
      <c r="G2" s="742" t="s">
        <v>388</v>
      </c>
      <c r="H2" s="743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  <c r="Y2" s="477"/>
      <c r="Z2" s="477"/>
    </row>
    <row r="3" spans="1:26" ht="14.25" customHeight="1" x14ac:dyDescent="0.25">
      <c r="A3" s="477"/>
      <c r="B3" s="748">
        <v>0</v>
      </c>
      <c r="C3" s="741"/>
      <c r="D3" s="741"/>
      <c r="E3" s="741"/>
      <c r="F3" s="741"/>
      <c r="G3" s="744"/>
      <c r="H3" s="745"/>
      <c r="I3" s="477"/>
      <c r="J3" s="477"/>
      <c r="K3" s="477"/>
      <c r="L3" s="477"/>
      <c r="M3" s="477"/>
      <c r="N3" s="477"/>
      <c r="O3" s="477"/>
      <c r="P3" s="477"/>
      <c r="Q3" s="477"/>
      <c r="R3" s="477"/>
      <c r="S3" s="477"/>
      <c r="T3" s="477"/>
      <c r="U3" s="477"/>
      <c r="V3" s="477"/>
      <c r="W3" s="477"/>
      <c r="X3" s="477"/>
      <c r="Y3" s="477"/>
      <c r="Z3" s="477"/>
    </row>
    <row r="4" spans="1:26" ht="34.5" customHeight="1" x14ac:dyDescent="0.25">
      <c r="A4" s="477"/>
      <c r="B4" s="748" t="s">
        <v>539</v>
      </c>
      <c r="C4" s="741"/>
      <c r="D4" s="741"/>
      <c r="E4" s="741"/>
      <c r="F4" s="739"/>
      <c r="G4" s="744"/>
      <c r="H4" s="745"/>
      <c r="I4" s="477"/>
      <c r="J4" s="477"/>
      <c r="K4" s="477"/>
      <c r="L4" s="477"/>
      <c r="M4" s="477"/>
      <c r="N4" s="477"/>
      <c r="O4" s="477"/>
      <c r="P4" s="477"/>
      <c r="Q4" s="477"/>
      <c r="R4" s="477"/>
      <c r="S4" s="477"/>
      <c r="T4" s="477"/>
      <c r="U4" s="477"/>
      <c r="V4" s="477"/>
      <c r="W4" s="477"/>
      <c r="X4" s="477"/>
      <c r="Y4" s="477"/>
      <c r="Z4" s="477"/>
    </row>
    <row r="5" spans="1:26" ht="6.75" customHeight="1" x14ac:dyDescent="0.25">
      <c r="A5" s="473"/>
      <c r="B5" s="478"/>
      <c r="C5" s="478"/>
      <c r="D5" s="478"/>
      <c r="E5" s="478"/>
      <c r="F5" s="479"/>
      <c r="G5" s="744"/>
      <c r="H5" s="745"/>
      <c r="I5" s="473"/>
      <c r="J5" s="473"/>
      <c r="K5" s="473"/>
      <c r="L5" s="473"/>
      <c r="M5" s="473"/>
      <c r="N5" s="473"/>
      <c r="O5" s="473"/>
      <c r="P5" s="473"/>
      <c r="Q5" s="473"/>
      <c r="R5" s="473"/>
      <c r="S5" s="473"/>
      <c r="T5" s="473"/>
      <c r="U5" s="473"/>
      <c r="V5" s="473"/>
      <c r="W5" s="473"/>
      <c r="X5" s="473"/>
      <c r="Y5" s="473"/>
      <c r="Z5" s="473"/>
    </row>
    <row r="6" spans="1:26" ht="14.25" customHeight="1" x14ac:dyDescent="0.25">
      <c r="A6" s="477"/>
      <c r="B6" s="740" t="s">
        <v>540</v>
      </c>
      <c r="C6" s="741"/>
      <c r="D6" s="741"/>
      <c r="E6" s="741"/>
      <c r="F6" s="741"/>
      <c r="G6" s="746"/>
      <c r="H6" s="747"/>
      <c r="I6" s="480"/>
      <c r="J6" s="477"/>
      <c r="K6" s="477"/>
      <c r="L6" s="477"/>
      <c r="M6" s="477"/>
      <c r="N6" s="477"/>
      <c r="O6" s="477"/>
      <c r="P6" s="477"/>
      <c r="Q6" s="477"/>
      <c r="R6" s="477"/>
      <c r="S6" s="477"/>
      <c r="T6" s="477"/>
      <c r="U6" s="477"/>
      <c r="V6" s="477"/>
      <c r="W6" s="477"/>
      <c r="X6" s="477"/>
      <c r="Y6" s="477"/>
      <c r="Z6" s="477"/>
    </row>
    <row r="7" spans="1:26" ht="14.25" customHeight="1" x14ac:dyDescent="0.25">
      <c r="A7" s="473"/>
      <c r="B7" s="474"/>
      <c r="C7" s="474"/>
      <c r="D7" s="474"/>
      <c r="E7" s="474"/>
      <c r="F7" s="473"/>
      <c r="G7" s="473"/>
      <c r="H7" s="475"/>
      <c r="I7" s="473"/>
      <c r="J7" s="473"/>
      <c r="K7" s="473"/>
      <c r="L7" s="473"/>
      <c r="M7" s="473"/>
      <c r="N7" s="473"/>
      <c r="O7" s="473"/>
      <c r="P7" s="473"/>
      <c r="Q7" s="473"/>
      <c r="R7" s="473"/>
      <c r="S7" s="473"/>
      <c r="T7" s="473"/>
      <c r="U7" s="473"/>
      <c r="V7" s="473"/>
      <c r="W7" s="473"/>
      <c r="X7" s="473"/>
      <c r="Y7" s="473"/>
      <c r="Z7" s="473"/>
    </row>
    <row r="8" spans="1:26" ht="14.25" customHeight="1" x14ac:dyDescent="0.25">
      <c r="A8" s="473"/>
      <c r="B8" s="481" t="s">
        <v>360</v>
      </c>
      <c r="C8" s="482">
        <f>'FORM-INTER'!G15*1.2879</f>
        <v>159888599.32500002</v>
      </c>
      <c r="D8" s="738">
        <f>+IFERROR(C8/C18,"")</f>
        <v>112.32075821917809</v>
      </c>
      <c r="E8" s="739"/>
      <c r="F8" s="473"/>
      <c r="G8" s="473"/>
      <c r="H8" s="475"/>
      <c r="I8" s="473"/>
      <c r="J8" s="473"/>
      <c r="K8" s="473"/>
      <c r="L8" s="473"/>
      <c r="M8" s="473"/>
      <c r="N8" s="473"/>
      <c r="O8" s="473"/>
      <c r="P8" s="473"/>
      <c r="Q8" s="473"/>
      <c r="R8" s="473"/>
      <c r="S8" s="473"/>
      <c r="T8" s="473"/>
      <c r="U8" s="473"/>
      <c r="V8" s="473"/>
      <c r="W8" s="473"/>
      <c r="X8" s="473"/>
      <c r="Y8" s="473"/>
      <c r="Z8" s="473"/>
    </row>
    <row r="9" spans="1:26" ht="14.25" customHeight="1" x14ac:dyDescent="0.25">
      <c r="A9" s="473"/>
      <c r="B9" s="481" t="s">
        <v>541</v>
      </c>
      <c r="C9" s="483">
        <f>+'FORM-INTER'!$F$8</f>
        <v>5</v>
      </c>
      <c r="D9" s="749">
        <f>+IFERROR(C9*30,"")</f>
        <v>150</v>
      </c>
      <c r="E9" s="739"/>
      <c r="F9" s="473"/>
      <c r="G9" s="473"/>
      <c r="H9" s="475"/>
      <c r="I9" s="484"/>
      <c r="J9" s="473"/>
      <c r="K9" s="473"/>
      <c r="L9" s="473"/>
      <c r="M9" s="473"/>
      <c r="N9" s="473"/>
      <c r="O9" s="473"/>
      <c r="P9" s="473"/>
      <c r="Q9" s="473"/>
      <c r="R9" s="473"/>
      <c r="S9" s="473"/>
      <c r="T9" s="473"/>
      <c r="U9" s="473"/>
      <c r="V9" s="473"/>
      <c r="W9" s="473"/>
      <c r="X9" s="473"/>
      <c r="Y9" s="473"/>
      <c r="Z9" s="473"/>
    </row>
    <row r="10" spans="1:26" ht="14.25" customHeight="1" x14ac:dyDescent="0.25">
      <c r="A10" s="473"/>
      <c r="B10" s="485"/>
      <c r="C10" s="486"/>
      <c r="D10" s="750"/>
      <c r="E10" s="739"/>
      <c r="F10" s="473"/>
      <c r="G10" s="473"/>
      <c r="H10" s="475"/>
      <c r="I10" s="487"/>
      <c r="J10" s="473"/>
      <c r="K10" s="473"/>
      <c r="L10" s="473"/>
      <c r="M10" s="473"/>
      <c r="N10" s="473"/>
      <c r="O10" s="473"/>
      <c r="P10" s="473"/>
      <c r="Q10" s="473"/>
      <c r="R10" s="473"/>
      <c r="S10" s="473"/>
      <c r="T10" s="473"/>
      <c r="U10" s="473"/>
      <c r="V10" s="473"/>
      <c r="W10" s="473"/>
      <c r="X10" s="473"/>
      <c r="Y10" s="473"/>
      <c r="Z10" s="473"/>
    </row>
    <row r="11" spans="1:26" ht="14.25" customHeight="1" x14ac:dyDescent="0.25">
      <c r="A11" s="473"/>
      <c r="B11" s="488"/>
      <c r="C11" s="489"/>
      <c r="D11" s="489"/>
      <c r="E11" s="474"/>
      <c r="F11" s="473"/>
      <c r="G11" s="473"/>
      <c r="H11" s="475"/>
      <c r="I11" s="473"/>
      <c r="J11" s="473"/>
      <c r="K11" s="473"/>
      <c r="L11" s="473"/>
      <c r="M11" s="473"/>
      <c r="N11" s="473"/>
      <c r="O11" s="473"/>
      <c r="P11" s="473"/>
      <c r="Q11" s="473"/>
      <c r="R11" s="473"/>
      <c r="S11" s="473"/>
      <c r="T11" s="473"/>
      <c r="U11" s="473"/>
      <c r="V11" s="473"/>
      <c r="W11" s="473"/>
      <c r="X11" s="473"/>
      <c r="Y11" s="473"/>
      <c r="Z11" s="473"/>
    </row>
    <row r="12" spans="1:26" ht="14.25" customHeight="1" x14ac:dyDescent="0.25">
      <c r="A12" s="477"/>
      <c r="B12" s="751" t="s">
        <v>363</v>
      </c>
      <c r="C12" s="753" t="s">
        <v>364</v>
      </c>
      <c r="D12" s="741"/>
      <c r="E12" s="739"/>
      <c r="F12" s="751" t="s">
        <v>542</v>
      </c>
      <c r="G12" s="751" t="s">
        <v>543</v>
      </c>
      <c r="H12" s="756" t="s">
        <v>367</v>
      </c>
      <c r="I12" s="477"/>
      <c r="J12" s="477"/>
      <c r="K12" s="477"/>
      <c r="L12" s="477"/>
      <c r="M12" s="477"/>
      <c r="N12" s="477"/>
      <c r="O12" s="477"/>
      <c r="P12" s="477"/>
      <c r="Q12" s="477"/>
      <c r="R12" s="477"/>
      <c r="S12" s="477"/>
      <c r="T12" s="477"/>
      <c r="U12" s="477"/>
      <c r="V12" s="477"/>
      <c r="W12" s="477"/>
      <c r="X12" s="477"/>
      <c r="Y12" s="477"/>
      <c r="Z12" s="477"/>
    </row>
    <row r="13" spans="1:26" ht="14.25" customHeight="1" x14ac:dyDescent="0.25">
      <c r="A13" s="490"/>
      <c r="B13" s="752"/>
      <c r="C13" s="491" t="s">
        <v>167</v>
      </c>
      <c r="D13" s="491" t="s">
        <v>544</v>
      </c>
      <c r="E13" s="491" t="s">
        <v>368</v>
      </c>
      <c r="F13" s="752"/>
      <c r="G13" s="752"/>
      <c r="H13" s="752"/>
      <c r="I13" s="490"/>
      <c r="J13" s="490"/>
      <c r="K13" s="490"/>
      <c r="L13" s="490"/>
      <c r="M13" s="490"/>
      <c r="N13" s="490"/>
      <c r="O13" s="490"/>
      <c r="P13" s="490"/>
      <c r="Q13" s="490"/>
      <c r="R13" s="490"/>
      <c r="S13" s="490"/>
      <c r="T13" s="490"/>
      <c r="U13" s="490"/>
      <c r="V13" s="490"/>
      <c r="W13" s="490"/>
      <c r="X13" s="490"/>
      <c r="Y13" s="490"/>
      <c r="Z13" s="490"/>
    </row>
    <row r="14" spans="1:26" ht="14.25" customHeight="1" x14ac:dyDescent="0.25">
      <c r="A14" s="473"/>
      <c r="B14" s="485" t="s">
        <v>545</v>
      </c>
      <c r="C14" s="492">
        <v>0.2</v>
      </c>
      <c r="D14" s="493">
        <f>+$C$8</f>
        <v>159888599.32500002</v>
      </c>
      <c r="E14" s="493">
        <f>+IFERROR(C14*D14,"")</f>
        <v>31977719.865000006</v>
      </c>
      <c r="F14" s="494">
        <f>+IFERROR($D$9+180,"")</f>
        <v>330</v>
      </c>
      <c r="G14" s="495">
        <v>2E-3</v>
      </c>
      <c r="H14" s="496">
        <f>+IFERROR(G14*E14*F14/360,"")</f>
        <v>58625.819752500007</v>
      </c>
      <c r="I14" s="487"/>
      <c r="J14" s="497"/>
      <c r="K14" s="473"/>
      <c r="L14" s="473"/>
      <c r="M14" s="473"/>
      <c r="N14" s="473"/>
      <c r="O14" s="473"/>
      <c r="P14" s="473"/>
      <c r="Q14" s="473"/>
      <c r="R14" s="473"/>
      <c r="S14" s="473"/>
      <c r="T14" s="473"/>
      <c r="U14" s="473"/>
      <c r="V14" s="473"/>
      <c r="W14" s="473"/>
      <c r="X14" s="473"/>
      <c r="Y14" s="473"/>
      <c r="Z14" s="473"/>
    </row>
    <row r="15" spans="1:26" ht="14.25" customHeight="1" x14ac:dyDescent="0.25">
      <c r="A15" s="473"/>
      <c r="B15" s="485" t="s">
        <v>546</v>
      </c>
      <c r="C15" s="492">
        <v>0.2</v>
      </c>
      <c r="D15" s="493">
        <f>+$C$8</f>
        <v>159888599.32500002</v>
      </c>
      <c r="E15" s="493">
        <f>+IFERROR(C15*D15,"")</f>
        <v>31977719.865000006</v>
      </c>
      <c r="F15" s="494">
        <f>+IFERROR($D$9+1080,"")</f>
        <v>1230</v>
      </c>
      <c r="G15" s="495">
        <v>1.5E-3</v>
      </c>
      <c r="H15" s="496">
        <f>+IFERROR(G15*E15*F15/360,"")</f>
        <v>163885.81430812503</v>
      </c>
      <c r="I15" s="487"/>
      <c r="J15" s="497"/>
      <c r="K15" s="473"/>
      <c r="L15" s="473"/>
      <c r="M15" s="473"/>
      <c r="N15" s="473"/>
      <c r="O15" s="473"/>
      <c r="P15" s="473"/>
      <c r="Q15" s="473"/>
      <c r="R15" s="473"/>
      <c r="S15" s="473"/>
      <c r="T15" s="473"/>
      <c r="U15" s="473"/>
      <c r="V15" s="473"/>
      <c r="W15" s="473"/>
      <c r="X15" s="473"/>
      <c r="Y15" s="473"/>
      <c r="Z15" s="473"/>
    </row>
    <row r="16" spans="1:26" ht="14.25" customHeight="1" x14ac:dyDescent="0.25">
      <c r="A16" s="473"/>
      <c r="B16" s="485" t="s">
        <v>547</v>
      </c>
      <c r="C16" s="492">
        <v>0.2</v>
      </c>
      <c r="D16" s="493">
        <f>+$C$8</f>
        <v>159888599.32500002</v>
      </c>
      <c r="E16" s="493">
        <f>+IFERROR(C16*D16,"")</f>
        <v>31977719.865000006</v>
      </c>
      <c r="F16" s="494">
        <f>+IF($C$8="","",1800)</f>
        <v>1800</v>
      </c>
      <c r="G16" s="495">
        <v>2.2000000000000001E-3</v>
      </c>
      <c r="H16" s="496">
        <f>+IFERROR(G16*E16*F16/360,"")</f>
        <v>351754.91851500014</v>
      </c>
      <c r="I16" s="487"/>
      <c r="J16" s="497"/>
      <c r="K16" s="473"/>
      <c r="L16" s="473"/>
      <c r="M16" s="473"/>
      <c r="N16" s="473"/>
      <c r="O16" s="473"/>
      <c r="P16" s="473"/>
      <c r="Q16" s="473"/>
      <c r="R16" s="473"/>
      <c r="S16" s="473"/>
      <c r="T16" s="473"/>
      <c r="U16" s="473"/>
      <c r="V16" s="473"/>
      <c r="W16" s="473"/>
      <c r="X16" s="473"/>
      <c r="Y16" s="473"/>
      <c r="Z16" s="473"/>
    </row>
    <row r="17" spans="1:26" ht="14.25" customHeight="1" x14ac:dyDescent="0.25">
      <c r="A17" s="477"/>
      <c r="B17" s="498" t="s">
        <v>548</v>
      </c>
      <c r="C17" s="499" t="s">
        <v>549</v>
      </c>
      <c r="D17" s="757" t="s">
        <v>550</v>
      </c>
      <c r="E17" s="758"/>
      <c r="F17" s="500" t="s">
        <v>551</v>
      </c>
      <c r="G17" s="501" t="s">
        <v>552</v>
      </c>
      <c r="H17" s="502" t="s">
        <v>367</v>
      </c>
      <c r="I17" s="487"/>
      <c r="J17" s="477"/>
      <c r="K17" s="477"/>
      <c r="L17" s="477"/>
      <c r="M17" s="477"/>
      <c r="N17" s="477"/>
      <c r="O17" s="477"/>
      <c r="P17" s="477"/>
      <c r="Q17" s="477"/>
      <c r="R17" s="477"/>
      <c r="S17" s="477"/>
      <c r="T17" s="477"/>
      <c r="U17" s="477"/>
      <c r="V17" s="477"/>
      <c r="W17" s="477"/>
      <c r="X17" s="477"/>
      <c r="Y17" s="477"/>
      <c r="Z17" s="477"/>
    </row>
    <row r="18" spans="1:26" ht="14.25" customHeight="1" x14ac:dyDescent="0.25">
      <c r="A18" s="473"/>
      <c r="B18" s="503">
        <f>IF(C8="","",IF(D8&lt;=1500,200,IF(D8&lt;=2500,300,IF(D8&lt;=5000,400,IF(D8&lt;=10000,500,"5%")))))</f>
        <v>200</v>
      </c>
      <c r="C18" s="504">
        <v>1423500</v>
      </c>
      <c r="D18" s="759">
        <f>+IFERROR(IF(D8&gt;10000,D8+5%,B18*C18),"")</f>
        <v>284700000</v>
      </c>
      <c r="E18" s="758"/>
      <c r="F18" s="505">
        <f>+$C$9</f>
        <v>5</v>
      </c>
      <c r="G18" s="506">
        <v>2E-3</v>
      </c>
      <c r="H18" s="507">
        <f>+IFERROR(G18*F18*D18/12,"")</f>
        <v>237250</v>
      </c>
      <c r="I18" s="473"/>
      <c r="J18" s="497"/>
      <c r="K18" s="473"/>
      <c r="L18" s="473"/>
      <c r="M18" s="473"/>
      <c r="N18" s="473"/>
      <c r="O18" s="473"/>
      <c r="P18" s="473"/>
      <c r="Q18" s="473"/>
      <c r="R18" s="473"/>
      <c r="S18" s="473"/>
      <c r="T18" s="473"/>
      <c r="U18" s="473"/>
      <c r="V18" s="473"/>
      <c r="W18" s="473"/>
      <c r="X18" s="473"/>
      <c r="Y18" s="473"/>
      <c r="Z18" s="473"/>
    </row>
    <row r="19" spans="1:26" ht="14.25" customHeight="1" x14ac:dyDescent="0.25">
      <c r="A19" s="473"/>
      <c r="B19" s="760" t="s">
        <v>553</v>
      </c>
      <c r="C19" s="741"/>
      <c r="D19" s="741"/>
      <c r="E19" s="741"/>
      <c r="F19" s="741"/>
      <c r="G19" s="739"/>
      <c r="H19" s="507">
        <f>IFERROR(ROUND(IF(SUM(H14:H16,H18)=0,"",SUM(H14:H16,H18)),0),"")</f>
        <v>811517</v>
      </c>
      <c r="I19" s="473"/>
      <c r="J19" s="473"/>
      <c r="K19" s="473"/>
      <c r="L19" s="473"/>
      <c r="M19" s="473"/>
      <c r="N19" s="473"/>
      <c r="O19" s="473"/>
      <c r="P19" s="473"/>
      <c r="Q19" s="473"/>
      <c r="R19" s="473"/>
      <c r="S19" s="473"/>
      <c r="T19" s="473"/>
      <c r="U19" s="473"/>
      <c r="V19" s="473"/>
      <c r="W19" s="473"/>
      <c r="X19" s="473"/>
      <c r="Y19" s="473"/>
      <c r="Z19" s="473"/>
    </row>
    <row r="20" spans="1:26" ht="14.25" customHeight="1" x14ac:dyDescent="0.25">
      <c r="A20" s="473"/>
      <c r="B20" s="760" t="s">
        <v>554</v>
      </c>
      <c r="C20" s="741"/>
      <c r="D20" s="741"/>
      <c r="E20" s="741"/>
      <c r="F20" s="741"/>
      <c r="G20" s="739"/>
      <c r="H20" s="507">
        <f t="shared" ref="H20:H22" si="0">IFERROR(ROUND(IF(SUM(H15:H17,H19)=0,"",SUM(H15:H17,H19)),0),"")</f>
        <v>1327158</v>
      </c>
      <c r="I20" s="473"/>
      <c r="J20" s="473"/>
      <c r="K20" s="473"/>
      <c r="L20" s="473"/>
      <c r="M20" s="473"/>
      <c r="N20" s="473"/>
      <c r="O20" s="473"/>
      <c r="P20" s="473"/>
      <c r="Q20" s="473"/>
      <c r="R20" s="473"/>
      <c r="S20" s="473"/>
      <c r="T20" s="473"/>
      <c r="U20" s="473"/>
      <c r="V20" s="473"/>
      <c r="W20" s="473"/>
      <c r="X20" s="473"/>
      <c r="Y20" s="473"/>
      <c r="Z20" s="473"/>
    </row>
    <row r="21" spans="1:26" ht="14.25" customHeight="1" x14ac:dyDescent="0.25">
      <c r="A21" s="473"/>
      <c r="B21" s="760" t="s">
        <v>378</v>
      </c>
      <c r="C21" s="741"/>
      <c r="D21" s="741"/>
      <c r="E21" s="741"/>
      <c r="F21" s="741"/>
      <c r="G21" s="739"/>
      <c r="H21" s="507">
        <f t="shared" si="0"/>
        <v>1916163</v>
      </c>
      <c r="I21" s="473"/>
      <c r="J21" s="473"/>
      <c r="K21" s="473"/>
      <c r="L21" s="473"/>
      <c r="M21" s="473"/>
      <c r="N21" s="473"/>
      <c r="O21" s="473"/>
      <c r="P21" s="473"/>
      <c r="Q21" s="473"/>
      <c r="R21" s="473"/>
      <c r="S21" s="473"/>
      <c r="T21" s="473"/>
      <c r="U21" s="473"/>
      <c r="V21" s="473"/>
      <c r="W21" s="473"/>
      <c r="X21" s="473"/>
      <c r="Y21" s="473"/>
      <c r="Z21" s="473"/>
    </row>
    <row r="22" spans="1:26" ht="14.25" customHeight="1" x14ac:dyDescent="0.25">
      <c r="A22" s="473"/>
      <c r="B22" s="760" t="s">
        <v>379</v>
      </c>
      <c r="C22" s="741"/>
      <c r="D22" s="741"/>
      <c r="E22" s="741"/>
      <c r="F22" s="741"/>
      <c r="G22" s="739"/>
      <c r="H22" s="507">
        <f t="shared" si="0"/>
        <v>2964930</v>
      </c>
      <c r="I22" s="473"/>
      <c r="J22" s="473"/>
      <c r="K22" s="473"/>
      <c r="L22" s="473"/>
      <c r="M22" s="473"/>
      <c r="N22" s="473"/>
      <c r="O22" s="473"/>
      <c r="P22" s="473"/>
      <c r="Q22" s="473"/>
      <c r="R22" s="473"/>
      <c r="S22" s="473"/>
      <c r="T22" s="473"/>
      <c r="U22" s="473"/>
      <c r="V22" s="473"/>
      <c r="W22" s="473"/>
      <c r="X22" s="473"/>
      <c r="Y22" s="473"/>
      <c r="Z22" s="473"/>
    </row>
    <row r="23" spans="1:26" ht="14.25" customHeight="1" x14ac:dyDescent="0.25">
      <c r="A23" s="473"/>
      <c r="B23" s="760" t="s">
        <v>555</v>
      </c>
      <c r="C23" s="741"/>
      <c r="D23" s="741"/>
      <c r="E23" s="741"/>
      <c r="F23" s="741"/>
      <c r="G23" s="739"/>
      <c r="H23" s="495" t="str">
        <f>+IFERROR(ROUND(H22/#REF!,4),"")</f>
        <v/>
      </c>
      <c r="I23" s="473"/>
      <c r="J23" s="473"/>
      <c r="K23" s="473"/>
      <c r="L23" s="473"/>
      <c r="M23" s="473"/>
      <c r="N23" s="473"/>
      <c r="O23" s="473"/>
      <c r="P23" s="473"/>
      <c r="Q23" s="473"/>
      <c r="R23" s="473"/>
      <c r="S23" s="473"/>
      <c r="T23" s="473"/>
      <c r="U23" s="473"/>
      <c r="V23" s="473"/>
      <c r="W23" s="473"/>
      <c r="X23" s="473"/>
      <c r="Y23" s="473"/>
      <c r="Z23" s="473"/>
    </row>
    <row r="24" spans="1:26" ht="14.25" customHeight="1" x14ac:dyDescent="0.25">
      <c r="A24" s="473"/>
      <c r="B24" s="508"/>
      <c r="C24" s="508"/>
      <c r="D24" s="508"/>
      <c r="E24" s="508"/>
      <c r="F24" s="508"/>
      <c r="G24" s="508"/>
      <c r="H24" s="497"/>
      <c r="I24" s="473"/>
      <c r="J24" s="473"/>
      <c r="K24" s="473"/>
      <c r="L24" s="473"/>
      <c r="M24" s="473"/>
      <c r="N24" s="473"/>
      <c r="O24" s="473"/>
      <c r="P24" s="473"/>
      <c r="Q24" s="473"/>
      <c r="R24" s="473"/>
      <c r="S24" s="473"/>
      <c r="T24" s="473"/>
      <c r="U24" s="473"/>
      <c r="V24" s="473"/>
      <c r="W24" s="473"/>
      <c r="X24" s="473"/>
      <c r="Y24" s="473"/>
      <c r="Z24" s="473"/>
    </row>
    <row r="25" spans="1:26" ht="14.25" customHeight="1" x14ac:dyDescent="0.25">
      <c r="A25" s="473"/>
      <c r="B25" s="508"/>
      <c r="C25" s="508"/>
      <c r="D25" s="508"/>
      <c r="E25" s="508"/>
      <c r="F25" s="508"/>
      <c r="G25" s="508"/>
      <c r="H25" s="497"/>
      <c r="I25" s="473"/>
      <c r="J25" s="473"/>
      <c r="K25" s="473"/>
      <c r="L25" s="473"/>
      <c r="M25" s="473"/>
      <c r="N25" s="473"/>
      <c r="O25" s="473"/>
      <c r="P25" s="473"/>
      <c r="Q25" s="473"/>
      <c r="R25" s="473"/>
      <c r="S25" s="473"/>
      <c r="T25" s="473"/>
      <c r="U25" s="473"/>
      <c r="V25" s="473"/>
      <c r="W25" s="473"/>
      <c r="X25" s="473"/>
      <c r="Y25" s="473"/>
      <c r="Z25" s="473"/>
    </row>
    <row r="26" spans="1:26" ht="14.25" customHeight="1" x14ac:dyDescent="0.25">
      <c r="A26" s="473"/>
      <c r="B26" s="761"/>
      <c r="C26" s="755"/>
      <c r="D26" s="755"/>
      <c r="E26" s="755"/>
      <c r="F26" s="755"/>
      <c r="G26" s="755"/>
      <c r="H26" s="755"/>
      <c r="I26" s="473"/>
      <c r="J26" s="473"/>
      <c r="K26" s="473"/>
      <c r="L26" s="473"/>
      <c r="M26" s="473"/>
      <c r="N26" s="473"/>
      <c r="O26" s="473"/>
      <c r="P26" s="473"/>
      <c r="Q26" s="473"/>
      <c r="R26" s="473"/>
      <c r="S26" s="473"/>
      <c r="T26" s="473"/>
      <c r="U26" s="473"/>
      <c r="V26" s="473"/>
      <c r="W26" s="473"/>
      <c r="X26" s="473"/>
      <c r="Y26" s="473"/>
      <c r="Z26" s="473"/>
    </row>
    <row r="27" spans="1:26" ht="14.25" customHeight="1" x14ac:dyDescent="0.25">
      <c r="A27" s="473"/>
      <c r="B27" s="754"/>
      <c r="C27" s="755"/>
      <c r="D27" s="755"/>
      <c r="E27" s="755"/>
      <c r="F27" s="755"/>
      <c r="G27" s="755"/>
      <c r="H27" s="755"/>
      <c r="I27" s="473"/>
      <c r="J27" s="473"/>
      <c r="K27" s="473"/>
      <c r="L27" s="473"/>
      <c r="M27" s="473"/>
      <c r="N27" s="473"/>
      <c r="O27" s="473"/>
      <c r="P27" s="473"/>
      <c r="Q27" s="473"/>
      <c r="R27" s="473"/>
      <c r="S27" s="473"/>
      <c r="T27" s="473"/>
      <c r="U27" s="473"/>
      <c r="V27" s="473"/>
      <c r="W27" s="473"/>
      <c r="X27" s="473"/>
      <c r="Y27" s="473"/>
      <c r="Z27" s="473"/>
    </row>
    <row r="28" spans="1:26" ht="14.25" customHeight="1" x14ac:dyDescent="0.25">
      <c r="A28" s="473"/>
      <c r="B28" s="754"/>
      <c r="C28" s="755"/>
      <c r="D28" s="755"/>
      <c r="E28" s="755"/>
      <c r="F28" s="755"/>
      <c r="G28" s="755"/>
      <c r="H28" s="755"/>
      <c r="I28" s="473"/>
      <c r="J28" s="473"/>
      <c r="K28" s="473"/>
      <c r="L28" s="473"/>
      <c r="M28" s="473"/>
      <c r="N28" s="473"/>
      <c r="O28" s="473"/>
      <c r="P28" s="473"/>
      <c r="Q28" s="473"/>
      <c r="R28" s="473"/>
      <c r="S28" s="473"/>
      <c r="T28" s="473"/>
      <c r="U28" s="473"/>
      <c r="V28" s="473"/>
      <c r="W28" s="473"/>
      <c r="X28" s="473"/>
      <c r="Y28" s="473"/>
      <c r="Z28" s="473"/>
    </row>
    <row r="29" spans="1:26" ht="14.25" customHeight="1" x14ac:dyDescent="0.25">
      <c r="A29" s="473"/>
      <c r="B29" s="754"/>
      <c r="C29" s="755"/>
      <c r="D29" s="755"/>
      <c r="E29" s="755"/>
      <c r="F29" s="755"/>
      <c r="G29" s="755"/>
      <c r="H29" s="755"/>
      <c r="I29" s="473"/>
      <c r="J29" s="473"/>
      <c r="K29" s="473"/>
      <c r="L29" s="473"/>
      <c r="M29" s="473"/>
      <c r="N29" s="473"/>
      <c r="O29" s="473"/>
      <c r="P29" s="473"/>
      <c r="Q29" s="473"/>
      <c r="R29" s="473"/>
      <c r="S29" s="473"/>
      <c r="T29" s="473"/>
      <c r="U29" s="473"/>
      <c r="V29" s="473"/>
      <c r="W29" s="473"/>
      <c r="X29" s="473"/>
      <c r="Y29" s="473"/>
      <c r="Z29" s="473"/>
    </row>
    <row r="30" spans="1:26" ht="14.25" customHeight="1" x14ac:dyDescent="0.25">
      <c r="A30" s="473"/>
      <c r="B30" s="490"/>
      <c r="C30" s="474"/>
      <c r="D30" s="474"/>
      <c r="E30" s="474"/>
      <c r="F30" s="473"/>
      <c r="G30" s="473"/>
      <c r="H30" s="475"/>
      <c r="I30" s="473"/>
      <c r="J30" s="473"/>
      <c r="K30" s="473"/>
      <c r="L30" s="473"/>
      <c r="M30" s="473"/>
      <c r="N30" s="473"/>
      <c r="O30" s="473"/>
      <c r="P30" s="473"/>
      <c r="Q30" s="473"/>
      <c r="R30" s="473"/>
      <c r="S30" s="473"/>
      <c r="T30" s="473"/>
      <c r="U30" s="473"/>
      <c r="V30" s="473"/>
      <c r="W30" s="473"/>
      <c r="X30" s="473"/>
      <c r="Y30" s="473"/>
      <c r="Z30" s="473"/>
    </row>
    <row r="31" spans="1:26" ht="14.25" customHeight="1" x14ac:dyDescent="0.25">
      <c r="A31" s="473"/>
      <c r="B31" s="490"/>
      <c r="C31" s="474"/>
      <c r="D31" s="474"/>
      <c r="E31" s="474"/>
      <c r="F31" s="473"/>
      <c r="G31" s="473"/>
      <c r="H31" s="475"/>
      <c r="I31" s="473"/>
      <c r="J31" s="473"/>
      <c r="K31" s="473"/>
      <c r="L31" s="473"/>
      <c r="M31" s="473"/>
      <c r="N31" s="473"/>
      <c r="O31" s="473"/>
      <c r="P31" s="473"/>
      <c r="Q31" s="473"/>
      <c r="R31" s="473"/>
      <c r="S31" s="473"/>
      <c r="T31" s="473"/>
      <c r="U31" s="473"/>
      <c r="V31" s="473"/>
      <c r="W31" s="473"/>
      <c r="X31" s="473"/>
      <c r="Y31" s="473"/>
      <c r="Z31" s="473"/>
    </row>
    <row r="32" spans="1:26" ht="14.25" customHeight="1" x14ac:dyDescent="0.25">
      <c r="A32" s="473"/>
      <c r="B32" s="474"/>
      <c r="C32" s="474"/>
      <c r="D32" s="474"/>
      <c r="E32" s="474"/>
      <c r="F32" s="473"/>
      <c r="G32" s="473"/>
      <c r="H32" s="475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3"/>
      <c r="T32" s="473"/>
      <c r="U32" s="473"/>
      <c r="V32" s="473"/>
      <c r="W32" s="473"/>
      <c r="X32" s="473"/>
      <c r="Y32" s="473"/>
      <c r="Z32" s="473"/>
    </row>
    <row r="33" spans="1:26" ht="14.25" customHeight="1" x14ac:dyDescent="0.25">
      <c r="A33" s="473"/>
      <c r="B33" s="474"/>
      <c r="C33" s="474"/>
      <c r="D33" s="474"/>
      <c r="E33" s="474"/>
      <c r="F33" s="473"/>
      <c r="G33" s="473"/>
      <c r="H33" s="475"/>
      <c r="I33" s="473"/>
      <c r="J33" s="473"/>
      <c r="K33" s="473"/>
      <c r="L33" s="473"/>
      <c r="M33" s="473"/>
      <c r="N33" s="473"/>
      <c r="O33" s="473"/>
      <c r="P33" s="473"/>
      <c r="Q33" s="473"/>
      <c r="R33" s="473"/>
      <c r="S33" s="473"/>
      <c r="T33" s="473"/>
      <c r="U33" s="473"/>
      <c r="V33" s="473"/>
      <c r="W33" s="473"/>
      <c r="X33" s="473"/>
      <c r="Y33" s="473"/>
      <c r="Z33" s="473"/>
    </row>
    <row r="34" spans="1:26" ht="14.25" customHeight="1" x14ac:dyDescent="0.25">
      <c r="A34" s="473"/>
      <c r="B34" s="474"/>
      <c r="C34" s="474"/>
      <c r="D34" s="474"/>
      <c r="E34" s="474"/>
      <c r="F34" s="473"/>
      <c r="G34" s="473"/>
      <c r="H34" s="475"/>
      <c r="I34" s="473"/>
      <c r="J34" s="473"/>
      <c r="K34" s="473"/>
      <c r="L34" s="473"/>
      <c r="M34" s="473"/>
      <c r="N34" s="473"/>
      <c r="O34" s="473"/>
      <c r="P34" s="473"/>
      <c r="Q34" s="473"/>
      <c r="R34" s="473"/>
      <c r="S34" s="473"/>
      <c r="T34" s="473"/>
      <c r="U34" s="473"/>
      <c r="V34" s="473"/>
      <c r="W34" s="473"/>
      <c r="X34" s="473"/>
      <c r="Y34" s="473"/>
      <c r="Z34" s="473"/>
    </row>
    <row r="35" spans="1:26" ht="14.25" customHeight="1" x14ac:dyDescent="0.25">
      <c r="A35" s="473"/>
      <c r="B35" s="474"/>
      <c r="C35" s="474"/>
      <c r="D35" s="474"/>
      <c r="E35" s="474"/>
      <c r="F35" s="473"/>
      <c r="G35" s="473"/>
      <c r="H35" s="475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3"/>
      <c r="T35" s="473"/>
      <c r="U35" s="473"/>
      <c r="V35" s="473"/>
      <c r="W35" s="473"/>
      <c r="X35" s="473"/>
      <c r="Y35" s="473"/>
      <c r="Z35" s="473"/>
    </row>
    <row r="36" spans="1:26" ht="14.25" customHeight="1" x14ac:dyDescent="0.25">
      <c r="A36" s="473"/>
      <c r="B36" s="474"/>
      <c r="C36" s="474"/>
      <c r="D36" s="474"/>
      <c r="E36" s="474"/>
      <c r="F36" s="473"/>
      <c r="G36" s="473"/>
      <c r="H36" s="475"/>
      <c r="I36" s="473"/>
      <c r="J36" s="473"/>
      <c r="K36" s="473"/>
      <c r="L36" s="473"/>
      <c r="M36" s="473"/>
      <c r="N36" s="473"/>
      <c r="O36" s="473"/>
      <c r="P36" s="473"/>
      <c r="Q36" s="473"/>
      <c r="R36" s="473"/>
      <c r="S36" s="473"/>
      <c r="T36" s="473"/>
      <c r="U36" s="473"/>
      <c r="V36" s="473"/>
      <c r="W36" s="473"/>
      <c r="X36" s="473"/>
      <c r="Y36" s="473"/>
      <c r="Z36" s="473"/>
    </row>
    <row r="37" spans="1:26" ht="14.25" customHeight="1" x14ac:dyDescent="0.25">
      <c r="A37" s="473"/>
      <c r="B37" s="474"/>
      <c r="C37" s="474"/>
      <c r="D37" s="474"/>
      <c r="E37" s="474"/>
      <c r="F37" s="473"/>
      <c r="G37" s="473"/>
      <c r="H37" s="475"/>
      <c r="I37" s="473"/>
      <c r="J37" s="473"/>
      <c r="K37" s="473"/>
      <c r="L37" s="473"/>
      <c r="M37" s="473"/>
      <c r="N37" s="473"/>
      <c r="O37" s="473"/>
      <c r="P37" s="473"/>
      <c r="Q37" s="473"/>
      <c r="R37" s="473"/>
      <c r="S37" s="473"/>
      <c r="T37" s="473"/>
      <c r="U37" s="473"/>
      <c r="V37" s="473"/>
      <c r="W37" s="473"/>
      <c r="X37" s="473"/>
      <c r="Y37" s="473"/>
      <c r="Z37" s="473"/>
    </row>
    <row r="38" spans="1:26" ht="14.25" customHeight="1" x14ac:dyDescent="0.25">
      <c r="A38" s="473"/>
      <c r="B38" s="474"/>
      <c r="C38" s="474"/>
      <c r="D38" s="474"/>
      <c r="E38" s="474"/>
      <c r="F38" s="473"/>
      <c r="G38" s="473"/>
      <c r="H38" s="475"/>
      <c r="I38" s="473"/>
      <c r="J38" s="473"/>
      <c r="K38" s="473"/>
      <c r="L38" s="473"/>
      <c r="M38" s="473"/>
      <c r="N38" s="473"/>
      <c r="O38" s="473"/>
      <c r="P38" s="473"/>
      <c r="Q38" s="473"/>
      <c r="R38" s="473"/>
      <c r="S38" s="473"/>
      <c r="T38" s="473"/>
      <c r="U38" s="473"/>
      <c r="V38" s="473"/>
      <c r="W38" s="473"/>
      <c r="X38" s="473"/>
      <c r="Y38" s="473"/>
      <c r="Z38" s="473"/>
    </row>
    <row r="39" spans="1:26" ht="14.25" customHeight="1" x14ac:dyDescent="0.25">
      <c r="A39" s="473"/>
      <c r="B39" s="474"/>
      <c r="C39" s="474"/>
      <c r="D39" s="474"/>
      <c r="E39" s="474"/>
      <c r="F39" s="473"/>
      <c r="G39" s="473"/>
      <c r="H39" s="475"/>
      <c r="I39" s="473"/>
      <c r="J39" s="473"/>
      <c r="K39" s="473"/>
      <c r="L39" s="473"/>
      <c r="M39" s="473"/>
      <c r="N39" s="473"/>
      <c r="O39" s="473"/>
      <c r="P39" s="473"/>
      <c r="Q39" s="473"/>
      <c r="R39" s="473"/>
      <c r="S39" s="473"/>
      <c r="T39" s="473"/>
      <c r="U39" s="473"/>
      <c r="V39" s="473"/>
      <c r="W39" s="473"/>
      <c r="X39" s="473"/>
      <c r="Y39" s="473"/>
      <c r="Z39" s="473"/>
    </row>
    <row r="40" spans="1:26" ht="14.25" customHeight="1" x14ac:dyDescent="0.25">
      <c r="A40" s="473"/>
      <c r="B40" s="474"/>
      <c r="C40" s="474"/>
      <c r="D40" s="474"/>
      <c r="E40" s="474"/>
      <c r="F40" s="473"/>
      <c r="G40" s="473"/>
      <c r="H40" s="475"/>
      <c r="I40" s="473"/>
      <c r="J40" s="473"/>
      <c r="K40" s="473"/>
      <c r="L40" s="473"/>
      <c r="M40" s="473"/>
      <c r="N40" s="473"/>
      <c r="O40" s="473"/>
      <c r="P40" s="473"/>
      <c r="Q40" s="473"/>
      <c r="R40" s="473"/>
      <c r="S40" s="473"/>
      <c r="T40" s="473"/>
      <c r="U40" s="473"/>
      <c r="V40" s="473"/>
      <c r="W40" s="473"/>
      <c r="X40" s="473"/>
      <c r="Y40" s="473"/>
      <c r="Z40" s="473"/>
    </row>
    <row r="41" spans="1:26" ht="14.25" customHeight="1" x14ac:dyDescent="0.25">
      <c r="A41" s="473"/>
      <c r="B41" s="474"/>
      <c r="C41" s="474"/>
      <c r="D41" s="474"/>
      <c r="E41" s="474"/>
      <c r="F41" s="473"/>
      <c r="G41" s="473"/>
      <c r="H41" s="475"/>
      <c r="I41" s="473"/>
      <c r="J41" s="473"/>
      <c r="K41" s="473"/>
      <c r="L41" s="473"/>
      <c r="M41" s="473"/>
      <c r="N41" s="473"/>
      <c r="O41" s="473"/>
      <c r="P41" s="473"/>
      <c r="Q41" s="473"/>
      <c r="R41" s="473"/>
      <c r="S41" s="473"/>
      <c r="T41" s="473"/>
      <c r="U41" s="473"/>
      <c r="V41" s="473"/>
      <c r="W41" s="473"/>
      <c r="X41" s="473"/>
      <c r="Y41" s="473"/>
      <c r="Z41" s="473"/>
    </row>
    <row r="42" spans="1:26" ht="14.25" customHeight="1" x14ac:dyDescent="0.25">
      <c r="A42" s="473"/>
      <c r="B42" s="474"/>
      <c r="C42" s="474"/>
      <c r="D42" s="474"/>
      <c r="E42" s="474"/>
      <c r="F42" s="473"/>
      <c r="G42" s="473"/>
      <c r="H42" s="475"/>
      <c r="I42" s="473"/>
      <c r="J42" s="473"/>
      <c r="K42" s="473"/>
      <c r="L42" s="473"/>
      <c r="M42" s="473"/>
      <c r="N42" s="473"/>
      <c r="O42" s="473"/>
      <c r="P42" s="473"/>
      <c r="Q42" s="473"/>
      <c r="R42" s="473"/>
      <c r="S42" s="473"/>
      <c r="T42" s="473"/>
      <c r="U42" s="473"/>
      <c r="V42" s="473"/>
      <c r="W42" s="473"/>
      <c r="X42" s="473"/>
      <c r="Y42" s="473"/>
      <c r="Z42" s="473"/>
    </row>
    <row r="43" spans="1:26" ht="14.25" customHeight="1" x14ac:dyDescent="0.25">
      <c r="A43" s="473"/>
      <c r="B43" s="474"/>
      <c r="C43" s="474"/>
      <c r="D43" s="474"/>
      <c r="E43" s="474"/>
      <c r="F43" s="473"/>
      <c r="G43" s="473"/>
      <c r="H43" s="475"/>
      <c r="I43" s="473"/>
      <c r="J43" s="473"/>
      <c r="K43" s="473"/>
      <c r="L43" s="473"/>
      <c r="M43" s="473"/>
      <c r="N43" s="473"/>
      <c r="O43" s="473"/>
      <c r="P43" s="473"/>
      <c r="Q43" s="473"/>
      <c r="R43" s="473"/>
      <c r="S43" s="473"/>
      <c r="T43" s="473"/>
      <c r="U43" s="473"/>
      <c r="V43" s="473"/>
      <c r="W43" s="473"/>
      <c r="X43" s="473"/>
      <c r="Y43" s="473"/>
      <c r="Z43" s="473"/>
    </row>
    <row r="44" spans="1:26" ht="14.25" customHeight="1" x14ac:dyDescent="0.25">
      <c r="A44" s="473"/>
      <c r="B44" s="474"/>
      <c r="C44" s="474"/>
      <c r="D44" s="474"/>
      <c r="E44" s="474"/>
      <c r="F44" s="473"/>
      <c r="G44" s="473"/>
      <c r="H44" s="475"/>
      <c r="I44" s="473"/>
      <c r="J44" s="473"/>
      <c r="K44" s="473"/>
      <c r="L44" s="473"/>
      <c r="M44" s="473"/>
      <c r="N44" s="473"/>
      <c r="O44" s="473"/>
      <c r="P44" s="473"/>
      <c r="Q44" s="473"/>
      <c r="R44" s="473"/>
      <c r="S44" s="473"/>
      <c r="T44" s="473"/>
      <c r="U44" s="473"/>
      <c r="V44" s="473"/>
      <c r="W44" s="473"/>
      <c r="X44" s="473"/>
      <c r="Y44" s="473"/>
      <c r="Z44" s="473"/>
    </row>
    <row r="45" spans="1:26" ht="14.25" customHeight="1" x14ac:dyDescent="0.25">
      <c r="A45" s="473"/>
      <c r="B45" s="474"/>
      <c r="C45" s="474"/>
      <c r="D45" s="474"/>
      <c r="E45" s="474"/>
      <c r="F45" s="473"/>
      <c r="G45" s="473"/>
      <c r="H45" s="475"/>
      <c r="I45" s="473"/>
      <c r="J45" s="473"/>
      <c r="K45" s="473"/>
      <c r="L45" s="473"/>
      <c r="M45" s="473"/>
      <c r="N45" s="473"/>
      <c r="O45" s="473"/>
      <c r="P45" s="473"/>
      <c r="Q45" s="473"/>
      <c r="R45" s="473"/>
      <c r="S45" s="473"/>
      <c r="T45" s="473"/>
      <c r="U45" s="473"/>
      <c r="V45" s="473"/>
      <c r="W45" s="473"/>
      <c r="X45" s="473"/>
      <c r="Y45" s="473"/>
      <c r="Z45" s="473"/>
    </row>
    <row r="46" spans="1:26" ht="14.25" customHeight="1" x14ac:dyDescent="0.25">
      <c r="A46" s="473"/>
      <c r="B46" s="474"/>
      <c r="C46" s="474"/>
      <c r="D46" s="474"/>
      <c r="E46" s="474"/>
      <c r="F46" s="473"/>
      <c r="G46" s="473"/>
      <c r="H46" s="475"/>
      <c r="I46" s="473"/>
      <c r="J46" s="473"/>
      <c r="K46" s="473"/>
      <c r="L46" s="473"/>
      <c r="M46" s="473"/>
      <c r="N46" s="473"/>
      <c r="O46" s="473"/>
      <c r="P46" s="473"/>
      <c r="Q46" s="473"/>
      <c r="R46" s="473"/>
      <c r="S46" s="473"/>
      <c r="T46" s="473"/>
      <c r="U46" s="473"/>
      <c r="V46" s="473"/>
      <c r="W46" s="473"/>
      <c r="X46" s="473"/>
      <c r="Y46" s="473"/>
      <c r="Z46" s="473"/>
    </row>
    <row r="47" spans="1:26" ht="14.25" customHeight="1" x14ac:dyDescent="0.25">
      <c r="A47" s="473"/>
      <c r="B47" s="474"/>
      <c r="C47" s="474"/>
      <c r="D47" s="474"/>
      <c r="E47" s="474"/>
      <c r="F47" s="473"/>
      <c r="G47" s="473"/>
      <c r="H47" s="475"/>
      <c r="I47" s="473"/>
      <c r="J47" s="473"/>
      <c r="K47" s="473"/>
      <c r="L47" s="473"/>
      <c r="M47" s="473"/>
      <c r="N47" s="473"/>
      <c r="O47" s="473"/>
      <c r="P47" s="473"/>
      <c r="Q47" s="473"/>
      <c r="R47" s="473"/>
      <c r="S47" s="473"/>
      <c r="T47" s="473"/>
      <c r="U47" s="473"/>
      <c r="V47" s="473"/>
      <c r="W47" s="473"/>
      <c r="X47" s="473"/>
      <c r="Y47" s="473"/>
      <c r="Z47" s="473"/>
    </row>
    <row r="48" spans="1:26" ht="14.25" customHeight="1" x14ac:dyDescent="0.25">
      <c r="A48" s="473"/>
      <c r="B48" s="474"/>
      <c r="C48" s="474"/>
      <c r="D48" s="474"/>
      <c r="E48" s="474"/>
      <c r="F48" s="473"/>
      <c r="G48" s="473"/>
      <c r="H48" s="475"/>
      <c r="I48" s="473"/>
      <c r="J48" s="473"/>
      <c r="K48" s="473"/>
      <c r="L48" s="473"/>
      <c r="M48" s="473"/>
      <c r="N48" s="473"/>
      <c r="O48" s="473"/>
      <c r="P48" s="473"/>
      <c r="Q48" s="473"/>
      <c r="R48" s="473"/>
      <c r="S48" s="473"/>
      <c r="T48" s="473"/>
      <c r="U48" s="473"/>
      <c r="V48" s="473"/>
      <c r="W48" s="473"/>
      <c r="X48" s="473"/>
      <c r="Y48" s="473"/>
      <c r="Z48" s="473"/>
    </row>
    <row r="49" spans="1:26" ht="14.25" customHeight="1" x14ac:dyDescent="0.25">
      <c r="A49" s="473"/>
      <c r="B49" s="474"/>
      <c r="C49" s="474"/>
      <c r="D49" s="474"/>
      <c r="E49" s="474"/>
      <c r="F49" s="473"/>
      <c r="G49" s="473"/>
      <c r="H49" s="475"/>
      <c r="I49" s="473"/>
      <c r="J49" s="473"/>
      <c r="K49" s="473"/>
      <c r="L49" s="473"/>
      <c r="M49" s="473"/>
      <c r="N49" s="473"/>
      <c r="O49" s="473"/>
      <c r="P49" s="473"/>
      <c r="Q49" s="473"/>
      <c r="R49" s="473"/>
      <c r="S49" s="473"/>
      <c r="T49" s="473"/>
      <c r="U49" s="473"/>
      <c r="V49" s="473"/>
      <c r="W49" s="473"/>
      <c r="X49" s="473"/>
      <c r="Y49" s="473"/>
      <c r="Z49" s="473"/>
    </row>
    <row r="50" spans="1:26" ht="14.25" customHeight="1" x14ac:dyDescent="0.25">
      <c r="A50" s="473"/>
      <c r="B50" s="474"/>
      <c r="C50" s="474"/>
      <c r="D50" s="474"/>
      <c r="E50" s="474"/>
      <c r="F50" s="473"/>
      <c r="G50" s="473"/>
      <c r="H50" s="475"/>
      <c r="I50" s="473"/>
      <c r="J50" s="473"/>
      <c r="K50" s="473"/>
      <c r="L50" s="473"/>
      <c r="M50" s="473"/>
      <c r="N50" s="473"/>
      <c r="O50" s="473"/>
      <c r="P50" s="473"/>
      <c r="Q50" s="473"/>
      <c r="R50" s="473"/>
      <c r="S50" s="473"/>
      <c r="T50" s="473"/>
      <c r="U50" s="473"/>
      <c r="V50" s="473"/>
      <c r="W50" s="473"/>
      <c r="X50" s="473"/>
      <c r="Y50" s="473"/>
      <c r="Z50" s="473"/>
    </row>
    <row r="51" spans="1:26" ht="14.25" customHeight="1" x14ac:dyDescent="0.25">
      <c r="A51" s="473"/>
      <c r="B51" s="474"/>
      <c r="C51" s="474"/>
      <c r="D51" s="474"/>
      <c r="E51" s="474"/>
      <c r="F51" s="473"/>
      <c r="G51" s="473"/>
      <c r="H51" s="475"/>
      <c r="I51" s="473"/>
      <c r="J51" s="473"/>
      <c r="K51" s="473"/>
      <c r="L51" s="473"/>
      <c r="M51" s="473"/>
      <c r="N51" s="473"/>
      <c r="O51" s="473"/>
      <c r="P51" s="473"/>
      <c r="Q51" s="473"/>
      <c r="R51" s="473"/>
      <c r="S51" s="473"/>
      <c r="T51" s="473"/>
      <c r="U51" s="473"/>
      <c r="V51" s="473"/>
      <c r="W51" s="473"/>
      <c r="X51" s="473"/>
      <c r="Y51" s="473"/>
      <c r="Z51" s="473"/>
    </row>
    <row r="52" spans="1:26" ht="14.25" customHeight="1" x14ac:dyDescent="0.25">
      <c r="A52" s="473"/>
      <c r="B52" s="474"/>
      <c r="C52" s="474"/>
      <c r="D52" s="474"/>
      <c r="E52" s="474"/>
      <c r="F52" s="473"/>
      <c r="G52" s="473"/>
      <c r="H52" s="475"/>
      <c r="I52" s="473"/>
      <c r="J52" s="473"/>
      <c r="K52" s="473"/>
      <c r="L52" s="473"/>
      <c r="M52" s="473"/>
      <c r="N52" s="473"/>
      <c r="O52" s="473"/>
      <c r="P52" s="473"/>
      <c r="Q52" s="473"/>
      <c r="R52" s="473"/>
      <c r="S52" s="473"/>
      <c r="T52" s="473"/>
      <c r="U52" s="473"/>
      <c r="V52" s="473"/>
      <c r="W52" s="473"/>
      <c r="X52" s="473"/>
      <c r="Y52" s="473"/>
      <c r="Z52" s="473"/>
    </row>
    <row r="53" spans="1:26" ht="14.25" customHeight="1" x14ac:dyDescent="0.25">
      <c r="A53" s="473"/>
      <c r="B53" s="474"/>
      <c r="C53" s="474"/>
      <c r="D53" s="474"/>
      <c r="E53" s="474"/>
      <c r="F53" s="473"/>
      <c r="G53" s="473"/>
      <c r="H53" s="475"/>
      <c r="I53" s="473"/>
      <c r="J53" s="473"/>
      <c r="K53" s="473"/>
      <c r="L53" s="473"/>
      <c r="M53" s="473"/>
      <c r="N53" s="473"/>
      <c r="O53" s="473"/>
      <c r="P53" s="473"/>
      <c r="Q53" s="473"/>
      <c r="R53" s="473"/>
      <c r="S53" s="473"/>
      <c r="T53" s="473"/>
      <c r="U53" s="473"/>
      <c r="V53" s="473"/>
      <c r="W53" s="473"/>
      <c r="X53" s="473"/>
      <c r="Y53" s="473"/>
      <c r="Z53" s="473"/>
    </row>
    <row r="54" spans="1:26" ht="14.25" customHeight="1" x14ac:dyDescent="0.25">
      <c r="A54" s="473"/>
      <c r="B54" s="474"/>
      <c r="C54" s="474"/>
      <c r="D54" s="474"/>
      <c r="E54" s="474"/>
      <c r="F54" s="473"/>
      <c r="G54" s="473"/>
      <c r="H54" s="475"/>
      <c r="I54" s="473"/>
      <c r="J54" s="473"/>
      <c r="K54" s="473"/>
      <c r="L54" s="473"/>
      <c r="M54" s="473"/>
      <c r="N54" s="473"/>
      <c r="O54" s="473"/>
      <c r="P54" s="473"/>
      <c r="Q54" s="473"/>
      <c r="R54" s="473"/>
      <c r="S54" s="473"/>
      <c r="T54" s="473"/>
      <c r="U54" s="473"/>
      <c r="V54" s="473"/>
      <c r="W54" s="473"/>
      <c r="X54" s="473"/>
      <c r="Y54" s="473"/>
      <c r="Z54" s="473"/>
    </row>
    <row r="55" spans="1:26" ht="14.25" customHeight="1" x14ac:dyDescent="0.25">
      <c r="A55" s="473"/>
      <c r="B55" s="474"/>
      <c r="C55" s="474"/>
      <c r="D55" s="474"/>
      <c r="E55" s="474"/>
      <c r="F55" s="473"/>
      <c r="G55" s="473"/>
      <c r="H55" s="475"/>
      <c r="I55" s="473"/>
      <c r="J55" s="473"/>
      <c r="K55" s="473"/>
      <c r="L55" s="473"/>
      <c r="M55" s="473"/>
      <c r="N55" s="473"/>
      <c r="O55" s="473"/>
      <c r="P55" s="473"/>
      <c r="Q55" s="473"/>
      <c r="R55" s="473"/>
      <c r="S55" s="473"/>
      <c r="T55" s="473"/>
      <c r="U55" s="473"/>
      <c r="V55" s="473"/>
      <c r="W55" s="473"/>
      <c r="X55" s="473"/>
      <c r="Y55" s="473"/>
      <c r="Z55" s="473"/>
    </row>
    <row r="56" spans="1:26" ht="14.25" customHeight="1" x14ac:dyDescent="0.25">
      <c r="A56" s="473"/>
      <c r="B56" s="474"/>
      <c r="C56" s="474"/>
      <c r="D56" s="474"/>
      <c r="E56" s="474"/>
      <c r="F56" s="473"/>
      <c r="G56" s="473"/>
      <c r="H56" s="475"/>
      <c r="I56" s="473"/>
      <c r="J56" s="473"/>
      <c r="K56" s="473"/>
      <c r="L56" s="473"/>
      <c r="M56" s="473"/>
      <c r="N56" s="473"/>
      <c r="O56" s="473"/>
      <c r="P56" s="473"/>
      <c r="Q56" s="473"/>
      <c r="R56" s="473"/>
      <c r="S56" s="473"/>
      <c r="T56" s="473"/>
      <c r="U56" s="473"/>
      <c r="V56" s="473"/>
      <c r="W56" s="473"/>
      <c r="X56" s="473"/>
      <c r="Y56" s="473"/>
      <c r="Z56" s="473"/>
    </row>
    <row r="57" spans="1:26" ht="14.25" customHeight="1" x14ac:dyDescent="0.25">
      <c r="A57" s="473"/>
      <c r="B57" s="474"/>
      <c r="C57" s="474"/>
      <c r="D57" s="474"/>
      <c r="E57" s="474"/>
      <c r="F57" s="473"/>
      <c r="G57" s="473"/>
      <c r="H57" s="475"/>
      <c r="I57" s="473"/>
      <c r="J57" s="473"/>
      <c r="K57" s="473"/>
      <c r="L57" s="473"/>
      <c r="M57" s="473"/>
      <c r="N57" s="473"/>
      <c r="O57" s="473"/>
      <c r="P57" s="473"/>
      <c r="Q57" s="473"/>
      <c r="R57" s="473"/>
      <c r="S57" s="473"/>
      <c r="T57" s="473"/>
      <c r="U57" s="473"/>
      <c r="V57" s="473"/>
      <c r="W57" s="473"/>
      <c r="X57" s="473"/>
      <c r="Y57" s="473"/>
      <c r="Z57" s="473"/>
    </row>
    <row r="58" spans="1:26" ht="14.25" customHeight="1" x14ac:dyDescent="0.25">
      <c r="A58" s="473"/>
      <c r="B58" s="474"/>
      <c r="C58" s="474"/>
      <c r="D58" s="474"/>
      <c r="E58" s="474"/>
      <c r="F58" s="473"/>
      <c r="G58" s="473"/>
      <c r="H58" s="475"/>
      <c r="I58" s="473"/>
      <c r="J58" s="473"/>
      <c r="K58" s="473"/>
      <c r="L58" s="473"/>
      <c r="M58" s="473"/>
      <c r="N58" s="473"/>
      <c r="O58" s="473"/>
      <c r="P58" s="473"/>
      <c r="Q58" s="473"/>
      <c r="R58" s="473"/>
      <c r="S58" s="473"/>
      <c r="T58" s="473"/>
      <c r="U58" s="473"/>
      <c r="V58" s="473"/>
      <c r="W58" s="473"/>
      <c r="X58" s="473"/>
      <c r="Y58" s="473"/>
      <c r="Z58" s="473"/>
    </row>
    <row r="59" spans="1:26" ht="14.25" customHeight="1" x14ac:dyDescent="0.25">
      <c r="A59" s="473"/>
      <c r="B59" s="474"/>
      <c r="C59" s="474"/>
      <c r="D59" s="474"/>
      <c r="E59" s="474"/>
      <c r="F59" s="473"/>
      <c r="G59" s="473"/>
      <c r="H59" s="475"/>
      <c r="I59" s="473"/>
      <c r="J59" s="473"/>
      <c r="K59" s="473"/>
      <c r="L59" s="473"/>
      <c r="M59" s="473"/>
      <c r="N59" s="473"/>
      <c r="O59" s="473"/>
      <c r="P59" s="473"/>
      <c r="Q59" s="473"/>
      <c r="R59" s="473"/>
      <c r="S59" s="473"/>
      <c r="T59" s="473"/>
      <c r="U59" s="473"/>
      <c r="V59" s="473"/>
      <c r="W59" s="473"/>
      <c r="X59" s="473"/>
      <c r="Y59" s="473"/>
      <c r="Z59" s="473"/>
    </row>
    <row r="60" spans="1:26" ht="14.25" customHeight="1" x14ac:dyDescent="0.25">
      <c r="A60" s="473"/>
      <c r="B60" s="474"/>
      <c r="C60" s="474"/>
      <c r="D60" s="474"/>
      <c r="E60" s="474"/>
      <c r="F60" s="473"/>
      <c r="G60" s="473"/>
      <c r="H60" s="475"/>
      <c r="I60" s="473"/>
      <c r="J60" s="473"/>
      <c r="K60" s="473"/>
      <c r="L60" s="473"/>
      <c r="M60" s="473"/>
      <c r="N60" s="473"/>
      <c r="O60" s="473"/>
      <c r="P60" s="473"/>
      <c r="Q60" s="473"/>
      <c r="R60" s="473"/>
      <c r="S60" s="473"/>
      <c r="T60" s="473"/>
      <c r="U60" s="473"/>
      <c r="V60" s="473"/>
      <c r="W60" s="473"/>
      <c r="X60" s="473"/>
      <c r="Y60" s="473"/>
      <c r="Z60" s="473"/>
    </row>
    <row r="61" spans="1:26" ht="14.25" customHeight="1" x14ac:dyDescent="0.25">
      <c r="A61" s="473"/>
      <c r="B61" s="474"/>
      <c r="C61" s="474"/>
      <c r="D61" s="474"/>
      <c r="E61" s="474"/>
      <c r="F61" s="473"/>
      <c r="G61" s="473"/>
      <c r="H61" s="475"/>
      <c r="I61" s="473"/>
      <c r="J61" s="473"/>
      <c r="K61" s="473"/>
      <c r="L61" s="473"/>
      <c r="M61" s="473"/>
      <c r="N61" s="473"/>
      <c r="O61" s="473"/>
      <c r="P61" s="473"/>
      <c r="Q61" s="473"/>
      <c r="R61" s="473"/>
      <c r="S61" s="473"/>
      <c r="T61" s="473"/>
      <c r="U61" s="473"/>
      <c r="V61" s="473"/>
      <c r="W61" s="473"/>
      <c r="X61" s="473"/>
      <c r="Y61" s="473"/>
      <c r="Z61" s="473"/>
    </row>
    <row r="62" spans="1:26" ht="14.25" customHeight="1" x14ac:dyDescent="0.25">
      <c r="A62" s="473"/>
      <c r="B62" s="474"/>
      <c r="C62" s="474"/>
      <c r="D62" s="474"/>
      <c r="E62" s="474"/>
      <c r="F62" s="473"/>
      <c r="G62" s="473"/>
      <c r="H62" s="475"/>
      <c r="I62" s="473"/>
      <c r="J62" s="473"/>
      <c r="K62" s="473"/>
      <c r="L62" s="473"/>
      <c r="M62" s="473"/>
      <c r="N62" s="473"/>
      <c r="O62" s="473"/>
      <c r="P62" s="473"/>
      <c r="Q62" s="473"/>
      <c r="R62" s="473"/>
      <c r="S62" s="473"/>
      <c r="T62" s="473"/>
      <c r="U62" s="473"/>
      <c r="V62" s="473"/>
      <c r="W62" s="473"/>
      <c r="X62" s="473"/>
      <c r="Y62" s="473"/>
      <c r="Z62" s="473"/>
    </row>
    <row r="63" spans="1:26" ht="14.25" customHeight="1" x14ac:dyDescent="0.25">
      <c r="A63" s="473"/>
      <c r="B63" s="474"/>
      <c r="C63" s="474"/>
      <c r="D63" s="474"/>
      <c r="E63" s="474"/>
      <c r="F63" s="473"/>
      <c r="G63" s="473"/>
      <c r="H63" s="475"/>
      <c r="I63" s="473"/>
      <c r="J63" s="473"/>
      <c r="K63" s="473"/>
      <c r="L63" s="473"/>
      <c r="M63" s="473"/>
      <c r="N63" s="473"/>
      <c r="O63" s="473"/>
      <c r="P63" s="473"/>
      <c r="Q63" s="473"/>
      <c r="R63" s="473"/>
      <c r="S63" s="473"/>
      <c r="T63" s="473"/>
      <c r="U63" s="473"/>
      <c r="V63" s="473"/>
      <c r="W63" s="473"/>
      <c r="X63" s="473"/>
      <c r="Y63" s="473"/>
      <c r="Z63" s="473"/>
    </row>
    <row r="64" spans="1:26" ht="14.25" customHeight="1" x14ac:dyDescent="0.25">
      <c r="A64" s="473"/>
      <c r="B64" s="474"/>
      <c r="C64" s="474"/>
      <c r="D64" s="474"/>
      <c r="E64" s="474"/>
      <c r="F64" s="473"/>
      <c r="G64" s="473"/>
      <c r="H64" s="475"/>
      <c r="I64" s="473"/>
      <c r="J64" s="473"/>
      <c r="K64" s="473"/>
      <c r="L64" s="473"/>
      <c r="M64" s="473"/>
      <c r="N64" s="473"/>
      <c r="O64" s="473"/>
      <c r="P64" s="473"/>
      <c r="Q64" s="473"/>
      <c r="R64" s="473"/>
      <c r="S64" s="473"/>
      <c r="T64" s="473"/>
      <c r="U64" s="473"/>
      <c r="V64" s="473"/>
      <c r="W64" s="473"/>
      <c r="X64" s="473"/>
      <c r="Y64" s="473"/>
      <c r="Z64" s="473"/>
    </row>
    <row r="65" spans="1:26" ht="14.25" customHeight="1" x14ac:dyDescent="0.25">
      <c r="A65" s="473"/>
      <c r="B65" s="474"/>
      <c r="C65" s="474"/>
      <c r="D65" s="474"/>
      <c r="E65" s="474"/>
      <c r="F65" s="473"/>
      <c r="G65" s="473"/>
      <c r="H65" s="475"/>
      <c r="I65" s="473"/>
      <c r="J65" s="473"/>
      <c r="K65" s="473"/>
      <c r="L65" s="473"/>
      <c r="M65" s="473"/>
      <c r="N65" s="473"/>
      <c r="O65" s="473"/>
      <c r="P65" s="473"/>
      <c r="Q65" s="473"/>
      <c r="R65" s="473"/>
      <c r="S65" s="473"/>
      <c r="T65" s="473"/>
      <c r="U65" s="473"/>
      <c r="V65" s="473"/>
      <c r="W65" s="473"/>
      <c r="X65" s="473"/>
      <c r="Y65" s="473"/>
      <c r="Z65" s="473"/>
    </row>
    <row r="66" spans="1:26" ht="14.25" customHeight="1" x14ac:dyDescent="0.25">
      <c r="A66" s="473"/>
      <c r="B66" s="474"/>
      <c r="C66" s="474"/>
      <c r="D66" s="474"/>
      <c r="E66" s="474"/>
      <c r="F66" s="473"/>
      <c r="G66" s="473"/>
      <c r="H66" s="475"/>
      <c r="I66" s="473"/>
      <c r="J66" s="473"/>
      <c r="K66" s="473"/>
      <c r="L66" s="473"/>
      <c r="M66" s="473"/>
      <c r="N66" s="473"/>
      <c r="O66" s="473"/>
      <c r="P66" s="473"/>
      <c r="Q66" s="473"/>
      <c r="R66" s="473"/>
      <c r="S66" s="473"/>
      <c r="T66" s="473"/>
      <c r="U66" s="473"/>
      <c r="V66" s="473"/>
      <c r="W66" s="473"/>
      <c r="X66" s="473"/>
      <c r="Y66" s="473"/>
      <c r="Z66" s="473"/>
    </row>
    <row r="67" spans="1:26" ht="14.25" customHeight="1" x14ac:dyDescent="0.25">
      <c r="A67" s="473"/>
      <c r="B67" s="474"/>
      <c r="C67" s="474"/>
      <c r="D67" s="474"/>
      <c r="E67" s="474"/>
      <c r="F67" s="473"/>
      <c r="G67" s="473"/>
      <c r="H67" s="475"/>
      <c r="I67" s="473"/>
      <c r="J67" s="473"/>
      <c r="K67" s="473"/>
      <c r="L67" s="473"/>
      <c r="M67" s="473"/>
      <c r="N67" s="473"/>
      <c r="O67" s="473"/>
      <c r="P67" s="473"/>
      <c r="Q67" s="473"/>
      <c r="R67" s="473"/>
      <c r="S67" s="473"/>
      <c r="T67" s="473"/>
      <c r="U67" s="473"/>
      <c r="V67" s="473"/>
      <c r="W67" s="473"/>
      <c r="X67" s="473"/>
      <c r="Y67" s="473"/>
      <c r="Z67" s="473"/>
    </row>
    <row r="68" spans="1:26" ht="14.25" customHeight="1" x14ac:dyDescent="0.25">
      <c r="A68" s="473"/>
      <c r="B68" s="474"/>
      <c r="C68" s="474"/>
      <c r="D68" s="474"/>
      <c r="E68" s="474"/>
      <c r="F68" s="473"/>
      <c r="G68" s="473"/>
      <c r="H68" s="475"/>
      <c r="I68" s="473"/>
      <c r="J68" s="473"/>
      <c r="K68" s="473"/>
      <c r="L68" s="473"/>
      <c r="M68" s="473"/>
      <c r="N68" s="473"/>
      <c r="O68" s="473"/>
      <c r="P68" s="473"/>
      <c r="Q68" s="473"/>
      <c r="R68" s="473"/>
      <c r="S68" s="473"/>
      <c r="T68" s="473"/>
      <c r="U68" s="473"/>
      <c r="V68" s="473"/>
      <c r="W68" s="473"/>
      <c r="X68" s="473"/>
      <c r="Y68" s="473"/>
      <c r="Z68" s="473"/>
    </row>
    <row r="69" spans="1:26" ht="14.25" customHeight="1" x14ac:dyDescent="0.25">
      <c r="A69" s="473"/>
      <c r="B69" s="474"/>
      <c r="C69" s="474"/>
      <c r="D69" s="474"/>
      <c r="E69" s="474"/>
      <c r="F69" s="473"/>
      <c r="G69" s="473"/>
      <c r="H69" s="475"/>
      <c r="I69" s="473"/>
      <c r="J69" s="473"/>
      <c r="K69" s="473"/>
      <c r="L69" s="473"/>
      <c r="M69" s="473"/>
      <c r="N69" s="473"/>
      <c r="O69" s="473"/>
      <c r="P69" s="473"/>
      <c r="Q69" s="473"/>
      <c r="R69" s="473"/>
      <c r="S69" s="473"/>
      <c r="T69" s="473"/>
      <c r="U69" s="473"/>
      <c r="V69" s="473"/>
      <c r="W69" s="473"/>
      <c r="X69" s="473"/>
      <c r="Y69" s="473"/>
      <c r="Z69" s="473"/>
    </row>
    <row r="70" spans="1:26" ht="14.25" customHeight="1" x14ac:dyDescent="0.25">
      <c r="A70" s="473"/>
      <c r="B70" s="474"/>
      <c r="C70" s="474"/>
      <c r="D70" s="474"/>
      <c r="E70" s="474"/>
      <c r="F70" s="473"/>
      <c r="G70" s="473"/>
      <c r="H70" s="475"/>
      <c r="I70" s="473"/>
      <c r="J70" s="473"/>
      <c r="K70" s="473"/>
      <c r="L70" s="473"/>
      <c r="M70" s="473"/>
      <c r="N70" s="473"/>
      <c r="O70" s="473"/>
      <c r="P70" s="473"/>
      <c r="Q70" s="473"/>
      <c r="R70" s="473"/>
      <c r="S70" s="473"/>
      <c r="T70" s="473"/>
      <c r="U70" s="473"/>
      <c r="V70" s="473"/>
      <c r="W70" s="473"/>
      <c r="X70" s="473"/>
      <c r="Y70" s="473"/>
      <c r="Z70" s="473"/>
    </row>
    <row r="71" spans="1:26" ht="14.25" customHeight="1" x14ac:dyDescent="0.25">
      <c r="A71" s="473"/>
      <c r="B71" s="474"/>
      <c r="C71" s="474"/>
      <c r="D71" s="474"/>
      <c r="E71" s="474"/>
      <c r="F71" s="473"/>
      <c r="G71" s="473"/>
      <c r="H71" s="475"/>
      <c r="I71" s="473"/>
      <c r="J71" s="473"/>
      <c r="K71" s="473"/>
      <c r="L71" s="473"/>
      <c r="M71" s="473"/>
      <c r="N71" s="473"/>
      <c r="O71" s="473"/>
      <c r="P71" s="473"/>
      <c r="Q71" s="473"/>
      <c r="R71" s="473"/>
      <c r="S71" s="473"/>
      <c r="T71" s="473"/>
      <c r="U71" s="473"/>
      <c r="V71" s="473"/>
      <c r="W71" s="473"/>
      <c r="X71" s="473"/>
      <c r="Y71" s="473"/>
      <c r="Z71" s="473"/>
    </row>
    <row r="72" spans="1:26" ht="14.25" customHeight="1" x14ac:dyDescent="0.25">
      <c r="A72" s="473"/>
      <c r="B72" s="474"/>
      <c r="C72" s="474"/>
      <c r="D72" s="474"/>
      <c r="E72" s="474"/>
      <c r="F72" s="473"/>
      <c r="G72" s="473"/>
      <c r="H72" s="475"/>
      <c r="I72" s="473"/>
      <c r="J72" s="473"/>
      <c r="K72" s="473"/>
      <c r="L72" s="473"/>
      <c r="M72" s="473"/>
      <c r="N72" s="473"/>
      <c r="O72" s="473"/>
      <c r="P72" s="473"/>
      <c r="Q72" s="473"/>
      <c r="R72" s="473"/>
      <c r="S72" s="473"/>
      <c r="T72" s="473"/>
      <c r="U72" s="473"/>
      <c r="V72" s="473"/>
      <c r="W72" s="473"/>
      <c r="X72" s="473"/>
      <c r="Y72" s="473"/>
      <c r="Z72" s="473"/>
    </row>
    <row r="73" spans="1:26" ht="14.25" customHeight="1" x14ac:dyDescent="0.25">
      <c r="A73" s="473"/>
      <c r="B73" s="474"/>
      <c r="C73" s="474"/>
      <c r="D73" s="474"/>
      <c r="E73" s="474"/>
      <c r="F73" s="473"/>
      <c r="G73" s="473"/>
      <c r="H73" s="475"/>
      <c r="I73" s="473"/>
      <c r="J73" s="473"/>
      <c r="K73" s="473"/>
      <c r="L73" s="473"/>
      <c r="M73" s="473"/>
      <c r="N73" s="473"/>
      <c r="O73" s="473"/>
      <c r="P73" s="473"/>
      <c r="Q73" s="473"/>
      <c r="R73" s="473"/>
      <c r="S73" s="473"/>
      <c r="T73" s="473"/>
      <c r="U73" s="473"/>
      <c r="V73" s="473"/>
      <c r="W73" s="473"/>
      <c r="X73" s="473"/>
      <c r="Y73" s="473"/>
      <c r="Z73" s="473"/>
    </row>
    <row r="74" spans="1:26" ht="14.25" customHeight="1" x14ac:dyDescent="0.25">
      <c r="A74" s="473"/>
      <c r="B74" s="474"/>
      <c r="C74" s="474"/>
      <c r="D74" s="474"/>
      <c r="E74" s="474"/>
      <c r="F74" s="473"/>
      <c r="G74" s="473"/>
      <c r="H74" s="475"/>
      <c r="I74" s="473"/>
      <c r="J74" s="473"/>
      <c r="K74" s="473"/>
      <c r="L74" s="473"/>
      <c r="M74" s="473"/>
      <c r="N74" s="473"/>
      <c r="O74" s="473"/>
      <c r="P74" s="473"/>
      <c r="Q74" s="473"/>
      <c r="R74" s="473"/>
      <c r="S74" s="473"/>
      <c r="T74" s="473"/>
      <c r="U74" s="473"/>
      <c r="V74" s="473"/>
      <c r="W74" s="473"/>
      <c r="X74" s="473"/>
      <c r="Y74" s="473"/>
      <c r="Z74" s="473"/>
    </row>
    <row r="75" spans="1:26" ht="14.25" customHeight="1" x14ac:dyDescent="0.25">
      <c r="A75" s="473"/>
      <c r="B75" s="474"/>
      <c r="C75" s="474"/>
      <c r="D75" s="474"/>
      <c r="E75" s="474"/>
      <c r="F75" s="473"/>
      <c r="G75" s="473"/>
      <c r="H75" s="475"/>
      <c r="I75" s="473"/>
      <c r="J75" s="473"/>
      <c r="K75" s="473"/>
      <c r="L75" s="473"/>
      <c r="M75" s="473"/>
      <c r="N75" s="473"/>
      <c r="O75" s="473"/>
      <c r="P75" s="473"/>
      <c r="Q75" s="473"/>
      <c r="R75" s="473"/>
      <c r="S75" s="473"/>
      <c r="T75" s="473"/>
      <c r="U75" s="473"/>
      <c r="V75" s="473"/>
      <c r="W75" s="473"/>
      <c r="X75" s="473"/>
      <c r="Y75" s="473"/>
      <c r="Z75" s="473"/>
    </row>
    <row r="76" spans="1:26" ht="14.25" customHeight="1" x14ac:dyDescent="0.25">
      <c r="A76" s="473"/>
      <c r="B76" s="474"/>
      <c r="C76" s="474"/>
      <c r="D76" s="474"/>
      <c r="E76" s="474"/>
      <c r="F76" s="473"/>
      <c r="G76" s="473"/>
      <c r="H76" s="475"/>
      <c r="I76" s="473"/>
      <c r="J76" s="473"/>
      <c r="K76" s="473"/>
      <c r="L76" s="473"/>
      <c r="M76" s="473"/>
      <c r="N76" s="473"/>
      <c r="O76" s="473"/>
      <c r="P76" s="473"/>
      <c r="Q76" s="473"/>
      <c r="R76" s="473"/>
      <c r="S76" s="473"/>
      <c r="T76" s="473"/>
      <c r="U76" s="473"/>
      <c r="V76" s="473"/>
      <c r="W76" s="473"/>
      <c r="X76" s="473"/>
      <c r="Y76" s="473"/>
      <c r="Z76" s="473"/>
    </row>
    <row r="77" spans="1:26" ht="14.25" customHeight="1" x14ac:dyDescent="0.25">
      <c r="A77" s="473"/>
      <c r="B77" s="474"/>
      <c r="C77" s="474"/>
      <c r="D77" s="474"/>
      <c r="E77" s="474"/>
      <c r="F77" s="473"/>
      <c r="G77" s="473"/>
      <c r="H77" s="475"/>
      <c r="I77" s="473"/>
      <c r="J77" s="473"/>
      <c r="K77" s="473"/>
      <c r="L77" s="473"/>
      <c r="M77" s="473"/>
      <c r="N77" s="473"/>
      <c r="O77" s="473"/>
      <c r="P77" s="473"/>
      <c r="Q77" s="473"/>
      <c r="R77" s="473"/>
      <c r="S77" s="473"/>
      <c r="T77" s="473"/>
      <c r="U77" s="473"/>
      <c r="V77" s="473"/>
      <c r="W77" s="473"/>
      <c r="X77" s="473"/>
      <c r="Y77" s="473"/>
      <c r="Z77" s="473"/>
    </row>
    <row r="78" spans="1:26" ht="14.25" customHeight="1" x14ac:dyDescent="0.25">
      <c r="A78" s="473"/>
      <c r="B78" s="474"/>
      <c r="C78" s="474"/>
      <c r="D78" s="474"/>
      <c r="E78" s="474"/>
      <c r="F78" s="473"/>
      <c r="G78" s="473"/>
      <c r="H78" s="475"/>
      <c r="I78" s="473"/>
      <c r="J78" s="473"/>
      <c r="K78" s="473"/>
      <c r="L78" s="473"/>
      <c r="M78" s="473"/>
      <c r="N78" s="473"/>
      <c r="O78" s="473"/>
      <c r="P78" s="473"/>
      <c r="Q78" s="473"/>
      <c r="R78" s="473"/>
      <c r="S78" s="473"/>
      <c r="T78" s="473"/>
      <c r="U78" s="473"/>
      <c r="V78" s="473"/>
      <c r="W78" s="473"/>
      <c r="X78" s="473"/>
      <c r="Y78" s="473"/>
      <c r="Z78" s="473"/>
    </row>
    <row r="79" spans="1:26" ht="14.25" customHeight="1" x14ac:dyDescent="0.25">
      <c r="A79" s="473"/>
      <c r="B79" s="474"/>
      <c r="C79" s="474"/>
      <c r="D79" s="474"/>
      <c r="E79" s="474"/>
      <c r="F79" s="473"/>
      <c r="G79" s="473"/>
      <c r="H79" s="475"/>
      <c r="I79" s="473"/>
      <c r="J79" s="473"/>
      <c r="K79" s="473"/>
      <c r="L79" s="473"/>
      <c r="M79" s="473"/>
      <c r="N79" s="473"/>
      <c r="O79" s="473"/>
      <c r="P79" s="473"/>
      <c r="Q79" s="473"/>
      <c r="R79" s="473"/>
      <c r="S79" s="473"/>
      <c r="T79" s="473"/>
      <c r="U79" s="473"/>
      <c r="V79" s="473"/>
      <c r="W79" s="473"/>
      <c r="X79" s="473"/>
      <c r="Y79" s="473"/>
      <c r="Z79" s="473"/>
    </row>
    <row r="80" spans="1:26" ht="14.25" customHeight="1" x14ac:dyDescent="0.25">
      <c r="A80" s="473"/>
      <c r="B80" s="474"/>
      <c r="C80" s="474"/>
      <c r="D80" s="474"/>
      <c r="E80" s="474"/>
      <c r="F80" s="473"/>
      <c r="G80" s="473"/>
      <c r="H80" s="475"/>
      <c r="I80" s="473"/>
      <c r="J80" s="473"/>
      <c r="K80" s="473"/>
      <c r="L80" s="473"/>
      <c r="M80" s="473"/>
      <c r="N80" s="473"/>
      <c r="O80" s="473"/>
      <c r="P80" s="473"/>
      <c r="Q80" s="473"/>
      <c r="R80" s="473"/>
      <c r="S80" s="473"/>
      <c r="T80" s="473"/>
      <c r="U80" s="473"/>
      <c r="V80" s="473"/>
      <c r="W80" s="473"/>
      <c r="X80" s="473"/>
      <c r="Y80" s="473"/>
      <c r="Z80" s="473"/>
    </row>
    <row r="81" spans="1:26" ht="14.25" customHeight="1" x14ac:dyDescent="0.25">
      <c r="A81" s="473"/>
      <c r="B81" s="474"/>
      <c r="C81" s="474"/>
      <c r="D81" s="474"/>
      <c r="E81" s="474"/>
      <c r="F81" s="473"/>
      <c r="G81" s="473"/>
      <c r="H81" s="475"/>
      <c r="I81" s="473"/>
      <c r="J81" s="473"/>
      <c r="K81" s="473"/>
      <c r="L81" s="473"/>
      <c r="M81" s="473"/>
      <c r="N81" s="473"/>
      <c r="O81" s="473"/>
      <c r="P81" s="473"/>
      <c r="Q81" s="473"/>
      <c r="R81" s="473"/>
      <c r="S81" s="473"/>
      <c r="T81" s="473"/>
      <c r="U81" s="473"/>
      <c r="V81" s="473"/>
      <c r="W81" s="473"/>
      <c r="X81" s="473"/>
      <c r="Y81" s="473"/>
      <c r="Z81" s="473"/>
    </row>
    <row r="82" spans="1:26" ht="14.25" customHeight="1" x14ac:dyDescent="0.25">
      <c r="A82" s="473"/>
      <c r="B82" s="474"/>
      <c r="C82" s="474"/>
      <c r="D82" s="474"/>
      <c r="E82" s="474"/>
      <c r="F82" s="473"/>
      <c r="G82" s="473"/>
      <c r="H82" s="475"/>
      <c r="I82" s="473"/>
      <c r="J82" s="473"/>
      <c r="K82" s="473"/>
      <c r="L82" s="473"/>
      <c r="M82" s="473"/>
      <c r="N82" s="473"/>
      <c r="O82" s="473"/>
      <c r="P82" s="473"/>
      <c r="Q82" s="473"/>
      <c r="R82" s="473"/>
      <c r="S82" s="473"/>
      <c r="T82" s="473"/>
      <c r="U82" s="473"/>
      <c r="V82" s="473"/>
      <c r="W82" s="473"/>
      <c r="X82" s="473"/>
      <c r="Y82" s="473"/>
      <c r="Z82" s="473"/>
    </row>
    <row r="83" spans="1:26" ht="14.25" customHeight="1" x14ac:dyDescent="0.25">
      <c r="A83" s="473"/>
      <c r="B83" s="474"/>
      <c r="C83" s="474"/>
      <c r="D83" s="474"/>
      <c r="E83" s="474"/>
      <c r="F83" s="473"/>
      <c r="G83" s="473"/>
      <c r="H83" s="475"/>
      <c r="I83" s="473"/>
      <c r="J83" s="473"/>
      <c r="K83" s="473"/>
      <c r="L83" s="473"/>
      <c r="M83" s="473"/>
      <c r="N83" s="473"/>
      <c r="O83" s="473"/>
      <c r="P83" s="473"/>
      <c r="Q83" s="473"/>
      <c r="R83" s="473"/>
      <c r="S83" s="473"/>
      <c r="T83" s="473"/>
      <c r="U83" s="473"/>
      <c r="V83" s="473"/>
      <c r="W83" s="473"/>
      <c r="X83" s="473"/>
      <c r="Y83" s="473"/>
      <c r="Z83" s="473"/>
    </row>
    <row r="84" spans="1:26" ht="14.25" customHeight="1" x14ac:dyDescent="0.25">
      <c r="A84" s="473"/>
      <c r="B84" s="474"/>
      <c r="C84" s="474"/>
      <c r="D84" s="474"/>
      <c r="E84" s="474"/>
      <c r="F84" s="473"/>
      <c r="G84" s="473"/>
      <c r="H84" s="475"/>
      <c r="I84" s="473"/>
      <c r="J84" s="473"/>
      <c r="K84" s="473"/>
      <c r="L84" s="473"/>
      <c r="M84" s="473"/>
      <c r="N84" s="473"/>
      <c r="O84" s="473"/>
      <c r="P84" s="473"/>
      <c r="Q84" s="473"/>
      <c r="R84" s="473"/>
      <c r="S84" s="473"/>
      <c r="T84" s="473"/>
      <c r="U84" s="473"/>
      <c r="V84" s="473"/>
      <c r="W84" s="473"/>
      <c r="X84" s="473"/>
      <c r="Y84" s="473"/>
      <c r="Z84" s="473"/>
    </row>
    <row r="85" spans="1:26" ht="14.25" customHeight="1" x14ac:dyDescent="0.25">
      <c r="A85" s="473"/>
      <c r="B85" s="474"/>
      <c r="C85" s="474"/>
      <c r="D85" s="474"/>
      <c r="E85" s="474"/>
      <c r="F85" s="473"/>
      <c r="G85" s="473"/>
      <c r="H85" s="475"/>
      <c r="I85" s="473"/>
      <c r="J85" s="473"/>
      <c r="K85" s="473"/>
      <c r="L85" s="473"/>
      <c r="M85" s="473"/>
      <c r="N85" s="473"/>
      <c r="O85" s="473"/>
      <c r="P85" s="473"/>
      <c r="Q85" s="473"/>
      <c r="R85" s="473"/>
      <c r="S85" s="473"/>
      <c r="T85" s="473"/>
      <c r="U85" s="473"/>
      <c r="V85" s="473"/>
      <c r="W85" s="473"/>
      <c r="X85" s="473"/>
      <c r="Y85" s="473"/>
      <c r="Z85" s="473"/>
    </row>
    <row r="86" spans="1:26" ht="14.25" customHeight="1" x14ac:dyDescent="0.25">
      <c r="A86" s="473"/>
      <c r="B86" s="474"/>
      <c r="C86" s="474"/>
      <c r="D86" s="474"/>
      <c r="E86" s="474"/>
      <c r="F86" s="473"/>
      <c r="G86" s="473"/>
      <c r="H86" s="475"/>
      <c r="I86" s="473"/>
      <c r="J86" s="473"/>
      <c r="K86" s="473"/>
      <c r="L86" s="473"/>
      <c r="M86" s="473"/>
      <c r="N86" s="473"/>
      <c r="O86" s="473"/>
      <c r="P86" s="473"/>
      <c r="Q86" s="473"/>
      <c r="R86" s="473"/>
      <c r="S86" s="473"/>
      <c r="T86" s="473"/>
      <c r="U86" s="473"/>
      <c r="V86" s="473"/>
      <c r="W86" s="473"/>
      <c r="X86" s="473"/>
      <c r="Y86" s="473"/>
      <c r="Z86" s="473"/>
    </row>
    <row r="87" spans="1:26" ht="14.25" customHeight="1" x14ac:dyDescent="0.25">
      <c r="A87" s="473"/>
      <c r="B87" s="474"/>
      <c r="C87" s="474"/>
      <c r="D87" s="474"/>
      <c r="E87" s="474"/>
      <c r="F87" s="473"/>
      <c r="G87" s="473"/>
      <c r="H87" s="475"/>
      <c r="I87" s="473"/>
      <c r="J87" s="473"/>
      <c r="K87" s="473"/>
      <c r="L87" s="473"/>
      <c r="M87" s="473"/>
      <c r="N87" s="473"/>
      <c r="O87" s="473"/>
      <c r="P87" s="473"/>
      <c r="Q87" s="473"/>
      <c r="R87" s="473"/>
      <c r="S87" s="473"/>
      <c r="T87" s="473"/>
      <c r="U87" s="473"/>
      <c r="V87" s="473"/>
      <c r="W87" s="473"/>
      <c r="X87" s="473"/>
      <c r="Y87" s="473"/>
      <c r="Z87" s="473"/>
    </row>
    <row r="88" spans="1:26" ht="14.25" customHeight="1" x14ac:dyDescent="0.25">
      <c r="A88" s="473"/>
      <c r="B88" s="474"/>
      <c r="C88" s="474"/>
      <c r="D88" s="474"/>
      <c r="E88" s="474"/>
      <c r="F88" s="473"/>
      <c r="G88" s="473"/>
      <c r="H88" s="475"/>
      <c r="I88" s="473"/>
      <c r="J88" s="473"/>
      <c r="K88" s="473"/>
      <c r="L88" s="473"/>
      <c r="M88" s="473"/>
      <c r="N88" s="473"/>
      <c r="O88" s="473"/>
      <c r="P88" s="473"/>
      <c r="Q88" s="473"/>
      <c r="R88" s="473"/>
      <c r="S88" s="473"/>
      <c r="T88" s="473"/>
      <c r="U88" s="473"/>
      <c r="V88" s="473"/>
      <c r="W88" s="473"/>
      <c r="X88" s="473"/>
      <c r="Y88" s="473"/>
      <c r="Z88" s="473"/>
    </row>
    <row r="89" spans="1:26" ht="14.25" customHeight="1" x14ac:dyDescent="0.25">
      <c r="A89" s="473"/>
      <c r="B89" s="474"/>
      <c r="C89" s="474"/>
      <c r="D89" s="474"/>
      <c r="E89" s="474"/>
      <c r="F89" s="473"/>
      <c r="G89" s="473"/>
      <c r="H89" s="475"/>
      <c r="I89" s="473"/>
      <c r="J89" s="473"/>
      <c r="K89" s="473"/>
      <c r="L89" s="473"/>
      <c r="M89" s="473"/>
      <c r="N89" s="473"/>
      <c r="O89" s="473"/>
      <c r="P89" s="473"/>
      <c r="Q89" s="473"/>
      <c r="R89" s="473"/>
      <c r="S89" s="473"/>
      <c r="T89" s="473"/>
      <c r="U89" s="473"/>
      <c r="V89" s="473"/>
      <c r="W89" s="473"/>
      <c r="X89" s="473"/>
      <c r="Y89" s="473"/>
      <c r="Z89" s="473"/>
    </row>
    <row r="90" spans="1:26" ht="14.25" customHeight="1" x14ac:dyDescent="0.25">
      <c r="A90" s="473"/>
      <c r="B90" s="474"/>
      <c r="C90" s="474"/>
      <c r="D90" s="474"/>
      <c r="E90" s="474"/>
      <c r="F90" s="473"/>
      <c r="G90" s="473"/>
      <c r="H90" s="475"/>
      <c r="I90" s="473"/>
      <c r="J90" s="473"/>
      <c r="K90" s="473"/>
      <c r="L90" s="473"/>
      <c r="M90" s="473"/>
      <c r="N90" s="473"/>
      <c r="O90" s="473"/>
      <c r="P90" s="473"/>
      <c r="Q90" s="473"/>
      <c r="R90" s="473"/>
      <c r="S90" s="473"/>
      <c r="T90" s="473"/>
      <c r="U90" s="473"/>
      <c r="V90" s="473"/>
      <c r="W90" s="473"/>
      <c r="X90" s="473"/>
      <c r="Y90" s="473"/>
      <c r="Z90" s="473"/>
    </row>
    <row r="91" spans="1:26" ht="14.25" customHeight="1" x14ac:dyDescent="0.25">
      <c r="A91" s="473"/>
      <c r="B91" s="474"/>
      <c r="C91" s="474"/>
      <c r="D91" s="474"/>
      <c r="E91" s="474"/>
      <c r="F91" s="473"/>
      <c r="G91" s="473"/>
      <c r="H91" s="475"/>
      <c r="I91" s="473"/>
      <c r="J91" s="473"/>
      <c r="K91" s="473"/>
      <c r="L91" s="473"/>
      <c r="M91" s="473"/>
      <c r="N91" s="473"/>
      <c r="O91" s="473"/>
      <c r="P91" s="473"/>
      <c r="Q91" s="473"/>
      <c r="R91" s="473"/>
      <c r="S91" s="473"/>
      <c r="T91" s="473"/>
      <c r="U91" s="473"/>
      <c r="V91" s="473"/>
      <c r="W91" s="473"/>
      <c r="X91" s="473"/>
      <c r="Y91" s="473"/>
      <c r="Z91" s="473"/>
    </row>
    <row r="92" spans="1:26" ht="14.25" customHeight="1" x14ac:dyDescent="0.25">
      <c r="A92" s="473"/>
      <c r="B92" s="474"/>
      <c r="C92" s="474"/>
      <c r="D92" s="474"/>
      <c r="E92" s="474"/>
      <c r="F92" s="473"/>
      <c r="G92" s="473"/>
      <c r="H92" s="475"/>
      <c r="I92" s="473"/>
      <c r="J92" s="473"/>
      <c r="K92" s="473"/>
      <c r="L92" s="473"/>
      <c r="M92" s="473"/>
      <c r="N92" s="473"/>
      <c r="O92" s="473"/>
      <c r="P92" s="473"/>
      <c r="Q92" s="473"/>
      <c r="R92" s="473"/>
      <c r="S92" s="473"/>
      <c r="T92" s="473"/>
      <c r="U92" s="473"/>
      <c r="V92" s="473"/>
      <c r="W92" s="473"/>
      <c r="X92" s="473"/>
      <c r="Y92" s="473"/>
      <c r="Z92" s="473"/>
    </row>
    <row r="93" spans="1:26" ht="14.25" customHeight="1" x14ac:dyDescent="0.25">
      <c r="A93" s="473"/>
      <c r="B93" s="474"/>
      <c r="C93" s="474"/>
      <c r="D93" s="474"/>
      <c r="E93" s="474"/>
      <c r="F93" s="473"/>
      <c r="G93" s="473"/>
      <c r="H93" s="475"/>
      <c r="I93" s="473"/>
      <c r="J93" s="473"/>
      <c r="K93" s="473"/>
      <c r="L93" s="473"/>
      <c r="M93" s="473"/>
      <c r="N93" s="473"/>
      <c r="O93" s="473"/>
      <c r="P93" s="473"/>
      <c r="Q93" s="473"/>
      <c r="R93" s="473"/>
      <c r="S93" s="473"/>
      <c r="T93" s="473"/>
      <c r="U93" s="473"/>
      <c r="V93" s="473"/>
      <c r="W93" s="473"/>
      <c r="X93" s="473"/>
      <c r="Y93" s="473"/>
      <c r="Z93" s="473"/>
    </row>
    <row r="94" spans="1:26" ht="14.25" customHeight="1" x14ac:dyDescent="0.25">
      <c r="A94" s="473"/>
      <c r="B94" s="474"/>
      <c r="C94" s="474"/>
      <c r="D94" s="474"/>
      <c r="E94" s="474"/>
      <c r="F94" s="473"/>
      <c r="G94" s="473"/>
      <c r="H94" s="475"/>
      <c r="I94" s="473"/>
      <c r="J94" s="473"/>
      <c r="K94" s="473"/>
      <c r="L94" s="473"/>
      <c r="M94" s="473"/>
      <c r="N94" s="473"/>
      <c r="O94" s="473"/>
      <c r="P94" s="473"/>
      <c r="Q94" s="473"/>
      <c r="R94" s="473"/>
      <c r="S94" s="473"/>
      <c r="T94" s="473"/>
      <c r="U94" s="473"/>
      <c r="V94" s="473"/>
      <c r="W94" s="473"/>
      <c r="X94" s="473"/>
      <c r="Y94" s="473"/>
      <c r="Z94" s="473"/>
    </row>
    <row r="95" spans="1:26" ht="14.25" customHeight="1" x14ac:dyDescent="0.25">
      <c r="A95" s="473"/>
      <c r="B95" s="474"/>
      <c r="C95" s="474"/>
      <c r="D95" s="474"/>
      <c r="E95" s="474"/>
      <c r="F95" s="473"/>
      <c r="G95" s="473"/>
      <c r="H95" s="475"/>
      <c r="I95" s="473"/>
      <c r="J95" s="473"/>
      <c r="K95" s="473"/>
      <c r="L95" s="473"/>
      <c r="M95" s="473"/>
      <c r="N95" s="473"/>
      <c r="O95" s="473"/>
      <c r="P95" s="473"/>
      <c r="Q95" s="473"/>
      <c r="R95" s="473"/>
      <c r="S95" s="473"/>
      <c r="T95" s="473"/>
      <c r="U95" s="473"/>
      <c r="V95" s="473"/>
      <c r="W95" s="473"/>
      <c r="X95" s="473"/>
      <c r="Y95" s="473"/>
      <c r="Z95" s="473"/>
    </row>
    <row r="96" spans="1:26" ht="14.25" customHeight="1" x14ac:dyDescent="0.25">
      <c r="A96" s="473"/>
      <c r="B96" s="474"/>
      <c r="C96" s="474"/>
      <c r="D96" s="474"/>
      <c r="E96" s="474"/>
      <c r="F96" s="473"/>
      <c r="G96" s="473"/>
      <c r="H96" s="475"/>
      <c r="I96" s="473"/>
      <c r="J96" s="473"/>
      <c r="K96" s="473"/>
      <c r="L96" s="473"/>
      <c r="M96" s="473"/>
      <c r="N96" s="473"/>
      <c r="O96" s="473"/>
      <c r="P96" s="473"/>
      <c r="Q96" s="473"/>
      <c r="R96" s="473"/>
      <c r="S96" s="473"/>
      <c r="T96" s="473"/>
      <c r="U96" s="473"/>
      <c r="V96" s="473"/>
      <c r="W96" s="473"/>
      <c r="X96" s="473"/>
      <c r="Y96" s="473"/>
      <c r="Z96" s="473"/>
    </row>
    <row r="97" spans="1:26" ht="14.25" customHeight="1" x14ac:dyDescent="0.25">
      <c r="A97" s="473"/>
      <c r="B97" s="474"/>
      <c r="C97" s="474"/>
      <c r="D97" s="474"/>
      <c r="E97" s="474"/>
      <c r="F97" s="473"/>
      <c r="G97" s="473"/>
      <c r="H97" s="475"/>
      <c r="I97" s="473"/>
      <c r="J97" s="473"/>
      <c r="K97" s="473"/>
      <c r="L97" s="473"/>
      <c r="M97" s="473"/>
      <c r="N97" s="473"/>
      <c r="O97" s="473"/>
      <c r="P97" s="473"/>
      <c r="Q97" s="473"/>
      <c r="R97" s="473"/>
      <c r="S97" s="473"/>
      <c r="T97" s="473"/>
      <c r="U97" s="473"/>
      <c r="V97" s="473"/>
      <c r="W97" s="473"/>
      <c r="X97" s="473"/>
      <c r="Y97" s="473"/>
      <c r="Z97" s="473"/>
    </row>
    <row r="98" spans="1:26" ht="14.25" customHeight="1" x14ac:dyDescent="0.25">
      <c r="A98" s="473"/>
      <c r="B98" s="474"/>
      <c r="C98" s="474"/>
      <c r="D98" s="474"/>
      <c r="E98" s="474"/>
      <c r="F98" s="473"/>
      <c r="G98" s="473"/>
      <c r="H98" s="475"/>
      <c r="I98" s="473"/>
      <c r="J98" s="473"/>
      <c r="K98" s="473"/>
      <c r="L98" s="473"/>
      <c r="M98" s="473"/>
      <c r="N98" s="473"/>
      <c r="O98" s="473"/>
      <c r="P98" s="473"/>
      <c r="Q98" s="473"/>
      <c r="R98" s="473"/>
      <c r="S98" s="473"/>
      <c r="T98" s="473"/>
      <c r="U98" s="473"/>
      <c r="V98" s="473"/>
      <c r="W98" s="473"/>
      <c r="X98" s="473"/>
      <c r="Y98" s="473"/>
      <c r="Z98" s="473"/>
    </row>
    <row r="99" spans="1:26" ht="14.25" customHeight="1" x14ac:dyDescent="0.25">
      <c r="A99" s="473"/>
      <c r="B99" s="474"/>
      <c r="C99" s="474"/>
      <c r="D99" s="474"/>
      <c r="E99" s="474"/>
      <c r="F99" s="473"/>
      <c r="G99" s="473"/>
      <c r="H99" s="475"/>
      <c r="I99" s="473"/>
      <c r="J99" s="473"/>
      <c r="K99" s="473"/>
      <c r="L99" s="473"/>
      <c r="M99" s="473"/>
      <c r="N99" s="473"/>
      <c r="O99" s="473"/>
      <c r="P99" s="473"/>
      <c r="Q99" s="473"/>
      <c r="R99" s="473"/>
      <c r="S99" s="473"/>
      <c r="T99" s="473"/>
      <c r="U99" s="473"/>
      <c r="V99" s="473"/>
      <c r="W99" s="473"/>
      <c r="X99" s="473"/>
      <c r="Y99" s="473"/>
      <c r="Z99" s="473"/>
    </row>
    <row r="100" spans="1:26" ht="14.25" customHeight="1" x14ac:dyDescent="0.25">
      <c r="A100" s="473"/>
      <c r="B100" s="474"/>
      <c r="C100" s="474"/>
      <c r="D100" s="474"/>
      <c r="E100" s="474"/>
      <c r="F100" s="473"/>
      <c r="G100" s="473"/>
      <c r="H100" s="475"/>
      <c r="I100" s="473"/>
      <c r="J100" s="473"/>
      <c r="K100" s="473"/>
      <c r="L100" s="473"/>
      <c r="M100" s="473"/>
      <c r="N100" s="473"/>
      <c r="O100" s="473"/>
      <c r="P100" s="473"/>
      <c r="Q100" s="473"/>
      <c r="R100" s="473"/>
      <c r="S100" s="473"/>
      <c r="T100" s="473"/>
      <c r="U100" s="473"/>
      <c r="V100" s="473"/>
      <c r="W100" s="473"/>
      <c r="X100" s="473"/>
      <c r="Y100" s="473"/>
      <c r="Z100" s="473"/>
    </row>
    <row r="101" spans="1:26" ht="14.25" customHeight="1" x14ac:dyDescent="0.25">
      <c r="A101" s="473"/>
      <c r="B101" s="474"/>
      <c r="C101" s="474"/>
      <c r="D101" s="474"/>
      <c r="E101" s="474"/>
      <c r="F101" s="473"/>
      <c r="G101" s="473"/>
      <c r="H101" s="475"/>
      <c r="I101" s="473"/>
      <c r="J101" s="473"/>
      <c r="K101" s="473"/>
      <c r="L101" s="473"/>
      <c r="M101" s="473"/>
      <c r="N101" s="473"/>
      <c r="O101" s="473"/>
      <c r="P101" s="473"/>
      <c r="Q101" s="473"/>
      <c r="R101" s="473"/>
      <c r="S101" s="473"/>
      <c r="T101" s="473"/>
      <c r="U101" s="473"/>
      <c r="V101" s="473"/>
      <c r="W101" s="473"/>
      <c r="X101" s="473"/>
      <c r="Y101" s="473"/>
      <c r="Z101" s="473"/>
    </row>
    <row r="102" spans="1:26" ht="14.25" customHeight="1" x14ac:dyDescent="0.25">
      <c r="A102" s="473"/>
      <c r="B102" s="474"/>
      <c r="C102" s="474"/>
      <c r="D102" s="474"/>
      <c r="E102" s="474"/>
      <c r="F102" s="473"/>
      <c r="G102" s="473"/>
      <c r="H102" s="475"/>
      <c r="I102" s="473"/>
      <c r="J102" s="473"/>
      <c r="K102" s="473"/>
      <c r="L102" s="473"/>
      <c r="M102" s="473"/>
      <c r="N102" s="473"/>
      <c r="O102" s="473"/>
      <c r="P102" s="473"/>
      <c r="Q102" s="473"/>
      <c r="R102" s="473"/>
      <c r="S102" s="473"/>
      <c r="T102" s="473"/>
      <c r="U102" s="473"/>
      <c r="V102" s="473"/>
      <c r="W102" s="473"/>
      <c r="X102" s="473"/>
      <c r="Y102" s="473"/>
      <c r="Z102" s="473"/>
    </row>
    <row r="103" spans="1:26" ht="14.25" customHeight="1" x14ac:dyDescent="0.25">
      <c r="A103" s="473"/>
      <c r="B103" s="474"/>
      <c r="C103" s="474"/>
      <c r="D103" s="474"/>
      <c r="E103" s="474"/>
      <c r="F103" s="473"/>
      <c r="G103" s="473"/>
      <c r="H103" s="475"/>
      <c r="I103" s="473"/>
      <c r="J103" s="473"/>
      <c r="K103" s="473"/>
      <c r="L103" s="473"/>
      <c r="M103" s="473"/>
      <c r="N103" s="473"/>
      <c r="O103" s="473"/>
      <c r="P103" s="473"/>
      <c r="Q103" s="473"/>
      <c r="R103" s="473"/>
      <c r="S103" s="473"/>
      <c r="T103" s="473"/>
      <c r="U103" s="473"/>
      <c r="V103" s="473"/>
      <c r="W103" s="473"/>
      <c r="X103" s="473"/>
      <c r="Y103" s="473"/>
      <c r="Z103" s="473"/>
    </row>
    <row r="104" spans="1:26" ht="14.25" customHeight="1" x14ac:dyDescent="0.25">
      <c r="A104" s="473"/>
      <c r="B104" s="474"/>
      <c r="C104" s="474"/>
      <c r="D104" s="474"/>
      <c r="E104" s="474"/>
      <c r="F104" s="473"/>
      <c r="G104" s="473"/>
      <c r="H104" s="475"/>
      <c r="I104" s="473"/>
      <c r="J104" s="473"/>
      <c r="K104" s="473"/>
      <c r="L104" s="473"/>
      <c r="M104" s="473"/>
      <c r="N104" s="473"/>
      <c r="O104" s="473"/>
      <c r="P104" s="473"/>
      <c r="Q104" s="473"/>
      <c r="R104" s="473"/>
      <c r="S104" s="473"/>
      <c r="T104" s="473"/>
      <c r="U104" s="473"/>
      <c r="V104" s="473"/>
      <c r="W104" s="473"/>
      <c r="X104" s="473"/>
      <c r="Y104" s="473"/>
      <c r="Z104" s="473"/>
    </row>
    <row r="105" spans="1:26" ht="14.25" customHeight="1" x14ac:dyDescent="0.25">
      <c r="A105" s="473"/>
      <c r="B105" s="474"/>
      <c r="C105" s="474"/>
      <c r="D105" s="474"/>
      <c r="E105" s="474"/>
      <c r="F105" s="473"/>
      <c r="G105" s="473"/>
      <c r="H105" s="475"/>
      <c r="I105" s="473"/>
      <c r="J105" s="473"/>
      <c r="K105" s="473"/>
      <c r="L105" s="473"/>
      <c r="M105" s="473"/>
      <c r="N105" s="473"/>
      <c r="O105" s="473"/>
      <c r="P105" s="473"/>
      <c r="Q105" s="473"/>
      <c r="R105" s="473"/>
      <c r="S105" s="473"/>
      <c r="T105" s="473"/>
      <c r="U105" s="473"/>
      <c r="V105" s="473"/>
      <c r="W105" s="473"/>
      <c r="X105" s="473"/>
      <c r="Y105" s="473"/>
      <c r="Z105" s="473"/>
    </row>
    <row r="106" spans="1:26" ht="14.25" customHeight="1" x14ac:dyDescent="0.25">
      <c r="A106" s="473"/>
      <c r="B106" s="474"/>
      <c r="C106" s="474"/>
      <c r="D106" s="474"/>
      <c r="E106" s="474"/>
      <c r="F106" s="473"/>
      <c r="G106" s="473"/>
      <c r="H106" s="475"/>
      <c r="I106" s="473"/>
      <c r="J106" s="473"/>
      <c r="K106" s="473"/>
      <c r="L106" s="473"/>
      <c r="M106" s="473"/>
      <c r="N106" s="473"/>
      <c r="O106" s="473"/>
      <c r="P106" s="473"/>
      <c r="Q106" s="473"/>
      <c r="R106" s="473"/>
      <c r="S106" s="473"/>
      <c r="T106" s="473"/>
      <c r="U106" s="473"/>
      <c r="V106" s="473"/>
      <c r="W106" s="473"/>
      <c r="X106" s="473"/>
      <c r="Y106" s="473"/>
      <c r="Z106" s="473"/>
    </row>
    <row r="107" spans="1:26" ht="14.25" customHeight="1" x14ac:dyDescent="0.25">
      <c r="A107" s="473"/>
      <c r="B107" s="474"/>
      <c r="C107" s="474"/>
      <c r="D107" s="474"/>
      <c r="E107" s="474"/>
      <c r="F107" s="473"/>
      <c r="G107" s="473"/>
      <c r="H107" s="475"/>
      <c r="I107" s="473"/>
      <c r="J107" s="473"/>
      <c r="K107" s="473"/>
      <c r="L107" s="473"/>
      <c r="M107" s="473"/>
      <c r="N107" s="473"/>
      <c r="O107" s="473"/>
      <c r="P107" s="473"/>
      <c r="Q107" s="473"/>
      <c r="R107" s="473"/>
      <c r="S107" s="473"/>
      <c r="T107" s="473"/>
      <c r="U107" s="473"/>
      <c r="V107" s="473"/>
      <c r="W107" s="473"/>
      <c r="X107" s="473"/>
      <c r="Y107" s="473"/>
      <c r="Z107" s="473"/>
    </row>
    <row r="108" spans="1:26" ht="14.25" customHeight="1" x14ac:dyDescent="0.25">
      <c r="A108" s="473"/>
      <c r="B108" s="474"/>
      <c r="C108" s="474"/>
      <c r="D108" s="474"/>
      <c r="E108" s="474"/>
      <c r="F108" s="473"/>
      <c r="G108" s="473"/>
      <c r="H108" s="475"/>
      <c r="I108" s="473"/>
      <c r="J108" s="473"/>
      <c r="K108" s="473"/>
      <c r="L108" s="473"/>
      <c r="M108" s="473"/>
      <c r="N108" s="473"/>
      <c r="O108" s="473"/>
      <c r="P108" s="473"/>
      <c r="Q108" s="473"/>
      <c r="R108" s="473"/>
      <c r="S108" s="473"/>
      <c r="T108" s="473"/>
      <c r="U108" s="473"/>
      <c r="V108" s="473"/>
      <c r="W108" s="473"/>
      <c r="X108" s="473"/>
      <c r="Y108" s="473"/>
      <c r="Z108" s="473"/>
    </row>
    <row r="109" spans="1:26" ht="14.25" customHeight="1" x14ac:dyDescent="0.25">
      <c r="A109" s="473"/>
      <c r="B109" s="474"/>
      <c r="C109" s="474"/>
      <c r="D109" s="474"/>
      <c r="E109" s="474"/>
      <c r="F109" s="473"/>
      <c r="G109" s="473"/>
      <c r="H109" s="475"/>
      <c r="I109" s="473"/>
      <c r="J109" s="473"/>
      <c r="K109" s="473"/>
      <c r="L109" s="473"/>
      <c r="M109" s="473"/>
      <c r="N109" s="473"/>
      <c r="O109" s="473"/>
      <c r="P109" s="473"/>
      <c r="Q109" s="473"/>
      <c r="R109" s="473"/>
      <c r="S109" s="473"/>
      <c r="T109" s="473"/>
      <c r="U109" s="473"/>
      <c r="V109" s="473"/>
      <c r="W109" s="473"/>
      <c r="X109" s="473"/>
      <c r="Y109" s="473"/>
      <c r="Z109" s="473"/>
    </row>
    <row r="110" spans="1:26" ht="14.25" customHeight="1" x14ac:dyDescent="0.25">
      <c r="A110" s="473"/>
      <c r="B110" s="474"/>
      <c r="C110" s="474"/>
      <c r="D110" s="474"/>
      <c r="E110" s="474"/>
      <c r="F110" s="473"/>
      <c r="G110" s="473"/>
      <c r="H110" s="475"/>
      <c r="I110" s="473"/>
      <c r="J110" s="473"/>
      <c r="K110" s="473"/>
      <c r="L110" s="473"/>
      <c r="M110" s="473"/>
      <c r="N110" s="473"/>
      <c r="O110" s="473"/>
      <c r="P110" s="473"/>
      <c r="Q110" s="473"/>
      <c r="R110" s="473"/>
      <c r="S110" s="473"/>
      <c r="T110" s="473"/>
      <c r="U110" s="473"/>
      <c r="V110" s="473"/>
      <c r="W110" s="473"/>
      <c r="X110" s="473"/>
      <c r="Y110" s="473"/>
      <c r="Z110" s="473"/>
    </row>
    <row r="111" spans="1:26" ht="14.25" customHeight="1" x14ac:dyDescent="0.25">
      <c r="A111" s="473"/>
      <c r="B111" s="474"/>
      <c r="C111" s="474"/>
      <c r="D111" s="474"/>
      <c r="E111" s="474"/>
      <c r="F111" s="473"/>
      <c r="G111" s="473"/>
      <c r="H111" s="475"/>
      <c r="I111" s="473"/>
      <c r="J111" s="473"/>
      <c r="K111" s="473"/>
      <c r="L111" s="473"/>
      <c r="M111" s="473"/>
      <c r="N111" s="473"/>
      <c r="O111" s="473"/>
      <c r="P111" s="473"/>
      <c r="Q111" s="473"/>
      <c r="R111" s="473"/>
      <c r="S111" s="473"/>
      <c r="T111" s="473"/>
      <c r="U111" s="473"/>
      <c r="V111" s="473"/>
      <c r="W111" s="473"/>
      <c r="X111" s="473"/>
      <c r="Y111" s="473"/>
      <c r="Z111" s="473"/>
    </row>
    <row r="112" spans="1:26" ht="14.25" customHeight="1" x14ac:dyDescent="0.25">
      <c r="A112" s="473"/>
      <c r="B112" s="474"/>
      <c r="C112" s="474"/>
      <c r="D112" s="474"/>
      <c r="E112" s="474"/>
      <c r="F112" s="473"/>
      <c r="G112" s="473"/>
      <c r="H112" s="475"/>
      <c r="I112" s="473"/>
      <c r="J112" s="473"/>
      <c r="K112" s="473"/>
      <c r="L112" s="473"/>
      <c r="M112" s="473"/>
      <c r="N112" s="473"/>
      <c r="O112" s="473"/>
      <c r="P112" s="473"/>
      <c r="Q112" s="473"/>
      <c r="R112" s="473"/>
      <c r="S112" s="473"/>
      <c r="T112" s="473"/>
      <c r="U112" s="473"/>
      <c r="V112" s="473"/>
      <c r="W112" s="473"/>
      <c r="X112" s="473"/>
      <c r="Y112" s="473"/>
      <c r="Z112" s="473"/>
    </row>
    <row r="113" spans="1:26" ht="14.25" customHeight="1" x14ac:dyDescent="0.25">
      <c r="A113" s="473"/>
      <c r="B113" s="474"/>
      <c r="C113" s="474"/>
      <c r="D113" s="474"/>
      <c r="E113" s="474"/>
      <c r="F113" s="473"/>
      <c r="G113" s="473"/>
      <c r="H113" s="475"/>
      <c r="I113" s="473"/>
      <c r="J113" s="473"/>
      <c r="K113" s="473"/>
      <c r="L113" s="473"/>
      <c r="M113" s="473"/>
      <c r="N113" s="473"/>
      <c r="O113" s="473"/>
      <c r="P113" s="473"/>
      <c r="Q113" s="473"/>
      <c r="R113" s="473"/>
      <c r="S113" s="473"/>
      <c r="T113" s="473"/>
      <c r="U113" s="473"/>
      <c r="V113" s="473"/>
      <c r="W113" s="473"/>
      <c r="X113" s="473"/>
      <c r="Y113" s="473"/>
      <c r="Z113" s="473"/>
    </row>
    <row r="114" spans="1:26" ht="14.25" customHeight="1" x14ac:dyDescent="0.25">
      <c r="A114" s="473"/>
      <c r="B114" s="474"/>
      <c r="C114" s="474"/>
      <c r="D114" s="474"/>
      <c r="E114" s="474"/>
      <c r="F114" s="473"/>
      <c r="G114" s="473"/>
      <c r="H114" s="475"/>
      <c r="I114" s="473"/>
      <c r="J114" s="473"/>
      <c r="K114" s="473"/>
      <c r="L114" s="473"/>
      <c r="M114" s="473"/>
      <c r="N114" s="473"/>
      <c r="O114" s="473"/>
      <c r="P114" s="473"/>
      <c r="Q114" s="473"/>
      <c r="R114" s="473"/>
      <c r="S114" s="473"/>
      <c r="T114" s="473"/>
      <c r="U114" s="473"/>
      <c r="V114" s="473"/>
      <c r="W114" s="473"/>
      <c r="X114" s="473"/>
      <c r="Y114" s="473"/>
      <c r="Z114" s="473"/>
    </row>
    <row r="115" spans="1:26" ht="14.25" customHeight="1" x14ac:dyDescent="0.25">
      <c r="A115" s="473"/>
      <c r="B115" s="474"/>
      <c r="C115" s="474"/>
      <c r="D115" s="474"/>
      <c r="E115" s="474"/>
      <c r="F115" s="473"/>
      <c r="G115" s="473"/>
      <c r="H115" s="475"/>
      <c r="I115" s="473"/>
      <c r="J115" s="473"/>
      <c r="K115" s="473"/>
      <c r="L115" s="473"/>
      <c r="M115" s="473"/>
      <c r="N115" s="473"/>
      <c r="O115" s="473"/>
      <c r="P115" s="473"/>
      <c r="Q115" s="473"/>
      <c r="R115" s="473"/>
      <c r="S115" s="473"/>
      <c r="T115" s="473"/>
      <c r="U115" s="473"/>
      <c r="V115" s="473"/>
      <c r="W115" s="473"/>
      <c r="X115" s="473"/>
      <c r="Y115" s="473"/>
      <c r="Z115" s="473"/>
    </row>
    <row r="116" spans="1:26" ht="14.25" customHeight="1" x14ac:dyDescent="0.25">
      <c r="A116" s="473"/>
      <c r="B116" s="474"/>
      <c r="C116" s="474"/>
      <c r="D116" s="474"/>
      <c r="E116" s="474"/>
      <c r="F116" s="473"/>
      <c r="G116" s="473"/>
      <c r="H116" s="475"/>
      <c r="I116" s="473"/>
      <c r="J116" s="473"/>
      <c r="K116" s="473"/>
      <c r="L116" s="473"/>
      <c r="M116" s="473"/>
      <c r="N116" s="473"/>
      <c r="O116" s="473"/>
      <c r="P116" s="473"/>
      <c r="Q116" s="473"/>
      <c r="R116" s="473"/>
      <c r="S116" s="473"/>
      <c r="T116" s="473"/>
      <c r="U116" s="473"/>
      <c r="V116" s="473"/>
      <c r="W116" s="473"/>
      <c r="X116" s="473"/>
      <c r="Y116" s="473"/>
      <c r="Z116" s="473"/>
    </row>
    <row r="117" spans="1:26" ht="14.25" customHeight="1" x14ac:dyDescent="0.25">
      <c r="A117" s="473"/>
      <c r="B117" s="474"/>
      <c r="C117" s="474"/>
      <c r="D117" s="474"/>
      <c r="E117" s="474"/>
      <c r="F117" s="473"/>
      <c r="G117" s="473"/>
      <c r="H117" s="475"/>
      <c r="I117" s="473"/>
      <c r="J117" s="473"/>
      <c r="K117" s="473"/>
      <c r="L117" s="473"/>
      <c r="M117" s="473"/>
      <c r="N117" s="473"/>
      <c r="O117" s="473"/>
      <c r="P117" s="473"/>
      <c r="Q117" s="473"/>
      <c r="R117" s="473"/>
      <c r="S117" s="473"/>
      <c r="T117" s="473"/>
      <c r="U117" s="473"/>
      <c r="V117" s="473"/>
      <c r="W117" s="473"/>
      <c r="X117" s="473"/>
      <c r="Y117" s="473"/>
      <c r="Z117" s="473"/>
    </row>
    <row r="118" spans="1:26" ht="14.25" customHeight="1" x14ac:dyDescent="0.25">
      <c r="A118" s="473"/>
      <c r="B118" s="474"/>
      <c r="C118" s="474"/>
      <c r="D118" s="474"/>
      <c r="E118" s="474"/>
      <c r="F118" s="473"/>
      <c r="G118" s="473"/>
      <c r="H118" s="475"/>
      <c r="I118" s="473"/>
      <c r="J118" s="473"/>
      <c r="K118" s="473"/>
      <c r="L118" s="473"/>
      <c r="M118" s="473"/>
      <c r="N118" s="473"/>
      <c r="O118" s="473"/>
      <c r="P118" s="473"/>
      <c r="Q118" s="473"/>
      <c r="R118" s="473"/>
      <c r="S118" s="473"/>
      <c r="T118" s="473"/>
      <c r="U118" s="473"/>
      <c r="V118" s="473"/>
      <c r="W118" s="473"/>
      <c r="X118" s="473"/>
      <c r="Y118" s="473"/>
      <c r="Z118" s="473"/>
    </row>
    <row r="119" spans="1:26" ht="14.25" customHeight="1" x14ac:dyDescent="0.25">
      <c r="A119" s="473"/>
      <c r="B119" s="474"/>
      <c r="C119" s="474"/>
      <c r="D119" s="474"/>
      <c r="E119" s="474"/>
      <c r="F119" s="473"/>
      <c r="G119" s="473"/>
      <c r="H119" s="475"/>
      <c r="I119" s="473"/>
      <c r="J119" s="473"/>
      <c r="K119" s="473"/>
      <c r="L119" s="473"/>
      <c r="M119" s="473"/>
      <c r="N119" s="473"/>
      <c r="O119" s="473"/>
      <c r="P119" s="473"/>
      <c r="Q119" s="473"/>
      <c r="R119" s="473"/>
      <c r="S119" s="473"/>
      <c r="T119" s="473"/>
      <c r="U119" s="473"/>
      <c r="V119" s="473"/>
      <c r="W119" s="473"/>
      <c r="X119" s="473"/>
      <c r="Y119" s="473"/>
      <c r="Z119" s="473"/>
    </row>
    <row r="120" spans="1:26" ht="14.25" customHeight="1" x14ac:dyDescent="0.25">
      <c r="A120" s="473"/>
      <c r="B120" s="474"/>
      <c r="C120" s="474"/>
      <c r="D120" s="474"/>
      <c r="E120" s="474"/>
      <c r="F120" s="473"/>
      <c r="G120" s="473"/>
      <c r="H120" s="475"/>
      <c r="I120" s="473"/>
      <c r="J120" s="473"/>
      <c r="K120" s="473"/>
      <c r="L120" s="473"/>
      <c r="M120" s="473"/>
      <c r="N120" s="473"/>
      <c r="O120" s="473"/>
      <c r="P120" s="473"/>
      <c r="Q120" s="473"/>
      <c r="R120" s="473"/>
      <c r="S120" s="473"/>
      <c r="T120" s="473"/>
      <c r="U120" s="473"/>
      <c r="V120" s="473"/>
      <c r="W120" s="473"/>
      <c r="X120" s="473"/>
      <c r="Y120" s="473"/>
      <c r="Z120" s="473"/>
    </row>
    <row r="121" spans="1:26" ht="14.25" customHeight="1" x14ac:dyDescent="0.25">
      <c r="A121" s="473"/>
      <c r="B121" s="474"/>
      <c r="C121" s="474"/>
      <c r="D121" s="474"/>
      <c r="E121" s="474"/>
      <c r="F121" s="473"/>
      <c r="G121" s="473"/>
      <c r="H121" s="475"/>
      <c r="I121" s="473"/>
      <c r="J121" s="473"/>
      <c r="K121" s="473"/>
      <c r="L121" s="473"/>
      <c r="M121" s="473"/>
      <c r="N121" s="473"/>
      <c r="O121" s="473"/>
      <c r="P121" s="473"/>
      <c r="Q121" s="473"/>
      <c r="R121" s="473"/>
      <c r="S121" s="473"/>
      <c r="T121" s="473"/>
      <c r="U121" s="473"/>
      <c r="V121" s="473"/>
      <c r="W121" s="473"/>
      <c r="X121" s="473"/>
      <c r="Y121" s="473"/>
      <c r="Z121" s="473"/>
    </row>
    <row r="122" spans="1:26" ht="14.25" customHeight="1" x14ac:dyDescent="0.25">
      <c r="A122" s="473"/>
      <c r="B122" s="474"/>
      <c r="C122" s="474"/>
      <c r="D122" s="474"/>
      <c r="E122" s="474"/>
      <c r="F122" s="473"/>
      <c r="G122" s="473"/>
      <c r="H122" s="475"/>
      <c r="I122" s="473"/>
      <c r="J122" s="473"/>
      <c r="K122" s="473"/>
      <c r="L122" s="473"/>
      <c r="M122" s="473"/>
      <c r="N122" s="473"/>
      <c r="O122" s="473"/>
      <c r="P122" s="473"/>
      <c r="Q122" s="473"/>
      <c r="R122" s="473"/>
      <c r="S122" s="473"/>
      <c r="T122" s="473"/>
      <c r="U122" s="473"/>
      <c r="V122" s="473"/>
      <c r="W122" s="473"/>
      <c r="X122" s="473"/>
      <c r="Y122" s="473"/>
      <c r="Z122" s="473"/>
    </row>
    <row r="123" spans="1:26" ht="14.25" customHeight="1" x14ac:dyDescent="0.25">
      <c r="A123" s="473"/>
      <c r="B123" s="474"/>
      <c r="C123" s="474"/>
      <c r="D123" s="474"/>
      <c r="E123" s="474"/>
      <c r="F123" s="473"/>
      <c r="G123" s="473"/>
      <c r="H123" s="475"/>
      <c r="I123" s="473"/>
      <c r="J123" s="473"/>
      <c r="K123" s="473"/>
      <c r="L123" s="473"/>
      <c r="M123" s="473"/>
      <c r="N123" s="473"/>
      <c r="O123" s="473"/>
      <c r="P123" s="473"/>
      <c r="Q123" s="473"/>
      <c r="R123" s="473"/>
      <c r="S123" s="473"/>
      <c r="T123" s="473"/>
      <c r="U123" s="473"/>
      <c r="V123" s="473"/>
      <c r="W123" s="473"/>
      <c r="X123" s="473"/>
      <c r="Y123" s="473"/>
      <c r="Z123" s="473"/>
    </row>
    <row r="124" spans="1:26" ht="14.25" customHeight="1" x14ac:dyDescent="0.25">
      <c r="A124" s="473"/>
      <c r="B124" s="474"/>
      <c r="C124" s="474"/>
      <c r="D124" s="474"/>
      <c r="E124" s="474"/>
      <c r="F124" s="473"/>
      <c r="G124" s="473"/>
      <c r="H124" s="475"/>
      <c r="I124" s="473"/>
      <c r="J124" s="473"/>
      <c r="K124" s="473"/>
      <c r="L124" s="473"/>
      <c r="M124" s="473"/>
      <c r="N124" s="473"/>
      <c r="O124" s="473"/>
      <c r="P124" s="473"/>
      <c r="Q124" s="473"/>
      <c r="R124" s="473"/>
      <c r="S124" s="473"/>
      <c r="T124" s="473"/>
      <c r="U124" s="473"/>
      <c r="V124" s="473"/>
      <c r="W124" s="473"/>
      <c r="X124" s="473"/>
      <c r="Y124" s="473"/>
      <c r="Z124" s="473"/>
    </row>
    <row r="125" spans="1:26" ht="14.25" customHeight="1" x14ac:dyDescent="0.25">
      <c r="A125" s="473"/>
      <c r="B125" s="474"/>
      <c r="C125" s="474"/>
      <c r="D125" s="474"/>
      <c r="E125" s="474"/>
      <c r="F125" s="473"/>
      <c r="G125" s="473"/>
      <c r="H125" s="475"/>
      <c r="I125" s="473"/>
      <c r="J125" s="473"/>
      <c r="K125" s="473"/>
      <c r="L125" s="473"/>
      <c r="M125" s="473"/>
      <c r="N125" s="473"/>
      <c r="O125" s="473"/>
      <c r="P125" s="473"/>
      <c r="Q125" s="473"/>
      <c r="R125" s="473"/>
      <c r="S125" s="473"/>
      <c r="T125" s="473"/>
      <c r="U125" s="473"/>
      <c r="V125" s="473"/>
      <c r="W125" s="473"/>
      <c r="X125" s="473"/>
      <c r="Y125" s="473"/>
      <c r="Z125" s="473"/>
    </row>
    <row r="126" spans="1:26" ht="14.25" customHeight="1" x14ac:dyDescent="0.25">
      <c r="A126" s="473"/>
      <c r="B126" s="474"/>
      <c r="C126" s="474"/>
      <c r="D126" s="474"/>
      <c r="E126" s="474"/>
      <c r="F126" s="473"/>
      <c r="G126" s="473"/>
      <c r="H126" s="475"/>
      <c r="I126" s="473"/>
      <c r="J126" s="473"/>
      <c r="K126" s="473"/>
      <c r="L126" s="473"/>
      <c r="M126" s="473"/>
      <c r="N126" s="473"/>
      <c r="O126" s="473"/>
      <c r="P126" s="473"/>
      <c r="Q126" s="473"/>
      <c r="R126" s="473"/>
      <c r="S126" s="473"/>
      <c r="T126" s="473"/>
      <c r="U126" s="473"/>
      <c r="V126" s="473"/>
      <c r="W126" s="473"/>
      <c r="X126" s="473"/>
      <c r="Y126" s="473"/>
      <c r="Z126" s="473"/>
    </row>
    <row r="127" spans="1:26" ht="14.25" customHeight="1" x14ac:dyDescent="0.25">
      <c r="A127" s="473"/>
      <c r="B127" s="474"/>
      <c r="C127" s="474"/>
      <c r="D127" s="474"/>
      <c r="E127" s="474"/>
      <c r="F127" s="473"/>
      <c r="G127" s="473"/>
      <c r="H127" s="475"/>
      <c r="I127" s="473"/>
      <c r="J127" s="473"/>
      <c r="K127" s="473"/>
      <c r="L127" s="473"/>
      <c r="M127" s="473"/>
      <c r="N127" s="473"/>
      <c r="O127" s="473"/>
      <c r="P127" s="473"/>
      <c r="Q127" s="473"/>
      <c r="R127" s="473"/>
      <c r="S127" s="473"/>
      <c r="T127" s="473"/>
      <c r="U127" s="473"/>
      <c r="V127" s="473"/>
      <c r="W127" s="473"/>
      <c r="X127" s="473"/>
      <c r="Y127" s="473"/>
      <c r="Z127" s="473"/>
    </row>
    <row r="128" spans="1:26" ht="14.25" customHeight="1" x14ac:dyDescent="0.25">
      <c r="A128" s="473"/>
      <c r="B128" s="474"/>
      <c r="C128" s="474"/>
      <c r="D128" s="474"/>
      <c r="E128" s="474"/>
      <c r="F128" s="473"/>
      <c r="G128" s="473"/>
      <c r="H128" s="475"/>
      <c r="I128" s="473"/>
      <c r="J128" s="473"/>
      <c r="K128" s="473"/>
      <c r="L128" s="473"/>
      <c r="M128" s="473"/>
      <c r="N128" s="473"/>
      <c r="O128" s="473"/>
      <c r="P128" s="473"/>
      <c r="Q128" s="473"/>
      <c r="R128" s="473"/>
      <c r="S128" s="473"/>
      <c r="T128" s="473"/>
      <c r="U128" s="473"/>
      <c r="V128" s="473"/>
      <c r="W128" s="473"/>
      <c r="X128" s="473"/>
      <c r="Y128" s="473"/>
      <c r="Z128" s="473"/>
    </row>
    <row r="129" spans="1:26" ht="14.25" customHeight="1" x14ac:dyDescent="0.25">
      <c r="A129" s="473"/>
      <c r="B129" s="474"/>
      <c r="C129" s="474"/>
      <c r="D129" s="474"/>
      <c r="E129" s="474"/>
      <c r="F129" s="473"/>
      <c r="G129" s="473"/>
      <c r="H129" s="475"/>
      <c r="I129" s="473"/>
      <c r="J129" s="473"/>
      <c r="K129" s="473"/>
      <c r="L129" s="473"/>
      <c r="M129" s="473"/>
      <c r="N129" s="473"/>
      <c r="O129" s="473"/>
      <c r="P129" s="473"/>
      <c r="Q129" s="473"/>
      <c r="R129" s="473"/>
      <c r="S129" s="473"/>
      <c r="T129" s="473"/>
      <c r="U129" s="473"/>
      <c r="V129" s="473"/>
      <c r="W129" s="473"/>
      <c r="X129" s="473"/>
      <c r="Y129" s="473"/>
      <c r="Z129" s="473"/>
    </row>
    <row r="130" spans="1:26" ht="14.25" customHeight="1" x14ac:dyDescent="0.25">
      <c r="A130" s="473"/>
      <c r="B130" s="474"/>
      <c r="C130" s="474"/>
      <c r="D130" s="474"/>
      <c r="E130" s="474"/>
      <c r="F130" s="473"/>
      <c r="G130" s="473"/>
      <c r="H130" s="475"/>
      <c r="I130" s="473"/>
      <c r="J130" s="473"/>
      <c r="K130" s="473"/>
      <c r="L130" s="473"/>
      <c r="M130" s="473"/>
      <c r="N130" s="473"/>
      <c r="O130" s="473"/>
      <c r="P130" s="473"/>
      <c r="Q130" s="473"/>
      <c r="R130" s="473"/>
      <c r="S130" s="473"/>
      <c r="T130" s="473"/>
      <c r="U130" s="473"/>
      <c r="V130" s="473"/>
      <c r="W130" s="473"/>
      <c r="X130" s="473"/>
      <c r="Y130" s="473"/>
      <c r="Z130" s="473"/>
    </row>
    <row r="131" spans="1:26" ht="14.25" customHeight="1" x14ac:dyDescent="0.25">
      <c r="A131" s="473"/>
      <c r="B131" s="474"/>
      <c r="C131" s="474"/>
      <c r="D131" s="474"/>
      <c r="E131" s="474"/>
      <c r="F131" s="473"/>
      <c r="G131" s="473"/>
      <c r="H131" s="475"/>
      <c r="I131" s="473"/>
      <c r="J131" s="473"/>
      <c r="K131" s="473"/>
      <c r="L131" s="473"/>
      <c r="M131" s="473"/>
      <c r="N131" s="473"/>
      <c r="O131" s="473"/>
      <c r="P131" s="473"/>
      <c r="Q131" s="473"/>
      <c r="R131" s="473"/>
      <c r="S131" s="473"/>
      <c r="T131" s="473"/>
      <c r="U131" s="473"/>
      <c r="V131" s="473"/>
      <c r="W131" s="473"/>
      <c r="X131" s="473"/>
      <c r="Y131" s="473"/>
      <c r="Z131" s="473"/>
    </row>
    <row r="132" spans="1:26" ht="14.25" customHeight="1" x14ac:dyDescent="0.25">
      <c r="A132" s="473"/>
      <c r="B132" s="474"/>
      <c r="C132" s="474"/>
      <c r="D132" s="474"/>
      <c r="E132" s="474"/>
      <c r="F132" s="473"/>
      <c r="G132" s="473"/>
      <c r="H132" s="475"/>
      <c r="I132" s="473"/>
      <c r="J132" s="473"/>
      <c r="K132" s="473"/>
      <c r="L132" s="473"/>
      <c r="M132" s="473"/>
      <c r="N132" s="473"/>
      <c r="O132" s="473"/>
      <c r="P132" s="473"/>
      <c r="Q132" s="473"/>
      <c r="R132" s="473"/>
      <c r="S132" s="473"/>
      <c r="T132" s="473"/>
      <c r="U132" s="473"/>
      <c r="V132" s="473"/>
      <c r="W132" s="473"/>
      <c r="X132" s="473"/>
      <c r="Y132" s="473"/>
      <c r="Z132" s="473"/>
    </row>
    <row r="133" spans="1:26" ht="14.25" customHeight="1" x14ac:dyDescent="0.25">
      <c r="A133" s="473"/>
      <c r="B133" s="474"/>
      <c r="C133" s="474"/>
      <c r="D133" s="474"/>
      <c r="E133" s="474"/>
      <c r="F133" s="473"/>
      <c r="G133" s="473"/>
      <c r="H133" s="475"/>
      <c r="I133" s="473"/>
      <c r="J133" s="473"/>
      <c r="K133" s="473"/>
      <c r="L133" s="473"/>
      <c r="M133" s="473"/>
      <c r="N133" s="473"/>
      <c r="O133" s="473"/>
      <c r="P133" s="473"/>
      <c r="Q133" s="473"/>
      <c r="R133" s="473"/>
      <c r="S133" s="473"/>
      <c r="T133" s="473"/>
      <c r="U133" s="473"/>
      <c r="V133" s="473"/>
      <c r="W133" s="473"/>
      <c r="X133" s="473"/>
      <c r="Y133" s="473"/>
      <c r="Z133" s="473"/>
    </row>
    <row r="134" spans="1:26" ht="14.25" customHeight="1" x14ac:dyDescent="0.25">
      <c r="A134" s="473"/>
      <c r="B134" s="474"/>
      <c r="C134" s="474"/>
      <c r="D134" s="474"/>
      <c r="E134" s="474"/>
      <c r="F134" s="473"/>
      <c r="G134" s="473"/>
      <c r="H134" s="475"/>
      <c r="I134" s="473"/>
      <c r="J134" s="473"/>
      <c r="K134" s="473"/>
      <c r="L134" s="473"/>
      <c r="M134" s="473"/>
      <c r="N134" s="473"/>
      <c r="O134" s="473"/>
      <c r="P134" s="473"/>
      <c r="Q134" s="473"/>
      <c r="R134" s="473"/>
      <c r="S134" s="473"/>
      <c r="T134" s="473"/>
      <c r="U134" s="473"/>
      <c r="V134" s="473"/>
      <c r="W134" s="473"/>
      <c r="X134" s="473"/>
      <c r="Y134" s="473"/>
      <c r="Z134" s="473"/>
    </row>
    <row r="135" spans="1:26" ht="14.25" customHeight="1" x14ac:dyDescent="0.25">
      <c r="A135" s="473"/>
      <c r="B135" s="474"/>
      <c r="C135" s="474"/>
      <c r="D135" s="474"/>
      <c r="E135" s="474"/>
      <c r="F135" s="473"/>
      <c r="G135" s="473"/>
      <c r="H135" s="475"/>
      <c r="I135" s="473"/>
      <c r="J135" s="473"/>
      <c r="K135" s="473"/>
      <c r="L135" s="473"/>
      <c r="M135" s="473"/>
      <c r="N135" s="473"/>
      <c r="O135" s="473"/>
      <c r="P135" s="473"/>
      <c r="Q135" s="473"/>
      <c r="R135" s="473"/>
      <c r="S135" s="473"/>
      <c r="T135" s="473"/>
      <c r="U135" s="473"/>
      <c r="V135" s="473"/>
      <c r="W135" s="473"/>
      <c r="X135" s="473"/>
      <c r="Y135" s="473"/>
      <c r="Z135" s="473"/>
    </row>
    <row r="136" spans="1:26" ht="14.25" customHeight="1" x14ac:dyDescent="0.25">
      <c r="A136" s="473"/>
      <c r="B136" s="474"/>
      <c r="C136" s="474"/>
      <c r="D136" s="474"/>
      <c r="E136" s="474"/>
      <c r="F136" s="473"/>
      <c r="G136" s="473"/>
      <c r="H136" s="475"/>
      <c r="I136" s="473"/>
      <c r="J136" s="473"/>
      <c r="K136" s="473"/>
      <c r="L136" s="473"/>
      <c r="M136" s="473"/>
      <c r="N136" s="473"/>
      <c r="O136" s="473"/>
      <c r="P136" s="473"/>
      <c r="Q136" s="473"/>
      <c r="R136" s="473"/>
      <c r="S136" s="473"/>
      <c r="T136" s="473"/>
      <c r="U136" s="473"/>
      <c r="V136" s="473"/>
      <c r="W136" s="473"/>
      <c r="X136" s="473"/>
      <c r="Y136" s="473"/>
      <c r="Z136" s="473"/>
    </row>
    <row r="137" spans="1:26" ht="14.25" customHeight="1" x14ac:dyDescent="0.25">
      <c r="A137" s="473"/>
      <c r="B137" s="474"/>
      <c r="C137" s="474"/>
      <c r="D137" s="474"/>
      <c r="E137" s="474"/>
      <c r="F137" s="473"/>
      <c r="G137" s="473"/>
      <c r="H137" s="475"/>
      <c r="I137" s="473"/>
      <c r="J137" s="473"/>
      <c r="K137" s="473"/>
      <c r="L137" s="473"/>
      <c r="M137" s="473"/>
      <c r="N137" s="473"/>
      <c r="O137" s="473"/>
      <c r="P137" s="473"/>
      <c r="Q137" s="473"/>
      <c r="R137" s="473"/>
      <c r="S137" s="473"/>
      <c r="T137" s="473"/>
      <c r="U137" s="473"/>
      <c r="V137" s="473"/>
      <c r="W137" s="473"/>
      <c r="X137" s="473"/>
      <c r="Y137" s="473"/>
      <c r="Z137" s="473"/>
    </row>
    <row r="138" spans="1:26" ht="14.25" customHeight="1" x14ac:dyDescent="0.25">
      <c r="A138" s="473"/>
      <c r="B138" s="474"/>
      <c r="C138" s="474"/>
      <c r="D138" s="474"/>
      <c r="E138" s="474"/>
      <c r="F138" s="473"/>
      <c r="G138" s="473"/>
      <c r="H138" s="475"/>
      <c r="I138" s="473"/>
      <c r="J138" s="473"/>
      <c r="K138" s="473"/>
      <c r="L138" s="473"/>
      <c r="M138" s="473"/>
      <c r="N138" s="473"/>
      <c r="O138" s="473"/>
      <c r="P138" s="473"/>
      <c r="Q138" s="473"/>
      <c r="R138" s="473"/>
      <c r="S138" s="473"/>
      <c r="T138" s="473"/>
      <c r="U138" s="473"/>
      <c r="V138" s="473"/>
      <c r="W138" s="473"/>
      <c r="X138" s="473"/>
      <c r="Y138" s="473"/>
      <c r="Z138" s="473"/>
    </row>
    <row r="139" spans="1:26" ht="14.25" customHeight="1" x14ac:dyDescent="0.25">
      <c r="A139" s="473"/>
      <c r="B139" s="474"/>
      <c r="C139" s="474"/>
      <c r="D139" s="474"/>
      <c r="E139" s="474"/>
      <c r="F139" s="473"/>
      <c r="G139" s="473"/>
      <c r="H139" s="475"/>
      <c r="I139" s="473"/>
      <c r="J139" s="473"/>
      <c r="K139" s="473"/>
      <c r="L139" s="473"/>
      <c r="M139" s="473"/>
      <c r="N139" s="473"/>
      <c r="O139" s="473"/>
      <c r="P139" s="473"/>
      <c r="Q139" s="473"/>
      <c r="R139" s="473"/>
      <c r="S139" s="473"/>
      <c r="T139" s="473"/>
      <c r="U139" s="473"/>
      <c r="V139" s="473"/>
      <c r="W139" s="473"/>
      <c r="X139" s="473"/>
      <c r="Y139" s="473"/>
      <c r="Z139" s="473"/>
    </row>
    <row r="140" spans="1:26" ht="14.25" customHeight="1" x14ac:dyDescent="0.25">
      <c r="A140" s="473"/>
      <c r="B140" s="474"/>
      <c r="C140" s="474"/>
      <c r="D140" s="474"/>
      <c r="E140" s="474"/>
      <c r="F140" s="473"/>
      <c r="G140" s="473"/>
      <c r="H140" s="475"/>
      <c r="I140" s="473"/>
      <c r="J140" s="473"/>
      <c r="K140" s="473"/>
      <c r="L140" s="473"/>
      <c r="M140" s="473"/>
      <c r="N140" s="473"/>
      <c r="O140" s="473"/>
      <c r="P140" s="473"/>
      <c r="Q140" s="473"/>
      <c r="R140" s="473"/>
      <c r="S140" s="473"/>
      <c r="T140" s="473"/>
      <c r="U140" s="473"/>
      <c r="V140" s="473"/>
      <c r="W140" s="473"/>
      <c r="X140" s="473"/>
      <c r="Y140" s="473"/>
      <c r="Z140" s="473"/>
    </row>
    <row r="141" spans="1:26" ht="14.25" customHeight="1" x14ac:dyDescent="0.25">
      <c r="A141" s="473"/>
      <c r="B141" s="474"/>
      <c r="C141" s="474"/>
      <c r="D141" s="474"/>
      <c r="E141" s="474"/>
      <c r="F141" s="473"/>
      <c r="G141" s="473"/>
      <c r="H141" s="475"/>
      <c r="I141" s="473"/>
      <c r="J141" s="473"/>
      <c r="K141" s="473"/>
      <c r="L141" s="473"/>
      <c r="M141" s="473"/>
      <c r="N141" s="473"/>
      <c r="O141" s="473"/>
      <c r="P141" s="473"/>
      <c r="Q141" s="473"/>
      <c r="R141" s="473"/>
      <c r="S141" s="473"/>
      <c r="T141" s="473"/>
      <c r="U141" s="473"/>
      <c r="V141" s="473"/>
      <c r="W141" s="473"/>
      <c r="X141" s="473"/>
      <c r="Y141" s="473"/>
      <c r="Z141" s="473"/>
    </row>
    <row r="142" spans="1:26" ht="14.25" customHeight="1" x14ac:dyDescent="0.25">
      <c r="A142" s="473"/>
      <c r="B142" s="474"/>
      <c r="C142" s="474"/>
      <c r="D142" s="474"/>
      <c r="E142" s="474"/>
      <c r="F142" s="473"/>
      <c r="G142" s="473"/>
      <c r="H142" s="475"/>
      <c r="I142" s="473"/>
      <c r="J142" s="473"/>
      <c r="K142" s="473"/>
      <c r="L142" s="473"/>
      <c r="M142" s="473"/>
      <c r="N142" s="473"/>
      <c r="O142" s="473"/>
      <c r="P142" s="473"/>
      <c r="Q142" s="473"/>
      <c r="R142" s="473"/>
      <c r="S142" s="473"/>
      <c r="T142" s="473"/>
      <c r="U142" s="473"/>
      <c r="V142" s="473"/>
      <c r="W142" s="473"/>
      <c r="X142" s="473"/>
      <c r="Y142" s="473"/>
      <c r="Z142" s="473"/>
    </row>
    <row r="143" spans="1:26" ht="14.25" customHeight="1" x14ac:dyDescent="0.25">
      <c r="A143" s="473"/>
      <c r="B143" s="474"/>
      <c r="C143" s="474"/>
      <c r="D143" s="474"/>
      <c r="E143" s="474"/>
      <c r="F143" s="473"/>
      <c r="G143" s="473"/>
      <c r="H143" s="475"/>
      <c r="I143" s="473"/>
      <c r="J143" s="473"/>
      <c r="K143" s="473"/>
      <c r="L143" s="473"/>
      <c r="M143" s="473"/>
      <c r="N143" s="473"/>
      <c r="O143" s="473"/>
      <c r="P143" s="473"/>
      <c r="Q143" s="473"/>
      <c r="R143" s="473"/>
      <c r="S143" s="473"/>
      <c r="T143" s="473"/>
      <c r="U143" s="473"/>
      <c r="V143" s="473"/>
      <c r="W143" s="473"/>
      <c r="X143" s="473"/>
      <c r="Y143" s="473"/>
      <c r="Z143" s="473"/>
    </row>
    <row r="144" spans="1:26" ht="14.25" customHeight="1" x14ac:dyDescent="0.25">
      <c r="A144" s="473"/>
      <c r="B144" s="474"/>
      <c r="C144" s="474"/>
      <c r="D144" s="474"/>
      <c r="E144" s="474"/>
      <c r="F144" s="473"/>
      <c r="G144" s="473"/>
      <c r="H144" s="475"/>
      <c r="I144" s="473"/>
      <c r="J144" s="473"/>
      <c r="K144" s="473"/>
      <c r="L144" s="473"/>
      <c r="M144" s="473"/>
      <c r="N144" s="473"/>
      <c r="O144" s="473"/>
      <c r="P144" s="473"/>
      <c r="Q144" s="473"/>
      <c r="R144" s="473"/>
      <c r="S144" s="473"/>
      <c r="T144" s="473"/>
      <c r="U144" s="473"/>
      <c r="V144" s="473"/>
      <c r="W144" s="473"/>
      <c r="X144" s="473"/>
      <c r="Y144" s="473"/>
      <c r="Z144" s="473"/>
    </row>
    <row r="145" spans="1:26" ht="14.25" customHeight="1" x14ac:dyDescent="0.25">
      <c r="A145" s="473"/>
      <c r="B145" s="474"/>
      <c r="C145" s="474"/>
      <c r="D145" s="474"/>
      <c r="E145" s="474"/>
      <c r="F145" s="473"/>
      <c r="G145" s="473"/>
      <c r="H145" s="475"/>
      <c r="I145" s="473"/>
      <c r="J145" s="473"/>
      <c r="K145" s="473"/>
      <c r="L145" s="473"/>
      <c r="M145" s="473"/>
      <c r="N145" s="473"/>
      <c r="O145" s="473"/>
      <c r="P145" s="473"/>
      <c r="Q145" s="473"/>
      <c r="R145" s="473"/>
      <c r="S145" s="473"/>
      <c r="T145" s="473"/>
      <c r="U145" s="473"/>
      <c r="V145" s="473"/>
      <c r="W145" s="473"/>
      <c r="X145" s="473"/>
      <c r="Y145" s="473"/>
      <c r="Z145" s="473"/>
    </row>
    <row r="146" spans="1:26" ht="14.25" customHeight="1" x14ac:dyDescent="0.25">
      <c r="A146" s="473"/>
      <c r="B146" s="474"/>
      <c r="C146" s="474"/>
      <c r="D146" s="474"/>
      <c r="E146" s="474"/>
      <c r="F146" s="473"/>
      <c r="G146" s="473"/>
      <c r="H146" s="475"/>
      <c r="I146" s="473"/>
      <c r="J146" s="473"/>
      <c r="K146" s="473"/>
      <c r="L146" s="473"/>
      <c r="M146" s="473"/>
      <c r="N146" s="473"/>
      <c r="O146" s="473"/>
      <c r="P146" s="473"/>
      <c r="Q146" s="473"/>
      <c r="R146" s="473"/>
      <c r="S146" s="473"/>
      <c r="T146" s="473"/>
      <c r="U146" s="473"/>
      <c r="V146" s="473"/>
      <c r="W146" s="473"/>
      <c r="X146" s="473"/>
      <c r="Y146" s="473"/>
      <c r="Z146" s="473"/>
    </row>
    <row r="147" spans="1:26" ht="14.25" customHeight="1" x14ac:dyDescent="0.25">
      <c r="A147" s="473"/>
      <c r="B147" s="474"/>
      <c r="C147" s="474"/>
      <c r="D147" s="474"/>
      <c r="E147" s="474"/>
      <c r="F147" s="473"/>
      <c r="G147" s="473"/>
      <c r="H147" s="475"/>
      <c r="I147" s="473"/>
      <c r="J147" s="473"/>
      <c r="K147" s="473"/>
      <c r="L147" s="473"/>
      <c r="M147" s="473"/>
      <c r="N147" s="473"/>
      <c r="O147" s="473"/>
      <c r="P147" s="473"/>
      <c r="Q147" s="473"/>
      <c r="R147" s="473"/>
      <c r="S147" s="473"/>
      <c r="T147" s="473"/>
      <c r="U147" s="473"/>
      <c r="V147" s="473"/>
      <c r="W147" s="473"/>
      <c r="X147" s="473"/>
      <c r="Y147" s="473"/>
      <c r="Z147" s="473"/>
    </row>
    <row r="148" spans="1:26" ht="14.25" customHeight="1" x14ac:dyDescent="0.25">
      <c r="A148" s="473"/>
      <c r="B148" s="474"/>
      <c r="C148" s="474"/>
      <c r="D148" s="474"/>
      <c r="E148" s="474"/>
      <c r="F148" s="473"/>
      <c r="G148" s="473"/>
      <c r="H148" s="475"/>
      <c r="I148" s="473"/>
      <c r="J148" s="473"/>
      <c r="K148" s="473"/>
      <c r="L148" s="473"/>
      <c r="M148" s="473"/>
      <c r="N148" s="473"/>
      <c r="O148" s="473"/>
      <c r="P148" s="473"/>
      <c r="Q148" s="473"/>
      <c r="R148" s="473"/>
      <c r="S148" s="473"/>
      <c r="T148" s="473"/>
      <c r="U148" s="473"/>
      <c r="V148" s="473"/>
      <c r="W148" s="473"/>
      <c r="X148" s="473"/>
      <c r="Y148" s="473"/>
      <c r="Z148" s="473"/>
    </row>
    <row r="149" spans="1:26" ht="14.25" customHeight="1" x14ac:dyDescent="0.25">
      <c r="A149" s="473"/>
      <c r="B149" s="474"/>
      <c r="C149" s="474"/>
      <c r="D149" s="474"/>
      <c r="E149" s="474"/>
      <c r="F149" s="473"/>
      <c r="G149" s="473"/>
      <c r="H149" s="475"/>
      <c r="I149" s="473"/>
      <c r="J149" s="473"/>
      <c r="K149" s="473"/>
      <c r="L149" s="473"/>
      <c r="M149" s="473"/>
      <c r="N149" s="473"/>
      <c r="O149" s="473"/>
      <c r="P149" s="473"/>
      <c r="Q149" s="473"/>
      <c r="R149" s="473"/>
      <c r="S149" s="473"/>
      <c r="T149" s="473"/>
      <c r="U149" s="473"/>
      <c r="V149" s="473"/>
      <c r="W149" s="473"/>
      <c r="X149" s="473"/>
      <c r="Y149" s="473"/>
      <c r="Z149" s="473"/>
    </row>
    <row r="150" spans="1:26" ht="14.25" customHeight="1" x14ac:dyDescent="0.25">
      <c r="A150" s="473"/>
      <c r="B150" s="474"/>
      <c r="C150" s="474"/>
      <c r="D150" s="474"/>
      <c r="E150" s="474"/>
      <c r="F150" s="473"/>
      <c r="G150" s="473"/>
      <c r="H150" s="475"/>
      <c r="I150" s="473"/>
      <c r="J150" s="473"/>
      <c r="K150" s="473"/>
      <c r="L150" s="473"/>
      <c r="M150" s="473"/>
      <c r="N150" s="473"/>
      <c r="O150" s="473"/>
      <c r="P150" s="473"/>
      <c r="Q150" s="473"/>
      <c r="R150" s="473"/>
      <c r="S150" s="473"/>
      <c r="T150" s="473"/>
      <c r="U150" s="473"/>
      <c r="V150" s="473"/>
      <c r="W150" s="473"/>
      <c r="X150" s="473"/>
      <c r="Y150" s="473"/>
      <c r="Z150" s="473"/>
    </row>
    <row r="151" spans="1:26" ht="14.25" customHeight="1" x14ac:dyDescent="0.25">
      <c r="A151" s="473"/>
      <c r="B151" s="474"/>
      <c r="C151" s="474"/>
      <c r="D151" s="474"/>
      <c r="E151" s="474"/>
      <c r="F151" s="473"/>
      <c r="G151" s="473"/>
      <c r="H151" s="475"/>
      <c r="I151" s="473"/>
      <c r="J151" s="473"/>
      <c r="K151" s="473"/>
      <c r="L151" s="473"/>
      <c r="M151" s="473"/>
      <c r="N151" s="473"/>
      <c r="O151" s="473"/>
      <c r="P151" s="473"/>
      <c r="Q151" s="473"/>
      <c r="R151" s="473"/>
      <c r="S151" s="473"/>
      <c r="T151" s="473"/>
      <c r="U151" s="473"/>
      <c r="V151" s="473"/>
      <c r="W151" s="473"/>
      <c r="X151" s="473"/>
      <c r="Y151" s="473"/>
      <c r="Z151" s="473"/>
    </row>
    <row r="152" spans="1:26" ht="14.25" customHeight="1" x14ac:dyDescent="0.25">
      <c r="A152" s="473"/>
      <c r="B152" s="474"/>
      <c r="C152" s="474"/>
      <c r="D152" s="474"/>
      <c r="E152" s="474"/>
      <c r="F152" s="473"/>
      <c r="G152" s="473"/>
      <c r="H152" s="475"/>
      <c r="I152" s="473"/>
      <c r="J152" s="473"/>
      <c r="K152" s="473"/>
      <c r="L152" s="473"/>
      <c r="M152" s="473"/>
      <c r="N152" s="473"/>
      <c r="O152" s="473"/>
      <c r="P152" s="473"/>
      <c r="Q152" s="473"/>
      <c r="R152" s="473"/>
      <c r="S152" s="473"/>
      <c r="T152" s="473"/>
      <c r="U152" s="473"/>
      <c r="V152" s="473"/>
      <c r="W152" s="473"/>
      <c r="X152" s="473"/>
      <c r="Y152" s="473"/>
      <c r="Z152" s="473"/>
    </row>
    <row r="153" spans="1:26" ht="14.25" customHeight="1" x14ac:dyDescent="0.25">
      <c r="A153" s="473"/>
      <c r="B153" s="474"/>
      <c r="C153" s="474"/>
      <c r="D153" s="474"/>
      <c r="E153" s="474"/>
      <c r="F153" s="473"/>
      <c r="G153" s="473"/>
      <c r="H153" s="475"/>
      <c r="I153" s="473"/>
      <c r="J153" s="473"/>
      <c r="K153" s="473"/>
      <c r="L153" s="473"/>
      <c r="M153" s="473"/>
      <c r="N153" s="473"/>
      <c r="O153" s="473"/>
      <c r="P153" s="473"/>
      <c r="Q153" s="473"/>
      <c r="R153" s="473"/>
      <c r="S153" s="473"/>
      <c r="T153" s="473"/>
      <c r="U153" s="473"/>
      <c r="V153" s="473"/>
      <c r="W153" s="473"/>
      <c r="X153" s="473"/>
      <c r="Y153" s="473"/>
      <c r="Z153" s="473"/>
    </row>
    <row r="154" spans="1:26" ht="14.25" customHeight="1" x14ac:dyDescent="0.25">
      <c r="A154" s="473"/>
      <c r="B154" s="474"/>
      <c r="C154" s="474"/>
      <c r="D154" s="474"/>
      <c r="E154" s="474"/>
      <c r="F154" s="473"/>
      <c r="G154" s="473"/>
      <c r="H154" s="475"/>
      <c r="I154" s="473"/>
      <c r="J154" s="473"/>
      <c r="K154" s="473"/>
      <c r="L154" s="473"/>
      <c r="M154" s="473"/>
      <c r="N154" s="473"/>
      <c r="O154" s="473"/>
      <c r="P154" s="473"/>
      <c r="Q154" s="473"/>
      <c r="R154" s="473"/>
      <c r="S154" s="473"/>
      <c r="T154" s="473"/>
      <c r="U154" s="473"/>
      <c r="V154" s="473"/>
      <c r="W154" s="473"/>
      <c r="X154" s="473"/>
      <c r="Y154" s="473"/>
      <c r="Z154" s="473"/>
    </row>
    <row r="155" spans="1:26" ht="14.25" customHeight="1" x14ac:dyDescent="0.25">
      <c r="A155" s="473"/>
      <c r="B155" s="474"/>
      <c r="C155" s="474"/>
      <c r="D155" s="474"/>
      <c r="E155" s="474"/>
      <c r="F155" s="473"/>
      <c r="G155" s="473"/>
      <c r="H155" s="475"/>
      <c r="I155" s="473"/>
      <c r="J155" s="473"/>
      <c r="K155" s="473"/>
      <c r="L155" s="473"/>
      <c r="M155" s="473"/>
      <c r="N155" s="473"/>
      <c r="O155" s="473"/>
      <c r="P155" s="473"/>
      <c r="Q155" s="473"/>
      <c r="R155" s="473"/>
      <c r="S155" s="473"/>
      <c r="T155" s="473"/>
      <c r="U155" s="473"/>
      <c r="V155" s="473"/>
      <c r="W155" s="473"/>
      <c r="X155" s="473"/>
      <c r="Y155" s="473"/>
      <c r="Z155" s="473"/>
    </row>
    <row r="156" spans="1:26" ht="14.25" customHeight="1" x14ac:dyDescent="0.25">
      <c r="A156" s="473"/>
      <c r="B156" s="474"/>
      <c r="C156" s="474"/>
      <c r="D156" s="474"/>
      <c r="E156" s="474"/>
      <c r="F156" s="473"/>
      <c r="G156" s="473"/>
      <c r="H156" s="475"/>
      <c r="I156" s="473"/>
      <c r="J156" s="473"/>
      <c r="K156" s="473"/>
      <c r="L156" s="473"/>
      <c r="M156" s="473"/>
      <c r="N156" s="473"/>
      <c r="O156" s="473"/>
      <c r="P156" s="473"/>
      <c r="Q156" s="473"/>
      <c r="R156" s="473"/>
      <c r="S156" s="473"/>
      <c r="T156" s="473"/>
      <c r="U156" s="473"/>
      <c r="V156" s="473"/>
      <c r="W156" s="473"/>
      <c r="X156" s="473"/>
      <c r="Y156" s="473"/>
      <c r="Z156" s="473"/>
    </row>
    <row r="157" spans="1:26" ht="14.25" customHeight="1" x14ac:dyDescent="0.25">
      <c r="A157" s="473"/>
      <c r="B157" s="474"/>
      <c r="C157" s="474"/>
      <c r="D157" s="474"/>
      <c r="E157" s="474"/>
      <c r="F157" s="473"/>
      <c r="G157" s="473"/>
      <c r="H157" s="475"/>
      <c r="I157" s="473"/>
      <c r="J157" s="473"/>
      <c r="K157" s="473"/>
      <c r="L157" s="473"/>
      <c r="M157" s="473"/>
      <c r="N157" s="473"/>
      <c r="O157" s="473"/>
      <c r="P157" s="473"/>
      <c r="Q157" s="473"/>
      <c r="R157" s="473"/>
      <c r="S157" s="473"/>
      <c r="T157" s="473"/>
      <c r="U157" s="473"/>
      <c r="V157" s="473"/>
      <c r="W157" s="473"/>
      <c r="X157" s="473"/>
      <c r="Y157" s="473"/>
      <c r="Z157" s="473"/>
    </row>
    <row r="158" spans="1:26" ht="14.25" customHeight="1" x14ac:dyDescent="0.25">
      <c r="A158" s="473"/>
      <c r="B158" s="474"/>
      <c r="C158" s="474"/>
      <c r="D158" s="474"/>
      <c r="E158" s="474"/>
      <c r="F158" s="473"/>
      <c r="G158" s="473"/>
      <c r="H158" s="475"/>
      <c r="I158" s="473"/>
      <c r="J158" s="473"/>
      <c r="K158" s="473"/>
      <c r="L158" s="473"/>
      <c r="M158" s="473"/>
      <c r="N158" s="473"/>
      <c r="O158" s="473"/>
      <c r="P158" s="473"/>
      <c r="Q158" s="473"/>
      <c r="R158" s="473"/>
      <c r="S158" s="473"/>
      <c r="T158" s="473"/>
      <c r="U158" s="473"/>
      <c r="V158" s="473"/>
      <c r="W158" s="473"/>
      <c r="X158" s="473"/>
      <c r="Y158" s="473"/>
      <c r="Z158" s="473"/>
    </row>
    <row r="159" spans="1:26" ht="14.25" customHeight="1" x14ac:dyDescent="0.25">
      <c r="A159" s="473"/>
      <c r="B159" s="474"/>
      <c r="C159" s="474"/>
      <c r="D159" s="474"/>
      <c r="E159" s="474"/>
      <c r="F159" s="473"/>
      <c r="G159" s="473"/>
      <c r="H159" s="475"/>
      <c r="I159" s="473"/>
      <c r="J159" s="473"/>
      <c r="K159" s="473"/>
      <c r="L159" s="473"/>
      <c r="M159" s="473"/>
      <c r="N159" s="473"/>
      <c r="O159" s="473"/>
      <c r="P159" s="473"/>
      <c r="Q159" s="473"/>
      <c r="R159" s="473"/>
      <c r="S159" s="473"/>
      <c r="T159" s="473"/>
      <c r="U159" s="473"/>
      <c r="V159" s="473"/>
      <c r="W159" s="473"/>
      <c r="X159" s="473"/>
      <c r="Y159" s="473"/>
      <c r="Z159" s="473"/>
    </row>
    <row r="160" spans="1:26" ht="14.25" customHeight="1" x14ac:dyDescent="0.25">
      <c r="A160" s="473"/>
      <c r="B160" s="474"/>
      <c r="C160" s="474"/>
      <c r="D160" s="474"/>
      <c r="E160" s="474"/>
      <c r="F160" s="473"/>
      <c r="G160" s="473"/>
      <c r="H160" s="475"/>
      <c r="I160" s="473"/>
      <c r="J160" s="473"/>
      <c r="K160" s="473"/>
      <c r="L160" s="473"/>
      <c r="M160" s="473"/>
      <c r="N160" s="473"/>
      <c r="O160" s="473"/>
      <c r="P160" s="473"/>
      <c r="Q160" s="473"/>
      <c r="R160" s="473"/>
      <c r="S160" s="473"/>
      <c r="T160" s="473"/>
      <c r="U160" s="473"/>
      <c r="V160" s="473"/>
      <c r="W160" s="473"/>
      <c r="X160" s="473"/>
      <c r="Y160" s="473"/>
      <c r="Z160" s="473"/>
    </row>
    <row r="161" spans="1:26" ht="14.25" customHeight="1" x14ac:dyDescent="0.25">
      <c r="A161" s="473"/>
      <c r="B161" s="474"/>
      <c r="C161" s="474"/>
      <c r="D161" s="474"/>
      <c r="E161" s="474"/>
      <c r="F161" s="473"/>
      <c r="G161" s="473"/>
      <c r="H161" s="475"/>
      <c r="I161" s="473"/>
      <c r="J161" s="473"/>
      <c r="K161" s="473"/>
      <c r="L161" s="473"/>
      <c r="M161" s="473"/>
      <c r="N161" s="473"/>
      <c r="O161" s="473"/>
      <c r="P161" s="473"/>
      <c r="Q161" s="473"/>
      <c r="R161" s="473"/>
      <c r="S161" s="473"/>
      <c r="T161" s="473"/>
      <c r="U161" s="473"/>
      <c r="V161" s="473"/>
      <c r="W161" s="473"/>
      <c r="X161" s="473"/>
      <c r="Y161" s="473"/>
      <c r="Z161" s="473"/>
    </row>
    <row r="162" spans="1:26" ht="14.25" customHeight="1" x14ac:dyDescent="0.25">
      <c r="A162" s="473"/>
      <c r="B162" s="474"/>
      <c r="C162" s="474"/>
      <c r="D162" s="474"/>
      <c r="E162" s="474"/>
      <c r="F162" s="473"/>
      <c r="G162" s="473"/>
      <c r="H162" s="475"/>
      <c r="I162" s="473"/>
      <c r="J162" s="473"/>
      <c r="K162" s="473"/>
      <c r="L162" s="473"/>
      <c r="M162" s="473"/>
      <c r="N162" s="473"/>
      <c r="O162" s="473"/>
      <c r="P162" s="473"/>
      <c r="Q162" s="473"/>
      <c r="R162" s="473"/>
      <c r="S162" s="473"/>
      <c r="T162" s="473"/>
      <c r="U162" s="473"/>
      <c r="V162" s="473"/>
      <c r="W162" s="473"/>
      <c r="X162" s="473"/>
      <c r="Y162" s="473"/>
      <c r="Z162" s="473"/>
    </row>
    <row r="163" spans="1:26" ht="14.25" customHeight="1" x14ac:dyDescent="0.25">
      <c r="A163" s="473"/>
      <c r="B163" s="474"/>
      <c r="C163" s="474"/>
      <c r="D163" s="474"/>
      <c r="E163" s="474"/>
      <c r="F163" s="473"/>
      <c r="G163" s="473"/>
      <c r="H163" s="475"/>
      <c r="I163" s="473"/>
      <c r="J163" s="473"/>
      <c r="K163" s="473"/>
      <c r="L163" s="473"/>
      <c r="M163" s="473"/>
      <c r="N163" s="473"/>
      <c r="O163" s="473"/>
      <c r="P163" s="473"/>
      <c r="Q163" s="473"/>
      <c r="R163" s="473"/>
      <c r="S163" s="473"/>
      <c r="T163" s="473"/>
      <c r="U163" s="473"/>
      <c r="V163" s="473"/>
      <c r="W163" s="473"/>
      <c r="X163" s="473"/>
      <c r="Y163" s="473"/>
      <c r="Z163" s="473"/>
    </row>
    <row r="164" spans="1:26" ht="14.25" customHeight="1" x14ac:dyDescent="0.25">
      <c r="A164" s="473"/>
      <c r="B164" s="474"/>
      <c r="C164" s="474"/>
      <c r="D164" s="474"/>
      <c r="E164" s="474"/>
      <c r="F164" s="473"/>
      <c r="G164" s="473"/>
      <c r="H164" s="475"/>
      <c r="I164" s="473"/>
      <c r="J164" s="473"/>
      <c r="K164" s="473"/>
      <c r="L164" s="473"/>
      <c r="M164" s="473"/>
      <c r="N164" s="473"/>
      <c r="O164" s="473"/>
      <c r="P164" s="473"/>
      <c r="Q164" s="473"/>
      <c r="R164" s="473"/>
      <c r="S164" s="473"/>
      <c r="T164" s="473"/>
      <c r="U164" s="473"/>
      <c r="V164" s="473"/>
      <c r="W164" s="473"/>
      <c r="X164" s="473"/>
      <c r="Y164" s="473"/>
      <c r="Z164" s="473"/>
    </row>
    <row r="165" spans="1:26" ht="14.25" customHeight="1" x14ac:dyDescent="0.25">
      <c r="A165" s="473"/>
      <c r="B165" s="474"/>
      <c r="C165" s="474"/>
      <c r="D165" s="474"/>
      <c r="E165" s="474"/>
      <c r="F165" s="473"/>
      <c r="G165" s="473"/>
      <c r="H165" s="475"/>
      <c r="I165" s="473"/>
      <c r="J165" s="473"/>
      <c r="K165" s="473"/>
      <c r="L165" s="473"/>
      <c r="M165" s="473"/>
      <c r="N165" s="473"/>
      <c r="O165" s="473"/>
      <c r="P165" s="473"/>
      <c r="Q165" s="473"/>
      <c r="R165" s="473"/>
      <c r="S165" s="473"/>
      <c r="T165" s="473"/>
      <c r="U165" s="473"/>
      <c r="V165" s="473"/>
      <c r="W165" s="473"/>
      <c r="X165" s="473"/>
      <c r="Y165" s="473"/>
      <c r="Z165" s="473"/>
    </row>
    <row r="166" spans="1:26" ht="14.25" customHeight="1" x14ac:dyDescent="0.25">
      <c r="A166" s="473"/>
      <c r="B166" s="474"/>
      <c r="C166" s="474"/>
      <c r="D166" s="474"/>
      <c r="E166" s="474"/>
      <c r="F166" s="473"/>
      <c r="G166" s="473"/>
      <c r="H166" s="475"/>
      <c r="I166" s="473"/>
      <c r="J166" s="473"/>
      <c r="K166" s="473"/>
      <c r="L166" s="473"/>
      <c r="M166" s="473"/>
      <c r="N166" s="473"/>
      <c r="O166" s="473"/>
      <c r="P166" s="473"/>
      <c r="Q166" s="473"/>
      <c r="R166" s="473"/>
      <c r="S166" s="473"/>
      <c r="T166" s="473"/>
      <c r="U166" s="473"/>
      <c r="V166" s="473"/>
      <c r="W166" s="473"/>
      <c r="X166" s="473"/>
      <c r="Y166" s="473"/>
      <c r="Z166" s="473"/>
    </row>
    <row r="167" spans="1:26" ht="14.25" customHeight="1" x14ac:dyDescent="0.25">
      <c r="A167" s="473"/>
      <c r="B167" s="474"/>
      <c r="C167" s="474"/>
      <c r="D167" s="474"/>
      <c r="E167" s="474"/>
      <c r="F167" s="473"/>
      <c r="G167" s="473"/>
      <c r="H167" s="475"/>
      <c r="I167" s="473"/>
      <c r="J167" s="473"/>
      <c r="K167" s="473"/>
      <c r="L167" s="473"/>
      <c r="M167" s="473"/>
      <c r="N167" s="473"/>
      <c r="O167" s="473"/>
      <c r="P167" s="473"/>
      <c r="Q167" s="473"/>
      <c r="R167" s="473"/>
      <c r="S167" s="473"/>
      <c r="T167" s="473"/>
      <c r="U167" s="473"/>
      <c r="V167" s="473"/>
      <c r="W167" s="473"/>
      <c r="X167" s="473"/>
      <c r="Y167" s="473"/>
      <c r="Z167" s="473"/>
    </row>
    <row r="168" spans="1:26" ht="14.25" customHeight="1" x14ac:dyDescent="0.25">
      <c r="A168" s="473"/>
      <c r="B168" s="474"/>
      <c r="C168" s="474"/>
      <c r="D168" s="474"/>
      <c r="E168" s="474"/>
      <c r="F168" s="473"/>
      <c r="G168" s="473"/>
      <c r="H168" s="475"/>
      <c r="I168" s="473"/>
      <c r="J168" s="473"/>
      <c r="K168" s="473"/>
      <c r="L168" s="473"/>
      <c r="M168" s="473"/>
      <c r="N168" s="473"/>
      <c r="O168" s="473"/>
      <c r="P168" s="473"/>
      <c r="Q168" s="473"/>
      <c r="R168" s="473"/>
      <c r="S168" s="473"/>
      <c r="T168" s="473"/>
      <c r="U168" s="473"/>
      <c r="V168" s="473"/>
      <c r="W168" s="473"/>
      <c r="X168" s="473"/>
      <c r="Y168" s="473"/>
      <c r="Z168" s="473"/>
    </row>
    <row r="169" spans="1:26" ht="14.25" customHeight="1" x14ac:dyDescent="0.25">
      <c r="A169" s="473"/>
      <c r="B169" s="474"/>
      <c r="C169" s="474"/>
      <c r="D169" s="474"/>
      <c r="E169" s="474"/>
      <c r="F169" s="473"/>
      <c r="G169" s="473"/>
      <c r="H169" s="475"/>
      <c r="I169" s="473"/>
      <c r="J169" s="473"/>
      <c r="K169" s="473"/>
      <c r="L169" s="473"/>
      <c r="M169" s="473"/>
      <c r="N169" s="473"/>
      <c r="O169" s="473"/>
      <c r="P169" s="473"/>
      <c r="Q169" s="473"/>
      <c r="R169" s="473"/>
      <c r="S169" s="473"/>
      <c r="T169" s="473"/>
      <c r="U169" s="473"/>
      <c r="V169" s="473"/>
      <c r="W169" s="473"/>
      <c r="X169" s="473"/>
      <c r="Y169" s="473"/>
      <c r="Z169" s="473"/>
    </row>
    <row r="170" spans="1:26" ht="14.25" customHeight="1" x14ac:dyDescent="0.25">
      <c r="A170" s="473"/>
      <c r="B170" s="474"/>
      <c r="C170" s="474"/>
      <c r="D170" s="474"/>
      <c r="E170" s="474"/>
      <c r="F170" s="473"/>
      <c r="G170" s="473"/>
      <c r="H170" s="475"/>
      <c r="I170" s="473"/>
      <c r="J170" s="473"/>
      <c r="K170" s="473"/>
      <c r="L170" s="473"/>
      <c r="M170" s="473"/>
      <c r="N170" s="473"/>
      <c r="O170" s="473"/>
      <c r="P170" s="473"/>
      <c r="Q170" s="473"/>
      <c r="R170" s="473"/>
      <c r="S170" s="473"/>
      <c r="T170" s="473"/>
      <c r="U170" s="473"/>
      <c r="V170" s="473"/>
      <c r="W170" s="473"/>
      <c r="X170" s="473"/>
      <c r="Y170" s="473"/>
      <c r="Z170" s="473"/>
    </row>
    <row r="171" spans="1:26" ht="14.25" customHeight="1" x14ac:dyDescent="0.25">
      <c r="A171" s="473"/>
      <c r="B171" s="474"/>
      <c r="C171" s="474"/>
      <c r="D171" s="474"/>
      <c r="E171" s="474"/>
      <c r="F171" s="473"/>
      <c r="G171" s="473"/>
      <c r="H171" s="475"/>
      <c r="I171" s="473"/>
      <c r="J171" s="473"/>
      <c r="K171" s="473"/>
      <c r="L171" s="473"/>
      <c r="M171" s="473"/>
      <c r="N171" s="473"/>
      <c r="O171" s="473"/>
      <c r="P171" s="473"/>
      <c r="Q171" s="473"/>
      <c r="R171" s="473"/>
      <c r="S171" s="473"/>
      <c r="T171" s="473"/>
      <c r="U171" s="473"/>
      <c r="V171" s="473"/>
      <c r="W171" s="473"/>
      <c r="X171" s="473"/>
      <c r="Y171" s="473"/>
      <c r="Z171" s="473"/>
    </row>
    <row r="172" spans="1:26" ht="14.25" customHeight="1" x14ac:dyDescent="0.25">
      <c r="A172" s="473"/>
      <c r="B172" s="474"/>
      <c r="C172" s="474"/>
      <c r="D172" s="474"/>
      <c r="E172" s="474"/>
      <c r="F172" s="473"/>
      <c r="G172" s="473"/>
      <c r="H172" s="475"/>
      <c r="I172" s="473"/>
      <c r="J172" s="473"/>
      <c r="K172" s="473"/>
      <c r="L172" s="473"/>
      <c r="M172" s="473"/>
      <c r="N172" s="473"/>
      <c r="O172" s="473"/>
      <c r="P172" s="473"/>
      <c r="Q172" s="473"/>
      <c r="R172" s="473"/>
      <c r="S172" s="473"/>
      <c r="T172" s="473"/>
      <c r="U172" s="473"/>
      <c r="V172" s="473"/>
      <c r="W172" s="473"/>
      <c r="X172" s="473"/>
      <c r="Y172" s="473"/>
      <c r="Z172" s="473"/>
    </row>
    <row r="173" spans="1:26" ht="14.25" customHeight="1" x14ac:dyDescent="0.25">
      <c r="A173" s="473"/>
      <c r="B173" s="474"/>
      <c r="C173" s="474"/>
      <c r="D173" s="474"/>
      <c r="E173" s="474"/>
      <c r="F173" s="473"/>
      <c r="G173" s="473"/>
      <c r="H173" s="475"/>
      <c r="I173" s="473"/>
      <c r="J173" s="473"/>
      <c r="K173" s="473"/>
      <c r="L173" s="473"/>
      <c r="M173" s="473"/>
      <c r="N173" s="473"/>
      <c r="O173" s="473"/>
      <c r="P173" s="473"/>
      <c r="Q173" s="473"/>
      <c r="R173" s="473"/>
      <c r="S173" s="473"/>
      <c r="T173" s="473"/>
      <c r="U173" s="473"/>
      <c r="V173" s="473"/>
      <c r="W173" s="473"/>
      <c r="X173" s="473"/>
      <c r="Y173" s="473"/>
      <c r="Z173" s="473"/>
    </row>
    <row r="174" spans="1:26" ht="14.25" customHeight="1" x14ac:dyDescent="0.25">
      <c r="A174" s="473"/>
      <c r="B174" s="474"/>
      <c r="C174" s="474"/>
      <c r="D174" s="474"/>
      <c r="E174" s="474"/>
      <c r="F174" s="473"/>
      <c r="G174" s="473"/>
      <c r="H174" s="475"/>
      <c r="I174" s="473"/>
      <c r="J174" s="473"/>
      <c r="K174" s="473"/>
      <c r="L174" s="473"/>
      <c r="M174" s="473"/>
      <c r="N174" s="473"/>
      <c r="O174" s="473"/>
      <c r="P174" s="473"/>
      <c r="Q174" s="473"/>
      <c r="R174" s="473"/>
      <c r="S174" s="473"/>
      <c r="T174" s="473"/>
      <c r="U174" s="473"/>
      <c r="V174" s="473"/>
      <c r="W174" s="473"/>
      <c r="X174" s="473"/>
      <c r="Y174" s="473"/>
      <c r="Z174" s="473"/>
    </row>
    <row r="175" spans="1:26" ht="14.25" customHeight="1" x14ac:dyDescent="0.25">
      <c r="A175" s="473"/>
      <c r="B175" s="474"/>
      <c r="C175" s="474"/>
      <c r="D175" s="474"/>
      <c r="E175" s="474"/>
      <c r="F175" s="473"/>
      <c r="G175" s="473"/>
      <c r="H175" s="475"/>
      <c r="I175" s="473"/>
      <c r="J175" s="473"/>
      <c r="K175" s="473"/>
      <c r="L175" s="473"/>
      <c r="M175" s="473"/>
      <c r="N175" s="473"/>
      <c r="O175" s="473"/>
      <c r="P175" s="473"/>
      <c r="Q175" s="473"/>
      <c r="R175" s="473"/>
      <c r="S175" s="473"/>
      <c r="T175" s="473"/>
      <c r="U175" s="473"/>
      <c r="V175" s="473"/>
      <c r="W175" s="473"/>
      <c r="X175" s="473"/>
      <c r="Y175" s="473"/>
      <c r="Z175" s="473"/>
    </row>
    <row r="176" spans="1:26" ht="14.25" customHeight="1" x14ac:dyDescent="0.25">
      <c r="A176" s="473"/>
      <c r="B176" s="474"/>
      <c r="C176" s="474"/>
      <c r="D176" s="474"/>
      <c r="E176" s="474"/>
      <c r="F176" s="473"/>
      <c r="G176" s="473"/>
      <c r="H176" s="475"/>
      <c r="I176" s="473"/>
      <c r="J176" s="473"/>
      <c r="K176" s="473"/>
      <c r="L176" s="473"/>
      <c r="M176" s="473"/>
      <c r="N176" s="473"/>
      <c r="O176" s="473"/>
      <c r="P176" s="473"/>
      <c r="Q176" s="473"/>
      <c r="R176" s="473"/>
      <c r="S176" s="473"/>
      <c r="T176" s="473"/>
      <c r="U176" s="473"/>
      <c r="V176" s="473"/>
      <c r="W176" s="473"/>
      <c r="X176" s="473"/>
      <c r="Y176" s="473"/>
      <c r="Z176" s="473"/>
    </row>
    <row r="177" spans="1:26" ht="14.25" customHeight="1" x14ac:dyDescent="0.25">
      <c r="A177" s="473"/>
      <c r="B177" s="474"/>
      <c r="C177" s="474"/>
      <c r="D177" s="474"/>
      <c r="E177" s="474"/>
      <c r="F177" s="473"/>
      <c r="G177" s="473"/>
      <c r="H177" s="475"/>
      <c r="I177" s="473"/>
      <c r="J177" s="473"/>
      <c r="K177" s="473"/>
      <c r="L177" s="473"/>
      <c r="M177" s="473"/>
      <c r="N177" s="473"/>
      <c r="O177" s="473"/>
      <c r="P177" s="473"/>
      <c r="Q177" s="473"/>
      <c r="R177" s="473"/>
      <c r="S177" s="473"/>
      <c r="T177" s="473"/>
      <c r="U177" s="473"/>
      <c r="V177" s="473"/>
      <c r="W177" s="473"/>
      <c r="X177" s="473"/>
      <c r="Y177" s="473"/>
      <c r="Z177" s="473"/>
    </row>
    <row r="178" spans="1:26" ht="14.25" customHeight="1" x14ac:dyDescent="0.25">
      <c r="A178" s="473"/>
      <c r="B178" s="474"/>
      <c r="C178" s="474"/>
      <c r="D178" s="474"/>
      <c r="E178" s="474"/>
      <c r="F178" s="473"/>
      <c r="G178" s="473"/>
      <c r="H178" s="475"/>
      <c r="I178" s="473"/>
      <c r="J178" s="473"/>
      <c r="K178" s="473"/>
      <c r="L178" s="473"/>
      <c r="M178" s="473"/>
      <c r="N178" s="473"/>
      <c r="O178" s="473"/>
      <c r="P178" s="473"/>
      <c r="Q178" s="473"/>
      <c r="R178" s="473"/>
      <c r="S178" s="473"/>
      <c r="T178" s="473"/>
      <c r="U178" s="473"/>
      <c r="V178" s="473"/>
      <c r="W178" s="473"/>
      <c r="X178" s="473"/>
      <c r="Y178" s="473"/>
      <c r="Z178" s="473"/>
    </row>
    <row r="179" spans="1:26" ht="14.25" customHeight="1" x14ac:dyDescent="0.25">
      <c r="A179" s="473"/>
      <c r="B179" s="474"/>
      <c r="C179" s="474"/>
      <c r="D179" s="474"/>
      <c r="E179" s="474"/>
      <c r="F179" s="473"/>
      <c r="G179" s="473"/>
      <c r="H179" s="475"/>
      <c r="I179" s="473"/>
      <c r="J179" s="473"/>
      <c r="K179" s="473"/>
      <c r="L179" s="473"/>
      <c r="M179" s="473"/>
      <c r="N179" s="473"/>
      <c r="O179" s="473"/>
      <c r="P179" s="473"/>
      <c r="Q179" s="473"/>
      <c r="R179" s="473"/>
      <c r="S179" s="473"/>
      <c r="T179" s="473"/>
      <c r="U179" s="473"/>
      <c r="V179" s="473"/>
      <c r="W179" s="473"/>
      <c r="X179" s="473"/>
      <c r="Y179" s="473"/>
      <c r="Z179" s="473"/>
    </row>
    <row r="180" spans="1:26" ht="14.25" customHeight="1" x14ac:dyDescent="0.25">
      <c r="A180" s="473"/>
      <c r="B180" s="474"/>
      <c r="C180" s="474"/>
      <c r="D180" s="474"/>
      <c r="E180" s="474"/>
      <c r="F180" s="473"/>
      <c r="G180" s="473"/>
      <c r="H180" s="475"/>
      <c r="I180" s="473"/>
      <c r="J180" s="473"/>
      <c r="K180" s="473"/>
      <c r="L180" s="473"/>
      <c r="M180" s="473"/>
      <c r="N180" s="473"/>
      <c r="O180" s="473"/>
      <c r="P180" s="473"/>
      <c r="Q180" s="473"/>
      <c r="R180" s="473"/>
      <c r="S180" s="473"/>
      <c r="T180" s="473"/>
      <c r="U180" s="473"/>
      <c r="V180" s="473"/>
      <c r="W180" s="473"/>
      <c r="X180" s="473"/>
      <c r="Y180" s="473"/>
      <c r="Z180" s="473"/>
    </row>
    <row r="181" spans="1:26" ht="14.25" customHeight="1" x14ac:dyDescent="0.25">
      <c r="A181" s="473"/>
      <c r="B181" s="474"/>
      <c r="C181" s="474"/>
      <c r="D181" s="474"/>
      <c r="E181" s="474"/>
      <c r="F181" s="473"/>
      <c r="G181" s="473"/>
      <c r="H181" s="475"/>
      <c r="I181" s="473"/>
      <c r="J181" s="473"/>
      <c r="K181" s="473"/>
      <c r="L181" s="473"/>
      <c r="M181" s="473"/>
      <c r="N181" s="473"/>
      <c r="O181" s="473"/>
      <c r="P181" s="473"/>
      <c r="Q181" s="473"/>
      <c r="R181" s="473"/>
      <c r="S181" s="473"/>
      <c r="T181" s="473"/>
      <c r="U181" s="473"/>
      <c r="V181" s="473"/>
      <c r="W181" s="473"/>
      <c r="X181" s="473"/>
      <c r="Y181" s="473"/>
      <c r="Z181" s="473"/>
    </row>
    <row r="182" spans="1:26" ht="14.25" customHeight="1" x14ac:dyDescent="0.25">
      <c r="A182" s="473"/>
      <c r="B182" s="474"/>
      <c r="C182" s="474"/>
      <c r="D182" s="474"/>
      <c r="E182" s="474"/>
      <c r="F182" s="473"/>
      <c r="G182" s="473"/>
      <c r="H182" s="475"/>
      <c r="I182" s="473"/>
      <c r="J182" s="473"/>
      <c r="K182" s="473"/>
      <c r="L182" s="473"/>
      <c r="M182" s="473"/>
      <c r="N182" s="473"/>
      <c r="O182" s="473"/>
      <c r="P182" s="473"/>
      <c r="Q182" s="473"/>
      <c r="R182" s="473"/>
      <c r="S182" s="473"/>
      <c r="T182" s="473"/>
      <c r="U182" s="473"/>
      <c r="V182" s="473"/>
      <c r="W182" s="473"/>
      <c r="X182" s="473"/>
      <c r="Y182" s="473"/>
      <c r="Z182" s="473"/>
    </row>
    <row r="183" spans="1:26" ht="14.25" customHeight="1" x14ac:dyDescent="0.25">
      <c r="A183" s="473"/>
      <c r="B183" s="474"/>
      <c r="C183" s="474"/>
      <c r="D183" s="474"/>
      <c r="E183" s="474"/>
      <c r="F183" s="473"/>
      <c r="G183" s="473"/>
      <c r="H183" s="475"/>
      <c r="I183" s="473"/>
      <c r="J183" s="473"/>
      <c r="K183" s="473"/>
      <c r="L183" s="473"/>
      <c r="M183" s="473"/>
      <c r="N183" s="473"/>
      <c r="O183" s="473"/>
      <c r="P183" s="473"/>
      <c r="Q183" s="473"/>
      <c r="R183" s="473"/>
      <c r="S183" s="473"/>
      <c r="T183" s="473"/>
      <c r="U183" s="473"/>
      <c r="V183" s="473"/>
      <c r="W183" s="473"/>
      <c r="X183" s="473"/>
      <c r="Y183" s="473"/>
      <c r="Z183" s="473"/>
    </row>
    <row r="184" spans="1:26" ht="14.25" customHeight="1" x14ac:dyDescent="0.25">
      <c r="A184" s="473"/>
      <c r="B184" s="474"/>
      <c r="C184" s="474"/>
      <c r="D184" s="474"/>
      <c r="E184" s="474"/>
      <c r="F184" s="473"/>
      <c r="G184" s="473"/>
      <c r="H184" s="475"/>
      <c r="I184" s="473"/>
      <c r="J184" s="473"/>
      <c r="K184" s="473"/>
      <c r="L184" s="473"/>
      <c r="M184" s="473"/>
      <c r="N184" s="473"/>
      <c r="O184" s="473"/>
      <c r="P184" s="473"/>
      <c r="Q184" s="473"/>
      <c r="R184" s="473"/>
      <c r="S184" s="473"/>
      <c r="T184" s="473"/>
      <c r="U184" s="473"/>
      <c r="V184" s="473"/>
      <c r="W184" s="473"/>
      <c r="X184" s="473"/>
      <c r="Y184" s="473"/>
      <c r="Z184" s="473"/>
    </row>
    <row r="185" spans="1:26" ht="14.25" customHeight="1" x14ac:dyDescent="0.25">
      <c r="A185" s="473"/>
      <c r="B185" s="474"/>
      <c r="C185" s="474"/>
      <c r="D185" s="474"/>
      <c r="E185" s="474"/>
      <c r="F185" s="473"/>
      <c r="G185" s="473"/>
      <c r="H185" s="475"/>
      <c r="I185" s="473"/>
      <c r="J185" s="473"/>
      <c r="K185" s="473"/>
      <c r="L185" s="473"/>
      <c r="M185" s="473"/>
      <c r="N185" s="473"/>
      <c r="O185" s="473"/>
      <c r="P185" s="473"/>
      <c r="Q185" s="473"/>
      <c r="R185" s="473"/>
      <c r="S185" s="473"/>
      <c r="T185" s="473"/>
      <c r="U185" s="473"/>
      <c r="V185" s="473"/>
      <c r="W185" s="473"/>
      <c r="X185" s="473"/>
      <c r="Y185" s="473"/>
      <c r="Z185" s="473"/>
    </row>
    <row r="186" spans="1:26" ht="14.25" customHeight="1" x14ac:dyDescent="0.25">
      <c r="A186" s="473"/>
      <c r="B186" s="474"/>
      <c r="C186" s="474"/>
      <c r="D186" s="474"/>
      <c r="E186" s="474"/>
      <c r="F186" s="473"/>
      <c r="G186" s="473"/>
      <c r="H186" s="475"/>
      <c r="I186" s="473"/>
      <c r="J186" s="473"/>
      <c r="K186" s="473"/>
      <c r="L186" s="473"/>
      <c r="M186" s="473"/>
      <c r="N186" s="473"/>
      <c r="O186" s="473"/>
      <c r="P186" s="473"/>
      <c r="Q186" s="473"/>
      <c r="R186" s="473"/>
      <c r="S186" s="473"/>
      <c r="T186" s="473"/>
      <c r="U186" s="473"/>
      <c r="V186" s="473"/>
      <c r="W186" s="473"/>
      <c r="X186" s="473"/>
      <c r="Y186" s="473"/>
      <c r="Z186" s="473"/>
    </row>
    <row r="187" spans="1:26" ht="14.25" customHeight="1" x14ac:dyDescent="0.25">
      <c r="A187" s="473"/>
      <c r="B187" s="474"/>
      <c r="C187" s="474"/>
      <c r="D187" s="474"/>
      <c r="E187" s="474"/>
      <c r="F187" s="473"/>
      <c r="G187" s="473"/>
      <c r="H187" s="475"/>
      <c r="I187" s="473"/>
      <c r="J187" s="473"/>
      <c r="K187" s="473"/>
      <c r="L187" s="473"/>
      <c r="M187" s="473"/>
      <c r="N187" s="473"/>
      <c r="O187" s="473"/>
      <c r="P187" s="473"/>
      <c r="Q187" s="473"/>
      <c r="R187" s="473"/>
      <c r="S187" s="473"/>
      <c r="T187" s="473"/>
      <c r="U187" s="473"/>
      <c r="V187" s="473"/>
      <c r="W187" s="473"/>
      <c r="X187" s="473"/>
      <c r="Y187" s="473"/>
      <c r="Z187" s="473"/>
    </row>
    <row r="188" spans="1:26" ht="14.25" customHeight="1" x14ac:dyDescent="0.25">
      <c r="A188" s="473"/>
      <c r="B188" s="474"/>
      <c r="C188" s="474"/>
      <c r="D188" s="474"/>
      <c r="E188" s="474"/>
      <c r="F188" s="473"/>
      <c r="G188" s="473"/>
      <c r="H188" s="475"/>
      <c r="I188" s="473"/>
      <c r="J188" s="473"/>
      <c r="K188" s="473"/>
      <c r="L188" s="473"/>
      <c r="M188" s="473"/>
      <c r="N188" s="473"/>
      <c r="O188" s="473"/>
      <c r="P188" s="473"/>
      <c r="Q188" s="473"/>
      <c r="R188" s="473"/>
      <c r="S188" s="473"/>
      <c r="T188" s="473"/>
      <c r="U188" s="473"/>
      <c r="V188" s="473"/>
      <c r="W188" s="473"/>
      <c r="X188" s="473"/>
      <c r="Y188" s="473"/>
      <c r="Z188" s="473"/>
    </row>
    <row r="189" spans="1:26" ht="14.25" customHeight="1" x14ac:dyDescent="0.25">
      <c r="A189" s="473"/>
      <c r="B189" s="474"/>
      <c r="C189" s="474"/>
      <c r="D189" s="474"/>
      <c r="E189" s="474"/>
      <c r="F189" s="473"/>
      <c r="G189" s="473"/>
      <c r="H189" s="475"/>
      <c r="I189" s="473"/>
      <c r="J189" s="473"/>
      <c r="K189" s="473"/>
      <c r="L189" s="473"/>
      <c r="M189" s="473"/>
      <c r="N189" s="473"/>
      <c r="O189" s="473"/>
      <c r="P189" s="473"/>
      <c r="Q189" s="473"/>
      <c r="R189" s="473"/>
      <c r="S189" s="473"/>
      <c r="T189" s="473"/>
      <c r="U189" s="473"/>
      <c r="V189" s="473"/>
      <c r="W189" s="473"/>
      <c r="X189" s="473"/>
      <c r="Y189" s="473"/>
      <c r="Z189" s="473"/>
    </row>
    <row r="190" spans="1:26" ht="14.25" customHeight="1" x14ac:dyDescent="0.25">
      <c r="A190" s="473"/>
      <c r="B190" s="474"/>
      <c r="C190" s="474"/>
      <c r="D190" s="474"/>
      <c r="E190" s="474"/>
      <c r="F190" s="473"/>
      <c r="G190" s="473"/>
      <c r="H190" s="475"/>
      <c r="I190" s="473"/>
      <c r="J190" s="473"/>
      <c r="K190" s="473"/>
      <c r="L190" s="473"/>
      <c r="M190" s="473"/>
      <c r="N190" s="473"/>
      <c r="O190" s="473"/>
      <c r="P190" s="473"/>
      <c r="Q190" s="473"/>
      <c r="R190" s="473"/>
      <c r="S190" s="473"/>
      <c r="T190" s="473"/>
      <c r="U190" s="473"/>
      <c r="V190" s="473"/>
      <c r="W190" s="473"/>
      <c r="X190" s="473"/>
      <c r="Y190" s="473"/>
      <c r="Z190" s="473"/>
    </row>
    <row r="191" spans="1:26" ht="14.25" customHeight="1" x14ac:dyDescent="0.25">
      <c r="A191" s="473"/>
      <c r="B191" s="474"/>
      <c r="C191" s="474"/>
      <c r="D191" s="474"/>
      <c r="E191" s="474"/>
      <c r="F191" s="473"/>
      <c r="G191" s="473"/>
      <c r="H191" s="475"/>
      <c r="I191" s="473"/>
      <c r="J191" s="473"/>
      <c r="K191" s="473"/>
      <c r="L191" s="473"/>
      <c r="M191" s="473"/>
      <c r="N191" s="473"/>
      <c r="O191" s="473"/>
      <c r="P191" s="473"/>
      <c r="Q191" s="473"/>
      <c r="R191" s="473"/>
      <c r="S191" s="473"/>
      <c r="T191" s="473"/>
      <c r="U191" s="473"/>
      <c r="V191" s="473"/>
      <c r="W191" s="473"/>
      <c r="X191" s="473"/>
      <c r="Y191" s="473"/>
      <c r="Z191" s="473"/>
    </row>
    <row r="192" spans="1:26" ht="14.25" customHeight="1" x14ac:dyDescent="0.25">
      <c r="A192" s="473"/>
      <c r="B192" s="474"/>
      <c r="C192" s="474"/>
      <c r="D192" s="474"/>
      <c r="E192" s="474"/>
      <c r="F192" s="473"/>
      <c r="G192" s="473"/>
      <c r="H192" s="475"/>
      <c r="I192" s="473"/>
      <c r="J192" s="473"/>
      <c r="K192" s="473"/>
      <c r="L192" s="473"/>
      <c r="M192" s="473"/>
      <c r="N192" s="473"/>
      <c r="O192" s="473"/>
      <c r="P192" s="473"/>
      <c r="Q192" s="473"/>
      <c r="R192" s="473"/>
      <c r="S192" s="473"/>
      <c r="T192" s="473"/>
      <c r="U192" s="473"/>
      <c r="V192" s="473"/>
      <c r="W192" s="473"/>
      <c r="X192" s="473"/>
      <c r="Y192" s="473"/>
      <c r="Z192" s="473"/>
    </row>
    <row r="193" spans="1:26" ht="14.25" customHeight="1" x14ac:dyDescent="0.25">
      <c r="A193" s="473"/>
      <c r="B193" s="474"/>
      <c r="C193" s="474"/>
      <c r="D193" s="474"/>
      <c r="E193" s="474"/>
      <c r="F193" s="473"/>
      <c r="G193" s="473"/>
      <c r="H193" s="475"/>
      <c r="I193" s="473"/>
      <c r="J193" s="473"/>
      <c r="K193" s="473"/>
      <c r="L193" s="473"/>
      <c r="M193" s="473"/>
      <c r="N193" s="473"/>
      <c r="O193" s="473"/>
      <c r="P193" s="473"/>
      <c r="Q193" s="473"/>
      <c r="R193" s="473"/>
      <c r="S193" s="473"/>
      <c r="T193" s="473"/>
      <c r="U193" s="473"/>
      <c r="V193" s="473"/>
      <c r="W193" s="473"/>
      <c r="X193" s="473"/>
      <c r="Y193" s="473"/>
      <c r="Z193" s="473"/>
    </row>
    <row r="194" spans="1:26" ht="14.25" customHeight="1" x14ac:dyDescent="0.25">
      <c r="A194" s="473"/>
      <c r="B194" s="474"/>
      <c r="C194" s="474"/>
      <c r="D194" s="474"/>
      <c r="E194" s="474"/>
      <c r="F194" s="473"/>
      <c r="G194" s="473"/>
      <c r="H194" s="475"/>
      <c r="I194" s="473"/>
      <c r="J194" s="473"/>
      <c r="K194" s="473"/>
      <c r="L194" s="473"/>
      <c r="M194" s="473"/>
      <c r="N194" s="473"/>
      <c r="O194" s="473"/>
      <c r="P194" s="473"/>
      <c r="Q194" s="473"/>
      <c r="R194" s="473"/>
      <c r="S194" s="473"/>
      <c r="T194" s="473"/>
      <c r="U194" s="473"/>
      <c r="V194" s="473"/>
      <c r="W194" s="473"/>
      <c r="X194" s="473"/>
      <c r="Y194" s="473"/>
      <c r="Z194" s="473"/>
    </row>
    <row r="195" spans="1:26" ht="14.25" customHeight="1" x14ac:dyDescent="0.25">
      <c r="A195" s="473"/>
      <c r="B195" s="474"/>
      <c r="C195" s="474"/>
      <c r="D195" s="474"/>
      <c r="E195" s="474"/>
      <c r="F195" s="473"/>
      <c r="G195" s="473"/>
      <c r="H195" s="475"/>
      <c r="I195" s="473"/>
      <c r="J195" s="473"/>
      <c r="K195" s="473"/>
      <c r="L195" s="473"/>
      <c r="M195" s="473"/>
      <c r="N195" s="473"/>
      <c r="O195" s="473"/>
      <c r="P195" s="473"/>
      <c r="Q195" s="473"/>
      <c r="R195" s="473"/>
      <c r="S195" s="473"/>
      <c r="T195" s="473"/>
      <c r="U195" s="473"/>
      <c r="V195" s="473"/>
      <c r="W195" s="473"/>
      <c r="X195" s="473"/>
      <c r="Y195" s="473"/>
      <c r="Z195" s="473"/>
    </row>
    <row r="196" spans="1:26" ht="14.25" customHeight="1" x14ac:dyDescent="0.25">
      <c r="A196" s="473"/>
      <c r="B196" s="474"/>
      <c r="C196" s="474"/>
      <c r="D196" s="474"/>
      <c r="E196" s="474"/>
      <c r="F196" s="473"/>
      <c r="G196" s="473"/>
      <c r="H196" s="475"/>
      <c r="I196" s="473"/>
      <c r="J196" s="473"/>
      <c r="K196" s="473"/>
      <c r="L196" s="473"/>
      <c r="M196" s="473"/>
      <c r="N196" s="473"/>
      <c r="O196" s="473"/>
      <c r="P196" s="473"/>
      <c r="Q196" s="473"/>
      <c r="R196" s="473"/>
      <c r="S196" s="473"/>
      <c r="T196" s="473"/>
      <c r="U196" s="473"/>
      <c r="V196" s="473"/>
      <c r="W196" s="473"/>
      <c r="X196" s="473"/>
      <c r="Y196" s="473"/>
      <c r="Z196" s="473"/>
    </row>
    <row r="197" spans="1:26" ht="14.25" customHeight="1" x14ac:dyDescent="0.25">
      <c r="A197" s="473"/>
      <c r="B197" s="474"/>
      <c r="C197" s="474"/>
      <c r="D197" s="474"/>
      <c r="E197" s="474"/>
      <c r="F197" s="473"/>
      <c r="G197" s="473"/>
      <c r="H197" s="475"/>
      <c r="I197" s="473"/>
      <c r="J197" s="473"/>
      <c r="K197" s="473"/>
      <c r="L197" s="473"/>
      <c r="M197" s="473"/>
      <c r="N197" s="473"/>
      <c r="O197" s="473"/>
      <c r="P197" s="473"/>
      <c r="Q197" s="473"/>
      <c r="R197" s="473"/>
      <c r="S197" s="473"/>
      <c r="T197" s="473"/>
      <c r="U197" s="473"/>
      <c r="V197" s="473"/>
      <c r="W197" s="473"/>
      <c r="X197" s="473"/>
      <c r="Y197" s="473"/>
      <c r="Z197" s="473"/>
    </row>
    <row r="198" spans="1:26" ht="14.25" customHeight="1" x14ac:dyDescent="0.25">
      <c r="A198" s="473"/>
      <c r="B198" s="474"/>
      <c r="C198" s="474"/>
      <c r="D198" s="474"/>
      <c r="E198" s="474"/>
      <c r="F198" s="473"/>
      <c r="G198" s="473"/>
      <c r="H198" s="475"/>
      <c r="I198" s="473"/>
      <c r="J198" s="473"/>
      <c r="K198" s="473"/>
      <c r="L198" s="473"/>
      <c r="M198" s="473"/>
      <c r="N198" s="473"/>
      <c r="O198" s="473"/>
      <c r="P198" s="473"/>
      <c r="Q198" s="473"/>
      <c r="R198" s="473"/>
      <c r="S198" s="473"/>
      <c r="T198" s="473"/>
      <c r="U198" s="473"/>
      <c r="V198" s="473"/>
      <c r="W198" s="473"/>
      <c r="X198" s="473"/>
      <c r="Y198" s="473"/>
      <c r="Z198" s="473"/>
    </row>
    <row r="199" spans="1:26" ht="14.25" customHeight="1" x14ac:dyDescent="0.25">
      <c r="A199" s="473"/>
      <c r="B199" s="474"/>
      <c r="C199" s="474"/>
      <c r="D199" s="474"/>
      <c r="E199" s="474"/>
      <c r="F199" s="473"/>
      <c r="G199" s="473"/>
      <c r="H199" s="475"/>
      <c r="I199" s="473"/>
      <c r="J199" s="473"/>
      <c r="K199" s="473"/>
      <c r="L199" s="473"/>
      <c r="M199" s="473"/>
      <c r="N199" s="473"/>
      <c r="O199" s="473"/>
      <c r="P199" s="473"/>
      <c r="Q199" s="473"/>
      <c r="R199" s="473"/>
      <c r="S199" s="473"/>
      <c r="T199" s="473"/>
      <c r="U199" s="473"/>
      <c r="V199" s="473"/>
      <c r="W199" s="473"/>
      <c r="X199" s="473"/>
      <c r="Y199" s="473"/>
      <c r="Z199" s="473"/>
    </row>
    <row r="200" spans="1:26" ht="14.25" customHeight="1" x14ac:dyDescent="0.25">
      <c r="A200" s="473"/>
      <c r="B200" s="474"/>
      <c r="C200" s="474"/>
      <c r="D200" s="474"/>
      <c r="E200" s="474"/>
      <c r="F200" s="473"/>
      <c r="G200" s="473"/>
      <c r="H200" s="475"/>
      <c r="I200" s="473"/>
      <c r="J200" s="473"/>
      <c r="K200" s="473"/>
      <c r="L200" s="473"/>
      <c r="M200" s="473"/>
      <c r="N200" s="473"/>
      <c r="O200" s="473"/>
      <c r="P200" s="473"/>
      <c r="Q200" s="473"/>
      <c r="R200" s="473"/>
      <c r="S200" s="473"/>
      <c r="T200" s="473"/>
      <c r="U200" s="473"/>
      <c r="V200" s="473"/>
      <c r="W200" s="473"/>
      <c r="X200" s="473"/>
      <c r="Y200" s="473"/>
      <c r="Z200" s="473"/>
    </row>
    <row r="201" spans="1:26" ht="14.25" customHeight="1" x14ac:dyDescent="0.25">
      <c r="A201" s="473"/>
      <c r="B201" s="474"/>
      <c r="C201" s="474"/>
      <c r="D201" s="474"/>
      <c r="E201" s="474"/>
      <c r="F201" s="473"/>
      <c r="G201" s="473"/>
      <c r="H201" s="475"/>
      <c r="I201" s="473"/>
      <c r="J201" s="473"/>
      <c r="K201" s="473"/>
      <c r="L201" s="473"/>
      <c r="M201" s="473"/>
      <c r="N201" s="473"/>
      <c r="O201" s="473"/>
      <c r="P201" s="473"/>
      <c r="Q201" s="473"/>
      <c r="R201" s="473"/>
      <c r="S201" s="473"/>
      <c r="T201" s="473"/>
      <c r="U201" s="473"/>
      <c r="V201" s="473"/>
      <c r="W201" s="473"/>
      <c r="X201" s="473"/>
      <c r="Y201" s="473"/>
      <c r="Z201" s="473"/>
    </row>
    <row r="202" spans="1:26" ht="14.25" customHeight="1" x14ac:dyDescent="0.25">
      <c r="A202" s="473"/>
      <c r="B202" s="474"/>
      <c r="C202" s="474"/>
      <c r="D202" s="474"/>
      <c r="E202" s="474"/>
      <c r="F202" s="473"/>
      <c r="G202" s="473"/>
      <c r="H202" s="475"/>
      <c r="I202" s="473"/>
      <c r="J202" s="473"/>
      <c r="K202" s="473"/>
      <c r="L202" s="473"/>
      <c r="M202" s="473"/>
      <c r="N202" s="473"/>
      <c r="O202" s="473"/>
      <c r="P202" s="473"/>
      <c r="Q202" s="473"/>
      <c r="R202" s="473"/>
      <c r="S202" s="473"/>
      <c r="T202" s="473"/>
      <c r="U202" s="473"/>
      <c r="V202" s="473"/>
      <c r="W202" s="473"/>
      <c r="X202" s="473"/>
      <c r="Y202" s="473"/>
      <c r="Z202" s="473"/>
    </row>
    <row r="203" spans="1:26" ht="14.25" customHeight="1" x14ac:dyDescent="0.25">
      <c r="A203" s="473"/>
      <c r="B203" s="474"/>
      <c r="C203" s="474"/>
      <c r="D203" s="474"/>
      <c r="E203" s="474"/>
      <c r="F203" s="473"/>
      <c r="G203" s="473"/>
      <c r="H203" s="475"/>
      <c r="I203" s="473"/>
      <c r="J203" s="473"/>
      <c r="K203" s="473"/>
      <c r="L203" s="473"/>
      <c r="M203" s="473"/>
      <c r="N203" s="473"/>
      <c r="O203" s="473"/>
      <c r="P203" s="473"/>
      <c r="Q203" s="473"/>
      <c r="R203" s="473"/>
      <c r="S203" s="473"/>
      <c r="T203" s="473"/>
      <c r="U203" s="473"/>
      <c r="V203" s="473"/>
      <c r="W203" s="473"/>
      <c r="X203" s="473"/>
      <c r="Y203" s="473"/>
      <c r="Z203" s="473"/>
    </row>
    <row r="204" spans="1:26" ht="14.25" customHeight="1" x14ac:dyDescent="0.25">
      <c r="A204" s="473"/>
      <c r="B204" s="474"/>
      <c r="C204" s="474"/>
      <c r="D204" s="474"/>
      <c r="E204" s="474"/>
      <c r="F204" s="473"/>
      <c r="G204" s="473"/>
      <c r="H204" s="475"/>
      <c r="I204" s="473"/>
      <c r="J204" s="473"/>
      <c r="K204" s="473"/>
      <c r="L204" s="473"/>
      <c r="M204" s="473"/>
      <c r="N204" s="473"/>
      <c r="O204" s="473"/>
      <c r="P204" s="473"/>
      <c r="Q204" s="473"/>
      <c r="R204" s="473"/>
      <c r="S204" s="473"/>
      <c r="T204" s="473"/>
      <c r="U204" s="473"/>
      <c r="V204" s="473"/>
      <c r="W204" s="473"/>
      <c r="X204" s="473"/>
      <c r="Y204" s="473"/>
      <c r="Z204" s="473"/>
    </row>
    <row r="205" spans="1:26" ht="14.25" customHeight="1" x14ac:dyDescent="0.25">
      <c r="A205" s="473"/>
      <c r="B205" s="474"/>
      <c r="C205" s="474"/>
      <c r="D205" s="474"/>
      <c r="E205" s="474"/>
      <c r="F205" s="473"/>
      <c r="G205" s="473"/>
      <c r="H205" s="475"/>
      <c r="I205" s="473"/>
      <c r="J205" s="473"/>
      <c r="K205" s="473"/>
      <c r="L205" s="473"/>
      <c r="M205" s="473"/>
      <c r="N205" s="473"/>
      <c r="O205" s="473"/>
      <c r="P205" s="473"/>
      <c r="Q205" s="473"/>
      <c r="R205" s="473"/>
      <c r="S205" s="473"/>
      <c r="T205" s="473"/>
      <c r="U205" s="473"/>
      <c r="V205" s="473"/>
      <c r="W205" s="473"/>
      <c r="X205" s="473"/>
      <c r="Y205" s="473"/>
      <c r="Z205" s="473"/>
    </row>
    <row r="206" spans="1:26" ht="14.25" customHeight="1" x14ac:dyDescent="0.25">
      <c r="A206" s="473"/>
      <c r="B206" s="474"/>
      <c r="C206" s="474"/>
      <c r="D206" s="474"/>
      <c r="E206" s="474"/>
      <c r="F206" s="473"/>
      <c r="G206" s="473"/>
      <c r="H206" s="475"/>
      <c r="I206" s="473"/>
      <c r="J206" s="473"/>
      <c r="K206" s="473"/>
      <c r="L206" s="473"/>
      <c r="M206" s="473"/>
      <c r="N206" s="473"/>
      <c r="O206" s="473"/>
      <c r="P206" s="473"/>
      <c r="Q206" s="473"/>
      <c r="R206" s="473"/>
      <c r="S206" s="473"/>
      <c r="T206" s="473"/>
      <c r="U206" s="473"/>
      <c r="V206" s="473"/>
      <c r="W206" s="473"/>
      <c r="X206" s="473"/>
      <c r="Y206" s="473"/>
      <c r="Z206" s="473"/>
    </row>
    <row r="207" spans="1:26" ht="14.25" customHeight="1" x14ac:dyDescent="0.25">
      <c r="A207" s="473"/>
      <c r="B207" s="474"/>
      <c r="C207" s="474"/>
      <c r="D207" s="474"/>
      <c r="E207" s="474"/>
      <c r="F207" s="473"/>
      <c r="G207" s="473"/>
      <c r="H207" s="475"/>
      <c r="I207" s="473"/>
      <c r="J207" s="473"/>
      <c r="K207" s="473"/>
      <c r="L207" s="473"/>
      <c r="M207" s="473"/>
      <c r="N207" s="473"/>
      <c r="O207" s="473"/>
      <c r="P207" s="473"/>
      <c r="Q207" s="473"/>
      <c r="R207" s="473"/>
      <c r="S207" s="473"/>
      <c r="T207" s="473"/>
      <c r="U207" s="473"/>
      <c r="V207" s="473"/>
      <c r="W207" s="473"/>
      <c r="X207" s="473"/>
      <c r="Y207" s="473"/>
      <c r="Z207" s="473"/>
    </row>
    <row r="208" spans="1:26" ht="14.25" customHeight="1" x14ac:dyDescent="0.25">
      <c r="A208" s="473"/>
      <c r="B208" s="474"/>
      <c r="C208" s="474"/>
      <c r="D208" s="474"/>
      <c r="E208" s="474"/>
      <c r="F208" s="473"/>
      <c r="G208" s="473"/>
      <c r="H208" s="475"/>
      <c r="I208" s="473"/>
      <c r="J208" s="473"/>
      <c r="K208" s="473"/>
      <c r="L208" s="473"/>
      <c r="M208" s="473"/>
      <c r="N208" s="473"/>
      <c r="O208" s="473"/>
      <c r="P208" s="473"/>
      <c r="Q208" s="473"/>
      <c r="R208" s="473"/>
      <c r="S208" s="473"/>
      <c r="T208" s="473"/>
      <c r="U208" s="473"/>
      <c r="V208" s="473"/>
      <c r="W208" s="473"/>
      <c r="X208" s="473"/>
      <c r="Y208" s="473"/>
      <c r="Z208" s="473"/>
    </row>
    <row r="209" spans="1:26" ht="14.25" customHeight="1" x14ac:dyDescent="0.25">
      <c r="A209" s="473"/>
      <c r="B209" s="474"/>
      <c r="C209" s="474"/>
      <c r="D209" s="474"/>
      <c r="E209" s="474"/>
      <c r="F209" s="473"/>
      <c r="G209" s="473"/>
      <c r="H209" s="475"/>
      <c r="I209" s="473"/>
      <c r="J209" s="473"/>
      <c r="K209" s="473"/>
      <c r="L209" s="473"/>
      <c r="M209" s="473"/>
      <c r="N209" s="473"/>
      <c r="O209" s="473"/>
      <c r="P209" s="473"/>
      <c r="Q209" s="473"/>
      <c r="R209" s="473"/>
      <c r="S209" s="473"/>
      <c r="T209" s="473"/>
      <c r="U209" s="473"/>
      <c r="V209" s="473"/>
      <c r="W209" s="473"/>
      <c r="X209" s="473"/>
      <c r="Y209" s="473"/>
      <c r="Z209" s="473"/>
    </row>
    <row r="210" spans="1:26" ht="14.25" customHeight="1" x14ac:dyDescent="0.25">
      <c r="A210" s="473"/>
      <c r="B210" s="474"/>
      <c r="C210" s="474"/>
      <c r="D210" s="474"/>
      <c r="E210" s="474"/>
      <c r="F210" s="473"/>
      <c r="G210" s="473"/>
      <c r="H210" s="475"/>
      <c r="I210" s="473"/>
      <c r="J210" s="473"/>
      <c r="K210" s="473"/>
      <c r="L210" s="473"/>
      <c r="M210" s="473"/>
      <c r="N210" s="473"/>
      <c r="O210" s="473"/>
      <c r="P210" s="473"/>
      <c r="Q210" s="473"/>
      <c r="R210" s="473"/>
      <c r="S210" s="473"/>
      <c r="T210" s="473"/>
      <c r="U210" s="473"/>
      <c r="V210" s="473"/>
      <c r="W210" s="473"/>
      <c r="X210" s="473"/>
      <c r="Y210" s="473"/>
      <c r="Z210" s="473"/>
    </row>
    <row r="211" spans="1:26" ht="14.25" customHeight="1" x14ac:dyDescent="0.25">
      <c r="A211" s="473"/>
      <c r="B211" s="474"/>
      <c r="C211" s="474"/>
      <c r="D211" s="474"/>
      <c r="E211" s="474"/>
      <c r="F211" s="473"/>
      <c r="G211" s="473"/>
      <c r="H211" s="475"/>
      <c r="I211" s="473"/>
      <c r="J211" s="473"/>
      <c r="K211" s="473"/>
      <c r="L211" s="473"/>
      <c r="M211" s="473"/>
      <c r="N211" s="473"/>
      <c r="O211" s="473"/>
      <c r="P211" s="473"/>
      <c r="Q211" s="473"/>
      <c r="R211" s="473"/>
      <c r="S211" s="473"/>
      <c r="T211" s="473"/>
      <c r="U211" s="473"/>
      <c r="V211" s="473"/>
      <c r="W211" s="473"/>
      <c r="X211" s="473"/>
      <c r="Y211" s="473"/>
      <c r="Z211" s="473"/>
    </row>
    <row r="212" spans="1:26" ht="14.25" customHeight="1" x14ac:dyDescent="0.25">
      <c r="A212" s="473"/>
      <c r="B212" s="474"/>
      <c r="C212" s="474"/>
      <c r="D212" s="474"/>
      <c r="E212" s="474"/>
      <c r="F212" s="473"/>
      <c r="G212" s="473"/>
      <c r="H212" s="475"/>
      <c r="I212" s="473"/>
      <c r="J212" s="473"/>
      <c r="K212" s="473"/>
      <c r="L212" s="473"/>
      <c r="M212" s="473"/>
      <c r="N212" s="473"/>
      <c r="O212" s="473"/>
      <c r="P212" s="473"/>
      <c r="Q212" s="473"/>
      <c r="R212" s="473"/>
      <c r="S212" s="473"/>
      <c r="T212" s="473"/>
      <c r="U212" s="473"/>
      <c r="V212" s="473"/>
      <c r="W212" s="473"/>
      <c r="X212" s="473"/>
      <c r="Y212" s="473"/>
      <c r="Z212" s="473"/>
    </row>
    <row r="213" spans="1:26" ht="14.25" customHeight="1" x14ac:dyDescent="0.25">
      <c r="A213" s="473"/>
      <c r="B213" s="474"/>
      <c r="C213" s="474"/>
      <c r="D213" s="474"/>
      <c r="E213" s="474"/>
      <c r="F213" s="473"/>
      <c r="G213" s="473"/>
      <c r="H213" s="475"/>
      <c r="I213" s="473"/>
      <c r="J213" s="473"/>
      <c r="K213" s="473"/>
      <c r="L213" s="473"/>
      <c r="M213" s="473"/>
      <c r="N213" s="473"/>
      <c r="O213" s="473"/>
      <c r="P213" s="473"/>
      <c r="Q213" s="473"/>
      <c r="R213" s="473"/>
      <c r="S213" s="473"/>
      <c r="T213" s="473"/>
      <c r="U213" s="473"/>
      <c r="V213" s="473"/>
      <c r="W213" s="473"/>
      <c r="X213" s="473"/>
      <c r="Y213" s="473"/>
      <c r="Z213" s="473"/>
    </row>
    <row r="214" spans="1:26" ht="14.25" customHeight="1" x14ac:dyDescent="0.25">
      <c r="A214" s="473"/>
      <c r="B214" s="474"/>
      <c r="C214" s="474"/>
      <c r="D214" s="474"/>
      <c r="E214" s="474"/>
      <c r="F214" s="473"/>
      <c r="G214" s="473"/>
      <c r="H214" s="475"/>
      <c r="I214" s="473"/>
      <c r="J214" s="473"/>
      <c r="K214" s="473"/>
      <c r="L214" s="473"/>
      <c r="M214" s="473"/>
      <c r="N214" s="473"/>
      <c r="O214" s="473"/>
      <c r="P214" s="473"/>
      <c r="Q214" s="473"/>
      <c r="R214" s="473"/>
      <c r="S214" s="473"/>
      <c r="T214" s="473"/>
      <c r="U214" s="473"/>
      <c r="V214" s="473"/>
      <c r="W214" s="473"/>
      <c r="X214" s="473"/>
      <c r="Y214" s="473"/>
      <c r="Z214" s="473"/>
    </row>
    <row r="215" spans="1:26" ht="14.25" customHeight="1" x14ac:dyDescent="0.25">
      <c r="A215" s="473"/>
      <c r="B215" s="474"/>
      <c r="C215" s="474"/>
      <c r="D215" s="474"/>
      <c r="E215" s="474"/>
      <c r="F215" s="473"/>
      <c r="G215" s="473"/>
      <c r="H215" s="475"/>
      <c r="I215" s="473"/>
      <c r="J215" s="473"/>
      <c r="K215" s="473"/>
      <c r="L215" s="473"/>
      <c r="M215" s="473"/>
      <c r="N215" s="473"/>
      <c r="O215" s="473"/>
      <c r="P215" s="473"/>
      <c r="Q215" s="473"/>
      <c r="R215" s="473"/>
      <c r="S215" s="473"/>
      <c r="T215" s="473"/>
      <c r="U215" s="473"/>
      <c r="V215" s="473"/>
      <c r="W215" s="473"/>
      <c r="X215" s="473"/>
      <c r="Y215" s="473"/>
      <c r="Z215" s="473"/>
    </row>
    <row r="216" spans="1:26" ht="14.25" customHeight="1" x14ac:dyDescent="0.25">
      <c r="A216" s="473"/>
      <c r="B216" s="474"/>
      <c r="C216" s="474"/>
      <c r="D216" s="474"/>
      <c r="E216" s="474"/>
      <c r="F216" s="473"/>
      <c r="G216" s="473"/>
      <c r="H216" s="475"/>
      <c r="I216" s="473"/>
      <c r="J216" s="473"/>
      <c r="K216" s="473"/>
      <c r="L216" s="473"/>
      <c r="M216" s="473"/>
      <c r="N216" s="473"/>
      <c r="O216" s="473"/>
      <c r="P216" s="473"/>
      <c r="Q216" s="473"/>
      <c r="R216" s="473"/>
      <c r="S216" s="473"/>
      <c r="T216" s="473"/>
      <c r="U216" s="473"/>
      <c r="V216" s="473"/>
      <c r="W216" s="473"/>
      <c r="X216" s="473"/>
      <c r="Y216" s="473"/>
      <c r="Z216" s="473"/>
    </row>
    <row r="217" spans="1:26" ht="14.25" customHeight="1" x14ac:dyDescent="0.25">
      <c r="A217" s="473"/>
      <c r="B217" s="474"/>
      <c r="C217" s="474"/>
      <c r="D217" s="474"/>
      <c r="E217" s="474"/>
      <c r="F217" s="473"/>
      <c r="G217" s="473"/>
      <c r="H217" s="475"/>
      <c r="I217" s="473"/>
      <c r="J217" s="473"/>
      <c r="K217" s="473"/>
      <c r="L217" s="473"/>
      <c r="M217" s="473"/>
      <c r="N217" s="473"/>
      <c r="O217" s="473"/>
      <c r="P217" s="473"/>
      <c r="Q217" s="473"/>
      <c r="R217" s="473"/>
      <c r="S217" s="473"/>
      <c r="T217" s="473"/>
      <c r="U217" s="473"/>
      <c r="V217" s="473"/>
      <c r="W217" s="473"/>
      <c r="X217" s="473"/>
      <c r="Y217" s="473"/>
      <c r="Z217" s="473"/>
    </row>
    <row r="218" spans="1:26" ht="14.25" customHeight="1" x14ac:dyDescent="0.25">
      <c r="A218" s="473"/>
      <c r="B218" s="474"/>
      <c r="C218" s="474"/>
      <c r="D218" s="474"/>
      <c r="E218" s="474"/>
      <c r="F218" s="473"/>
      <c r="G218" s="473"/>
      <c r="H218" s="475"/>
      <c r="I218" s="473"/>
      <c r="J218" s="473"/>
      <c r="K218" s="473"/>
      <c r="L218" s="473"/>
      <c r="M218" s="473"/>
      <c r="N218" s="473"/>
      <c r="O218" s="473"/>
      <c r="P218" s="473"/>
      <c r="Q218" s="473"/>
      <c r="R218" s="473"/>
      <c r="S218" s="473"/>
      <c r="T218" s="473"/>
      <c r="U218" s="473"/>
      <c r="V218" s="473"/>
      <c r="W218" s="473"/>
      <c r="X218" s="473"/>
      <c r="Y218" s="473"/>
      <c r="Z218" s="473"/>
    </row>
    <row r="219" spans="1:26" ht="14.25" customHeight="1" x14ac:dyDescent="0.25">
      <c r="A219" s="473"/>
      <c r="B219" s="474"/>
      <c r="C219" s="474"/>
      <c r="D219" s="474"/>
      <c r="E219" s="474"/>
      <c r="F219" s="473"/>
      <c r="G219" s="473"/>
      <c r="H219" s="475"/>
      <c r="I219" s="473"/>
      <c r="J219" s="473"/>
      <c r="K219" s="473"/>
      <c r="L219" s="473"/>
      <c r="M219" s="473"/>
      <c r="N219" s="473"/>
      <c r="O219" s="473"/>
      <c r="P219" s="473"/>
      <c r="Q219" s="473"/>
      <c r="R219" s="473"/>
      <c r="S219" s="473"/>
      <c r="T219" s="473"/>
      <c r="U219" s="473"/>
      <c r="V219" s="473"/>
      <c r="W219" s="473"/>
      <c r="X219" s="473"/>
      <c r="Y219" s="473"/>
      <c r="Z219" s="473"/>
    </row>
    <row r="220" spans="1:26" ht="14.25" customHeight="1" x14ac:dyDescent="0.25">
      <c r="A220" s="473"/>
      <c r="B220" s="474"/>
      <c r="C220" s="474"/>
      <c r="D220" s="474"/>
      <c r="E220" s="474"/>
      <c r="F220" s="473"/>
      <c r="G220" s="473"/>
      <c r="H220" s="475"/>
      <c r="I220" s="473"/>
      <c r="J220" s="473"/>
      <c r="K220" s="473"/>
      <c r="L220" s="473"/>
      <c r="M220" s="473"/>
      <c r="N220" s="473"/>
      <c r="O220" s="473"/>
      <c r="P220" s="473"/>
      <c r="Q220" s="473"/>
      <c r="R220" s="473"/>
      <c r="S220" s="473"/>
      <c r="T220" s="473"/>
      <c r="U220" s="473"/>
      <c r="V220" s="473"/>
      <c r="W220" s="473"/>
      <c r="X220" s="473"/>
      <c r="Y220" s="473"/>
      <c r="Z220" s="473"/>
    </row>
    <row r="221" spans="1:26" ht="14.25" customHeight="1" x14ac:dyDescent="0.25">
      <c r="A221" s="473"/>
      <c r="B221" s="474"/>
      <c r="C221" s="474"/>
      <c r="D221" s="474"/>
      <c r="E221" s="474"/>
      <c r="F221" s="473"/>
      <c r="G221" s="473"/>
      <c r="H221" s="475"/>
      <c r="I221" s="473"/>
      <c r="J221" s="473"/>
      <c r="K221" s="473"/>
      <c r="L221" s="473"/>
      <c r="M221" s="473"/>
      <c r="N221" s="473"/>
      <c r="O221" s="473"/>
      <c r="P221" s="473"/>
      <c r="Q221" s="473"/>
      <c r="R221" s="473"/>
      <c r="S221" s="473"/>
      <c r="T221" s="473"/>
      <c r="U221" s="473"/>
      <c r="V221" s="473"/>
      <c r="W221" s="473"/>
      <c r="X221" s="473"/>
      <c r="Y221" s="473"/>
      <c r="Z221" s="473"/>
    </row>
    <row r="222" spans="1:26" ht="14.25" customHeight="1" x14ac:dyDescent="0.25">
      <c r="A222" s="473"/>
      <c r="B222" s="474"/>
      <c r="C222" s="474"/>
      <c r="D222" s="474"/>
      <c r="E222" s="474"/>
      <c r="F222" s="473"/>
      <c r="G222" s="473"/>
      <c r="H222" s="475"/>
      <c r="I222" s="473"/>
      <c r="J222" s="473"/>
      <c r="K222" s="473"/>
      <c r="L222" s="473"/>
      <c r="M222" s="473"/>
      <c r="N222" s="473"/>
      <c r="O222" s="473"/>
      <c r="P222" s="473"/>
      <c r="Q222" s="473"/>
      <c r="R222" s="473"/>
      <c r="S222" s="473"/>
      <c r="T222" s="473"/>
      <c r="U222" s="473"/>
      <c r="V222" s="473"/>
      <c r="W222" s="473"/>
      <c r="X222" s="473"/>
      <c r="Y222" s="473"/>
      <c r="Z222" s="473"/>
    </row>
    <row r="223" spans="1:26" ht="14.25" customHeight="1" x14ac:dyDescent="0.25">
      <c r="A223" s="473"/>
      <c r="B223" s="474"/>
      <c r="C223" s="474"/>
      <c r="D223" s="474"/>
      <c r="E223" s="474"/>
      <c r="F223" s="473"/>
      <c r="G223" s="473"/>
      <c r="H223" s="475"/>
      <c r="I223" s="473"/>
      <c r="J223" s="473"/>
      <c r="K223" s="473"/>
      <c r="L223" s="473"/>
      <c r="M223" s="473"/>
      <c r="N223" s="473"/>
      <c r="O223" s="473"/>
      <c r="P223" s="473"/>
      <c r="Q223" s="473"/>
      <c r="R223" s="473"/>
      <c r="S223" s="473"/>
      <c r="T223" s="473"/>
      <c r="U223" s="473"/>
      <c r="V223" s="473"/>
      <c r="W223" s="473"/>
      <c r="X223" s="473"/>
      <c r="Y223" s="473"/>
      <c r="Z223" s="473"/>
    </row>
    <row r="224" spans="1:26" ht="14.25" customHeight="1" x14ac:dyDescent="0.25">
      <c r="A224" s="473"/>
      <c r="B224" s="474"/>
      <c r="C224" s="474"/>
      <c r="D224" s="474"/>
      <c r="E224" s="474"/>
      <c r="F224" s="473"/>
      <c r="G224" s="473"/>
      <c r="H224" s="475"/>
      <c r="I224" s="473"/>
      <c r="J224" s="473"/>
      <c r="K224" s="473"/>
      <c r="L224" s="473"/>
      <c r="M224" s="473"/>
      <c r="N224" s="473"/>
      <c r="O224" s="473"/>
      <c r="P224" s="473"/>
      <c r="Q224" s="473"/>
      <c r="R224" s="473"/>
      <c r="S224" s="473"/>
      <c r="T224" s="473"/>
      <c r="U224" s="473"/>
      <c r="V224" s="473"/>
      <c r="W224" s="473"/>
      <c r="X224" s="473"/>
      <c r="Y224" s="473"/>
      <c r="Z224" s="473"/>
    </row>
    <row r="225" spans="1:26" ht="14.25" customHeight="1" x14ac:dyDescent="0.25">
      <c r="A225" s="473"/>
      <c r="B225" s="474"/>
      <c r="C225" s="474"/>
      <c r="D225" s="474"/>
      <c r="E225" s="474"/>
      <c r="F225" s="473"/>
      <c r="G225" s="473"/>
      <c r="H225" s="475"/>
      <c r="I225" s="473"/>
      <c r="J225" s="473"/>
      <c r="K225" s="473"/>
      <c r="L225" s="473"/>
      <c r="M225" s="473"/>
      <c r="N225" s="473"/>
      <c r="O225" s="473"/>
      <c r="P225" s="473"/>
      <c r="Q225" s="473"/>
      <c r="R225" s="473"/>
      <c r="S225" s="473"/>
      <c r="T225" s="473"/>
      <c r="U225" s="473"/>
      <c r="V225" s="473"/>
      <c r="W225" s="473"/>
      <c r="X225" s="473"/>
      <c r="Y225" s="473"/>
      <c r="Z225" s="473"/>
    </row>
    <row r="226" spans="1:26" ht="14.25" customHeight="1" x14ac:dyDescent="0.25">
      <c r="A226" s="473"/>
      <c r="B226" s="474"/>
      <c r="C226" s="474"/>
      <c r="D226" s="474"/>
      <c r="E226" s="474"/>
      <c r="F226" s="473"/>
      <c r="G226" s="473"/>
      <c r="H226" s="475"/>
      <c r="I226" s="473"/>
      <c r="J226" s="473"/>
      <c r="K226" s="473"/>
      <c r="L226" s="473"/>
      <c r="M226" s="473"/>
      <c r="N226" s="473"/>
      <c r="O226" s="473"/>
      <c r="P226" s="473"/>
      <c r="Q226" s="473"/>
      <c r="R226" s="473"/>
      <c r="S226" s="473"/>
      <c r="T226" s="473"/>
      <c r="U226" s="473"/>
      <c r="V226" s="473"/>
      <c r="W226" s="473"/>
      <c r="X226" s="473"/>
      <c r="Y226" s="473"/>
      <c r="Z226" s="473"/>
    </row>
    <row r="227" spans="1:26" ht="14.25" customHeight="1" x14ac:dyDescent="0.25">
      <c r="A227" s="473"/>
      <c r="B227" s="474"/>
      <c r="C227" s="474"/>
      <c r="D227" s="474"/>
      <c r="E227" s="474"/>
      <c r="F227" s="473"/>
      <c r="G227" s="473"/>
      <c r="H227" s="475"/>
      <c r="I227" s="473"/>
      <c r="J227" s="473"/>
      <c r="K227" s="473"/>
      <c r="L227" s="473"/>
      <c r="M227" s="473"/>
      <c r="N227" s="473"/>
      <c r="O227" s="473"/>
      <c r="P227" s="473"/>
      <c r="Q227" s="473"/>
      <c r="R227" s="473"/>
      <c r="S227" s="473"/>
      <c r="T227" s="473"/>
      <c r="U227" s="473"/>
      <c r="V227" s="473"/>
      <c r="W227" s="473"/>
      <c r="X227" s="473"/>
      <c r="Y227" s="473"/>
      <c r="Z227" s="473"/>
    </row>
    <row r="228" spans="1:26" ht="14.25" customHeight="1" x14ac:dyDescent="0.25">
      <c r="A228" s="473"/>
      <c r="B228" s="474"/>
      <c r="C228" s="474"/>
      <c r="D228" s="474"/>
      <c r="E228" s="474"/>
      <c r="F228" s="473"/>
      <c r="G228" s="473"/>
      <c r="H228" s="475"/>
      <c r="I228" s="473"/>
      <c r="J228" s="473"/>
      <c r="K228" s="473"/>
      <c r="L228" s="473"/>
      <c r="M228" s="473"/>
      <c r="N228" s="473"/>
      <c r="O228" s="473"/>
      <c r="P228" s="473"/>
      <c r="Q228" s="473"/>
      <c r="R228" s="473"/>
      <c r="S228" s="473"/>
      <c r="T228" s="473"/>
      <c r="U228" s="473"/>
      <c r="V228" s="473"/>
      <c r="W228" s="473"/>
      <c r="X228" s="473"/>
      <c r="Y228" s="473"/>
      <c r="Z228" s="473"/>
    </row>
    <row r="229" spans="1:26" ht="14.25" customHeight="1" x14ac:dyDescent="0.25">
      <c r="A229" s="473"/>
      <c r="B229" s="474"/>
      <c r="C229" s="474"/>
      <c r="D229" s="474"/>
      <c r="E229" s="474"/>
      <c r="F229" s="473"/>
      <c r="G229" s="473"/>
      <c r="H229" s="475"/>
      <c r="I229" s="473"/>
      <c r="J229" s="473"/>
      <c r="K229" s="473"/>
      <c r="L229" s="473"/>
      <c r="M229" s="473"/>
      <c r="N229" s="473"/>
      <c r="O229" s="473"/>
      <c r="P229" s="473"/>
      <c r="Q229" s="473"/>
      <c r="R229" s="473"/>
      <c r="S229" s="473"/>
      <c r="T229" s="473"/>
      <c r="U229" s="473"/>
      <c r="V229" s="473"/>
      <c r="W229" s="473"/>
      <c r="X229" s="473"/>
      <c r="Y229" s="473"/>
      <c r="Z229" s="473"/>
    </row>
    <row r="230" spans="1:26" ht="14.25" customHeight="1" x14ac:dyDescent="0.25">
      <c r="A230" s="473"/>
      <c r="B230" s="474"/>
      <c r="C230" s="474"/>
      <c r="D230" s="474"/>
      <c r="E230" s="474"/>
      <c r="F230" s="473"/>
      <c r="G230" s="473"/>
      <c r="H230" s="475"/>
      <c r="I230" s="473"/>
      <c r="J230" s="473"/>
      <c r="K230" s="473"/>
      <c r="L230" s="473"/>
      <c r="M230" s="473"/>
      <c r="N230" s="473"/>
      <c r="O230" s="473"/>
      <c r="P230" s="473"/>
      <c r="Q230" s="473"/>
      <c r="R230" s="473"/>
      <c r="S230" s="473"/>
      <c r="T230" s="473"/>
      <c r="U230" s="473"/>
      <c r="V230" s="473"/>
      <c r="W230" s="473"/>
      <c r="X230" s="473"/>
      <c r="Y230" s="473"/>
      <c r="Z230" s="473"/>
    </row>
    <row r="231" spans="1:26" ht="14.25" customHeight="1" x14ac:dyDescent="0.25">
      <c r="A231" s="473"/>
      <c r="B231" s="474"/>
      <c r="C231" s="474"/>
      <c r="D231" s="474"/>
      <c r="E231" s="474"/>
      <c r="F231" s="473"/>
      <c r="G231" s="473"/>
      <c r="H231" s="475"/>
      <c r="I231" s="473"/>
      <c r="J231" s="473"/>
      <c r="K231" s="473"/>
      <c r="L231" s="473"/>
      <c r="M231" s="473"/>
      <c r="N231" s="473"/>
      <c r="O231" s="473"/>
      <c r="P231" s="473"/>
      <c r="Q231" s="473"/>
      <c r="R231" s="473"/>
      <c r="S231" s="473"/>
      <c r="T231" s="473"/>
      <c r="U231" s="473"/>
      <c r="V231" s="473"/>
      <c r="W231" s="473"/>
      <c r="X231" s="473"/>
      <c r="Y231" s="473"/>
      <c r="Z231" s="473"/>
    </row>
    <row r="232" spans="1:26" ht="14.25" customHeight="1" x14ac:dyDescent="0.25">
      <c r="A232" s="473"/>
      <c r="B232" s="474"/>
      <c r="C232" s="474"/>
      <c r="D232" s="474"/>
      <c r="E232" s="474"/>
      <c r="F232" s="473"/>
      <c r="G232" s="473"/>
      <c r="H232" s="475"/>
      <c r="I232" s="473"/>
      <c r="J232" s="473"/>
      <c r="K232" s="473"/>
      <c r="L232" s="473"/>
      <c r="M232" s="473"/>
      <c r="N232" s="473"/>
      <c r="O232" s="473"/>
      <c r="P232" s="473"/>
      <c r="Q232" s="473"/>
      <c r="R232" s="473"/>
      <c r="S232" s="473"/>
      <c r="T232" s="473"/>
      <c r="U232" s="473"/>
      <c r="V232" s="473"/>
      <c r="W232" s="473"/>
      <c r="X232" s="473"/>
      <c r="Y232" s="473"/>
      <c r="Z232" s="473"/>
    </row>
    <row r="233" spans="1:26" ht="14.25" customHeight="1" x14ac:dyDescent="0.25">
      <c r="A233" s="473"/>
      <c r="B233" s="474"/>
      <c r="C233" s="474"/>
      <c r="D233" s="474"/>
      <c r="E233" s="474"/>
      <c r="F233" s="473"/>
      <c r="G233" s="473"/>
      <c r="H233" s="475"/>
      <c r="I233" s="473"/>
      <c r="J233" s="473"/>
      <c r="K233" s="473"/>
      <c r="L233" s="473"/>
      <c r="M233" s="473"/>
      <c r="N233" s="473"/>
      <c r="O233" s="473"/>
      <c r="P233" s="473"/>
      <c r="Q233" s="473"/>
      <c r="R233" s="473"/>
      <c r="S233" s="473"/>
      <c r="T233" s="473"/>
      <c r="U233" s="473"/>
      <c r="V233" s="473"/>
      <c r="W233" s="473"/>
      <c r="X233" s="473"/>
      <c r="Y233" s="473"/>
      <c r="Z233" s="473"/>
    </row>
    <row r="234" spans="1:26" ht="14.25" customHeight="1" x14ac:dyDescent="0.25">
      <c r="A234" s="473"/>
      <c r="B234" s="474"/>
      <c r="C234" s="474"/>
      <c r="D234" s="474"/>
      <c r="E234" s="474"/>
      <c r="F234" s="473"/>
      <c r="G234" s="473"/>
      <c r="H234" s="475"/>
      <c r="I234" s="473"/>
      <c r="J234" s="473"/>
      <c r="K234" s="473"/>
      <c r="L234" s="473"/>
      <c r="M234" s="473"/>
      <c r="N234" s="473"/>
      <c r="O234" s="473"/>
      <c r="P234" s="473"/>
      <c r="Q234" s="473"/>
      <c r="R234" s="473"/>
      <c r="S234" s="473"/>
      <c r="T234" s="473"/>
      <c r="U234" s="473"/>
      <c r="V234" s="473"/>
      <c r="W234" s="473"/>
      <c r="X234" s="473"/>
      <c r="Y234" s="473"/>
      <c r="Z234" s="473"/>
    </row>
    <row r="235" spans="1:26" ht="14.25" customHeight="1" x14ac:dyDescent="0.25">
      <c r="A235" s="473"/>
      <c r="B235" s="474"/>
      <c r="C235" s="474"/>
      <c r="D235" s="474"/>
      <c r="E235" s="474"/>
      <c r="F235" s="473"/>
      <c r="G235" s="473"/>
      <c r="H235" s="475"/>
      <c r="I235" s="473"/>
      <c r="J235" s="473"/>
      <c r="K235" s="473"/>
      <c r="L235" s="473"/>
      <c r="M235" s="473"/>
      <c r="N235" s="473"/>
      <c r="O235" s="473"/>
      <c r="P235" s="473"/>
      <c r="Q235" s="473"/>
      <c r="R235" s="473"/>
      <c r="S235" s="473"/>
      <c r="T235" s="473"/>
      <c r="U235" s="473"/>
      <c r="V235" s="473"/>
      <c r="W235" s="473"/>
      <c r="X235" s="473"/>
      <c r="Y235" s="473"/>
      <c r="Z235" s="473"/>
    </row>
    <row r="236" spans="1:26" ht="14.25" customHeight="1" x14ac:dyDescent="0.25">
      <c r="A236" s="473"/>
      <c r="B236" s="474"/>
      <c r="C236" s="474"/>
      <c r="D236" s="474"/>
      <c r="E236" s="474"/>
      <c r="F236" s="473"/>
      <c r="G236" s="473"/>
      <c r="H236" s="475"/>
      <c r="I236" s="473"/>
      <c r="J236" s="473"/>
      <c r="K236" s="473"/>
      <c r="L236" s="473"/>
      <c r="M236" s="473"/>
      <c r="N236" s="473"/>
      <c r="O236" s="473"/>
      <c r="P236" s="473"/>
      <c r="Q236" s="473"/>
      <c r="R236" s="473"/>
      <c r="S236" s="473"/>
      <c r="T236" s="473"/>
      <c r="U236" s="473"/>
      <c r="V236" s="473"/>
      <c r="W236" s="473"/>
      <c r="X236" s="473"/>
      <c r="Y236" s="473"/>
      <c r="Z236" s="473"/>
    </row>
    <row r="237" spans="1:26" ht="14.25" customHeight="1" x14ac:dyDescent="0.25">
      <c r="A237" s="473"/>
      <c r="B237" s="474"/>
      <c r="C237" s="474"/>
      <c r="D237" s="474"/>
      <c r="E237" s="474"/>
      <c r="F237" s="473"/>
      <c r="G237" s="473"/>
      <c r="H237" s="475"/>
      <c r="I237" s="473"/>
      <c r="J237" s="473"/>
      <c r="K237" s="473"/>
      <c r="L237" s="473"/>
      <c r="M237" s="473"/>
      <c r="N237" s="473"/>
      <c r="O237" s="473"/>
      <c r="P237" s="473"/>
      <c r="Q237" s="473"/>
      <c r="R237" s="473"/>
      <c r="S237" s="473"/>
      <c r="T237" s="473"/>
      <c r="U237" s="473"/>
      <c r="V237" s="473"/>
      <c r="W237" s="473"/>
      <c r="X237" s="473"/>
      <c r="Y237" s="473"/>
      <c r="Z237" s="473"/>
    </row>
    <row r="238" spans="1:26" ht="14.25" customHeight="1" x14ac:dyDescent="0.25">
      <c r="A238" s="473"/>
      <c r="B238" s="474"/>
      <c r="C238" s="474"/>
      <c r="D238" s="474"/>
      <c r="E238" s="474"/>
      <c r="F238" s="473"/>
      <c r="G238" s="473"/>
      <c r="H238" s="475"/>
      <c r="I238" s="473"/>
      <c r="J238" s="473"/>
      <c r="K238" s="473"/>
      <c r="L238" s="473"/>
      <c r="M238" s="473"/>
      <c r="N238" s="473"/>
      <c r="O238" s="473"/>
      <c r="P238" s="473"/>
      <c r="Q238" s="473"/>
      <c r="R238" s="473"/>
      <c r="S238" s="473"/>
      <c r="T238" s="473"/>
      <c r="U238" s="473"/>
      <c r="V238" s="473"/>
      <c r="W238" s="473"/>
      <c r="X238" s="473"/>
      <c r="Y238" s="473"/>
      <c r="Z238" s="473"/>
    </row>
    <row r="239" spans="1:26" ht="14.25" customHeight="1" x14ac:dyDescent="0.25">
      <c r="A239" s="473"/>
      <c r="B239" s="474"/>
      <c r="C239" s="474"/>
      <c r="D239" s="474"/>
      <c r="E239" s="474"/>
      <c r="F239" s="473"/>
      <c r="G239" s="473"/>
      <c r="H239" s="475"/>
      <c r="I239" s="473"/>
      <c r="J239" s="473"/>
      <c r="K239" s="473"/>
      <c r="L239" s="473"/>
      <c r="M239" s="473"/>
      <c r="N239" s="473"/>
      <c r="O239" s="473"/>
      <c r="P239" s="473"/>
      <c r="Q239" s="473"/>
      <c r="R239" s="473"/>
      <c r="S239" s="473"/>
      <c r="T239" s="473"/>
      <c r="U239" s="473"/>
      <c r="V239" s="473"/>
      <c r="W239" s="473"/>
      <c r="X239" s="473"/>
      <c r="Y239" s="473"/>
      <c r="Z239" s="473"/>
    </row>
    <row r="240" spans="1:26" ht="14.25" customHeight="1" x14ac:dyDescent="0.25">
      <c r="A240" s="473"/>
      <c r="B240" s="474"/>
      <c r="C240" s="474"/>
      <c r="D240" s="474"/>
      <c r="E240" s="474"/>
      <c r="F240" s="473"/>
      <c r="G240" s="473"/>
      <c r="H240" s="475"/>
      <c r="I240" s="473"/>
      <c r="J240" s="473"/>
      <c r="K240" s="473"/>
      <c r="L240" s="473"/>
      <c r="M240" s="473"/>
      <c r="N240" s="473"/>
      <c r="O240" s="473"/>
      <c r="P240" s="473"/>
      <c r="Q240" s="473"/>
      <c r="R240" s="473"/>
      <c r="S240" s="473"/>
      <c r="T240" s="473"/>
      <c r="U240" s="473"/>
      <c r="V240" s="473"/>
      <c r="W240" s="473"/>
      <c r="X240" s="473"/>
      <c r="Y240" s="473"/>
      <c r="Z240" s="473"/>
    </row>
    <row r="241" spans="1:26" ht="14.25" customHeight="1" x14ac:dyDescent="0.25">
      <c r="A241" s="473"/>
      <c r="B241" s="474"/>
      <c r="C241" s="474"/>
      <c r="D241" s="474"/>
      <c r="E241" s="474"/>
      <c r="F241" s="473"/>
      <c r="G241" s="473"/>
      <c r="H241" s="475"/>
      <c r="I241" s="473"/>
      <c r="J241" s="473"/>
      <c r="K241" s="473"/>
      <c r="L241" s="473"/>
      <c r="M241" s="473"/>
      <c r="N241" s="473"/>
      <c r="O241" s="473"/>
      <c r="P241" s="473"/>
      <c r="Q241" s="473"/>
      <c r="R241" s="473"/>
      <c r="S241" s="473"/>
      <c r="T241" s="473"/>
      <c r="U241" s="473"/>
      <c r="V241" s="473"/>
      <c r="W241" s="473"/>
      <c r="X241" s="473"/>
      <c r="Y241" s="473"/>
      <c r="Z241" s="473"/>
    </row>
    <row r="242" spans="1:26" ht="14.25" customHeight="1" x14ac:dyDescent="0.25">
      <c r="A242" s="473"/>
      <c r="B242" s="474"/>
      <c r="C242" s="474"/>
      <c r="D242" s="474"/>
      <c r="E242" s="474"/>
      <c r="F242" s="473"/>
      <c r="G242" s="473"/>
      <c r="H242" s="475"/>
      <c r="I242" s="473"/>
      <c r="J242" s="473"/>
      <c r="K242" s="473"/>
      <c r="L242" s="473"/>
      <c r="M242" s="473"/>
      <c r="N242" s="473"/>
      <c r="O242" s="473"/>
      <c r="P242" s="473"/>
      <c r="Q242" s="473"/>
      <c r="R242" s="473"/>
      <c r="S242" s="473"/>
      <c r="T242" s="473"/>
      <c r="U242" s="473"/>
      <c r="V242" s="473"/>
      <c r="W242" s="473"/>
      <c r="X242" s="473"/>
      <c r="Y242" s="473"/>
      <c r="Z242" s="473"/>
    </row>
    <row r="243" spans="1:26" ht="14.25" customHeight="1" x14ac:dyDescent="0.25">
      <c r="A243" s="473"/>
      <c r="B243" s="474"/>
      <c r="C243" s="474"/>
      <c r="D243" s="474"/>
      <c r="E243" s="474"/>
      <c r="F243" s="473"/>
      <c r="G243" s="473"/>
      <c r="H243" s="475"/>
      <c r="I243" s="473"/>
      <c r="J243" s="473"/>
      <c r="K243" s="473"/>
      <c r="L243" s="473"/>
      <c r="M243" s="473"/>
      <c r="N243" s="473"/>
      <c r="O243" s="473"/>
      <c r="P243" s="473"/>
      <c r="Q243" s="473"/>
      <c r="R243" s="473"/>
      <c r="S243" s="473"/>
      <c r="T243" s="473"/>
      <c r="U243" s="473"/>
      <c r="V243" s="473"/>
      <c r="W243" s="473"/>
      <c r="X243" s="473"/>
      <c r="Y243" s="473"/>
      <c r="Z243" s="473"/>
    </row>
    <row r="244" spans="1:26" ht="14.25" customHeight="1" x14ac:dyDescent="0.25">
      <c r="A244" s="473"/>
      <c r="B244" s="474"/>
      <c r="C244" s="474"/>
      <c r="D244" s="474"/>
      <c r="E244" s="474"/>
      <c r="F244" s="473"/>
      <c r="G244" s="473"/>
      <c r="H244" s="475"/>
      <c r="I244" s="473"/>
      <c r="J244" s="473"/>
      <c r="K244" s="473"/>
      <c r="L244" s="473"/>
      <c r="M244" s="473"/>
      <c r="N244" s="473"/>
      <c r="O244" s="473"/>
      <c r="P244" s="473"/>
      <c r="Q244" s="473"/>
      <c r="R244" s="473"/>
      <c r="S244" s="473"/>
      <c r="T244" s="473"/>
      <c r="U244" s="473"/>
      <c r="V244" s="473"/>
      <c r="W244" s="473"/>
      <c r="X244" s="473"/>
      <c r="Y244" s="473"/>
      <c r="Z244" s="473"/>
    </row>
    <row r="245" spans="1:26" ht="14.25" customHeight="1" x14ac:dyDescent="0.25">
      <c r="A245" s="473"/>
      <c r="B245" s="474"/>
      <c r="C245" s="474"/>
      <c r="D245" s="474"/>
      <c r="E245" s="474"/>
      <c r="F245" s="473"/>
      <c r="G245" s="473"/>
      <c r="H245" s="475"/>
      <c r="I245" s="473"/>
      <c r="J245" s="473"/>
      <c r="K245" s="473"/>
      <c r="L245" s="473"/>
      <c r="M245" s="473"/>
      <c r="N245" s="473"/>
      <c r="O245" s="473"/>
      <c r="P245" s="473"/>
      <c r="Q245" s="473"/>
      <c r="R245" s="473"/>
      <c r="S245" s="473"/>
      <c r="T245" s="473"/>
      <c r="U245" s="473"/>
      <c r="V245" s="473"/>
      <c r="W245" s="473"/>
      <c r="X245" s="473"/>
      <c r="Y245" s="473"/>
      <c r="Z245" s="473"/>
    </row>
    <row r="246" spans="1:26" ht="14.25" customHeight="1" x14ac:dyDescent="0.25">
      <c r="A246" s="473"/>
      <c r="B246" s="474"/>
      <c r="C246" s="474"/>
      <c r="D246" s="474"/>
      <c r="E246" s="474"/>
      <c r="F246" s="473"/>
      <c r="G246" s="473"/>
      <c r="H246" s="475"/>
      <c r="I246" s="473"/>
      <c r="J246" s="473"/>
      <c r="K246" s="473"/>
      <c r="L246" s="473"/>
      <c r="M246" s="473"/>
      <c r="N246" s="473"/>
      <c r="O246" s="473"/>
      <c r="P246" s="473"/>
      <c r="Q246" s="473"/>
      <c r="R246" s="473"/>
      <c r="S246" s="473"/>
      <c r="T246" s="473"/>
      <c r="U246" s="473"/>
      <c r="V246" s="473"/>
      <c r="W246" s="473"/>
      <c r="X246" s="473"/>
      <c r="Y246" s="473"/>
      <c r="Z246" s="473"/>
    </row>
    <row r="247" spans="1:26" ht="14.25" customHeight="1" x14ac:dyDescent="0.25">
      <c r="A247" s="473"/>
      <c r="B247" s="474"/>
      <c r="C247" s="474"/>
      <c r="D247" s="474"/>
      <c r="E247" s="474"/>
      <c r="F247" s="473"/>
      <c r="G247" s="473"/>
      <c r="H247" s="475"/>
      <c r="I247" s="473"/>
      <c r="J247" s="473"/>
      <c r="K247" s="473"/>
      <c r="L247" s="473"/>
      <c r="M247" s="473"/>
      <c r="N247" s="473"/>
      <c r="O247" s="473"/>
      <c r="P247" s="473"/>
      <c r="Q247" s="473"/>
      <c r="R247" s="473"/>
      <c r="S247" s="473"/>
      <c r="T247" s="473"/>
      <c r="U247" s="473"/>
      <c r="V247" s="473"/>
      <c r="W247" s="473"/>
      <c r="X247" s="473"/>
      <c r="Y247" s="473"/>
      <c r="Z247" s="473"/>
    </row>
    <row r="248" spans="1:26" ht="14.25" customHeight="1" x14ac:dyDescent="0.25">
      <c r="A248" s="473"/>
      <c r="B248" s="474"/>
      <c r="C248" s="474"/>
      <c r="D248" s="474"/>
      <c r="E248" s="474"/>
      <c r="F248" s="473"/>
      <c r="G248" s="473"/>
      <c r="H248" s="475"/>
      <c r="I248" s="473"/>
      <c r="J248" s="473"/>
      <c r="K248" s="473"/>
      <c r="L248" s="473"/>
      <c r="M248" s="473"/>
      <c r="N248" s="473"/>
      <c r="O248" s="473"/>
      <c r="P248" s="473"/>
      <c r="Q248" s="473"/>
      <c r="R248" s="473"/>
      <c r="S248" s="473"/>
      <c r="T248" s="473"/>
      <c r="U248" s="473"/>
      <c r="V248" s="473"/>
      <c r="W248" s="473"/>
      <c r="X248" s="473"/>
      <c r="Y248" s="473"/>
      <c r="Z248" s="473"/>
    </row>
    <row r="249" spans="1:26" ht="14.25" customHeight="1" x14ac:dyDescent="0.25">
      <c r="A249" s="473"/>
      <c r="B249" s="474"/>
      <c r="C249" s="474"/>
      <c r="D249" s="474"/>
      <c r="E249" s="474"/>
      <c r="F249" s="473"/>
      <c r="G249" s="473"/>
      <c r="H249" s="475"/>
      <c r="I249" s="473"/>
      <c r="J249" s="473"/>
      <c r="K249" s="473"/>
      <c r="L249" s="473"/>
      <c r="M249" s="473"/>
      <c r="N249" s="473"/>
      <c r="O249" s="473"/>
      <c r="P249" s="473"/>
      <c r="Q249" s="473"/>
      <c r="R249" s="473"/>
      <c r="S249" s="473"/>
      <c r="T249" s="473"/>
      <c r="U249" s="473"/>
      <c r="V249" s="473"/>
      <c r="W249" s="473"/>
      <c r="X249" s="473"/>
      <c r="Y249" s="473"/>
      <c r="Z249" s="473"/>
    </row>
    <row r="250" spans="1:26" ht="14.25" customHeight="1" x14ac:dyDescent="0.25">
      <c r="A250" s="473"/>
      <c r="B250" s="474"/>
      <c r="C250" s="474"/>
      <c r="D250" s="474"/>
      <c r="E250" s="474"/>
      <c r="F250" s="473"/>
      <c r="G250" s="473"/>
      <c r="H250" s="475"/>
      <c r="I250" s="473"/>
      <c r="J250" s="473"/>
      <c r="K250" s="473"/>
      <c r="L250" s="473"/>
      <c r="M250" s="473"/>
      <c r="N250" s="473"/>
      <c r="O250" s="473"/>
      <c r="P250" s="473"/>
      <c r="Q250" s="473"/>
      <c r="R250" s="473"/>
      <c r="S250" s="473"/>
      <c r="T250" s="473"/>
      <c r="U250" s="473"/>
      <c r="V250" s="473"/>
      <c r="W250" s="473"/>
      <c r="X250" s="473"/>
      <c r="Y250" s="473"/>
      <c r="Z250" s="473"/>
    </row>
    <row r="251" spans="1:26" ht="14.25" customHeight="1" x14ac:dyDescent="0.25">
      <c r="A251" s="473"/>
      <c r="B251" s="474"/>
      <c r="C251" s="474"/>
      <c r="D251" s="474"/>
      <c r="E251" s="474"/>
      <c r="F251" s="473"/>
      <c r="G251" s="473"/>
      <c r="H251" s="475"/>
      <c r="I251" s="473"/>
      <c r="J251" s="473"/>
      <c r="K251" s="473"/>
      <c r="L251" s="473"/>
      <c r="M251" s="473"/>
      <c r="N251" s="473"/>
      <c r="O251" s="473"/>
      <c r="P251" s="473"/>
      <c r="Q251" s="473"/>
      <c r="R251" s="473"/>
      <c r="S251" s="473"/>
      <c r="T251" s="473"/>
      <c r="U251" s="473"/>
      <c r="V251" s="473"/>
      <c r="W251" s="473"/>
      <c r="X251" s="473"/>
      <c r="Y251" s="473"/>
      <c r="Z251" s="473"/>
    </row>
    <row r="252" spans="1:26" ht="14.25" customHeight="1" x14ac:dyDescent="0.25">
      <c r="A252" s="473"/>
      <c r="B252" s="474"/>
      <c r="C252" s="474"/>
      <c r="D252" s="474"/>
      <c r="E252" s="474"/>
      <c r="F252" s="473"/>
      <c r="G252" s="473"/>
      <c r="H252" s="475"/>
      <c r="I252" s="473"/>
      <c r="J252" s="473"/>
      <c r="K252" s="473"/>
      <c r="L252" s="473"/>
      <c r="M252" s="473"/>
      <c r="N252" s="473"/>
      <c r="O252" s="473"/>
      <c r="P252" s="473"/>
      <c r="Q252" s="473"/>
      <c r="R252" s="473"/>
      <c r="S252" s="473"/>
      <c r="T252" s="473"/>
      <c r="U252" s="473"/>
      <c r="V252" s="473"/>
      <c r="W252" s="473"/>
      <c r="X252" s="473"/>
      <c r="Y252" s="473"/>
      <c r="Z252" s="473"/>
    </row>
    <row r="253" spans="1:26" ht="14.25" customHeight="1" x14ac:dyDescent="0.25">
      <c r="A253" s="473"/>
      <c r="B253" s="474"/>
      <c r="C253" s="474"/>
      <c r="D253" s="474"/>
      <c r="E253" s="474"/>
      <c r="F253" s="473"/>
      <c r="G253" s="473"/>
      <c r="H253" s="475"/>
      <c r="I253" s="473"/>
      <c r="J253" s="473"/>
      <c r="K253" s="473"/>
      <c r="L253" s="473"/>
      <c r="M253" s="473"/>
      <c r="N253" s="473"/>
      <c r="O253" s="473"/>
      <c r="P253" s="473"/>
      <c r="Q253" s="473"/>
      <c r="R253" s="473"/>
      <c r="S253" s="473"/>
      <c r="T253" s="473"/>
      <c r="U253" s="473"/>
      <c r="V253" s="473"/>
      <c r="W253" s="473"/>
      <c r="X253" s="473"/>
      <c r="Y253" s="473"/>
      <c r="Z253" s="473"/>
    </row>
    <row r="254" spans="1:26" ht="14.25" customHeight="1" x14ac:dyDescent="0.25">
      <c r="A254" s="473"/>
      <c r="B254" s="474"/>
      <c r="C254" s="474"/>
      <c r="D254" s="474"/>
      <c r="E254" s="474"/>
      <c r="F254" s="473"/>
      <c r="G254" s="473"/>
      <c r="H254" s="475"/>
      <c r="I254" s="473"/>
      <c r="J254" s="473"/>
      <c r="K254" s="473"/>
      <c r="L254" s="473"/>
      <c r="M254" s="473"/>
      <c r="N254" s="473"/>
      <c r="O254" s="473"/>
      <c r="P254" s="473"/>
      <c r="Q254" s="473"/>
      <c r="R254" s="473"/>
      <c r="S254" s="473"/>
      <c r="T254" s="473"/>
      <c r="U254" s="473"/>
      <c r="V254" s="473"/>
      <c r="W254" s="473"/>
      <c r="X254" s="473"/>
      <c r="Y254" s="473"/>
      <c r="Z254" s="473"/>
    </row>
    <row r="255" spans="1:26" ht="14.25" customHeight="1" x14ac:dyDescent="0.25">
      <c r="A255" s="473"/>
      <c r="B255" s="474"/>
      <c r="C255" s="474"/>
      <c r="D255" s="474"/>
      <c r="E255" s="474"/>
      <c r="F255" s="473"/>
      <c r="G255" s="473"/>
      <c r="H255" s="475"/>
      <c r="I255" s="473"/>
      <c r="J255" s="473"/>
      <c r="K255" s="473"/>
      <c r="L255" s="473"/>
      <c r="M255" s="473"/>
      <c r="N255" s="473"/>
      <c r="O255" s="473"/>
      <c r="P255" s="473"/>
      <c r="Q255" s="473"/>
      <c r="R255" s="473"/>
      <c r="S255" s="473"/>
      <c r="T255" s="473"/>
      <c r="U255" s="473"/>
      <c r="V255" s="473"/>
      <c r="W255" s="473"/>
      <c r="X255" s="473"/>
      <c r="Y255" s="473"/>
      <c r="Z255" s="473"/>
    </row>
    <row r="256" spans="1:26" ht="14.25" customHeight="1" x14ac:dyDescent="0.25">
      <c r="A256" s="473"/>
      <c r="B256" s="474"/>
      <c r="C256" s="474"/>
      <c r="D256" s="474"/>
      <c r="E256" s="474"/>
      <c r="F256" s="473"/>
      <c r="G256" s="473"/>
      <c r="H256" s="475"/>
      <c r="I256" s="473"/>
      <c r="J256" s="473"/>
      <c r="K256" s="473"/>
      <c r="L256" s="473"/>
      <c r="M256" s="473"/>
      <c r="N256" s="473"/>
      <c r="O256" s="473"/>
      <c r="P256" s="473"/>
      <c r="Q256" s="473"/>
      <c r="R256" s="473"/>
      <c r="S256" s="473"/>
      <c r="T256" s="473"/>
      <c r="U256" s="473"/>
      <c r="V256" s="473"/>
      <c r="W256" s="473"/>
      <c r="X256" s="473"/>
      <c r="Y256" s="473"/>
      <c r="Z256" s="473"/>
    </row>
    <row r="257" spans="1:26" ht="14.25" customHeight="1" x14ac:dyDescent="0.25">
      <c r="A257" s="473"/>
      <c r="B257" s="474"/>
      <c r="C257" s="474"/>
      <c r="D257" s="474"/>
      <c r="E257" s="474"/>
      <c r="F257" s="473"/>
      <c r="G257" s="473"/>
      <c r="H257" s="475"/>
      <c r="I257" s="473"/>
      <c r="J257" s="473"/>
      <c r="K257" s="473"/>
      <c r="L257" s="473"/>
      <c r="M257" s="473"/>
      <c r="N257" s="473"/>
      <c r="O257" s="473"/>
      <c r="P257" s="473"/>
      <c r="Q257" s="473"/>
      <c r="R257" s="473"/>
      <c r="S257" s="473"/>
      <c r="T257" s="473"/>
      <c r="U257" s="473"/>
      <c r="V257" s="473"/>
      <c r="W257" s="473"/>
      <c r="X257" s="473"/>
      <c r="Y257" s="473"/>
      <c r="Z257" s="473"/>
    </row>
    <row r="258" spans="1:26" ht="14.25" customHeight="1" x14ac:dyDescent="0.25">
      <c r="A258" s="473"/>
      <c r="B258" s="474"/>
      <c r="C258" s="474"/>
      <c r="D258" s="474"/>
      <c r="E258" s="474"/>
      <c r="F258" s="473"/>
      <c r="G258" s="473"/>
      <c r="H258" s="475"/>
      <c r="I258" s="473"/>
      <c r="J258" s="473"/>
      <c r="K258" s="473"/>
      <c r="L258" s="473"/>
      <c r="M258" s="473"/>
      <c r="N258" s="473"/>
      <c r="O258" s="473"/>
      <c r="P258" s="473"/>
      <c r="Q258" s="473"/>
      <c r="R258" s="473"/>
      <c r="S258" s="473"/>
      <c r="T258" s="473"/>
      <c r="U258" s="473"/>
      <c r="V258" s="473"/>
      <c r="W258" s="473"/>
      <c r="X258" s="473"/>
      <c r="Y258" s="473"/>
      <c r="Z258" s="473"/>
    </row>
    <row r="259" spans="1:26" ht="14.25" customHeight="1" x14ac:dyDescent="0.25">
      <c r="A259" s="473"/>
      <c r="B259" s="474"/>
      <c r="C259" s="474"/>
      <c r="D259" s="474"/>
      <c r="E259" s="474"/>
      <c r="F259" s="473"/>
      <c r="G259" s="473"/>
      <c r="H259" s="475"/>
      <c r="I259" s="473"/>
      <c r="J259" s="473"/>
      <c r="K259" s="473"/>
      <c r="L259" s="473"/>
      <c r="M259" s="473"/>
      <c r="N259" s="473"/>
      <c r="O259" s="473"/>
      <c r="P259" s="473"/>
      <c r="Q259" s="473"/>
      <c r="R259" s="473"/>
      <c r="S259" s="473"/>
      <c r="T259" s="473"/>
      <c r="U259" s="473"/>
      <c r="V259" s="473"/>
      <c r="W259" s="473"/>
      <c r="X259" s="473"/>
      <c r="Y259" s="473"/>
      <c r="Z259" s="473"/>
    </row>
    <row r="260" spans="1:26" ht="14.25" customHeight="1" x14ac:dyDescent="0.25">
      <c r="A260" s="473"/>
      <c r="B260" s="474"/>
      <c r="C260" s="474"/>
      <c r="D260" s="474"/>
      <c r="E260" s="474"/>
      <c r="F260" s="473"/>
      <c r="G260" s="473"/>
      <c r="H260" s="475"/>
      <c r="I260" s="473"/>
      <c r="J260" s="473"/>
      <c r="K260" s="473"/>
      <c r="L260" s="473"/>
      <c r="M260" s="473"/>
      <c r="N260" s="473"/>
      <c r="O260" s="473"/>
      <c r="P260" s="473"/>
      <c r="Q260" s="473"/>
      <c r="R260" s="473"/>
      <c r="S260" s="473"/>
      <c r="T260" s="473"/>
      <c r="U260" s="473"/>
      <c r="V260" s="473"/>
      <c r="W260" s="473"/>
      <c r="X260" s="473"/>
      <c r="Y260" s="473"/>
      <c r="Z260" s="473"/>
    </row>
    <row r="261" spans="1:26" ht="14.25" customHeight="1" x14ac:dyDescent="0.25">
      <c r="A261" s="473"/>
      <c r="B261" s="474"/>
      <c r="C261" s="474"/>
      <c r="D261" s="474"/>
      <c r="E261" s="474"/>
      <c r="F261" s="473"/>
      <c r="G261" s="473"/>
      <c r="H261" s="475"/>
      <c r="I261" s="473"/>
      <c r="J261" s="473"/>
      <c r="K261" s="473"/>
      <c r="L261" s="473"/>
      <c r="M261" s="473"/>
      <c r="N261" s="473"/>
      <c r="O261" s="473"/>
      <c r="P261" s="473"/>
      <c r="Q261" s="473"/>
      <c r="R261" s="473"/>
      <c r="S261" s="473"/>
      <c r="T261" s="473"/>
      <c r="U261" s="473"/>
      <c r="V261" s="473"/>
      <c r="W261" s="473"/>
      <c r="X261" s="473"/>
      <c r="Y261" s="473"/>
      <c r="Z261" s="473"/>
    </row>
    <row r="262" spans="1:26" ht="14.25" customHeight="1" x14ac:dyDescent="0.25">
      <c r="A262" s="473"/>
      <c r="B262" s="474"/>
      <c r="C262" s="474"/>
      <c r="D262" s="474"/>
      <c r="E262" s="474"/>
      <c r="F262" s="473"/>
      <c r="G262" s="473"/>
      <c r="H262" s="475"/>
      <c r="I262" s="473"/>
      <c r="J262" s="473"/>
      <c r="K262" s="473"/>
      <c r="L262" s="473"/>
      <c r="M262" s="473"/>
      <c r="N262" s="473"/>
      <c r="O262" s="473"/>
      <c r="P262" s="473"/>
      <c r="Q262" s="473"/>
      <c r="R262" s="473"/>
      <c r="S262" s="473"/>
      <c r="T262" s="473"/>
      <c r="U262" s="473"/>
      <c r="V262" s="473"/>
      <c r="W262" s="473"/>
      <c r="X262" s="473"/>
      <c r="Y262" s="473"/>
      <c r="Z262" s="473"/>
    </row>
    <row r="263" spans="1:26" ht="14.25" customHeight="1" x14ac:dyDescent="0.25">
      <c r="A263" s="473"/>
      <c r="B263" s="474"/>
      <c r="C263" s="474"/>
      <c r="D263" s="474"/>
      <c r="E263" s="474"/>
      <c r="F263" s="473"/>
      <c r="G263" s="473"/>
      <c r="H263" s="475"/>
      <c r="I263" s="473"/>
      <c r="J263" s="473"/>
      <c r="K263" s="473"/>
      <c r="L263" s="473"/>
      <c r="M263" s="473"/>
      <c r="N263" s="473"/>
      <c r="O263" s="473"/>
      <c r="P263" s="473"/>
      <c r="Q263" s="473"/>
      <c r="R263" s="473"/>
      <c r="S263" s="473"/>
      <c r="T263" s="473"/>
      <c r="U263" s="473"/>
      <c r="V263" s="473"/>
      <c r="W263" s="473"/>
      <c r="X263" s="473"/>
      <c r="Y263" s="473"/>
      <c r="Z263" s="473"/>
    </row>
    <row r="264" spans="1:26" ht="14.25" customHeight="1" x14ac:dyDescent="0.25">
      <c r="A264" s="473"/>
      <c r="B264" s="474"/>
      <c r="C264" s="474"/>
      <c r="D264" s="474"/>
      <c r="E264" s="474"/>
      <c r="F264" s="473"/>
      <c r="G264" s="473"/>
      <c r="H264" s="475"/>
      <c r="I264" s="473"/>
      <c r="J264" s="473"/>
      <c r="K264" s="473"/>
      <c r="L264" s="473"/>
      <c r="M264" s="473"/>
      <c r="N264" s="473"/>
      <c r="O264" s="473"/>
      <c r="P264" s="473"/>
      <c r="Q264" s="473"/>
      <c r="R264" s="473"/>
      <c r="S264" s="473"/>
      <c r="T264" s="473"/>
      <c r="U264" s="473"/>
      <c r="V264" s="473"/>
      <c r="W264" s="473"/>
      <c r="X264" s="473"/>
      <c r="Y264" s="473"/>
      <c r="Z264" s="473"/>
    </row>
    <row r="265" spans="1:26" ht="14.25" customHeight="1" x14ac:dyDescent="0.25">
      <c r="A265" s="473"/>
      <c r="B265" s="474"/>
      <c r="C265" s="474"/>
      <c r="D265" s="474"/>
      <c r="E265" s="474"/>
      <c r="F265" s="473"/>
      <c r="G265" s="473"/>
      <c r="H265" s="475"/>
      <c r="I265" s="473"/>
      <c r="J265" s="473"/>
      <c r="K265" s="473"/>
      <c r="L265" s="473"/>
      <c r="M265" s="473"/>
      <c r="N265" s="473"/>
      <c r="O265" s="473"/>
      <c r="P265" s="473"/>
      <c r="Q265" s="473"/>
      <c r="R265" s="473"/>
      <c r="S265" s="473"/>
      <c r="T265" s="473"/>
      <c r="U265" s="473"/>
      <c r="V265" s="473"/>
      <c r="W265" s="473"/>
      <c r="X265" s="473"/>
      <c r="Y265" s="473"/>
      <c r="Z265" s="473"/>
    </row>
    <row r="266" spans="1:26" ht="14.25" customHeight="1" x14ac:dyDescent="0.25">
      <c r="A266" s="473"/>
      <c r="B266" s="474"/>
      <c r="C266" s="474"/>
      <c r="D266" s="474"/>
      <c r="E266" s="474"/>
      <c r="F266" s="473"/>
      <c r="G266" s="473"/>
      <c r="H266" s="475"/>
      <c r="I266" s="473"/>
      <c r="J266" s="473"/>
      <c r="K266" s="473"/>
      <c r="L266" s="473"/>
      <c r="M266" s="473"/>
      <c r="N266" s="473"/>
      <c r="O266" s="473"/>
      <c r="P266" s="473"/>
      <c r="Q266" s="473"/>
      <c r="R266" s="473"/>
      <c r="S266" s="473"/>
      <c r="T266" s="473"/>
      <c r="U266" s="473"/>
      <c r="V266" s="473"/>
      <c r="W266" s="473"/>
      <c r="X266" s="473"/>
      <c r="Y266" s="473"/>
      <c r="Z266" s="473"/>
    </row>
    <row r="267" spans="1:26" ht="14.25" customHeight="1" x14ac:dyDescent="0.25">
      <c r="A267" s="473"/>
      <c r="B267" s="474"/>
      <c r="C267" s="474"/>
      <c r="D267" s="474"/>
      <c r="E267" s="474"/>
      <c r="F267" s="473"/>
      <c r="G267" s="473"/>
      <c r="H267" s="475"/>
      <c r="I267" s="473"/>
      <c r="J267" s="473"/>
      <c r="K267" s="473"/>
      <c r="L267" s="473"/>
      <c r="M267" s="473"/>
      <c r="N267" s="473"/>
      <c r="O267" s="473"/>
      <c r="P267" s="473"/>
      <c r="Q267" s="473"/>
      <c r="R267" s="473"/>
      <c r="S267" s="473"/>
      <c r="T267" s="473"/>
      <c r="U267" s="473"/>
      <c r="V267" s="473"/>
      <c r="W267" s="473"/>
      <c r="X267" s="473"/>
      <c r="Y267" s="473"/>
      <c r="Z267" s="473"/>
    </row>
    <row r="268" spans="1:26" ht="14.25" customHeight="1" x14ac:dyDescent="0.25">
      <c r="A268" s="473"/>
      <c r="B268" s="474"/>
      <c r="C268" s="474"/>
      <c r="D268" s="474"/>
      <c r="E268" s="474"/>
      <c r="F268" s="473"/>
      <c r="G268" s="473"/>
      <c r="H268" s="475"/>
      <c r="I268" s="473"/>
      <c r="J268" s="473"/>
      <c r="K268" s="473"/>
      <c r="L268" s="473"/>
      <c r="M268" s="473"/>
      <c r="N268" s="473"/>
      <c r="O268" s="473"/>
      <c r="P268" s="473"/>
      <c r="Q268" s="473"/>
      <c r="R268" s="473"/>
      <c r="S268" s="473"/>
      <c r="T268" s="473"/>
      <c r="U268" s="473"/>
      <c r="V268" s="473"/>
      <c r="W268" s="473"/>
      <c r="X268" s="473"/>
      <c r="Y268" s="473"/>
      <c r="Z268" s="473"/>
    </row>
    <row r="269" spans="1:26" ht="14.25" customHeight="1" x14ac:dyDescent="0.25">
      <c r="A269" s="473"/>
      <c r="B269" s="474"/>
      <c r="C269" s="474"/>
      <c r="D269" s="474"/>
      <c r="E269" s="474"/>
      <c r="F269" s="473"/>
      <c r="G269" s="473"/>
      <c r="H269" s="475"/>
      <c r="I269" s="473"/>
      <c r="J269" s="473"/>
      <c r="K269" s="473"/>
      <c r="L269" s="473"/>
      <c r="M269" s="473"/>
      <c r="N269" s="473"/>
      <c r="O269" s="473"/>
      <c r="P269" s="473"/>
      <c r="Q269" s="473"/>
      <c r="R269" s="473"/>
      <c r="S269" s="473"/>
      <c r="T269" s="473"/>
      <c r="U269" s="473"/>
      <c r="V269" s="473"/>
      <c r="W269" s="473"/>
      <c r="X269" s="473"/>
      <c r="Y269" s="473"/>
      <c r="Z269" s="473"/>
    </row>
    <row r="270" spans="1:26" ht="14.25" customHeight="1" x14ac:dyDescent="0.25">
      <c r="A270" s="473"/>
      <c r="B270" s="474"/>
      <c r="C270" s="474"/>
      <c r="D270" s="474"/>
      <c r="E270" s="474"/>
      <c r="F270" s="473"/>
      <c r="G270" s="473"/>
      <c r="H270" s="475"/>
      <c r="I270" s="473"/>
      <c r="J270" s="473"/>
      <c r="K270" s="473"/>
      <c r="L270" s="473"/>
      <c r="M270" s="473"/>
      <c r="N270" s="473"/>
      <c r="O270" s="473"/>
      <c r="P270" s="473"/>
      <c r="Q270" s="473"/>
      <c r="R270" s="473"/>
      <c r="S270" s="473"/>
      <c r="T270" s="473"/>
      <c r="U270" s="473"/>
      <c r="V270" s="473"/>
      <c r="W270" s="473"/>
      <c r="X270" s="473"/>
      <c r="Y270" s="473"/>
      <c r="Z270" s="473"/>
    </row>
    <row r="271" spans="1:26" ht="14.25" customHeight="1" x14ac:dyDescent="0.25">
      <c r="A271" s="473"/>
      <c r="B271" s="474"/>
      <c r="C271" s="474"/>
      <c r="D271" s="474"/>
      <c r="E271" s="474"/>
      <c r="F271" s="473"/>
      <c r="G271" s="473"/>
      <c r="H271" s="475"/>
      <c r="I271" s="473"/>
      <c r="J271" s="473"/>
      <c r="K271" s="473"/>
      <c r="L271" s="473"/>
      <c r="M271" s="473"/>
      <c r="N271" s="473"/>
      <c r="O271" s="473"/>
      <c r="P271" s="473"/>
      <c r="Q271" s="473"/>
      <c r="R271" s="473"/>
      <c r="S271" s="473"/>
      <c r="T271" s="473"/>
      <c r="U271" s="473"/>
      <c r="V271" s="473"/>
      <c r="W271" s="473"/>
      <c r="X271" s="473"/>
      <c r="Y271" s="473"/>
      <c r="Z271" s="473"/>
    </row>
    <row r="272" spans="1:26" ht="14.25" customHeight="1" x14ac:dyDescent="0.25">
      <c r="A272" s="473"/>
      <c r="B272" s="474"/>
      <c r="C272" s="474"/>
      <c r="D272" s="474"/>
      <c r="E272" s="474"/>
      <c r="F272" s="473"/>
      <c r="G272" s="473"/>
      <c r="H272" s="475"/>
      <c r="I272" s="473"/>
      <c r="J272" s="473"/>
      <c r="K272" s="473"/>
      <c r="L272" s="473"/>
      <c r="M272" s="473"/>
      <c r="N272" s="473"/>
      <c r="O272" s="473"/>
      <c r="P272" s="473"/>
      <c r="Q272" s="473"/>
      <c r="R272" s="473"/>
      <c r="S272" s="473"/>
      <c r="T272" s="473"/>
      <c r="U272" s="473"/>
      <c r="V272" s="473"/>
      <c r="W272" s="473"/>
      <c r="X272" s="473"/>
      <c r="Y272" s="473"/>
      <c r="Z272" s="473"/>
    </row>
    <row r="273" spans="1:26" ht="14.25" customHeight="1" x14ac:dyDescent="0.25">
      <c r="A273" s="473"/>
      <c r="B273" s="474"/>
      <c r="C273" s="474"/>
      <c r="D273" s="474"/>
      <c r="E273" s="474"/>
      <c r="F273" s="473"/>
      <c r="G273" s="473"/>
      <c r="H273" s="475"/>
      <c r="I273" s="473"/>
      <c r="J273" s="473"/>
      <c r="K273" s="473"/>
      <c r="L273" s="473"/>
      <c r="M273" s="473"/>
      <c r="N273" s="473"/>
      <c r="O273" s="473"/>
      <c r="P273" s="473"/>
      <c r="Q273" s="473"/>
      <c r="R273" s="473"/>
      <c r="S273" s="473"/>
      <c r="T273" s="473"/>
      <c r="U273" s="473"/>
      <c r="V273" s="473"/>
      <c r="W273" s="473"/>
      <c r="X273" s="473"/>
      <c r="Y273" s="473"/>
      <c r="Z273" s="473"/>
    </row>
    <row r="274" spans="1:26" ht="14.25" customHeight="1" x14ac:dyDescent="0.25">
      <c r="A274" s="473"/>
      <c r="B274" s="474"/>
      <c r="C274" s="474"/>
      <c r="D274" s="474"/>
      <c r="E274" s="474"/>
      <c r="F274" s="473"/>
      <c r="G274" s="473"/>
      <c r="H274" s="475"/>
      <c r="I274" s="473"/>
      <c r="J274" s="473"/>
      <c r="K274" s="473"/>
      <c r="L274" s="473"/>
      <c r="M274" s="473"/>
      <c r="N274" s="473"/>
      <c r="O274" s="473"/>
      <c r="P274" s="473"/>
      <c r="Q274" s="473"/>
      <c r="R274" s="473"/>
      <c r="S274" s="473"/>
      <c r="T274" s="473"/>
      <c r="U274" s="473"/>
      <c r="V274" s="473"/>
      <c r="W274" s="473"/>
      <c r="X274" s="473"/>
      <c r="Y274" s="473"/>
      <c r="Z274" s="473"/>
    </row>
    <row r="275" spans="1:26" ht="14.25" customHeight="1" x14ac:dyDescent="0.25">
      <c r="A275" s="473"/>
      <c r="B275" s="474"/>
      <c r="C275" s="474"/>
      <c r="D275" s="474"/>
      <c r="E275" s="474"/>
      <c r="F275" s="473"/>
      <c r="G275" s="473"/>
      <c r="H275" s="475"/>
      <c r="I275" s="473"/>
      <c r="J275" s="473"/>
      <c r="K275" s="473"/>
      <c r="L275" s="473"/>
      <c r="M275" s="473"/>
      <c r="N275" s="473"/>
      <c r="O275" s="473"/>
      <c r="P275" s="473"/>
      <c r="Q275" s="473"/>
      <c r="R275" s="473"/>
      <c r="S275" s="473"/>
      <c r="T275" s="473"/>
      <c r="U275" s="473"/>
      <c r="V275" s="473"/>
      <c r="W275" s="473"/>
      <c r="X275" s="473"/>
      <c r="Y275" s="473"/>
      <c r="Z275" s="473"/>
    </row>
    <row r="276" spans="1:26" ht="14.25" customHeight="1" x14ac:dyDescent="0.25">
      <c r="A276" s="473"/>
      <c r="B276" s="474"/>
      <c r="C276" s="474"/>
      <c r="D276" s="474"/>
      <c r="E276" s="474"/>
      <c r="F276" s="473"/>
      <c r="G276" s="473"/>
      <c r="H276" s="475"/>
      <c r="I276" s="473"/>
      <c r="J276" s="473"/>
      <c r="K276" s="473"/>
      <c r="L276" s="473"/>
      <c r="M276" s="473"/>
      <c r="N276" s="473"/>
      <c r="O276" s="473"/>
      <c r="P276" s="473"/>
      <c r="Q276" s="473"/>
      <c r="R276" s="473"/>
      <c r="S276" s="473"/>
      <c r="T276" s="473"/>
      <c r="U276" s="473"/>
      <c r="V276" s="473"/>
      <c r="W276" s="473"/>
      <c r="X276" s="473"/>
      <c r="Y276" s="473"/>
      <c r="Z276" s="473"/>
    </row>
    <row r="277" spans="1:26" ht="14.25" customHeight="1" x14ac:dyDescent="0.25">
      <c r="A277" s="473"/>
      <c r="B277" s="474"/>
      <c r="C277" s="474"/>
      <c r="D277" s="474"/>
      <c r="E277" s="474"/>
      <c r="F277" s="473"/>
      <c r="G277" s="473"/>
      <c r="H277" s="475"/>
      <c r="I277" s="473"/>
      <c r="J277" s="473"/>
      <c r="K277" s="473"/>
      <c r="L277" s="473"/>
      <c r="M277" s="473"/>
      <c r="N277" s="473"/>
      <c r="O277" s="473"/>
      <c r="P277" s="473"/>
      <c r="Q277" s="473"/>
      <c r="R277" s="473"/>
      <c r="S277" s="473"/>
      <c r="T277" s="473"/>
      <c r="U277" s="473"/>
      <c r="V277" s="473"/>
      <c r="W277" s="473"/>
      <c r="X277" s="473"/>
      <c r="Y277" s="473"/>
      <c r="Z277" s="473"/>
    </row>
    <row r="278" spans="1:26" ht="14.25" customHeight="1" x14ac:dyDescent="0.25">
      <c r="A278" s="473"/>
      <c r="B278" s="474"/>
      <c r="C278" s="474"/>
      <c r="D278" s="474"/>
      <c r="E278" s="474"/>
      <c r="F278" s="473"/>
      <c r="G278" s="473"/>
      <c r="H278" s="475"/>
      <c r="I278" s="473"/>
      <c r="J278" s="473"/>
      <c r="K278" s="473"/>
      <c r="L278" s="473"/>
      <c r="M278" s="473"/>
      <c r="N278" s="473"/>
      <c r="O278" s="473"/>
      <c r="P278" s="473"/>
      <c r="Q278" s="473"/>
      <c r="R278" s="473"/>
      <c r="S278" s="473"/>
      <c r="T278" s="473"/>
      <c r="U278" s="473"/>
      <c r="V278" s="473"/>
      <c r="W278" s="473"/>
      <c r="X278" s="473"/>
      <c r="Y278" s="473"/>
      <c r="Z278" s="473"/>
    </row>
    <row r="279" spans="1:26" ht="14.25" customHeight="1" x14ac:dyDescent="0.25">
      <c r="A279" s="473"/>
      <c r="B279" s="474"/>
      <c r="C279" s="474"/>
      <c r="D279" s="474"/>
      <c r="E279" s="474"/>
      <c r="F279" s="473"/>
      <c r="G279" s="473"/>
      <c r="H279" s="475"/>
      <c r="I279" s="473"/>
      <c r="J279" s="473"/>
      <c r="K279" s="473"/>
      <c r="L279" s="473"/>
      <c r="M279" s="473"/>
      <c r="N279" s="473"/>
      <c r="O279" s="473"/>
      <c r="P279" s="473"/>
      <c r="Q279" s="473"/>
      <c r="R279" s="473"/>
      <c r="S279" s="473"/>
      <c r="T279" s="473"/>
      <c r="U279" s="473"/>
      <c r="V279" s="473"/>
      <c r="W279" s="473"/>
      <c r="X279" s="473"/>
      <c r="Y279" s="473"/>
      <c r="Z279" s="473"/>
    </row>
    <row r="280" spans="1:26" ht="14.25" customHeight="1" x14ac:dyDescent="0.25">
      <c r="A280" s="473"/>
      <c r="B280" s="474"/>
      <c r="C280" s="474"/>
      <c r="D280" s="474"/>
      <c r="E280" s="474"/>
      <c r="F280" s="473"/>
      <c r="G280" s="473"/>
      <c r="H280" s="475"/>
      <c r="I280" s="473"/>
      <c r="J280" s="473"/>
      <c r="K280" s="473"/>
      <c r="L280" s="473"/>
      <c r="M280" s="473"/>
      <c r="N280" s="473"/>
      <c r="O280" s="473"/>
      <c r="P280" s="473"/>
      <c r="Q280" s="473"/>
      <c r="R280" s="473"/>
      <c r="S280" s="473"/>
      <c r="T280" s="473"/>
      <c r="U280" s="473"/>
      <c r="V280" s="473"/>
      <c r="W280" s="473"/>
      <c r="X280" s="473"/>
      <c r="Y280" s="473"/>
      <c r="Z280" s="473"/>
    </row>
    <row r="281" spans="1:26" ht="14.25" customHeight="1" x14ac:dyDescent="0.25">
      <c r="A281" s="473"/>
      <c r="B281" s="474"/>
      <c r="C281" s="474"/>
      <c r="D281" s="474"/>
      <c r="E281" s="474"/>
      <c r="F281" s="473"/>
      <c r="G281" s="473"/>
      <c r="H281" s="475"/>
      <c r="I281" s="473"/>
      <c r="J281" s="473"/>
      <c r="K281" s="473"/>
      <c r="L281" s="473"/>
      <c r="M281" s="473"/>
      <c r="N281" s="473"/>
      <c r="O281" s="473"/>
      <c r="P281" s="473"/>
      <c r="Q281" s="473"/>
      <c r="R281" s="473"/>
      <c r="S281" s="473"/>
      <c r="T281" s="473"/>
      <c r="U281" s="473"/>
      <c r="V281" s="473"/>
      <c r="W281" s="473"/>
      <c r="X281" s="473"/>
      <c r="Y281" s="473"/>
      <c r="Z281" s="473"/>
    </row>
    <row r="282" spans="1:26" ht="14.25" customHeight="1" x14ac:dyDescent="0.25">
      <c r="A282" s="473"/>
      <c r="B282" s="474"/>
      <c r="C282" s="474"/>
      <c r="D282" s="474"/>
      <c r="E282" s="474"/>
      <c r="F282" s="473"/>
      <c r="G282" s="473"/>
      <c r="H282" s="475"/>
      <c r="I282" s="473"/>
      <c r="J282" s="473"/>
      <c r="K282" s="473"/>
      <c r="L282" s="473"/>
      <c r="M282" s="473"/>
      <c r="N282" s="473"/>
      <c r="O282" s="473"/>
      <c r="P282" s="473"/>
      <c r="Q282" s="473"/>
      <c r="R282" s="473"/>
      <c r="S282" s="473"/>
      <c r="T282" s="473"/>
      <c r="U282" s="473"/>
      <c r="V282" s="473"/>
      <c r="W282" s="473"/>
      <c r="X282" s="473"/>
      <c r="Y282" s="473"/>
      <c r="Z282" s="473"/>
    </row>
    <row r="283" spans="1:26" ht="14.25" customHeight="1" x14ac:dyDescent="0.25">
      <c r="A283" s="473"/>
      <c r="B283" s="474"/>
      <c r="C283" s="474"/>
      <c r="D283" s="474"/>
      <c r="E283" s="474"/>
      <c r="F283" s="473"/>
      <c r="G283" s="473"/>
      <c r="H283" s="475"/>
      <c r="I283" s="473"/>
      <c r="J283" s="473"/>
      <c r="K283" s="473"/>
      <c r="L283" s="473"/>
      <c r="M283" s="473"/>
      <c r="N283" s="473"/>
      <c r="O283" s="473"/>
      <c r="P283" s="473"/>
      <c r="Q283" s="473"/>
      <c r="R283" s="473"/>
      <c r="S283" s="473"/>
      <c r="T283" s="473"/>
      <c r="U283" s="473"/>
      <c r="V283" s="473"/>
      <c r="W283" s="473"/>
      <c r="X283" s="473"/>
      <c r="Y283" s="473"/>
      <c r="Z283" s="473"/>
    </row>
    <row r="284" spans="1:26" ht="14.25" customHeight="1" x14ac:dyDescent="0.25">
      <c r="A284" s="473"/>
      <c r="B284" s="474"/>
      <c r="C284" s="474"/>
      <c r="D284" s="474"/>
      <c r="E284" s="474"/>
      <c r="F284" s="473"/>
      <c r="G284" s="473"/>
      <c r="H284" s="475"/>
      <c r="I284" s="473"/>
      <c r="J284" s="473"/>
      <c r="K284" s="473"/>
      <c r="L284" s="473"/>
      <c r="M284" s="473"/>
      <c r="N284" s="473"/>
      <c r="O284" s="473"/>
      <c r="P284" s="473"/>
      <c r="Q284" s="473"/>
      <c r="R284" s="473"/>
      <c r="S284" s="473"/>
      <c r="T284" s="473"/>
      <c r="U284" s="473"/>
      <c r="V284" s="473"/>
      <c r="W284" s="473"/>
      <c r="X284" s="473"/>
      <c r="Y284" s="473"/>
      <c r="Z284" s="473"/>
    </row>
    <row r="285" spans="1:26" ht="14.25" customHeight="1" x14ac:dyDescent="0.25">
      <c r="A285" s="473"/>
      <c r="B285" s="474"/>
      <c r="C285" s="474"/>
      <c r="D285" s="474"/>
      <c r="E285" s="474"/>
      <c r="F285" s="473"/>
      <c r="G285" s="473"/>
      <c r="H285" s="475"/>
      <c r="I285" s="473"/>
      <c r="J285" s="473"/>
      <c r="K285" s="473"/>
      <c r="L285" s="473"/>
      <c r="M285" s="473"/>
      <c r="N285" s="473"/>
      <c r="O285" s="473"/>
      <c r="P285" s="473"/>
      <c r="Q285" s="473"/>
      <c r="R285" s="473"/>
      <c r="S285" s="473"/>
      <c r="T285" s="473"/>
      <c r="U285" s="473"/>
      <c r="V285" s="473"/>
      <c r="W285" s="473"/>
      <c r="X285" s="473"/>
      <c r="Y285" s="473"/>
      <c r="Z285" s="473"/>
    </row>
    <row r="286" spans="1:26" ht="14.25" customHeight="1" x14ac:dyDescent="0.25">
      <c r="A286" s="473"/>
      <c r="B286" s="474"/>
      <c r="C286" s="474"/>
      <c r="D286" s="474"/>
      <c r="E286" s="474"/>
      <c r="F286" s="473"/>
      <c r="G286" s="473"/>
      <c r="H286" s="475"/>
      <c r="I286" s="473"/>
      <c r="J286" s="473"/>
      <c r="K286" s="473"/>
      <c r="L286" s="473"/>
      <c r="M286" s="473"/>
      <c r="N286" s="473"/>
      <c r="O286" s="473"/>
      <c r="P286" s="473"/>
      <c r="Q286" s="473"/>
      <c r="R286" s="473"/>
      <c r="S286" s="473"/>
      <c r="T286" s="473"/>
      <c r="U286" s="473"/>
      <c r="V286" s="473"/>
      <c r="W286" s="473"/>
      <c r="X286" s="473"/>
      <c r="Y286" s="473"/>
      <c r="Z286" s="473"/>
    </row>
    <row r="287" spans="1:26" ht="14.25" customHeight="1" x14ac:dyDescent="0.25">
      <c r="A287" s="473"/>
      <c r="B287" s="474"/>
      <c r="C287" s="474"/>
      <c r="D287" s="474"/>
      <c r="E287" s="474"/>
      <c r="F287" s="473"/>
      <c r="G287" s="473"/>
      <c r="H287" s="475"/>
      <c r="I287" s="473"/>
      <c r="J287" s="473"/>
      <c r="K287" s="473"/>
      <c r="L287" s="473"/>
      <c r="M287" s="473"/>
      <c r="N287" s="473"/>
      <c r="O287" s="473"/>
      <c r="P287" s="473"/>
      <c r="Q287" s="473"/>
      <c r="R287" s="473"/>
      <c r="S287" s="473"/>
      <c r="T287" s="473"/>
      <c r="U287" s="473"/>
      <c r="V287" s="473"/>
      <c r="W287" s="473"/>
      <c r="X287" s="473"/>
      <c r="Y287" s="473"/>
      <c r="Z287" s="473"/>
    </row>
    <row r="288" spans="1:26" ht="14.25" customHeight="1" x14ac:dyDescent="0.25">
      <c r="A288" s="473"/>
      <c r="B288" s="474"/>
      <c r="C288" s="474"/>
      <c r="D288" s="474"/>
      <c r="E288" s="474"/>
      <c r="F288" s="473"/>
      <c r="G288" s="473"/>
      <c r="H288" s="475"/>
      <c r="I288" s="473"/>
      <c r="J288" s="473"/>
      <c r="K288" s="473"/>
      <c r="L288" s="473"/>
      <c r="M288" s="473"/>
      <c r="N288" s="473"/>
      <c r="O288" s="473"/>
      <c r="P288" s="473"/>
      <c r="Q288" s="473"/>
      <c r="R288" s="473"/>
      <c r="S288" s="473"/>
      <c r="T288" s="473"/>
      <c r="U288" s="473"/>
      <c r="V288" s="473"/>
      <c r="W288" s="473"/>
      <c r="X288" s="473"/>
      <c r="Y288" s="473"/>
      <c r="Z288" s="473"/>
    </row>
    <row r="289" spans="1:26" ht="14.25" customHeight="1" x14ac:dyDescent="0.25">
      <c r="A289" s="473"/>
      <c r="B289" s="474"/>
      <c r="C289" s="474"/>
      <c r="D289" s="474"/>
      <c r="E289" s="474"/>
      <c r="F289" s="473"/>
      <c r="G289" s="473"/>
      <c r="H289" s="475"/>
      <c r="I289" s="473"/>
      <c r="J289" s="473"/>
      <c r="K289" s="473"/>
      <c r="L289" s="473"/>
      <c r="M289" s="473"/>
      <c r="N289" s="473"/>
      <c r="O289" s="473"/>
      <c r="P289" s="473"/>
      <c r="Q289" s="473"/>
      <c r="R289" s="473"/>
      <c r="S289" s="473"/>
      <c r="T289" s="473"/>
      <c r="U289" s="473"/>
      <c r="V289" s="473"/>
      <c r="W289" s="473"/>
      <c r="X289" s="473"/>
      <c r="Y289" s="473"/>
      <c r="Z289" s="473"/>
    </row>
    <row r="290" spans="1:26" ht="14.25" customHeight="1" x14ac:dyDescent="0.25">
      <c r="A290" s="473"/>
      <c r="B290" s="474"/>
      <c r="C290" s="474"/>
      <c r="D290" s="474"/>
      <c r="E290" s="474"/>
      <c r="F290" s="473"/>
      <c r="G290" s="473"/>
      <c r="H290" s="475"/>
      <c r="I290" s="473"/>
      <c r="J290" s="473"/>
      <c r="K290" s="473"/>
      <c r="L290" s="473"/>
      <c r="M290" s="473"/>
      <c r="N290" s="473"/>
      <c r="O290" s="473"/>
      <c r="P290" s="473"/>
      <c r="Q290" s="473"/>
      <c r="R290" s="473"/>
      <c r="S290" s="473"/>
      <c r="T290" s="473"/>
      <c r="U290" s="473"/>
      <c r="V290" s="473"/>
      <c r="W290" s="473"/>
      <c r="X290" s="473"/>
      <c r="Y290" s="473"/>
      <c r="Z290" s="473"/>
    </row>
    <row r="291" spans="1:26" ht="14.25" customHeight="1" x14ac:dyDescent="0.25">
      <c r="A291" s="473"/>
      <c r="B291" s="474"/>
      <c r="C291" s="474"/>
      <c r="D291" s="474"/>
      <c r="E291" s="474"/>
      <c r="F291" s="473"/>
      <c r="G291" s="473"/>
      <c r="H291" s="475"/>
      <c r="I291" s="473"/>
      <c r="J291" s="473"/>
      <c r="K291" s="473"/>
      <c r="L291" s="473"/>
      <c r="M291" s="473"/>
      <c r="N291" s="473"/>
      <c r="O291" s="473"/>
      <c r="P291" s="473"/>
      <c r="Q291" s="473"/>
      <c r="R291" s="473"/>
      <c r="S291" s="473"/>
      <c r="T291" s="473"/>
      <c r="U291" s="473"/>
      <c r="V291" s="473"/>
      <c r="W291" s="473"/>
      <c r="X291" s="473"/>
      <c r="Y291" s="473"/>
      <c r="Z291" s="473"/>
    </row>
    <row r="292" spans="1:26" ht="14.25" customHeight="1" x14ac:dyDescent="0.25">
      <c r="A292" s="473"/>
      <c r="B292" s="474"/>
      <c r="C292" s="474"/>
      <c r="D292" s="474"/>
      <c r="E292" s="474"/>
      <c r="F292" s="473"/>
      <c r="G292" s="473"/>
      <c r="H292" s="475"/>
      <c r="I292" s="473"/>
      <c r="J292" s="473"/>
      <c r="K292" s="473"/>
      <c r="L292" s="473"/>
      <c r="M292" s="473"/>
      <c r="N292" s="473"/>
      <c r="O292" s="473"/>
      <c r="P292" s="473"/>
      <c r="Q292" s="473"/>
      <c r="R292" s="473"/>
      <c r="S292" s="473"/>
      <c r="T292" s="473"/>
      <c r="U292" s="473"/>
      <c r="V292" s="473"/>
      <c r="W292" s="473"/>
      <c r="X292" s="473"/>
      <c r="Y292" s="473"/>
      <c r="Z292" s="473"/>
    </row>
    <row r="293" spans="1:26" ht="14.25" customHeight="1" x14ac:dyDescent="0.25">
      <c r="A293" s="473"/>
      <c r="B293" s="474"/>
      <c r="C293" s="474"/>
      <c r="D293" s="474"/>
      <c r="E293" s="474"/>
      <c r="F293" s="473"/>
      <c r="G293" s="473"/>
      <c r="H293" s="475"/>
      <c r="I293" s="473"/>
      <c r="J293" s="473"/>
      <c r="K293" s="473"/>
      <c r="L293" s="473"/>
      <c r="M293" s="473"/>
      <c r="N293" s="473"/>
      <c r="O293" s="473"/>
      <c r="P293" s="473"/>
      <c r="Q293" s="473"/>
      <c r="R293" s="473"/>
      <c r="S293" s="473"/>
      <c r="T293" s="473"/>
      <c r="U293" s="473"/>
      <c r="V293" s="473"/>
      <c r="W293" s="473"/>
      <c r="X293" s="473"/>
      <c r="Y293" s="473"/>
      <c r="Z293" s="473"/>
    </row>
    <row r="294" spans="1:26" ht="14.25" customHeight="1" x14ac:dyDescent="0.25">
      <c r="A294" s="473"/>
      <c r="B294" s="474"/>
      <c r="C294" s="474"/>
      <c r="D294" s="474"/>
      <c r="E294" s="474"/>
      <c r="F294" s="473"/>
      <c r="G294" s="473"/>
      <c r="H294" s="475"/>
      <c r="I294" s="473"/>
      <c r="J294" s="473"/>
      <c r="K294" s="473"/>
      <c r="L294" s="473"/>
      <c r="M294" s="473"/>
      <c r="N294" s="473"/>
      <c r="O294" s="473"/>
      <c r="P294" s="473"/>
      <c r="Q294" s="473"/>
      <c r="R294" s="473"/>
      <c r="S294" s="473"/>
      <c r="T294" s="473"/>
      <c r="U294" s="473"/>
      <c r="V294" s="473"/>
      <c r="W294" s="473"/>
      <c r="X294" s="473"/>
      <c r="Y294" s="473"/>
      <c r="Z294" s="473"/>
    </row>
    <row r="295" spans="1:26" ht="14.25" customHeight="1" x14ac:dyDescent="0.25">
      <c r="A295" s="473"/>
      <c r="B295" s="474"/>
      <c r="C295" s="474"/>
      <c r="D295" s="474"/>
      <c r="E295" s="474"/>
      <c r="F295" s="473"/>
      <c r="G295" s="473"/>
      <c r="H295" s="475"/>
      <c r="I295" s="473"/>
      <c r="J295" s="473"/>
      <c r="K295" s="473"/>
      <c r="L295" s="473"/>
      <c r="M295" s="473"/>
      <c r="N295" s="473"/>
      <c r="O295" s="473"/>
      <c r="P295" s="473"/>
      <c r="Q295" s="473"/>
      <c r="R295" s="473"/>
      <c r="S295" s="473"/>
      <c r="T295" s="473"/>
      <c r="U295" s="473"/>
      <c r="V295" s="473"/>
      <c r="W295" s="473"/>
      <c r="X295" s="473"/>
      <c r="Y295" s="473"/>
      <c r="Z295" s="473"/>
    </row>
    <row r="296" spans="1:26" ht="14.25" customHeight="1" x14ac:dyDescent="0.25">
      <c r="A296" s="473"/>
      <c r="B296" s="474"/>
      <c r="C296" s="474"/>
      <c r="D296" s="474"/>
      <c r="E296" s="474"/>
      <c r="F296" s="473"/>
      <c r="G296" s="473"/>
      <c r="H296" s="475"/>
      <c r="I296" s="473"/>
      <c r="J296" s="473"/>
      <c r="K296" s="473"/>
      <c r="L296" s="473"/>
      <c r="M296" s="473"/>
      <c r="N296" s="473"/>
      <c r="O296" s="473"/>
      <c r="P296" s="473"/>
      <c r="Q296" s="473"/>
      <c r="R296" s="473"/>
      <c r="S296" s="473"/>
      <c r="T296" s="473"/>
      <c r="U296" s="473"/>
      <c r="V296" s="473"/>
      <c r="W296" s="473"/>
      <c r="X296" s="473"/>
      <c r="Y296" s="473"/>
      <c r="Z296" s="473"/>
    </row>
    <row r="297" spans="1:26" ht="14.25" customHeight="1" x14ac:dyDescent="0.25">
      <c r="A297" s="473"/>
      <c r="B297" s="474"/>
      <c r="C297" s="474"/>
      <c r="D297" s="474"/>
      <c r="E297" s="474"/>
      <c r="F297" s="473"/>
      <c r="G297" s="473"/>
      <c r="H297" s="475"/>
      <c r="I297" s="473"/>
      <c r="J297" s="473"/>
      <c r="K297" s="473"/>
      <c r="L297" s="473"/>
      <c r="M297" s="473"/>
      <c r="N297" s="473"/>
      <c r="O297" s="473"/>
      <c r="P297" s="473"/>
      <c r="Q297" s="473"/>
      <c r="R297" s="473"/>
      <c r="S297" s="473"/>
      <c r="T297" s="473"/>
      <c r="U297" s="473"/>
      <c r="V297" s="473"/>
      <c r="W297" s="473"/>
      <c r="X297" s="473"/>
      <c r="Y297" s="473"/>
      <c r="Z297" s="473"/>
    </row>
    <row r="298" spans="1:26" ht="14.25" customHeight="1" x14ac:dyDescent="0.25">
      <c r="A298" s="473"/>
      <c r="B298" s="474"/>
      <c r="C298" s="474"/>
      <c r="D298" s="474"/>
      <c r="E298" s="474"/>
      <c r="F298" s="473"/>
      <c r="G298" s="473"/>
      <c r="H298" s="475"/>
      <c r="I298" s="473"/>
      <c r="J298" s="473"/>
      <c r="K298" s="473"/>
      <c r="L298" s="473"/>
      <c r="M298" s="473"/>
      <c r="N298" s="473"/>
      <c r="O298" s="473"/>
      <c r="P298" s="473"/>
      <c r="Q298" s="473"/>
      <c r="R298" s="473"/>
      <c r="S298" s="473"/>
      <c r="T298" s="473"/>
      <c r="U298" s="473"/>
      <c r="V298" s="473"/>
      <c r="W298" s="473"/>
      <c r="X298" s="473"/>
      <c r="Y298" s="473"/>
      <c r="Z298" s="473"/>
    </row>
    <row r="299" spans="1:26" ht="14.25" customHeight="1" x14ac:dyDescent="0.25">
      <c r="A299" s="473"/>
      <c r="B299" s="474"/>
      <c r="C299" s="474"/>
      <c r="D299" s="474"/>
      <c r="E299" s="474"/>
      <c r="F299" s="473"/>
      <c r="G299" s="473"/>
      <c r="H299" s="475"/>
      <c r="I299" s="473"/>
      <c r="J299" s="473"/>
      <c r="K299" s="473"/>
      <c r="L299" s="473"/>
      <c r="M299" s="473"/>
      <c r="N299" s="473"/>
      <c r="O299" s="473"/>
      <c r="P299" s="473"/>
      <c r="Q299" s="473"/>
      <c r="R299" s="473"/>
      <c r="S299" s="473"/>
      <c r="T299" s="473"/>
      <c r="U299" s="473"/>
      <c r="V299" s="473"/>
      <c r="W299" s="473"/>
      <c r="X299" s="473"/>
      <c r="Y299" s="473"/>
      <c r="Z299" s="473"/>
    </row>
    <row r="300" spans="1:26" ht="14.25" customHeight="1" x14ac:dyDescent="0.25">
      <c r="A300" s="473"/>
      <c r="B300" s="474"/>
      <c r="C300" s="474"/>
      <c r="D300" s="474"/>
      <c r="E300" s="474"/>
      <c r="F300" s="473"/>
      <c r="G300" s="473"/>
      <c r="H300" s="475"/>
      <c r="I300" s="473"/>
      <c r="J300" s="473"/>
      <c r="K300" s="473"/>
      <c r="L300" s="473"/>
      <c r="M300" s="473"/>
      <c r="N300" s="473"/>
      <c r="O300" s="473"/>
      <c r="P300" s="473"/>
      <c r="Q300" s="473"/>
      <c r="R300" s="473"/>
      <c r="S300" s="473"/>
      <c r="T300" s="473"/>
      <c r="U300" s="473"/>
      <c r="V300" s="473"/>
      <c r="W300" s="473"/>
      <c r="X300" s="473"/>
      <c r="Y300" s="473"/>
      <c r="Z300" s="473"/>
    </row>
    <row r="301" spans="1:26" ht="14.25" customHeight="1" x14ac:dyDescent="0.25">
      <c r="A301" s="473"/>
      <c r="B301" s="474"/>
      <c r="C301" s="474"/>
      <c r="D301" s="474"/>
      <c r="E301" s="474"/>
      <c r="F301" s="473"/>
      <c r="G301" s="473"/>
      <c r="H301" s="475"/>
      <c r="I301" s="473"/>
      <c r="J301" s="473"/>
      <c r="K301" s="473"/>
      <c r="L301" s="473"/>
      <c r="M301" s="473"/>
      <c r="N301" s="473"/>
      <c r="O301" s="473"/>
      <c r="P301" s="473"/>
      <c r="Q301" s="473"/>
      <c r="R301" s="473"/>
      <c r="S301" s="473"/>
      <c r="T301" s="473"/>
      <c r="U301" s="473"/>
      <c r="V301" s="473"/>
      <c r="W301" s="473"/>
      <c r="X301" s="473"/>
      <c r="Y301" s="473"/>
      <c r="Z301" s="473"/>
    </row>
    <row r="302" spans="1:26" ht="14.25" customHeight="1" x14ac:dyDescent="0.25">
      <c r="A302" s="473"/>
      <c r="B302" s="474"/>
      <c r="C302" s="474"/>
      <c r="D302" s="474"/>
      <c r="E302" s="474"/>
      <c r="F302" s="473"/>
      <c r="G302" s="473"/>
      <c r="H302" s="475"/>
      <c r="I302" s="473"/>
      <c r="J302" s="473"/>
      <c r="K302" s="473"/>
      <c r="L302" s="473"/>
      <c r="M302" s="473"/>
      <c r="N302" s="473"/>
      <c r="O302" s="473"/>
      <c r="P302" s="473"/>
      <c r="Q302" s="473"/>
      <c r="R302" s="473"/>
      <c r="S302" s="473"/>
      <c r="T302" s="473"/>
      <c r="U302" s="473"/>
      <c r="V302" s="473"/>
      <c r="W302" s="473"/>
      <c r="X302" s="473"/>
      <c r="Y302" s="473"/>
      <c r="Z302" s="473"/>
    </row>
    <row r="303" spans="1:26" ht="14.25" customHeight="1" x14ac:dyDescent="0.25">
      <c r="A303" s="473"/>
      <c r="B303" s="474"/>
      <c r="C303" s="474"/>
      <c r="D303" s="474"/>
      <c r="E303" s="474"/>
      <c r="F303" s="473"/>
      <c r="G303" s="473"/>
      <c r="H303" s="475"/>
      <c r="I303" s="473"/>
      <c r="J303" s="473"/>
      <c r="K303" s="473"/>
      <c r="L303" s="473"/>
      <c r="M303" s="473"/>
      <c r="N303" s="473"/>
      <c r="O303" s="473"/>
      <c r="P303" s="473"/>
      <c r="Q303" s="473"/>
      <c r="R303" s="473"/>
      <c r="S303" s="473"/>
      <c r="T303" s="473"/>
      <c r="U303" s="473"/>
      <c r="V303" s="473"/>
      <c r="W303" s="473"/>
      <c r="X303" s="473"/>
      <c r="Y303" s="473"/>
      <c r="Z303" s="473"/>
    </row>
    <row r="304" spans="1:26" ht="14.25" customHeight="1" x14ac:dyDescent="0.25">
      <c r="A304" s="473"/>
      <c r="B304" s="474"/>
      <c r="C304" s="474"/>
      <c r="D304" s="474"/>
      <c r="E304" s="474"/>
      <c r="F304" s="473"/>
      <c r="G304" s="473"/>
      <c r="H304" s="475"/>
      <c r="I304" s="473"/>
      <c r="J304" s="473"/>
      <c r="K304" s="473"/>
      <c r="L304" s="473"/>
      <c r="M304" s="473"/>
      <c r="N304" s="473"/>
      <c r="O304" s="473"/>
      <c r="P304" s="473"/>
      <c r="Q304" s="473"/>
      <c r="R304" s="473"/>
      <c r="S304" s="473"/>
      <c r="T304" s="473"/>
      <c r="U304" s="473"/>
      <c r="V304" s="473"/>
      <c r="W304" s="473"/>
      <c r="X304" s="473"/>
      <c r="Y304" s="473"/>
      <c r="Z304" s="473"/>
    </row>
    <row r="305" spans="1:26" ht="14.25" customHeight="1" x14ac:dyDescent="0.25">
      <c r="A305" s="473"/>
      <c r="B305" s="474"/>
      <c r="C305" s="474"/>
      <c r="D305" s="474"/>
      <c r="E305" s="474"/>
      <c r="F305" s="473"/>
      <c r="G305" s="473"/>
      <c r="H305" s="475"/>
      <c r="I305" s="473"/>
      <c r="J305" s="473"/>
      <c r="K305" s="473"/>
      <c r="L305" s="473"/>
      <c r="M305" s="473"/>
      <c r="N305" s="473"/>
      <c r="O305" s="473"/>
      <c r="P305" s="473"/>
      <c r="Q305" s="473"/>
      <c r="R305" s="473"/>
      <c r="S305" s="473"/>
      <c r="T305" s="473"/>
      <c r="U305" s="473"/>
      <c r="V305" s="473"/>
      <c r="W305" s="473"/>
      <c r="X305" s="473"/>
      <c r="Y305" s="473"/>
      <c r="Z305" s="473"/>
    </row>
    <row r="306" spans="1:26" ht="14.25" customHeight="1" x14ac:dyDescent="0.25">
      <c r="A306" s="473"/>
      <c r="B306" s="474"/>
      <c r="C306" s="474"/>
      <c r="D306" s="474"/>
      <c r="E306" s="474"/>
      <c r="F306" s="473"/>
      <c r="G306" s="473"/>
      <c r="H306" s="475"/>
      <c r="I306" s="473"/>
      <c r="J306" s="473"/>
      <c r="K306" s="473"/>
      <c r="L306" s="473"/>
      <c r="M306" s="473"/>
      <c r="N306" s="473"/>
      <c r="O306" s="473"/>
      <c r="P306" s="473"/>
      <c r="Q306" s="473"/>
      <c r="R306" s="473"/>
      <c r="S306" s="473"/>
      <c r="T306" s="473"/>
      <c r="U306" s="473"/>
      <c r="V306" s="473"/>
      <c r="W306" s="473"/>
      <c r="X306" s="473"/>
      <c r="Y306" s="473"/>
      <c r="Z306" s="473"/>
    </row>
    <row r="307" spans="1:26" ht="14.25" customHeight="1" x14ac:dyDescent="0.25">
      <c r="A307" s="473"/>
      <c r="B307" s="474"/>
      <c r="C307" s="474"/>
      <c r="D307" s="474"/>
      <c r="E307" s="474"/>
      <c r="F307" s="473"/>
      <c r="G307" s="473"/>
      <c r="H307" s="475"/>
      <c r="I307" s="473"/>
      <c r="J307" s="473"/>
      <c r="K307" s="473"/>
      <c r="L307" s="473"/>
      <c r="M307" s="473"/>
      <c r="N307" s="473"/>
      <c r="O307" s="473"/>
      <c r="P307" s="473"/>
      <c r="Q307" s="473"/>
      <c r="R307" s="473"/>
      <c r="S307" s="473"/>
      <c r="T307" s="473"/>
      <c r="U307" s="473"/>
      <c r="V307" s="473"/>
      <c r="W307" s="473"/>
      <c r="X307" s="473"/>
      <c r="Y307" s="473"/>
      <c r="Z307" s="473"/>
    </row>
    <row r="308" spans="1:26" ht="14.25" customHeight="1" x14ac:dyDescent="0.25">
      <c r="A308" s="473"/>
      <c r="B308" s="474"/>
      <c r="C308" s="474"/>
      <c r="D308" s="474"/>
      <c r="E308" s="474"/>
      <c r="F308" s="473"/>
      <c r="G308" s="473"/>
      <c r="H308" s="475"/>
      <c r="I308" s="473"/>
      <c r="J308" s="473"/>
      <c r="K308" s="473"/>
      <c r="L308" s="473"/>
      <c r="M308" s="473"/>
      <c r="N308" s="473"/>
      <c r="O308" s="473"/>
      <c r="P308" s="473"/>
      <c r="Q308" s="473"/>
      <c r="R308" s="473"/>
      <c r="S308" s="473"/>
      <c r="T308" s="473"/>
      <c r="U308" s="473"/>
      <c r="V308" s="473"/>
      <c r="W308" s="473"/>
      <c r="X308" s="473"/>
      <c r="Y308" s="473"/>
      <c r="Z308" s="473"/>
    </row>
    <row r="309" spans="1:26" ht="14.25" customHeight="1" x14ac:dyDescent="0.25">
      <c r="A309" s="473"/>
      <c r="B309" s="474"/>
      <c r="C309" s="474"/>
      <c r="D309" s="474"/>
      <c r="E309" s="474"/>
      <c r="F309" s="473"/>
      <c r="G309" s="473"/>
      <c r="H309" s="475"/>
      <c r="I309" s="473"/>
      <c r="J309" s="473"/>
      <c r="K309" s="473"/>
      <c r="L309" s="473"/>
      <c r="M309" s="473"/>
      <c r="N309" s="473"/>
      <c r="O309" s="473"/>
      <c r="P309" s="473"/>
      <c r="Q309" s="473"/>
      <c r="R309" s="473"/>
      <c r="S309" s="473"/>
      <c r="T309" s="473"/>
      <c r="U309" s="473"/>
      <c r="V309" s="473"/>
      <c r="W309" s="473"/>
      <c r="X309" s="473"/>
      <c r="Y309" s="473"/>
      <c r="Z309" s="473"/>
    </row>
    <row r="310" spans="1:26" ht="14.25" customHeight="1" x14ac:dyDescent="0.25">
      <c r="A310" s="473"/>
      <c r="B310" s="474"/>
      <c r="C310" s="474"/>
      <c r="D310" s="474"/>
      <c r="E310" s="474"/>
      <c r="F310" s="473"/>
      <c r="G310" s="473"/>
      <c r="H310" s="475"/>
      <c r="I310" s="473"/>
      <c r="J310" s="473"/>
      <c r="K310" s="473"/>
      <c r="L310" s="473"/>
      <c r="M310" s="473"/>
      <c r="N310" s="473"/>
      <c r="O310" s="473"/>
      <c r="P310" s="473"/>
      <c r="Q310" s="473"/>
      <c r="R310" s="473"/>
      <c r="S310" s="473"/>
      <c r="T310" s="473"/>
      <c r="U310" s="473"/>
      <c r="V310" s="473"/>
      <c r="W310" s="473"/>
      <c r="X310" s="473"/>
      <c r="Y310" s="473"/>
      <c r="Z310" s="473"/>
    </row>
    <row r="311" spans="1:26" ht="14.25" customHeight="1" x14ac:dyDescent="0.25">
      <c r="A311" s="473"/>
      <c r="B311" s="474"/>
      <c r="C311" s="474"/>
      <c r="D311" s="474"/>
      <c r="E311" s="474"/>
      <c r="F311" s="473"/>
      <c r="G311" s="473"/>
      <c r="H311" s="475"/>
      <c r="I311" s="473"/>
      <c r="J311" s="473"/>
      <c r="K311" s="473"/>
      <c r="L311" s="473"/>
      <c r="M311" s="473"/>
      <c r="N311" s="473"/>
      <c r="O311" s="473"/>
      <c r="P311" s="473"/>
      <c r="Q311" s="473"/>
      <c r="R311" s="473"/>
      <c r="S311" s="473"/>
      <c r="T311" s="473"/>
      <c r="U311" s="473"/>
      <c r="V311" s="473"/>
      <c r="W311" s="473"/>
      <c r="X311" s="473"/>
      <c r="Y311" s="473"/>
      <c r="Z311" s="473"/>
    </row>
    <row r="312" spans="1:26" ht="14.25" customHeight="1" x14ac:dyDescent="0.25">
      <c r="A312" s="473"/>
      <c r="B312" s="474"/>
      <c r="C312" s="474"/>
      <c r="D312" s="474"/>
      <c r="E312" s="474"/>
      <c r="F312" s="473"/>
      <c r="G312" s="473"/>
      <c r="H312" s="475"/>
      <c r="I312" s="473"/>
      <c r="J312" s="473"/>
      <c r="K312" s="473"/>
      <c r="L312" s="473"/>
      <c r="M312" s="473"/>
      <c r="N312" s="473"/>
      <c r="O312" s="473"/>
      <c r="P312" s="473"/>
      <c r="Q312" s="473"/>
      <c r="R312" s="473"/>
      <c r="S312" s="473"/>
      <c r="T312" s="473"/>
      <c r="U312" s="473"/>
      <c r="V312" s="473"/>
      <c r="W312" s="473"/>
      <c r="X312" s="473"/>
      <c r="Y312" s="473"/>
      <c r="Z312" s="473"/>
    </row>
    <row r="313" spans="1:26" ht="14.25" customHeight="1" x14ac:dyDescent="0.25">
      <c r="A313" s="473"/>
      <c r="B313" s="474"/>
      <c r="C313" s="474"/>
      <c r="D313" s="474"/>
      <c r="E313" s="474"/>
      <c r="F313" s="473"/>
      <c r="G313" s="473"/>
      <c r="H313" s="475"/>
      <c r="I313" s="473"/>
      <c r="J313" s="473"/>
      <c r="K313" s="473"/>
      <c r="L313" s="473"/>
      <c r="M313" s="473"/>
      <c r="N313" s="473"/>
      <c r="O313" s="473"/>
      <c r="P313" s="473"/>
      <c r="Q313" s="473"/>
      <c r="R313" s="473"/>
      <c r="S313" s="473"/>
      <c r="T313" s="473"/>
      <c r="U313" s="473"/>
      <c r="V313" s="473"/>
      <c r="W313" s="473"/>
      <c r="X313" s="473"/>
      <c r="Y313" s="473"/>
      <c r="Z313" s="473"/>
    </row>
    <row r="314" spans="1:26" ht="14.25" customHeight="1" x14ac:dyDescent="0.25">
      <c r="A314" s="473"/>
      <c r="B314" s="474"/>
      <c r="C314" s="474"/>
      <c r="D314" s="474"/>
      <c r="E314" s="474"/>
      <c r="F314" s="473"/>
      <c r="G314" s="473"/>
      <c r="H314" s="475"/>
      <c r="I314" s="473"/>
      <c r="J314" s="473"/>
      <c r="K314" s="473"/>
      <c r="L314" s="473"/>
      <c r="M314" s="473"/>
      <c r="N314" s="473"/>
      <c r="O314" s="473"/>
      <c r="P314" s="473"/>
      <c r="Q314" s="473"/>
      <c r="R314" s="473"/>
      <c r="S314" s="473"/>
      <c r="T314" s="473"/>
      <c r="U314" s="473"/>
      <c r="V314" s="473"/>
      <c r="W314" s="473"/>
      <c r="X314" s="473"/>
      <c r="Y314" s="473"/>
      <c r="Z314" s="473"/>
    </row>
    <row r="315" spans="1:26" ht="14.25" customHeight="1" x14ac:dyDescent="0.25">
      <c r="A315" s="473"/>
      <c r="B315" s="474"/>
      <c r="C315" s="474"/>
      <c r="D315" s="474"/>
      <c r="E315" s="474"/>
      <c r="F315" s="473"/>
      <c r="G315" s="473"/>
      <c r="H315" s="475"/>
      <c r="I315" s="473"/>
      <c r="J315" s="473"/>
      <c r="K315" s="473"/>
      <c r="L315" s="473"/>
      <c r="M315" s="473"/>
      <c r="N315" s="473"/>
      <c r="O315" s="473"/>
      <c r="P315" s="473"/>
      <c r="Q315" s="473"/>
      <c r="R315" s="473"/>
      <c r="S315" s="473"/>
      <c r="T315" s="473"/>
      <c r="U315" s="473"/>
      <c r="V315" s="473"/>
      <c r="W315" s="473"/>
      <c r="X315" s="473"/>
      <c r="Y315" s="473"/>
      <c r="Z315" s="473"/>
    </row>
    <row r="316" spans="1:26" ht="14.25" customHeight="1" x14ac:dyDescent="0.25">
      <c r="A316" s="473"/>
      <c r="B316" s="474"/>
      <c r="C316" s="474"/>
      <c r="D316" s="474"/>
      <c r="E316" s="474"/>
      <c r="F316" s="473"/>
      <c r="G316" s="473"/>
      <c r="H316" s="475"/>
      <c r="I316" s="473"/>
      <c r="J316" s="473"/>
      <c r="K316" s="473"/>
      <c r="L316" s="473"/>
      <c r="M316" s="473"/>
      <c r="N316" s="473"/>
      <c r="O316" s="473"/>
      <c r="P316" s="473"/>
      <c r="Q316" s="473"/>
      <c r="R316" s="473"/>
      <c r="S316" s="473"/>
      <c r="T316" s="473"/>
      <c r="U316" s="473"/>
      <c r="V316" s="473"/>
      <c r="W316" s="473"/>
      <c r="X316" s="473"/>
      <c r="Y316" s="473"/>
      <c r="Z316" s="473"/>
    </row>
    <row r="317" spans="1:26" ht="14.25" customHeight="1" x14ac:dyDescent="0.25">
      <c r="A317" s="473"/>
      <c r="B317" s="474"/>
      <c r="C317" s="474"/>
      <c r="D317" s="474"/>
      <c r="E317" s="474"/>
      <c r="F317" s="473"/>
      <c r="G317" s="473"/>
      <c r="H317" s="475"/>
      <c r="I317" s="473"/>
      <c r="J317" s="473"/>
      <c r="K317" s="473"/>
      <c r="L317" s="473"/>
      <c r="M317" s="473"/>
      <c r="N317" s="473"/>
      <c r="O317" s="473"/>
      <c r="P317" s="473"/>
      <c r="Q317" s="473"/>
      <c r="R317" s="473"/>
      <c r="S317" s="473"/>
      <c r="T317" s="473"/>
      <c r="U317" s="473"/>
      <c r="V317" s="473"/>
      <c r="W317" s="473"/>
      <c r="X317" s="473"/>
      <c r="Y317" s="473"/>
      <c r="Z317" s="473"/>
    </row>
    <row r="318" spans="1:26" ht="14.25" customHeight="1" x14ac:dyDescent="0.25">
      <c r="A318" s="473"/>
      <c r="B318" s="474"/>
      <c r="C318" s="474"/>
      <c r="D318" s="474"/>
      <c r="E318" s="474"/>
      <c r="F318" s="473"/>
      <c r="G318" s="473"/>
      <c r="H318" s="475"/>
      <c r="I318" s="473"/>
      <c r="J318" s="473"/>
      <c r="K318" s="473"/>
      <c r="L318" s="473"/>
      <c r="M318" s="473"/>
      <c r="N318" s="473"/>
      <c r="O318" s="473"/>
      <c r="P318" s="473"/>
      <c r="Q318" s="473"/>
      <c r="R318" s="473"/>
      <c r="S318" s="473"/>
      <c r="T318" s="473"/>
      <c r="U318" s="473"/>
      <c r="V318" s="473"/>
      <c r="W318" s="473"/>
      <c r="X318" s="473"/>
      <c r="Y318" s="473"/>
      <c r="Z318" s="473"/>
    </row>
    <row r="319" spans="1:26" ht="14.25" customHeight="1" x14ac:dyDescent="0.25">
      <c r="A319" s="473"/>
      <c r="B319" s="474"/>
      <c r="C319" s="474"/>
      <c r="D319" s="474"/>
      <c r="E319" s="474"/>
      <c r="F319" s="473"/>
      <c r="G319" s="473"/>
      <c r="H319" s="475"/>
      <c r="I319" s="473"/>
      <c r="J319" s="473"/>
      <c r="K319" s="473"/>
      <c r="L319" s="473"/>
      <c r="M319" s="473"/>
      <c r="N319" s="473"/>
      <c r="O319" s="473"/>
      <c r="P319" s="473"/>
      <c r="Q319" s="473"/>
      <c r="R319" s="473"/>
      <c r="S319" s="473"/>
      <c r="T319" s="473"/>
      <c r="U319" s="473"/>
      <c r="V319" s="473"/>
      <c r="W319" s="473"/>
      <c r="X319" s="473"/>
      <c r="Y319" s="473"/>
      <c r="Z319" s="473"/>
    </row>
    <row r="320" spans="1:26" ht="14.25" customHeight="1" x14ac:dyDescent="0.25">
      <c r="A320" s="473"/>
      <c r="B320" s="474"/>
      <c r="C320" s="474"/>
      <c r="D320" s="474"/>
      <c r="E320" s="474"/>
      <c r="F320" s="473"/>
      <c r="G320" s="473"/>
      <c r="H320" s="475"/>
      <c r="I320" s="473"/>
      <c r="J320" s="473"/>
      <c r="K320" s="473"/>
      <c r="L320" s="473"/>
      <c r="M320" s="473"/>
      <c r="N320" s="473"/>
      <c r="O320" s="473"/>
      <c r="P320" s="473"/>
      <c r="Q320" s="473"/>
      <c r="R320" s="473"/>
      <c r="S320" s="473"/>
      <c r="T320" s="473"/>
      <c r="U320" s="473"/>
      <c r="V320" s="473"/>
      <c r="W320" s="473"/>
      <c r="X320" s="473"/>
      <c r="Y320" s="473"/>
      <c r="Z320" s="473"/>
    </row>
    <row r="321" spans="1:26" ht="14.25" customHeight="1" x14ac:dyDescent="0.25">
      <c r="A321" s="473"/>
      <c r="B321" s="474"/>
      <c r="C321" s="474"/>
      <c r="D321" s="474"/>
      <c r="E321" s="474"/>
      <c r="F321" s="473"/>
      <c r="G321" s="473"/>
      <c r="H321" s="475"/>
      <c r="I321" s="473"/>
      <c r="J321" s="473"/>
      <c r="K321" s="473"/>
      <c r="L321" s="473"/>
      <c r="M321" s="473"/>
      <c r="N321" s="473"/>
      <c r="O321" s="473"/>
      <c r="P321" s="473"/>
      <c r="Q321" s="473"/>
      <c r="R321" s="473"/>
      <c r="S321" s="473"/>
      <c r="T321" s="473"/>
      <c r="U321" s="473"/>
      <c r="V321" s="473"/>
      <c r="W321" s="473"/>
      <c r="X321" s="473"/>
      <c r="Y321" s="473"/>
      <c r="Z321" s="473"/>
    </row>
    <row r="322" spans="1:26" ht="14.25" customHeight="1" x14ac:dyDescent="0.25">
      <c r="A322" s="473"/>
      <c r="B322" s="474"/>
      <c r="C322" s="474"/>
      <c r="D322" s="474"/>
      <c r="E322" s="474"/>
      <c r="F322" s="473"/>
      <c r="G322" s="473"/>
      <c r="H322" s="475"/>
      <c r="I322" s="473"/>
      <c r="J322" s="473"/>
      <c r="K322" s="473"/>
      <c r="L322" s="473"/>
      <c r="M322" s="473"/>
      <c r="N322" s="473"/>
      <c r="O322" s="473"/>
      <c r="P322" s="473"/>
      <c r="Q322" s="473"/>
      <c r="R322" s="473"/>
      <c r="S322" s="473"/>
      <c r="T322" s="473"/>
      <c r="U322" s="473"/>
      <c r="V322" s="473"/>
      <c r="W322" s="473"/>
      <c r="X322" s="473"/>
      <c r="Y322" s="473"/>
      <c r="Z322" s="473"/>
    </row>
    <row r="323" spans="1:26" ht="14.25" customHeight="1" x14ac:dyDescent="0.25">
      <c r="A323" s="473"/>
      <c r="B323" s="474"/>
      <c r="C323" s="474"/>
      <c r="D323" s="474"/>
      <c r="E323" s="474"/>
      <c r="F323" s="473"/>
      <c r="G323" s="473"/>
      <c r="H323" s="475"/>
      <c r="I323" s="473"/>
      <c r="J323" s="473"/>
      <c r="K323" s="473"/>
      <c r="L323" s="473"/>
      <c r="M323" s="473"/>
      <c r="N323" s="473"/>
      <c r="O323" s="473"/>
      <c r="P323" s="473"/>
      <c r="Q323" s="473"/>
      <c r="R323" s="473"/>
      <c r="S323" s="473"/>
      <c r="T323" s="473"/>
      <c r="U323" s="473"/>
      <c r="V323" s="473"/>
      <c r="W323" s="473"/>
      <c r="X323" s="473"/>
      <c r="Y323" s="473"/>
      <c r="Z323" s="473"/>
    </row>
    <row r="324" spans="1:26" ht="14.25" customHeight="1" x14ac:dyDescent="0.25">
      <c r="A324" s="473"/>
      <c r="B324" s="474"/>
      <c r="C324" s="474"/>
      <c r="D324" s="474"/>
      <c r="E324" s="474"/>
      <c r="F324" s="473"/>
      <c r="G324" s="473"/>
      <c r="H324" s="475"/>
      <c r="I324" s="473"/>
      <c r="J324" s="473"/>
      <c r="K324" s="473"/>
      <c r="L324" s="473"/>
      <c r="M324" s="473"/>
      <c r="N324" s="473"/>
      <c r="O324" s="473"/>
      <c r="P324" s="473"/>
      <c r="Q324" s="473"/>
      <c r="R324" s="473"/>
      <c r="S324" s="473"/>
      <c r="T324" s="473"/>
      <c r="U324" s="473"/>
      <c r="V324" s="473"/>
      <c r="W324" s="473"/>
      <c r="X324" s="473"/>
      <c r="Y324" s="473"/>
      <c r="Z324" s="473"/>
    </row>
    <row r="325" spans="1:26" ht="14.25" customHeight="1" x14ac:dyDescent="0.25">
      <c r="A325" s="473"/>
      <c r="B325" s="474"/>
      <c r="C325" s="474"/>
      <c r="D325" s="474"/>
      <c r="E325" s="474"/>
      <c r="F325" s="473"/>
      <c r="G325" s="473"/>
      <c r="H325" s="475"/>
      <c r="I325" s="473"/>
      <c r="J325" s="473"/>
      <c r="K325" s="473"/>
      <c r="L325" s="473"/>
      <c r="M325" s="473"/>
      <c r="N325" s="473"/>
      <c r="O325" s="473"/>
      <c r="P325" s="473"/>
      <c r="Q325" s="473"/>
      <c r="R325" s="473"/>
      <c r="S325" s="473"/>
      <c r="T325" s="473"/>
      <c r="U325" s="473"/>
      <c r="V325" s="473"/>
      <c r="W325" s="473"/>
      <c r="X325" s="473"/>
      <c r="Y325" s="473"/>
      <c r="Z325" s="473"/>
    </row>
    <row r="326" spans="1:26" ht="14.25" customHeight="1" x14ac:dyDescent="0.25">
      <c r="A326" s="473"/>
      <c r="B326" s="474"/>
      <c r="C326" s="474"/>
      <c r="D326" s="474"/>
      <c r="E326" s="474"/>
      <c r="F326" s="473"/>
      <c r="G326" s="473"/>
      <c r="H326" s="475"/>
      <c r="I326" s="473"/>
      <c r="J326" s="473"/>
      <c r="K326" s="473"/>
      <c r="L326" s="473"/>
      <c r="M326" s="473"/>
      <c r="N326" s="473"/>
      <c r="O326" s="473"/>
      <c r="P326" s="473"/>
      <c r="Q326" s="473"/>
      <c r="R326" s="473"/>
      <c r="S326" s="473"/>
      <c r="T326" s="473"/>
      <c r="U326" s="473"/>
      <c r="V326" s="473"/>
      <c r="W326" s="473"/>
      <c r="X326" s="473"/>
      <c r="Y326" s="473"/>
      <c r="Z326" s="473"/>
    </row>
    <row r="327" spans="1:26" ht="14.25" customHeight="1" x14ac:dyDescent="0.25">
      <c r="A327" s="473"/>
      <c r="B327" s="474"/>
      <c r="C327" s="474"/>
      <c r="D327" s="474"/>
      <c r="E327" s="474"/>
      <c r="F327" s="473"/>
      <c r="G327" s="473"/>
      <c r="H327" s="475"/>
      <c r="I327" s="473"/>
      <c r="J327" s="473"/>
      <c r="K327" s="473"/>
      <c r="L327" s="473"/>
      <c r="M327" s="473"/>
      <c r="N327" s="473"/>
      <c r="O327" s="473"/>
      <c r="P327" s="473"/>
      <c r="Q327" s="473"/>
      <c r="R327" s="473"/>
      <c r="S327" s="473"/>
      <c r="T327" s="473"/>
      <c r="U327" s="473"/>
      <c r="V327" s="473"/>
      <c r="W327" s="473"/>
      <c r="X327" s="473"/>
      <c r="Y327" s="473"/>
      <c r="Z327" s="473"/>
    </row>
    <row r="328" spans="1:26" ht="14.25" customHeight="1" x14ac:dyDescent="0.25">
      <c r="A328" s="473"/>
      <c r="B328" s="474"/>
      <c r="C328" s="474"/>
      <c r="D328" s="474"/>
      <c r="E328" s="474"/>
      <c r="F328" s="473"/>
      <c r="G328" s="473"/>
      <c r="H328" s="475"/>
      <c r="I328" s="473"/>
      <c r="J328" s="473"/>
      <c r="K328" s="473"/>
      <c r="L328" s="473"/>
      <c r="M328" s="473"/>
      <c r="N328" s="473"/>
      <c r="O328" s="473"/>
      <c r="P328" s="473"/>
      <c r="Q328" s="473"/>
      <c r="R328" s="473"/>
      <c r="S328" s="473"/>
      <c r="T328" s="473"/>
      <c r="U328" s="473"/>
      <c r="V328" s="473"/>
      <c r="W328" s="473"/>
      <c r="X328" s="473"/>
      <c r="Y328" s="473"/>
      <c r="Z328" s="473"/>
    </row>
    <row r="329" spans="1:26" ht="14.25" customHeight="1" x14ac:dyDescent="0.25">
      <c r="A329" s="473"/>
      <c r="B329" s="474"/>
      <c r="C329" s="474"/>
      <c r="D329" s="474"/>
      <c r="E329" s="474"/>
      <c r="F329" s="473"/>
      <c r="G329" s="473"/>
      <c r="H329" s="475"/>
      <c r="I329" s="473"/>
      <c r="J329" s="473"/>
      <c r="K329" s="473"/>
      <c r="L329" s="473"/>
      <c r="M329" s="473"/>
      <c r="N329" s="473"/>
      <c r="O329" s="473"/>
      <c r="P329" s="473"/>
      <c r="Q329" s="473"/>
      <c r="R329" s="473"/>
      <c r="S329" s="473"/>
      <c r="T329" s="473"/>
      <c r="U329" s="473"/>
      <c r="V329" s="473"/>
      <c r="W329" s="473"/>
      <c r="X329" s="473"/>
      <c r="Y329" s="473"/>
      <c r="Z329" s="473"/>
    </row>
    <row r="330" spans="1:26" ht="14.25" customHeight="1" x14ac:dyDescent="0.25">
      <c r="A330" s="473"/>
      <c r="B330" s="474"/>
      <c r="C330" s="474"/>
      <c r="D330" s="474"/>
      <c r="E330" s="474"/>
      <c r="F330" s="473"/>
      <c r="G330" s="473"/>
      <c r="H330" s="475"/>
      <c r="I330" s="473"/>
      <c r="J330" s="473"/>
      <c r="K330" s="473"/>
      <c r="L330" s="473"/>
      <c r="M330" s="473"/>
      <c r="N330" s="473"/>
      <c r="O330" s="473"/>
      <c r="P330" s="473"/>
      <c r="Q330" s="473"/>
      <c r="R330" s="473"/>
      <c r="S330" s="473"/>
      <c r="T330" s="473"/>
      <c r="U330" s="473"/>
      <c r="V330" s="473"/>
      <c r="W330" s="473"/>
      <c r="X330" s="473"/>
      <c r="Y330" s="473"/>
      <c r="Z330" s="473"/>
    </row>
    <row r="331" spans="1:26" ht="14.25" customHeight="1" x14ac:dyDescent="0.25">
      <c r="A331" s="473"/>
      <c r="B331" s="474"/>
      <c r="C331" s="474"/>
      <c r="D331" s="474"/>
      <c r="E331" s="474"/>
      <c r="F331" s="473"/>
      <c r="G331" s="473"/>
      <c r="H331" s="475"/>
      <c r="I331" s="473"/>
      <c r="J331" s="473"/>
      <c r="K331" s="473"/>
      <c r="L331" s="473"/>
      <c r="M331" s="473"/>
      <c r="N331" s="473"/>
      <c r="O331" s="473"/>
      <c r="P331" s="473"/>
      <c r="Q331" s="473"/>
      <c r="R331" s="473"/>
      <c r="S331" s="473"/>
      <c r="T331" s="473"/>
      <c r="U331" s="473"/>
      <c r="V331" s="473"/>
      <c r="W331" s="473"/>
      <c r="X331" s="473"/>
      <c r="Y331" s="473"/>
      <c r="Z331" s="473"/>
    </row>
    <row r="332" spans="1:26" ht="14.25" customHeight="1" x14ac:dyDescent="0.25">
      <c r="A332" s="473"/>
      <c r="B332" s="474"/>
      <c r="C332" s="474"/>
      <c r="D332" s="474"/>
      <c r="E332" s="474"/>
      <c r="F332" s="473"/>
      <c r="G332" s="473"/>
      <c r="H332" s="475"/>
      <c r="I332" s="473"/>
      <c r="J332" s="473"/>
      <c r="K332" s="473"/>
      <c r="L332" s="473"/>
      <c r="M332" s="473"/>
      <c r="N332" s="473"/>
      <c r="O332" s="473"/>
      <c r="P332" s="473"/>
      <c r="Q332" s="473"/>
      <c r="R332" s="473"/>
      <c r="S332" s="473"/>
      <c r="T332" s="473"/>
      <c r="U332" s="473"/>
      <c r="V332" s="473"/>
      <c r="W332" s="473"/>
      <c r="X332" s="473"/>
      <c r="Y332" s="473"/>
      <c r="Z332" s="473"/>
    </row>
    <row r="333" spans="1:26" ht="14.25" customHeight="1" x14ac:dyDescent="0.25">
      <c r="A333" s="473"/>
      <c r="B333" s="474"/>
      <c r="C333" s="474"/>
      <c r="D333" s="474"/>
      <c r="E333" s="474"/>
      <c r="F333" s="473"/>
      <c r="G333" s="473"/>
      <c r="H333" s="475"/>
      <c r="I333" s="473"/>
      <c r="J333" s="473"/>
      <c r="K333" s="473"/>
      <c r="L333" s="473"/>
      <c r="M333" s="473"/>
      <c r="N333" s="473"/>
      <c r="O333" s="473"/>
      <c r="P333" s="473"/>
      <c r="Q333" s="473"/>
      <c r="R333" s="473"/>
      <c r="S333" s="473"/>
      <c r="T333" s="473"/>
      <c r="U333" s="473"/>
      <c r="V333" s="473"/>
      <c r="W333" s="473"/>
      <c r="X333" s="473"/>
      <c r="Y333" s="473"/>
      <c r="Z333" s="473"/>
    </row>
    <row r="334" spans="1:26" ht="14.25" customHeight="1" x14ac:dyDescent="0.25">
      <c r="A334" s="473"/>
      <c r="B334" s="474"/>
      <c r="C334" s="474"/>
      <c r="D334" s="474"/>
      <c r="E334" s="474"/>
      <c r="F334" s="473"/>
      <c r="G334" s="473"/>
      <c r="H334" s="475"/>
      <c r="I334" s="473"/>
      <c r="J334" s="473"/>
      <c r="K334" s="473"/>
      <c r="L334" s="473"/>
      <c r="M334" s="473"/>
      <c r="N334" s="473"/>
      <c r="O334" s="473"/>
      <c r="P334" s="473"/>
      <c r="Q334" s="473"/>
      <c r="R334" s="473"/>
      <c r="S334" s="473"/>
      <c r="T334" s="473"/>
      <c r="U334" s="473"/>
      <c r="V334" s="473"/>
      <c r="W334" s="473"/>
      <c r="X334" s="473"/>
      <c r="Y334" s="473"/>
      <c r="Z334" s="473"/>
    </row>
    <row r="335" spans="1:26" ht="14.25" customHeight="1" x14ac:dyDescent="0.25">
      <c r="A335" s="473"/>
      <c r="B335" s="474"/>
      <c r="C335" s="474"/>
      <c r="D335" s="474"/>
      <c r="E335" s="474"/>
      <c r="F335" s="473"/>
      <c r="G335" s="473"/>
      <c r="H335" s="475"/>
      <c r="I335" s="473"/>
      <c r="J335" s="473"/>
      <c r="K335" s="473"/>
      <c r="L335" s="473"/>
      <c r="M335" s="473"/>
      <c r="N335" s="473"/>
      <c r="O335" s="473"/>
      <c r="P335" s="473"/>
      <c r="Q335" s="473"/>
      <c r="R335" s="473"/>
      <c r="S335" s="473"/>
      <c r="T335" s="473"/>
      <c r="U335" s="473"/>
      <c r="V335" s="473"/>
      <c r="W335" s="473"/>
      <c r="X335" s="473"/>
      <c r="Y335" s="473"/>
      <c r="Z335" s="473"/>
    </row>
    <row r="336" spans="1:26" ht="14.25" customHeight="1" x14ac:dyDescent="0.25">
      <c r="A336" s="473"/>
      <c r="B336" s="474"/>
      <c r="C336" s="474"/>
      <c r="D336" s="474"/>
      <c r="E336" s="474"/>
      <c r="F336" s="473"/>
      <c r="G336" s="473"/>
      <c r="H336" s="475"/>
      <c r="I336" s="473"/>
      <c r="J336" s="473"/>
      <c r="K336" s="473"/>
      <c r="L336" s="473"/>
      <c r="M336" s="473"/>
      <c r="N336" s="473"/>
      <c r="O336" s="473"/>
      <c r="P336" s="473"/>
      <c r="Q336" s="473"/>
      <c r="R336" s="473"/>
      <c r="S336" s="473"/>
      <c r="T336" s="473"/>
      <c r="U336" s="473"/>
      <c r="V336" s="473"/>
      <c r="W336" s="473"/>
      <c r="X336" s="473"/>
      <c r="Y336" s="473"/>
      <c r="Z336" s="473"/>
    </row>
    <row r="337" spans="1:26" ht="14.25" customHeight="1" x14ac:dyDescent="0.25">
      <c r="A337" s="473"/>
      <c r="B337" s="474"/>
      <c r="C337" s="474"/>
      <c r="D337" s="474"/>
      <c r="E337" s="474"/>
      <c r="F337" s="473"/>
      <c r="G337" s="473"/>
      <c r="H337" s="475"/>
      <c r="I337" s="473"/>
      <c r="J337" s="473"/>
      <c r="K337" s="473"/>
      <c r="L337" s="473"/>
      <c r="M337" s="473"/>
      <c r="N337" s="473"/>
      <c r="O337" s="473"/>
      <c r="P337" s="473"/>
      <c r="Q337" s="473"/>
      <c r="R337" s="473"/>
      <c r="S337" s="473"/>
      <c r="T337" s="473"/>
      <c r="U337" s="473"/>
      <c r="V337" s="473"/>
      <c r="W337" s="473"/>
      <c r="X337" s="473"/>
      <c r="Y337" s="473"/>
      <c r="Z337" s="473"/>
    </row>
    <row r="338" spans="1:26" ht="14.25" customHeight="1" x14ac:dyDescent="0.25">
      <c r="A338" s="473"/>
      <c r="B338" s="474"/>
      <c r="C338" s="474"/>
      <c r="D338" s="474"/>
      <c r="E338" s="474"/>
      <c r="F338" s="473"/>
      <c r="G338" s="473"/>
      <c r="H338" s="475"/>
      <c r="I338" s="473"/>
      <c r="J338" s="473"/>
      <c r="K338" s="473"/>
      <c r="L338" s="473"/>
      <c r="M338" s="473"/>
      <c r="N338" s="473"/>
      <c r="O338" s="473"/>
      <c r="P338" s="473"/>
      <c r="Q338" s="473"/>
      <c r="R338" s="473"/>
      <c r="S338" s="473"/>
      <c r="T338" s="473"/>
      <c r="U338" s="473"/>
      <c r="V338" s="473"/>
      <c r="W338" s="473"/>
      <c r="X338" s="473"/>
      <c r="Y338" s="473"/>
      <c r="Z338" s="473"/>
    </row>
    <row r="339" spans="1:26" ht="14.25" customHeight="1" x14ac:dyDescent="0.25">
      <c r="A339" s="473"/>
      <c r="B339" s="474"/>
      <c r="C339" s="474"/>
      <c r="D339" s="474"/>
      <c r="E339" s="474"/>
      <c r="F339" s="473"/>
      <c r="G339" s="473"/>
      <c r="H339" s="475"/>
      <c r="I339" s="473"/>
      <c r="J339" s="473"/>
      <c r="K339" s="473"/>
      <c r="L339" s="473"/>
      <c r="M339" s="473"/>
      <c r="N339" s="473"/>
      <c r="O339" s="473"/>
      <c r="P339" s="473"/>
      <c r="Q339" s="473"/>
      <c r="R339" s="473"/>
      <c r="S339" s="473"/>
      <c r="T339" s="473"/>
      <c r="U339" s="473"/>
      <c r="V339" s="473"/>
      <c r="W339" s="473"/>
      <c r="X339" s="473"/>
      <c r="Y339" s="473"/>
      <c r="Z339" s="473"/>
    </row>
    <row r="340" spans="1:26" ht="14.25" customHeight="1" x14ac:dyDescent="0.25">
      <c r="A340" s="473"/>
      <c r="B340" s="474"/>
      <c r="C340" s="474"/>
      <c r="D340" s="474"/>
      <c r="E340" s="474"/>
      <c r="F340" s="473"/>
      <c r="G340" s="473"/>
      <c r="H340" s="475"/>
      <c r="I340" s="473"/>
      <c r="J340" s="473"/>
      <c r="K340" s="473"/>
      <c r="L340" s="473"/>
      <c r="M340" s="473"/>
      <c r="N340" s="473"/>
      <c r="O340" s="473"/>
      <c r="P340" s="473"/>
      <c r="Q340" s="473"/>
      <c r="R340" s="473"/>
      <c r="S340" s="473"/>
      <c r="T340" s="473"/>
      <c r="U340" s="473"/>
      <c r="V340" s="473"/>
      <c r="W340" s="473"/>
      <c r="X340" s="473"/>
      <c r="Y340" s="473"/>
      <c r="Z340" s="473"/>
    </row>
    <row r="341" spans="1:26" ht="14.25" customHeight="1" x14ac:dyDescent="0.25">
      <c r="A341" s="473"/>
      <c r="B341" s="474"/>
      <c r="C341" s="474"/>
      <c r="D341" s="474"/>
      <c r="E341" s="474"/>
      <c r="F341" s="473"/>
      <c r="G341" s="473"/>
      <c r="H341" s="475"/>
      <c r="I341" s="473"/>
      <c r="J341" s="473"/>
      <c r="K341" s="473"/>
      <c r="L341" s="473"/>
      <c r="M341" s="473"/>
      <c r="N341" s="473"/>
      <c r="O341" s="473"/>
      <c r="P341" s="473"/>
      <c r="Q341" s="473"/>
      <c r="R341" s="473"/>
      <c r="S341" s="473"/>
      <c r="T341" s="473"/>
      <c r="U341" s="473"/>
      <c r="V341" s="473"/>
      <c r="W341" s="473"/>
      <c r="X341" s="473"/>
      <c r="Y341" s="473"/>
      <c r="Z341" s="473"/>
    </row>
    <row r="342" spans="1:26" ht="14.25" customHeight="1" x14ac:dyDescent="0.25">
      <c r="A342" s="473"/>
      <c r="B342" s="474"/>
      <c r="C342" s="474"/>
      <c r="D342" s="474"/>
      <c r="E342" s="474"/>
      <c r="F342" s="473"/>
      <c r="G342" s="473"/>
      <c r="H342" s="475"/>
      <c r="I342" s="473"/>
      <c r="J342" s="473"/>
      <c r="K342" s="473"/>
      <c r="L342" s="473"/>
      <c r="M342" s="473"/>
      <c r="N342" s="473"/>
      <c r="O342" s="473"/>
      <c r="P342" s="473"/>
      <c r="Q342" s="473"/>
      <c r="R342" s="473"/>
      <c r="S342" s="473"/>
      <c r="T342" s="473"/>
      <c r="U342" s="473"/>
      <c r="V342" s="473"/>
      <c r="W342" s="473"/>
      <c r="X342" s="473"/>
      <c r="Y342" s="473"/>
      <c r="Z342" s="473"/>
    </row>
    <row r="343" spans="1:26" ht="14.25" customHeight="1" x14ac:dyDescent="0.25">
      <c r="A343" s="473"/>
      <c r="B343" s="474"/>
      <c r="C343" s="474"/>
      <c r="D343" s="474"/>
      <c r="E343" s="474"/>
      <c r="F343" s="473"/>
      <c r="G343" s="473"/>
      <c r="H343" s="475"/>
      <c r="I343" s="473"/>
      <c r="J343" s="473"/>
      <c r="K343" s="473"/>
      <c r="L343" s="473"/>
      <c r="M343" s="473"/>
      <c r="N343" s="473"/>
      <c r="O343" s="473"/>
      <c r="P343" s="473"/>
      <c r="Q343" s="473"/>
      <c r="R343" s="473"/>
      <c r="S343" s="473"/>
      <c r="T343" s="473"/>
      <c r="U343" s="473"/>
      <c r="V343" s="473"/>
      <c r="W343" s="473"/>
      <c r="X343" s="473"/>
      <c r="Y343" s="473"/>
      <c r="Z343" s="473"/>
    </row>
    <row r="344" spans="1:26" ht="14.25" customHeight="1" x14ac:dyDescent="0.25">
      <c r="A344" s="473"/>
      <c r="B344" s="474"/>
      <c r="C344" s="474"/>
      <c r="D344" s="474"/>
      <c r="E344" s="474"/>
      <c r="F344" s="473"/>
      <c r="G344" s="473"/>
      <c r="H344" s="475"/>
      <c r="I344" s="473"/>
      <c r="J344" s="473"/>
      <c r="K344" s="473"/>
      <c r="L344" s="473"/>
      <c r="M344" s="473"/>
      <c r="N344" s="473"/>
      <c r="O344" s="473"/>
      <c r="P344" s="473"/>
      <c r="Q344" s="473"/>
      <c r="R344" s="473"/>
      <c r="S344" s="473"/>
      <c r="T344" s="473"/>
      <c r="U344" s="473"/>
      <c r="V344" s="473"/>
      <c r="W344" s="473"/>
      <c r="X344" s="473"/>
      <c r="Y344" s="473"/>
      <c r="Z344" s="473"/>
    </row>
    <row r="345" spans="1:26" ht="14.25" customHeight="1" x14ac:dyDescent="0.25">
      <c r="A345" s="473"/>
      <c r="B345" s="474"/>
      <c r="C345" s="474"/>
      <c r="D345" s="474"/>
      <c r="E345" s="474"/>
      <c r="F345" s="473"/>
      <c r="G345" s="473"/>
      <c r="H345" s="475"/>
      <c r="I345" s="473"/>
      <c r="J345" s="473"/>
      <c r="K345" s="473"/>
      <c r="L345" s="473"/>
      <c r="M345" s="473"/>
      <c r="N345" s="473"/>
      <c r="O345" s="473"/>
      <c r="P345" s="473"/>
      <c r="Q345" s="473"/>
      <c r="R345" s="473"/>
      <c r="S345" s="473"/>
      <c r="T345" s="473"/>
      <c r="U345" s="473"/>
      <c r="V345" s="473"/>
      <c r="W345" s="473"/>
      <c r="X345" s="473"/>
      <c r="Y345" s="473"/>
      <c r="Z345" s="473"/>
    </row>
    <row r="346" spans="1:26" ht="14.25" customHeight="1" x14ac:dyDescent="0.25">
      <c r="A346" s="473"/>
      <c r="B346" s="474"/>
      <c r="C346" s="474"/>
      <c r="D346" s="474"/>
      <c r="E346" s="474"/>
      <c r="F346" s="473"/>
      <c r="G346" s="473"/>
      <c r="H346" s="475"/>
      <c r="I346" s="473"/>
      <c r="J346" s="473"/>
      <c r="K346" s="473"/>
      <c r="L346" s="473"/>
      <c r="M346" s="473"/>
      <c r="N346" s="473"/>
      <c r="O346" s="473"/>
      <c r="P346" s="473"/>
      <c r="Q346" s="473"/>
      <c r="R346" s="473"/>
      <c r="S346" s="473"/>
      <c r="T346" s="473"/>
      <c r="U346" s="473"/>
      <c r="V346" s="473"/>
      <c r="W346" s="473"/>
      <c r="X346" s="473"/>
      <c r="Y346" s="473"/>
      <c r="Z346" s="473"/>
    </row>
    <row r="347" spans="1:26" ht="14.25" customHeight="1" x14ac:dyDescent="0.25">
      <c r="A347" s="473"/>
      <c r="B347" s="474"/>
      <c r="C347" s="474"/>
      <c r="D347" s="474"/>
      <c r="E347" s="474"/>
      <c r="F347" s="473"/>
      <c r="G347" s="473"/>
      <c r="H347" s="475"/>
      <c r="I347" s="473"/>
      <c r="J347" s="473"/>
      <c r="K347" s="473"/>
      <c r="L347" s="473"/>
      <c r="M347" s="473"/>
      <c r="N347" s="473"/>
      <c r="O347" s="473"/>
      <c r="P347" s="473"/>
      <c r="Q347" s="473"/>
      <c r="R347" s="473"/>
      <c r="S347" s="473"/>
      <c r="T347" s="473"/>
      <c r="U347" s="473"/>
      <c r="V347" s="473"/>
      <c r="W347" s="473"/>
      <c r="X347" s="473"/>
      <c r="Y347" s="473"/>
      <c r="Z347" s="473"/>
    </row>
    <row r="348" spans="1:26" ht="14.25" customHeight="1" x14ac:dyDescent="0.25">
      <c r="A348" s="473"/>
      <c r="B348" s="474"/>
      <c r="C348" s="474"/>
      <c r="D348" s="474"/>
      <c r="E348" s="474"/>
      <c r="F348" s="473"/>
      <c r="G348" s="473"/>
      <c r="H348" s="475"/>
      <c r="I348" s="473"/>
      <c r="J348" s="473"/>
      <c r="K348" s="473"/>
      <c r="L348" s="473"/>
      <c r="M348" s="473"/>
      <c r="N348" s="473"/>
      <c r="O348" s="473"/>
      <c r="P348" s="473"/>
      <c r="Q348" s="473"/>
      <c r="R348" s="473"/>
      <c r="S348" s="473"/>
      <c r="T348" s="473"/>
      <c r="U348" s="473"/>
      <c r="V348" s="473"/>
      <c r="W348" s="473"/>
      <c r="X348" s="473"/>
      <c r="Y348" s="473"/>
      <c r="Z348" s="473"/>
    </row>
    <row r="349" spans="1:26" ht="14.25" customHeight="1" x14ac:dyDescent="0.25">
      <c r="A349" s="473"/>
      <c r="B349" s="474"/>
      <c r="C349" s="474"/>
      <c r="D349" s="474"/>
      <c r="E349" s="474"/>
      <c r="F349" s="473"/>
      <c r="G349" s="473"/>
      <c r="H349" s="475"/>
      <c r="I349" s="473"/>
      <c r="J349" s="473"/>
      <c r="K349" s="473"/>
      <c r="L349" s="473"/>
      <c r="M349" s="473"/>
      <c r="N349" s="473"/>
      <c r="O349" s="473"/>
      <c r="P349" s="473"/>
      <c r="Q349" s="473"/>
      <c r="R349" s="473"/>
      <c r="S349" s="473"/>
      <c r="T349" s="473"/>
      <c r="U349" s="473"/>
      <c r="V349" s="473"/>
      <c r="W349" s="473"/>
      <c r="X349" s="473"/>
      <c r="Y349" s="473"/>
      <c r="Z349" s="473"/>
    </row>
    <row r="350" spans="1:26" ht="14.25" customHeight="1" x14ac:dyDescent="0.25">
      <c r="A350" s="473"/>
      <c r="B350" s="474"/>
      <c r="C350" s="474"/>
      <c r="D350" s="474"/>
      <c r="E350" s="474"/>
      <c r="F350" s="473"/>
      <c r="G350" s="473"/>
      <c r="H350" s="475"/>
      <c r="I350" s="473"/>
      <c r="J350" s="473"/>
      <c r="K350" s="473"/>
      <c r="L350" s="473"/>
      <c r="M350" s="473"/>
      <c r="N350" s="473"/>
      <c r="O350" s="473"/>
      <c r="P350" s="473"/>
      <c r="Q350" s="473"/>
      <c r="R350" s="473"/>
      <c r="S350" s="473"/>
      <c r="T350" s="473"/>
      <c r="U350" s="473"/>
      <c r="V350" s="473"/>
      <c r="W350" s="473"/>
      <c r="X350" s="473"/>
      <c r="Y350" s="473"/>
      <c r="Z350" s="473"/>
    </row>
    <row r="351" spans="1:26" ht="14.25" customHeight="1" x14ac:dyDescent="0.25">
      <c r="A351" s="473"/>
      <c r="B351" s="474"/>
      <c r="C351" s="474"/>
      <c r="D351" s="474"/>
      <c r="E351" s="474"/>
      <c r="F351" s="473"/>
      <c r="G351" s="473"/>
      <c r="H351" s="475"/>
      <c r="I351" s="473"/>
      <c r="J351" s="473"/>
      <c r="K351" s="473"/>
      <c r="L351" s="473"/>
      <c r="M351" s="473"/>
      <c r="N351" s="473"/>
      <c r="O351" s="473"/>
      <c r="P351" s="473"/>
      <c r="Q351" s="473"/>
      <c r="R351" s="473"/>
      <c r="S351" s="473"/>
      <c r="T351" s="473"/>
      <c r="U351" s="473"/>
      <c r="V351" s="473"/>
      <c r="W351" s="473"/>
      <c r="X351" s="473"/>
      <c r="Y351" s="473"/>
      <c r="Z351" s="473"/>
    </row>
    <row r="352" spans="1:26" ht="14.25" customHeight="1" x14ac:dyDescent="0.25">
      <c r="A352" s="473"/>
      <c r="B352" s="474"/>
      <c r="C352" s="474"/>
      <c r="D352" s="474"/>
      <c r="E352" s="474"/>
      <c r="F352" s="473"/>
      <c r="G352" s="473"/>
      <c r="H352" s="475"/>
      <c r="I352" s="473"/>
      <c r="J352" s="473"/>
      <c r="K352" s="473"/>
      <c r="L352" s="473"/>
      <c r="M352" s="473"/>
      <c r="N352" s="473"/>
      <c r="O352" s="473"/>
      <c r="P352" s="473"/>
      <c r="Q352" s="473"/>
      <c r="R352" s="473"/>
      <c r="S352" s="473"/>
      <c r="T352" s="473"/>
      <c r="U352" s="473"/>
      <c r="V352" s="473"/>
      <c r="W352" s="473"/>
      <c r="X352" s="473"/>
      <c r="Y352" s="473"/>
      <c r="Z352" s="473"/>
    </row>
    <row r="353" spans="1:26" ht="14.25" customHeight="1" x14ac:dyDescent="0.25">
      <c r="A353" s="473"/>
      <c r="B353" s="474"/>
      <c r="C353" s="474"/>
      <c r="D353" s="474"/>
      <c r="E353" s="474"/>
      <c r="F353" s="473"/>
      <c r="G353" s="473"/>
      <c r="H353" s="475"/>
      <c r="I353" s="473"/>
      <c r="J353" s="473"/>
      <c r="K353" s="473"/>
      <c r="L353" s="473"/>
      <c r="M353" s="473"/>
      <c r="N353" s="473"/>
      <c r="O353" s="473"/>
      <c r="P353" s="473"/>
      <c r="Q353" s="473"/>
      <c r="R353" s="473"/>
      <c r="S353" s="473"/>
      <c r="T353" s="473"/>
      <c r="U353" s="473"/>
      <c r="V353" s="473"/>
      <c r="W353" s="473"/>
      <c r="X353" s="473"/>
      <c r="Y353" s="473"/>
      <c r="Z353" s="473"/>
    </row>
    <row r="354" spans="1:26" ht="14.25" customHeight="1" x14ac:dyDescent="0.25">
      <c r="A354" s="473"/>
      <c r="B354" s="474"/>
      <c r="C354" s="474"/>
      <c r="D354" s="474"/>
      <c r="E354" s="474"/>
      <c r="F354" s="473"/>
      <c r="G354" s="473"/>
      <c r="H354" s="475"/>
      <c r="I354" s="473"/>
      <c r="J354" s="473"/>
      <c r="K354" s="473"/>
      <c r="L354" s="473"/>
      <c r="M354" s="473"/>
      <c r="N354" s="473"/>
      <c r="O354" s="473"/>
      <c r="P354" s="473"/>
      <c r="Q354" s="473"/>
      <c r="R354" s="473"/>
      <c r="S354" s="473"/>
      <c r="T354" s="473"/>
      <c r="U354" s="473"/>
      <c r="V354" s="473"/>
      <c r="W354" s="473"/>
      <c r="X354" s="473"/>
      <c r="Y354" s="473"/>
      <c r="Z354" s="473"/>
    </row>
    <row r="355" spans="1:26" ht="14.25" customHeight="1" x14ac:dyDescent="0.25">
      <c r="A355" s="473"/>
      <c r="B355" s="474"/>
      <c r="C355" s="474"/>
      <c r="D355" s="474"/>
      <c r="E355" s="474"/>
      <c r="F355" s="473"/>
      <c r="G355" s="473"/>
      <c r="H355" s="475"/>
      <c r="I355" s="473"/>
      <c r="J355" s="473"/>
      <c r="K355" s="473"/>
      <c r="L355" s="473"/>
      <c r="M355" s="473"/>
      <c r="N355" s="473"/>
      <c r="O355" s="473"/>
      <c r="P355" s="473"/>
      <c r="Q355" s="473"/>
      <c r="R355" s="473"/>
      <c r="S355" s="473"/>
      <c r="T355" s="473"/>
      <c r="U355" s="473"/>
      <c r="V355" s="473"/>
      <c r="W355" s="473"/>
      <c r="X355" s="473"/>
      <c r="Y355" s="473"/>
      <c r="Z355" s="473"/>
    </row>
    <row r="356" spans="1:26" ht="14.25" customHeight="1" x14ac:dyDescent="0.25">
      <c r="A356" s="473"/>
      <c r="B356" s="474"/>
      <c r="C356" s="474"/>
      <c r="D356" s="474"/>
      <c r="E356" s="474"/>
      <c r="F356" s="473"/>
      <c r="G356" s="473"/>
      <c r="H356" s="475"/>
      <c r="I356" s="473"/>
      <c r="J356" s="473"/>
      <c r="K356" s="473"/>
      <c r="L356" s="473"/>
      <c r="M356" s="473"/>
      <c r="N356" s="473"/>
      <c r="O356" s="473"/>
      <c r="P356" s="473"/>
      <c r="Q356" s="473"/>
      <c r="R356" s="473"/>
      <c r="S356" s="473"/>
      <c r="T356" s="473"/>
      <c r="U356" s="473"/>
      <c r="V356" s="473"/>
      <c r="W356" s="473"/>
      <c r="X356" s="473"/>
      <c r="Y356" s="473"/>
      <c r="Z356" s="473"/>
    </row>
    <row r="357" spans="1:26" ht="14.25" customHeight="1" x14ac:dyDescent="0.25">
      <c r="A357" s="473"/>
      <c r="B357" s="474"/>
      <c r="C357" s="474"/>
      <c r="D357" s="474"/>
      <c r="E357" s="474"/>
      <c r="F357" s="473"/>
      <c r="G357" s="473"/>
      <c r="H357" s="475"/>
      <c r="I357" s="473"/>
      <c r="J357" s="473"/>
      <c r="K357" s="473"/>
      <c r="L357" s="473"/>
      <c r="M357" s="473"/>
      <c r="N357" s="473"/>
      <c r="O357" s="473"/>
      <c r="P357" s="473"/>
      <c r="Q357" s="473"/>
      <c r="R357" s="473"/>
      <c r="S357" s="473"/>
      <c r="T357" s="473"/>
      <c r="U357" s="473"/>
      <c r="V357" s="473"/>
      <c r="W357" s="473"/>
      <c r="X357" s="473"/>
      <c r="Y357" s="473"/>
      <c r="Z357" s="473"/>
    </row>
    <row r="358" spans="1:26" ht="14.25" customHeight="1" x14ac:dyDescent="0.25">
      <c r="A358" s="473"/>
      <c r="B358" s="474"/>
      <c r="C358" s="474"/>
      <c r="D358" s="474"/>
      <c r="E358" s="474"/>
      <c r="F358" s="473"/>
      <c r="G358" s="473"/>
      <c r="H358" s="475"/>
      <c r="I358" s="473"/>
      <c r="J358" s="473"/>
      <c r="K358" s="473"/>
      <c r="L358" s="473"/>
      <c r="M358" s="473"/>
      <c r="N358" s="473"/>
      <c r="O358" s="473"/>
      <c r="P358" s="473"/>
      <c r="Q358" s="473"/>
      <c r="R358" s="473"/>
      <c r="S358" s="473"/>
      <c r="T358" s="473"/>
      <c r="U358" s="473"/>
      <c r="V358" s="473"/>
      <c r="W358" s="473"/>
      <c r="X358" s="473"/>
      <c r="Y358" s="473"/>
      <c r="Z358" s="473"/>
    </row>
    <row r="359" spans="1:26" ht="14.25" customHeight="1" x14ac:dyDescent="0.25">
      <c r="A359" s="473"/>
      <c r="B359" s="474"/>
      <c r="C359" s="474"/>
      <c r="D359" s="474"/>
      <c r="E359" s="474"/>
      <c r="F359" s="473"/>
      <c r="G359" s="473"/>
      <c r="H359" s="475"/>
      <c r="I359" s="473"/>
      <c r="J359" s="473"/>
      <c r="K359" s="473"/>
      <c r="L359" s="473"/>
      <c r="M359" s="473"/>
      <c r="N359" s="473"/>
      <c r="O359" s="473"/>
      <c r="P359" s="473"/>
      <c r="Q359" s="473"/>
      <c r="R359" s="473"/>
      <c r="S359" s="473"/>
      <c r="T359" s="473"/>
      <c r="U359" s="473"/>
      <c r="V359" s="473"/>
      <c r="W359" s="473"/>
      <c r="X359" s="473"/>
      <c r="Y359" s="473"/>
      <c r="Z359" s="473"/>
    </row>
    <row r="360" spans="1:26" ht="14.25" customHeight="1" x14ac:dyDescent="0.25">
      <c r="A360" s="473"/>
      <c r="B360" s="474"/>
      <c r="C360" s="474"/>
      <c r="D360" s="474"/>
      <c r="E360" s="474"/>
      <c r="F360" s="473"/>
      <c r="G360" s="473"/>
      <c r="H360" s="475"/>
      <c r="I360" s="473"/>
      <c r="J360" s="473"/>
      <c r="K360" s="473"/>
      <c r="L360" s="473"/>
      <c r="M360" s="473"/>
      <c r="N360" s="473"/>
      <c r="O360" s="473"/>
      <c r="P360" s="473"/>
      <c r="Q360" s="473"/>
      <c r="R360" s="473"/>
      <c r="S360" s="473"/>
      <c r="T360" s="473"/>
      <c r="U360" s="473"/>
      <c r="V360" s="473"/>
      <c r="W360" s="473"/>
      <c r="X360" s="473"/>
      <c r="Y360" s="473"/>
      <c r="Z360" s="473"/>
    </row>
    <row r="361" spans="1:26" ht="14.25" customHeight="1" x14ac:dyDescent="0.25">
      <c r="A361" s="473"/>
      <c r="B361" s="474"/>
      <c r="C361" s="474"/>
      <c r="D361" s="474"/>
      <c r="E361" s="474"/>
      <c r="F361" s="473"/>
      <c r="G361" s="473"/>
      <c r="H361" s="475"/>
      <c r="I361" s="473"/>
      <c r="J361" s="473"/>
      <c r="K361" s="473"/>
      <c r="L361" s="473"/>
      <c r="M361" s="473"/>
      <c r="N361" s="473"/>
      <c r="O361" s="473"/>
      <c r="P361" s="473"/>
      <c r="Q361" s="473"/>
      <c r="R361" s="473"/>
      <c r="S361" s="473"/>
      <c r="T361" s="473"/>
      <c r="U361" s="473"/>
      <c r="V361" s="473"/>
      <c r="W361" s="473"/>
      <c r="X361" s="473"/>
      <c r="Y361" s="473"/>
      <c r="Z361" s="473"/>
    </row>
    <row r="362" spans="1:26" ht="14.25" customHeight="1" x14ac:dyDescent="0.25">
      <c r="A362" s="473"/>
      <c r="B362" s="474"/>
      <c r="C362" s="474"/>
      <c r="D362" s="474"/>
      <c r="E362" s="474"/>
      <c r="F362" s="473"/>
      <c r="G362" s="473"/>
      <c r="H362" s="475"/>
      <c r="I362" s="473"/>
      <c r="J362" s="473"/>
      <c r="K362" s="473"/>
      <c r="L362" s="473"/>
      <c r="M362" s="473"/>
      <c r="N362" s="473"/>
      <c r="O362" s="473"/>
      <c r="P362" s="473"/>
      <c r="Q362" s="473"/>
      <c r="R362" s="473"/>
      <c r="S362" s="473"/>
      <c r="T362" s="473"/>
      <c r="U362" s="473"/>
      <c r="V362" s="473"/>
      <c r="W362" s="473"/>
      <c r="X362" s="473"/>
      <c r="Y362" s="473"/>
      <c r="Z362" s="473"/>
    </row>
    <row r="363" spans="1:26" ht="14.25" customHeight="1" x14ac:dyDescent="0.25">
      <c r="A363" s="473"/>
      <c r="B363" s="474"/>
      <c r="C363" s="474"/>
      <c r="D363" s="474"/>
      <c r="E363" s="474"/>
      <c r="F363" s="473"/>
      <c r="G363" s="473"/>
      <c r="H363" s="475"/>
      <c r="I363" s="473"/>
      <c r="J363" s="473"/>
      <c r="K363" s="473"/>
      <c r="L363" s="473"/>
      <c r="M363" s="473"/>
      <c r="N363" s="473"/>
      <c r="O363" s="473"/>
      <c r="P363" s="473"/>
      <c r="Q363" s="473"/>
      <c r="R363" s="473"/>
      <c r="S363" s="473"/>
      <c r="T363" s="473"/>
      <c r="U363" s="473"/>
      <c r="V363" s="473"/>
      <c r="W363" s="473"/>
      <c r="X363" s="473"/>
      <c r="Y363" s="473"/>
      <c r="Z363" s="473"/>
    </row>
    <row r="364" spans="1:26" ht="14.25" customHeight="1" x14ac:dyDescent="0.25">
      <c r="A364" s="473"/>
      <c r="B364" s="474"/>
      <c r="C364" s="474"/>
      <c r="D364" s="474"/>
      <c r="E364" s="474"/>
      <c r="F364" s="473"/>
      <c r="G364" s="473"/>
      <c r="H364" s="475"/>
      <c r="I364" s="473"/>
      <c r="J364" s="473"/>
      <c r="K364" s="473"/>
      <c r="L364" s="473"/>
      <c r="M364" s="473"/>
      <c r="N364" s="473"/>
      <c r="O364" s="473"/>
      <c r="P364" s="473"/>
      <c r="Q364" s="473"/>
      <c r="R364" s="473"/>
      <c r="S364" s="473"/>
      <c r="T364" s="473"/>
      <c r="U364" s="473"/>
      <c r="V364" s="473"/>
      <c r="W364" s="473"/>
      <c r="X364" s="473"/>
      <c r="Y364" s="473"/>
      <c r="Z364" s="473"/>
    </row>
    <row r="365" spans="1:26" ht="14.25" customHeight="1" x14ac:dyDescent="0.25">
      <c r="A365" s="473"/>
      <c r="B365" s="474"/>
      <c r="C365" s="474"/>
      <c r="D365" s="474"/>
      <c r="E365" s="474"/>
      <c r="F365" s="473"/>
      <c r="G365" s="473"/>
      <c r="H365" s="475"/>
      <c r="I365" s="473"/>
      <c r="J365" s="473"/>
      <c r="K365" s="473"/>
      <c r="L365" s="473"/>
      <c r="M365" s="473"/>
      <c r="N365" s="473"/>
      <c r="O365" s="473"/>
      <c r="P365" s="473"/>
      <c r="Q365" s="473"/>
      <c r="R365" s="473"/>
      <c r="S365" s="473"/>
      <c r="T365" s="473"/>
      <c r="U365" s="473"/>
      <c r="V365" s="473"/>
      <c r="W365" s="473"/>
      <c r="X365" s="473"/>
      <c r="Y365" s="473"/>
      <c r="Z365" s="473"/>
    </row>
    <row r="366" spans="1:26" ht="14.25" customHeight="1" x14ac:dyDescent="0.25">
      <c r="A366" s="473"/>
      <c r="B366" s="474"/>
      <c r="C366" s="474"/>
      <c r="D366" s="474"/>
      <c r="E366" s="474"/>
      <c r="F366" s="473"/>
      <c r="G366" s="473"/>
      <c r="H366" s="475"/>
      <c r="I366" s="473"/>
      <c r="J366" s="473"/>
      <c r="K366" s="473"/>
      <c r="L366" s="473"/>
      <c r="M366" s="473"/>
      <c r="N366" s="473"/>
      <c r="O366" s="473"/>
      <c r="P366" s="473"/>
      <c r="Q366" s="473"/>
      <c r="R366" s="473"/>
      <c r="S366" s="473"/>
      <c r="T366" s="473"/>
      <c r="U366" s="473"/>
      <c r="V366" s="473"/>
      <c r="W366" s="473"/>
      <c r="X366" s="473"/>
      <c r="Y366" s="473"/>
      <c r="Z366" s="473"/>
    </row>
    <row r="367" spans="1:26" ht="14.25" customHeight="1" x14ac:dyDescent="0.25">
      <c r="A367" s="473"/>
      <c r="B367" s="474"/>
      <c r="C367" s="474"/>
      <c r="D367" s="474"/>
      <c r="E367" s="474"/>
      <c r="F367" s="473"/>
      <c r="G367" s="473"/>
      <c r="H367" s="475"/>
      <c r="I367" s="473"/>
      <c r="J367" s="473"/>
      <c r="K367" s="473"/>
      <c r="L367" s="473"/>
      <c r="M367" s="473"/>
      <c r="N367" s="473"/>
      <c r="O367" s="473"/>
      <c r="P367" s="473"/>
      <c r="Q367" s="473"/>
      <c r="R367" s="473"/>
      <c r="S367" s="473"/>
      <c r="T367" s="473"/>
      <c r="U367" s="473"/>
      <c r="V367" s="473"/>
      <c r="W367" s="473"/>
      <c r="X367" s="473"/>
      <c r="Y367" s="473"/>
      <c r="Z367" s="473"/>
    </row>
    <row r="368" spans="1:26" ht="14.25" customHeight="1" x14ac:dyDescent="0.25">
      <c r="A368" s="473"/>
      <c r="B368" s="474"/>
      <c r="C368" s="474"/>
      <c r="D368" s="474"/>
      <c r="E368" s="474"/>
      <c r="F368" s="473"/>
      <c r="G368" s="473"/>
      <c r="H368" s="475"/>
      <c r="I368" s="473"/>
      <c r="J368" s="473"/>
      <c r="K368" s="473"/>
      <c r="L368" s="473"/>
      <c r="M368" s="473"/>
      <c r="N368" s="473"/>
      <c r="O368" s="473"/>
      <c r="P368" s="473"/>
      <c r="Q368" s="473"/>
      <c r="R368" s="473"/>
      <c r="S368" s="473"/>
      <c r="T368" s="473"/>
      <c r="U368" s="473"/>
      <c r="V368" s="473"/>
      <c r="W368" s="473"/>
      <c r="X368" s="473"/>
      <c r="Y368" s="473"/>
      <c r="Z368" s="473"/>
    </row>
    <row r="369" spans="1:26" ht="14.25" customHeight="1" x14ac:dyDescent="0.25">
      <c r="A369" s="473"/>
      <c r="B369" s="474"/>
      <c r="C369" s="474"/>
      <c r="D369" s="474"/>
      <c r="E369" s="474"/>
      <c r="F369" s="473"/>
      <c r="G369" s="473"/>
      <c r="H369" s="475"/>
      <c r="I369" s="473"/>
      <c r="J369" s="473"/>
      <c r="K369" s="473"/>
      <c r="L369" s="473"/>
      <c r="M369" s="473"/>
      <c r="N369" s="473"/>
      <c r="O369" s="473"/>
      <c r="P369" s="473"/>
      <c r="Q369" s="473"/>
      <c r="R369" s="473"/>
      <c r="S369" s="473"/>
      <c r="T369" s="473"/>
      <c r="U369" s="473"/>
      <c r="V369" s="473"/>
      <c r="W369" s="473"/>
      <c r="X369" s="473"/>
      <c r="Y369" s="473"/>
      <c r="Z369" s="473"/>
    </row>
    <row r="370" spans="1:26" ht="14.25" customHeight="1" x14ac:dyDescent="0.25">
      <c r="A370" s="473"/>
      <c r="B370" s="474"/>
      <c r="C370" s="474"/>
      <c r="D370" s="474"/>
      <c r="E370" s="474"/>
      <c r="F370" s="473"/>
      <c r="G370" s="473"/>
      <c r="H370" s="475"/>
      <c r="I370" s="473"/>
      <c r="J370" s="473"/>
      <c r="K370" s="473"/>
      <c r="L370" s="473"/>
      <c r="M370" s="473"/>
      <c r="N370" s="473"/>
      <c r="O370" s="473"/>
      <c r="P370" s="473"/>
      <c r="Q370" s="473"/>
      <c r="R370" s="473"/>
      <c r="S370" s="473"/>
      <c r="T370" s="473"/>
      <c r="U370" s="473"/>
      <c r="V370" s="473"/>
      <c r="W370" s="473"/>
      <c r="X370" s="473"/>
      <c r="Y370" s="473"/>
      <c r="Z370" s="473"/>
    </row>
    <row r="371" spans="1:26" ht="14.25" customHeight="1" x14ac:dyDescent="0.25">
      <c r="A371" s="473"/>
      <c r="B371" s="474"/>
      <c r="C371" s="474"/>
      <c r="D371" s="474"/>
      <c r="E371" s="474"/>
      <c r="F371" s="473"/>
      <c r="G371" s="473"/>
      <c r="H371" s="475"/>
      <c r="I371" s="473"/>
      <c r="J371" s="473"/>
      <c r="K371" s="473"/>
      <c r="L371" s="473"/>
      <c r="M371" s="473"/>
      <c r="N371" s="473"/>
      <c r="O371" s="473"/>
      <c r="P371" s="473"/>
      <c r="Q371" s="473"/>
      <c r="R371" s="473"/>
      <c r="S371" s="473"/>
      <c r="T371" s="473"/>
      <c r="U371" s="473"/>
      <c r="V371" s="473"/>
      <c r="W371" s="473"/>
      <c r="X371" s="473"/>
      <c r="Y371" s="473"/>
      <c r="Z371" s="473"/>
    </row>
    <row r="372" spans="1:26" ht="14.25" customHeight="1" x14ac:dyDescent="0.25">
      <c r="A372" s="473"/>
      <c r="B372" s="474"/>
      <c r="C372" s="474"/>
      <c r="D372" s="474"/>
      <c r="E372" s="474"/>
      <c r="F372" s="473"/>
      <c r="G372" s="473"/>
      <c r="H372" s="475"/>
      <c r="I372" s="473"/>
      <c r="J372" s="473"/>
      <c r="K372" s="473"/>
      <c r="L372" s="473"/>
      <c r="M372" s="473"/>
      <c r="N372" s="473"/>
      <c r="O372" s="473"/>
      <c r="P372" s="473"/>
      <c r="Q372" s="473"/>
      <c r="R372" s="473"/>
      <c r="S372" s="473"/>
      <c r="T372" s="473"/>
      <c r="U372" s="473"/>
      <c r="V372" s="473"/>
      <c r="W372" s="473"/>
      <c r="X372" s="473"/>
      <c r="Y372" s="473"/>
      <c r="Z372" s="473"/>
    </row>
    <row r="373" spans="1:26" ht="14.25" customHeight="1" x14ac:dyDescent="0.25">
      <c r="A373" s="473"/>
      <c r="B373" s="474"/>
      <c r="C373" s="474"/>
      <c r="D373" s="474"/>
      <c r="E373" s="474"/>
      <c r="F373" s="473"/>
      <c r="G373" s="473"/>
      <c r="H373" s="475"/>
      <c r="I373" s="473"/>
      <c r="J373" s="473"/>
      <c r="K373" s="473"/>
      <c r="L373" s="473"/>
      <c r="M373" s="473"/>
      <c r="N373" s="473"/>
      <c r="O373" s="473"/>
      <c r="P373" s="473"/>
      <c r="Q373" s="473"/>
      <c r="R373" s="473"/>
      <c r="S373" s="473"/>
      <c r="T373" s="473"/>
      <c r="U373" s="473"/>
      <c r="V373" s="473"/>
      <c r="W373" s="473"/>
      <c r="X373" s="473"/>
      <c r="Y373" s="473"/>
      <c r="Z373" s="473"/>
    </row>
    <row r="374" spans="1:26" ht="14.25" customHeight="1" x14ac:dyDescent="0.25">
      <c r="A374" s="473"/>
      <c r="B374" s="474"/>
      <c r="C374" s="474"/>
      <c r="D374" s="474"/>
      <c r="E374" s="474"/>
      <c r="F374" s="473"/>
      <c r="G374" s="473"/>
      <c r="H374" s="475"/>
      <c r="I374" s="473"/>
      <c r="J374" s="473"/>
      <c r="K374" s="473"/>
      <c r="L374" s="473"/>
      <c r="M374" s="473"/>
      <c r="N374" s="473"/>
      <c r="O374" s="473"/>
      <c r="P374" s="473"/>
      <c r="Q374" s="473"/>
      <c r="R374" s="473"/>
      <c r="S374" s="473"/>
      <c r="T374" s="473"/>
      <c r="U374" s="473"/>
      <c r="V374" s="473"/>
      <c r="W374" s="473"/>
      <c r="X374" s="473"/>
      <c r="Y374" s="473"/>
      <c r="Z374" s="473"/>
    </row>
    <row r="375" spans="1:26" ht="14.25" customHeight="1" x14ac:dyDescent="0.25">
      <c r="A375" s="473"/>
      <c r="B375" s="474"/>
      <c r="C375" s="474"/>
      <c r="D375" s="474"/>
      <c r="E375" s="474"/>
      <c r="F375" s="473"/>
      <c r="G375" s="473"/>
      <c r="H375" s="475"/>
      <c r="I375" s="473"/>
      <c r="J375" s="473"/>
      <c r="K375" s="473"/>
      <c r="L375" s="473"/>
      <c r="M375" s="473"/>
      <c r="N375" s="473"/>
      <c r="O375" s="473"/>
      <c r="P375" s="473"/>
      <c r="Q375" s="473"/>
      <c r="R375" s="473"/>
      <c r="S375" s="473"/>
      <c r="T375" s="473"/>
      <c r="U375" s="473"/>
      <c r="V375" s="473"/>
      <c r="W375" s="473"/>
      <c r="X375" s="473"/>
      <c r="Y375" s="473"/>
      <c r="Z375" s="473"/>
    </row>
    <row r="376" spans="1:26" ht="14.25" customHeight="1" x14ac:dyDescent="0.25">
      <c r="A376" s="473"/>
      <c r="B376" s="474"/>
      <c r="C376" s="474"/>
      <c r="D376" s="474"/>
      <c r="E376" s="474"/>
      <c r="F376" s="473"/>
      <c r="G376" s="473"/>
      <c r="H376" s="475"/>
      <c r="I376" s="473"/>
      <c r="J376" s="473"/>
      <c r="K376" s="473"/>
      <c r="L376" s="473"/>
      <c r="M376" s="473"/>
      <c r="N376" s="473"/>
      <c r="O376" s="473"/>
      <c r="P376" s="473"/>
      <c r="Q376" s="473"/>
      <c r="R376" s="473"/>
      <c r="S376" s="473"/>
      <c r="T376" s="473"/>
      <c r="U376" s="473"/>
      <c r="V376" s="473"/>
      <c r="W376" s="473"/>
      <c r="X376" s="473"/>
      <c r="Y376" s="473"/>
      <c r="Z376" s="473"/>
    </row>
    <row r="377" spans="1:26" ht="14.25" customHeight="1" x14ac:dyDescent="0.25">
      <c r="A377" s="473"/>
      <c r="B377" s="474"/>
      <c r="C377" s="474"/>
      <c r="D377" s="474"/>
      <c r="E377" s="474"/>
      <c r="F377" s="473"/>
      <c r="G377" s="473"/>
      <c r="H377" s="475"/>
      <c r="I377" s="473"/>
      <c r="J377" s="473"/>
      <c r="K377" s="473"/>
      <c r="L377" s="473"/>
      <c r="M377" s="473"/>
      <c r="N377" s="473"/>
      <c r="O377" s="473"/>
      <c r="P377" s="473"/>
      <c r="Q377" s="473"/>
      <c r="R377" s="473"/>
      <c r="S377" s="473"/>
      <c r="T377" s="473"/>
      <c r="U377" s="473"/>
      <c r="V377" s="473"/>
      <c r="W377" s="473"/>
      <c r="X377" s="473"/>
      <c r="Y377" s="473"/>
      <c r="Z377" s="473"/>
    </row>
    <row r="378" spans="1:26" ht="14.25" customHeight="1" x14ac:dyDescent="0.25">
      <c r="A378" s="473"/>
      <c r="B378" s="474"/>
      <c r="C378" s="474"/>
      <c r="D378" s="474"/>
      <c r="E378" s="474"/>
      <c r="F378" s="473"/>
      <c r="G378" s="473"/>
      <c r="H378" s="475"/>
      <c r="I378" s="473"/>
      <c r="J378" s="473"/>
      <c r="K378" s="473"/>
      <c r="L378" s="473"/>
      <c r="M378" s="473"/>
      <c r="N378" s="473"/>
      <c r="O378" s="473"/>
      <c r="P378" s="473"/>
      <c r="Q378" s="473"/>
      <c r="R378" s="473"/>
      <c r="S378" s="473"/>
      <c r="T378" s="473"/>
      <c r="U378" s="473"/>
      <c r="V378" s="473"/>
      <c r="W378" s="473"/>
      <c r="X378" s="473"/>
      <c r="Y378" s="473"/>
      <c r="Z378" s="473"/>
    </row>
    <row r="379" spans="1:26" ht="14.25" customHeight="1" x14ac:dyDescent="0.25">
      <c r="A379" s="473"/>
      <c r="B379" s="474"/>
      <c r="C379" s="474"/>
      <c r="D379" s="474"/>
      <c r="E379" s="474"/>
      <c r="F379" s="473"/>
      <c r="G379" s="473"/>
      <c r="H379" s="475"/>
      <c r="I379" s="473"/>
      <c r="J379" s="473"/>
      <c r="K379" s="473"/>
      <c r="L379" s="473"/>
      <c r="M379" s="473"/>
      <c r="N379" s="473"/>
      <c r="O379" s="473"/>
      <c r="P379" s="473"/>
      <c r="Q379" s="473"/>
      <c r="R379" s="473"/>
      <c r="S379" s="473"/>
      <c r="T379" s="473"/>
      <c r="U379" s="473"/>
      <c r="V379" s="473"/>
      <c r="W379" s="473"/>
      <c r="X379" s="473"/>
      <c r="Y379" s="473"/>
      <c r="Z379" s="473"/>
    </row>
    <row r="380" spans="1:26" ht="14.25" customHeight="1" x14ac:dyDescent="0.25">
      <c r="A380" s="473"/>
      <c r="B380" s="474"/>
      <c r="C380" s="474"/>
      <c r="D380" s="474"/>
      <c r="E380" s="474"/>
      <c r="F380" s="473"/>
      <c r="G380" s="473"/>
      <c r="H380" s="475"/>
      <c r="I380" s="473"/>
      <c r="J380" s="473"/>
      <c r="K380" s="473"/>
      <c r="L380" s="473"/>
      <c r="M380" s="473"/>
      <c r="N380" s="473"/>
      <c r="O380" s="473"/>
      <c r="P380" s="473"/>
      <c r="Q380" s="473"/>
      <c r="R380" s="473"/>
      <c r="S380" s="473"/>
      <c r="T380" s="473"/>
      <c r="U380" s="473"/>
      <c r="V380" s="473"/>
      <c r="W380" s="473"/>
      <c r="X380" s="473"/>
      <c r="Y380" s="473"/>
      <c r="Z380" s="473"/>
    </row>
    <row r="381" spans="1:26" ht="14.25" customHeight="1" x14ac:dyDescent="0.25">
      <c r="A381" s="473"/>
      <c r="B381" s="474"/>
      <c r="C381" s="474"/>
      <c r="D381" s="474"/>
      <c r="E381" s="474"/>
      <c r="F381" s="473"/>
      <c r="G381" s="473"/>
      <c r="H381" s="475"/>
      <c r="I381" s="473"/>
      <c r="J381" s="473"/>
      <c r="K381" s="473"/>
      <c r="L381" s="473"/>
      <c r="M381" s="473"/>
      <c r="N381" s="473"/>
      <c r="O381" s="473"/>
      <c r="P381" s="473"/>
      <c r="Q381" s="473"/>
      <c r="R381" s="473"/>
      <c r="S381" s="473"/>
      <c r="T381" s="473"/>
      <c r="U381" s="473"/>
      <c r="V381" s="473"/>
      <c r="W381" s="473"/>
      <c r="X381" s="473"/>
      <c r="Y381" s="473"/>
      <c r="Z381" s="473"/>
    </row>
    <row r="382" spans="1:26" ht="14.25" customHeight="1" x14ac:dyDescent="0.25">
      <c r="A382" s="473"/>
      <c r="B382" s="474"/>
      <c r="C382" s="474"/>
      <c r="D382" s="474"/>
      <c r="E382" s="474"/>
      <c r="F382" s="473"/>
      <c r="G382" s="473"/>
      <c r="H382" s="475"/>
      <c r="I382" s="473"/>
      <c r="J382" s="473"/>
      <c r="K382" s="473"/>
      <c r="L382" s="473"/>
      <c r="M382" s="473"/>
      <c r="N382" s="473"/>
      <c r="O382" s="473"/>
      <c r="P382" s="473"/>
      <c r="Q382" s="473"/>
      <c r="R382" s="473"/>
      <c r="S382" s="473"/>
      <c r="T382" s="473"/>
      <c r="U382" s="473"/>
      <c r="V382" s="473"/>
      <c r="W382" s="473"/>
      <c r="X382" s="473"/>
      <c r="Y382" s="473"/>
      <c r="Z382" s="473"/>
    </row>
    <row r="383" spans="1:26" ht="14.25" customHeight="1" x14ac:dyDescent="0.25">
      <c r="A383" s="473"/>
      <c r="B383" s="474"/>
      <c r="C383" s="474"/>
      <c r="D383" s="474"/>
      <c r="E383" s="474"/>
      <c r="F383" s="473"/>
      <c r="G383" s="473"/>
      <c r="H383" s="475"/>
      <c r="I383" s="473"/>
      <c r="J383" s="473"/>
      <c r="K383" s="473"/>
      <c r="L383" s="473"/>
      <c r="M383" s="473"/>
      <c r="N383" s="473"/>
      <c r="O383" s="473"/>
      <c r="P383" s="473"/>
      <c r="Q383" s="473"/>
      <c r="R383" s="473"/>
      <c r="S383" s="473"/>
      <c r="T383" s="473"/>
      <c r="U383" s="473"/>
      <c r="V383" s="473"/>
      <c r="W383" s="473"/>
      <c r="X383" s="473"/>
      <c r="Y383" s="473"/>
      <c r="Z383" s="473"/>
    </row>
    <row r="384" spans="1:26" ht="14.25" customHeight="1" x14ac:dyDescent="0.25">
      <c r="A384" s="473"/>
      <c r="B384" s="474"/>
      <c r="C384" s="474"/>
      <c r="D384" s="474"/>
      <c r="E384" s="474"/>
      <c r="F384" s="473"/>
      <c r="G384" s="473"/>
      <c r="H384" s="475"/>
      <c r="I384" s="473"/>
      <c r="J384" s="473"/>
      <c r="K384" s="473"/>
      <c r="L384" s="473"/>
      <c r="M384" s="473"/>
      <c r="N384" s="473"/>
      <c r="O384" s="473"/>
      <c r="P384" s="473"/>
      <c r="Q384" s="473"/>
      <c r="R384" s="473"/>
      <c r="S384" s="473"/>
      <c r="T384" s="473"/>
      <c r="U384" s="473"/>
      <c r="V384" s="473"/>
      <c r="W384" s="473"/>
      <c r="X384" s="473"/>
      <c r="Y384" s="473"/>
      <c r="Z384" s="473"/>
    </row>
    <row r="385" spans="1:26" ht="14.25" customHeight="1" x14ac:dyDescent="0.25">
      <c r="A385" s="473"/>
      <c r="B385" s="474"/>
      <c r="C385" s="474"/>
      <c r="D385" s="474"/>
      <c r="E385" s="474"/>
      <c r="F385" s="473"/>
      <c r="G385" s="473"/>
      <c r="H385" s="475"/>
      <c r="I385" s="473"/>
      <c r="J385" s="473"/>
      <c r="K385" s="473"/>
      <c r="L385" s="473"/>
      <c r="M385" s="473"/>
      <c r="N385" s="473"/>
      <c r="O385" s="473"/>
      <c r="P385" s="473"/>
      <c r="Q385" s="473"/>
      <c r="R385" s="473"/>
      <c r="S385" s="473"/>
      <c r="T385" s="473"/>
      <c r="U385" s="473"/>
      <c r="V385" s="473"/>
      <c r="W385" s="473"/>
      <c r="X385" s="473"/>
      <c r="Y385" s="473"/>
      <c r="Z385" s="473"/>
    </row>
    <row r="386" spans="1:26" ht="14.25" customHeight="1" x14ac:dyDescent="0.25">
      <c r="A386" s="473"/>
      <c r="B386" s="474"/>
      <c r="C386" s="474"/>
      <c r="D386" s="474"/>
      <c r="E386" s="474"/>
      <c r="F386" s="473"/>
      <c r="G386" s="473"/>
      <c r="H386" s="475"/>
      <c r="I386" s="473"/>
      <c r="J386" s="473"/>
      <c r="K386" s="473"/>
      <c r="L386" s="473"/>
      <c r="M386" s="473"/>
      <c r="N386" s="473"/>
      <c r="O386" s="473"/>
      <c r="P386" s="473"/>
      <c r="Q386" s="473"/>
      <c r="R386" s="473"/>
      <c r="S386" s="473"/>
      <c r="T386" s="473"/>
      <c r="U386" s="473"/>
      <c r="V386" s="473"/>
      <c r="W386" s="473"/>
      <c r="X386" s="473"/>
      <c r="Y386" s="473"/>
      <c r="Z386" s="473"/>
    </row>
    <row r="387" spans="1:26" ht="14.25" customHeight="1" x14ac:dyDescent="0.25">
      <c r="A387" s="473"/>
      <c r="B387" s="474"/>
      <c r="C387" s="474"/>
      <c r="D387" s="474"/>
      <c r="E387" s="474"/>
      <c r="F387" s="473"/>
      <c r="G387" s="473"/>
      <c r="H387" s="475"/>
      <c r="I387" s="473"/>
      <c r="J387" s="473"/>
      <c r="K387" s="473"/>
      <c r="L387" s="473"/>
      <c r="M387" s="473"/>
      <c r="N387" s="473"/>
      <c r="O387" s="473"/>
      <c r="P387" s="473"/>
      <c r="Q387" s="473"/>
      <c r="R387" s="473"/>
      <c r="S387" s="473"/>
      <c r="T387" s="473"/>
      <c r="U387" s="473"/>
      <c r="V387" s="473"/>
      <c r="W387" s="473"/>
      <c r="X387" s="473"/>
      <c r="Y387" s="473"/>
      <c r="Z387" s="473"/>
    </row>
    <row r="388" spans="1:26" ht="14.25" customHeight="1" x14ac:dyDescent="0.25">
      <c r="A388" s="473"/>
      <c r="B388" s="474"/>
      <c r="C388" s="474"/>
      <c r="D388" s="474"/>
      <c r="E388" s="474"/>
      <c r="F388" s="473"/>
      <c r="G388" s="473"/>
      <c r="H388" s="475"/>
      <c r="I388" s="473"/>
      <c r="J388" s="473"/>
      <c r="K388" s="473"/>
      <c r="L388" s="473"/>
      <c r="M388" s="473"/>
      <c r="N388" s="473"/>
      <c r="O388" s="473"/>
      <c r="P388" s="473"/>
      <c r="Q388" s="473"/>
      <c r="R388" s="473"/>
      <c r="S388" s="473"/>
      <c r="T388" s="473"/>
      <c r="U388" s="473"/>
      <c r="V388" s="473"/>
      <c r="W388" s="473"/>
      <c r="X388" s="473"/>
      <c r="Y388" s="473"/>
      <c r="Z388" s="473"/>
    </row>
    <row r="389" spans="1:26" ht="14.25" customHeight="1" x14ac:dyDescent="0.25">
      <c r="A389" s="473"/>
      <c r="B389" s="474"/>
      <c r="C389" s="474"/>
      <c r="D389" s="474"/>
      <c r="E389" s="474"/>
      <c r="F389" s="473"/>
      <c r="G389" s="473"/>
      <c r="H389" s="475"/>
      <c r="I389" s="473"/>
      <c r="J389" s="473"/>
      <c r="K389" s="473"/>
      <c r="L389" s="473"/>
      <c r="M389" s="473"/>
      <c r="N389" s="473"/>
      <c r="O389" s="473"/>
      <c r="P389" s="473"/>
      <c r="Q389" s="473"/>
      <c r="R389" s="473"/>
      <c r="S389" s="473"/>
      <c r="T389" s="473"/>
      <c r="U389" s="473"/>
      <c r="V389" s="473"/>
      <c r="W389" s="473"/>
      <c r="X389" s="473"/>
      <c r="Y389" s="473"/>
      <c r="Z389" s="473"/>
    </row>
    <row r="390" spans="1:26" ht="14.25" customHeight="1" x14ac:dyDescent="0.25">
      <c r="A390" s="473"/>
      <c r="B390" s="474"/>
      <c r="C390" s="474"/>
      <c r="D390" s="474"/>
      <c r="E390" s="474"/>
      <c r="F390" s="473"/>
      <c r="G390" s="473"/>
      <c r="H390" s="475"/>
      <c r="I390" s="473"/>
      <c r="J390" s="473"/>
      <c r="K390" s="473"/>
      <c r="L390" s="473"/>
      <c r="M390" s="473"/>
      <c r="N390" s="473"/>
      <c r="O390" s="473"/>
      <c r="P390" s="473"/>
      <c r="Q390" s="473"/>
      <c r="R390" s="473"/>
      <c r="S390" s="473"/>
      <c r="T390" s="473"/>
      <c r="U390" s="473"/>
      <c r="V390" s="473"/>
      <c r="W390" s="473"/>
      <c r="X390" s="473"/>
      <c r="Y390" s="473"/>
      <c r="Z390" s="473"/>
    </row>
    <row r="391" spans="1:26" ht="14.25" customHeight="1" x14ac:dyDescent="0.25">
      <c r="A391" s="473"/>
      <c r="B391" s="474"/>
      <c r="C391" s="474"/>
      <c r="D391" s="474"/>
      <c r="E391" s="474"/>
      <c r="F391" s="473"/>
      <c r="G391" s="473"/>
      <c r="H391" s="475"/>
      <c r="I391" s="473"/>
      <c r="J391" s="473"/>
      <c r="K391" s="473"/>
      <c r="L391" s="473"/>
      <c r="M391" s="473"/>
      <c r="N391" s="473"/>
      <c r="O391" s="473"/>
      <c r="P391" s="473"/>
      <c r="Q391" s="473"/>
      <c r="R391" s="473"/>
      <c r="S391" s="473"/>
      <c r="T391" s="473"/>
      <c r="U391" s="473"/>
      <c r="V391" s="473"/>
      <c r="W391" s="473"/>
      <c r="X391" s="473"/>
      <c r="Y391" s="473"/>
      <c r="Z391" s="473"/>
    </row>
    <row r="392" spans="1:26" ht="14.25" customHeight="1" x14ac:dyDescent="0.25">
      <c r="A392" s="473"/>
      <c r="B392" s="474"/>
      <c r="C392" s="474"/>
      <c r="D392" s="474"/>
      <c r="E392" s="474"/>
      <c r="F392" s="473"/>
      <c r="G392" s="473"/>
      <c r="H392" s="475"/>
      <c r="I392" s="473"/>
      <c r="J392" s="473"/>
      <c r="K392" s="473"/>
      <c r="L392" s="473"/>
      <c r="M392" s="473"/>
      <c r="N392" s="473"/>
      <c r="O392" s="473"/>
      <c r="P392" s="473"/>
      <c r="Q392" s="473"/>
      <c r="R392" s="473"/>
      <c r="S392" s="473"/>
      <c r="T392" s="473"/>
      <c r="U392" s="473"/>
      <c r="V392" s="473"/>
      <c r="W392" s="473"/>
      <c r="X392" s="473"/>
      <c r="Y392" s="473"/>
      <c r="Z392" s="473"/>
    </row>
    <row r="393" spans="1:26" ht="14.25" customHeight="1" x14ac:dyDescent="0.25">
      <c r="A393" s="473"/>
      <c r="B393" s="474"/>
      <c r="C393" s="474"/>
      <c r="D393" s="474"/>
      <c r="E393" s="474"/>
      <c r="F393" s="473"/>
      <c r="G393" s="473"/>
      <c r="H393" s="475"/>
      <c r="I393" s="473"/>
      <c r="J393" s="473"/>
      <c r="K393" s="473"/>
      <c r="L393" s="473"/>
      <c r="M393" s="473"/>
      <c r="N393" s="473"/>
      <c r="O393" s="473"/>
      <c r="P393" s="473"/>
      <c r="Q393" s="473"/>
      <c r="R393" s="473"/>
      <c r="S393" s="473"/>
      <c r="T393" s="473"/>
      <c r="U393" s="473"/>
      <c r="V393" s="473"/>
      <c r="W393" s="473"/>
      <c r="X393" s="473"/>
      <c r="Y393" s="473"/>
      <c r="Z393" s="473"/>
    </row>
    <row r="394" spans="1:26" ht="14.25" customHeight="1" x14ac:dyDescent="0.25">
      <c r="A394" s="473"/>
      <c r="B394" s="474"/>
      <c r="C394" s="474"/>
      <c r="D394" s="474"/>
      <c r="E394" s="474"/>
      <c r="F394" s="473"/>
      <c r="G394" s="473"/>
      <c r="H394" s="475"/>
      <c r="I394" s="473"/>
      <c r="J394" s="473"/>
      <c r="K394" s="473"/>
      <c r="L394" s="473"/>
      <c r="M394" s="473"/>
      <c r="N394" s="473"/>
      <c r="O394" s="473"/>
      <c r="P394" s="473"/>
      <c r="Q394" s="473"/>
      <c r="R394" s="473"/>
      <c r="S394" s="473"/>
      <c r="T394" s="473"/>
      <c r="U394" s="473"/>
      <c r="V394" s="473"/>
      <c r="W394" s="473"/>
      <c r="X394" s="473"/>
      <c r="Y394" s="473"/>
      <c r="Z394" s="473"/>
    </row>
    <row r="395" spans="1:26" ht="14.25" customHeight="1" x14ac:dyDescent="0.25">
      <c r="A395" s="473"/>
      <c r="B395" s="474"/>
      <c r="C395" s="474"/>
      <c r="D395" s="474"/>
      <c r="E395" s="474"/>
      <c r="F395" s="473"/>
      <c r="G395" s="473"/>
      <c r="H395" s="475"/>
      <c r="I395" s="473"/>
      <c r="J395" s="473"/>
      <c r="K395" s="473"/>
      <c r="L395" s="473"/>
      <c r="M395" s="473"/>
      <c r="N395" s="473"/>
      <c r="O395" s="473"/>
      <c r="P395" s="473"/>
      <c r="Q395" s="473"/>
      <c r="R395" s="473"/>
      <c r="S395" s="473"/>
      <c r="T395" s="473"/>
      <c r="U395" s="473"/>
      <c r="V395" s="473"/>
      <c r="W395" s="473"/>
      <c r="X395" s="473"/>
      <c r="Y395" s="473"/>
      <c r="Z395" s="473"/>
    </row>
    <row r="396" spans="1:26" ht="14.25" customHeight="1" x14ac:dyDescent="0.25">
      <c r="A396" s="473"/>
      <c r="B396" s="474"/>
      <c r="C396" s="474"/>
      <c r="D396" s="474"/>
      <c r="E396" s="474"/>
      <c r="F396" s="473"/>
      <c r="G396" s="473"/>
      <c r="H396" s="475"/>
      <c r="I396" s="473"/>
      <c r="J396" s="473"/>
      <c r="K396" s="473"/>
      <c r="L396" s="473"/>
      <c r="M396" s="473"/>
      <c r="N396" s="473"/>
      <c r="O396" s="473"/>
      <c r="P396" s="473"/>
      <c r="Q396" s="473"/>
      <c r="R396" s="473"/>
      <c r="S396" s="473"/>
      <c r="T396" s="473"/>
      <c r="U396" s="473"/>
      <c r="V396" s="473"/>
      <c r="W396" s="473"/>
      <c r="X396" s="473"/>
      <c r="Y396" s="473"/>
      <c r="Z396" s="473"/>
    </row>
    <row r="397" spans="1:26" ht="14.25" customHeight="1" x14ac:dyDescent="0.25">
      <c r="A397" s="473"/>
      <c r="B397" s="474"/>
      <c r="C397" s="474"/>
      <c r="D397" s="474"/>
      <c r="E397" s="474"/>
      <c r="F397" s="473"/>
      <c r="G397" s="473"/>
      <c r="H397" s="475"/>
      <c r="I397" s="473"/>
      <c r="J397" s="473"/>
      <c r="K397" s="473"/>
      <c r="L397" s="473"/>
      <c r="M397" s="473"/>
      <c r="N397" s="473"/>
      <c r="O397" s="473"/>
      <c r="P397" s="473"/>
      <c r="Q397" s="473"/>
      <c r="R397" s="473"/>
      <c r="S397" s="473"/>
      <c r="T397" s="473"/>
      <c r="U397" s="473"/>
      <c r="V397" s="473"/>
      <c r="W397" s="473"/>
      <c r="X397" s="473"/>
      <c r="Y397" s="473"/>
      <c r="Z397" s="473"/>
    </row>
    <row r="398" spans="1:26" ht="14.25" customHeight="1" x14ac:dyDescent="0.25">
      <c r="A398" s="473"/>
      <c r="B398" s="474"/>
      <c r="C398" s="474"/>
      <c r="D398" s="474"/>
      <c r="E398" s="474"/>
      <c r="F398" s="473"/>
      <c r="G398" s="473"/>
      <c r="H398" s="475"/>
      <c r="I398" s="473"/>
      <c r="J398" s="473"/>
      <c r="K398" s="473"/>
      <c r="L398" s="473"/>
      <c r="M398" s="473"/>
      <c r="N398" s="473"/>
      <c r="O398" s="473"/>
      <c r="P398" s="473"/>
      <c r="Q398" s="473"/>
      <c r="R398" s="473"/>
      <c r="S398" s="473"/>
      <c r="T398" s="473"/>
      <c r="U398" s="473"/>
      <c r="V398" s="473"/>
      <c r="W398" s="473"/>
      <c r="X398" s="473"/>
      <c r="Y398" s="473"/>
      <c r="Z398" s="473"/>
    </row>
    <row r="399" spans="1:26" ht="14.25" customHeight="1" x14ac:dyDescent="0.25">
      <c r="A399" s="473"/>
      <c r="B399" s="474"/>
      <c r="C399" s="474"/>
      <c r="D399" s="474"/>
      <c r="E399" s="474"/>
      <c r="F399" s="473"/>
      <c r="G399" s="473"/>
      <c r="H399" s="475"/>
      <c r="I399" s="473"/>
      <c r="J399" s="473"/>
      <c r="K399" s="473"/>
      <c r="L399" s="473"/>
      <c r="M399" s="473"/>
      <c r="N399" s="473"/>
      <c r="O399" s="473"/>
      <c r="P399" s="473"/>
      <c r="Q399" s="473"/>
      <c r="R399" s="473"/>
      <c r="S399" s="473"/>
      <c r="T399" s="473"/>
      <c r="U399" s="473"/>
      <c r="V399" s="473"/>
      <c r="W399" s="473"/>
      <c r="X399" s="473"/>
      <c r="Y399" s="473"/>
      <c r="Z399" s="473"/>
    </row>
    <row r="400" spans="1:26" ht="14.25" customHeight="1" x14ac:dyDescent="0.25">
      <c r="A400" s="473"/>
      <c r="B400" s="474"/>
      <c r="C400" s="474"/>
      <c r="D400" s="474"/>
      <c r="E400" s="474"/>
      <c r="F400" s="473"/>
      <c r="G400" s="473"/>
      <c r="H400" s="475"/>
      <c r="I400" s="473"/>
      <c r="J400" s="473"/>
      <c r="K400" s="473"/>
      <c r="L400" s="473"/>
      <c r="M400" s="473"/>
      <c r="N400" s="473"/>
      <c r="O400" s="473"/>
      <c r="P400" s="473"/>
      <c r="Q400" s="473"/>
      <c r="R400" s="473"/>
      <c r="S400" s="473"/>
      <c r="T400" s="473"/>
      <c r="U400" s="473"/>
      <c r="V400" s="473"/>
      <c r="W400" s="473"/>
      <c r="X400" s="473"/>
      <c r="Y400" s="473"/>
      <c r="Z400" s="473"/>
    </row>
    <row r="401" spans="1:26" ht="14.25" customHeight="1" x14ac:dyDescent="0.25">
      <c r="A401" s="473"/>
      <c r="B401" s="474"/>
      <c r="C401" s="474"/>
      <c r="D401" s="474"/>
      <c r="E401" s="474"/>
      <c r="F401" s="473"/>
      <c r="G401" s="473"/>
      <c r="H401" s="475"/>
      <c r="I401" s="473"/>
      <c r="J401" s="473"/>
      <c r="K401" s="473"/>
      <c r="L401" s="473"/>
      <c r="M401" s="473"/>
      <c r="N401" s="473"/>
      <c r="O401" s="473"/>
      <c r="P401" s="473"/>
      <c r="Q401" s="473"/>
      <c r="R401" s="473"/>
      <c r="S401" s="473"/>
      <c r="T401" s="473"/>
      <c r="U401" s="473"/>
      <c r="V401" s="473"/>
      <c r="W401" s="473"/>
      <c r="X401" s="473"/>
      <c r="Y401" s="473"/>
      <c r="Z401" s="473"/>
    </row>
    <row r="402" spans="1:26" ht="14.25" customHeight="1" x14ac:dyDescent="0.25">
      <c r="A402" s="473"/>
      <c r="B402" s="474"/>
      <c r="C402" s="474"/>
      <c r="D402" s="474"/>
      <c r="E402" s="474"/>
      <c r="F402" s="473"/>
      <c r="G402" s="473"/>
      <c r="H402" s="475"/>
      <c r="I402" s="473"/>
      <c r="J402" s="473"/>
      <c r="K402" s="473"/>
      <c r="L402" s="473"/>
      <c r="M402" s="473"/>
      <c r="N402" s="473"/>
      <c r="O402" s="473"/>
      <c r="P402" s="473"/>
      <c r="Q402" s="473"/>
      <c r="R402" s="473"/>
      <c r="S402" s="473"/>
      <c r="T402" s="473"/>
      <c r="U402" s="473"/>
      <c r="V402" s="473"/>
      <c r="W402" s="473"/>
      <c r="X402" s="473"/>
      <c r="Y402" s="473"/>
      <c r="Z402" s="473"/>
    </row>
    <row r="403" spans="1:26" ht="14.25" customHeight="1" x14ac:dyDescent="0.25">
      <c r="A403" s="473"/>
      <c r="B403" s="474"/>
      <c r="C403" s="474"/>
      <c r="D403" s="474"/>
      <c r="E403" s="474"/>
      <c r="F403" s="473"/>
      <c r="G403" s="473"/>
      <c r="H403" s="475"/>
      <c r="I403" s="473"/>
      <c r="J403" s="473"/>
      <c r="K403" s="473"/>
      <c r="L403" s="473"/>
      <c r="M403" s="473"/>
      <c r="N403" s="473"/>
      <c r="O403" s="473"/>
      <c r="P403" s="473"/>
      <c r="Q403" s="473"/>
      <c r="R403" s="473"/>
      <c r="S403" s="473"/>
      <c r="T403" s="473"/>
      <c r="U403" s="473"/>
      <c r="V403" s="473"/>
      <c r="W403" s="473"/>
      <c r="X403" s="473"/>
      <c r="Y403" s="473"/>
      <c r="Z403" s="473"/>
    </row>
    <row r="404" spans="1:26" ht="14.25" customHeight="1" x14ac:dyDescent="0.25">
      <c r="A404" s="473"/>
      <c r="B404" s="474"/>
      <c r="C404" s="474"/>
      <c r="D404" s="474"/>
      <c r="E404" s="474"/>
      <c r="F404" s="473"/>
      <c r="G404" s="473"/>
      <c r="H404" s="475"/>
      <c r="I404" s="473"/>
      <c r="J404" s="473"/>
      <c r="K404" s="473"/>
      <c r="L404" s="473"/>
      <c r="M404" s="473"/>
      <c r="N404" s="473"/>
      <c r="O404" s="473"/>
      <c r="P404" s="473"/>
      <c r="Q404" s="473"/>
      <c r="R404" s="473"/>
      <c r="S404" s="473"/>
      <c r="T404" s="473"/>
      <c r="U404" s="473"/>
      <c r="V404" s="473"/>
      <c r="W404" s="473"/>
      <c r="X404" s="473"/>
      <c r="Y404" s="473"/>
      <c r="Z404" s="473"/>
    </row>
    <row r="405" spans="1:26" ht="14.25" customHeight="1" x14ac:dyDescent="0.25">
      <c r="A405" s="473"/>
      <c r="B405" s="474"/>
      <c r="C405" s="474"/>
      <c r="D405" s="474"/>
      <c r="E405" s="474"/>
      <c r="F405" s="473"/>
      <c r="G405" s="473"/>
      <c r="H405" s="475"/>
      <c r="I405" s="473"/>
      <c r="J405" s="473"/>
      <c r="K405" s="473"/>
      <c r="L405" s="473"/>
      <c r="M405" s="473"/>
      <c r="N405" s="473"/>
      <c r="O405" s="473"/>
      <c r="P405" s="473"/>
      <c r="Q405" s="473"/>
      <c r="R405" s="473"/>
      <c r="S405" s="473"/>
      <c r="T405" s="473"/>
      <c r="U405" s="473"/>
      <c r="V405" s="473"/>
      <c r="W405" s="473"/>
      <c r="X405" s="473"/>
      <c r="Y405" s="473"/>
      <c r="Z405" s="473"/>
    </row>
    <row r="406" spans="1:26" ht="14.25" customHeight="1" x14ac:dyDescent="0.25">
      <c r="A406" s="473"/>
      <c r="B406" s="474"/>
      <c r="C406" s="474"/>
      <c r="D406" s="474"/>
      <c r="E406" s="474"/>
      <c r="F406" s="473"/>
      <c r="G406" s="473"/>
      <c r="H406" s="475"/>
      <c r="I406" s="473"/>
      <c r="J406" s="473"/>
      <c r="K406" s="473"/>
      <c r="L406" s="473"/>
      <c r="M406" s="473"/>
      <c r="N406" s="473"/>
      <c r="O406" s="473"/>
      <c r="P406" s="473"/>
      <c r="Q406" s="473"/>
      <c r="R406" s="473"/>
      <c r="S406" s="473"/>
      <c r="T406" s="473"/>
      <c r="U406" s="473"/>
      <c r="V406" s="473"/>
      <c r="W406" s="473"/>
      <c r="X406" s="473"/>
      <c r="Y406" s="473"/>
      <c r="Z406" s="473"/>
    </row>
    <row r="407" spans="1:26" ht="14.25" customHeight="1" x14ac:dyDescent="0.25">
      <c r="A407" s="473"/>
      <c r="B407" s="474"/>
      <c r="C407" s="474"/>
      <c r="D407" s="474"/>
      <c r="E407" s="474"/>
      <c r="F407" s="473"/>
      <c r="G407" s="473"/>
      <c r="H407" s="475"/>
      <c r="I407" s="473"/>
      <c r="J407" s="473"/>
      <c r="K407" s="473"/>
      <c r="L407" s="473"/>
      <c r="M407" s="473"/>
      <c r="N407" s="473"/>
      <c r="O407" s="473"/>
      <c r="P407" s="473"/>
      <c r="Q407" s="473"/>
      <c r="R407" s="473"/>
      <c r="S407" s="473"/>
      <c r="T407" s="473"/>
      <c r="U407" s="473"/>
      <c r="V407" s="473"/>
      <c r="W407" s="473"/>
      <c r="X407" s="473"/>
      <c r="Y407" s="473"/>
      <c r="Z407" s="473"/>
    </row>
    <row r="408" spans="1:26" ht="14.25" customHeight="1" x14ac:dyDescent="0.25">
      <c r="A408" s="473"/>
      <c r="B408" s="474"/>
      <c r="C408" s="474"/>
      <c r="D408" s="474"/>
      <c r="E408" s="474"/>
      <c r="F408" s="473"/>
      <c r="G408" s="473"/>
      <c r="H408" s="475"/>
      <c r="I408" s="473"/>
      <c r="J408" s="473"/>
      <c r="K408" s="473"/>
      <c r="L408" s="473"/>
      <c r="M408" s="473"/>
      <c r="N408" s="473"/>
      <c r="O408" s="473"/>
      <c r="P408" s="473"/>
      <c r="Q408" s="473"/>
      <c r="R408" s="473"/>
      <c r="S408" s="473"/>
      <c r="T408" s="473"/>
      <c r="U408" s="473"/>
      <c r="V408" s="473"/>
      <c r="W408" s="473"/>
      <c r="X408" s="473"/>
      <c r="Y408" s="473"/>
      <c r="Z408" s="473"/>
    </row>
    <row r="409" spans="1:26" ht="14.25" customHeight="1" x14ac:dyDescent="0.25">
      <c r="A409" s="473"/>
      <c r="B409" s="474"/>
      <c r="C409" s="474"/>
      <c r="D409" s="474"/>
      <c r="E409" s="474"/>
      <c r="F409" s="473"/>
      <c r="G409" s="473"/>
      <c r="H409" s="475"/>
      <c r="I409" s="473"/>
      <c r="J409" s="473"/>
      <c r="K409" s="473"/>
      <c r="L409" s="473"/>
      <c r="M409" s="473"/>
      <c r="N409" s="473"/>
      <c r="O409" s="473"/>
      <c r="P409" s="473"/>
      <c r="Q409" s="473"/>
      <c r="R409" s="473"/>
      <c r="S409" s="473"/>
      <c r="T409" s="473"/>
      <c r="U409" s="473"/>
      <c r="V409" s="473"/>
      <c r="W409" s="473"/>
      <c r="X409" s="473"/>
      <c r="Y409" s="473"/>
      <c r="Z409" s="473"/>
    </row>
    <row r="410" spans="1:26" ht="14.25" customHeight="1" x14ac:dyDescent="0.25">
      <c r="A410" s="473"/>
      <c r="B410" s="474"/>
      <c r="C410" s="474"/>
      <c r="D410" s="474"/>
      <c r="E410" s="474"/>
      <c r="F410" s="473"/>
      <c r="G410" s="473"/>
      <c r="H410" s="475"/>
      <c r="I410" s="473"/>
      <c r="J410" s="473"/>
      <c r="K410" s="473"/>
      <c r="L410" s="473"/>
      <c r="M410" s="473"/>
      <c r="N410" s="473"/>
      <c r="O410" s="473"/>
      <c r="P410" s="473"/>
      <c r="Q410" s="473"/>
      <c r="R410" s="473"/>
      <c r="S410" s="473"/>
      <c r="T410" s="473"/>
      <c r="U410" s="473"/>
      <c r="V410" s="473"/>
      <c r="W410" s="473"/>
      <c r="X410" s="473"/>
      <c r="Y410" s="473"/>
      <c r="Z410" s="473"/>
    </row>
    <row r="411" spans="1:26" ht="14.25" customHeight="1" x14ac:dyDescent="0.25">
      <c r="A411" s="473"/>
      <c r="B411" s="474"/>
      <c r="C411" s="474"/>
      <c r="D411" s="474"/>
      <c r="E411" s="474"/>
      <c r="F411" s="473"/>
      <c r="G411" s="473"/>
      <c r="H411" s="475"/>
      <c r="I411" s="473"/>
      <c r="J411" s="473"/>
      <c r="K411" s="473"/>
      <c r="L411" s="473"/>
      <c r="M411" s="473"/>
      <c r="N411" s="473"/>
      <c r="O411" s="473"/>
      <c r="P411" s="473"/>
      <c r="Q411" s="473"/>
      <c r="R411" s="473"/>
      <c r="S411" s="473"/>
      <c r="T411" s="473"/>
      <c r="U411" s="473"/>
      <c r="V411" s="473"/>
      <c r="W411" s="473"/>
      <c r="X411" s="473"/>
      <c r="Y411" s="473"/>
      <c r="Z411" s="473"/>
    </row>
    <row r="412" spans="1:26" ht="14.25" customHeight="1" x14ac:dyDescent="0.25">
      <c r="A412" s="473"/>
      <c r="B412" s="474"/>
      <c r="C412" s="474"/>
      <c r="D412" s="474"/>
      <c r="E412" s="474"/>
      <c r="F412" s="473"/>
      <c r="G412" s="473"/>
      <c r="H412" s="475"/>
      <c r="I412" s="473"/>
      <c r="J412" s="473"/>
      <c r="K412" s="473"/>
      <c r="L412" s="473"/>
      <c r="M412" s="473"/>
      <c r="N412" s="473"/>
      <c r="O412" s="473"/>
      <c r="P412" s="473"/>
      <c r="Q412" s="473"/>
      <c r="R412" s="473"/>
      <c r="S412" s="473"/>
      <c r="T412" s="473"/>
      <c r="U412" s="473"/>
      <c r="V412" s="473"/>
      <c r="W412" s="473"/>
      <c r="X412" s="473"/>
      <c r="Y412" s="473"/>
      <c r="Z412" s="473"/>
    </row>
    <row r="413" spans="1:26" ht="14.25" customHeight="1" x14ac:dyDescent="0.25">
      <c r="A413" s="473"/>
      <c r="B413" s="474"/>
      <c r="C413" s="474"/>
      <c r="D413" s="474"/>
      <c r="E413" s="474"/>
      <c r="F413" s="473"/>
      <c r="G413" s="473"/>
      <c r="H413" s="475"/>
      <c r="I413" s="473"/>
      <c r="J413" s="473"/>
      <c r="K413" s="473"/>
      <c r="L413" s="473"/>
      <c r="M413" s="473"/>
      <c r="N413" s="473"/>
      <c r="O413" s="473"/>
      <c r="P413" s="473"/>
      <c r="Q413" s="473"/>
      <c r="R413" s="473"/>
      <c r="S413" s="473"/>
      <c r="T413" s="473"/>
      <c r="U413" s="473"/>
      <c r="V413" s="473"/>
      <c r="W413" s="473"/>
      <c r="X413" s="473"/>
      <c r="Y413" s="473"/>
      <c r="Z413" s="473"/>
    </row>
    <row r="414" spans="1:26" ht="14.25" customHeight="1" x14ac:dyDescent="0.25">
      <c r="A414" s="473"/>
      <c r="B414" s="474"/>
      <c r="C414" s="474"/>
      <c r="D414" s="474"/>
      <c r="E414" s="474"/>
      <c r="F414" s="473"/>
      <c r="G414" s="473"/>
      <c r="H414" s="475"/>
      <c r="I414" s="473"/>
      <c r="J414" s="473"/>
      <c r="K414" s="473"/>
      <c r="L414" s="473"/>
      <c r="M414" s="473"/>
      <c r="N414" s="473"/>
      <c r="O414" s="473"/>
      <c r="P414" s="473"/>
      <c r="Q414" s="473"/>
      <c r="R414" s="473"/>
      <c r="S414" s="473"/>
      <c r="T414" s="473"/>
      <c r="U414" s="473"/>
      <c r="V414" s="473"/>
      <c r="W414" s="473"/>
      <c r="X414" s="473"/>
      <c r="Y414" s="473"/>
      <c r="Z414" s="473"/>
    </row>
    <row r="415" spans="1:26" ht="14.25" customHeight="1" x14ac:dyDescent="0.25">
      <c r="A415" s="473"/>
      <c r="B415" s="474"/>
      <c r="C415" s="474"/>
      <c r="D415" s="474"/>
      <c r="E415" s="474"/>
      <c r="F415" s="473"/>
      <c r="G415" s="473"/>
      <c r="H415" s="475"/>
      <c r="I415" s="473"/>
      <c r="J415" s="473"/>
      <c r="K415" s="473"/>
      <c r="L415" s="473"/>
      <c r="M415" s="473"/>
      <c r="N415" s="473"/>
      <c r="O415" s="473"/>
      <c r="P415" s="473"/>
      <c r="Q415" s="473"/>
      <c r="R415" s="473"/>
      <c r="S415" s="473"/>
      <c r="T415" s="473"/>
      <c r="U415" s="473"/>
      <c r="V415" s="473"/>
      <c r="W415" s="473"/>
      <c r="X415" s="473"/>
      <c r="Y415" s="473"/>
      <c r="Z415" s="473"/>
    </row>
    <row r="416" spans="1:26" ht="14.25" customHeight="1" x14ac:dyDescent="0.25">
      <c r="A416" s="473"/>
      <c r="B416" s="474"/>
      <c r="C416" s="474"/>
      <c r="D416" s="474"/>
      <c r="E416" s="474"/>
      <c r="F416" s="473"/>
      <c r="G416" s="473"/>
      <c r="H416" s="475"/>
      <c r="I416" s="473"/>
      <c r="J416" s="473"/>
      <c r="K416" s="473"/>
      <c r="L416" s="473"/>
      <c r="M416" s="473"/>
      <c r="N416" s="473"/>
      <c r="O416" s="473"/>
      <c r="P416" s="473"/>
      <c r="Q416" s="473"/>
      <c r="R416" s="473"/>
      <c r="S416" s="473"/>
      <c r="T416" s="473"/>
      <c r="U416" s="473"/>
      <c r="V416" s="473"/>
      <c r="W416" s="473"/>
      <c r="X416" s="473"/>
      <c r="Y416" s="473"/>
      <c r="Z416" s="473"/>
    </row>
    <row r="417" spans="1:26" ht="14.25" customHeight="1" x14ac:dyDescent="0.25">
      <c r="A417" s="473"/>
      <c r="B417" s="474"/>
      <c r="C417" s="474"/>
      <c r="D417" s="474"/>
      <c r="E417" s="474"/>
      <c r="F417" s="473"/>
      <c r="G417" s="473"/>
      <c r="H417" s="475"/>
      <c r="I417" s="473"/>
      <c r="J417" s="473"/>
      <c r="K417" s="473"/>
      <c r="L417" s="473"/>
      <c r="M417" s="473"/>
      <c r="N417" s="473"/>
      <c r="O417" s="473"/>
      <c r="P417" s="473"/>
      <c r="Q417" s="473"/>
      <c r="R417" s="473"/>
      <c r="S417" s="473"/>
      <c r="T417" s="473"/>
      <c r="U417" s="473"/>
      <c r="V417" s="473"/>
      <c r="W417" s="473"/>
      <c r="X417" s="473"/>
      <c r="Y417" s="473"/>
      <c r="Z417" s="473"/>
    </row>
    <row r="418" spans="1:26" ht="14.25" customHeight="1" x14ac:dyDescent="0.25">
      <c r="A418" s="473"/>
      <c r="B418" s="474"/>
      <c r="C418" s="474"/>
      <c r="D418" s="474"/>
      <c r="E418" s="474"/>
      <c r="F418" s="473"/>
      <c r="G418" s="473"/>
      <c r="H418" s="475"/>
      <c r="I418" s="473"/>
      <c r="J418" s="473"/>
      <c r="K418" s="473"/>
      <c r="L418" s="473"/>
      <c r="M418" s="473"/>
      <c r="N418" s="473"/>
      <c r="O418" s="473"/>
      <c r="P418" s="473"/>
      <c r="Q418" s="473"/>
      <c r="R418" s="473"/>
      <c r="S418" s="473"/>
      <c r="T418" s="473"/>
      <c r="U418" s="473"/>
      <c r="V418" s="473"/>
      <c r="W418" s="473"/>
      <c r="X418" s="473"/>
      <c r="Y418" s="473"/>
      <c r="Z418" s="473"/>
    </row>
    <row r="419" spans="1:26" ht="14.25" customHeight="1" x14ac:dyDescent="0.25">
      <c r="A419" s="473"/>
      <c r="B419" s="474"/>
      <c r="C419" s="474"/>
      <c r="D419" s="474"/>
      <c r="E419" s="474"/>
      <c r="F419" s="473"/>
      <c r="G419" s="473"/>
      <c r="H419" s="475"/>
      <c r="I419" s="473"/>
      <c r="J419" s="473"/>
      <c r="K419" s="473"/>
      <c r="L419" s="473"/>
      <c r="M419" s="473"/>
      <c r="N419" s="473"/>
      <c r="O419" s="473"/>
      <c r="P419" s="473"/>
      <c r="Q419" s="473"/>
      <c r="R419" s="473"/>
      <c r="S419" s="473"/>
      <c r="T419" s="473"/>
      <c r="U419" s="473"/>
      <c r="V419" s="473"/>
      <c r="W419" s="473"/>
      <c r="X419" s="473"/>
      <c r="Y419" s="473"/>
      <c r="Z419" s="473"/>
    </row>
    <row r="420" spans="1:26" ht="14.25" customHeight="1" x14ac:dyDescent="0.25">
      <c r="A420" s="473"/>
      <c r="B420" s="474"/>
      <c r="C420" s="474"/>
      <c r="D420" s="474"/>
      <c r="E420" s="474"/>
      <c r="F420" s="473"/>
      <c r="G420" s="473"/>
      <c r="H420" s="475"/>
      <c r="I420" s="473"/>
      <c r="J420" s="473"/>
      <c r="K420" s="473"/>
      <c r="L420" s="473"/>
      <c r="M420" s="473"/>
      <c r="N420" s="473"/>
      <c r="O420" s="473"/>
      <c r="P420" s="473"/>
      <c r="Q420" s="473"/>
      <c r="R420" s="473"/>
      <c r="S420" s="473"/>
      <c r="T420" s="473"/>
      <c r="U420" s="473"/>
      <c r="V420" s="473"/>
      <c r="W420" s="473"/>
      <c r="X420" s="473"/>
      <c r="Y420" s="473"/>
      <c r="Z420" s="473"/>
    </row>
    <row r="421" spans="1:26" ht="14.25" customHeight="1" x14ac:dyDescent="0.25">
      <c r="A421" s="473"/>
      <c r="B421" s="474"/>
      <c r="C421" s="474"/>
      <c r="D421" s="474"/>
      <c r="E421" s="474"/>
      <c r="F421" s="473"/>
      <c r="G421" s="473"/>
      <c r="H421" s="475"/>
      <c r="I421" s="473"/>
      <c r="J421" s="473"/>
      <c r="K421" s="473"/>
      <c r="L421" s="473"/>
      <c r="M421" s="473"/>
      <c r="N421" s="473"/>
      <c r="O421" s="473"/>
      <c r="P421" s="473"/>
      <c r="Q421" s="473"/>
      <c r="R421" s="473"/>
      <c r="S421" s="473"/>
      <c r="T421" s="473"/>
      <c r="U421" s="473"/>
      <c r="V421" s="473"/>
      <c r="W421" s="473"/>
      <c r="X421" s="473"/>
      <c r="Y421" s="473"/>
      <c r="Z421" s="473"/>
    </row>
    <row r="422" spans="1:26" ht="14.25" customHeight="1" x14ac:dyDescent="0.25">
      <c r="A422" s="473"/>
      <c r="B422" s="474"/>
      <c r="C422" s="474"/>
      <c r="D422" s="474"/>
      <c r="E422" s="474"/>
      <c r="F422" s="473"/>
      <c r="G422" s="473"/>
      <c r="H422" s="475"/>
      <c r="I422" s="473"/>
      <c r="J422" s="473"/>
      <c r="K422" s="473"/>
      <c r="L422" s="473"/>
      <c r="M422" s="473"/>
      <c r="N422" s="473"/>
      <c r="O422" s="473"/>
      <c r="P422" s="473"/>
      <c r="Q422" s="473"/>
      <c r="R422" s="473"/>
      <c r="S422" s="473"/>
      <c r="T422" s="473"/>
      <c r="U422" s="473"/>
      <c r="V422" s="473"/>
      <c r="W422" s="473"/>
      <c r="X422" s="473"/>
      <c r="Y422" s="473"/>
      <c r="Z422" s="473"/>
    </row>
    <row r="423" spans="1:26" ht="14.25" customHeight="1" x14ac:dyDescent="0.25">
      <c r="A423" s="473"/>
      <c r="B423" s="474"/>
      <c r="C423" s="474"/>
      <c r="D423" s="474"/>
      <c r="E423" s="474"/>
      <c r="F423" s="473"/>
      <c r="G423" s="473"/>
      <c r="H423" s="475"/>
      <c r="I423" s="473"/>
      <c r="J423" s="473"/>
      <c r="K423" s="473"/>
      <c r="L423" s="473"/>
      <c r="M423" s="473"/>
      <c r="N423" s="473"/>
      <c r="O423" s="473"/>
      <c r="P423" s="473"/>
      <c r="Q423" s="473"/>
      <c r="R423" s="473"/>
      <c r="S423" s="473"/>
      <c r="T423" s="473"/>
      <c r="U423" s="473"/>
      <c r="V423" s="473"/>
      <c r="W423" s="473"/>
      <c r="X423" s="473"/>
      <c r="Y423" s="473"/>
      <c r="Z423" s="473"/>
    </row>
    <row r="424" spans="1:26" ht="14.25" customHeight="1" x14ac:dyDescent="0.25">
      <c r="A424" s="473"/>
      <c r="B424" s="474"/>
      <c r="C424" s="474"/>
      <c r="D424" s="474"/>
      <c r="E424" s="474"/>
      <c r="F424" s="473"/>
      <c r="G424" s="473"/>
      <c r="H424" s="475"/>
      <c r="I424" s="473"/>
      <c r="J424" s="473"/>
      <c r="K424" s="473"/>
      <c r="L424" s="473"/>
      <c r="M424" s="473"/>
      <c r="N424" s="473"/>
      <c r="O424" s="473"/>
      <c r="P424" s="473"/>
      <c r="Q424" s="473"/>
      <c r="R424" s="473"/>
      <c r="S424" s="473"/>
      <c r="T424" s="473"/>
      <c r="U424" s="473"/>
      <c r="V424" s="473"/>
      <c r="W424" s="473"/>
      <c r="X424" s="473"/>
      <c r="Y424" s="473"/>
      <c r="Z424" s="473"/>
    </row>
    <row r="425" spans="1:26" ht="14.25" customHeight="1" x14ac:dyDescent="0.25">
      <c r="A425" s="473"/>
      <c r="B425" s="474"/>
      <c r="C425" s="474"/>
      <c r="D425" s="474"/>
      <c r="E425" s="474"/>
      <c r="F425" s="473"/>
      <c r="G425" s="473"/>
      <c r="H425" s="475"/>
      <c r="I425" s="473"/>
      <c r="J425" s="473"/>
      <c r="K425" s="473"/>
      <c r="L425" s="473"/>
      <c r="M425" s="473"/>
      <c r="N425" s="473"/>
      <c r="O425" s="473"/>
      <c r="P425" s="473"/>
      <c r="Q425" s="473"/>
      <c r="R425" s="473"/>
      <c r="S425" s="473"/>
      <c r="T425" s="473"/>
      <c r="U425" s="473"/>
      <c r="V425" s="473"/>
      <c r="W425" s="473"/>
      <c r="X425" s="473"/>
      <c r="Y425" s="473"/>
      <c r="Z425" s="473"/>
    </row>
    <row r="426" spans="1:26" ht="14.25" customHeight="1" x14ac:dyDescent="0.25">
      <c r="A426" s="473"/>
      <c r="B426" s="474"/>
      <c r="C426" s="474"/>
      <c r="D426" s="474"/>
      <c r="E426" s="474"/>
      <c r="F426" s="473"/>
      <c r="G426" s="473"/>
      <c r="H426" s="475"/>
      <c r="I426" s="473"/>
      <c r="J426" s="473"/>
      <c r="K426" s="473"/>
      <c r="L426" s="473"/>
      <c r="M426" s="473"/>
      <c r="N426" s="473"/>
      <c r="O426" s="473"/>
      <c r="P426" s="473"/>
      <c r="Q426" s="473"/>
      <c r="R426" s="473"/>
      <c r="S426" s="473"/>
      <c r="T426" s="473"/>
      <c r="U426" s="473"/>
      <c r="V426" s="473"/>
      <c r="W426" s="473"/>
      <c r="X426" s="473"/>
      <c r="Y426" s="473"/>
      <c r="Z426" s="473"/>
    </row>
    <row r="427" spans="1:26" ht="14.25" customHeight="1" x14ac:dyDescent="0.25">
      <c r="A427" s="473"/>
      <c r="B427" s="474"/>
      <c r="C427" s="474"/>
      <c r="D427" s="474"/>
      <c r="E427" s="474"/>
      <c r="F427" s="473"/>
      <c r="G427" s="473"/>
      <c r="H427" s="475"/>
      <c r="I427" s="473"/>
      <c r="J427" s="473"/>
      <c r="K427" s="473"/>
      <c r="L427" s="473"/>
      <c r="M427" s="473"/>
      <c r="N427" s="473"/>
      <c r="O427" s="473"/>
      <c r="P427" s="473"/>
      <c r="Q427" s="473"/>
      <c r="R427" s="473"/>
      <c r="S427" s="473"/>
      <c r="T427" s="473"/>
      <c r="U427" s="473"/>
      <c r="V427" s="473"/>
      <c r="W427" s="473"/>
      <c r="X427" s="473"/>
      <c r="Y427" s="473"/>
      <c r="Z427" s="473"/>
    </row>
    <row r="428" spans="1:26" ht="14.25" customHeight="1" x14ac:dyDescent="0.25">
      <c r="A428" s="473"/>
      <c r="B428" s="474"/>
      <c r="C428" s="474"/>
      <c r="D428" s="474"/>
      <c r="E428" s="474"/>
      <c r="F428" s="473"/>
      <c r="G428" s="473"/>
      <c r="H428" s="475"/>
      <c r="I428" s="473"/>
      <c r="J428" s="473"/>
      <c r="K428" s="473"/>
      <c r="L428" s="473"/>
      <c r="M428" s="473"/>
      <c r="N428" s="473"/>
      <c r="O428" s="473"/>
      <c r="P428" s="473"/>
      <c r="Q428" s="473"/>
      <c r="R428" s="473"/>
      <c r="S428" s="473"/>
      <c r="T428" s="473"/>
      <c r="U428" s="473"/>
      <c r="V428" s="473"/>
      <c r="W428" s="473"/>
      <c r="X428" s="473"/>
      <c r="Y428" s="473"/>
      <c r="Z428" s="473"/>
    </row>
    <row r="429" spans="1:26" ht="14.25" customHeight="1" x14ac:dyDescent="0.25">
      <c r="A429" s="473"/>
      <c r="B429" s="474"/>
      <c r="C429" s="474"/>
      <c r="D429" s="474"/>
      <c r="E429" s="474"/>
      <c r="F429" s="473"/>
      <c r="G429" s="473"/>
      <c r="H429" s="475"/>
      <c r="I429" s="473"/>
      <c r="J429" s="473"/>
      <c r="K429" s="473"/>
      <c r="L429" s="473"/>
      <c r="M429" s="473"/>
      <c r="N429" s="473"/>
      <c r="O429" s="473"/>
      <c r="P429" s="473"/>
      <c r="Q429" s="473"/>
      <c r="R429" s="473"/>
      <c r="S429" s="473"/>
      <c r="T429" s="473"/>
      <c r="U429" s="473"/>
      <c r="V429" s="473"/>
      <c r="W429" s="473"/>
      <c r="X429" s="473"/>
      <c r="Y429" s="473"/>
      <c r="Z429" s="473"/>
    </row>
    <row r="430" spans="1:26" ht="14.25" customHeight="1" x14ac:dyDescent="0.25">
      <c r="A430" s="473"/>
      <c r="B430" s="474"/>
      <c r="C430" s="474"/>
      <c r="D430" s="474"/>
      <c r="E430" s="474"/>
      <c r="F430" s="473"/>
      <c r="G430" s="473"/>
      <c r="H430" s="475"/>
      <c r="I430" s="473"/>
      <c r="J430" s="473"/>
      <c r="K430" s="473"/>
      <c r="L430" s="473"/>
      <c r="M430" s="473"/>
      <c r="N430" s="473"/>
      <c r="O430" s="473"/>
      <c r="P430" s="473"/>
      <c r="Q430" s="473"/>
      <c r="R430" s="473"/>
      <c r="S430" s="473"/>
      <c r="T430" s="473"/>
      <c r="U430" s="473"/>
      <c r="V430" s="473"/>
      <c r="W430" s="473"/>
      <c r="X430" s="473"/>
      <c r="Y430" s="473"/>
      <c r="Z430" s="473"/>
    </row>
    <row r="431" spans="1:26" ht="14.25" customHeight="1" x14ac:dyDescent="0.25">
      <c r="A431" s="473"/>
      <c r="B431" s="474"/>
      <c r="C431" s="474"/>
      <c r="D431" s="474"/>
      <c r="E431" s="474"/>
      <c r="F431" s="473"/>
      <c r="G431" s="473"/>
      <c r="H431" s="475"/>
      <c r="I431" s="473"/>
      <c r="J431" s="473"/>
      <c r="K431" s="473"/>
      <c r="L431" s="473"/>
      <c r="M431" s="473"/>
      <c r="N431" s="473"/>
      <c r="O431" s="473"/>
      <c r="P431" s="473"/>
      <c r="Q431" s="473"/>
      <c r="R431" s="473"/>
      <c r="S431" s="473"/>
      <c r="T431" s="473"/>
      <c r="U431" s="473"/>
      <c r="V431" s="473"/>
      <c r="W431" s="473"/>
      <c r="X431" s="473"/>
      <c r="Y431" s="473"/>
      <c r="Z431" s="473"/>
    </row>
    <row r="432" spans="1:26" ht="14.25" customHeight="1" x14ac:dyDescent="0.25">
      <c r="A432" s="473"/>
      <c r="B432" s="474"/>
      <c r="C432" s="474"/>
      <c r="D432" s="474"/>
      <c r="E432" s="474"/>
      <c r="F432" s="473"/>
      <c r="G432" s="473"/>
      <c r="H432" s="475"/>
      <c r="I432" s="473"/>
      <c r="J432" s="473"/>
      <c r="K432" s="473"/>
      <c r="L432" s="473"/>
      <c r="M432" s="473"/>
      <c r="N432" s="473"/>
      <c r="O432" s="473"/>
      <c r="P432" s="473"/>
      <c r="Q432" s="473"/>
      <c r="R432" s="473"/>
      <c r="S432" s="473"/>
      <c r="T432" s="473"/>
      <c r="U432" s="473"/>
      <c r="V432" s="473"/>
      <c r="W432" s="473"/>
      <c r="X432" s="473"/>
      <c r="Y432" s="473"/>
      <c r="Z432" s="473"/>
    </row>
    <row r="433" spans="1:26" ht="14.25" customHeight="1" x14ac:dyDescent="0.25">
      <c r="A433" s="473"/>
      <c r="B433" s="474"/>
      <c r="C433" s="474"/>
      <c r="D433" s="474"/>
      <c r="E433" s="474"/>
      <c r="F433" s="473"/>
      <c r="G433" s="473"/>
      <c r="H433" s="475"/>
      <c r="I433" s="473"/>
      <c r="J433" s="473"/>
      <c r="K433" s="473"/>
      <c r="L433" s="473"/>
      <c r="M433" s="473"/>
      <c r="N433" s="473"/>
      <c r="O433" s="473"/>
      <c r="P433" s="473"/>
      <c r="Q433" s="473"/>
      <c r="R433" s="473"/>
      <c r="S433" s="473"/>
      <c r="T433" s="473"/>
      <c r="U433" s="473"/>
      <c r="V433" s="473"/>
      <c r="W433" s="473"/>
      <c r="X433" s="473"/>
      <c r="Y433" s="473"/>
      <c r="Z433" s="473"/>
    </row>
    <row r="434" spans="1:26" ht="14.25" customHeight="1" x14ac:dyDescent="0.25">
      <c r="A434" s="473"/>
      <c r="B434" s="474"/>
      <c r="C434" s="474"/>
      <c r="D434" s="474"/>
      <c r="E434" s="474"/>
      <c r="F434" s="473"/>
      <c r="G434" s="473"/>
      <c r="H434" s="475"/>
      <c r="I434" s="473"/>
      <c r="J434" s="473"/>
      <c r="K434" s="473"/>
      <c r="L434" s="473"/>
      <c r="M434" s="473"/>
      <c r="N434" s="473"/>
      <c r="O434" s="473"/>
      <c r="P434" s="473"/>
      <c r="Q434" s="473"/>
      <c r="R434" s="473"/>
      <c r="S434" s="473"/>
      <c r="T434" s="473"/>
      <c r="U434" s="473"/>
      <c r="V434" s="473"/>
      <c r="W434" s="473"/>
      <c r="X434" s="473"/>
      <c r="Y434" s="473"/>
      <c r="Z434" s="473"/>
    </row>
    <row r="435" spans="1:26" ht="14.25" customHeight="1" x14ac:dyDescent="0.25">
      <c r="A435" s="473"/>
      <c r="B435" s="474"/>
      <c r="C435" s="474"/>
      <c r="D435" s="474"/>
      <c r="E435" s="474"/>
      <c r="F435" s="473"/>
      <c r="G435" s="473"/>
      <c r="H435" s="475"/>
      <c r="I435" s="473"/>
      <c r="J435" s="473"/>
      <c r="K435" s="473"/>
      <c r="L435" s="473"/>
      <c r="M435" s="473"/>
      <c r="N435" s="473"/>
      <c r="O435" s="473"/>
      <c r="P435" s="473"/>
      <c r="Q435" s="473"/>
      <c r="R435" s="473"/>
      <c r="S435" s="473"/>
      <c r="T435" s="473"/>
      <c r="U435" s="473"/>
      <c r="V435" s="473"/>
      <c r="W435" s="473"/>
      <c r="X435" s="473"/>
      <c r="Y435" s="473"/>
      <c r="Z435" s="473"/>
    </row>
    <row r="436" spans="1:26" ht="14.25" customHeight="1" x14ac:dyDescent="0.25">
      <c r="A436" s="473"/>
      <c r="B436" s="474"/>
      <c r="C436" s="474"/>
      <c r="D436" s="474"/>
      <c r="E436" s="474"/>
      <c r="F436" s="473"/>
      <c r="G436" s="473"/>
      <c r="H436" s="475"/>
      <c r="I436" s="473"/>
      <c r="J436" s="473"/>
      <c r="K436" s="473"/>
      <c r="L436" s="473"/>
      <c r="M436" s="473"/>
      <c r="N436" s="473"/>
      <c r="O436" s="473"/>
      <c r="P436" s="473"/>
      <c r="Q436" s="473"/>
      <c r="R436" s="473"/>
      <c r="S436" s="473"/>
      <c r="T436" s="473"/>
      <c r="U436" s="473"/>
      <c r="V436" s="473"/>
      <c r="W436" s="473"/>
      <c r="X436" s="473"/>
      <c r="Y436" s="473"/>
      <c r="Z436" s="473"/>
    </row>
    <row r="437" spans="1:26" ht="14.25" customHeight="1" x14ac:dyDescent="0.25">
      <c r="A437" s="473"/>
      <c r="B437" s="474"/>
      <c r="C437" s="474"/>
      <c r="D437" s="474"/>
      <c r="E437" s="474"/>
      <c r="F437" s="473"/>
      <c r="G437" s="473"/>
      <c r="H437" s="475"/>
      <c r="I437" s="473"/>
      <c r="J437" s="473"/>
      <c r="K437" s="473"/>
      <c r="L437" s="473"/>
      <c r="M437" s="473"/>
      <c r="N437" s="473"/>
      <c r="O437" s="473"/>
      <c r="P437" s="473"/>
      <c r="Q437" s="473"/>
      <c r="R437" s="473"/>
      <c r="S437" s="473"/>
      <c r="T437" s="473"/>
      <c r="U437" s="473"/>
      <c r="V437" s="473"/>
      <c r="W437" s="473"/>
      <c r="X437" s="473"/>
      <c r="Y437" s="473"/>
      <c r="Z437" s="473"/>
    </row>
    <row r="438" spans="1:26" ht="14.25" customHeight="1" x14ac:dyDescent="0.25">
      <c r="A438" s="473"/>
      <c r="B438" s="474"/>
      <c r="C438" s="474"/>
      <c r="D438" s="474"/>
      <c r="E438" s="474"/>
      <c r="F438" s="473"/>
      <c r="G438" s="473"/>
      <c r="H438" s="475"/>
      <c r="I438" s="473"/>
      <c r="J438" s="473"/>
      <c r="K438" s="473"/>
      <c r="L438" s="473"/>
      <c r="M438" s="473"/>
      <c r="N438" s="473"/>
      <c r="O438" s="473"/>
      <c r="P438" s="473"/>
      <c r="Q438" s="473"/>
      <c r="R438" s="473"/>
      <c r="S438" s="473"/>
      <c r="T438" s="473"/>
      <c r="U438" s="473"/>
      <c r="V438" s="473"/>
      <c r="W438" s="473"/>
      <c r="X438" s="473"/>
      <c r="Y438" s="473"/>
      <c r="Z438" s="473"/>
    </row>
    <row r="439" spans="1:26" ht="14.25" customHeight="1" x14ac:dyDescent="0.25">
      <c r="A439" s="473"/>
      <c r="B439" s="474"/>
      <c r="C439" s="474"/>
      <c r="D439" s="474"/>
      <c r="E439" s="474"/>
      <c r="F439" s="473"/>
      <c r="G439" s="473"/>
      <c r="H439" s="475"/>
      <c r="I439" s="473"/>
      <c r="J439" s="473"/>
      <c r="K439" s="473"/>
      <c r="L439" s="473"/>
      <c r="M439" s="473"/>
      <c r="N439" s="473"/>
      <c r="O439" s="473"/>
      <c r="P439" s="473"/>
      <c r="Q439" s="473"/>
      <c r="R439" s="473"/>
      <c r="S439" s="473"/>
      <c r="T439" s="473"/>
      <c r="U439" s="473"/>
      <c r="V439" s="473"/>
      <c r="W439" s="473"/>
      <c r="X439" s="473"/>
      <c r="Y439" s="473"/>
      <c r="Z439" s="473"/>
    </row>
    <row r="440" spans="1:26" ht="14.25" customHeight="1" x14ac:dyDescent="0.25">
      <c r="A440" s="473"/>
      <c r="B440" s="474"/>
      <c r="C440" s="474"/>
      <c r="D440" s="474"/>
      <c r="E440" s="474"/>
      <c r="F440" s="473"/>
      <c r="G440" s="473"/>
      <c r="H440" s="475"/>
      <c r="I440" s="473"/>
      <c r="J440" s="473"/>
      <c r="K440" s="473"/>
      <c r="L440" s="473"/>
      <c r="M440" s="473"/>
      <c r="N440" s="473"/>
      <c r="O440" s="473"/>
      <c r="P440" s="473"/>
      <c r="Q440" s="473"/>
      <c r="R440" s="473"/>
      <c r="S440" s="473"/>
      <c r="T440" s="473"/>
      <c r="U440" s="473"/>
      <c r="V440" s="473"/>
      <c r="W440" s="473"/>
      <c r="X440" s="473"/>
      <c r="Y440" s="473"/>
      <c r="Z440" s="473"/>
    </row>
    <row r="441" spans="1:26" ht="14.25" customHeight="1" x14ac:dyDescent="0.25">
      <c r="A441" s="473"/>
      <c r="B441" s="474"/>
      <c r="C441" s="474"/>
      <c r="D441" s="474"/>
      <c r="E441" s="474"/>
      <c r="F441" s="473"/>
      <c r="G441" s="473"/>
      <c r="H441" s="475"/>
      <c r="I441" s="473"/>
      <c r="J441" s="473"/>
      <c r="K441" s="473"/>
      <c r="L441" s="473"/>
      <c r="M441" s="473"/>
      <c r="N441" s="473"/>
      <c r="O441" s="473"/>
      <c r="P441" s="473"/>
      <c r="Q441" s="473"/>
      <c r="R441" s="473"/>
      <c r="S441" s="473"/>
      <c r="T441" s="473"/>
      <c r="U441" s="473"/>
      <c r="V441" s="473"/>
      <c r="W441" s="473"/>
      <c r="X441" s="473"/>
      <c r="Y441" s="473"/>
      <c r="Z441" s="473"/>
    </row>
    <row r="442" spans="1:26" ht="14.25" customHeight="1" x14ac:dyDescent="0.25">
      <c r="A442" s="473"/>
      <c r="B442" s="474"/>
      <c r="C442" s="474"/>
      <c r="D442" s="474"/>
      <c r="E442" s="474"/>
      <c r="F442" s="473"/>
      <c r="G442" s="473"/>
      <c r="H442" s="475"/>
      <c r="I442" s="473"/>
      <c r="J442" s="473"/>
      <c r="K442" s="473"/>
      <c r="L442" s="473"/>
      <c r="M442" s="473"/>
      <c r="N442" s="473"/>
      <c r="O442" s="473"/>
      <c r="P442" s="473"/>
      <c r="Q442" s="473"/>
      <c r="R442" s="473"/>
      <c r="S442" s="473"/>
      <c r="T442" s="473"/>
      <c r="U442" s="473"/>
      <c r="V442" s="473"/>
      <c r="W442" s="473"/>
      <c r="X442" s="473"/>
      <c r="Y442" s="473"/>
      <c r="Z442" s="473"/>
    </row>
    <row r="443" spans="1:26" ht="14.25" customHeight="1" x14ac:dyDescent="0.25">
      <c r="A443" s="473"/>
      <c r="B443" s="474"/>
      <c r="C443" s="474"/>
      <c r="D443" s="474"/>
      <c r="E443" s="474"/>
      <c r="F443" s="473"/>
      <c r="G443" s="473"/>
      <c r="H443" s="475"/>
      <c r="I443" s="473"/>
      <c r="J443" s="473"/>
      <c r="K443" s="473"/>
      <c r="L443" s="473"/>
      <c r="M443" s="473"/>
      <c r="N443" s="473"/>
      <c r="O443" s="473"/>
      <c r="P443" s="473"/>
      <c r="Q443" s="473"/>
      <c r="R443" s="473"/>
      <c r="S443" s="473"/>
      <c r="T443" s="473"/>
      <c r="U443" s="473"/>
      <c r="V443" s="473"/>
      <c r="W443" s="473"/>
      <c r="X443" s="473"/>
      <c r="Y443" s="473"/>
      <c r="Z443" s="473"/>
    </row>
    <row r="444" spans="1:26" ht="14.25" customHeight="1" x14ac:dyDescent="0.25">
      <c r="A444" s="473"/>
      <c r="B444" s="474"/>
      <c r="C444" s="474"/>
      <c r="D444" s="474"/>
      <c r="E444" s="474"/>
      <c r="F444" s="473"/>
      <c r="G444" s="473"/>
      <c r="H444" s="475"/>
      <c r="I444" s="473"/>
      <c r="J444" s="473"/>
      <c r="K444" s="473"/>
      <c r="L444" s="473"/>
      <c r="M444" s="473"/>
      <c r="N444" s="473"/>
      <c r="O444" s="473"/>
      <c r="P444" s="473"/>
      <c r="Q444" s="473"/>
      <c r="R444" s="473"/>
      <c r="S444" s="473"/>
      <c r="T444" s="473"/>
      <c r="U444" s="473"/>
      <c r="V444" s="473"/>
      <c r="W444" s="473"/>
      <c r="X444" s="473"/>
      <c r="Y444" s="473"/>
      <c r="Z444" s="473"/>
    </row>
    <row r="445" spans="1:26" ht="14.25" customHeight="1" x14ac:dyDescent="0.25">
      <c r="A445" s="473"/>
      <c r="B445" s="474"/>
      <c r="C445" s="474"/>
      <c r="D445" s="474"/>
      <c r="E445" s="474"/>
      <c r="F445" s="473"/>
      <c r="G445" s="473"/>
      <c r="H445" s="475"/>
      <c r="I445" s="473"/>
      <c r="J445" s="473"/>
      <c r="K445" s="473"/>
      <c r="L445" s="473"/>
      <c r="M445" s="473"/>
      <c r="N445" s="473"/>
      <c r="O445" s="473"/>
      <c r="P445" s="473"/>
      <c r="Q445" s="473"/>
      <c r="R445" s="473"/>
      <c r="S445" s="473"/>
      <c r="T445" s="473"/>
      <c r="U445" s="473"/>
      <c r="V445" s="473"/>
      <c r="W445" s="473"/>
      <c r="X445" s="473"/>
      <c r="Y445" s="473"/>
      <c r="Z445" s="473"/>
    </row>
    <row r="446" spans="1:26" ht="14.25" customHeight="1" x14ac:dyDescent="0.25">
      <c r="A446" s="473"/>
      <c r="B446" s="474"/>
      <c r="C446" s="474"/>
      <c r="D446" s="474"/>
      <c r="E446" s="474"/>
      <c r="F446" s="473"/>
      <c r="G446" s="473"/>
      <c r="H446" s="475"/>
      <c r="I446" s="473"/>
      <c r="J446" s="473"/>
      <c r="K446" s="473"/>
      <c r="L446" s="473"/>
      <c r="M446" s="473"/>
      <c r="N446" s="473"/>
      <c r="O446" s="473"/>
      <c r="P446" s="473"/>
      <c r="Q446" s="473"/>
      <c r="R446" s="473"/>
      <c r="S446" s="473"/>
      <c r="T446" s="473"/>
      <c r="U446" s="473"/>
      <c r="V446" s="473"/>
      <c r="W446" s="473"/>
      <c r="X446" s="473"/>
      <c r="Y446" s="473"/>
      <c r="Z446" s="473"/>
    </row>
    <row r="447" spans="1:26" ht="14.25" customHeight="1" x14ac:dyDescent="0.25">
      <c r="A447" s="473"/>
      <c r="B447" s="474"/>
      <c r="C447" s="474"/>
      <c r="D447" s="474"/>
      <c r="E447" s="474"/>
      <c r="F447" s="473"/>
      <c r="G447" s="473"/>
      <c r="H447" s="475"/>
      <c r="I447" s="473"/>
      <c r="J447" s="473"/>
      <c r="K447" s="473"/>
      <c r="L447" s="473"/>
      <c r="M447" s="473"/>
      <c r="N447" s="473"/>
      <c r="O447" s="473"/>
      <c r="P447" s="473"/>
      <c r="Q447" s="473"/>
      <c r="R447" s="473"/>
      <c r="S447" s="473"/>
      <c r="T447" s="473"/>
      <c r="U447" s="473"/>
      <c r="V447" s="473"/>
      <c r="W447" s="473"/>
      <c r="X447" s="473"/>
      <c r="Y447" s="473"/>
      <c r="Z447" s="473"/>
    </row>
    <row r="448" spans="1:26" ht="14.25" customHeight="1" x14ac:dyDescent="0.25">
      <c r="A448" s="473"/>
      <c r="B448" s="474"/>
      <c r="C448" s="474"/>
      <c r="D448" s="474"/>
      <c r="E448" s="474"/>
      <c r="F448" s="473"/>
      <c r="G448" s="473"/>
      <c r="H448" s="475"/>
      <c r="I448" s="473"/>
      <c r="J448" s="473"/>
      <c r="K448" s="473"/>
      <c r="L448" s="473"/>
      <c r="M448" s="473"/>
      <c r="N448" s="473"/>
      <c r="O448" s="473"/>
      <c r="P448" s="473"/>
      <c r="Q448" s="473"/>
      <c r="R448" s="473"/>
      <c r="S448" s="473"/>
      <c r="T448" s="473"/>
      <c r="U448" s="473"/>
      <c r="V448" s="473"/>
      <c r="W448" s="473"/>
      <c r="X448" s="473"/>
      <c r="Y448" s="473"/>
      <c r="Z448" s="473"/>
    </row>
    <row r="449" spans="1:26" ht="14.25" customHeight="1" x14ac:dyDescent="0.25">
      <c r="A449" s="473"/>
      <c r="B449" s="474"/>
      <c r="C449" s="474"/>
      <c r="D449" s="474"/>
      <c r="E449" s="474"/>
      <c r="F449" s="473"/>
      <c r="G449" s="473"/>
      <c r="H449" s="475"/>
      <c r="I449" s="473"/>
      <c r="J449" s="473"/>
      <c r="K449" s="473"/>
      <c r="L449" s="473"/>
      <c r="M449" s="473"/>
      <c r="N449" s="473"/>
      <c r="O449" s="473"/>
      <c r="P449" s="473"/>
      <c r="Q449" s="473"/>
      <c r="R449" s="473"/>
      <c r="S449" s="473"/>
      <c r="T449" s="473"/>
      <c r="U449" s="473"/>
      <c r="V449" s="473"/>
      <c r="W449" s="473"/>
      <c r="X449" s="473"/>
      <c r="Y449" s="473"/>
      <c r="Z449" s="473"/>
    </row>
    <row r="450" spans="1:26" ht="14.25" customHeight="1" x14ac:dyDescent="0.25">
      <c r="A450" s="473"/>
      <c r="B450" s="474"/>
      <c r="C450" s="474"/>
      <c r="D450" s="474"/>
      <c r="E450" s="474"/>
      <c r="F450" s="473"/>
      <c r="G450" s="473"/>
      <c r="H450" s="475"/>
      <c r="I450" s="473"/>
      <c r="J450" s="473"/>
      <c r="K450" s="473"/>
      <c r="L450" s="473"/>
      <c r="M450" s="473"/>
      <c r="N450" s="473"/>
      <c r="O450" s="473"/>
      <c r="P450" s="473"/>
      <c r="Q450" s="473"/>
      <c r="R450" s="473"/>
      <c r="S450" s="473"/>
      <c r="T450" s="473"/>
      <c r="U450" s="473"/>
      <c r="V450" s="473"/>
      <c r="W450" s="473"/>
      <c r="X450" s="473"/>
      <c r="Y450" s="473"/>
      <c r="Z450" s="473"/>
    </row>
    <row r="451" spans="1:26" ht="14.25" customHeight="1" x14ac:dyDescent="0.25">
      <c r="A451" s="473"/>
      <c r="B451" s="474"/>
      <c r="C451" s="474"/>
      <c r="D451" s="474"/>
      <c r="E451" s="474"/>
      <c r="F451" s="473"/>
      <c r="G451" s="473"/>
      <c r="H451" s="475"/>
      <c r="I451" s="473"/>
      <c r="J451" s="473"/>
      <c r="K451" s="473"/>
      <c r="L451" s="473"/>
      <c r="M451" s="473"/>
      <c r="N451" s="473"/>
      <c r="O451" s="473"/>
      <c r="P451" s="473"/>
      <c r="Q451" s="473"/>
      <c r="R451" s="473"/>
      <c r="S451" s="473"/>
      <c r="T451" s="473"/>
      <c r="U451" s="473"/>
      <c r="V451" s="473"/>
      <c r="W451" s="473"/>
      <c r="X451" s="473"/>
      <c r="Y451" s="473"/>
      <c r="Z451" s="473"/>
    </row>
    <row r="452" spans="1:26" ht="14.25" customHeight="1" x14ac:dyDescent="0.25">
      <c r="A452" s="473"/>
      <c r="B452" s="474"/>
      <c r="C452" s="474"/>
      <c r="D452" s="474"/>
      <c r="E452" s="474"/>
      <c r="F452" s="473"/>
      <c r="G452" s="473"/>
      <c r="H452" s="475"/>
      <c r="I452" s="473"/>
      <c r="J452" s="473"/>
      <c r="K452" s="473"/>
      <c r="L452" s="473"/>
      <c r="M452" s="473"/>
      <c r="N452" s="473"/>
      <c r="O452" s="473"/>
      <c r="P452" s="473"/>
      <c r="Q452" s="473"/>
      <c r="R452" s="473"/>
      <c r="S452" s="473"/>
      <c r="T452" s="473"/>
      <c r="U452" s="473"/>
      <c r="V452" s="473"/>
      <c r="W452" s="473"/>
      <c r="X452" s="473"/>
      <c r="Y452" s="473"/>
      <c r="Z452" s="473"/>
    </row>
    <row r="453" spans="1:26" ht="14.25" customHeight="1" x14ac:dyDescent="0.25">
      <c r="A453" s="473"/>
      <c r="B453" s="474"/>
      <c r="C453" s="474"/>
      <c r="D453" s="474"/>
      <c r="E453" s="474"/>
      <c r="F453" s="473"/>
      <c r="G453" s="473"/>
      <c r="H453" s="475"/>
      <c r="I453" s="473"/>
      <c r="J453" s="473"/>
      <c r="K453" s="473"/>
      <c r="L453" s="473"/>
      <c r="M453" s="473"/>
      <c r="N453" s="473"/>
      <c r="O453" s="473"/>
      <c r="P453" s="473"/>
      <c r="Q453" s="473"/>
      <c r="R453" s="473"/>
      <c r="S453" s="473"/>
      <c r="T453" s="473"/>
      <c r="U453" s="473"/>
      <c r="V453" s="473"/>
      <c r="W453" s="473"/>
      <c r="X453" s="473"/>
      <c r="Y453" s="473"/>
      <c r="Z453" s="473"/>
    </row>
    <row r="454" spans="1:26" ht="14.25" customHeight="1" x14ac:dyDescent="0.25">
      <c r="A454" s="473"/>
      <c r="B454" s="474"/>
      <c r="C454" s="474"/>
      <c r="D454" s="474"/>
      <c r="E454" s="474"/>
      <c r="F454" s="473"/>
      <c r="G454" s="473"/>
      <c r="H454" s="475"/>
      <c r="I454" s="473"/>
      <c r="J454" s="473"/>
      <c r="K454" s="473"/>
      <c r="L454" s="473"/>
      <c r="M454" s="473"/>
      <c r="N454" s="473"/>
      <c r="O454" s="473"/>
      <c r="P454" s="473"/>
      <c r="Q454" s="473"/>
      <c r="R454" s="473"/>
      <c r="S454" s="473"/>
      <c r="T454" s="473"/>
      <c r="U454" s="473"/>
      <c r="V454" s="473"/>
      <c r="W454" s="473"/>
      <c r="X454" s="473"/>
      <c r="Y454" s="473"/>
      <c r="Z454" s="473"/>
    </row>
    <row r="455" spans="1:26" ht="14.25" customHeight="1" x14ac:dyDescent="0.25">
      <c r="A455" s="473"/>
      <c r="B455" s="474"/>
      <c r="C455" s="474"/>
      <c r="D455" s="474"/>
      <c r="E455" s="474"/>
      <c r="F455" s="473"/>
      <c r="G455" s="473"/>
      <c r="H455" s="475"/>
      <c r="I455" s="473"/>
      <c r="J455" s="473"/>
      <c r="K455" s="473"/>
      <c r="L455" s="473"/>
      <c r="M455" s="473"/>
      <c r="N455" s="473"/>
      <c r="O455" s="473"/>
      <c r="P455" s="473"/>
      <c r="Q455" s="473"/>
      <c r="R455" s="473"/>
      <c r="S455" s="473"/>
      <c r="T455" s="473"/>
      <c r="U455" s="473"/>
      <c r="V455" s="473"/>
      <c r="W455" s="473"/>
      <c r="X455" s="473"/>
      <c r="Y455" s="473"/>
      <c r="Z455" s="473"/>
    </row>
    <row r="456" spans="1:26" ht="14.25" customHeight="1" x14ac:dyDescent="0.25">
      <c r="A456" s="473"/>
      <c r="B456" s="474"/>
      <c r="C456" s="474"/>
      <c r="D456" s="474"/>
      <c r="E456" s="474"/>
      <c r="F456" s="473"/>
      <c r="G456" s="473"/>
      <c r="H456" s="475"/>
      <c r="I456" s="473"/>
      <c r="J456" s="473"/>
      <c r="K456" s="473"/>
      <c r="L456" s="473"/>
      <c r="M456" s="473"/>
      <c r="N456" s="473"/>
      <c r="O456" s="473"/>
      <c r="P456" s="473"/>
      <c r="Q456" s="473"/>
      <c r="R456" s="473"/>
      <c r="S456" s="473"/>
      <c r="T456" s="473"/>
      <c r="U456" s="473"/>
      <c r="V456" s="473"/>
      <c r="W456" s="473"/>
      <c r="X456" s="473"/>
      <c r="Y456" s="473"/>
      <c r="Z456" s="473"/>
    </row>
    <row r="457" spans="1:26" ht="14.25" customHeight="1" x14ac:dyDescent="0.25">
      <c r="A457" s="473"/>
      <c r="B457" s="474"/>
      <c r="C457" s="474"/>
      <c r="D457" s="474"/>
      <c r="E457" s="474"/>
      <c r="F457" s="473"/>
      <c r="G457" s="473"/>
      <c r="H457" s="475"/>
      <c r="I457" s="473"/>
      <c r="J457" s="473"/>
      <c r="K457" s="473"/>
      <c r="L457" s="473"/>
      <c r="M457" s="473"/>
      <c r="N457" s="473"/>
      <c r="O457" s="473"/>
      <c r="P457" s="473"/>
      <c r="Q457" s="473"/>
      <c r="R457" s="473"/>
      <c r="S457" s="473"/>
      <c r="T457" s="473"/>
      <c r="U457" s="473"/>
      <c r="V457" s="473"/>
      <c r="W457" s="473"/>
      <c r="X457" s="473"/>
      <c r="Y457" s="473"/>
      <c r="Z457" s="473"/>
    </row>
    <row r="458" spans="1:26" ht="14.25" customHeight="1" x14ac:dyDescent="0.25">
      <c r="A458" s="473"/>
      <c r="B458" s="474"/>
      <c r="C458" s="474"/>
      <c r="D458" s="474"/>
      <c r="E458" s="474"/>
      <c r="F458" s="473"/>
      <c r="G458" s="473"/>
      <c r="H458" s="475"/>
      <c r="I458" s="473"/>
      <c r="J458" s="473"/>
      <c r="K458" s="473"/>
      <c r="L458" s="473"/>
      <c r="M458" s="473"/>
      <c r="N458" s="473"/>
      <c r="O458" s="473"/>
      <c r="P458" s="473"/>
      <c r="Q458" s="473"/>
      <c r="R458" s="473"/>
      <c r="S458" s="473"/>
      <c r="T458" s="473"/>
      <c r="U458" s="473"/>
      <c r="V458" s="473"/>
      <c r="W458" s="473"/>
      <c r="X458" s="473"/>
      <c r="Y458" s="473"/>
      <c r="Z458" s="473"/>
    </row>
    <row r="459" spans="1:26" ht="14.25" customHeight="1" x14ac:dyDescent="0.25">
      <c r="A459" s="473"/>
      <c r="B459" s="474"/>
      <c r="C459" s="474"/>
      <c r="D459" s="474"/>
      <c r="E459" s="474"/>
      <c r="F459" s="473"/>
      <c r="G459" s="473"/>
      <c r="H459" s="475"/>
      <c r="I459" s="473"/>
      <c r="J459" s="473"/>
      <c r="K459" s="473"/>
      <c r="L459" s="473"/>
      <c r="M459" s="473"/>
      <c r="N459" s="473"/>
      <c r="O459" s="473"/>
      <c r="P459" s="473"/>
      <c r="Q459" s="473"/>
      <c r="R459" s="473"/>
      <c r="S459" s="473"/>
      <c r="T459" s="473"/>
      <c r="U459" s="473"/>
      <c r="V459" s="473"/>
      <c r="W459" s="473"/>
      <c r="X459" s="473"/>
      <c r="Y459" s="473"/>
      <c r="Z459" s="473"/>
    </row>
    <row r="460" spans="1:26" ht="14.25" customHeight="1" x14ac:dyDescent="0.25">
      <c r="A460" s="473"/>
      <c r="B460" s="474"/>
      <c r="C460" s="474"/>
      <c r="D460" s="474"/>
      <c r="E460" s="474"/>
      <c r="F460" s="473"/>
      <c r="G460" s="473"/>
      <c r="H460" s="475"/>
      <c r="I460" s="473"/>
      <c r="J460" s="473"/>
      <c r="K460" s="473"/>
      <c r="L460" s="473"/>
      <c r="M460" s="473"/>
      <c r="N460" s="473"/>
      <c r="O460" s="473"/>
      <c r="P460" s="473"/>
      <c r="Q460" s="473"/>
      <c r="R460" s="473"/>
      <c r="S460" s="473"/>
      <c r="T460" s="473"/>
      <c r="U460" s="473"/>
      <c r="V460" s="473"/>
      <c r="W460" s="473"/>
      <c r="X460" s="473"/>
      <c r="Y460" s="473"/>
      <c r="Z460" s="473"/>
    </row>
    <row r="461" spans="1:26" ht="14.25" customHeight="1" x14ac:dyDescent="0.25">
      <c r="A461" s="473"/>
      <c r="B461" s="474"/>
      <c r="C461" s="474"/>
      <c r="D461" s="474"/>
      <c r="E461" s="474"/>
      <c r="F461" s="473"/>
      <c r="G461" s="473"/>
      <c r="H461" s="475"/>
      <c r="I461" s="473"/>
      <c r="J461" s="473"/>
      <c r="K461" s="473"/>
      <c r="L461" s="473"/>
      <c r="M461" s="473"/>
      <c r="N461" s="473"/>
      <c r="O461" s="473"/>
      <c r="P461" s="473"/>
      <c r="Q461" s="473"/>
      <c r="R461" s="473"/>
      <c r="S461" s="473"/>
      <c r="T461" s="473"/>
      <c r="U461" s="473"/>
      <c r="V461" s="473"/>
      <c r="W461" s="473"/>
      <c r="X461" s="473"/>
      <c r="Y461" s="473"/>
      <c r="Z461" s="473"/>
    </row>
    <row r="462" spans="1:26" ht="14.25" customHeight="1" x14ac:dyDescent="0.25">
      <c r="A462" s="473"/>
      <c r="B462" s="474"/>
      <c r="C462" s="474"/>
      <c r="D462" s="474"/>
      <c r="E462" s="474"/>
      <c r="F462" s="473"/>
      <c r="G462" s="473"/>
      <c r="H462" s="475"/>
      <c r="I462" s="473"/>
      <c r="J462" s="473"/>
      <c r="K462" s="473"/>
      <c r="L462" s="473"/>
      <c r="M462" s="473"/>
      <c r="N462" s="473"/>
      <c r="O462" s="473"/>
      <c r="P462" s="473"/>
      <c r="Q462" s="473"/>
      <c r="R462" s="473"/>
      <c r="S462" s="473"/>
      <c r="T462" s="473"/>
      <c r="U462" s="473"/>
      <c r="V462" s="473"/>
      <c r="W462" s="473"/>
      <c r="X462" s="473"/>
      <c r="Y462" s="473"/>
      <c r="Z462" s="473"/>
    </row>
    <row r="463" spans="1:26" ht="14.25" customHeight="1" x14ac:dyDescent="0.25">
      <c r="A463" s="473"/>
      <c r="B463" s="474"/>
      <c r="C463" s="474"/>
      <c r="D463" s="474"/>
      <c r="E463" s="474"/>
      <c r="F463" s="473"/>
      <c r="G463" s="473"/>
      <c r="H463" s="475"/>
      <c r="I463" s="473"/>
      <c r="J463" s="473"/>
      <c r="K463" s="473"/>
      <c r="L463" s="473"/>
      <c r="M463" s="473"/>
      <c r="N463" s="473"/>
      <c r="O463" s="473"/>
      <c r="P463" s="473"/>
      <c r="Q463" s="473"/>
      <c r="R463" s="473"/>
      <c r="S463" s="473"/>
      <c r="T463" s="473"/>
      <c r="U463" s="473"/>
      <c r="V463" s="473"/>
      <c r="W463" s="473"/>
      <c r="X463" s="473"/>
      <c r="Y463" s="473"/>
      <c r="Z463" s="473"/>
    </row>
    <row r="464" spans="1:26" ht="14.25" customHeight="1" x14ac:dyDescent="0.25">
      <c r="A464" s="473"/>
      <c r="B464" s="474"/>
      <c r="C464" s="474"/>
      <c r="D464" s="474"/>
      <c r="E464" s="474"/>
      <c r="F464" s="473"/>
      <c r="G464" s="473"/>
      <c r="H464" s="475"/>
      <c r="I464" s="473"/>
      <c r="J464" s="473"/>
      <c r="K464" s="473"/>
      <c r="L464" s="473"/>
      <c r="M464" s="473"/>
      <c r="N464" s="473"/>
      <c r="O464" s="473"/>
      <c r="P464" s="473"/>
      <c r="Q464" s="473"/>
      <c r="R464" s="473"/>
      <c r="S464" s="473"/>
      <c r="T464" s="473"/>
      <c r="U464" s="473"/>
      <c r="V464" s="473"/>
      <c r="W464" s="473"/>
      <c r="X464" s="473"/>
      <c r="Y464" s="473"/>
      <c r="Z464" s="473"/>
    </row>
    <row r="465" spans="1:26" ht="14.25" customHeight="1" x14ac:dyDescent="0.25">
      <c r="A465" s="473"/>
      <c r="B465" s="474"/>
      <c r="C465" s="474"/>
      <c r="D465" s="474"/>
      <c r="E465" s="474"/>
      <c r="F465" s="473"/>
      <c r="G465" s="473"/>
      <c r="H465" s="475"/>
      <c r="I465" s="473"/>
      <c r="J465" s="473"/>
      <c r="K465" s="473"/>
      <c r="L465" s="473"/>
      <c r="M465" s="473"/>
      <c r="N465" s="473"/>
      <c r="O465" s="473"/>
      <c r="P465" s="473"/>
      <c r="Q465" s="473"/>
      <c r="R465" s="473"/>
      <c r="S465" s="473"/>
      <c r="T465" s="473"/>
      <c r="U465" s="473"/>
      <c r="V465" s="473"/>
      <c r="W465" s="473"/>
      <c r="X465" s="473"/>
      <c r="Y465" s="473"/>
      <c r="Z465" s="473"/>
    </row>
    <row r="466" spans="1:26" ht="14.25" customHeight="1" x14ac:dyDescent="0.25">
      <c r="A466" s="473"/>
      <c r="B466" s="474"/>
      <c r="C466" s="474"/>
      <c r="D466" s="474"/>
      <c r="E466" s="474"/>
      <c r="F466" s="473"/>
      <c r="G466" s="473"/>
      <c r="H466" s="475"/>
      <c r="I466" s="473"/>
      <c r="J466" s="473"/>
      <c r="K466" s="473"/>
      <c r="L466" s="473"/>
      <c r="M466" s="473"/>
      <c r="N466" s="473"/>
      <c r="O466" s="473"/>
      <c r="P466" s="473"/>
      <c r="Q466" s="473"/>
      <c r="R466" s="473"/>
      <c r="S466" s="473"/>
      <c r="T466" s="473"/>
      <c r="U466" s="473"/>
      <c r="V466" s="473"/>
      <c r="W466" s="473"/>
      <c r="X466" s="473"/>
      <c r="Y466" s="473"/>
      <c r="Z466" s="473"/>
    </row>
    <row r="467" spans="1:26" ht="14.25" customHeight="1" x14ac:dyDescent="0.25">
      <c r="A467" s="473"/>
      <c r="B467" s="474"/>
      <c r="C467" s="474"/>
      <c r="D467" s="474"/>
      <c r="E467" s="474"/>
      <c r="F467" s="473"/>
      <c r="G467" s="473"/>
      <c r="H467" s="475"/>
      <c r="I467" s="473"/>
      <c r="J467" s="473"/>
      <c r="K467" s="473"/>
      <c r="L467" s="473"/>
      <c r="M467" s="473"/>
      <c r="N467" s="473"/>
      <c r="O467" s="473"/>
      <c r="P467" s="473"/>
      <c r="Q467" s="473"/>
      <c r="R467" s="473"/>
      <c r="S467" s="473"/>
      <c r="T467" s="473"/>
      <c r="U467" s="473"/>
      <c r="V467" s="473"/>
      <c r="W467" s="473"/>
      <c r="X467" s="473"/>
      <c r="Y467" s="473"/>
      <c r="Z467" s="473"/>
    </row>
    <row r="468" spans="1:26" ht="14.25" customHeight="1" x14ac:dyDescent="0.25">
      <c r="A468" s="473"/>
      <c r="B468" s="474"/>
      <c r="C468" s="474"/>
      <c r="D468" s="474"/>
      <c r="E468" s="474"/>
      <c r="F468" s="473"/>
      <c r="G468" s="473"/>
      <c r="H468" s="475"/>
      <c r="I468" s="473"/>
      <c r="J468" s="473"/>
      <c r="K468" s="473"/>
      <c r="L468" s="473"/>
      <c r="M468" s="473"/>
      <c r="N468" s="473"/>
      <c r="O468" s="473"/>
      <c r="P468" s="473"/>
      <c r="Q468" s="473"/>
      <c r="R468" s="473"/>
      <c r="S468" s="473"/>
      <c r="T468" s="473"/>
      <c r="U468" s="473"/>
      <c r="V468" s="473"/>
      <c r="W468" s="473"/>
      <c r="X468" s="473"/>
      <c r="Y468" s="473"/>
      <c r="Z468" s="473"/>
    </row>
    <row r="469" spans="1:26" ht="14.25" customHeight="1" x14ac:dyDescent="0.25">
      <c r="A469" s="473"/>
      <c r="B469" s="474"/>
      <c r="C469" s="474"/>
      <c r="D469" s="474"/>
      <c r="E469" s="474"/>
      <c r="F469" s="473"/>
      <c r="G469" s="473"/>
      <c r="H469" s="475"/>
      <c r="I469" s="473"/>
      <c r="J469" s="473"/>
      <c r="K469" s="473"/>
      <c r="L469" s="473"/>
      <c r="M469" s="473"/>
      <c r="N469" s="473"/>
      <c r="O469" s="473"/>
      <c r="P469" s="473"/>
      <c r="Q469" s="473"/>
      <c r="R469" s="473"/>
      <c r="S469" s="473"/>
      <c r="T469" s="473"/>
      <c r="U469" s="473"/>
      <c r="V469" s="473"/>
      <c r="W469" s="473"/>
      <c r="X469" s="473"/>
      <c r="Y469" s="473"/>
      <c r="Z469" s="473"/>
    </row>
    <row r="470" spans="1:26" ht="14.25" customHeight="1" x14ac:dyDescent="0.25">
      <c r="A470" s="473"/>
      <c r="B470" s="474"/>
      <c r="C470" s="474"/>
      <c r="D470" s="474"/>
      <c r="E470" s="474"/>
      <c r="F470" s="473"/>
      <c r="G470" s="473"/>
      <c r="H470" s="475"/>
      <c r="I470" s="473"/>
      <c r="J470" s="473"/>
      <c r="K470" s="473"/>
      <c r="L470" s="473"/>
      <c r="M470" s="473"/>
      <c r="N470" s="473"/>
      <c r="O470" s="473"/>
      <c r="P470" s="473"/>
      <c r="Q470" s="473"/>
      <c r="R470" s="473"/>
      <c r="S470" s="473"/>
      <c r="T470" s="473"/>
      <c r="U470" s="473"/>
      <c r="V470" s="473"/>
      <c r="W470" s="473"/>
      <c r="X470" s="473"/>
      <c r="Y470" s="473"/>
      <c r="Z470" s="473"/>
    </row>
    <row r="471" spans="1:26" ht="14.25" customHeight="1" x14ac:dyDescent="0.25">
      <c r="A471" s="473"/>
      <c r="B471" s="474"/>
      <c r="C471" s="474"/>
      <c r="D471" s="474"/>
      <c r="E471" s="474"/>
      <c r="F471" s="473"/>
      <c r="G471" s="473"/>
      <c r="H471" s="475"/>
      <c r="I471" s="473"/>
      <c r="J471" s="473"/>
      <c r="K471" s="473"/>
      <c r="L471" s="473"/>
      <c r="M471" s="473"/>
      <c r="N471" s="473"/>
      <c r="O471" s="473"/>
      <c r="P471" s="473"/>
      <c r="Q471" s="473"/>
      <c r="R471" s="473"/>
      <c r="S471" s="473"/>
      <c r="T471" s="473"/>
      <c r="U471" s="473"/>
      <c r="V471" s="473"/>
      <c r="W471" s="473"/>
      <c r="X471" s="473"/>
      <c r="Y471" s="473"/>
      <c r="Z471" s="473"/>
    </row>
    <row r="472" spans="1:26" ht="14.25" customHeight="1" x14ac:dyDescent="0.25">
      <c r="A472" s="473"/>
      <c r="B472" s="474"/>
      <c r="C472" s="474"/>
      <c r="D472" s="474"/>
      <c r="E472" s="474"/>
      <c r="F472" s="473"/>
      <c r="G472" s="473"/>
      <c r="H472" s="475"/>
      <c r="I472" s="473"/>
      <c r="J472" s="473"/>
      <c r="K472" s="473"/>
      <c r="L472" s="473"/>
      <c r="M472" s="473"/>
      <c r="N472" s="473"/>
      <c r="O472" s="473"/>
      <c r="P472" s="473"/>
      <c r="Q472" s="473"/>
      <c r="R472" s="473"/>
      <c r="S472" s="473"/>
      <c r="T472" s="473"/>
      <c r="U472" s="473"/>
      <c r="V472" s="473"/>
      <c r="W472" s="473"/>
      <c r="X472" s="473"/>
      <c r="Y472" s="473"/>
      <c r="Z472" s="473"/>
    </row>
    <row r="473" spans="1:26" ht="14.25" customHeight="1" x14ac:dyDescent="0.25">
      <c r="A473" s="473"/>
      <c r="B473" s="474"/>
      <c r="C473" s="474"/>
      <c r="D473" s="474"/>
      <c r="E473" s="474"/>
      <c r="F473" s="473"/>
      <c r="G473" s="473"/>
      <c r="H473" s="475"/>
      <c r="I473" s="473"/>
      <c r="J473" s="473"/>
      <c r="K473" s="473"/>
      <c r="L473" s="473"/>
      <c r="M473" s="473"/>
      <c r="N473" s="473"/>
      <c r="O473" s="473"/>
      <c r="P473" s="473"/>
      <c r="Q473" s="473"/>
      <c r="R473" s="473"/>
      <c r="S473" s="473"/>
      <c r="T473" s="473"/>
      <c r="U473" s="473"/>
      <c r="V473" s="473"/>
      <c r="W473" s="473"/>
      <c r="X473" s="473"/>
      <c r="Y473" s="473"/>
      <c r="Z473" s="473"/>
    </row>
    <row r="474" spans="1:26" ht="14.25" customHeight="1" x14ac:dyDescent="0.25">
      <c r="A474" s="473"/>
      <c r="B474" s="474"/>
      <c r="C474" s="474"/>
      <c r="D474" s="474"/>
      <c r="E474" s="474"/>
      <c r="F474" s="473"/>
      <c r="G474" s="473"/>
      <c r="H474" s="475"/>
      <c r="I474" s="473"/>
      <c r="J474" s="473"/>
      <c r="K474" s="473"/>
      <c r="L474" s="473"/>
      <c r="M474" s="473"/>
      <c r="N474" s="473"/>
      <c r="O474" s="473"/>
      <c r="P474" s="473"/>
      <c r="Q474" s="473"/>
      <c r="R474" s="473"/>
      <c r="S474" s="473"/>
      <c r="T474" s="473"/>
      <c r="U474" s="473"/>
      <c r="V474" s="473"/>
      <c r="W474" s="473"/>
      <c r="X474" s="473"/>
      <c r="Y474" s="473"/>
      <c r="Z474" s="473"/>
    </row>
    <row r="475" spans="1:26" ht="14.25" customHeight="1" x14ac:dyDescent="0.25">
      <c r="A475" s="473"/>
      <c r="B475" s="474"/>
      <c r="C475" s="474"/>
      <c r="D475" s="474"/>
      <c r="E475" s="474"/>
      <c r="F475" s="473"/>
      <c r="G475" s="473"/>
      <c r="H475" s="475"/>
      <c r="I475" s="473"/>
      <c r="J475" s="473"/>
      <c r="K475" s="473"/>
      <c r="L475" s="473"/>
      <c r="M475" s="473"/>
      <c r="N475" s="473"/>
      <c r="O475" s="473"/>
      <c r="P475" s="473"/>
      <c r="Q475" s="473"/>
      <c r="R475" s="473"/>
      <c r="S475" s="473"/>
      <c r="T475" s="473"/>
      <c r="U475" s="473"/>
      <c r="V475" s="473"/>
      <c r="W475" s="473"/>
      <c r="X475" s="473"/>
      <c r="Y475" s="473"/>
      <c r="Z475" s="473"/>
    </row>
    <row r="476" spans="1:26" ht="14.25" customHeight="1" x14ac:dyDescent="0.25">
      <c r="A476" s="473"/>
      <c r="B476" s="474"/>
      <c r="C476" s="474"/>
      <c r="D476" s="474"/>
      <c r="E476" s="474"/>
      <c r="F476" s="473"/>
      <c r="G476" s="473"/>
      <c r="H476" s="475"/>
      <c r="I476" s="473"/>
      <c r="J476" s="473"/>
      <c r="K476" s="473"/>
      <c r="L476" s="473"/>
      <c r="M476" s="473"/>
      <c r="N476" s="473"/>
      <c r="O476" s="473"/>
      <c r="P476" s="473"/>
      <c r="Q476" s="473"/>
      <c r="R476" s="473"/>
      <c r="S476" s="473"/>
      <c r="T476" s="473"/>
      <c r="U476" s="473"/>
      <c r="V476" s="473"/>
      <c r="W476" s="473"/>
      <c r="X476" s="473"/>
      <c r="Y476" s="473"/>
      <c r="Z476" s="473"/>
    </row>
    <row r="477" spans="1:26" ht="14.25" customHeight="1" x14ac:dyDescent="0.25">
      <c r="A477" s="473"/>
      <c r="B477" s="474"/>
      <c r="C477" s="474"/>
      <c r="D477" s="474"/>
      <c r="E477" s="474"/>
      <c r="F477" s="473"/>
      <c r="G477" s="473"/>
      <c r="H477" s="475"/>
      <c r="I477" s="473"/>
      <c r="J477" s="473"/>
      <c r="K477" s="473"/>
      <c r="L477" s="473"/>
      <c r="M477" s="473"/>
      <c r="N477" s="473"/>
      <c r="O477" s="473"/>
      <c r="P477" s="473"/>
      <c r="Q477" s="473"/>
      <c r="R477" s="473"/>
      <c r="S477" s="473"/>
      <c r="T477" s="473"/>
      <c r="U477" s="473"/>
      <c r="V477" s="473"/>
      <c r="W477" s="473"/>
      <c r="X477" s="473"/>
      <c r="Y477" s="473"/>
      <c r="Z477" s="473"/>
    </row>
    <row r="478" spans="1:26" ht="14.25" customHeight="1" x14ac:dyDescent="0.25">
      <c r="A478" s="473"/>
      <c r="B478" s="474"/>
      <c r="C478" s="474"/>
      <c r="D478" s="474"/>
      <c r="E478" s="474"/>
      <c r="F478" s="473"/>
      <c r="G478" s="473"/>
      <c r="H478" s="475"/>
      <c r="I478" s="473"/>
      <c r="J478" s="473"/>
      <c r="K478" s="473"/>
      <c r="L478" s="473"/>
      <c r="M478" s="473"/>
      <c r="N478" s="473"/>
      <c r="O478" s="473"/>
      <c r="P478" s="473"/>
      <c r="Q478" s="473"/>
      <c r="R478" s="473"/>
      <c r="S478" s="473"/>
      <c r="T478" s="473"/>
      <c r="U478" s="473"/>
      <c r="V478" s="473"/>
      <c r="W478" s="473"/>
      <c r="X478" s="473"/>
      <c r="Y478" s="473"/>
      <c r="Z478" s="473"/>
    </row>
    <row r="479" spans="1:26" ht="14.25" customHeight="1" x14ac:dyDescent="0.25">
      <c r="A479" s="473"/>
      <c r="B479" s="474"/>
      <c r="C479" s="474"/>
      <c r="D479" s="474"/>
      <c r="E479" s="474"/>
      <c r="F479" s="473"/>
      <c r="G479" s="473"/>
      <c r="H479" s="475"/>
      <c r="I479" s="473"/>
      <c r="J479" s="473"/>
      <c r="K479" s="473"/>
      <c r="L479" s="473"/>
      <c r="M479" s="473"/>
      <c r="N479" s="473"/>
      <c r="O479" s="473"/>
      <c r="P479" s="473"/>
      <c r="Q479" s="473"/>
      <c r="R479" s="473"/>
      <c r="S479" s="473"/>
      <c r="T479" s="473"/>
      <c r="U479" s="473"/>
      <c r="V479" s="473"/>
      <c r="W479" s="473"/>
      <c r="X479" s="473"/>
      <c r="Y479" s="473"/>
      <c r="Z479" s="473"/>
    </row>
    <row r="480" spans="1:26" ht="14.25" customHeight="1" x14ac:dyDescent="0.25">
      <c r="A480" s="473"/>
      <c r="B480" s="474"/>
      <c r="C480" s="474"/>
      <c r="D480" s="474"/>
      <c r="E480" s="474"/>
      <c r="F480" s="473"/>
      <c r="G480" s="473"/>
      <c r="H480" s="475"/>
      <c r="I480" s="473"/>
      <c r="J480" s="473"/>
      <c r="K480" s="473"/>
      <c r="L480" s="473"/>
      <c r="M480" s="473"/>
      <c r="N480" s="473"/>
      <c r="O480" s="473"/>
      <c r="P480" s="473"/>
      <c r="Q480" s="473"/>
      <c r="R480" s="473"/>
      <c r="S480" s="473"/>
      <c r="T480" s="473"/>
      <c r="U480" s="473"/>
      <c r="V480" s="473"/>
      <c r="W480" s="473"/>
      <c r="X480" s="473"/>
      <c r="Y480" s="473"/>
      <c r="Z480" s="473"/>
    </row>
    <row r="481" spans="1:26" ht="14.25" customHeight="1" x14ac:dyDescent="0.25">
      <c r="A481" s="473"/>
      <c r="B481" s="474"/>
      <c r="C481" s="474"/>
      <c r="D481" s="474"/>
      <c r="E481" s="474"/>
      <c r="F481" s="473"/>
      <c r="G481" s="473"/>
      <c r="H481" s="475"/>
      <c r="I481" s="473"/>
      <c r="J481" s="473"/>
      <c r="K481" s="473"/>
      <c r="L481" s="473"/>
      <c r="M481" s="473"/>
      <c r="N481" s="473"/>
      <c r="O481" s="473"/>
      <c r="P481" s="473"/>
      <c r="Q481" s="473"/>
      <c r="R481" s="473"/>
      <c r="S481" s="473"/>
      <c r="T481" s="473"/>
      <c r="U481" s="473"/>
      <c r="V481" s="473"/>
      <c r="W481" s="473"/>
      <c r="X481" s="473"/>
      <c r="Y481" s="473"/>
      <c r="Z481" s="473"/>
    </row>
    <row r="482" spans="1:26" ht="14.25" customHeight="1" x14ac:dyDescent="0.25">
      <c r="A482" s="473"/>
      <c r="B482" s="474"/>
      <c r="C482" s="474"/>
      <c r="D482" s="474"/>
      <c r="E482" s="474"/>
      <c r="F482" s="473"/>
      <c r="G482" s="473"/>
      <c r="H482" s="475"/>
      <c r="I482" s="473"/>
      <c r="J482" s="473"/>
      <c r="K482" s="473"/>
      <c r="L482" s="473"/>
      <c r="M482" s="473"/>
      <c r="N482" s="473"/>
      <c r="O482" s="473"/>
      <c r="P482" s="473"/>
      <c r="Q482" s="473"/>
      <c r="R482" s="473"/>
      <c r="S482" s="473"/>
      <c r="T482" s="473"/>
      <c r="U482" s="473"/>
      <c r="V482" s="473"/>
      <c r="W482" s="473"/>
      <c r="X482" s="473"/>
      <c r="Y482" s="473"/>
      <c r="Z482" s="473"/>
    </row>
    <row r="483" spans="1:26" ht="14.25" customHeight="1" x14ac:dyDescent="0.25">
      <c r="A483" s="473"/>
      <c r="B483" s="474"/>
      <c r="C483" s="474"/>
      <c r="D483" s="474"/>
      <c r="E483" s="474"/>
      <c r="F483" s="473"/>
      <c r="G483" s="473"/>
      <c r="H483" s="475"/>
      <c r="I483" s="473"/>
      <c r="J483" s="473"/>
      <c r="K483" s="473"/>
      <c r="L483" s="473"/>
      <c r="M483" s="473"/>
      <c r="N483" s="473"/>
      <c r="O483" s="473"/>
      <c r="P483" s="473"/>
      <c r="Q483" s="473"/>
      <c r="R483" s="473"/>
      <c r="S483" s="473"/>
      <c r="T483" s="473"/>
      <c r="U483" s="473"/>
      <c r="V483" s="473"/>
      <c r="W483" s="473"/>
      <c r="X483" s="473"/>
      <c r="Y483" s="473"/>
      <c r="Z483" s="473"/>
    </row>
    <row r="484" spans="1:26" ht="14.25" customHeight="1" x14ac:dyDescent="0.25">
      <c r="A484" s="473"/>
      <c r="B484" s="474"/>
      <c r="C484" s="474"/>
      <c r="D484" s="474"/>
      <c r="E484" s="474"/>
      <c r="F484" s="473"/>
      <c r="G484" s="473"/>
      <c r="H484" s="475"/>
      <c r="I484" s="473"/>
      <c r="J484" s="473"/>
      <c r="K484" s="473"/>
      <c r="L484" s="473"/>
      <c r="M484" s="473"/>
      <c r="N484" s="473"/>
      <c r="O484" s="473"/>
      <c r="P484" s="473"/>
      <c r="Q484" s="473"/>
      <c r="R484" s="473"/>
      <c r="S484" s="473"/>
      <c r="T484" s="473"/>
      <c r="U484" s="473"/>
      <c r="V484" s="473"/>
      <c r="W484" s="473"/>
      <c r="X484" s="473"/>
      <c r="Y484" s="473"/>
      <c r="Z484" s="473"/>
    </row>
    <row r="485" spans="1:26" ht="14.25" customHeight="1" x14ac:dyDescent="0.25">
      <c r="A485" s="473"/>
      <c r="B485" s="474"/>
      <c r="C485" s="474"/>
      <c r="D485" s="474"/>
      <c r="E485" s="474"/>
      <c r="F485" s="473"/>
      <c r="G485" s="473"/>
      <c r="H485" s="475"/>
      <c r="I485" s="473"/>
      <c r="J485" s="473"/>
      <c r="K485" s="473"/>
      <c r="L485" s="473"/>
      <c r="M485" s="473"/>
      <c r="N485" s="473"/>
      <c r="O485" s="473"/>
      <c r="P485" s="473"/>
      <c r="Q485" s="473"/>
      <c r="R485" s="473"/>
      <c r="S485" s="473"/>
      <c r="T485" s="473"/>
      <c r="U485" s="473"/>
      <c r="V485" s="473"/>
      <c r="W485" s="473"/>
      <c r="X485" s="473"/>
      <c r="Y485" s="473"/>
      <c r="Z485" s="473"/>
    </row>
    <row r="486" spans="1:26" ht="14.25" customHeight="1" x14ac:dyDescent="0.25">
      <c r="A486" s="473"/>
      <c r="B486" s="474"/>
      <c r="C486" s="474"/>
      <c r="D486" s="474"/>
      <c r="E486" s="474"/>
      <c r="F486" s="473"/>
      <c r="G486" s="473"/>
      <c r="H486" s="475"/>
      <c r="I486" s="473"/>
      <c r="J486" s="473"/>
      <c r="K486" s="473"/>
      <c r="L486" s="473"/>
      <c r="M486" s="473"/>
      <c r="N486" s="473"/>
      <c r="O486" s="473"/>
      <c r="P486" s="473"/>
      <c r="Q486" s="473"/>
      <c r="R486" s="473"/>
      <c r="S486" s="473"/>
      <c r="T486" s="473"/>
      <c r="U486" s="473"/>
      <c r="V486" s="473"/>
      <c r="W486" s="473"/>
      <c r="X486" s="473"/>
      <c r="Y486" s="473"/>
      <c r="Z486" s="473"/>
    </row>
    <row r="487" spans="1:26" ht="14.25" customHeight="1" x14ac:dyDescent="0.25">
      <c r="A487" s="473"/>
      <c r="B487" s="474"/>
      <c r="C487" s="474"/>
      <c r="D487" s="474"/>
      <c r="E487" s="474"/>
      <c r="F487" s="473"/>
      <c r="G487" s="473"/>
      <c r="H487" s="475"/>
      <c r="I487" s="473"/>
      <c r="J487" s="473"/>
      <c r="K487" s="473"/>
      <c r="L487" s="473"/>
      <c r="M487" s="473"/>
      <c r="N487" s="473"/>
      <c r="O487" s="473"/>
      <c r="P487" s="473"/>
      <c r="Q487" s="473"/>
      <c r="R487" s="473"/>
      <c r="S487" s="473"/>
      <c r="T487" s="473"/>
      <c r="U487" s="473"/>
      <c r="V487" s="473"/>
      <c r="W487" s="473"/>
      <c r="X487" s="473"/>
      <c r="Y487" s="473"/>
      <c r="Z487" s="473"/>
    </row>
    <row r="488" spans="1:26" ht="14.25" customHeight="1" x14ac:dyDescent="0.25">
      <c r="A488" s="473"/>
      <c r="B488" s="474"/>
      <c r="C488" s="474"/>
      <c r="D488" s="474"/>
      <c r="E488" s="474"/>
      <c r="F488" s="473"/>
      <c r="G488" s="473"/>
      <c r="H488" s="475"/>
      <c r="I488" s="473"/>
      <c r="J488" s="473"/>
      <c r="K488" s="473"/>
      <c r="L488" s="473"/>
      <c r="M488" s="473"/>
      <c r="N488" s="473"/>
      <c r="O488" s="473"/>
      <c r="P488" s="473"/>
      <c r="Q488" s="473"/>
      <c r="R488" s="473"/>
      <c r="S488" s="473"/>
      <c r="T488" s="473"/>
      <c r="U488" s="473"/>
      <c r="V488" s="473"/>
      <c r="W488" s="473"/>
      <c r="X488" s="473"/>
      <c r="Y488" s="473"/>
      <c r="Z488" s="473"/>
    </row>
    <row r="489" spans="1:26" ht="14.25" customHeight="1" x14ac:dyDescent="0.25">
      <c r="A489" s="473"/>
      <c r="B489" s="474"/>
      <c r="C489" s="474"/>
      <c r="D489" s="474"/>
      <c r="E489" s="474"/>
      <c r="F489" s="473"/>
      <c r="G489" s="473"/>
      <c r="H489" s="475"/>
      <c r="I489" s="473"/>
      <c r="J489" s="473"/>
      <c r="K489" s="473"/>
      <c r="L489" s="473"/>
      <c r="M489" s="473"/>
      <c r="N489" s="473"/>
      <c r="O489" s="473"/>
      <c r="P489" s="473"/>
      <c r="Q489" s="473"/>
      <c r="R489" s="473"/>
      <c r="S489" s="473"/>
      <c r="T489" s="473"/>
      <c r="U489" s="473"/>
      <c r="V489" s="473"/>
      <c r="W489" s="473"/>
      <c r="X489" s="473"/>
      <c r="Y489" s="473"/>
      <c r="Z489" s="473"/>
    </row>
    <row r="490" spans="1:26" ht="14.25" customHeight="1" x14ac:dyDescent="0.25">
      <c r="A490" s="473"/>
      <c r="B490" s="474"/>
      <c r="C490" s="474"/>
      <c r="D490" s="474"/>
      <c r="E490" s="474"/>
      <c r="F490" s="473"/>
      <c r="G490" s="473"/>
      <c r="H490" s="475"/>
      <c r="I490" s="473"/>
      <c r="J490" s="473"/>
      <c r="K490" s="473"/>
      <c r="L490" s="473"/>
      <c r="M490" s="473"/>
      <c r="N490" s="473"/>
      <c r="O490" s="473"/>
      <c r="P490" s="473"/>
      <c r="Q490" s="473"/>
      <c r="R490" s="473"/>
      <c r="S490" s="473"/>
      <c r="T490" s="473"/>
      <c r="U490" s="473"/>
      <c r="V490" s="473"/>
      <c r="W490" s="473"/>
      <c r="X490" s="473"/>
      <c r="Y490" s="473"/>
      <c r="Z490" s="473"/>
    </row>
    <row r="491" spans="1:26" ht="14.25" customHeight="1" x14ac:dyDescent="0.25">
      <c r="A491" s="473"/>
      <c r="B491" s="474"/>
      <c r="C491" s="474"/>
      <c r="D491" s="474"/>
      <c r="E491" s="474"/>
      <c r="F491" s="473"/>
      <c r="G491" s="473"/>
      <c r="H491" s="475"/>
      <c r="I491" s="473"/>
      <c r="J491" s="473"/>
      <c r="K491" s="473"/>
      <c r="L491" s="473"/>
      <c r="M491" s="473"/>
      <c r="N491" s="473"/>
      <c r="O491" s="473"/>
      <c r="P491" s="473"/>
      <c r="Q491" s="473"/>
      <c r="R491" s="473"/>
      <c r="S491" s="473"/>
      <c r="T491" s="473"/>
      <c r="U491" s="473"/>
      <c r="V491" s="473"/>
      <c r="W491" s="473"/>
      <c r="X491" s="473"/>
      <c r="Y491" s="473"/>
      <c r="Z491" s="473"/>
    </row>
    <row r="492" spans="1:26" ht="14.25" customHeight="1" x14ac:dyDescent="0.25">
      <c r="A492" s="473"/>
      <c r="B492" s="474"/>
      <c r="C492" s="474"/>
      <c r="D492" s="474"/>
      <c r="E492" s="474"/>
      <c r="F492" s="473"/>
      <c r="G492" s="473"/>
      <c r="H492" s="475"/>
      <c r="I492" s="473"/>
      <c r="J492" s="473"/>
      <c r="K492" s="473"/>
      <c r="L492" s="473"/>
      <c r="M492" s="473"/>
      <c r="N492" s="473"/>
      <c r="O492" s="473"/>
      <c r="P492" s="473"/>
      <c r="Q492" s="473"/>
      <c r="R492" s="473"/>
      <c r="S492" s="473"/>
      <c r="T492" s="473"/>
      <c r="U492" s="473"/>
      <c r="V492" s="473"/>
      <c r="W492" s="473"/>
      <c r="X492" s="473"/>
      <c r="Y492" s="473"/>
      <c r="Z492" s="473"/>
    </row>
    <row r="493" spans="1:26" ht="14.25" customHeight="1" x14ac:dyDescent="0.25">
      <c r="A493" s="473"/>
      <c r="B493" s="474"/>
      <c r="C493" s="474"/>
      <c r="D493" s="474"/>
      <c r="E493" s="474"/>
      <c r="F493" s="473"/>
      <c r="G493" s="473"/>
      <c r="H493" s="475"/>
      <c r="I493" s="473"/>
      <c r="J493" s="473"/>
      <c r="K493" s="473"/>
      <c r="L493" s="473"/>
      <c r="M493" s="473"/>
      <c r="N493" s="473"/>
      <c r="O493" s="473"/>
      <c r="P493" s="473"/>
      <c r="Q493" s="473"/>
      <c r="R493" s="473"/>
      <c r="S493" s="473"/>
      <c r="T493" s="473"/>
      <c r="U493" s="473"/>
      <c r="V493" s="473"/>
      <c r="W493" s="473"/>
      <c r="X493" s="473"/>
      <c r="Y493" s="473"/>
      <c r="Z493" s="473"/>
    </row>
    <row r="494" spans="1:26" ht="14.25" customHeight="1" x14ac:dyDescent="0.25">
      <c r="A494" s="473"/>
      <c r="B494" s="474"/>
      <c r="C494" s="474"/>
      <c r="D494" s="474"/>
      <c r="E494" s="474"/>
      <c r="F494" s="473"/>
      <c r="G494" s="473"/>
      <c r="H494" s="475"/>
      <c r="I494" s="473"/>
      <c r="J494" s="473"/>
      <c r="K494" s="473"/>
      <c r="L494" s="473"/>
      <c r="M494" s="473"/>
      <c r="N494" s="473"/>
      <c r="O494" s="473"/>
      <c r="P494" s="473"/>
      <c r="Q494" s="473"/>
      <c r="R494" s="473"/>
      <c r="S494" s="473"/>
      <c r="T494" s="473"/>
      <c r="U494" s="473"/>
      <c r="V494" s="473"/>
      <c r="W494" s="473"/>
      <c r="X494" s="473"/>
      <c r="Y494" s="473"/>
      <c r="Z494" s="473"/>
    </row>
    <row r="495" spans="1:26" ht="14.25" customHeight="1" x14ac:dyDescent="0.25">
      <c r="A495" s="473"/>
      <c r="B495" s="474"/>
      <c r="C495" s="474"/>
      <c r="D495" s="474"/>
      <c r="E495" s="474"/>
      <c r="F495" s="473"/>
      <c r="G495" s="473"/>
      <c r="H495" s="475"/>
      <c r="I495" s="473"/>
      <c r="J495" s="473"/>
      <c r="K495" s="473"/>
      <c r="L495" s="473"/>
      <c r="M495" s="473"/>
      <c r="N495" s="473"/>
      <c r="O495" s="473"/>
      <c r="P495" s="473"/>
      <c r="Q495" s="473"/>
      <c r="R495" s="473"/>
      <c r="S495" s="473"/>
      <c r="T495" s="473"/>
      <c r="U495" s="473"/>
      <c r="V495" s="473"/>
      <c r="W495" s="473"/>
      <c r="X495" s="473"/>
      <c r="Y495" s="473"/>
      <c r="Z495" s="473"/>
    </row>
    <row r="496" spans="1:26" ht="14.25" customHeight="1" x14ac:dyDescent="0.25">
      <c r="A496" s="473"/>
      <c r="B496" s="474"/>
      <c r="C496" s="474"/>
      <c r="D496" s="474"/>
      <c r="E496" s="474"/>
      <c r="F496" s="473"/>
      <c r="G496" s="473"/>
      <c r="H496" s="475"/>
      <c r="I496" s="473"/>
      <c r="J496" s="473"/>
      <c r="K496" s="473"/>
      <c r="L496" s="473"/>
      <c r="M496" s="473"/>
      <c r="N496" s="473"/>
      <c r="O496" s="473"/>
      <c r="P496" s="473"/>
      <c r="Q496" s="473"/>
      <c r="R496" s="473"/>
      <c r="S496" s="473"/>
      <c r="T496" s="473"/>
      <c r="U496" s="473"/>
      <c r="V496" s="473"/>
      <c r="W496" s="473"/>
      <c r="X496" s="473"/>
      <c r="Y496" s="473"/>
      <c r="Z496" s="473"/>
    </row>
    <row r="497" spans="1:26" ht="14.25" customHeight="1" x14ac:dyDescent="0.25">
      <c r="A497" s="473"/>
      <c r="B497" s="474"/>
      <c r="C497" s="474"/>
      <c r="D497" s="474"/>
      <c r="E497" s="474"/>
      <c r="F497" s="473"/>
      <c r="G497" s="473"/>
      <c r="H497" s="475"/>
      <c r="I497" s="473"/>
      <c r="J497" s="473"/>
      <c r="K497" s="473"/>
      <c r="L497" s="473"/>
      <c r="M497" s="473"/>
      <c r="N497" s="473"/>
      <c r="O497" s="473"/>
      <c r="P497" s="473"/>
      <c r="Q497" s="473"/>
      <c r="R497" s="473"/>
      <c r="S497" s="473"/>
      <c r="T497" s="473"/>
      <c r="U497" s="473"/>
      <c r="V497" s="473"/>
      <c r="W497" s="473"/>
      <c r="X497" s="473"/>
      <c r="Y497" s="473"/>
      <c r="Z497" s="473"/>
    </row>
    <row r="498" spans="1:26" ht="14.25" customHeight="1" x14ac:dyDescent="0.25">
      <c r="A498" s="473"/>
      <c r="B498" s="474"/>
      <c r="C498" s="474"/>
      <c r="D498" s="474"/>
      <c r="E498" s="474"/>
      <c r="F498" s="473"/>
      <c r="G498" s="473"/>
      <c r="H498" s="475"/>
      <c r="I498" s="473"/>
      <c r="J498" s="473"/>
      <c r="K498" s="473"/>
      <c r="L498" s="473"/>
      <c r="M498" s="473"/>
      <c r="N498" s="473"/>
      <c r="O498" s="473"/>
      <c r="P498" s="473"/>
      <c r="Q498" s="473"/>
      <c r="R498" s="473"/>
      <c r="S498" s="473"/>
      <c r="T498" s="473"/>
      <c r="U498" s="473"/>
      <c r="V498" s="473"/>
      <c r="W498" s="473"/>
      <c r="X498" s="473"/>
      <c r="Y498" s="473"/>
      <c r="Z498" s="473"/>
    </row>
    <row r="499" spans="1:26" ht="14.25" customHeight="1" x14ac:dyDescent="0.25">
      <c r="A499" s="473"/>
      <c r="B499" s="474"/>
      <c r="C499" s="474"/>
      <c r="D499" s="474"/>
      <c r="E499" s="474"/>
      <c r="F499" s="473"/>
      <c r="G499" s="473"/>
      <c r="H499" s="475"/>
      <c r="I499" s="473"/>
      <c r="J499" s="473"/>
      <c r="K499" s="473"/>
      <c r="L499" s="473"/>
      <c r="M499" s="473"/>
      <c r="N499" s="473"/>
      <c r="O499" s="473"/>
      <c r="P499" s="473"/>
      <c r="Q499" s="473"/>
      <c r="R499" s="473"/>
      <c r="S499" s="473"/>
      <c r="T499" s="473"/>
      <c r="U499" s="473"/>
      <c r="V499" s="473"/>
      <c r="W499" s="473"/>
      <c r="X499" s="473"/>
      <c r="Y499" s="473"/>
      <c r="Z499" s="473"/>
    </row>
    <row r="500" spans="1:26" ht="14.25" customHeight="1" x14ac:dyDescent="0.25">
      <c r="A500" s="473"/>
      <c r="B500" s="474"/>
      <c r="C500" s="474"/>
      <c r="D500" s="474"/>
      <c r="E500" s="474"/>
      <c r="F500" s="473"/>
      <c r="G500" s="473"/>
      <c r="H500" s="475"/>
      <c r="I500" s="473"/>
      <c r="J500" s="473"/>
      <c r="K500" s="473"/>
      <c r="L500" s="473"/>
      <c r="M500" s="473"/>
      <c r="N500" s="473"/>
      <c r="O500" s="473"/>
      <c r="P500" s="473"/>
      <c r="Q500" s="473"/>
      <c r="R500" s="473"/>
      <c r="S500" s="473"/>
      <c r="T500" s="473"/>
      <c r="U500" s="473"/>
      <c r="V500" s="473"/>
      <c r="W500" s="473"/>
      <c r="X500" s="473"/>
      <c r="Y500" s="473"/>
      <c r="Z500" s="473"/>
    </row>
    <row r="501" spans="1:26" ht="14.25" customHeight="1" x14ac:dyDescent="0.25">
      <c r="A501" s="473"/>
      <c r="B501" s="474"/>
      <c r="C501" s="474"/>
      <c r="D501" s="474"/>
      <c r="E501" s="474"/>
      <c r="F501" s="473"/>
      <c r="G501" s="473"/>
      <c r="H501" s="475"/>
      <c r="I501" s="473"/>
      <c r="J501" s="473"/>
      <c r="K501" s="473"/>
      <c r="L501" s="473"/>
      <c r="M501" s="473"/>
      <c r="N501" s="473"/>
      <c r="O501" s="473"/>
      <c r="P501" s="473"/>
      <c r="Q501" s="473"/>
      <c r="R501" s="473"/>
      <c r="S501" s="473"/>
      <c r="T501" s="473"/>
      <c r="U501" s="473"/>
      <c r="V501" s="473"/>
      <c r="W501" s="473"/>
      <c r="X501" s="473"/>
      <c r="Y501" s="473"/>
      <c r="Z501" s="473"/>
    </row>
    <row r="502" spans="1:26" ht="14.25" customHeight="1" x14ac:dyDescent="0.25">
      <c r="A502" s="473"/>
      <c r="B502" s="474"/>
      <c r="C502" s="474"/>
      <c r="D502" s="474"/>
      <c r="E502" s="474"/>
      <c r="F502" s="473"/>
      <c r="G502" s="473"/>
      <c r="H502" s="475"/>
      <c r="I502" s="473"/>
      <c r="J502" s="473"/>
      <c r="K502" s="473"/>
      <c r="L502" s="473"/>
      <c r="M502" s="473"/>
      <c r="N502" s="473"/>
      <c r="O502" s="473"/>
      <c r="P502" s="473"/>
      <c r="Q502" s="473"/>
      <c r="R502" s="473"/>
      <c r="S502" s="473"/>
      <c r="T502" s="473"/>
      <c r="U502" s="473"/>
      <c r="V502" s="473"/>
      <c r="W502" s="473"/>
      <c r="X502" s="473"/>
      <c r="Y502" s="473"/>
      <c r="Z502" s="473"/>
    </row>
    <row r="503" spans="1:26" ht="14.25" customHeight="1" x14ac:dyDescent="0.25">
      <c r="A503" s="473"/>
      <c r="B503" s="474"/>
      <c r="C503" s="474"/>
      <c r="D503" s="474"/>
      <c r="E503" s="474"/>
      <c r="F503" s="473"/>
      <c r="G503" s="473"/>
      <c r="H503" s="475"/>
      <c r="I503" s="473"/>
      <c r="J503" s="473"/>
      <c r="K503" s="473"/>
      <c r="L503" s="473"/>
      <c r="M503" s="473"/>
      <c r="N503" s="473"/>
      <c r="O503" s="473"/>
      <c r="P503" s="473"/>
      <c r="Q503" s="473"/>
      <c r="R503" s="473"/>
      <c r="S503" s="473"/>
      <c r="T503" s="473"/>
      <c r="U503" s="473"/>
      <c r="V503" s="473"/>
      <c r="W503" s="473"/>
      <c r="X503" s="473"/>
      <c r="Y503" s="473"/>
      <c r="Z503" s="473"/>
    </row>
    <row r="504" spans="1:26" ht="14.25" customHeight="1" x14ac:dyDescent="0.25">
      <c r="A504" s="473"/>
      <c r="B504" s="474"/>
      <c r="C504" s="474"/>
      <c r="D504" s="474"/>
      <c r="E504" s="474"/>
      <c r="F504" s="473"/>
      <c r="G504" s="473"/>
      <c r="H504" s="475"/>
      <c r="I504" s="473"/>
      <c r="J504" s="473"/>
      <c r="K504" s="473"/>
      <c r="L504" s="473"/>
      <c r="M504" s="473"/>
      <c r="N504" s="473"/>
      <c r="O504" s="473"/>
      <c r="P504" s="473"/>
      <c r="Q504" s="473"/>
      <c r="R504" s="473"/>
      <c r="S504" s="473"/>
      <c r="T504" s="473"/>
      <c r="U504" s="473"/>
      <c r="V504" s="473"/>
      <c r="W504" s="473"/>
      <c r="X504" s="473"/>
      <c r="Y504" s="473"/>
      <c r="Z504" s="473"/>
    </row>
    <row r="505" spans="1:26" ht="14.25" customHeight="1" x14ac:dyDescent="0.25">
      <c r="A505" s="473"/>
      <c r="B505" s="474"/>
      <c r="C505" s="474"/>
      <c r="D505" s="474"/>
      <c r="E505" s="474"/>
      <c r="F505" s="473"/>
      <c r="G505" s="473"/>
      <c r="H505" s="475"/>
      <c r="I505" s="473"/>
      <c r="J505" s="473"/>
      <c r="K505" s="473"/>
      <c r="L505" s="473"/>
      <c r="M505" s="473"/>
      <c r="N505" s="473"/>
      <c r="O505" s="473"/>
      <c r="P505" s="473"/>
      <c r="Q505" s="473"/>
      <c r="R505" s="473"/>
      <c r="S505" s="473"/>
      <c r="T505" s="473"/>
      <c r="U505" s="473"/>
      <c r="V505" s="473"/>
      <c r="W505" s="473"/>
      <c r="X505" s="473"/>
      <c r="Y505" s="473"/>
      <c r="Z505" s="473"/>
    </row>
    <row r="506" spans="1:26" ht="14.25" customHeight="1" x14ac:dyDescent="0.25">
      <c r="A506" s="473"/>
      <c r="B506" s="474"/>
      <c r="C506" s="474"/>
      <c r="D506" s="474"/>
      <c r="E506" s="474"/>
      <c r="F506" s="473"/>
      <c r="G506" s="473"/>
      <c r="H506" s="475"/>
      <c r="I506" s="473"/>
      <c r="J506" s="473"/>
      <c r="K506" s="473"/>
      <c r="L506" s="473"/>
      <c r="M506" s="473"/>
      <c r="N506" s="473"/>
      <c r="O506" s="473"/>
      <c r="P506" s="473"/>
      <c r="Q506" s="473"/>
      <c r="R506" s="473"/>
      <c r="S506" s="473"/>
      <c r="T506" s="473"/>
      <c r="U506" s="473"/>
      <c r="V506" s="473"/>
      <c r="W506" s="473"/>
      <c r="X506" s="473"/>
      <c r="Y506" s="473"/>
      <c r="Z506" s="473"/>
    </row>
    <row r="507" spans="1:26" ht="14.25" customHeight="1" x14ac:dyDescent="0.25">
      <c r="A507" s="473"/>
      <c r="B507" s="474"/>
      <c r="C507" s="474"/>
      <c r="D507" s="474"/>
      <c r="E507" s="474"/>
      <c r="F507" s="473"/>
      <c r="G507" s="473"/>
      <c r="H507" s="475"/>
      <c r="I507" s="473"/>
      <c r="J507" s="473"/>
      <c r="K507" s="473"/>
      <c r="L507" s="473"/>
      <c r="M507" s="473"/>
      <c r="N507" s="473"/>
      <c r="O507" s="473"/>
      <c r="P507" s="473"/>
      <c r="Q507" s="473"/>
      <c r="R507" s="473"/>
      <c r="S507" s="473"/>
      <c r="T507" s="473"/>
      <c r="U507" s="473"/>
      <c r="V507" s="473"/>
      <c r="W507" s="473"/>
      <c r="X507" s="473"/>
      <c r="Y507" s="473"/>
      <c r="Z507" s="473"/>
    </row>
    <row r="508" spans="1:26" ht="14.25" customHeight="1" x14ac:dyDescent="0.25">
      <c r="A508" s="473"/>
      <c r="B508" s="474"/>
      <c r="C508" s="474"/>
      <c r="D508" s="474"/>
      <c r="E508" s="474"/>
      <c r="F508" s="473"/>
      <c r="G508" s="473"/>
      <c r="H508" s="475"/>
      <c r="I508" s="473"/>
      <c r="J508" s="473"/>
      <c r="K508" s="473"/>
      <c r="L508" s="473"/>
      <c r="M508" s="473"/>
      <c r="N508" s="473"/>
      <c r="O508" s="473"/>
      <c r="P508" s="473"/>
      <c r="Q508" s="473"/>
      <c r="R508" s="473"/>
      <c r="S508" s="473"/>
      <c r="T508" s="473"/>
      <c r="U508" s="473"/>
      <c r="V508" s="473"/>
      <c r="W508" s="473"/>
      <c r="X508" s="473"/>
      <c r="Y508" s="473"/>
      <c r="Z508" s="473"/>
    </row>
    <row r="509" spans="1:26" ht="14.25" customHeight="1" x14ac:dyDescent="0.25">
      <c r="A509" s="473"/>
      <c r="B509" s="474"/>
      <c r="C509" s="474"/>
      <c r="D509" s="474"/>
      <c r="E509" s="474"/>
      <c r="F509" s="473"/>
      <c r="G509" s="473"/>
      <c r="H509" s="475"/>
      <c r="I509" s="473"/>
      <c r="J509" s="473"/>
      <c r="K509" s="473"/>
      <c r="L509" s="473"/>
      <c r="M509" s="473"/>
      <c r="N509" s="473"/>
      <c r="O509" s="473"/>
      <c r="P509" s="473"/>
      <c r="Q509" s="473"/>
      <c r="R509" s="473"/>
      <c r="S509" s="473"/>
      <c r="T509" s="473"/>
      <c r="U509" s="473"/>
      <c r="V509" s="473"/>
      <c r="W509" s="473"/>
      <c r="X509" s="473"/>
      <c r="Y509" s="473"/>
      <c r="Z509" s="473"/>
    </row>
    <row r="510" spans="1:26" ht="14.25" customHeight="1" x14ac:dyDescent="0.25">
      <c r="A510" s="473"/>
      <c r="B510" s="474"/>
      <c r="C510" s="474"/>
      <c r="D510" s="474"/>
      <c r="E510" s="474"/>
      <c r="F510" s="473"/>
      <c r="G510" s="473"/>
      <c r="H510" s="475"/>
      <c r="I510" s="473"/>
      <c r="J510" s="473"/>
      <c r="K510" s="473"/>
      <c r="L510" s="473"/>
      <c r="M510" s="473"/>
      <c r="N510" s="473"/>
      <c r="O510" s="473"/>
      <c r="P510" s="473"/>
      <c r="Q510" s="473"/>
      <c r="R510" s="473"/>
      <c r="S510" s="473"/>
      <c r="T510" s="473"/>
      <c r="U510" s="473"/>
      <c r="V510" s="473"/>
      <c r="W510" s="473"/>
      <c r="X510" s="473"/>
      <c r="Y510" s="473"/>
      <c r="Z510" s="473"/>
    </row>
    <row r="511" spans="1:26" ht="14.25" customHeight="1" x14ac:dyDescent="0.25">
      <c r="A511" s="473"/>
      <c r="B511" s="474"/>
      <c r="C511" s="474"/>
      <c r="D511" s="474"/>
      <c r="E511" s="474"/>
      <c r="F511" s="473"/>
      <c r="G511" s="473"/>
      <c r="H511" s="475"/>
      <c r="I511" s="473"/>
      <c r="J511" s="473"/>
      <c r="K511" s="473"/>
      <c r="L511" s="473"/>
      <c r="M511" s="473"/>
      <c r="N511" s="473"/>
      <c r="O511" s="473"/>
      <c r="P511" s="473"/>
      <c r="Q511" s="473"/>
      <c r="R511" s="473"/>
      <c r="S511" s="473"/>
      <c r="T511" s="473"/>
      <c r="U511" s="473"/>
      <c r="V511" s="473"/>
      <c r="W511" s="473"/>
      <c r="X511" s="473"/>
      <c r="Y511" s="473"/>
      <c r="Z511" s="473"/>
    </row>
    <row r="512" spans="1:26" ht="14.25" customHeight="1" x14ac:dyDescent="0.25">
      <c r="A512" s="473"/>
      <c r="B512" s="474"/>
      <c r="C512" s="474"/>
      <c r="D512" s="474"/>
      <c r="E512" s="474"/>
      <c r="F512" s="473"/>
      <c r="G512" s="473"/>
      <c r="H512" s="475"/>
      <c r="I512" s="473"/>
      <c r="J512" s="473"/>
      <c r="K512" s="473"/>
      <c r="L512" s="473"/>
      <c r="M512" s="473"/>
      <c r="N512" s="473"/>
      <c r="O512" s="473"/>
      <c r="P512" s="473"/>
      <c r="Q512" s="473"/>
      <c r="R512" s="473"/>
      <c r="S512" s="473"/>
      <c r="T512" s="473"/>
      <c r="U512" s="473"/>
      <c r="V512" s="473"/>
      <c r="W512" s="473"/>
      <c r="X512" s="473"/>
      <c r="Y512" s="473"/>
      <c r="Z512" s="473"/>
    </row>
    <row r="513" spans="1:26" ht="14.25" customHeight="1" x14ac:dyDescent="0.25">
      <c r="A513" s="473"/>
      <c r="B513" s="474"/>
      <c r="C513" s="474"/>
      <c r="D513" s="474"/>
      <c r="E513" s="474"/>
      <c r="F513" s="473"/>
      <c r="G513" s="473"/>
      <c r="H513" s="475"/>
      <c r="I513" s="473"/>
      <c r="J513" s="473"/>
      <c r="K513" s="473"/>
      <c r="L513" s="473"/>
      <c r="M513" s="473"/>
      <c r="N513" s="473"/>
      <c r="O513" s="473"/>
      <c r="P513" s="473"/>
      <c r="Q513" s="473"/>
      <c r="R513" s="473"/>
      <c r="S513" s="473"/>
      <c r="T513" s="473"/>
      <c r="U513" s="473"/>
      <c r="V513" s="473"/>
      <c r="W513" s="473"/>
      <c r="X513" s="473"/>
      <c r="Y513" s="473"/>
      <c r="Z513" s="473"/>
    </row>
    <row r="514" spans="1:26" ht="14.25" customHeight="1" x14ac:dyDescent="0.25">
      <c r="A514" s="473"/>
      <c r="B514" s="474"/>
      <c r="C514" s="474"/>
      <c r="D514" s="474"/>
      <c r="E514" s="474"/>
      <c r="F514" s="473"/>
      <c r="G514" s="473"/>
      <c r="H514" s="475"/>
      <c r="I514" s="473"/>
      <c r="J514" s="473"/>
      <c r="K514" s="473"/>
      <c r="L514" s="473"/>
      <c r="M514" s="473"/>
      <c r="N514" s="473"/>
      <c r="O514" s="473"/>
      <c r="P514" s="473"/>
      <c r="Q514" s="473"/>
      <c r="R514" s="473"/>
      <c r="S514" s="473"/>
      <c r="T514" s="473"/>
      <c r="U514" s="473"/>
      <c r="V514" s="473"/>
      <c r="W514" s="473"/>
      <c r="X514" s="473"/>
      <c r="Y514" s="473"/>
      <c r="Z514" s="473"/>
    </row>
    <row r="515" spans="1:26" ht="14.25" customHeight="1" x14ac:dyDescent="0.25">
      <c r="A515" s="473"/>
      <c r="B515" s="474"/>
      <c r="C515" s="474"/>
      <c r="D515" s="474"/>
      <c r="E515" s="474"/>
      <c r="F515" s="473"/>
      <c r="G515" s="473"/>
      <c r="H515" s="475"/>
      <c r="I515" s="473"/>
      <c r="J515" s="473"/>
      <c r="K515" s="473"/>
      <c r="L515" s="473"/>
      <c r="M515" s="473"/>
      <c r="N515" s="473"/>
      <c r="O515" s="473"/>
      <c r="P515" s="473"/>
      <c r="Q515" s="473"/>
      <c r="R515" s="473"/>
      <c r="S515" s="473"/>
      <c r="T515" s="473"/>
      <c r="U515" s="473"/>
      <c r="V515" s="473"/>
      <c r="W515" s="473"/>
      <c r="X515" s="473"/>
      <c r="Y515" s="473"/>
      <c r="Z515" s="473"/>
    </row>
    <row r="516" spans="1:26" ht="14.25" customHeight="1" x14ac:dyDescent="0.25">
      <c r="A516" s="473"/>
      <c r="B516" s="474"/>
      <c r="C516" s="474"/>
      <c r="D516" s="474"/>
      <c r="E516" s="474"/>
      <c r="F516" s="473"/>
      <c r="G516" s="473"/>
      <c r="H516" s="475"/>
      <c r="I516" s="473"/>
      <c r="J516" s="473"/>
      <c r="K516" s="473"/>
      <c r="L516" s="473"/>
      <c r="M516" s="473"/>
      <c r="N516" s="473"/>
      <c r="O516" s="473"/>
      <c r="P516" s="473"/>
      <c r="Q516" s="473"/>
      <c r="R516" s="473"/>
      <c r="S516" s="473"/>
      <c r="T516" s="473"/>
      <c r="U516" s="473"/>
      <c r="V516" s="473"/>
      <c r="W516" s="473"/>
      <c r="X516" s="473"/>
      <c r="Y516" s="473"/>
      <c r="Z516" s="473"/>
    </row>
    <row r="517" spans="1:26" ht="14.25" customHeight="1" x14ac:dyDescent="0.25">
      <c r="A517" s="473"/>
      <c r="B517" s="474"/>
      <c r="C517" s="474"/>
      <c r="D517" s="474"/>
      <c r="E517" s="474"/>
      <c r="F517" s="473"/>
      <c r="G517" s="473"/>
      <c r="H517" s="475"/>
      <c r="I517" s="473"/>
      <c r="J517" s="473"/>
      <c r="K517" s="473"/>
      <c r="L517" s="473"/>
      <c r="M517" s="473"/>
      <c r="N517" s="473"/>
      <c r="O517" s="473"/>
      <c r="P517" s="473"/>
      <c r="Q517" s="473"/>
      <c r="R517" s="473"/>
      <c r="S517" s="473"/>
      <c r="T517" s="473"/>
      <c r="U517" s="473"/>
      <c r="V517" s="473"/>
      <c r="W517" s="473"/>
      <c r="X517" s="473"/>
      <c r="Y517" s="473"/>
      <c r="Z517" s="473"/>
    </row>
    <row r="518" spans="1:26" ht="14.25" customHeight="1" x14ac:dyDescent="0.25">
      <c r="A518" s="473"/>
      <c r="B518" s="474"/>
      <c r="C518" s="474"/>
      <c r="D518" s="474"/>
      <c r="E518" s="474"/>
      <c r="F518" s="473"/>
      <c r="G518" s="473"/>
      <c r="H518" s="475"/>
      <c r="I518" s="473"/>
      <c r="J518" s="473"/>
      <c r="K518" s="473"/>
      <c r="L518" s="473"/>
      <c r="M518" s="473"/>
      <c r="N518" s="473"/>
      <c r="O518" s="473"/>
      <c r="P518" s="473"/>
      <c r="Q518" s="473"/>
      <c r="R518" s="473"/>
      <c r="S518" s="473"/>
      <c r="T518" s="473"/>
      <c r="U518" s="473"/>
      <c r="V518" s="473"/>
      <c r="W518" s="473"/>
      <c r="X518" s="473"/>
      <c r="Y518" s="473"/>
      <c r="Z518" s="473"/>
    </row>
    <row r="519" spans="1:26" ht="14.25" customHeight="1" x14ac:dyDescent="0.25">
      <c r="A519" s="473"/>
      <c r="B519" s="474"/>
      <c r="C519" s="474"/>
      <c r="D519" s="474"/>
      <c r="E519" s="474"/>
      <c r="F519" s="473"/>
      <c r="G519" s="473"/>
      <c r="H519" s="475"/>
      <c r="I519" s="473"/>
      <c r="J519" s="473"/>
      <c r="K519" s="473"/>
      <c r="L519" s="473"/>
      <c r="M519" s="473"/>
      <c r="N519" s="473"/>
      <c r="O519" s="473"/>
      <c r="P519" s="473"/>
      <c r="Q519" s="473"/>
      <c r="R519" s="473"/>
      <c r="S519" s="473"/>
      <c r="T519" s="473"/>
      <c r="U519" s="473"/>
      <c r="V519" s="473"/>
      <c r="W519" s="473"/>
      <c r="X519" s="473"/>
      <c r="Y519" s="473"/>
      <c r="Z519" s="473"/>
    </row>
    <row r="520" spans="1:26" ht="14.25" customHeight="1" x14ac:dyDescent="0.25">
      <c r="A520" s="473"/>
      <c r="B520" s="474"/>
      <c r="C520" s="474"/>
      <c r="D520" s="474"/>
      <c r="E520" s="474"/>
      <c r="F520" s="473"/>
      <c r="G520" s="473"/>
      <c r="H520" s="475"/>
      <c r="I520" s="473"/>
      <c r="J520" s="473"/>
      <c r="K520" s="473"/>
      <c r="L520" s="473"/>
      <c r="M520" s="473"/>
      <c r="N520" s="473"/>
      <c r="O520" s="473"/>
      <c r="P520" s="473"/>
      <c r="Q520" s="473"/>
      <c r="R520" s="473"/>
      <c r="S520" s="473"/>
      <c r="T520" s="473"/>
      <c r="U520" s="473"/>
      <c r="V520" s="473"/>
      <c r="W520" s="473"/>
      <c r="X520" s="473"/>
      <c r="Y520" s="473"/>
      <c r="Z520" s="473"/>
    </row>
    <row r="521" spans="1:26" ht="14.25" customHeight="1" x14ac:dyDescent="0.25">
      <c r="A521" s="473"/>
      <c r="B521" s="474"/>
      <c r="C521" s="474"/>
      <c r="D521" s="474"/>
      <c r="E521" s="474"/>
      <c r="F521" s="473"/>
      <c r="G521" s="473"/>
      <c r="H521" s="475"/>
      <c r="I521" s="473"/>
      <c r="J521" s="473"/>
      <c r="K521" s="473"/>
      <c r="L521" s="473"/>
      <c r="M521" s="473"/>
      <c r="N521" s="473"/>
      <c r="O521" s="473"/>
      <c r="P521" s="473"/>
      <c r="Q521" s="473"/>
      <c r="R521" s="473"/>
      <c r="S521" s="473"/>
      <c r="T521" s="473"/>
      <c r="U521" s="473"/>
      <c r="V521" s="473"/>
      <c r="W521" s="473"/>
      <c r="X521" s="473"/>
      <c r="Y521" s="473"/>
      <c r="Z521" s="473"/>
    </row>
    <row r="522" spans="1:26" ht="14.25" customHeight="1" x14ac:dyDescent="0.25">
      <c r="A522" s="473"/>
      <c r="B522" s="474"/>
      <c r="C522" s="474"/>
      <c r="D522" s="474"/>
      <c r="E522" s="474"/>
      <c r="F522" s="473"/>
      <c r="G522" s="473"/>
      <c r="H522" s="475"/>
      <c r="I522" s="473"/>
      <c r="J522" s="473"/>
      <c r="K522" s="473"/>
      <c r="L522" s="473"/>
      <c r="M522" s="473"/>
      <c r="N522" s="473"/>
      <c r="O522" s="473"/>
      <c r="P522" s="473"/>
      <c r="Q522" s="473"/>
      <c r="R522" s="473"/>
      <c r="S522" s="473"/>
      <c r="T522" s="473"/>
      <c r="U522" s="473"/>
      <c r="V522" s="473"/>
      <c r="W522" s="473"/>
      <c r="X522" s="473"/>
      <c r="Y522" s="473"/>
      <c r="Z522" s="473"/>
    </row>
    <row r="523" spans="1:26" ht="14.25" customHeight="1" x14ac:dyDescent="0.25">
      <c r="A523" s="473"/>
      <c r="B523" s="474"/>
      <c r="C523" s="474"/>
      <c r="D523" s="474"/>
      <c r="E523" s="474"/>
      <c r="F523" s="473"/>
      <c r="G523" s="473"/>
      <c r="H523" s="475"/>
      <c r="I523" s="473"/>
      <c r="J523" s="473"/>
      <c r="K523" s="473"/>
      <c r="L523" s="473"/>
      <c r="M523" s="473"/>
      <c r="N523" s="473"/>
      <c r="O523" s="473"/>
      <c r="P523" s="473"/>
      <c r="Q523" s="473"/>
      <c r="R523" s="473"/>
      <c r="S523" s="473"/>
      <c r="T523" s="473"/>
      <c r="U523" s="473"/>
      <c r="V523" s="473"/>
      <c r="W523" s="473"/>
      <c r="X523" s="473"/>
      <c r="Y523" s="473"/>
      <c r="Z523" s="473"/>
    </row>
    <row r="524" spans="1:26" ht="14.25" customHeight="1" x14ac:dyDescent="0.25">
      <c r="A524" s="473"/>
      <c r="B524" s="474"/>
      <c r="C524" s="474"/>
      <c r="D524" s="474"/>
      <c r="E524" s="474"/>
      <c r="F524" s="473"/>
      <c r="G524" s="473"/>
      <c r="H524" s="475"/>
      <c r="I524" s="473"/>
      <c r="J524" s="473"/>
      <c r="K524" s="473"/>
      <c r="L524" s="473"/>
      <c r="M524" s="473"/>
      <c r="N524" s="473"/>
      <c r="O524" s="473"/>
      <c r="P524" s="473"/>
      <c r="Q524" s="473"/>
      <c r="R524" s="473"/>
      <c r="S524" s="473"/>
      <c r="T524" s="473"/>
      <c r="U524" s="473"/>
      <c r="V524" s="473"/>
      <c r="W524" s="473"/>
      <c r="X524" s="473"/>
      <c r="Y524" s="473"/>
      <c r="Z524" s="473"/>
    </row>
    <row r="525" spans="1:26" ht="14.25" customHeight="1" x14ac:dyDescent="0.25">
      <c r="A525" s="473"/>
      <c r="B525" s="474"/>
      <c r="C525" s="474"/>
      <c r="D525" s="474"/>
      <c r="E525" s="474"/>
      <c r="F525" s="473"/>
      <c r="G525" s="473"/>
      <c r="H525" s="475"/>
      <c r="I525" s="473"/>
      <c r="J525" s="473"/>
      <c r="K525" s="473"/>
      <c r="L525" s="473"/>
      <c r="M525" s="473"/>
      <c r="N525" s="473"/>
      <c r="O525" s="473"/>
      <c r="P525" s="473"/>
      <c r="Q525" s="473"/>
      <c r="R525" s="473"/>
      <c r="S525" s="473"/>
      <c r="T525" s="473"/>
      <c r="U525" s="473"/>
      <c r="V525" s="473"/>
      <c r="W525" s="473"/>
      <c r="X525" s="473"/>
      <c r="Y525" s="473"/>
      <c r="Z525" s="473"/>
    </row>
    <row r="526" spans="1:26" ht="14.25" customHeight="1" x14ac:dyDescent="0.25">
      <c r="A526" s="473"/>
      <c r="B526" s="474"/>
      <c r="C526" s="474"/>
      <c r="D526" s="474"/>
      <c r="E526" s="474"/>
      <c r="F526" s="473"/>
      <c r="G526" s="473"/>
      <c r="H526" s="475"/>
      <c r="I526" s="473"/>
      <c r="J526" s="473"/>
      <c r="K526" s="473"/>
      <c r="L526" s="473"/>
      <c r="M526" s="473"/>
      <c r="N526" s="473"/>
      <c r="O526" s="473"/>
      <c r="P526" s="473"/>
      <c r="Q526" s="473"/>
      <c r="R526" s="473"/>
      <c r="S526" s="473"/>
      <c r="T526" s="473"/>
      <c r="U526" s="473"/>
      <c r="V526" s="473"/>
      <c r="W526" s="473"/>
      <c r="X526" s="473"/>
      <c r="Y526" s="473"/>
      <c r="Z526" s="473"/>
    </row>
    <row r="527" spans="1:26" ht="14.25" customHeight="1" x14ac:dyDescent="0.25">
      <c r="A527" s="473"/>
      <c r="B527" s="474"/>
      <c r="C527" s="474"/>
      <c r="D527" s="474"/>
      <c r="E527" s="474"/>
      <c r="F527" s="473"/>
      <c r="G527" s="473"/>
      <c r="H527" s="475"/>
      <c r="I527" s="473"/>
      <c r="J527" s="473"/>
      <c r="K527" s="473"/>
      <c r="L527" s="473"/>
      <c r="M527" s="473"/>
      <c r="N527" s="473"/>
      <c r="O527" s="473"/>
      <c r="P527" s="473"/>
      <c r="Q527" s="473"/>
      <c r="R527" s="473"/>
      <c r="S527" s="473"/>
      <c r="T527" s="473"/>
      <c r="U527" s="473"/>
      <c r="V527" s="473"/>
      <c r="W527" s="473"/>
      <c r="X527" s="473"/>
      <c r="Y527" s="473"/>
      <c r="Z527" s="473"/>
    </row>
    <row r="528" spans="1:26" ht="14.25" customHeight="1" x14ac:dyDescent="0.25">
      <c r="A528" s="473"/>
      <c r="B528" s="474"/>
      <c r="C528" s="474"/>
      <c r="D528" s="474"/>
      <c r="E528" s="474"/>
      <c r="F528" s="473"/>
      <c r="G528" s="473"/>
      <c r="H528" s="475"/>
      <c r="I528" s="473"/>
      <c r="J528" s="473"/>
      <c r="K528" s="473"/>
      <c r="L528" s="473"/>
      <c r="M528" s="473"/>
      <c r="N528" s="473"/>
      <c r="O528" s="473"/>
      <c r="P528" s="473"/>
      <c r="Q528" s="473"/>
      <c r="R528" s="473"/>
      <c r="S528" s="473"/>
      <c r="T528" s="473"/>
      <c r="U528" s="473"/>
      <c r="V528" s="473"/>
      <c r="W528" s="473"/>
      <c r="X528" s="473"/>
      <c r="Y528" s="473"/>
      <c r="Z528" s="473"/>
    </row>
    <row r="529" spans="1:26" ht="14.25" customHeight="1" x14ac:dyDescent="0.25">
      <c r="A529" s="473"/>
      <c r="B529" s="474"/>
      <c r="C529" s="474"/>
      <c r="D529" s="474"/>
      <c r="E529" s="474"/>
      <c r="F529" s="473"/>
      <c r="G529" s="473"/>
      <c r="H529" s="475"/>
      <c r="I529" s="473"/>
      <c r="J529" s="473"/>
      <c r="K529" s="473"/>
      <c r="L529" s="473"/>
      <c r="M529" s="473"/>
      <c r="N529" s="473"/>
      <c r="O529" s="473"/>
      <c r="P529" s="473"/>
      <c r="Q529" s="473"/>
      <c r="R529" s="473"/>
      <c r="S529" s="473"/>
      <c r="T529" s="473"/>
      <c r="U529" s="473"/>
      <c r="V529" s="473"/>
      <c r="W529" s="473"/>
      <c r="X529" s="473"/>
      <c r="Y529" s="473"/>
      <c r="Z529" s="473"/>
    </row>
    <row r="530" spans="1:26" ht="14.25" customHeight="1" x14ac:dyDescent="0.25">
      <c r="A530" s="473"/>
      <c r="B530" s="474"/>
      <c r="C530" s="474"/>
      <c r="D530" s="474"/>
      <c r="E530" s="474"/>
      <c r="F530" s="473"/>
      <c r="G530" s="473"/>
      <c r="H530" s="475"/>
      <c r="I530" s="473"/>
      <c r="J530" s="473"/>
      <c r="K530" s="473"/>
      <c r="L530" s="473"/>
      <c r="M530" s="473"/>
      <c r="N530" s="473"/>
      <c r="O530" s="473"/>
      <c r="P530" s="473"/>
      <c r="Q530" s="473"/>
      <c r="R530" s="473"/>
      <c r="S530" s="473"/>
      <c r="T530" s="473"/>
      <c r="U530" s="473"/>
      <c r="V530" s="473"/>
      <c r="W530" s="473"/>
      <c r="X530" s="473"/>
      <c r="Y530" s="473"/>
      <c r="Z530" s="473"/>
    </row>
    <row r="531" spans="1:26" ht="14.25" customHeight="1" x14ac:dyDescent="0.25">
      <c r="A531" s="473"/>
      <c r="B531" s="474"/>
      <c r="C531" s="474"/>
      <c r="D531" s="474"/>
      <c r="E531" s="474"/>
      <c r="F531" s="473"/>
      <c r="G531" s="473"/>
      <c r="H531" s="475"/>
      <c r="I531" s="473"/>
      <c r="J531" s="473"/>
      <c r="K531" s="473"/>
      <c r="L531" s="473"/>
      <c r="M531" s="473"/>
      <c r="N531" s="473"/>
      <c r="O531" s="473"/>
      <c r="P531" s="473"/>
      <c r="Q531" s="473"/>
      <c r="R531" s="473"/>
      <c r="S531" s="473"/>
      <c r="T531" s="473"/>
      <c r="U531" s="473"/>
      <c r="V531" s="473"/>
      <c r="W531" s="473"/>
      <c r="X531" s="473"/>
      <c r="Y531" s="473"/>
      <c r="Z531" s="473"/>
    </row>
    <row r="532" spans="1:26" ht="14.25" customHeight="1" x14ac:dyDescent="0.25">
      <c r="A532" s="473"/>
      <c r="B532" s="474"/>
      <c r="C532" s="474"/>
      <c r="D532" s="474"/>
      <c r="E532" s="474"/>
      <c r="F532" s="473"/>
      <c r="G532" s="473"/>
      <c r="H532" s="475"/>
      <c r="I532" s="473"/>
      <c r="J532" s="473"/>
      <c r="K532" s="473"/>
      <c r="L532" s="473"/>
      <c r="M532" s="473"/>
      <c r="N532" s="473"/>
      <c r="O532" s="473"/>
      <c r="P532" s="473"/>
      <c r="Q532" s="473"/>
      <c r="R532" s="473"/>
      <c r="S532" s="473"/>
      <c r="T532" s="473"/>
      <c r="U532" s="473"/>
      <c r="V532" s="473"/>
      <c r="W532" s="473"/>
      <c r="X532" s="473"/>
      <c r="Y532" s="473"/>
      <c r="Z532" s="473"/>
    </row>
    <row r="533" spans="1:26" ht="14.25" customHeight="1" x14ac:dyDescent="0.25">
      <c r="A533" s="473"/>
      <c r="B533" s="474"/>
      <c r="C533" s="474"/>
      <c r="D533" s="474"/>
      <c r="E533" s="474"/>
      <c r="F533" s="473"/>
      <c r="G533" s="473"/>
      <c r="H533" s="475"/>
      <c r="I533" s="473"/>
      <c r="J533" s="473"/>
      <c r="K533" s="473"/>
      <c r="L533" s="473"/>
      <c r="M533" s="473"/>
      <c r="N533" s="473"/>
      <c r="O533" s="473"/>
      <c r="P533" s="473"/>
      <c r="Q533" s="473"/>
      <c r="R533" s="473"/>
      <c r="S533" s="473"/>
      <c r="T533" s="473"/>
      <c r="U533" s="473"/>
      <c r="V533" s="473"/>
      <c r="W533" s="473"/>
      <c r="X533" s="473"/>
      <c r="Y533" s="473"/>
      <c r="Z533" s="473"/>
    </row>
    <row r="534" spans="1:26" ht="14.25" customHeight="1" x14ac:dyDescent="0.25">
      <c r="A534" s="473"/>
      <c r="B534" s="474"/>
      <c r="C534" s="474"/>
      <c r="D534" s="474"/>
      <c r="E534" s="474"/>
      <c r="F534" s="473"/>
      <c r="G534" s="473"/>
      <c r="H534" s="475"/>
      <c r="I534" s="473"/>
      <c r="J534" s="473"/>
      <c r="K534" s="473"/>
      <c r="L534" s="473"/>
      <c r="M534" s="473"/>
      <c r="N534" s="473"/>
      <c r="O534" s="473"/>
      <c r="P534" s="473"/>
      <c r="Q534" s="473"/>
      <c r="R534" s="473"/>
      <c r="S534" s="473"/>
      <c r="T534" s="473"/>
      <c r="U534" s="473"/>
      <c r="V534" s="473"/>
      <c r="W534" s="473"/>
      <c r="X534" s="473"/>
      <c r="Y534" s="473"/>
      <c r="Z534" s="473"/>
    </row>
    <row r="535" spans="1:26" ht="14.25" customHeight="1" x14ac:dyDescent="0.25">
      <c r="A535" s="473"/>
      <c r="B535" s="474"/>
      <c r="C535" s="474"/>
      <c r="D535" s="474"/>
      <c r="E535" s="474"/>
      <c r="F535" s="473"/>
      <c r="G535" s="473"/>
      <c r="H535" s="475"/>
      <c r="I535" s="473"/>
      <c r="J535" s="473"/>
      <c r="K535" s="473"/>
      <c r="L535" s="473"/>
      <c r="M535" s="473"/>
      <c r="N535" s="473"/>
      <c r="O535" s="473"/>
      <c r="P535" s="473"/>
      <c r="Q535" s="473"/>
      <c r="R535" s="473"/>
      <c r="S535" s="473"/>
      <c r="T535" s="473"/>
      <c r="U535" s="473"/>
      <c r="V535" s="473"/>
      <c r="W535" s="473"/>
      <c r="X535" s="473"/>
      <c r="Y535" s="473"/>
      <c r="Z535" s="473"/>
    </row>
    <row r="536" spans="1:26" ht="14.25" customHeight="1" x14ac:dyDescent="0.25">
      <c r="A536" s="473"/>
      <c r="B536" s="474"/>
      <c r="C536" s="474"/>
      <c r="D536" s="474"/>
      <c r="E536" s="474"/>
      <c r="F536" s="473"/>
      <c r="G536" s="473"/>
      <c r="H536" s="475"/>
      <c r="I536" s="473"/>
      <c r="J536" s="473"/>
      <c r="K536" s="473"/>
      <c r="L536" s="473"/>
      <c r="M536" s="473"/>
      <c r="N536" s="473"/>
      <c r="O536" s="473"/>
      <c r="P536" s="473"/>
      <c r="Q536" s="473"/>
      <c r="R536" s="473"/>
      <c r="S536" s="473"/>
      <c r="T536" s="473"/>
      <c r="U536" s="473"/>
      <c r="V536" s="473"/>
      <c r="W536" s="473"/>
      <c r="X536" s="473"/>
      <c r="Y536" s="473"/>
      <c r="Z536" s="473"/>
    </row>
    <row r="537" spans="1:26" ht="14.25" customHeight="1" x14ac:dyDescent="0.25">
      <c r="A537" s="473"/>
      <c r="B537" s="474"/>
      <c r="C537" s="474"/>
      <c r="D537" s="474"/>
      <c r="E537" s="474"/>
      <c r="F537" s="473"/>
      <c r="G537" s="473"/>
      <c r="H537" s="475"/>
      <c r="I537" s="473"/>
      <c r="J537" s="473"/>
      <c r="K537" s="473"/>
      <c r="L537" s="473"/>
      <c r="M537" s="473"/>
      <c r="N537" s="473"/>
      <c r="O537" s="473"/>
      <c r="P537" s="473"/>
      <c r="Q537" s="473"/>
      <c r="R537" s="473"/>
      <c r="S537" s="473"/>
      <c r="T537" s="473"/>
      <c r="U537" s="473"/>
      <c r="V537" s="473"/>
      <c r="W537" s="473"/>
      <c r="X537" s="473"/>
      <c r="Y537" s="473"/>
      <c r="Z537" s="473"/>
    </row>
    <row r="538" spans="1:26" ht="14.25" customHeight="1" x14ac:dyDescent="0.25">
      <c r="A538" s="473"/>
      <c r="B538" s="474"/>
      <c r="C538" s="474"/>
      <c r="D538" s="474"/>
      <c r="E538" s="474"/>
      <c r="F538" s="473"/>
      <c r="G538" s="473"/>
      <c r="H538" s="475"/>
      <c r="I538" s="473"/>
      <c r="J538" s="473"/>
      <c r="K538" s="473"/>
      <c r="L538" s="473"/>
      <c r="M538" s="473"/>
      <c r="N538" s="473"/>
      <c r="O538" s="473"/>
      <c r="P538" s="473"/>
      <c r="Q538" s="473"/>
      <c r="R538" s="473"/>
      <c r="S538" s="473"/>
      <c r="T538" s="473"/>
      <c r="U538" s="473"/>
      <c r="V538" s="473"/>
      <c r="W538" s="473"/>
      <c r="X538" s="473"/>
      <c r="Y538" s="473"/>
      <c r="Z538" s="473"/>
    </row>
    <row r="539" spans="1:26" ht="14.25" customHeight="1" x14ac:dyDescent="0.25">
      <c r="A539" s="473"/>
      <c r="B539" s="474"/>
      <c r="C539" s="474"/>
      <c r="D539" s="474"/>
      <c r="E539" s="474"/>
      <c r="F539" s="473"/>
      <c r="G539" s="473"/>
      <c r="H539" s="475"/>
      <c r="I539" s="473"/>
      <c r="J539" s="473"/>
      <c r="K539" s="473"/>
      <c r="L539" s="473"/>
      <c r="M539" s="473"/>
      <c r="N539" s="473"/>
      <c r="O539" s="473"/>
      <c r="P539" s="473"/>
      <c r="Q539" s="473"/>
      <c r="R539" s="473"/>
      <c r="S539" s="473"/>
      <c r="T539" s="473"/>
      <c r="U539" s="473"/>
      <c r="V539" s="473"/>
      <c r="W539" s="473"/>
      <c r="X539" s="473"/>
      <c r="Y539" s="473"/>
      <c r="Z539" s="473"/>
    </row>
    <row r="540" spans="1:26" ht="14.25" customHeight="1" x14ac:dyDescent="0.25">
      <c r="A540" s="473"/>
      <c r="B540" s="474"/>
      <c r="C540" s="474"/>
      <c r="D540" s="474"/>
      <c r="E540" s="474"/>
      <c r="F540" s="473"/>
      <c r="G540" s="473"/>
      <c r="H540" s="475"/>
      <c r="I540" s="473"/>
      <c r="J540" s="473"/>
      <c r="K540" s="473"/>
      <c r="L540" s="473"/>
      <c r="M540" s="473"/>
      <c r="N540" s="473"/>
      <c r="O540" s="473"/>
      <c r="P540" s="473"/>
      <c r="Q540" s="473"/>
      <c r="R540" s="473"/>
      <c r="S540" s="473"/>
      <c r="T540" s="473"/>
      <c r="U540" s="473"/>
      <c r="V540" s="473"/>
      <c r="W540" s="473"/>
      <c r="X540" s="473"/>
      <c r="Y540" s="473"/>
      <c r="Z540" s="473"/>
    </row>
    <row r="541" spans="1:26" ht="14.25" customHeight="1" x14ac:dyDescent="0.25">
      <c r="A541" s="473"/>
      <c r="B541" s="474"/>
      <c r="C541" s="474"/>
      <c r="D541" s="474"/>
      <c r="E541" s="474"/>
      <c r="F541" s="473"/>
      <c r="G541" s="473"/>
      <c r="H541" s="475"/>
      <c r="I541" s="473"/>
      <c r="J541" s="473"/>
      <c r="K541" s="473"/>
      <c r="L541" s="473"/>
      <c r="M541" s="473"/>
      <c r="N541" s="473"/>
      <c r="O541" s="473"/>
      <c r="P541" s="473"/>
      <c r="Q541" s="473"/>
      <c r="R541" s="473"/>
      <c r="S541" s="473"/>
      <c r="T541" s="473"/>
      <c r="U541" s="473"/>
      <c r="V541" s="473"/>
      <c r="W541" s="473"/>
      <c r="X541" s="473"/>
      <c r="Y541" s="473"/>
      <c r="Z541" s="473"/>
    </row>
    <row r="542" spans="1:26" ht="14.25" customHeight="1" x14ac:dyDescent="0.25">
      <c r="A542" s="473"/>
      <c r="B542" s="474"/>
      <c r="C542" s="474"/>
      <c r="D542" s="474"/>
      <c r="E542" s="474"/>
      <c r="F542" s="473"/>
      <c r="G542" s="473"/>
      <c r="H542" s="475"/>
      <c r="I542" s="473"/>
      <c r="J542" s="473"/>
      <c r="K542" s="473"/>
      <c r="L542" s="473"/>
      <c r="M542" s="473"/>
      <c r="N542" s="473"/>
      <c r="O542" s="473"/>
      <c r="P542" s="473"/>
      <c r="Q542" s="473"/>
      <c r="R542" s="473"/>
      <c r="S542" s="473"/>
      <c r="T542" s="473"/>
      <c r="U542" s="473"/>
      <c r="V542" s="473"/>
      <c r="W542" s="473"/>
      <c r="X542" s="473"/>
      <c r="Y542" s="473"/>
      <c r="Z542" s="473"/>
    </row>
    <row r="543" spans="1:26" ht="14.25" customHeight="1" x14ac:dyDescent="0.25">
      <c r="A543" s="473"/>
      <c r="B543" s="474"/>
      <c r="C543" s="474"/>
      <c r="D543" s="474"/>
      <c r="E543" s="474"/>
      <c r="F543" s="473"/>
      <c r="G543" s="473"/>
      <c r="H543" s="475"/>
      <c r="I543" s="473"/>
      <c r="J543" s="473"/>
      <c r="K543" s="473"/>
      <c r="L543" s="473"/>
      <c r="M543" s="473"/>
      <c r="N543" s="473"/>
      <c r="O543" s="473"/>
      <c r="P543" s="473"/>
      <c r="Q543" s="473"/>
      <c r="R543" s="473"/>
      <c r="S543" s="473"/>
      <c r="T543" s="473"/>
      <c r="U543" s="473"/>
      <c r="V543" s="473"/>
      <c r="W543" s="473"/>
      <c r="X543" s="473"/>
      <c r="Y543" s="473"/>
      <c r="Z543" s="473"/>
    </row>
    <row r="544" spans="1:26" ht="14.25" customHeight="1" x14ac:dyDescent="0.25">
      <c r="A544" s="473"/>
      <c r="B544" s="474"/>
      <c r="C544" s="474"/>
      <c r="D544" s="474"/>
      <c r="E544" s="474"/>
      <c r="F544" s="473"/>
      <c r="G544" s="473"/>
      <c r="H544" s="475"/>
      <c r="I544" s="473"/>
      <c r="J544" s="473"/>
      <c r="K544" s="473"/>
      <c r="L544" s="473"/>
      <c r="M544" s="473"/>
      <c r="N544" s="473"/>
      <c r="O544" s="473"/>
      <c r="P544" s="473"/>
      <c r="Q544" s="473"/>
      <c r="R544" s="473"/>
      <c r="S544" s="473"/>
      <c r="T544" s="473"/>
      <c r="U544" s="473"/>
      <c r="V544" s="473"/>
      <c r="W544" s="473"/>
      <c r="X544" s="473"/>
      <c r="Y544" s="473"/>
      <c r="Z544" s="473"/>
    </row>
    <row r="545" spans="1:26" ht="14.25" customHeight="1" x14ac:dyDescent="0.25">
      <c r="A545" s="473"/>
      <c r="B545" s="474"/>
      <c r="C545" s="474"/>
      <c r="D545" s="474"/>
      <c r="E545" s="474"/>
      <c r="F545" s="473"/>
      <c r="G545" s="473"/>
      <c r="H545" s="475"/>
      <c r="I545" s="473"/>
      <c r="J545" s="473"/>
      <c r="K545" s="473"/>
      <c r="L545" s="473"/>
      <c r="M545" s="473"/>
      <c r="N545" s="473"/>
      <c r="O545" s="473"/>
      <c r="P545" s="473"/>
      <c r="Q545" s="473"/>
      <c r="R545" s="473"/>
      <c r="S545" s="473"/>
      <c r="T545" s="473"/>
      <c r="U545" s="473"/>
      <c r="V545" s="473"/>
      <c r="W545" s="473"/>
      <c r="X545" s="473"/>
      <c r="Y545" s="473"/>
      <c r="Z545" s="473"/>
    </row>
    <row r="546" spans="1:26" ht="14.25" customHeight="1" x14ac:dyDescent="0.25">
      <c r="A546" s="473"/>
      <c r="B546" s="474"/>
      <c r="C546" s="474"/>
      <c r="D546" s="474"/>
      <c r="E546" s="474"/>
      <c r="F546" s="473"/>
      <c r="G546" s="473"/>
      <c r="H546" s="475"/>
      <c r="I546" s="473"/>
      <c r="J546" s="473"/>
      <c r="K546" s="473"/>
      <c r="L546" s="473"/>
      <c r="M546" s="473"/>
      <c r="N546" s="473"/>
      <c r="O546" s="473"/>
      <c r="P546" s="473"/>
      <c r="Q546" s="473"/>
      <c r="R546" s="473"/>
      <c r="S546" s="473"/>
      <c r="T546" s="473"/>
      <c r="U546" s="473"/>
      <c r="V546" s="473"/>
      <c r="W546" s="473"/>
      <c r="X546" s="473"/>
      <c r="Y546" s="473"/>
      <c r="Z546" s="473"/>
    </row>
    <row r="547" spans="1:26" ht="14.25" customHeight="1" x14ac:dyDescent="0.25">
      <c r="A547" s="473"/>
      <c r="B547" s="474"/>
      <c r="C547" s="474"/>
      <c r="D547" s="474"/>
      <c r="E547" s="474"/>
      <c r="F547" s="473"/>
      <c r="G547" s="473"/>
      <c r="H547" s="475"/>
      <c r="I547" s="473"/>
      <c r="J547" s="473"/>
      <c r="K547" s="473"/>
      <c r="L547" s="473"/>
      <c r="M547" s="473"/>
      <c r="N547" s="473"/>
      <c r="O547" s="473"/>
      <c r="P547" s="473"/>
      <c r="Q547" s="473"/>
      <c r="R547" s="473"/>
      <c r="S547" s="473"/>
      <c r="T547" s="473"/>
      <c r="U547" s="473"/>
      <c r="V547" s="473"/>
      <c r="W547" s="473"/>
      <c r="X547" s="473"/>
      <c r="Y547" s="473"/>
      <c r="Z547" s="473"/>
    </row>
    <row r="548" spans="1:26" ht="14.25" customHeight="1" x14ac:dyDescent="0.25">
      <c r="A548" s="473"/>
      <c r="B548" s="474"/>
      <c r="C548" s="474"/>
      <c r="D548" s="474"/>
      <c r="E548" s="474"/>
      <c r="F548" s="473"/>
      <c r="G548" s="473"/>
      <c r="H548" s="475"/>
      <c r="I548" s="473"/>
      <c r="J548" s="473"/>
      <c r="K548" s="473"/>
      <c r="L548" s="473"/>
      <c r="M548" s="473"/>
      <c r="N548" s="473"/>
      <c r="O548" s="473"/>
      <c r="P548" s="473"/>
      <c r="Q548" s="473"/>
      <c r="R548" s="473"/>
      <c r="S548" s="473"/>
      <c r="T548" s="473"/>
      <c r="U548" s="473"/>
      <c r="V548" s="473"/>
      <c r="W548" s="473"/>
      <c r="X548" s="473"/>
      <c r="Y548" s="473"/>
      <c r="Z548" s="473"/>
    </row>
    <row r="549" spans="1:26" ht="14.25" customHeight="1" x14ac:dyDescent="0.25">
      <c r="A549" s="473"/>
      <c r="B549" s="474"/>
      <c r="C549" s="474"/>
      <c r="D549" s="474"/>
      <c r="E549" s="474"/>
      <c r="F549" s="473"/>
      <c r="G549" s="473"/>
      <c r="H549" s="475"/>
      <c r="I549" s="473"/>
      <c r="J549" s="473"/>
      <c r="K549" s="473"/>
      <c r="L549" s="473"/>
      <c r="M549" s="473"/>
      <c r="N549" s="473"/>
      <c r="O549" s="473"/>
      <c r="P549" s="473"/>
      <c r="Q549" s="473"/>
      <c r="R549" s="473"/>
      <c r="S549" s="473"/>
      <c r="T549" s="473"/>
      <c r="U549" s="473"/>
      <c r="V549" s="473"/>
      <c r="W549" s="473"/>
      <c r="X549" s="473"/>
      <c r="Y549" s="473"/>
      <c r="Z549" s="473"/>
    </row>
    <row r="550" spans="1:26" ht="14.25" customHeight="1" x14ac:dyDescent="0.25">
      <c r="A550" s="473"/>
      <c r="B550" s="474"/>
      <c r="C550" s="474"/>
      <c r="D550" s="474"/>
      <c r="E550" s="474"/>
      <c r="F550" s="473"/>
      <c r="G550" s="473"/>
      <c r="H550" s="475"/>
      <c r="I550" s="473"/>
      <c r="J550" s="473"/>
      <c r="K550" s="473"/>
      <c r="L550" s="473"/>
      <c r="M550" s="473"/>
      <c r="N550" s="473"/>
      <c r="O550" s="473"/>
      <c r="P550" s="473"/>
      <c r="Q550" s="473"/>
      <c r="R550" s="473"/>
      <c r="S550" s="473"/>
      <c r="T550" s="473"/>
      <c r="U550" s="473"/>
      <c r="V550" s="473"/>
      <c r="W550" s="473"/>
      <c r="X550" s="473"/>
      <c r="Y550" s="473"/>
      <c r="Z550" s="473"/>
    </row>
    <row r="551" spans="1:26" ht="14.25" customHeight="1" x14ac:dyDescent="0.25">
      <c r="A551" s="473"/>
      <c r="B551" s="474"/>
      <c r="C551" s="474"/>
      <c r="D551" s="474"/>
      <c r="E551" s="474"/>
      <c r="F551" s="473"/>
      <c r="G551" s="473"/>
      <c r="H551" s="475"/>
      <c r="I551" s="473"/>
      <c r="J551" s="473"/>
      <c r="K551" s="473"/>
      <c r="L551" s="473"/>
      <c r="M551" s="473"/>
      <c r="N551" s="473"/>
      <c r="O551" s="473"/>
      <c r="P551" s="473"/>
      <c r="Q551" s="473"/>
      <c r="R551" s="473"/>
      <c r="S551" s="473"/>
      <c r="T551" s="473"/>
      <c r="U551" s="473"/>
      <c r="V551" s="473"/>
      <c r="W551" s="473"/>
      <c r="X551" s="473"/>
      <c r="Y551" s="473"/>
      <c r="Z551" s="473"/>
    </row>
    <row r="552" spans="1:26" ht="14.25" customHeight="1" x14ac:dyDescent="0.25">
      <c r="A552" s="473"/>
      <c r="B552" s="474"/>
      <c r="C552" s="474"/>
      <c r="D552" s="474"/>
      <c r="E552" s="474"/>
      <c r="F552" s="473"/>
      <c r="G552" s="473"/>
      <c r="H552" s="475"/>
      <c r="I552" s="473"/>
      <c r="J552" s="473"/>
      <c r="K552" s="473"/>
      <c r="L552" s="473"/>
      <c r="M552" s="473"/>
      <c r="N552" s="473"/>
      <c r="O552" s="473"/>
      <c r="P552" s="473"/>
      <c r="Q552" s="473"/>
      <c r="R552" s="473"/>
      <c r="S552" s="473"/>
      <c r="T552" s="473"/>
      <c r="U552" s="473"/>
      <c r="V552" s="473"/>
      <c r="W552" s="473"/>
      <c r="X552" s="473"/>
      <c r="Y552" s="473"/>
      <c r="Z552" s="473"/>
    </row>
    <row r="553" spans="1:26" ht="14.25" customHeight="1" x14ac:dyDescent="0.25">
      <c r="A553" s="473"/>
      <c r="B553" s="474"/>
      <c r="C553" s="474"/>
      <c r="D553" s="474"/>
      <c r="E553" s="474"/>
      <c r="F553" s="473"/>
      <c r="G553" s="473"/>
      <c r="H553" s="475"/>
      <c r="I553" s="473"/>
      <c r="J553" s="473"/>
      <c r="K553" s="473"/>
      <c r="L553" s="473"/>
      <c r="M553" s="473"/>
      <c r="N553" s="473"/>
      <c r="O553" s="473"/>
      <c r="P553" s="473"/>
      <c r="Q553" s="473"/>
      <c r="R553" s="473"/>
      <c r="S553" s="473"/>
      <c r="T553" s="473"/>
      <c r="U553" s="473"/>
      <c r="V553" s="473"/>
      <c r="W553" s="473"/>
      <c r="X553" s="473"/>
      <c r="Y553" s="473"/>
      <c r="Z553" s="473"/>
    </row>
    <row r="554" spans="1:26" ht="14.25" customHeight="1" x14ac:dyDescent="0.25">
      <c r="A554" s="473"/>
      <c r="B554" s="474"/>
      <c r="C554" s="474"/>
      <c r="D554" s="474"/>
      <c r="E554" s="474"/>
      <c r="F554" s="473"/>
      <c r="G554" s="473"/>
      <c r="H554" s="475"/>
      <c r="I554" s="473"/>
      <c r="J554" s="473"/>
      <c r="K554" s="473"/>
      <c r="L554" s="473"/>
      <c r="M554" s="473"/>
      <c r="N554" s="473"/>
      <c r="O554" s="473"/>
      <c r="P554" s="473"/>
      <c r="Q554" s="473"/>
      <c r="R554" s="473"/>
      <c r="S554" s="473"/>
      <c r="T554" s="473"/>
      <c r="U554" s="473"/>
      <c r="V554" s="473"/>
      <c r="W554" s="473"/>
      <c r="X554" s="473"/>
      <c r="Y554" s="473"/>
      <c r="Z554" s="473"/>
    </row>
    <row r="555" spans="1:26" ht="14.25" customHeight="1" x14ac:dyDescent="0.25">
      <c r="A555" s="473"/>
      <c r="B555" s="474"/>
      <c r="C555" s="474"/>
      <c r="D555" s="474"/>
      <c r="E555" s="474"/>
      <c r="F555" s="473"/>
      <c r="G555" s="473"/>
      <c r="H555" s="475"/>
      <c r="I555" s="473"/>
      <c r="J555" s="473"/>
      <c r="K555" s="473"/>
      <c r="L555" s="473"/>
      <c r="M555" s="473"/>
      <c r="N555" s="473"/>
      <c r="O555" s="473"/>
      <c r="P555" s="473"/>
      <c r="Q555" s="473"/>
      <c r="R555" s="473"/>
      <c r="S555" s="473"/>
      <c r="T555" s="473"/>
      <c r="U555" s="473"/>
      <c r="V555" s="473"/>
      <c r="W555" s="473"/>
      <c r="X555" s="473"/>
      <c r="Y555" s="473"/>
      <c r="Z555" s="473"/>
    </row>
    <row r="556" spans="1:26" ht="14.25" customHeight="1" x14ac:dyDescent="0.25">
      <c r="A556" s="473"/>
      <c r="B556" s="474"/>
      <c r="C556" s="474"/>
      <c r="D556" s="474"/>
      <c r="E556" s="474"/>
      <c r="F556" s="473"/>
      <c r="G556" s="473"/>
      <c r="H556" s="475"/>
      <c r="I556" s="473"/>
      <c r="J556" s="473"/>
      <c r="K556" s="473"/>
      <c r="L556" s="473"/>
      <c r="M556" s="473"/>
      <c r="N556" s="473"/>
      <c r="O556" s="473"/>
      <c r="P556" s="473"/>
      <c r="Q556" s="473"/>
      <c r="R556" s="473"/>
      <c r="S556" s="473"/>
      <c r="T556" s="473"/>
      <c r="U556" s="473"/>
      <c r="V556" s="473"/>
      <c r="W556" s="473"/>
      <c r="X556" s="473"/>
      <c r="Y556" s="473"/>
      <c r="Z556" s="473"/>
    </row>
    <row r="557" spans="1:26" ht="14.25" customHeight="1" x14ac:dyDescent="0.25">
      <c r="A557" s="473"/>
      <c r="B557" s="474"/>
      <c r="C557" s="474"/>
      <c r="D557" s="474"/>
      <c r="E557" s="474"/>
      <c r="F557" s="473"/>
      <c r="G557" s="473"/>
      <c r="H557" s="475"/>
      <c r="I557" s="473"/>
      <c r="J557" s="473"/>
      <c r="K557" s="473"/>
      <c r="L557" s="473"/>
      <c r="M557" s="473"/>
      <c r="N557" s="473"/>
      <c r="O557" s="473"/>
      <c r="P557" s="473"/>
      <c r="Q557" s="473"/>
      <c r="R557" s="473"/>
      <c r="S557" s="473"/>
      <c r="T557" s="473"/>
      <c r="U557" s="473"/>
      <c r="V557" s="473"/>
      <c r="W557" s="473"/>
      <c r="X557" s="473"/>
      <c r="Y557" s="473"/>
      <c r="Z557" s="473"/>
    </row>
    <row r="558" spans="1:26" ht="14.25" customHeight="1" x14ac:dyDescent="0.25">
      <c r="A558" s="473"/>
      <c r="B558" s="474"/>
      <c r="C558" s="474"/>
      <c r="D558" s="474"/>
      <c r="E558" s="474"/>
      <c r="F558" s="473"/>
      <c r="G558" s="473"/>
      <c r="H558" s="475"/>
      <c r="I558" s="473"/>
      <c r="J558" s="473"/>
      <c r="K558" s="473"/>
      <c r="L558" s="473"/>
      <c r="M558" s="473"/>
      <c r="N558" s="473"/>
      <c r="O558" s="473"/>
      <c r="P558" s="473"/>
      <c r="Q558" s="473"/>
      <c r="R558" s="473"/>
      <c r="S558" s="473"/>
      <c r="T558" s="473"/>
      <c r="U558" s="473"/>
      <c r="V558" s="473"/>
      <c r="W558" s="473"/>
      <c r="X558" s="473"/>
      <c r="Y558" s="473"/>
      <c r="Z558" s="473"/>
    </row>
    <row r="559" spans="1:26" ht="14.25" customHeight="1" x14ac:dyDescent="0.25">
      <c r="A559" s="473"/>
      <c r="B559" s="474"/>
      <c r="C559" s="474"/>
      <c r="D559" s="474"/>
      <c r="E559" s="474"/>
      <c r="F559" s="473"/>
      <c r="G559" s="473"/>
      <c r="H559" s="475"/>
      <c r="I559" s="473"/>
      <c r="J559" s="473"/>
      <c r="K559" s="473"/>
      <c r="L559" s="473"/>
      <c r="M559" s="473"/>
      <c r="N559" s="473"/>
      <c r="O559" s="473"/>
      <c r="P559" s="473"/>
      <c r="Q559" s="473"/>
      <c r="R559" s="473"/>
      <c r="S559" s="473"/>
      <c r="T559" s="473"/>
      <c r="U559" s="473"/>
      <c r="V559" s="473"/>
      <c r="W559" s="473"/>
      <c r="X559" s="473"/>
      <c r="Y559" s="473"/>
      <c r="Z559" s="473"/>
    </row>
    <row r="560" spans="1:26" ht="14.25" customHeight="1" x14ac:dyDescent="0.25">
      <c r="A560" s="473"/>
      <c r="B560" s="474"/>
      <c r="C560" s="474"/>
      <c r="D560" s="474"/>
      <c r="E560" s="474"/>
      <c r="F560" s="473"/>
      <c r="G560" s="473"/>
      <c r="H560" s="475"/>
      <c r="I560" s="473"/>
      <c r="J560" s="473"/>
      <c r="K560" s="473"/>
      <c r="L560" s="473"/>
      <c r="M560" s="473"/>
      <c r="N560" s="473"/>
      <c r="O560" s="473"/>
      <c r="P560" s="473"/>
      <c r="Q560" s="473"/>
      <c r="R560" s="473"/>
      <c r="S560" s="473"/>
      <c r="T560" s="473"/>
      <c r="U560" s="473"/>
      <c r="V560" s="473"/>
      <c r="W560" s="473"/>
      <c r="X560" s="473"/>
      <c r="Y560" s="473"/>
      <c r="Z560" s="473"/>
    </row>
    <row r="561" spans="1:26" ht="14.25" customHeight="1" x14ac:dyDescent="0.25">
      <c r="A561" s="473"/>
      <c r="B561" s="474"/>
      <c r="C561" s="474"/>
      <c r="D561" s="474"/>
      <c r="E561" s="474"/>
      <c r="F561" s="473"/>
      <c r="G561" s="473"/>
      <c r="H561" s="475"/>
      <c r="I561" s="473"/>
      <c r="J561" s="473"/>
      <c r="K561" s="473"/>
      <c r="L561" s="473"/>
      <c r="M561" s="473"/>
      <c r="N561" s="473"/>
      <c r="O561" s="473"/>
      <c r="P561" s="473"/>
      <c r="Q561" s="473"/>
      <c r="R561" s="473"/>
      <c r="S561" s="473"/>
      <c r="T561" s="473"/>
      <c r="U561" s="473"/>
      <c r="V561" s="473"/>
      <c r="W561" s="473"/>
      <c r="X561" s="473"/>
      <c r="Y561" s="473"/>
      <c r="Z561" s="473"/>
    </row>
    <row r="562" spans="1:26" ht="14.25" customHeight="1" x14ac:dyDescent="0.25">
      <c r="A562" s="473"/>
      <c r="B562" s="474"/>
      <c r="C562" s="474"/>
      <c r="D562" s="474"/>
      <c r="E562" s="474"/>
      <c r="F562" s="473"/>
      <c r="G562" s="473"/>
      <c r="H562" s="475"/>
      <c r="I562" s="473"/>
      <c r="J562" s="473"/>
      <c r="K562" s="473"/>
      <c r="L562" s="473"/>
      <c r="M562" s="473"/>
      <c r="N562" s="473"/>
      <c r="O562" s="473"/>
      <c r="P562" s="473"/>
      <c r="Q562" s="473"/>
      <c r="R562" s="473"/>
      <c r="S562" s="473"/>
      <c r="T562" s="473"/>
      <c r="U562" s="473"/>
      <c r="V562" s="473"/>
      <c r="W562" s="473"/>
      <c r="X562" s="473"/>
      <c r="Y562" s="473"/>
      <c r="Z562" s="473"/>
    </row>
    <row r="563" spans="1:26" ht="14.25" customHeight="1" x14ac:dyDescent="0.25">
      <c r="A563" s="473"/>
      <c r="B563" s="474"/>
      <c r="C563" s="474"/>
      <c r="D563" s="474"/>
      <c r="E563" s="474"/>
      <c r="F563" s="473"/>
      <c r="G563" s="473"/>
      <c r="H563" s="475"/>
      <c r="I563" s="473"/>
      <c r="J563" s="473"/>
      <c r="K563" s="473"/>
      <c r="L563" s="473"/>
      <c r="M563" s="473"/>
      <c r="N563" s="473"/>
      <c r="O563" s="473"/>
      <c r="P563" s="473"/>
      <c r="Q563" s="473"/>
      <c r="R563" s="473"/>
      <c r="S563" s="473"/>
      <c r="T563" s="473"/>
      <c r="U563" s="473"/>
      <c r="V563" s="473"/>
      <c r="W563" s="473"/>
      <c r="X563" s="473"/>
      <c r="Y563" s="473"/>
      <c r="Z563" s="473"/>
    </row>
    <row r="564" spans="1:26" ht="14.25" customHeight="1" x14ac:dyDescent="0.25">
      <c r="A564" s="473"/>
      <c r="B564" s="474"/>
      <c r="C564" s="474"/>
      <c r="D564" s="474"/>
      <c r="E564" s="474"/>
      <c r="F564" s="473"/>
      <c r="G564" s="473"/>
      <c r="H564" s="475"/>
      <c r="I564" s="473"/>
      <c r="J564" s="473"/>
      <c r="K564" s="473"/>
      <c r="L564" s="473"/>
      <c r="M564" s="473"/>
      <c r="N564" s="473"/>
      <c r="O564" s="473"/>
      <c r="P564" s="473"/>
      <c r="Q564" s="473"/>
      <c r="R564" s="473"/>
      <c r="S564" s="473"/>
      <c r="T564" s="473"/>
      <c r="U564" s="473"/>
      <c r="V564" s="473"/>
      <c r="W564" s="473"/>
      <c r="X564" s="473"/>
      <c r="Y564" s="473"/>
      <c r="Z564" s="473"/>
    </row>
    <row r="565" spans="1:26" ht="14.25" customHeight="1" x14ac:dyDescent="0.25">
      <c r="A565" s="473"/>
      <c r="B565" s="474"/>
      <c r="C565" s="474"/>
      <c r="D565" s="474"/>
      <c r="E565" s="474"/>
      <c r="F565" s="473"/>
      <c r="G565" s="473"/>
      <c r="H565" s="475"/>
      <c r="I565" s="473"/>
      <c r="J565" s="473"/>
      <c r="K565" s="473"/>
      <c r="L565" s="473"/>
      <c r="M565" s="473"/>
      <c r="N565" s="473"/>
      <c r="O565" s="473"/>
      <c r="P565" s="473"/>
      <c r="Q565" s="473"/>
      <c r="R565" s="473"/>
      <c r="S565" s="473"/>
      <c r="T565" s="473"/>
      <c r="U565" s="473"/>
      <c r="V565" s="473"/>
      <c r="W565" s="473"/>
      <c r="X565" s="473"/>
      <c r="Y565" s="473"/>
      <c r="Z565" s="473"/>
    </row>
    <row r="566" spans="1:26" ht="14.25" customHeight="1" x14ac:dyDescent="0.25">
      <c r="A566" s="473"/>
      <c r="B566" s="474"/>
      <c r="C566" s="474"/>
      <c r="D566" s="474"/>
      <c r="E566" s="474"/>
      <c r="F566" s="473"/>
      <c r="G566" s="473"/>
      <c r="H566" s="475"/>
      <c r="I566" s="473"/>
      <c r="J566" s="473"/>
      <c r="K566" s="473"/>
      <c r="L566" s="473"/>
      <c r="M566" s="473"/>
      <c r="N566" s="473"/>
      <c r="O566" s="473"/>
      <c r="P566" s="473"/>
      <c r="Q566" s="473"/>
      <c r="R566" s="473"/>
      <c r="S566" s="473"/>
      <c r="T566" s="473"/>
      <c r="U566" s="473"/>
      <c r="V566" s="473"/>
      <c r="W566" s="473"/>
      <c r="X566" s="473"/>
      <c r="Y566" s="473"/>
      <c r="Z566" s="473"/>
    </row>
    <row r="567" spans="1:26" ht="14.25" customHeight="1" x14ac:dyDescent="0.25">
      <c r="A567" s="473"/>
      <c r="B567" s="474"/>
      <c r="C567" s="474"/>
      <c r="D567" s="474"/>
      <c r="E567" s="474"/>
      <c r="F567" s="473"/>
      <c r="G567" s="473"/>
      <c r="H567" s="475"/>
      <c r="I567" s="473"/>
      <c r="J567" s="473"/>
      <c r="K567" s="473"/>
      <c r="L567" s="473"/>
      <c r="M567" s="473"/>
      <c r="N567" s="473"/>
      <c r="O567" s="473"/>
      <c r="P567" s="473"/>
      <c r="Q567" s="473"/>
      <c r="R567" s="473"/>
      <c r="S567" s="473"/>
      <c r="T567" s="473"/>
      <c r="U567" s="473"/>
      <c r="V567" s="473"/>
      <c r="W567" s="473"/>
      <c r="X567" s="473"/>
      <c r="Y567" s="473"/>
      <c r="Z567" s="473"/>
    </row>
    <row r="568" spans="1:26" ht="14.25" customHeight="1" x14ac:dyDescent="0.25">
      <c r="A568" s="473"/>
      <c r="B568" s="474"/>
      <c r="C568" s="474"/>
      <c r="D568" s="474"/>
      <c r="E568" s="474"/>
      <c r="F568" s="473"/>
      <c r="G568" s="473"/>
      <c r="H568" s="475"/>
      <c r="I568" s="473"/>
      <c r="J568" s="473"/>
      <c r="K568" s="473"/>
      <c r="L568" s="473"/>
      <c r="M568" s="473"/>
      <c r="N568" s="473"/>
      <c r="O568" s="473"/>
      <c r="P568" s="473"/>
      <c r="Q568" s="473"/>
      <c r="R568" s="473"/>
      <c r="S568" s="473"/>
      <c r="T568" s="473"/>
      <c r="U568" s="473"/>
      <c r="V568" s="473"/>
      <c r="W568" s="473"/>
      <c r="X568" s="473"/>
      <c r="Y568" s="473"/>
      <c r="Z568" s="473"/>
    </row>
    <row r="569" spans="1:26" ht="14.25" customHeight="1" x14ac:dyDescent="0.25">
      <c r="A569" s="473"/>
      <c r="B569" s="474"/>
      <c r="C569" s="474"/>
      <c r="D569" s="474"/>
      <c r="E569" s="474"/>
      <c r="F569" s="473"/>
      <c r="G569" s="473"/>
      <c r="H569" s="475"/>
      <c r="I569" s="473"/>
      <c r="J569" s="473"/>
      <c r="K569" s="473"/>
      <c r="L569" s="473"/>
      <c r="M569" s="473"/>
      <c r="N569" s="473"/>
      <c r="O569" s="473"/>
      <c r="P569" s="473"/>
      <c r="Q569" s="473"/>
      <c r="R569" s="473"/>
      <c r="S569" s="473"/>
      <c r="T569" s="473"/>
      <c r="U569" s="473"/>
      <c r="V569" s="473"/>
      <c r="W569" s="473"/>
      <c r="X569" s="473"/>
      <c r="Y569" s="473"/>
      <c r="Z569" s="473"/>
    </row>
    <row r="570" spans="1:26" ht="14.25" customHeight="1" x14ac:dyDescent="0.25">
      <c r="A570" s="473"/>
      <c r="B570" s="474"/>
      <c r="C570" s="474"/>
      <c r="D570" s="474"/>
      <c r="E570" s="474"/>
      <c r="F570" s="473"/>
      <c r="G570" s="473"/>
      <c r="H570" s="475"/>
      <c r="I570" s="473"/>
      <c r="J570" s="473"/>
      <c r="K570" s="473"/>
      <c r="L570" s="473"/>
      <c r="M570" s="473"/>
      <c r="N570" s="473"/>
      <c r="O570" s="473"/>
      <c r="P570" s="473"/>
      <c r="Q570" s="473"/>
      <c r="R570" s="473"/>
      <c r="S570" s="473"/>
      <c r="T570" s="473"/>
      <c r="U570" s="473"/>
      <c r="V570" s="473"/>
      <c r="W570" s="473"/>
      <c r="X570" s="473"/>
      <c r="Y570" s="473"/>
      <c r="Z570" s="473"/>
    </row>
    <row r="571" spans="1:26" ht="14.25" customHeight="1" x14ac:dyDescent="0.25">
      <c r="A571" s="473"/>
      <c r="B571" s="474"/>
      <c r="C571" s="474"/>
      <c r="D571" s="474"/>
      <c r="E571" s="474"/>
      <c r="F571" s="473"/>
      <c r="G571" s="473"/>
      <c r="H571" s="475"/>
      <c r="I571" s="473"/>
      <c r="J571" s="473"/>
      <c r="K571" s="473"/>
      <c r="L571" s="473"/>
      <c r="M571" s="473"/>
      <c r="N571" s="473"/>
      <c r="O571" s="473"/>
      <c r="P571" s="473"/>
      <c r="Q571" s="473"/>
      <c r="R571" s="473"/>
      <c r="S571" s="473"/>
      <c r="T571" s="473"/>
      <c r="U571" s="473"/>
      <c r="V571" s="473"/>
      <c r="W571" s="473"/>
      <c r="X571" s="473"/>
      <c r="Y571" s="473"/>
      <c r="Z571" s="473"/>
    </row>
    <row r="572" spans="1:26" ht="14.25" customHeight="1" x14ac:dyDescent="0.25">
      <c r="A572" s="473"/>
      <c r="B572" s="474"/>
      <c r="C572" s="474"/>
      <c r="D572" s="474"/>
      <c r="E572" s="474"/>
      <c r="F572" s="473"/>
      <c r="G572" s="473"/>
      <c r="H572" s="475"/>
      <c r="I572" s="473"/>
      <c r="J572" s="473"/>
      <c r="K572" s="473"/>
      <c r="L572" s="473"/>
      <c r="M572" s="473"/>
      <c r="N572" s="473"/>
      <c r="O572" s="473"/>
      <c r="P572" s="473"/>
      <c r="Q572" s="473"/>
      <c r="R572" s="473"/>
      <c r="S572" s="473"/>
      <c r="T572" s="473"/>
      <c r="U572" s="473"/>
      <c r="V572" s="473"/>
      <c r="W572" s="473"/>
      <c r="X572" s="473"/>
      <c r="Y572" s="473"/>
      <c r="Z572" s="473"/>
    </row>
    <row r="573" spans="1:26" ht="14.25" customHeight="1" x14ac:dyDescent="0.25">
      <c r="A573" s="473"/>
      <c r="B573" s="474"/>
      <c r="C573" s="474"/>
      <c r="D573" s="474"/>
      <c r="E573" s="474"/>
      <c r="F573" s="473"/>
      <c r="G573" s="473"/>
      <c r="H573" s="475"/>
      <c r="I573" s="473"/>
      <c r="J573" s="473"/>
      <c r="K573" s="473"/>
      <c r="L573" s="473"/>
      <c r="M573" s="473"/>
      <c r="N573" s="473"/>
      <c r="O573" s="473"/>
      <c r="P573" s="473"/>
      <c r="Q573" s="473"/>
      <c r="R573" s="473"/>
      <c r="S573" s="473"/>
      <c r="T573" s="473"/>
      <c r="U573" s="473"/>
      <c r="V573" s="473"/>
      <c r="W573" s="473"/>
      <c r="X573" s="473"/>
      <c r="Y573" s="473"/>
      <c r="Z573" s="473"/>
    </row>
    <row r="574" spans="1:26" ht="14.25" customHeight="1" x14ac:dyDescent="0.25">
      <c r="A574" s="473"/>
      <c r="B574" s="474"/>
      <c r="C574" s="474"/>
      <c r="D574" s="474"/>
      <c r="E574" s="474"/>
      <c r="F574" s="473"/>
      <c r="G574" s="473"/>
      <c r="H574" s="475"/>
      <c r="I574" s="473"/>
      <c r="J574" s="473"/>
      <c r="K574" s="473"/>
      <c r="L574" s="473"/>
      <c r="M574" s="473"/>
      <c r="N574" s="473"/>
      <c r="O574" s="473"/>
      <c r="P574" s="473"/>
      <c r="Q574" s="473"/>
      <c r="R574" s="473"/>
      <c r="S574" s="473"/>
      <c r="T574" s="473"/>
      <c r="U574" s="473"/>
      <c r="V574" s="473"/>
      <c r="W574" s="473"/>
      <c r="X574" s="473"/>
      <c r="Y574" s="473"/>
      <c r="Z574" s="473"/>
    </row>
    <row r="575" spans="1:26" ht="14.25" customHeight="1" x14ac:dyDescent="0.25">
      <c r="A575" s="473"/>
      <c r="B575" s="474"/>
      <c r="C575" s="474"/>
      <c r="D575" s="474"/>
      <c r="E575" s="474"/>
      <c r="F575" s="473"/>
      <c r="G575" s="473"/>
      <c r="H575" s="475"/>
      <c r="I575" s="473"/>
      <c r="J575" s="473"/>
      <c r="K575" s="473"/>
      <c r="L575" s="473"/>
      <c r="M575" s="473"/>
      <c r="N575" s="473"/>
      <c r="O575" s="473"/>
      <c r="P575" s="473"/>
      <c r="Q575" s="473"/>
      <c r="R575" s="473"/>
      <c r="S575" s="473"/>
      <c r="T575" s="473"/>
      <c r="U575" s="473"/>
      <c r="V575" s="473"/>
      <c r="W575" s="473"/>
      <c r="X575" s="473"/>
      <c r="Y575" s="473"/>
      <c r="Z575" s="473"/>
    </row>
    <row r="576" spans="1:26" ht="14.25" customHeight="1" x14ac:dyDescent="0.25">
      <c r="A576" s="473"/>
      <c r="B576" s="474"/>
      <c r="C576" s="474"/>
      <c r="D576" s="474"/>
      <c r="E576" s="474"/>
      <c r="F576" s="473"/>
      <c r="G576" s="473"/>
      <c r="H576" s="475"/>
      <c r="I576" s="473"/>
      <c r="J576" s="473"/>
      <c r="K576" s="473"/>
      <c r="L576" s="473"/>
      <c r="M576" s="473"/>
      <c r="N576" s="473"/>
      <c r="O576" s="473"/>
      <c r="P576" s="473"/>
      <c r="Q576" s="473"/>
      <c r="R576" s="473"/>
      <c r="S576" s="473"/>
      <c r="T576" s="473"/>
      <c r="U576" s="473"/>
      <c r="V576" s="473"/>
      <c r="W576" s="473"/>
      <c r="X576" s="473"/>
      <c r="Y576" s="473"/>
      <c r="Z576" s="473"/>
    </row>
    <row r="577" spans="1:26" ht="14.25" customHeight="1" x14ac:dyDescent="0.25">
      <c r="A577" s="473"/>
      <c r="B577" s="474"/>
      <c r="C577" s="474"/>
      <c r="D577" s="474"/>
      <c r="E577" s="474"/>
      <c r="F577" s="473"/>
      <c r="G577" s="473"/>
      <c r="H577" s="475"/>
      <c r="I577" s="473"/>
      <c r="J577" s="473"/>
      <c r="K577" s="473"/>
      <c r="L577" s="473"/>
      <c r="M577" s="473"/>
      <c r="N577" s="473"/>
      <c r="O577" s="473"/>
      <c r="P577" s="473"/>
      <c r="Q577" s="473"/>
      <c r="R577" s="473"/>
      <c r="S577" s="473"/>
      <c r="T577" s="473"/>
      <c r="U577" s="473"/>
      <c r="V577" s="473"/>
      <c r="W577" s="473"/>
      <c r="X577" s="473"/>
      <c r="Y577" s="473"/>
      <c r="Z577" s="473"/>
    </row>
    <row r="578" spans="1:26" ht="14.25" customHeight="1" x14ac:dyDescent="0.25">
      <c r="A578" s="473"/>
      <c r="B578" s="474"/>
      <c r="C578" s="474"/>
      <c r="D578" s="474"/>
      <c r="E578" s="474"/>
      <c r="F578" s="473"/>
      <c r="G578" s="473"/>
      <c r="H578" s="475"/>
      <c r="I578" s="473"/>
      <c r="J578" s="473"/>
      <c r="K578" s="473"/>
      <c r="L578" s="473"/>
      <c r="M578" s="473"/>
      <c r="N578" s="473"/>
      <c r="O578" s="473"/>
      <c r="P578" s="473"/>
      <c r="Q578" s="473"/>
      <c r="R578" s="473"/>
      <c r="S578" s="473"/>
      <c r="T578" s="473"/>
      <c r="U578" s="473"/>
      <c r="V578" s="473"/>
      <c r="W578" s="473"/>
      <c r="X578" s="473"/>
      <c r="Y578" s="473"/>
      <c r="Z578" s="473"/>
    </row>
    <row r="579" spans="1:26" ht="14.25" customHeight="1" x14ac:dyDescent="0.25">
      <c r="A579" s="473"/>
      <c r="B579" s="474"/>
      <c r="C579" s="474"/>
      <c r="D579" s="474"/>
      <c r="E579" s="474"/>
      <c r="F579" s="473"/>
      <c r="G579" s="473"/>
      <c r="H579" s="475"/>
      <c r="I579" s="473"/>
      <c r="J579" s="473"/>
      <c r="K579" s="473"/>
      <c r="L579" s="473"/>
      <c r="M579" s="473"/>
      <c r="N579" s="473"/>
      <c r="O579" s="473"/>
      <c r="P579" s="473"/>
      <c r="Q579" s="473"/>
      <c r="R579" s="473"/>
      <c r="S579" s="473"/>
      <c r="T579" s="473"/>
      <c r="U579" s="473"/>
      <c r="V579" s="473"/>
      <c r="W579" s="473"/>
      <c r="X579" s="473"/>
      <c r="Y579" s="473"/>
      <c r="Z579" s="473"/>
    </row>
    <row r="580" spans="1:26" ht="14.25" customHeight="1" x14ac:dyDescent="0.25">
      <c r="A580" s="473"/>
      <c r="B580" s="474"/>
      <c r="C580" s="474"/>
      <c r="D580" s="474"/>
      <c r="E580" s="474"/>
      <c r="F580" s="473"/>
      <c r="G580" s="473"/>
      <c r="H580" s="475"/>
      <c r="I580" s="473"/>
      <c r="J580" s="473"/>
      <c r="K580" s="473"/>
      <c r="L580" s="473"/>
      <c r="M580" s="473"/>
      <c r="N580" s="473"/>
      <c r="O580" s="473"/>
      <c r="P580" s="473"/>
      <c r="Q580" s="473"/>
      <c r="R580" s="473"/>
      <c r="S580" s="473"/>
      <c r="T580" s="473"/>
      <c r="U580" s="473"/>
      <c r="V580" s="473"/>
      <c r="W580" s="473"/>
      <c r="X580" s="473"/>
      <c r="Y580" s="473"/>
      <c r="Z580" s="473"/>
    </row>
    <row r="581" spans="1:26" ht="14.25" customHeight="1" x14ac:dyDescent="0.25">
      <c r="A581" s="473"/>
      <c r="B581" s="474"/>
      <c r="C581" s="474"/>
      <c r="D581" s="474"/>
      <c r="E581" s="474"/>
      <c r="F581" s="473"/>
      <c r="G581" s="473"/>
      <c r="H581" s="475"/>
      <c r="I581" s="473"/>
      <c r="J581" s="473"/>
      <c r="K581" s="473"/>
      <c r="L581" s="473"/>
      <c r="M581" s="473"/>
      <c r="N581" s="473"/>
      <c r="O581" s="473"/>
      <c r="P581" s="473"/>
      <c r="Q581" s="473"/>
      <c r="R581" s="473"/>
      <c r="S581" s="473"/>
      <c r="T581" s="473"/>
      <c r="U581" s="473"/>
      <c r="V581" s="473"/>
      <c r="W581" s="473"/>
      <c r="X581" s="473"/>
      <c r="Y581" s="473"/>
      <c r="Z581" s="473"/>
    </row>
    <row r="582" spans="1:26" ht="14.25" customHeight="1" x14ac:dyDescent="0.25">
      <c r="A582" s="473"/>
      <c r="B582" s="474"/>
      <c r="C582" s="474"/>
      <c r="D582" s="474"/>
      <c r="E582" s="474"/>
      <c r="F582" s="473"/>
      <c r="G582" s="473"/>
      <c r="H582" s="475"/>
      <c r="I582" s="473"/>
      <c r="J582" s="473"/>
      <c r="K582" s="473"/>
      <c r="L582" s="473"/>
      <c r="M582" s="473"/>
      <c r="N582" s="473"/>
      <c r="O582" s="473"/>
      <c r="P582" s="473"/>
      <c r="Q582" s="473"/>
      <c r="R582" s="473"/>
      <c r="S582" s="473"/>
      <c r="T582" s="473"/>
      <c r="U582" s="473"/>
      <c r="V582" s="473"/>
      <c r="W582" s="473"/>
      <c r="X582" s="473"/>
      <c r="Y582" s="473"/>
      <c r="Z582" s="473"/>
    </row>
    <row r="583" spans="1:26" ht="14.25" customHeight="1" x14ac:dyDescent="0.25">
      <c r="A583" s="473"/>
      <c r="B583" s="474"/>
      <c r="C583" s="474"/>
      <c r="D583" s="474"/>
      <c r="E583" s="474"/>
      <c r="F583" s="473"/>
      <c r="G583" s="473"/>
      <c r="H583" s="475"/>
      <c r="I583" s="473"/>
      <c r="J583" s="473"/>
      <c r="K583" s="473"/>
      <c r="L583" s="473"/>
      <c r="M583" s="473"/>
      <c r="N583" s="473"/>
      <c r="O583" s="473"/>
      <c r="P583" s="473"/>
      <c r="Q583" s="473"/>
      <c r="R583" s="473"/>
      <c r="S583" s="473"/>
      <c r="T583" s="473"/>
      <c r="U583" s="473"/>
      <c r="V583" s="473"/>
      <c r="W583" s="473"/>
      <c r="X583" s="473"/>
      <c r="Y583" s="473"/>
      <c r="Z583" s="473"/>
    </row>
    <row r="584" spans="1:26" ht="14.25" customHeight="1" x14ac:dyDescent="0.25">
      <c r="A584" s="473"/>
      <c r="B584" s="474"/>
      <c r="C584" s="474"/>
      <c r="D584" s="474"/>
      <c r="E584" s="474"/>
      <c r="F584" s="473"/>
      <c r="G584" s="473"/>
      <c r="H584" s="475"/>
      <c r="I584" s="473"/>
      <c r="J584" s="473"/>
      <c r="K584" s="473"/>
      <c r="L584" s="473"/>
      <c r="M584" s="473"/>
      <c r="N584" s="473"/>
      <c r="O584" s="473"/>
      <c r="P584" s="473"/>
      <c r="Q584" s="473"/>
      <c r="R584" s="473"/>
      <c r="S584" s="473"/>
      <c r="T584" s="473"/>
      <c r="U584" s="473"/>
      <c r="V584" s="473"/>
      <c r="W584" s="473"/>
      <c r="X584" s="473"/>
      <c r="Y584" s="473"/>
      <c r="Z584" s="473"/>
    </row>
    <row r="585" spans="1:26" ht="14.25" customHeight="1" x14ac:dyDescent="0.25">
      <c r="A585" s="473"/>
      <c r="B585" s="474"/>
      <c r="C585" s="474"/>
      <c r="D585" s="474"/>
      <c r="E585" s="474"/>
      <c r="F585" s="473"/>
      <c r="G585" s="473"/>
      <c r="H585" s="475"/>
      <c r="I585" s="473"/>
      <c r="J585" s="473"/>
      <c r="K585" s="473"/>
      <c r="L585" s="473"/>
      <c r="M585" s="473"/>
      <c r="N585" s="473"/>
      <c r="O585" s="473"/>
      <c r="P585" s="473"/>
      <c r="Q585" s="473"/>
      <c r="R585" s="473"/>
      <c r="S585" s="473"/>
      <c r="T585" s="473"/>
      <c r="U585" s="473"/>
      <c r="V585" s="473"/>
      <c r="W585" s="473"/>
      <c r="X585" s="473"/>
      <c r="Y585" s="473"/>
      <c r="Z585" s="473"/>
    </row>
    <row r="586" spans="1:26" ht="14.25" customHeight="1" x14ac:dyDescent="0.25">
      <c r="A586" s="473"/>
      <c r="B586" s="474"/>
      <c r="C586" s="474"/>
      <c r="D586" s="474"/>
      <c r="E586" s="474"/>
      <c r="F586" s="473"/>
      <c r="G586" s="473"/>
      <c r="H586" s="475"/>
      <c r="I586" s="473"/>
      <c r="J586" s="473"/>
      <c r="K586" s="473"/>
      <c r="L586" s="473"/>
      <c r="M586" s="473"/>
      <c r="N586" s="473"/>
      <c r="O586" s="473"/>
      <c r="P586" s="473"/>
      <c r="Q586" s="473"/>
      <c r="R586" s="473"/>
      <c r="S586" s="473"/>
      <c r="T586" s="473"/>
      <c r="U586" s="473"/>
      <c r="V586" s="473"/>
      <c r="W586" s="473"/>
      <c r="X586" s="473"/>
      <c r="Y586" s="473"/>
      <c r="Z586" s="473"/>
    </row>
    <row r="587" spans="1:26" ht="14.25" customHeight="1" x14ac:dyDescent="0.25">
      <c r="A587" s="473"/>
      <c r="B587" s="474"/>
      <c r="C587" s="474"/>
      <c r="D587" s="474"/>
      <c r="E587" s="474"/>
      <c r="F587" s="473"/>
      <c r="G587" s="473"/>
      <c r="H587" s="475"/>
      <c r="I587" s="473"/>
      <c r="J587" s="473"/>
      <c r="K587" s="473"/>
      <c r="L587" s="473"/>
      <c r="M587" s="473"/>
      <c r="N587" s="473"/>
      <c r="O587" s="473"/>
      <c r="P587" s="473"/>
      <c r="Q587" s="473"/>
      <c r="R587" s="473"/>
      <c r="S587" s="473"/>
      <c r="T587" s="473"/>
      <c r="U587" s="473"/>
      <c r="V587" s="473"/>
      <c r="W587" s="473"/>
      <c r="X587" s="473"/>
      <c r="Y587" s="473"/>
      <c r="Z587" s="473"/>
    </row>
    <row r="588" spans="1:26" ht="14.25" customHeight="1" x14ac:dyDescent="0.25">
      <c r="A588" s="473"/>
      <c r="B588" s="474"/>
      <c r="C588" s="474"/>
      <c r="D588" s="474"/>
      <c r="E588" s="474"/>
      <c r="F588" s="473"/>
      <c r="G588" s="473"/>
      <c r="H588" s="475"/>
      <c r="I588" s="473"/>
      <c r="J588" s="473"/>
      <c r="K588" s="473"/>
      <c r="L588" s="473"/>
      <c r="M588" s="473"/>
      <c r="N588" s="473"/>
      <c r="O588" s="473"/>
      <c r="P588" s="473"/>
      <c r="Q588" s="473"/>
      <c r="R588" s="473"/>
      <c r="S588" s="473"/>
      <c r="T588" s="473"/>
      <c r="U588" s="473"/>
      <c r="V588" s="473"/>
      <c r="W588" s="473"/>
      <c r="X588" s="473"/>
      <c r="Y588" s="473"/>
      <c r="Z588" s="473"/>
    </row>
    <row r="589" spans="1:26" ht="14.25" customHeight="1" x14ac:dyDescent="0.25">
      <c r="A589" s="473"/>
      <c r="B589" s="474"/>
      <c r="C589" s="474"/>
      <c r="D589" s="474"/>
      <c r="E589" s="474"/>
      <c r="F589" s="473"/>
      <c r="G589" s="473"/>
      <c r="H589" s="475"/>
      <c r="I589" s="473"/>
      <c r="J589" s="473"/>
      <c r="K589" s="473"/>
      <c r="L589" s="473"/>
      <c r="M589" s="473"/>
      <c r="N589" s="473"/>
      <c r="O589" s="473"/>
      <c r="P589" s="473"/>
      <c r="Q589" s="473"/>
      <c r="R589" s="473"/>
      <c r="S589" s="473"/>
      <c r="T589" s="473"/>
      <c r="U589" s="473"/>
      <c r="V589" s="473"/>
      <c r="W589" s="473"/>
      <c r="X589" s="473"/>
      <c r="Y589" s="473"/>
      <c r="Z589" s="473"/>
    </row>
    <row r="590" spans="1:26" ht="14.25" customHeight="1" x14ac:dyDescent="0.25">
      <c r="A590" s="473"/>
      <c r="B590" s="474"/>
      <c r="C590" s="474"/>
      <c r="D590" s="474"/>
      <c r="E590" s="474"/>
      <c r="F590" s="473"/>
      <c r="G590" s="473"/>
      <c r="H590" s="475"/>
      <c r="I590" s="473"/>
      <c r="J590" s="473"/>
      <c r="K590" s="473"/>
      <c r="L590" s="473"/>
      <c r="M590" s="473"/>
      <c r="N590" s="473"/>
      <c r="O590" s="473"/>
      <c r="P590" s="473"/>
      <c r="Q590" s="473"/>
      <c r="R590" s="473"/>
      <c r="S590" s="473"/>
      <c r="T590" s="473"/>
      <c r="U590" s="473"/>
      <c r="V590" s="473"/>
      <c r="W590" s="473"/>
      <c r="X590" s="473"/>
      <c r="Y590" s="473"/>
      <c r="Z590" s="473"/>
    </row>
    <row r="591" spans="1:26" ht="14.25" customHeight="1" x14ac:dyDescent="0.25">
      <c r="A591" s="473"/>
      <c r="B591" s="474"/>
      <c r="C591" s="474"/>
      <c r="D591" s="474"/>
      <c r="E591" s="474"/>
      <c r="F591" s="473"/>
      <c r="G591" s="473"/>
      <c r="H591" s="475"/>
      <c r="I591" s="473"/>
      <c r="J591" s="473"/>
      <c r="K591" s="473"/>
      <c r="L591" s="473"/>
      <c r="M591" s="473"/>
      <c r="N591" s="473"/>
      <c r="O591" s="473"/>
      <c r="P591" s="473"/>
      <c r="Q591" s="473"/>
      <c r="R591" s="473"/>
      <c r="S591" s="473"/>
      <c r="T591" s="473"/>
      <c r="U591" s="473"/>
      <c r="V591" s="473"/>
      <c r="W591" s="473"/>
      <c r="X591" s="473"/>
      <c r="Y591" s="473"/>
      <c r="Z591" s="473"/>
    </row>
    <row r="592" spans="1:26" ht="14.25" customHeight="1" x14ac:dyDescent="0.25">
      <c r="A592" s="473"/>
      <c r="B592" s="474"/>
      <c r="C592" s="474"/>
      <c r="D592" s="474"/>
      <c r="E592" s="474"/>
      <c r="F592" s="473"/>
      <c r="G592" s="473"/>
      <c r="H592" s="475"/>
      <c r="I592" s="473"/>
      <c r="J592" s="473"/>
      <c r="K592" s="473"/>
      <c r="L592" s="473"/>
      <c r="M592" s="473"/>
      <c r="N592" s="473"/>
      <c r="O592" s="473"/>
      <c r="P592" s="473"/>
      <c r="Q592" s="473"/>
      <c r="R592" s="473"/>
      <c r="S592" s="473"/>
      <c r="T592" s="473"/>
      <c r="U592" s="473"/>
      <c r="V592" s="473"/>
      <c r="W592" s="473"/>
      <c r="X592" s="473"/>
      <c r="Y592" s="473"/>
      <c r="Z592" s="473"/>
    </row>
    <row r="593" spans="1:26" ht="14.25" customHeight="1" x14ac:dyDescent="0.25">
      <c r="A593" s="473"/>
      <c r="B593" s="474"/>
      <c r="C593" s="474"/>
      <c r="D593" s="474"/>
      <c r="E593" s="474"/>
      <c r="F593" s="473"/>
      <c r="G593" s="473"/>
      <c r="H593" s="475"/>
      <c r="I593" s="473"/>
      <c r="J593" s="473"/>
      <c r="K593" s="473"/>
      <c r="L593" s="473"/>
      <c r="M593" s="473"/>
      <c r="N593" s="473"/>
      <c r="O593" s="473"/>
      <c r="P593" s="473"/>
      <c r="Q593" s="473"/>
      <c r="R593" s="473"/>
      <c r="S593" s="473"/>
      <c r="T593" s="473"/>
      <c r="U593" s="473"/>
      <c r="V593" s="473"/>
      <c r="W593" s="473"/>
      <c r="X593" s="473"/>
      <c r="Y593" s="473"/>
      <c r="Z593" s="473"/>
    </row>
    <row r="594" spans="1:26" ht="14.25" customHeight="1" x14ac:dyDescent="0.25">
      <c r="A594" s="473"/>
      <c r="B594" s="474"/>
      <c r="C594" s="474"/>
      <c r="D594" s="474"/>
      <c r="E594" s="474"/>
      <c r="F594" s="473"/>
      <c r="G594" s="473"/>
      <c r="H594" s="475"/>
      <c r="I594" s="473"/>
      <c r="J594" s="473"/>
      <c r="K594" s="473"/>
      <c r="L594" s="473"/>
      <c r="M594" s="473"/>
      <c r="N594" s="473"/>
      <c r="O594" s="473"/>
      <c r="P594" s="473"/>
      <c r="Q594" s="473"/>
      <c r="R594" s="473"/>
      <c r="S594" s="473"/>
      <c r="T594" s="473"/>
      <c r="U594" s="473"/>
      <c r="V594" s="473"/>
      <c r="W594" s="473"/>
      <c r="X594" s="473"/>
      <c r="Y594" s="473"/>
      <c r="Z594" s="473"/>
    </row>
    <row r="595" spans="1:26" ht="14.25" customHeight="1" x14ac:dyDescent="0.25">
      <c r="A595" s="473"/>
      <c r="B595" s="474"/>
      <c r="C595" s="474"/>
      <c r="D595" s="474"/>
      <c r="E595" s="474"/>
      <c r="F595" s="473"/>
      <c r="G595" s="473"/>
      <c r="H595" s="475"/>
      <c r="I595" s="473"/>
      <c r="J595" s="473"/>
      <c r="K595" s="473"/>
      <c r="L595" s="473"/>
      <c r="M595" s="473"/>
      <c r="N595" s="473"/>
      <c r="O595" s="473"/>
      <c r="P595" s="473"/>
      <c r="Q595" s="473"/>
      <c r="R595" s="473"/>
      <c r="S595" s="473"/>
      <c r="T595" s="473"/>
      <c r="U595" s="473"/>
      <c r="V595" s="473"/>
      <c r="W595" s="473"/>
      <c r="X595" s="473"/>
      <c r="Y595" s="473"/>
      <c r="Z595" s="473"/>
    </row>
    <row r="596" spans="1:26" ht="14.25" customHeight="1" x14ac:dyDescent="0.25">
      <c r="A596" s="473"/>
      <c r="B596" s="474"/>
      <c r="C596" s="474"/>
      <c r="D596" s="474"/>
      <c r="E596" s="474"/>
      <c r="F596" s="473"/>
      <c r="G596" s="473"/>
      <c r="H596" s="475"/>
      <c r="I596" s="473"/>
      <c r="J596" s="473"/>
      <c r="K596" s="473"/>
      <c r="L596" s="473"/>
      <c r="M596" s="473"/>
      <c r="N596" s="473"/>
      <c r="O596" s="473"/>
      <c r="P596" s="473"/>
      <c r="Q596" s="473"/>
      <c r="R596" s="473"/>
      <c r="S596" s="473"/>
      <c r="T596" s="473"/>
      <c r="U596" s="473"/>
      <c r="V596" s="473"/>
      <c r="W596" s="473"/>
      <c r="X596" s="473"/>
      <c r="Y596" s="473"/>
      <c r="Z596" s="473"/>
    </row>
    <row r="597" spans="1:26" ht="14.25" customHeight="1" x14ac:dyDescent="0.25">
      <c r="A597" s="473"/>
      <c r="B597" s="474"/>
      <c r="C597" s="474"/>
      <c r="D597" s="474"/>
      <c r="E597" s="474"/>
      <c r="F597" s="473"/>
      <c r="G597" s="473"/>
      <c r="H597" s="475"/>
      <c r="I597" s="473"/>
      <c r="J597" s="473"/>
      <c r="K597" s="473"/>
      <c r="L597" s="473"/>
      <c r="M597" s="473"/>
      <c r="N597" s="473"/>
      <c r="O597" s="473"/>
      <c r="P597" s="473"/>
      <c r="Q597" s="473"/>
      <c r="R597" s="473"/>
      <c r="S597" s="473"/>
      <c r="T597" s="473"/>
      <c r="U597" s="473"/>
      <c r="V597" s="473"/>
      <c r="W597" s="473"/>
      <c r="X597" s="473"/>
      <c r="Y597" s="473"/>
      <c r="Z597" s="473"/>
    </row>
    <row r="598" spans="1:26" ht="14.25" customHeight="1" x14ac:dyDescent="0.25">
      <c r="A598" s="473"/>
      <c r="B598" s="474"/>
      <c r="C598" s="474"/>
      <c r="D598" s="474"/>
      <c r="E598" s="474"/>
      <c r="F598" s="473"/>
      <c r="G598" s="473"/>
      <c r="H598" s="475"/>
      <c r="I598" s="473"/>
      <c r="J598" s="473"/>
      <c r="K598" s="473"/>
      <c r="L598" s="473"/>
      <c r="M598" s="473"/>
      <c r="N598" s="473"/>
      <c r="O598" s="473"/>
      <c r="P598" s="473"/>
      <c r="Q598" s="473"/>
      <c r="R598" s="473"/>
      <c r="S598" s="473"/>
      <c r="T598" s="473"/>
      <c r="U598" s="473"/>
      <c r="V598" s="473"/>
      <c r="W598" s="473"/>
      <c r="X598" s="473"/>
      <c r="Y598" s="473"/>
      <c r="Z598" s="473"/>
    </row>
    <row r="599" spans="1:26" ht="14.25" customHeight="1" x14ac:dyDescent="0.25">
      <c r="A599" s="473"/>
      <c r="B599" s="474"/>
      <c r="C599" s="474"/>
      <c r="D599" s="474"/>
      <c r="E599" s="474"/>
      <c r="F599" s="473"/>
      <c r="G599" s="473"/>
      <c r="H599" s="475"/>
      <c r="I599" s="473"/>
      <c r="J599" s="473"/>
      <c r="K599" s="473"/>
      <c r="L599" s="473"/>
      <c r="M599" s="473"/>
      <c r="N599" s="473"/>
      <c r="O599" s="473"/>
      <c r="P599" s="473"/>
      <c r="Q599" s="473"/>
      <c r="R599" s="473"/>
      <c r="S599" s="473"/>
      <c r="T599" s="473"/>
      <c r="U599" s="473"/>
      <c r="V599" s="473"/>
      <c r="W599" s="473"/>
      <c r="X599" s="473"/>
      <c r="Y599" s="473"/>
      <c r="Z599" s="473"/>
    </row>
    <row r="600" spans="1:26" ht="14.25" customHeight="1" x14ac:dyDescent="0.25">
      <c r="A600" s="473"/>
      <c r="B600" s="474"/>
      <c r="C600" s="474"/>
      <c r="D600" s="474"/>
      <c r="E600" s="474"/>
      <c r="F600" s="473"/>
      <c r="G600" s="473"/>
      <c r="H600" s="475"/>
      <c r="I600" s="473"/>
      <c r="J600" s="473"/>
      <c r="K600" s="473"/>
      <c r="L600" s="473"/>
      <c r="M600" s="473"/>
      <c r="N600" s="473"/>
      <c r="O600" s="473"/>
      <c r="P600" s="473"/>
      <c r="Q600" s="473"/>
      <c r="R600" s="473"/>
      <c r="S600" s="473"/>
      <c r="T600" s="473"/>
      <c r="U600" s="473"/>
      <c r="V600" s="473"/>
      <c r="W600" s="473"/>
      <c r="X600" s="473"/>
      <c r="Y600" s="473"/>
      <c r="Z600" s="473"/>
    </row>
    <row r="601" spans="1:26" ht="14.25" customHeight="1" x14ac:dyDescent="0.25">
      <c r="A601" s="473"/>
      <c r="B601" s="474"/>
      <c r="C601" s="474"/>
      <c r="D601" s="474"/>
      <c r="E601" s="474"/>
      <c r="F601" s="473"/>
      <c r="G601" s="473"/>
      <c r="H601" s="475"/>
      <c r="I601" s="473"/>
      <c r="J601" s="473"/>
      <c r="K601" s="473"/>
      <c r="L601" s="473"/>
      <c r="M601" s="473"/>
      <c r="N601" s="473"/>
      <c r="O601" s="473"/>
      <c r="P601" s="473"/>
      <c r="Q601" s="473"/>
      <c r="R601" s="473"/>
      <c r="S601" s="473"/>
      <c r="T601" s="473"/>
      <c r="U601" s="473"/>
      <c r="V601" s="473"/>
      <c r="W601" s="473"/>
      <c r="X601" s="473"/>
      <c r="Y601" s="473"/>
      <c r="Z601" s="473"/>
    </row>
    <row r="602" spans="1:26" ht="14.25" customHeight="1" x14ac:dyDescent="0.25">
      <c r="A602" s="473"/>
      <c r="B602" s="474"/>
      <c r="C602" s="474"/>
      <c r="D602" s="474"/>
      <c r="E602" s="474"/>
      <c r="F602" s="473"/>
      <c r="G602" s="473"/>
      <c r="H602" s="475"/>
      <c r="I602" s="473"/>
      <c r="J602" s="473"/>
      <c r="K602" s="473"/>
      <c r="L602" s="473"/>
      <c r="M602" s="473"/>
      <c r="N602" s="473"/>
      <c r="O602" s="473"/>
      <c r="P602" s="473"/>
      <c r="Q602" s="473"/>
      <c r="R602" s="473"/>
      <c r="S602" s="473"/>
      <c r="T602" s="473"/>
      <c r="U602" s="473"/>
      <c r="V602" s="473"/>
      <c r="W602" s="473"/>
      <c r="X602" s="473"/>
      <c r="Y602" s="473"/>
      <c r="Z602" s="473"/>
    </row>
    <row r="603" spans="1:26" ht="14.25" customHeight="1" x14ac:dyDescent="0.25">
      <c r="A603" s="473"/>
      <c r="B603" s="474"/>
      <c r="C603" s="474"/>
      <c r="D603" s="474"/>
      <c r="E603" s="474"/>
      <c r="F603" s="473"/>
      <c r="G603" s="473"/>
      <c r="H603" s="475"/>
      <c r="I603" s="473"/>
      <c r="J603" s="473"/>
      <c r="K603" s="473"/>
      <c r="L603" s="473"/>
      <c r="M603" s="473"/>
      <c r="N603" s="473"/>
      <c r="O603" s="473"/>
      <c r="P603" s="473"/>
      <c r="Q603" s="473"/>
      <c r="R603" s="473"/>
      <c r="S603" s="473"/>
      <c r="T603" s="473"/>
      <c r="U603" s="473"/>
      <c r="V603" s="473"/>
      <c r="W603" s="473"/>
      <c r="X603" s="473"/>
      <c r="Y603" s="473"/>
      <c r="Z603" s="473"/>
    </row>
    <row r="604" spans="1:26" ht="14.25" customHeight="1" x14ac:dyDescent="0.25">
      <c r="A604" s="473"/>
      <c r="B604" s="474"/>
      <c r="C604" s="474"/>
      <c r="D604" s="474"/>
      <c r="E604" s="474"/>
      <c r="F604" s="473"/>
      <c r="G604" s="473"/>
      <c r="H604" s="475"/>
      <c r="I604" s="473"/>
      <c r="J604" s="473"/>
      <c r="K604" s="473"/>
      <c r="L604" s="473"/>
      <c r="M604" s="473"/>
      <c r="N604" s="473"/>
      <c r="O604" s="473"/>
      <c r="P604" s="473"/>
      <c r="Q604" s="473"/>
      <c r="R604" s="473"/>
      <c r="S604" s="473"/>
      <c r="T604" s="473"/>
      <c r="U604" s="473"/>
      <c r="V604" s="473"/>
      <c r="W604" s="473"/>
      <c r="X604" s="473"/>
      <c r="Y604" s="473"/>
      <c r="Z604" s="473"/>
    </row>
    <row r="605" spans="1:26" ht="14.25" customHeight="1" x14ac:dyDescent="0.25">
      <c r="A605" s="473"/>
      <c r="B605" s="474"/>
      <c r="C605" s="474"/>
      <c r="D605" s="474"/>
      <c r="E605" s="474"/>
      <c r="F605" s="473"/>
      <c r="G605" s="473"/>
      <c r="H605" s="475"/>
      <c r="I605" s="473"/>
      <c r="J605" s="473"/>
      <c r="K605" s="473"/>
      <c r="L605" s="473"/>
      <c r="M605" s="473"/>
      <c r="N605" s="473"/>
      <c r="O605" s="473"/>
      <c r="P605" s="473"/>
      <c r="Q605" s="473"/>
      <c r="R605" s="473"/>
      <c r="S605" s="473"/>
      <c r="T605" s="473"/>
      <c r="U605" s="473"/>
      <c r="V605" s="473"/>
      <c r="W605" s="473"/>
      <c r="X605" s="473"/>
      <c r="Y605" s="473"/>
      <c r="Z605" s="473"/>
    </row>
    <row r="606" spans="1:26" ht="14.25" customHeight="1" x14ac:dyDescent="0.25">
      <c r="A606" s="473"/>
      <c r="B606" s="474"/>
      <c r="C606" s="474"/>
      <c r="D606" s="474"/>
      <c r="E606" s="474"/>
      <c r="F606" s="473"/>
      <c r="G606" s="473"/>
      <c r="H606" s="475"/>
      <c r="I606" s="473"/>
      <c r="J606" s="473"/>
      <c r="K606" s="473"/>
      <c r="L606" s="473"/>
      <c r="M606" s="473"/>
      <c r="N606" s="473"/>
      <c r="O606" s="473"/>
      <c r="P606" s="473"/>
      <c r="Q606" s="473"/>
      <c r="R606" s="473"/>
      <c r="S606" s="473"/>
      <c r="T606" s="473"/>
      <c r="U606" s="473"/>
      <c r="V606" s="473"/>
      <c r="W606" s="473"/>
      <c r="X606" s="473"/>
      <c r="Y606" s="473"/>
      <c r="Z606" s="473"/>
    </row>
    <row r="607" spans="1:26" ht="14.25" customHeight="1" x14ac:dyDescent="0.25">
      <c r="A607" s="473"/>
      <c r="B607" s="474"/>
      <c r="C607" s="474"/>
      <c r="D607" s="474"/>
      <c r="E607" s="474"/>
      <c r="F607" s="473"/>
      <c r="G607" s="473"/>
      <c r="H607" s="475"/>
      <c r="I607" s="473"/>
      <c r="J607" s="473"/>
      <c r="K607" s="473"/>
      <c r="L607" s="473"/>
      <c r="M607" s="473"/>
      <c r="N607" s="473"/>
      <c r="O607" s="473"/>
      <c r="P607" s="473"/>
      <c r="Q607" s="473"/>
      <c r="R607" s="473"/>
      <c r="S607" s="473"/>
      <c r="T607" s="473"/>
      <c r="U607" s="473"/>
      <c r="V607" s="473"/>
      <c r="W607" s="473"/>
      <c r="X607" s="473"/>
      <c r="Y607" s="473"/>
      <c r="Z607" s="473"/>
    </row>
    <row r="608" spans="1:26" ht="14.25" customHeight="1" x14ac:dyDescent="0.25">
      <c r="A608" s="473"/>
      <c r="B608" s="474"/>
      <c r="C608" s="474"/>
      <c r="D608" s="474"/>
      <c r="E608" s="474"/>
      <c r="F608" s="473"/>
      <c r="G608" s="473"/>
      <c r="H608" s="475"/>
      <c r="I608" s="473"/>
      <c r="J608" s="473"/>
      <c r="K608" s="473"/>
      <c r="L608" s="473"/>
      <c r="M608" s="473"/>
      <c r="N608" s="473"/>
      <c r="O608" s="473"/>
      <c r="P608" s="473"/>
      <c r="Q608" s="473"/>
      <c r="R608" s="473"/>
      <c r="S608" s="473"/>
      <c r="T608" s="473"/>
      <c r="U608" s="473"/>
      <c r="V608" s="473"/>
      <c r="W608" s="473"/>
      <c r="X608" s="473"/>
      <c r="Y608" s="473"/>
      <c r="Z608" s="473"/>
    </row>
    <row r="609" spans="1:26" ht="14.25" customHeight="1" x14ac:dyDescent="0.25">
      <c r="A609" s="473"/>
      <c r="B609" s="474"/>
      <c r="C609" s="474"/>
      <c r="D609" s="474"/>
      <c r="E609" s="474"/>
      <c r="F609" s="473"/>
      <c r="G609" s="473"/>
      <c r="H609" s="475"/>
      <c r="I609" s="473"/>
      <c r="J609" s="473"/>
      <c r="K609" s="473"/>
      <c r="L609" s="473"/>
      <c r="M609" s="473"/>
      <c r="N609" s="473"/>
      <c r="O609" s="473"/>
      <c r="P609" s="473"/>
      <c r="Q609" s="473"/>
      <c r="R609" s="473"/>
      <c r="S609" s="473"/>
      <c r="T609" s="473"/>
      <c r="U609" s="473"/>
      <c r="V609" s="473"/>
      <c r="W609" s="473"/>
      <c r="X609" s="473"/>
      <c r="Y609" s="473"/>
      <c r="Z609" s="473"/>
    </row>
    <row r="610" spans="1:26" ht="14.25" customHeight="1" x14ac:dyDescent="0.25">
      <c r="A610" s="473"/>
      <c r="B610" s="474"/>
      <c r="C610" s="474"/>
      <c r="D610" s="474"/>
      <c r="E610" s="474"/>
      <c r="F610" s="473"/>
      <c r="G610" s="473"/>
      <c r="H610" s="475"/>
      <c r="I610" s="473"/>
      <c r="J610" s="473"/>
      <c r="K610" s="473"/>
      <c r="L610" s="473"/>
      <c r="M610" s="473"/>
      <c r="N610" s="473"/>
      <c r="O610" s="473"/>
      <c r="P610" s="473"/>
      <c r="Q610" s="473"/>
      <c r="R610" s="473"/>
      <c r="S610" s="473"/>
      <c r="T610" s="473"/>
      <c r="U610" s="473"/>
      <c r="V610" s="473"/>
      <c r="W610" s="473"/>
      <c r="X610" s="473"/>
      <c r="Y610" s="473"/>
      <c r="Z610" s="473"/>
    </row>
    <row r="611" spans="1:26" ht="14.25" customHeight="1" x14ac:dyDescent="0.25">
      <c r="A611" s="473"/>
      <c r="B611" s="474"/>
      <c r="C611" s="474"/>
      <c r="D611" s="474"/>
      <c r="E611" s="474"/>
      <c r="F611" s="473"/>
      <c r="G611" s="473"/>
      <c r="H611" s="475"/>
      <c r="I611" s="473"/>
      <c r="J611" s="473"/>
      <c r="K611" s="473"/>
      <c r="L611" s="473"/>
      <c r="M611" s="473"/>
      <c r="N611" s="473"/>
      <c r="O611" s="473"/>
      <c r="P611" s="473"/>
      <c r="Q611" s="473"/>
      <c r="R611" s="473"/>
      <c r="S611" s="473"/>
      <c r="T611" s="473"/>
      <c r="U611" s="473"/>
      <c r="V611" s="473"/>
      <c r="W611" s="473"/>
      <c r="X611" s="473"/>
      <c r="Y611" s="473"/>
      <c r="Z611" s="473"/>
    </row>
    <row r="612" spans="1:26" ht="14.25" customHeight="1" x14ac:dyDescent="0.25">
      <c r="A612" s="473"/>
      <c r="B612" s="474"/>
      <c r="C612" s="474"/>
      <c r="D612" s="474"/>
      <c r="E612" s="474"/>
      <c r="F612" s="473"/>
      <c r="G612" s="473"/>
      <c r="H612" s="475"/>
      <c r="I612" s="473"/>
      <c r="J612" s="473"/>
      <c r="K612" s="473"/>
      <c r="L612" s="473"/>
      <c r="M612" s="473"/>
      <c r="N612" s="473"/>
      <c r="O612" s="473"/>
      <c r="P612" s="473"/>
      <c r="Q612" s="473"/>
      <c r="R612" s="473"/>
      <c r="S612" s="473"/>
      <c r="T612" s="473"/>
      <c r="U612" s="473"/>
      <c r="V612" s="473"/>
      <c r="W612" s="473"/>
      <c r="X612" s="473"/>
      <c r="Y612" s="473"/>
      <c r="Z612" s="473"/>
    </row>
    <row r="613" spans="1:26" ht="14.25" customHeight="1" x14ac:dyDescent="0.25">
      <c r="A613" s="473"/>
      <c r="B613" s="474"/>
      <c r="C613" s="474"/>
      <c r="D613" s="474"/>
      <c r="E613" s="474"/>
      <c r="F613" s="473"/>
      <c r="G613" s="473"/>
      <c r="H613" s="475"/>
      <c r="I613" s="473"/>
      <c r="J613" s="473"/>
      <c r="K613" s="473"/>
      <c r="L613" s="473"/>
      <c r="M613" s="473"/>
      <c r="N613" s="473"/>
      <c r="O613" s="473"/>
      <c r="P613" s="473"/>
      <c r="Q613" s="473"/>
      <c r="R613" s="473"/>
      <c r="S613" s="473"/>
      <c r="T613" s="473"/>
      <c r="U613" s="473"/>
      <c r="V613" s="473"/>
      <c r="W613" s="473"/>
      <c r="X613" s="473"/>
      <c r="Y613" s="473"/>
      <c r="Z613" s="473"/>
    </row>
    <row r="614" spans="1:26" ht="14.25" customHeight="1" x14ac:dyDescent="0.25">
      <c r="A614" s="473"/>
      <c r="B614" s="474"/>
      <c r="C614" s="474"/>
      <c r="D614" s="474"/>
      <c r="E614" s="474"/>
      <c r="F614" s="473"/>
      <c r="G614" s="473"/>
      <c r="H614" s="475"/>
      <c r="I614" s="473"/>
      <c r="J614" s="473"/>
      <c r="K614" s="473"/>
      <c r="L614" s="473"/>
      <c r="M614" s="473"/>
      <c r="N614" s="473"/>
      <c r="O614" s="473"/>
      <c r="P614" s="473"/>
      <c r="Q614" s="473"/>
      <c r="R614" s="473"/>
      <c r="S614" s="473"/>
      <c r="T614" s="473"/>
      <c r="U614" s="473"/>
      <c r="V614" s="473"/>
      <c r="W614" s="473"/>
      <c r="X614" s="473"/>
      <c r="Y614" s="473"/>
      <c r="Z614" s="473"/>
    </row>
    <row r="615" spans="1:26" ht="14.25" customHeight="1" x14ac:dyDescent="0.25">
      <c r="A615" s="473"/>
      <c r="B615" s="474"/>
      <c r="C615" s="474"/>
      <c r="D615" s="474"/>
      <c r="E615" s="474"/>
      <c r="F615" s="473"/>
      <c r="G615" s="473"/>
      <c r="H615" s="475"/>
      <c r="I615" s="473"/>
      <c r="J615" s="473"/>
      <c r="K615" s="473"/>
      <c r="L615" s="473"/>
      <c r="M615" s="473"/>
      <c r="N615" s="473"/>
      <c r="O615" s="473"/>
      <c r="P615" s="473"/>
      <c r="Q615" s="473"/>
      <c r="R615" s="473"/>
      <c r="S615" s="473"/>
      <c r="T615" s="473"/>
      <c r="U615" s="473"/>
      <c r="V615" s="473"/>
      <c r="W615" s="473"/>
      <c r="X615" s="473"/>
      <c r="Y615" s="473"/>
      <c r="Z615" s="473"/>
    </row>
    <row r="616" spans="1:26" ht="14.25" customHeight="1" x14ac:dyDescent="0.25">
      <c r="A616" s="473"/>
      <c r="B616" s="474"/>
      <c r="C616" s="474"/>
      <c r="D616" s="474"/>
      <c r="E616" s="474"/>
      <c r="F616" s="473"/>
      <c r="G616" s="473"/>
      <c r="H616" s="475"/>
      <c r="I616" s="473"/>
      <c r="J616" s="473"/>
      <c r="K616" s="473"/>
      <c r="L616" s="473"/>
      <c r="M616" s="473"/>
      <c r="N616" s="473"/>
      <c r="O616" s="473"/>
      <c r="P616" s="473"/>
      <c r="Q616" s="473"/>
      <c r="R616" s="473"/>
      <c r="S616" s="473"/>
      <c r="T616" s="473"/>
      <c r="U616" s="473"/>
      <c r="V616" s="473"/>
      <c r="W616" s="473"/>
      <c r="X616" s="473"/>
      <c r="Y616" s="473"/>
      <c r="Z616" s="473"/>
    </row>
    <row r="617" spans="1:26" ht="14.25" customHeight="1" x14ac:dyDescent="0.25">
      <c r="A617" s="473"/>
      <c r="B617" s="474"/>
      <c r="C617" s="474"/>
      <c r="D617" s="474"/>
      <c r="E617" s="474"/>
      <c r="F617" s="473"/>
      <c r="G617" s="473"/>
      <c r="H617" s="475"/>
      <c r="I617" s="473"/>
      <c r="J617" s="473"/>
      <c r="K617" s="473"/>
      <c r="L617" s="473"/>
      <c r="M617" s="473"/>
      <c r="N617" s="473"/>
      <c r="O617" s="473"/>
      <c r="P617" s="473"/>
      <c r="Q617" s="473"/>
      <c r="R617" s="473"/>
      <c r="S617" s="473"/>
      <c r="T617" s="473"/>
      <c r="U617" s="473"/>
      <c r="V617" s="473"/>
      <c r="W617" s="473"/>
      <c r="X617" s="473"/>
      <c r="Y617" s="473"/>
      <c r="Z617" s="473"/>
    </row>
    <row r="618" spans="1:26" ht="14.25" customHeight="1" x14ac:dyDescent="0.25">
      <c r="A618" s="473"/>
      <c r="B618" s="474"/>
      <c r="C618" s="474"/>
      <c r="D618" s="474"/>
      <c r="E618" s="474"/>
      <c r="F618" s="473"/>
      <c r="G618" s="473"/>
      <c r="H618" s="475"/>
      <c r="I618" s="473"/>
      <c r="J618" s="473"/>
      <c r="K618" s="473"/>
      <c r="L618" s="473"/>
      <c r="M618" s="473"/>
      <c r="N618" s="473"/>
      <c r="O618" s="473"/>
      <c r="P618" s="473"/>
      <c r="Q618" s="473"/>
      <c r="R618" s="473"/>
      <c r="S618" s="473"/>
      <c r="T618" s="473"/>
      <c r="U618" s="473"/>
      <c r="V618" s="473"/>
      <c r="W618" s="473"/>
      <c r="X618" s="473"/>
      <c r="Y618" s="473"/>
      <c r="Z618" s="473"/>
    </row>
    <row r="619" spans="1:26" ht="14.25" customHeight="1" x14ac:dyDescent="0.25">
      <c r="A619" s="473"/>
      <c r="B619" s="474"/>
      <c r="C619" s="474"/>
      <c r="D619" s="474"/>
      <c r="E619" s="474"/>
      <c r="F619" s="473"/>
      <c r="G619" s="473"/>
      <c r="H619" s="475"/>
      <c r="I619" s="473"/>
      <c r="J619" s="473"/>
      <c r="K619" s="473"/>
      <c r="L619" s="473"/>
      <c r="M619" s="473"/>
      <c r="N619" s="473"/>
      <c r="O619" s="473"/>
      <c r="P619" s="473"/>
      <c r="Q619" s="473"/>
      <c r="R619" s="473"/>
      <c r="S619" s="473"/>
      <c r="T619" s="473"/>
      <c r="U619" s="473"/>
      <c r="V619" s="473"/>
      <c r="W619" s="473"/>
      <c r="X619" s="473"/>
      <c r="Y619" s="473"/>
      <c r="Z619" s="473"/>
    </row>
    <row r="620" spans="1:26" ht="14.25" customHeight="1" x14ac:dyDescent="0.25">
      <c r="A620" s="473"/>
      <c r="B620" s="474"/>
      <c r="C620" s="474"/>
      <c r="D620" s="474"/>
      <c r="E620" s="474"/>
      <c r="F620" s="473"/>
      <c r="G620" s="473"/>
      <c r="H620" s="475"/>
      <c r="I620" s="473"/>
      <c r="J620" s="473"/>
      <c r="K620" s="473"/>
      <c r="L620" s="473"/>
      <c r="M620" s="473"/>
      <c r="N620" s="473"/>
      <c r="O620" s="473"/>
      <c r="P620" s="473"/>
      <c r="Q620" s="473"/>
      <c r="R620" s="473"/>
      <c r="S620" s="473"/>
      <c r="T620" s="473"/>
      <c r="U620" s="473"/>
      <c r="V620" s="473"/>
      <c r="W620" s="473"/>
      <c r="X620" s="473"/>
      <c r="Y620" s="473"/>
      <c r="Z620" s="473"/>
    </row>
    <row r="621" spans="1:26" ht="14.25" customHeight="1" x14ac:dyDescent="0.25">
      <c r="A621" s="473"/>
      <c r="B621" s="474"/>
      <c r="C621" s="474"/>
      <c r="D621" s="474"/>
      <c r="E621" s="474"/>
      <c r="F621" s="473"/>
      <c r="G621" s="473"/>
      <c r="H621" s="475"/>
      <c r="I621" s="473"/>
      <c r="J621" s="473"/>
      <c r="K621" s="473"/>
      <c r="L621" s="473"/>
      <c r="M621" s="473"/>
      <c r="N621" s="473"/>
      <c r="O621" s="473"/>
      <c r="P621" s="473"/>
      <c r="Q621" s="473"/>
      <c r="R621" s="473"/>
      <c r="S621" s="473"/>
      <c r="T621" s="473"/>
      <c r="U621" s="473"/>
      <c r="V621" s="473"/>
      <c r="W621" s="473"/>
      <c r="X621" s="473"/>
      <c r="Y621" s="473"/>
      <c r="Z621" s="473"/>
    </row>
    <row r="622" spans="1:26" ht="14.25" customHeight="1" x14ac:dyDescent="0.25">
      <c r="A622" s="473"/>
      <c r="B622" s="474"/>
      <c r="C622" s="474"/>
      <c r="D622" s="474"/>
      <c r="E622" s="474"/>
      <c r="F622" s="473"/>
      <c r="G622" s="473"/>
      <c r="H622" s="475"/>
      <c r="I622" s="473"/>
      <c r="J622" s="473"/>
      <c r="K622" s="473"/>
      <c r="L622" s="473"/>
      <c r="M622" s="473"/>
      <c r="N622" s="473"/>
      <c r="O622" s="473"/>
      <c r="P622" s="473"/>
      <c r="Q622" s="473"/>
      <c r="R622" s="473"/>
      <c r="S622" s="473"/>
      <c r="T622" s="473"/>
      <c r="U622" s="473"/>
      <c r="V622" s="473"/>
      <c r="W622" s="473"/>
      <c r="X622" s="473"/>
      <c r="Y622" s="473"/>
      <c r="Z622" s="473"/>
    </row>
    <row r="623" spans="1:26" ht="14.25" customHeight="1" x14ac:dyDescent="0.25">
      <c r="A623" s="473"/>
      <c r="B623" s="474"/>
      <c r="C623" s="474"/>
      <c r="D623" s="474"/>
      <c r="E623" s="474"/>
      <c r="F623" s="473"/>
      <c r="G623" s="473"/>
      <c r="H623" s="475"/>
      <c r="I623" s="473"/>
      <c r="J623" s="473"/>
      <c r="K623" s="473"/>
      <c r="L623" s="473"/>
      <c r="M623" s="473"/>
      <c r="N623" s="473"/>
      <c r="O623" s="473"/>
      <c r="P623" s="473"/>
      <c r="Q623" s="473"/>
      <c r="R623" s="473"/>
      <c r="S623" s="473"/>
      <c r="T623" s="473"/>
      <c r="U623" s="473"/>
      <c r="V623" s="473"/>
      <c r="W623" s="473"/>
      <c r="X623" s="473"/>
      <c r="Y623" s="473"/>
      <c r="Z623" s="473"/>
    </row>
    <row r="624" spans="1:26" ht="14.25" customHeight="1" x14ac:dyDescent="0.25">
      <c r="A624" s="473"/>
      <c r="B624" s="474"/>
      <c r="C624" s="474"/>
      <c r="D624" s="474"/>
      <c r="E624" s="474"/>
      <c r="F624" s="473"/>
      <c r="G624" s="473"/>
      <c r="H624" s="475"/>
      <c r="I624" s="473"/>
      <c r="J624" s="473"/>
      <c r="K624" s="473"/>
      <c r="L624" s="473"/>
      <c r="M624" s="473"/>
      <c r="N624" s="473"/>
      <c r="O624" s="473"/>
      <c r="P624" s="473"/>
      <c r="Q624" s="473"/>
      <c r="R624" s="473"/>
      <c r="S624" s="473"/>
      <c r="T624" s="473"/>
      <c r="U624" s="473"/>
      <c r="V624" s="473"/>
      <c r="W624" s="473"/>
      <c r="X624" s="473"/>
      <c r="Y624" s="473"/>
      <c r="Z624" s="473"/>
    </row>
    <row r="625" spans="1:26" ht="14.25" customHeight="1" x14ac:dyDescent="0.25">
      <c r="A625" s="473"/>
      <c r="B625" s="474"/>
      <c r="C625" s="474"/>
      <c r="D625" s="474"/>
      <c r="E625" s="474"/>
      <c r="F625" s="473"/>
      <c r="G625" s="473"/>
      <c r="H625" s="475"/>
      <c r="I625" s="473"/>
      <c r="J625" s="473"/>
      <c r="K625" s="473"/>
      <c r="L625" s="473"/>
      <c r="M625" s="473"/>
      <c r="N625" s="473"/>
      <c r="O625" s="473"/>
      <c r="P625" s="473"/>
      <c r="Q625" s="473"/>
      <c r="R625" s="473"/>
      <c r="S625" s="473"/>
      <c r="T625" s="473"/>
      <c r="U625" s="473"/>
      <c r="V625" s="473"/>
      <c r="W625" s="473"/>
      <c r="X625" s="473"/>
      <c r="Y625" s="473"/>
      <c r="Z625" s="473"/>
    </row>
    <row r="626" spans="1:26" ht="14.25" customHeight="1" x14ac:dyDescent="0.25">
      <c r="A626" s="473"/>
      <c r="B626" s="474"/>
      <c r="C626" s="474"/>
      <c r="D626" s="474"/>
      <c r="E626" s="474"/>
      <c r="F626" s="473"/>
      <c r="G626" s="473"/>
      <c r="H626" s="475"/>
      <c r="I626" s="473"/>
      <c r="J626" s="473"/>
      <c r="K626" s="473"/>
      <c r="L626" s="473"/>
      <c r="M626" s="473"/>
      <c r="N626" s="473"/>
      <c r="O626" s="473"/>
      <c r="P626" s="473"/>
      <c r="Q626" s="473"/>
      <c r="R626" s="473"/>
      <c r="S626" s="473"/>
      <c r="T626" s="473"/>
      <c r="U626" s="473"/>
      <c r="V626" s="473"/>
      <c r="W626" s="473"/>
      <c r="X626" s="473"/>
      <c r="Y626" s="473"/>
      <c r="Z626" s="473"/>
    </row>
    <row r="627" spans="1:26" ht="14.25" customHeight="1" x14ac:dyDescent="0.25">
      <c r="A627" s="473"/>
      <c r="B627" s="474"/>
      <c r="C627" s="474"/>
      <c r="D627" s="474"/>
      <c r="E627" s="474"/>
      <c r="F627" s="473"/>
      <c r="G627" s="473"/>
      <c r="H627" s="475"/>
      <c r="I627" s="473"/>
      <c r="J627" s="473"/>
      <c r="K627" s="473"/>
      <c r="L627" s="473"/>
      <c r="M627" s="473"/>
      <c r="N627" s="473"/>
      <c r="O627" s="473"/>
      <c r="P627" s="473"/>
      <c r="Q627" s="473"/>
      <c r="R627" s="473"/>
      <c r="S627" s="473"/>
      <c r="T627" s="473"/>
      <c r="U627" s="473"/>
      <c r="V627" s="473"/>
      <c r="W627" s="473"/>
      <c r="X627" s="473"/>
      <c r="Y627" s="473"/>
      <c r="Z627" s="473"/>
    </row>
    <row r="628" spans="1:26" ht="14.25" customHeight="1" x14ac:dyDescent="0.25">
      <c r="A628" s="473"/>
      <c r="B628" s="474"/>
      <c r="C628" s="474"/>
      <c r="D628" s="474"/>
      <c r="E628" s="474"/>
      <c r="F628" s="473"/>
      <c r="G628" s="473"/>
      <c r="H628" s="475"/>
      <c r="I628" s="473"/>
      <c r="J628" s="473"/>
      <c r="K628" s="473"/>
      <c r="L628" s="473"/>
      <c r="M628" s="473"/>
      <c r="N628" s="473"/>
      <c r="O628" s="473"/>
      <c r="P628" s="473"/>
      <c r="Q628" s="473"/>
      <c r="R628" s="473"/>
      <c r="S628" s="473"/>
      <c r="T628" s="473"/>
      <c r="U628" s="473"/>
      <c r="V628" s="473"/>
      <c r="W628" s="473"/>
      <c r="X628" s="473"/>
      <c r="Y628" s="473"/>
      <c r="Z628" s="473"/>
    </row>
    <row r="629" spans="1:26" ht="14.25" customHeight="1" x14ac:dyDescent="0.25">
      <c r="A629" s="473"/>
      <c r="B629" s="474"/>
      <c r="C629" s="474"/>
      <c r="D629" s="474"/>
      <c r="E629" s="474"/>
      <c r="F629" s="473"/>
      <c r="G629" s="473"/>
      <c r="H629" s="475"/>
      <c r="I629" s="473"/>
      <c r="J629" s="473"/>
      <c r="K629" s="473"/>
      <c r="L629" s="473"/>
      <c r="M629" s="473"/>
      <c r="N629" s="473"/>
      <c r="O629" s="473"/>
      <c r="P629" s="473"/>
      <c r="Q629" s="473"/>
      <c r="R629" s="473"/>
      <c r="S629" s="473"/>
      <c r="T629" s="473"/>
      <c r="U629" s="473"/>
      <c r="V629" s="473"/>
      <c r="W629" s="473"/>
      <c r="X629" s="473"/>
      <c r="Y629" s="473"/>
      <c r="Z629" s="473"/>
    </row>
    <row r="630" spans="1:26" ht="14.25" customHeight="1" x14ac:dyDescent="0.25">
      <c r="A630" s="473"/>
      <c r="B630" s="474"/>
      <c r="C630" s="474"/>
      <c r="D630" s="474"/>
      <c r="E630" s="474"/>
      <c r="F630" s="473"/>
      <c r="G630" s="473"/>
      <c r="H630" s="475"/>
      <c r="I630" s="473"/>
      <c r="J630" s="473"/>
      <c r="K630" s="473"/>
      <c r="L630" s="473"/>
      <c r="M630" s="473"/>
      <c r="N630" s="473"/>
      <c r="O630" s="473"/>
      <c r="P630" s="473"/>
      <c r="Q630" s="473"/>
      <c r="R630" s="473"/>
      <c r="S630" s="473"/>
      <c r="T630" s="473"/>
      <c r="U630" s="473"/>
      <c r="V630" s="473"/>
      <c r="W630" s="473"/>
      <c r="X630" s="473"/>
      <c r="Y630" s="473"/>
      <c r="Z630" s="473"/>
    </row>
    <row r="631" spans="1:26" ht="14.25" customHeight="1" x14ac:dyDescent="0.25">
      <c r="A631" s="473"/>
      <c r="B631" s="474"/>
      <c r="C631" s="474"/>
      <c r="D631" s="474"/>
      <c r="E631" s="474"/>
      <c r="F631" s="473"/>
      <c r="G631" s="473"/>
      <c r="H631" s="475"/>
      <c r="I631" s="473"/>
      <c r="J631" s="473"/>
      <c r="K631" s="473"/>
      <c r="L631" s="473"/>
      <c r="M631" s="473"/>
      <c r="N631" s="473"/>
      <c r="O631" s="473"/>
      <c r="P631" s="473"/>
      <c r="Q631" s="473"/>
      <c r="R631" s="473"/>
      <c r="S631" s="473"/>
      <c r="T631" s="473"/>
      <c r="U631" s="473"/>
      <c r="V631" s="473"/>
      <c r="W631" s="473"/>
      <c r="X631" s="473"/>
      <c r="Y631" s="473"/>
      <c r="Z631" s="473"/>
    </row>
    <row r="632" spans="1:26" ht="14.25" customHeight="1" x14ac:dyDescent="0.25">
      <c r="A632" s="473"/>
      <c r="B632" s="474"/>
      <c r="C632" s="474"/>
      <c r="D632" s="474"/>
      <c r="E632" s="474"/>
      <c r="F632" s="473"/>
      <c r="G632" s="473"/>
      <c r="H632" s="475"/>
      <c r="I632" s="473"/>
      <c r="J632" s="473"/>
      <c r="K632" s="473"/>
      <c r="L632" s="473"/>
      <c r="M632" s="473"/>
      <c r="N632" s="473"/>
      <c r="O632" s="473"/>
      <c r="P632" s="473"/>
      <c r="Q632" s="473"/>
      <c r="R632" s="473"/>
      <c r="S632" s="473"/>
      <c r="T632" s="473"/>
      <c r="U632" s="473"/>
      <c r="V632" s="473"/>
      <c r="W632" s="473"/>
      <c r="X632" s="473"/>
      <c r="Y632" s="473"/>
      <c r="Z632" s="473"/>
    </row>
    <row r="633" spans="1:26" ht="14.25" customHeight="1" x14ac:dyDescent="0.25">
      <c r="A633" s="473"/>
      <c r="B633" s="474"/>
      <c r="C633" s="474"/>
      <c r="D633" s="474"/>
      <c r="E633" s="474"/>
      <c r="F633" s="473"/>
      <c r="G633" s="473"/>
      <c r="H633" s="475"/>
      <c r="I633" s="473"/>
      <c r="J633" s="473"/>
      <c r="K633" s="473"/>
      <c r="L633" s="473"/>
      <c r="M633" s="473"/>
      <c r="N633" s="473"/>
      <c r="O633" s="473"/>
      <c r="P633" s="473"/>
      <c r="Q633" s="473"/>
      <c r="R633" s="473"/>
      <c r="S633" s="473"/>
      <c r="T633" s="473"/>
      <c r="U633" s="473"/>
      <c r="V633" s="473"/>
      <c r="W633" s="473"/>
      <c r="X633" s="473"/>
      <c r="Y633" s="473"/>
      <c r="Z633" s="473"/>
    </row>
    <row r="634" spans="1:26" ht="14.25" customHeight="1" x14ac:dyDescent="0.25">
      <c r="A634" s="473"/>
      <c r="B634" s="474"/>
      <c r="C634" s="474"/>
      <c r="D634" s="474"/>
      <c r="E634" s="474"/>
      <c r="F634" s="473"/>
      <c r="G634" s="473"/>
      <c r="H634" s="475"/>
      <c r="I634" s="473"/>
      <c r="J634" s="473"/>
      <c r="K634" s="473"/>
      <c r="L634" s="473"/>
      <c r="M634" s="473"/>
      <c r="N634" s="473"/>
      <c r="O634" s="473"/>
      <c r="P634" s="473"/>
      <c r="Q634" s="473"/>
      <c r="R634" s="473"/>
      <c r="S634" s="473"/>
      <c r="T634" s="473"/>
      <c r="U634" s="473"/>
      <c r="V634" s="473"/>
      <c r="W634" s="473"/>
      <c r="X634" s="473"/>
      <c r="Y634" s="473"/>
      <c r="Z634" s="473"/>
    </row>
    <row r="635" spans="1:26" ht="14.25" customHeight="1" x14ac:dyDescent="0.25">
      <c r="A635" s="473"/>
      <c r="B635" s="474"/>
      <c r="C635" s="474"/>
      <c r="D635" s="474"/>
      <c r="E635" s="474"/>
      <c r="F635" s="473"/>
      <c r="G635" s="473"/>
      <c r="H635" s="475"/>
      <c r="I635" s="473"/>
      <c r="J635" s="473"/>
      <c r="K635" s="473"/>
      <c r="L635" s="473"/>
      <c r="M635" s="473"/>
      <c r="N635" s="473"/>
      <c r="O635" s="473"/>
      <c r="P635" s="473"/>
      <c r="Q635" s="473"/>
      <c r="R635" s="473"/>
      <c r="S635" s="473"/>
      <c r="T635" s="473"/>
      <c r="U635" s="473"/>
      <c r="V635" s="473"/>
      <c r="W635" s="473"/>
      <c r="X635" s="473"/>
      <c r="Y635" s="473"/>
      <c r="Z635" s="473"/>
    </row>
    <row r="636" spans="1:26" ht="14.25" customHeight="1" x14ac:dyDescent="0.25">
      <c r="A636" s="473"/>
      <c r="B636" s="474"/>
      <c r="C636" s="474"/>
      <c r="D636" s="474"/>
      <c r="E636" s="474"/>
      <c r="F636" s="473"/>
      <c r="G636" s="473"/>
      <c r="H636" s="475"/>
      <c r="I636" s="473"/>
      <c r="J636" s="473"/>
      <c r="K636" s="473"/>
      <c r="L636" s="473"/>
      <c r="M636" s="473"/>
      <c r="N636" s="473"/>
      <c r="O636" s="473"/>
      <c r="P636" s="473"/>
      <c r="Q636" s="473"/>
      <c r="R636" s="473"/>
      <c r="S636" s="473"/>
      <c r="T636" s="473"/>
      <c r="U636" s="473"/>
      <c r="V636" s="473"/>
      <c r="W636" s="473"/>
      <c r="X636" s="473"/>
      <c r="Y636" s="473"/>
      <c r="Z636" s="473"/>
    </row>
    <row r="637" spans="1:26" ht="14.25" customHeight="1" x14ac:dyDescent="0.25">
      <c r="A637" s="473"/>
      <c r="B637" s="474"/>
      <c r="C637" s="474"/>
      <c r="D637" s="474"/>
      <c r="E637" s="474"/>
      <c r="F637" s="473"/>
      <c r="G637" s="473"/>
      <c r="H637" s="475"/>
      <c r="I637" s="473"/>
      <c r="J637" s="473"/>
      <c r="K637" s="473"/>
      <c r="L637" s="473"/>
      <c r="M637" s="473"/>
      <c r="N637" s="473"/>
      <c r="O637" s="473"/>
      <c r="P637" s="473"/>
      <c r="Q637" s="473"/>
      <c r="R637" s="473"/>
      <c r="S637" s="473"/>
      <c r="T637" s="473"/>
      <c r="U637" s="473"/>
      <c r="V637" s="473"/>
      <c r="W637" s="473"/>
      <c r="X637" s="473"/>
      <c r="Y637" s="473"/>
      <c r="Z637" s="473"/>
    </row>
    <row r="638" spans="1:26" ht="14.25" customHeight="1" x14ac:dyDescent="0.25">
      <c r="A638" s="473"/>
      <c r="B638" s="474"/>
      <c r="C638" s="474"/>
      <c r="D638" s="474"/>
      <c r="E638" s="474"/>
      <c r="F638" s="473"/>
      <c r="G638" s="473"/>
      <c r="H638" s="475"/>
      <c r="I638" s="473"/>
      <c r="J638" s="473"/>
      <c r="K638" s="473"/>
      <c r="L638" s="473"/>
      <c r="M638" s="473"/>
      <c r="N638" s="473"/>
      <c r="O638" s="473"/>
      <c r="P638" s="473"/>
      <c r="Q638" s="473"/>
      <c r="R638" s="473"/>
      <c r="S638" s="473"/>
      <c r="T638" s="473"/>
      <c r="U638" s="473"/>
      <c r="V638" s="473"/>
      <c r="W638" s="473"/>
      <c r="X638" s="473"/>
      <c r="Y638" s="473"/>
      <c r="Z638" s="473"/>
    </row>
    <row r="639" spans="1:26" ht="14.25" customHeight="1" x14ac:dyDescent="0.25">
      <c r="A639" s="473"/>
      <c r="B639" s="474"/>
      <c r="C639" s="474"/>
      <c r="D639" s="474"/>
      <c r="E639" s="474"/>
      <c r="F639" s="473"/>
      <c r="G639" s="473"/>
      <c r="H639" s="475"/>
      <c r="I639" s="473"/>
      <c r="J639" s="473"/>
      <c r="K639" s="473"/>
      <c r="L639" s="473"/>
      <c r="M639" s="473"/>
      <c r="N639" s="473"/>
      <c r="O639" s="473"/>
      <c r="P639" s="473"/>
      <c r="Q639" s="473"/>
      <c r="R639" s="473"/>
      <c r="S639" s="473"/>
      <c r="T639" s="473"/>
      <c r="U639" s="473"/>
      <c r="V639" s="473"/>
      <c r="W639" s="473"/>
      <c r="X639" s="473"/>
      <c r="Y639" s="473"/>
      <c r="Z639" s="473"/>
    </row>
    <row r="640" spans="1:26" ht="14.25" customHeight="1" x14ac:dyDescent="0.25">
      <c r="A640" s="473"/>
      <c r="B640" s="474"/>
      <c r="C640" s="474"/>
      <c r="D640" s="474"/>
      <c r="E640" s="474"/>
      <c r="F640" s="473"/>
      <c r="G640" s="473"/>
      <c r="H640" s="475"/>
      <c r="I640" s="473"/>
      <c r="J640" s="473"/>
      <c r="K640" s="473"/>
      <c r="L640" s="473"/>
      <c r="M640" s="473"/>
      <c r="N640" s="473"/>
      <c r="O640" s="473"/>
      <c r="P640" s="473"/>
      <c r="Q640" s="473"/>
      <c r="R640" s="473"/>
      <c r="S640" s="473"/>
      <c r="T640" s="473"/>
      <c r="U640" s="473"/>
      <c r="V640" s="473"/>
      <c r="W640" s="473"/>
      <c r="X640" s="473"/>
      <c r="Y640" s="473"/>
      <c r="Z640" s="473"/>
    </row>
    <row r="641" spans="1:26" ht="14.25" customHeight="1" x14ac:dyDescent="0.25">
      <c r="A641" s="473"/>
      <c r="B641" s="474"/>
      <c r="C641" s="474"/>
      <c r="D641" s="474"/>
      <c r="E641" s="474"/>
      <c r="F641" s="473"/>
      <c r="G641" s="473"/>
      <c r="H641" s="475"/>
      <c r="I641" s="473"/>
      <c r="J641" s="473"/>
      <c r="K641" s="473"/>
      <c r="L641" s="473"/>
      <c r="M641" s="473"/>
      <c r="N641" s="473"/>
      <c r="O641" s="473"/>
      <c r="P641" s="473"/>
      <c r="Q641" s="473"/>
      <c r="R641" s="473"/>
      <c r="S641" s="473"/>
      <c r="T641" s="473"/>
      <c r="U641" s="473"/>
      <c r="V641" s="473"/>
      <c r="W641" s="473"/>
      <c r="X641" s="473"/>
      <c r="Y641" s="473"/>
      <c r="Z641" s="473"/>
    </row>
    <row r="642" spans="1:26" ht="14.25" customHeight="1" x14ac:dyDescent="0.25">
      <c r="A642" s="473"/>
      <c r="B642" s="474"/>
      <c r="C642" s="474"/>
      <c r="D642" s="474"/>
      <c r="E642" s="474"/>
      <c r="F642" s="473"/>
      <c r="G642" s="473"/>
      <c r="H642" s="475"/>
      <c r="I642" s="473"/>
      <c r="J642" s="473"/>
      <c r="K642" s="473"/>
      <c r="L642" s="473"/>
      <c r="M642" s="473"/>
      <c r="N642" s="473"/>
      <c r="O642" s="473"/>
      <c r="P642" s="473"/>
      <c r="Q642" s="473"/>
      <c r="R642" s="473"/>
      <c r="S642" s="473"/>
      <c r="T642" s="473"/>
      <c r="U642" s="473"/>
      <c r="V642" s="473"/>
      <c r="W642" s="473"/>
      <c r="X642" s="473"/>
      <c r="Y642" s="473"/>
      <c r="Z642" s="473"/>
    </row>
    <row r="643" spans="1:26" ht="14.25" customHeight="1" x14ac:dyDescent="0.25">
      <c r="A643" s="473"/>
      <c r="B643" s="474"/>
      <c r="C643" s="474"/>
      <c r="D643" s="474"/>
      <c r="E643" s="474"/>
      <c r="F643" s="473"/>
      <c r="G643" s="473"/>
      <c r="H643" s="475"/>
      <c r="I643" s="473"/>
      <c r="J643" s="473"/>
      <c r="K643" s="473"/>
      <c r="L643" s="473"/>
      <c r="M643" s="473"/>
      <c r="N643" s="473"/>
      <c r="O643" s="473"/>
      <c r="P643" s="473"/>
      <c r="Q643" s="473"/>
      <c r="R643" s="473"/>
      <c r="S643" s="473"/>
      <c r="T643" s="473"/>
      <c r="U643" s="473"/>
      <c r="V643" s="473"/>
      <c r="W643" s="473"/>
      <c r="X643" s="473"/>
      <c r="Y643" s="473"/>
      <c r="Z643" s="473"/>
    </row>
    <row r="644" spans="1:26" ht="14.25" customHeight="1" x14ac:dyDescent="0.25">
      <c r="A644" s="473"/>
      <c r="B644" s="474"/>
      <c r="C644" s="474"/>
      <c r="D644" s="474"/>
      <c r="E644" s="474"/>
      <c r="F644" s="473"/>
      <c r="G644" s="473"/>
      <c r="H644" s="475"/>
      <c r="I644" s="473"/>
      <c r="J644" s="473"/>
      <c r="K644" s="473"/>
      <c r="L644" s="473"/>
      <c r="M644" s="473"/>
      <c r="N644" s="473"/>
      <c r="O644" s="473"/>
      <c r="P644" s="473"/>
      <c r="Q644" s="473"/>
      <c r="R644" s="473"/>
      <c r="S644" s="473"/>
      <c r="T644" s="473"/>
      <c r="U644" s="473"/>
      <c r="V644" s="473"/>
      <c r="W644" s="473"/>
      <c r="X644" s="473"/>
      <c r="Y644" s="473"/>
      <c r="Z644" s="473"/>
    </row>
    <row r="645" spans="1:26" ht="14.25" customHeight="1" x14ac:dyDescent="0.25">
      <c r="A645" s="473"/>
      <c r="B645" s="474"/>
      <c r="C645" s="474"/>
      <c r="D645" s="474"/>
      <c r="E645" s="474"/>
      <c r="F645" s="473"/>
      <c r="G645" s="473"/>
      <c r="H645" s="475"/>
      <c r="I645" s="473"/>
      <c r="J645" s="473"/>
      <c r="K645" s="473"/>
      <c r="L645" s="473"/>
      <c r="M645" s="473"/>
      <c r="N645" s="473"/>
      <c r="O645" s="473"/>
      <c r="P645" s="473"/>
      <c r="Q645" s="473"/>
      <c r="R645" s="473"/>
      <c r="S645" s="473"/>
      <c r="T645" s="473"/>
      <c r="U645" s="473"/>
      <c r="V645" s="473"/>
      <c r="W645" s="473"/>
      <c r="X645" s="473"/>
      <c r="Y645" s="473"/>
      <c r="Z645" s="473"/>
    </row>
    <row r="646" spans="1:26" ht="14.25" customHeight="1" x14ac:dyDescent="0.25">
      <c r="A646" s="473"/>
      <c r="B646" s="474"/>
      <c r="C646" s="474"/>
      <c r="D646" s="474"/>
      <c r="E646" s="474"/>
      <c r="F646" s="473"/>
      <c r="G646" s="473"/>
      <c r="H646" s="475"/>
      <c r="I646" s="473"/>
      <c r="J646" s="473"/>
      <c r="K646" s="473"/>
      <c r="L646" s="473"/>
      <c r="M646" s="473"/>
      <c r="N646" s="473"/>
      <c r="O646" s="473"/>
      <c r="P646" s="473"/>
      <c r="Q646" s="473"/>
      <c r="R646" s="473"/>
      <c r="S646" s="473"/>
      <c r="T646" s="473"/>
      <c r="U646" s="473"/>
      <c r="V646" s="473"/>
      <c r="W646" s="473"/>
      <c r="X646" s="473"/>
      <c r="Y646" s="473"/>
      <c r="Z646" s="473"/>
    </row>
    <row r="647" spans="1:26" ht="14.25" customHeight="1" x14ac:dyDescent="0.25">
      <c r="A647" s="473"/>
      <c r="B647" s="474"/>
      <c r="C647" s="474"/>
      <c r="D647" s="474"/>
      <c r="E647" s="474"/>
      <c r="F647" s="473"/>
      <c r="G647" s="473"/>
      <c r="H647" s="475"/>
      <c r="I647" s="473"/>
      <c r="J647" s="473"/>
      <c r="K647" s="473"/>
      <c r="L647" s="473"/>
      <c r="M647" s="473"/>
      <c r="N647" s="473"/>
      <c r="O647" s="473"/>
      <c r="P647" s="473"/>
      <c r="Q647" s="473"/>
      <c r="R647" s="473"/>
      <c r="S647" s="473"/>
      <c r="T647" s="473"/>
      <c r="U647" s="473"/>
      <c r="V647" s="473"/>
      <c r="W647" s="473"/>
      <c r="X647" s="473"/>
      <c r="Y647" s="473"/>
      <c r="Z647" s="473"/>
    </row>
    <row r="648" spans="1:26" ht="14.25" customHeight="1" x14ac:dyDescent="0.25">
      <c r="A648" s="473"/>
      <c r="B648" s="474"/>
      <c r="C648" s="474"/>
      <c r="D648" s="474"/>
      <c r="E648" s="474"/>
      <c r="F648" s="473"/>
      <c r="G648" s="473"/>
      <c r="H648" s="475"/>
      <c r="I648" s="473"/>
      <c r="J648" s="473"/>
      <c r="K648" s="473"/>
      <c r="L648" s="473"/>
      <c r="M648" s="473"/>
      <c r="N648" s="473"/>
      <c r="O648" s="473"/>
      <c r="P648" s="473"/>
      <c r="Q648" s="473"/>
      <c r="R648" s="473"/>
      <c r="S648" s="473"/>
      <c r="T648" s="473"/>
      <c r="U648" s="473"/>
      <c r="V648" s="473"/>
      <c r="W648" s="473"/>
      <c r="X648" s="473"/>
      <c r="Y648" s="473"/>
      <c r="Z648" s="473"/>
    </row>
    <row r="649" spans="1:26" ht="14.25" customHeight="1" x14ac:dyDescent="0.25">
      <c r="A649" s="473"/>
      <c r="B649" s="474"/>
      <c r="C649" s="474"/>
      <c r="D649" s="474"/>
      <c r="E649" s="474"/>
      <c r="F649" s="473"/>
      <c r="G649" s="473"/>
      <c r="H649" s="475"/>
      <c r="I649" s="473"/>
      <c r="J649" s="473"/>
      <c r="K649" s="473"/>
      <c r="L649" s="473"/>
      <c r="M649" s="473"/>
      <c r="N649" s="473"/>
      <c r="O649" s="473"/>
      <c r="P649" s="473"/>
      <c r="Q649" s="473"/>
      <c r="R649" s="473"/>
      <c r="S649" s="473"/>
      <c r="T649" s="473"/>
      <c r="U649" s="473"/>
      <c r="V649" s="473"/>
      <c r="W649" s="473"/>
      <c r="X649" s="473"/>
      <c r="Y649" s="473"/>
      <c r="Z649" s="473"/>
    </row>
    <row r="650" spans="1:26" ht="14.25" customHeight="1" x14ac:dyDescent="0.25">
      <c r="A650" s="473"/>
      <c r="B650" s="474"/>
      <c r="C650" s="474"/>
      <c r="D650" s="474"/>
      <c r="E650" s="474"/>
      <c r="F650" s="473"/>
      <c r="G650" s="473"/>
      <c r="H650" s="475"/>
      <c r="I650" s="473"/>
      <c r="J650" s="473"/>
      <c r="K650" s="473"/>
      <c r="L650" s="473"/>
      <c r="M650" s="473"/>
      <c r="N650" s="473"/>
      <c r="O650" s="473"/>
      <c r="P650" s="473"/>
      <c r="Q650" s="473"/>
      <c r="R650" s="473"/>
      <c r="S650" s="473"/>
      <c r="T650" s="473"/>
      <c r="U650" s="473"/>
      <c r="V650" s="473"/>
      <c r="W650" s="473"/>
      <c r="X650" s="473"/>
      <c r="Y650" s="473"/>
      <c r="Z650" s="473"/>
    </row>
    <row r="651" spans="1:26" ht="14.25" customHeight="1" x14ac:dyDescent="0.25">
      <c r="A651" s="473"/>
      <c r="B651" s="474"/>
      <c r="C651" s="474"/>
      <c r="D651" s="474"/>
      <c r="E651" s="474"/>
      <c r="F651" s="473"/>
      <c r="G651" s="473"/>
      <c r="H651" s="475"/>
      <c r="I651" s="473"/>
      <c r="J651" s="473"/>
      <c r="K651" s="473"/>
      <c r="L651" s="473"/>
      <c r="M651" s="473"/>
      <c r="N651" s="473"/>
      <c r="O651" s="473"/>
      <c r="P651" s="473"/>
      <c r="Q651" s="473"/>
      <c r="R651" s="473"/>
      <c r="S651" s="473"/>
      <c r="T651" s="473"/>
      <c r="U651" s="473"/>
      <c r="V651" s="473"/>
      <c r="W651" s="473"/>
      <c r="X651" s="473"/>
      <c r="Y651" s="473"/>
      <c r="Z651" s="473"/>
    </row>
    <row r="652" spans="1:26" ht="14.25" customHeight="1" x14ac:dyDescent="0.25">
      <c r="A652" s="473"/>
      <c r="B652" s="474"/>
      <c r="C652" s="474"/>
      <c r="D652" s="474"/>
      <c r="E652" s="474"/>
      <c r="F652" s="473"/>
      <c r="G652" s="473"/>
      <c r="H652" s="475"/>
      <c r="I652" s="473"/>
      <c r="J652" s="473"/>
      <c r="K652" s="473"/>
      <c r="L652" s="473"/>
      <c r="M652" s="473"/>
      <c r="N652" s="473"/>
      <c r="O652" s="473"/>
      <c r="P652" s="473"/>
      <c r="Q652" s="473"/>
      <c r="R652" s="473"/>
      <c r="S652" s="473"/>
      <c r="T652" s="473"/>
      <c r="U652" s="473"/>
      <c r="V652" s="473"/>
      <c r="W652" s="473"/>
      <c r="X652" s="473"/>
      <c r="Y652" s="473"/>
      <c r="Z652" s="473"/>
    </row>
    <row r="653" spans="1:26" ht="14.25" customHeight="1" x14ac:dyDescent="0.25">
      <c r="A653" s="473"/>
      <c r="B653" s="474"/>
      <c r="C653" s="474"/>
      <c r="D653" s="474"/>
      <c r="E653" s="474"/>
      <c r="F653" s="473"/>
      <c r="G653" s="473"/>
      <c r="H653" s="475"/>
      <c r="I653" s="473"/>
      <c r="J653" s="473"/>
      <c r="K653" s="473"/>
      <c r="L653" s="473"/>
      <c r="M653" s="473"/>
      <c r="N653" s="473"/>
      <c r="O653" s="473"/>
      <c r="P653" s="473"/>
      <c r="Q653" s="473"/>
      <c r="R653" s="473"/>
      <c r="S653" s="473"/>
      <c r="T653" s="473"/>
      <c r="U653" s="473"/>
      <c r="V653" s="473"/>
      <c r="W653" s="473"/>
      <c r="X653" s="473"/>
      <c r="Y653" s="473"/>
      <c r="Z653" s="473"/>
    </row>
    <row r="654" spans="1:26" ht="14.25" customHeight="1" x14ac:dyDescent="0.25">
      <c r="A654" s="473"/>
      <c r="B654" s="474"/>
      <c r="C654" s="474"/>
      <c r="D654" s="474"/>
      <c r="E654" s="474"/>
      <c r="F654" s="473"/>
      <c r="G654" s="473"/>
      <c r="H654" s="475"/>
      <c r="I654" s="473"/>
      <c r="J654" s="473"/>
      <c r="K654" s="473"/>
      <c r="L654" s="473"/>
      <c r="M654" s="473"/>
      <c r="N654" s="473"/>
      <c r="O654" s="473"/>
      <c r="P654" s="473"/>
      <c r="Q654" s="473"/>
      <c r="R654" s="473"/>
      <c r="S654" s="473"/>
      <c r="T654" s="473"/>
      <c r="U654" s="473"/>
      <c r="V654" s="473"/>
      <c r="W654" s="473"/>
      <c r="X654" s="473"/>
      <c r="Y654" s="473"/>
      <c r="Z654" s="473"/>
    </row>
    <row r="655" spans="1:26" ht="14.25" customHeight="1" x14ac:dyDescent="0.25">
      <c r="A655" s="473"/>
      <c r="B655" s="474"/>
      <c r="C655" s="474"/>
      <c r="D655" s="474"/>
      <c r="E655" s="474"/>
      <c r="F655" s="473"/>
      <c r="G655" s="473"/>
      <c r="H655" s="475"/>
      <c r="I655" s="473"/>
      <c r="J655" s="473"/>
      <c r="K655" s="473"/>
      <c r="L655" s="473"/>
      <c r="M655" s="473"/>
      <c r="N655" s="473"/>
      <c r="O655" s="473"/>
      <c r="P655" s="473"/>
      <c r="Q655" s="473"/>
      <c r="R655" s="473"/>
      <c r="S655" s="473"/>
      <c r="T655" s="473"/>
      <c r="U655" s="473"/>
      <c r="V655" s="473"/>
      <c r="W655" s="473"/>
      <c r="X655" s="473"/>
      <c r="Y655" s="473"/>
      <c r="Z655" s="473"/>
    </row>
    <row r="656" spans="1:26" ht="14.25" customHeight="1" x14ac:dyDescent="0.25">
      <c r="A656" s="473"/>
      <c r="B656" s="474"/>
      <c r="C656" s="474"/>
      <c r="D656" s="474"/>
      <c r="E656" s="474"/>
      <c r="F656" s="473"/>
      <c r="G656" s="473"/>
      <c r="H656" s="475"/>
      <c r="I656" s="473"/>
      <c r="J656" s="473"/>
      <c r="K656" s="473"/>
      <c r="L656" s="473"/>
      <c r="M656" s="473"/>
      <c r="N656" s="473"/>
      <c r="O656" s="473"/>
      <c r="P656" s="473"/>
      <c r="Q656" s="473"/>
      <c r="R656" s="473"/>
      <c r="S656" s="473"/>
      <c r="T656" s="473"/>
      <c r="U656" s="473"/>
      <c r="V656" s="473"/>
      <c r="W656" s="473"/>
      <c r="X656" s="473"/>
      <c r="Y656" s="473"/>
      <c r="Z656" s="473"/>
    </row>
    <row r="657" spans="1:26" ht="14.25" customHeight="1" x14ac:dyDescent="0.25">
      <c r="A657" s="473"/>
      <c r="B657" s="474"/>
      <c r="C657" s="474"/>
      <c r="D657" s="474"/>
      <c r="E657" s="474"/>
      <c r="F657" s="473"/>
      <c r="G657" s="473"/>
      <c r="H657" s="475"/>
      <c r="I657" s="473"/>
      <c r="J657" s="473"/>
      <c r="K657" s="473"/>
      <c r="L657" s="473"/>
      <c r="M657" s="473"/>
      <c r="N657" s="473"/>
      <c r="O657" s="473"/>
      <c r="P657" s="473"/>
      <c r="Q657" s="473"/>
      <c r="R657" s="473"/>
      <c r="S657" s="473"/>
      <c r="T657" s="473"/>
      <c r="U657" s="473"/>
      <c r="V657" s="473"/>
      <c r="W657" s="473"/>
      <c r="X657" s="473"/>
      <c r="Y657" s="473"/>
      <c r="Z657" s="473"/>
    </row>
    <row r="658" spans="1:26" ht="14.25" customHeight="1" x14ac:dyDescent="0.25">
      <c r="A658" s="473"/>
      <c r="B658" s="474"/>
      <c r="C658" s="474"/>
      <c r="D658" s="474"/>
      <c r="E658" s="474"/>
      <c r="F658" s="473"/>
      <c r="G658" s="473"/>
      <c r="H658" s="475"/>
      <c r="I658" s="473"/>
      <c r="J658" s="473"/>
      <c r="K658" s="473"/>
      <c r="L658" s="473"/>
      <c r="M658" s="473"/>
      <c r="N658" s="473"/>
      <c r="O658" s="473"/>
      <c r="P658" s="473"/>
      <c r="Q658" s="473"/>
      <c r="R658" s="473"/>
      <c r="S658" s="473"/>
      <c r="T658" s="473"/>
      <c r="U658" s="473"/>
      <c r="V658" s="473"/>
      <c r="W658" s="473"/>
      <c r="X658" s="473"/>
      <c r="Y658" s="473"/>
      <c r="Z658" s="473"/>
    </row>
    <row r="659" spans="1:26" ht="14.25" customHeight="1" x14ac:dyDescent="0.25">
      <c r="A659" s="473"/>
      <c r="B659" s="474"/>
      <c r="C659" s="474"/>
      <c r="D659" s="474"/>
      <c r="E659" s="474"/>
      <c r="F659" s="473"/>
      <c r="G659" s="473"/>
      <c r="H659" s="475"/>
      <c r="I659" s="473"/>
      <c r="J659" s="473"/>
      <c r="K659" s="473"/>
      <c r="L659" s="473"/>
      <c r="M659" s="473"/>
      <c r="N659" s="473"/>
      <c r="O659" s="473"/>
      <c r="P659" s="473"/>
      <c r="Q659" s="473"/>
      <c r="R659" s="473"/>
      <c r="S659" s="473"/>
      <c r="T659" s="473"/>
      <c r="U659" s="473"/>
      <c r="V659" s="473"/>
      <c r="W659" s="473"/>
      <c r="X659" s="473"/>
      <c r="Y659" s="473"/>
      <c r="Z659" s="473"/>
    </row>
    <row r="660" spans="1:26" ht="14.25" customHeight="1" x14ac:dyDescent="0.25">
      <c r="A660" s="473"/>
      <c r="B660" s="474"/>
      <c r="C660" s="474"/>
      <c r="D660" s="474"/>
      <c r="E660" s="474"/>
      <c r="F660" s="473"/>
      <c r="G660" s="473"/>
      <c r="H660" s="475"/>
      <c r="I660" s="473"/>
      <c r="J660" s="473"/>
      <c r="K660" s="473"/>
      <c r="L660" s="473"/>
      <c r="M660" s="473"/>
      <c r="N660" s="473"/>
      <c r="O660" s="473"/>
      <c r="P660" s="473"/>
      <c r="Q660" s="473"/>
      <c r="R660" s="473"/>
      <c r="S660" s="473"/>
      <c r="T660" s="473"/>
      <c r="U660" s="473"/>
      <c r="V660" s="473"/>
      <c r="W660" s="473"/>
      <c r="X660" s="473"/>
      <c r="Y660" s="473"/>
      <c r="Z660" s="473"/>
    </row>
    <row r="661" spans="1:26" ht="14.25" customHeight="1" x14ac:dyDescent="0.25">
      <c r="A661" s="473"/>
      <c r="B661" s="474"/>
      <c r="C661" s="474"/>
      <c r="D661" s="474"/>
      <c r="E661" s="474"/>
      <c r="F661" s="473"/>
      <c r="G661" s="473"/>
      <c r="H661" s="475"/>
      <c r="I661" s="473"/>
      <c r="J661" s="473"/>
      <c r="K661" s="473"/>
      <c r="L661" s="473"/>
      <c r="M661" s="473"/>
      <c r="N661" s="473"/>
      <c r="O661" s="473"/>
      <c r="P661" s="473"/>
      <c r="Q661" s="473"/>
      <c r="R661" s="473"/>
      <c r="S661" s="473"/>
      <c r="T661" s="473"/>
      <c r="U661" s="473"/>
      <c r="V661" s="473"/>
      <c r="W661" s="473"/>
      <c r="X661" s="473"/>
      <c r="Y661" s="473"/>
      <c r="Z661" s="473"/>
    </row>
    <row r="662" spans="1:26" ht="14.25" customHeight="1" x14ac:dyDescent="0.25">
      <c r="A662" s="473"/>
      <c r="B662" s="474"/>
      <c r="C662" s="474"/>
      <c r="D662" s="474"/>
      <c r="E662" s="474"/>
      <c r="F662" s="473"/>
      <c r="G662" s="473"/>
      <c r="H662" s="475"/>
      <c r="I662" s="473"/>
      <c r="J662" s="473"/>
      <c r="K662" s="473"/>
      <c r="L662" s="473"/>
      <c r="M662" s="473"/>
      <c r="N662" s="473"/>
      <c r="O662" s="473"/>
      <c r="P662" s="473"/>
      <c r="Q662" s="473"/>
      <c r="R662" s="473"/>
      <c r="S662" s="473"/>
      <c r="T662" s="473"/>
      <c r="U662" s="473"/>
      <c r="V662" s="473"/>
      <c r="W662" s="473"/>
      <c r="X662" s="473"/>
      <c r="Y662" s="473"/>
      <c r="Z662" s="473"/>
    </row>
    <row r="663" spans="1:26" ht="14.25" customHeight="1" x14ac:dyDescent="0.25">
      <c r="A663" s="473"/>
      <c r="B663" s="474"/>
      <c r="C663" s="474"/>
      <c r="D663" s="474"/>
      <c r="E663" s="474"/>
      <c r="F663" s="473"/>
      <c r="G663" s="473"/>
      <c r="H663" s="475"/>
      <c r="I663" s="473"/>
      <c r="J663" s="473"/>
      <c r="K663" s="473"/>
      <c r="L663" s="473"/>
      <c r="M663" s="473"/>
      <c r="N663" s="473"/>
      <c r="O663" s="473"/>
      <c r="P663" s="473"/>
      <c r="Q663" s="473"/>
      <c r="R663" s="473"/>
      <c r="S663" s="473"/>
      <c r="T663" s="473"/>
      <c r="U663" s="473"/>
      <c r="V663" s="473"/>
      <c r="W663" s="473"/>
      <c r="X663" s="473"/>
      <c r="Y663" s="473"/>
      <c r="Z663" s="473"/>
    </row>
    <row r="664" spans="1:26" ht="14.25" customHeight="1" x14ac:dyDescent="0.25">
      <c r="A664" s="473"/>
      <c r="B664" s="474"/>
      <c r="C664" s="474"/>
      <c r="D664" s="474"/>
      <c r="E664" s="474"/>
      <c r="F664" s="473"/>
      <c r="G664" s="473"/>
      <c r="H664" s="475"/>
      <c r="I664" s="473"/>
      <c r="J664" s="473"/>
      <c r="K664" s="473"/>
      <c r="L664" s="473"/>
      <c r="M664" s="473"/>
      <c r="N664" s="473"/>
      <c r="O664" s="473"/>
      <c r="P664" s="473"/>
      <c r="Q664" s="473"/>
      <c r="R664" s="473"/>
      <c r="S664" s="473"/>
      <c r="T664" s="473"/>
      <c r="U664" s="473"/>
      <c r="V664" s="473"/>
      <c r="W664" s="473"/>
      <c r="X664" s="473"/>
      <c r="Y664" s="473"/>
      <c r="Z664" s="473"/>
    </row>
    <row r="665" spans="1:26" ht="14.25" customHeight="1" x14ac:dyDescent="0.25">
      <c r="A665" s="473"/>
      <c r="B665" s="474"/>
      <c r="C665" s="474"/>
      <c r="D665" s="474"/>
      <c r="E665" s="474"/>
      <c r="F665" s="473"/>
      <c r="G665" s="473"/>
      <c r="H665" s="475"/>
      <c r="I665" s="473"/>
      <c r="J665" s="473"/>
      <c r="K665" s="473"/>
      <c r="L665" s="473"/>
      <c r="M665" s="473"/>
      <c r="N665" s="473"/>
      <c r="O665" s="473"/>
      <c r="P665" s="473"/>
      <c r="Q665" s="473"/>
      <c r="R665" s="473"/>
      <c r="S665" s="473"/>
      <c r="T665" s="473"/>
      <c r="U665" s="473"/>
      <c r="V665" s="473"/>
      <c r="W665" s="473"/>
      <c r="X665" s="473"/>
      <c r="Y665" s="473"/>
      <c r="Z665" s="473"/>
    </row>
    <row r="666" spans="1:26" ht="14.25" customHeight="1" x14ac:dyDescent="0.25">
      <c r="A666" s="473"/>
      <c r="B666" s="474"/>
      <c r="C666" s="474"/>
      <c r="D666" s="474"/>
      <c r="E666" s="474"/>
      <c r="F666" s="473"/>
      <c r="G666" s="473"/>
      <c r="H666" s="475"/>
      <c r="I666" s="473"/>
      <c r="J666" s="473"/>
      <c r="K666" s="473"/>
      <c r="L666" s="473"/>
      <c r="M666" s="473"/>
      <c r="N666" s="473"/>
      <c r="O666" s="473"/>
      <c r="P666" s="473"/>
      <c r="Q666" s="473"/>
      <c r="R666" s="473"/>
      <c r="S666" s="473"/>
      <c r="T666" s="473"/>
      <c r="U666" s="473"/>
      <c r="V666" s="473"/>
      <c r="W666" s="473"/>
      <c r="X666" s="473"/>
      <c r="Y666" s="473"/>
      <c r="Z666" s="473"/>
    </row>
    <row r="667" spans="1:26" ht="14.25" customHeight="1" x14ac:dyDescent="0.25">
      <c r="A667" s="473"/>
      <c r="B667" s="474"/>
      <c r="C667" s="474"/>
      <c r="D667" s="474"/>
      <c r="E667" s="474"/>
      <c r="F667" s="473"/>
      <c r="G667" s="473"/>
      <c r="H667" s="475"/>
      <c r="I667" s="473"/>
      <c r="J667" s="473"/>
      <c r="K667" s="473"/>
      <c r="L667" s="473"/>
      <c r="M667" s="473"/>
      <c r="N667" s="473"/>
      <c r="O667" s="473"/>
      <c r="P667" s="473"/>
      <c r="Q667" s="473"/>
      <c r="R667" s="473"/>
      <c r="S667" s="473"/>
      <c r="T667" s="473"/>
      <c r="U667" s="473"/>
      <c r="V667" s="473"/>
      <c r="W667" s="473"/>
      <c r="X667" s="473"/>
      <c r="Y667" s="473"/>
      <c r="Z667" s="473"/>
    </row>
    <row r="668" spans="1:26" ht="14.25" customHeight="1" x14ac:dyDescent="0.25">
      <c r="A668" s="473"/>
      <c r="B668" s="474"/>
      <c r="C668" s="474"/>
      <c r="D668" s="474"/>
      <c r="E668" s="474"/>
      <c r="F668" s="473"/>
      <c r="G668" s="473"/>
      <c r="H668" s="475"/>
      <c r="I668" s="473"/>
      <c r="J668" s="473"/>
      <c r="K668" s="473"/>
      <c r="L668" s="473"/>
      <c r="M668" s="473"/>
      <c r="N668" s="473"/>
      <c r="O668" s="473"/>
      <c r="P668" s="473"/>
      <c r="Q668" s="473"/>
      <c r="R668" s="473"/>
      <c r="S668" s="473"/>
      <c r="T668" s="473"/>
      <c r="U668" s="473"/>
      <c r="V668" s="473"/>
      <c r="W668" s="473"/>
      <c r="X668" s="473"/>
      <c r="Y668" s="473"/>
      <c r="Z668" s="473"/>
    </row>
    <row r="669" spans="1:26" ht="14.25" customHeight="1" x14ac:dyDescent="0.25">
      <c r="A669" s="473"/>
      <c r="B669" s="474"/>
      <c r="C669" s="474"/>
      <c r="D669" s="474"/>
      <c r="E669" s="474"/>
      <c r="F669" s="473"/>
      <c r="G669" s="473"/>
      <c r="H669" s="475"/>
      <c r="I669" s="473"/>
      <c r="J669" s="473"/>
      <c r="K669" s="473"/>
      <c r="L669" s="473"/>
      <c r="M669" s="473"/>
      <c r="N669" s="473"/>
      <c r="O669" s="473"/>
      <c r="P669" s="473"/>
      <c r="Q669" s="473"/>
      <c r="R669" s="473"/>
      <c r="S669" s="473"/>
      <c r="T669" s="473"/>
      <c r="U669" s="473"/>
      <c r="V669" s="473"/>
      <c r="W669" s="473"/>
      <c r="X669" s="473"/>
      <c r="Y669" s="473"/>
      <c r="Z669" s="473"/>
    </row>
    <row r="670" spans="1:26" ht="14.25" customHeight="1" x14ac:dyDescent="0.25">
      <c r="A670" s="473"/>
      <c r="B670" s="474"/>
      <c r="C670" s="474"/>
      <c r="D670" s="474"/>
      <c r="E670" s="474"/>
      <c r="F670" s="473"/>
      <c r="G670" s="473"/>
      <c r="H670" s="475"/>
      <c r="I670" s="473"/>
      <c r="J670" s="473"/>
      <c r="K670" s="473"/>
      <c r="L670" s="473"/>
      <c r="M670" s="473"/>
      <c r="N670" s="473"/>
      <c r="O670" s="473"/>
      <c r="P670" s="473"/>
      <c r="Q670" s="473"/>
      <c r="R670" s="473"/>
      <c r="S670" s="473"/>
      <c r="T670" s="473"/>
      <c r="U670" s="473"/>
      <c r="V670" s="473"/>
      <c r="W670" s="473"/>
      <c r="X670" s="473"/>
      <c r="Y670" s="473"/>
      <c r="Z670" s="473"/>
    </row>
    <row r="671" spans="1:26" ht="14.25" customHeight="1" x14ac:dyDescent="0.25">
      <c r="A671" s="473"/>
      <c r="B671" s="474"/>
      <c r="C671" s="474"/>
      <c r="D671" s="474"/>
      <c r="E671" s="474"/>
      <c r="F671" s="473"/>
      <c r="G671" s="473"/>
      <c r="H671" s="475"/>
      <c r="I671" s="473"/>
      <c r="J671" s="473"/>
      <c r="K671" s="473"/>
      <c r="L671" s="473"/>
      <c r="M671" s="473"/>
      <c r="N671" s="473"/>
      <c r="O671" s="473"/>
      <c r="P671" s="473"/>
      <c r="Q671" s="473"/>
      <c r="R671" s="473"/>
      <c r="S671" s="473"/>
      <c r="T671" s="473"/>
      <c r="U671" s="473"/>
      <c r="V671" s="473"/>
      <c r="W671" s="473"/>
      <c r="X671" s="473"/>
      <c r="Y671" s="473"/>
      <c r="Z671" s="473"/>
    </row>
    <row r="672" spans="1:26" ht="14.25" customHeight="1" x14ac:dyDescent="0.25">
      <c r="A672" s="473"/>
      <c r="B672" s="474"/>
      <c r="C672" s="474"/>
      <c r="D672" s="474"/>
      <c r="E672" s="474"/>
      <c r="F672" s="473"/>
      <c r="G672" s="473"/>
      <c r="H672" s="475"/>
      <c r="I672" s="473"/>
      <c r="J672" s="473"/>
      <c r="K672" s="473"/>
      <c r="L672" s="473"/>
      <c r="M672" s="473"/>
      <c r="N672" s="473"/>
      <c r="O672" s="473"/>
      <c r="P672" s="473"/>
      <c r="Q672" s="473"/>
      <c r="R672" s="473"/>
      <c r="S672" s="473"/>
      <c r="T672" s="473"/>
      <c r="U672" s="473"/>
      <c r="V672" s="473"/>
      <c r="W672" s="473"/>
      <c r="X672" s="473"/>
      <c r="Y672" s="473"/>
      <c r="Z672" s="473"/>
    </row>
    <row r="673" spans="1:26" ht="14.25" customHeight="1" x14ac:dyDescent="0.25">
      <c r="A673" s="473"/>
      <c r="B673" s="474"/>
      <c r="C673" s="474"/>
      <c r="D673" s="474"/>
      <c r="E673" s="474"/>
      <c r="F673" s="473"/>
      <c r="G673" s="473"/>
      <c r="H673" s="475"/>
      <c r="I673" s="473"/>
      <c r="J673" s="473"/>
      <c r="K673" s="473"/>
      <c r="L673" s="473"/>
      <c r="M673" s="473"/>
      <c r="N673" s="473"/>
      <c r="O673" s="473"/>
      <c r="P673" s="473"/>
      <c r="Q673" s="473"/>
      <c r="R673" s="473"/>
      <c r="S673" s="473"/>
      <c r="T673" s="473"/>
      <c r="U673" s="473"/>
      <c r="V673" s="473"/>
      <c r="W673" s="473"/>
      <c r="X673" s="473"/>
      <c r="Y673" s="473"/>
      <c r="Z673" s="473"/>
    </row>
    <row r="674" spans="1:26" ht="14.25" customHeight="1" x14ac:dyDescent="0.25">
      <c r="A674" s="473"/>
      <c r="B674" s="474"/>
      <c r="C674" s="474"/>
      <c r="D674" s="474"/>
      <c r="E674" s="474"/>
      <c r="F674" s="473"/>
      <c r="G674" s="473"/>
      <c r="H674" s="475"/>
      <c r="I674" s="473"/>
      <c r="J674" s="473"/>
      <c r="K674" s="473"/>
      <c r="L674" s="473"/>
      <c r="M674" s="473"/>
      <c r="N674" s="473"/>
      <c r="O674" s="473"/>
      <c r="P674" s="473"/>
      <c r="Q674" s="473"/>
      <c r="R674" s="473"/>
      <c r="S674" s="473"/>
      <c r="T674" s="473"/>
      <c r="U674" s="473"/>
      <c r="V674" s="473"/>
      <c r="W674" s="473"/>
      <c r="X674" s="473"/>
      <c r="Y674" s="473"/>
      <c r="Z674" s="473"/>
    </row>
    <row r="675" spans="1:26" ht="14.25" customHeight="1" x14ac:dyDescent="0.25">
      <c r="A675" s="473"/>
      <c r="B675" s="474"/>
      <c r="C675" s="474"/>
      <c r="D675" s="474"/>
      <c r="E675" s="474"/>
      <c r="F675" s="473"/>
      <c r="G675" s="473"/>
      <c r="H675" s="475"/>
      <c r="I675" s="473"/>
      <c r="J675" s="473"/>
      <c r="K675" s="473"/>
      <c r="L675" s="473"/>
      <c r="M675" s="473"/>
      <c r="N675" s="473"/>
      <c r="O675" s="473"/>
      <c r="P675" s="473"/>
      <c r="Q675" s="473"/>
      <c r="R675" s="473"/>
      <c r="S675" s="473"/>
      <c r="T675" s="473"/>
      <c r="U675" s="473"/>
      <c r="V675" s="473"/>
      <c r="W675" s="473"/>
      <c r="X675" s="473"/>
      <c r="Y675" s="473"/>
      <c r="Z675" s="473"/>
    </row>
    <row r="676" spans="1:26" ht="14.25" customHeight="1" x14ac:dyDescent="0.25">
      <c r="A676" s="473"/>
      <c r="B676" s="474"/>
      <c r="C676" s="474"/>
      <c r="D676" s="474"/>
      <c r="E676" s="474"/>
      <c r="F676" s="473"/>
      <c r="G676" s="473"/>
      <c r="H676" s="475"/>
      <c r="I676" s="473"/>
      <c r="J676" s="473"/>
      <c r="K676" s="473"/>
      <c r="L676" s="473"/>
      <c r="M676" s="473"/>
      <c r="N676" s="473"/>
      <c r="O676" s="473"/>
      <c r="P676" s="473"/>
      <c r="Q676" s="473"/>
      <c r="R676" s="473"/>
      <c r="S676" s="473"/>
      <c r="T676" s="473"/>
      <c r="U676" s="473"/>
      <c r="V676" s="473"/>
      <c r="W676" s="473"/>
      <c r="X676" s="473"/>
      <c r="Y676" s="473"/>
      <c r="Z676" s="473"/>
    </row>
    <row r="677" spans="1:26" ht="14.25" customHeight="1" x14ac:dyDescent="0.25">
      <c r="A677" s="473"/>
      <c r="B677" s="474"/>
      <c r="C677" s="474"/>
      <c r="D677" s="474"/>
      <c r="E677" s="474"/>
      <c r="F677" s="473"/>
      <c r="G677" s="473"/>
      <c r="H677" s="475"/>
      <c r="I677" s="473"/>
      <c r="J677" s="473"/>
      <c r="K677" s="473"/>
      <c r="L677" s="473"/>
      <c r="M677" s="473"/>
      <c r="N677" s="473"/>
      <c r="O677" s="473"/>
      <c r="P677" s="473"/>
      <c r="Q677" s="473"/>
      <c r="R677" s="473"/>
      <c r="S677" s="473"/>
      <c r="T677" s="473"/>
      <c r="U677" s="473"/>
      <c r="V677" s="473"/>
      <c r="W677" s="473"/>
      <c r="X677" s="473"/>
      <c r="Y677" s="473"/>
      <c r="Z677" s="473"/>
    </row>
    <row r="678" spans="1:26" ht="14.25" customHeight="1" x14ac:dyDescent="0.25">
      <c r="A678" s="473"/>
      <c r="B678" s="474"/>
      <c r="C678" s="474"/>
      <c r="D678" s="474"/>
      <c r="E678" s="474"/>
      <c r="F678" s="473"/>
      <c r="G678" s="473"/>
      <c r="H678" s="475"/>
      <c r="I678" s="473"/>
      <c r="J678" s="473"/>
      <c r="K678" s="473"/>
      <c r="L678" s="473"/>
      <c r="M678" s="473"/>
      <c r="N678" s="473"/>
      <c r="O678" s="473"/>
      <c r="P678" s="473"/>
      <c r="Q678" s="473"/>
      <c r="R678" s="473"/>
      <c r="S678" s="473"/>
      <c r="T678" s="473"/>
      <c r="U678" s="473"/>
      <c r="V678" s="473"/>
      <c r="W678" s="473"/>
      <c r="X678" s="473"/>
      <c r="Y678" s="473"/>
      <c r="Z678" s="473"/>
    </row>
    <row r="679" spans="1:26" ht="14.25" customHeight="1" x14ac:dyDescent="0.25">
      <c r="A679" s="473"/>
      <c r="B679" s="474"/>
      <c r="C679" s="474"/>
      <c r="D679" s="474"/>
      <c r="E679" s="474"/>
      <c r="F679" s="473"/>
      <c r="G679" s="473"/>
      <c r="H679" s="475"/>
      <c r="I679" s="473"/>
      <c r="J679" s="473"/>
      <c r="K679" s="473"/>
      <c r="L679" s="473"/>
      <c r="M679" s="473"/>
      <c r="N679" s="473"/>
      <c r="O679" s="473"/>
      <c r="P679" s="473"/>
      <c r="Q679" s="473"/>
      <c r="R679" s="473"/>
      <c r="S679" s="473"/>
      <c r="T679" s="473"/>
      <c r="U679" s="473"/>
      <c r="V679" s="473"/>
      <c r="W679" s="473"/>
      <c r="X679" s="473"/>
      <c r="Y679" s="473"/>
      <c r="Z679" s="473"/>
    </row>
    <row r="680" spans="1:26" ht="14.25" customHeight="1" x14ac:dyDescent="0.25">
      <c r="A680" s="473"/>
      <c r="B680" s="474"/>
      <c r="C680" s="474"/>
      <c r="D680" s="474"/>
      <c r="E680" s="474"/>
      <c r="F680" s="473"/>
      <c r="G680" s="473"/>
      <c r="H680" s="475"/>
      <c r="I680" s="473"/>
      <c r="J680" s="473"/>
      <c r="K680" s="473"/>
      <c r="L680" s="473"/>
      <c r="M680" s="473"/>
      <c r="N680" s="473"/>
      <c r="O680" s="473"/>
      <c r="P680" s="473"/>
      <c r="Q680" s="473"/>
      <c r="R680" s="473"/>
      <c r="S680" s="473"/>
      <c r="T680" s="473"/>
      <c r="U680" s="473"/>
      <c r="V680" s="473"/>
      <c r="W680" s="473"/>
      <c r="X680" s="473"/>
      <c r="Y680" s="473"/>
      <c r="Z680" s="473"/>
    </row>
    <row r="681" spans="1:26" ht="14.25" customHeight="1" x14ac:dyDescent="0.25">
      <c r="A681" s="473"/>
      <c r="B681" s="474"/>
      <c r="C681" s="474"/>
      <c r="D681" s="474"/>
      <c r="E681" s="474"/>
      <c r="F681" s="473"/>
      <c r="G681" s="473"/>
      <c r="H681" s="475"/>
      <c r="I681" s="473"/>
      <c r="J681" s="473"/>
      <c r="K681" s="473"/>
      <c r="L681" s="473"/>
      <c r="M681" s="473"/>
      <c r="N681" s="473"/>
      <c r="O681" s="473"/>
      <c r="P681" s="473"/>
      <c r="Q681" s="473"/>
      <c r="R681" s="473"/>
      <c r="S681" s="473"/>
      <c r="T681" s="473"/>
      <c r="U681" s="473"/>
      <c r="V681" s="473"/>
      <c r="W681" s="473"/>
      <c r="X681" s="473"/>
      <c r="Y681" s="473"/>
      <c r="Z681" s="473"/>
    </row>
    <row r="682" spans="1:26" ht="14.25" customHeight="1" x14ac:dyDescent="0.25">
      <c r="A682" s="473"/>
      <c r="B682" s="474"/>
      <c r="C682" s="474"/>
      <c r="D682" s="474"/>
      <c r="E682" s="474"/>
      <c r="F682" s="473"/>
      <c r="G682" s="473"/>
      <c r="H682" s="475"/>
      <c r="I682" s="473"/>
      <c r="J682" s="473"/>
      <c r="K682" s="473"/>
      <c r="L682" s="473"/>
      <c r="M682" s="473"/>
      <c r="N682" s="473"/>
      <c r="O682" s="473"/>
      <c r="P682" s="473"/>
      <c r="Q682" s="473"/>
      <c r="R682" s="473"/>
      <c r="S682" s="473"/>
      <c r="T682" s="473"/>
      <c r="U682" s="473"/>
      <c r="V682" s="473"/>
      <c r="W682" s="473"/>
      <c r="X682" s="473"/>
      <c r="Y682" s="473"/>
      <c r="Z682" s="473"/>
    </row>
    <row r="683" spans="1:26" ht="14.25" customHeight="1" x14ac:dyDescent="0.25">
      <c r="A683" s="473"/>
      <c r="B683" s="474"/>
      <c r="C683" s="474"/>
      <c r="D683" s="474"/>
      <c r="E683" s="474"/>
      <c r="F683" s="473"/>
      <c r="G683" s="473"/>
      <c r="H683" s="475"/>
      <c r="I683" s="473"/>
      <c r="J683" s="473"/>
      <c r="K683" s="473"/>
      <c r="L683" s="473"/>
      <c r="M683" s="473"/>
      <c r="N683" s="473"/>
      <c r="O683" s="473"/>
      <c r="P683" s="473"/>
      <c r="Q683" s="473"/>
      <c r="R683" s="473"/>
      <c r="S683" s="473"/>
      <c r="T683" s="473"/>
      <c r="U683" s="473"/>
      <c r="V683" s="473"/>
      <c r="W683" s="473"/>
      <c r="X683" s="473"/>
      <c r="Y683" s="473"/>
      <c r="Z683" s="473"/>
    </row>
    <row r="684" spans="1:26" ht="14.25" customHeight="1" x14ac:dyDescent="0.25">
      <c r="A684" s="473"/>
      <c r="B684" s="474"/>
      <c r="C684" s="474"/>
      <c r="D684" s="474"/>
      <c r="E684" s="474"/>
      <c r="F684" s="473"/>
      <c r="G684" s="473"/>
      <c r="H684" s="475"/>
      <c r="I684" s="473"/>
      <c r="J684" s="473"/>
      <c r="K684" s="473"/>
      <c r="L684" s="473"/>
      <c r="M684" s="473"/>
      <c r="N684" s="473"/>
      <c r="O684" s="473"/>
      <c r="P684" s="473"/>
      <c r="Q684" s="473"/>
      <c r="R684" s="473"/>
      <c r="S684" s="473"/>
      <c r="T684" s="473"/>
      <c r="U684" s="473"/>
      <c r="V684" s="473"/>
      <c r="W684" s="473"/>
      <c r="X684" s="473"/>
      <c r="Y684" s="473"/>
      <c r="Z684" s="473"/>
    </row>
    <row r="685" spans="1:26" ht="14.25" customHeight="1" x14ac:dyDescent="0.25">
      <c r="A685" s="473"/>
      <c r="B685" s="474"/>
      <c r="C685" s="474"/>
      <c r="D685" s="474"/>
      <c r="E685" s="474"/>
      <c r="F685" s="473"/>
      <c r="G685" s="473"/>
      <c r="H685" s="475"/>
      <c r="I685" s="473"/>
      <c r="J685" s="473"/>
      <c r="K685" s="473"/>
      <c r="L685" s="473"/>
      <c r="M685" s="473"/>
      <c r="N685" s="473"/>
      <c r="O685" s="473"/>
      <c r="P685" s="473"/>
      <c r="Q685" s="473"/>
      <c r="R685" s="473"/>
      <c r="S685" s="473"/>
      <c r="T685" s="473"/>
      <c r="U685" s="473"/>
      <c r="V685" s="473"/>
      <c r="W685" s="473"/>
      <c r="X685" s="473"/>
      <c r="Y685" s="473"/>
      <c r="Z685" s="473"/>
    </row>
    <row r="686" spans="1:26" ht="14.25" customHeight="1" x14ac:dyDescent="0.25">
      <c r="A686" s="473"/>
      <c r="B686" s="474"/>
      <c r="C686" s="474"/>
      <c r="D686" s="474"/>
      <c r="E686" s="474"/>
      <c r="F686" s="473"/>
      <c r="G686" s="473"/>
      <c r="H686" s="475"/>
      <c r="I686" s="473"/>
      <c r="J686" s="473"/>
      <c r="K686" s="473"/>
      <c r="L686" s="473"/>
      <c r="M686" s="473"/>
      <c r="N686" s="473"/>
      <c r="O686" s="473"/>
      <c r="P686" s="473"/>
      <c r="Q686" s="473"/>
      <c r="R686" s="473"/>
      <c r="S686" s="473"/>
      <c r="T686" s="473"/>
      <c r="U686" s="473"/>
      <c r="V686" s="473"/>
      <c r="W686" s="473"/>
      <c r="X686" s="473"/>
      <c r="Y686" s="473"/>
      <c r="Z686" s="473"/>
    </row>
    <row r="687" spans="1:26" ht="14.25" customHeight="1" x14ac:dyDescent="0.25">
      <c r="A687" s="473"/>
      <c r="B687" s="474"/>
      <c r="C687" s="474"/>
      <c r="D687" s="474"/>
      <c r="E687" s="474"/>
      <c r="F687" s="473"/>
      <c r="G687" s="473"/>
      <c r="H687" s="475"/>
      <c r="I687" s="473"/>
      <c r="J687" s="473"/>
      <c r="K687" s="473"/>
      <c r="L687" s="473"/>
      <c r="M687" s="473"/>
      <c r="N687" s="473"/>
      <c r="O687" s="473"/>
      <c r="P687" s="473"/>
      <c r="Q687" s="473"/>
      <c r="R687" s="473"/>
      <c r="S687" s="473"/>
      <c r="T687" s="473"/>
      <c r="U687" s="473"/>
      <c r="V687" s="473"/>
      <c r="W687" s="473"/>
      <c r="X687" s="473"/>
      <c r="Y687" s="473"/>
      <c r="Z687" s="473"/>
    </row>
    <row r="688" spans="1:26" ht="14.25" customHeight="1" x14ac:dyDescent="0.25">
      <c r="A688" s="473"/>
      <c r="B688" s="474"/>
      <c r="C688" s="474"/>
      <c r="D688" s="474"/>
      <c r="E688" s="474"/>
      <c r="F688" s="473"/>
      <c r="G688" s="473"/>
      <c r="H688" s="475"/>
      <c r="I688" s="473"/>
      <c r="J688" s="473"/>
      <c r="K688" s="473"/>
      <c r="L688" s="473"/>
      <c r="M688" s="473"/>
      <c r="N688" s="473"/>
      <c r="O688" s="473"/>
      <c r="P688" s="473"/>
      <c r="Q688" s="473"/>
      <c r="R688" s="473"/>
      <c r="S688" s="473"/>
      <c r="T688" s="473"/>
      <c r="U688" s="473"/>
      <c r="V688" s="473"/>
      <c r="W688" s="473"/>
      <c r="X688" s="473"/>
      <c r="Y688" s="473"/>
      <c r="Z688" s="473"/>
    </row>
    <row r="689" spans="1:26" ht="14.25" customHeight="1" x14ac:dyDescent="0.25">
      <c r="A689" s="473"/>
      <c r="B689" s="474"/>
      <c r="C689" s="474"/>
      <c r="D689" s="474"/>
      <c r="E689" s="474"/>
      <c r="F689" s="473"/>
      <c r="G689" s="473"/>
      <c r="H689" s="475"/>
      <c r="I689" s="473"/>
      <c r="J689" s="473"/>
      <c r="K689" s="473"/>
      <c r="L689" s="473"/>
      <c r="M689" s="473"/>
      <c r="N689" s="473"/>
      <c r="O689" s="473"/>
      <c r="P689" s="473"/>
      <c r="Q689" s="473"/>
      <c r="R689" s="473"/>
      <c r="S689" s="473"/>
      <c r="T689" s="473"/>
      <c r="U689" s="473"/>
      <c r="V689" s="473"/>
      <c r="W689" s="473"/>
      <c r="X689" s="473"/>
      <c r="Y689" s="473"/>
      <c r="Z689" s="473"/>
    </row>
    <row r="690" spans="1:26" ht="14.25" customHeight="1" x14ac:dyDescent="0.25">
      <c r="A690" s="473"/>
      <c r="B690" s="474"/>
      <c r="C690" s="474"/>
      <c r="D690" s="474"/>
      <c r="E690" s="474"/>
      <c r="F690" s="473"/>
      <c r="G690" s="473"/>
      <c r="H690" s="475"/>
      <c r="I690" s="473"/>
      <c r="J690" s="473"/>
      <c r="K690" s="473"/>
      <c r="L690" s="473"/>
      <c r="M690" s="473"/>
      <c r="N690" s="473"/>
      <c r="O690" s="473"/>
      <c r="P690" s="473"/>
      <c r="Q690" s="473"/>
      <c r="R690" s="473"/>
      <c r="S690" s="473"/>
      <c r="T690" s="473"/>
      <c r="U690" s="473"/>
      <c r="V690" s="473"/>
      <c r="W690" s="473"/>
      <c r="X690" s="473"/>
      <c r="Y690" s="473"/>
      <c r="Z690" s="473"/>
    </row>
    <row r="691" spans="1:26" ht="14.25" customHeight="1" x14ac:dyDescent="0.25">
      <c r="A691" s="473"/>
      <c r="B691" s="474"/>
      <c r="C691" s="474"/>
      <c r="D691" s="474"/>
      <c r="E691" s="474"/>
      <c r="F691" s="473"/>
      <c r="G691" s="473"/>
      <c r="H691" s="475"/>
      <c r="I691" s="473"/>
      <c r="J691" s="473"/>
      <c r="K691" s="473"/>
      <c r="L691" s="473"/>
      <c r="M691" s="473"/>
      <c r="N691" s="473"/>
      <c r="O691" s="473"/>
      <c r="P691" s="473"/>
      <c r="Q691" s="473"/>
      <c r="R691" s="473"/>
      <c r="S691" s="473"/>
      <c r="T691" s="473"/>
      <c r="U691" s="473"/>
      <c r="V691" s="473"/>
      <c r="W691" s="473"/>
      <c r="X691" s="473"/>
      <c r="Y691" s="473"/>
      <c r="Z691" s="473"/>
    </row>
    <row r="692" spans="1:26" ht="14.25" customHeight="1" x14ac:dyDescent="0.25">
      <c r="A692" s="473"/>
      <c r="B692" s="474"/>
      <c r="C692" s="474"/>
      <c r="D692" s="474"/>
      <c r="E692" s="474"/>
      <c r="F692" s="473"/>
      <c r="G692" s="473"/>
      <c r="H692" s="475"/>
      <c r="I692" s="473"/>
      <c r="J692" s="473"/>
      <c r="K692" s="473"/>
      <c r="L692" s="473"/>
      <c r="M692" s="473"/>
      <c r="N692" s="473"/>
      <c r="O692" s="473"/>
      <c r="P692" s="473"/>
      <c r="Q692" s="473"/>
      <c r="R692" s="473"/>
      <c r="S692" s="473"/>
      <c r="T692" s="473"/>
      <c r="U692" s="473"/>
      <c r="V692" s="473"/>
      <c r="W692" s="473"/>
      <c r="X692" s="473"/>
      <c r="Y692" s="473"/>
      <c r="Z692" s="473"/>
    </row>
    <row r="693" spans="1:26" ht="14.25" customHeight="1" x14ac:dyDescent="0.25">
      <c r="A693" s="473"/>
      <c r="B693" s="474"/>
      <c r="C693" s="474"/>
      <c r="D693" s="474"/>
      <c r="E693" s="474"/>
      <c r="F693" s="473"/>
      <c r="G693" s="473"/>
      <c r="H693" s="475"/>
      <c r="I693" s="473"/>
      <c r="J693" s="473"/>
      <c r="K693" s="473"/>
      <c r="L693" s="473"/>
      <c r="M693" s="473"/>
      <c r="N693" s="473"/>
      <c r="O693" s="473"/>
      <c r="P693" s="473"/>
      <c r="Q693" s="473"/>
      <c r="R693" s="473"/>
      <c r="S693" s="473"/>
      <c r="T693" s="473"/>
      <c r="U693" s="473"/>
      <c r="V693" s="473"/>
      <c r="W693" s="473"/>
      <c r="X693" s="473"/>
      <c r="Y693" s="473"/>
      <c r="Z693" s="473"/>
    </row>
    <row r="694" spans="1:26" ht="14.25" customHeight="1" x14ac:dyDescent="0.25">
      <c r="A694" s="473"/>
      <c r="B694" s="474"/>
      <c r="C694" s="474"/>
      <c r="D694" s="474"/>
      <c r="E694" s="474"/>
      <c r="F694" s="473"/>
      <c r="G694" s="473"/>
      <c r="H694" s="475"/>
      <c r="I694" s="473"/>
      <c r="J694" s="473"/>
      <c r="K694" s="473"/>
      <c r="L694" s="473"/>
      <c r="M694" s="473"/>
      <c r="N694" s="473"/>
      <c r="O694" s="473"/>
      <c r="P694" s="473"/>
      <c r="Q694" s="473"/>
      <c r="R694" s="473"/>
      <c r="S694" s="473"/>
      <c r="T694" s="473"/>
      <c r="U694" s="473"/>
      <c r="V694" s="473"/>
      <c r="W694" s="473"/>
      <c r="X694" s="473"/>
      <c r="Y694" s="473"/>
      <c r="Z694" s="473"/>
    </row>
    <row r="695" spans="1:26" ht="14.25" customHeight="1" x14ac:dyDescent="0.25">
      <c r="A695" s="473"/>
      <c r="B695" s="474"/>
      <c r="C695" s="474"/>
      <c r="D695" s="474"/>
      <c r="E695" s="474"/>
      <c r="F695" s="473"/>
      <c r="G695" s="473"/>
      <c r="H695" s="475"/>
      <c r="I695" s="473"/>
      <c r="J695" s="473"/>
      <c r="K695" s="473"/>
      <c r="L695" s="473"/>
      <c r="M695" s="473"/>
      <c r="N695" s="473"/>
      <c r="O695" s="473"/>
      <c r="P695" s="473"/>
      <c r="Q695" s="473"/>
      <c r="R695" s="473"/>
      <c r="S695" s="473"/>
      <c r="T695" s="473"/>
      <c r="U695" s="473"/>
      <c r="V695" s="473"/>
      <c r="W695" s="473"/>
      <c r="X695" s="473"/>
      <c r="Y695" s="473"/>
      <c r="Z695" s="473"/>
    </row>
    <row r="696" spans="1:26" ht="14.25" customHeight="1" x14ac:dyDescent="0.25">
      <c r="A696" s="473"/>
      <c r="B696" s="474"/>
      <c r="C696" s="474"/>
      <c r="D696" s="474"/>
      <c r="E696" s="474"/>
      <c r="F696" s="473"/>
      <c r="G696" s="473"/>
      <c r="H696" s="475"/>
      <c r="I696" s="473"/>
      <c r="J696" s="473"/>
      <c r="K696" s="473"/>
      <c r="L696" s="473"/>
      <c r="M696" s="473"/>
      <c r="N696" s="473"/>
      <c r="O696" s="473"/>
      <c r="P696" s="473"/>
      <c r="Q696" s="473"/>
      <c r="R696" s="473"/>
      <c r="S696" s="473"/>
      <c r="T696" s="473"/>
      <c r="U696" s="473"/>
      <c r="V696" s="473"/>
      <c r="W696" s="473"/>
      <c r="X696" s="473"/>
      <c r="Y696" s="473"/>
      <c r="Z696" s="473"/>
    </row>
    <row r="697" spans="1:26" ht="14.25" customHeight="1" x14ac:dyDescent="0.25">
      <c r="A697" s="473"/>
      <c r="B697" s="474"/>
      <c r="C697" s="474"/>
      <c r="D697" s="474"/>
      <c r="E697" s="474"/>
      <c r="F697" s="473"/>
      <c r="G697" s="473"/>
      <c r="H697" s="475"/>
      <c r="I697" s="473"/>
      <c r="J697" s="473"/>
      <c r="K697" s="473"/>
      <c r="L697" s="473"/>
      <c r="M697" s="473"/>
      <c r="N697" s="473"/>
      <c r="O697" s="473"/>
      <c r="P697" s="473"/>
      <c r="Q697" s="473"/>
      <c r="R697" s="473"/>
      <c r="S697" s="473"/>
      <c r="T697" s="473"/>
      <c r="U697" s="473"/>
      <c r="V697" s="473"/>
      <c r="W697" s="473"/>
      <c r="X697" s="473"/>
      <c r="Y697" s="473"/>
      <c r="Z697" s="473"/>
    </row>
    <row r="698" spans="1:26" ht="14.25" customHeight="1" x14ac:dyDescent="0.25">
      <c r="A698" s="473"/>
      <c r="B698" s="474"/>
      <c r="C698" s="474"/>
      <c r="D698" s="474"/>
      <c r="E698" s="474"/>
      <c r="F698" s="473"/>
      <c r="G698" s="473"/>
      <c r="H698" s="475"/>
      <c r="I698" s="473"/>
      <c r="J698" s="473"/>
      <c r="K698" s="473"/>
      <c r="L698" s="473"/>
      <c r="M698" s="473"/>
      <c r="N698" s="473"/>
      <c r="O698" s="473"/>
      <c r="P698" s="473"/>
      <c r="Q698" s="473"/>
      <c r="R698" s="473"/>
      <c r="S698" s="473"/>
      <c r="T698" s="473"/>
      <c r="U698" s="473"/>
      <c r="V698" s="473"/>
      <c r="W698" s="473"/>
      <c r="X698" s="473"/>
      <c r="Y698" s="473"/>
      <c r="Z698" s="473"/>
    </row>
    <row r="699" spans="1:26" ht="14.25" customHeight="1" x14ac:dyDescent="0.25">
      <c r="A699" s="473"/>
      <c r="B699" s="474"/>
      <c r="C699" s="474"/>
      <c r="D699" s="474"/>
      <c r="E699" s="474"/>
      <c r="F699" s="473"/>
      <c r="G699" s="473"/>
      <c r="H699" s="475"/>
      <c r="I699" s="473"/>
      <c r="J699" s="473"/>
      <c r="K699" s="473"/>
      <c r="L699" s="473"/>
      <c r="M699" s="473"/>
      <c r="N699" s="473"/>
      <c r="O699" s="473"/>
      <c r="P699" s="473"/>
      <c r="Q699" s="473"/>
      <c r="R699" s="473"/>
      <c r="S699" s="473"/>
      <c r="T699" s="473"/>
      <c r="U699" s="473"/>
      <c r="V699" s="473"/>
      <c r="W699" s="473"/>
      <c r="X699" s="473"/>
      <c r="Y699" s="473"/>
      <c r="Z699" s="473"/>
    </row>
    <row r="700" spans="1:26" ht="14.25" customHeight="1" x14ac:dyDescent="0.25">
      <c r="A700" s="473"/>
      <c r="B700" s="474"/>
      <c r="C700" s="474"/>
      <c r="D700" s="474"/>
      <c r="E700" s="474"/>
      <c r="F700" s="473"/>
      <c r="G700" s="473"/>
      <c r="H700" s="475"/>
      <c r="I700" s="473"/>
      <c r="J700" s="473"/>
      <c r="K700" s="473"/>
      <c r="L700" s="473"/>
      <c r="M700" s="473"/>
      <c r="N700" s="473"/>
      <c r="O700" s="473"/>
      <c r="P700" s="473"/>
      <c r="Q700" s="473"/>
      <c r="R700" s="473"/>
      <c r="S700" s="473"/>
      <c r="T700" s="473"/>
      <c r="U700" s="473"/>
      <c r="V700" s="473"/>
      <c r="W700" s="473"/>
      <c r="X700" s="473"/>
      <c r="Y700" s="473"/>
      <c r="Z700" s="473"/>
    </row>
    <row r="701" spans="1:26" ht="14.25" customHeight="1" x14ac:dyDescent="0.25">
      <c r="A701" s="473"/>
      <c r="B701" s="474"/>
      <c r="C701" s="474"/>
      <c r="D701" s="474"/>
      <c r="E701" s="474"/>
      <c r="F701" s="473"/>
      <c r="G701" s="473"/>
      <c r="H701" s="475"/>
      <c r="I701" s="473"/>
      <c r="J701" s="473"/>
      <c r="K701" s="473"/>
      <c r="L701" s="473"/>
      <c r="M701" s="473"/>
      <c r="N701" s="473"/>
      <c r="O701" s="473"/>
      <c r="P701" s="473"/>
      <c r="Q701" s="473"/>
      <c r="R701" s="473"/>
      <c r="S701" s="473"/>
      <c r="T701" s="473"/>
      <c r="U701" s="473"/>
      <c r="V701" s="473"/>
      <c r="W701" s="473"/>
      <c r="X701" s="473"/>
      <c r="Y701" s="473"/>
      <c r="Z701" s="473"/>
    </row>
    <row r="702" spans="1:26" ht="14.25" customHeight="1" x14ac:dyDescent="0.25">
      <c r="A702" s="473"/>
      <c r="B702" s="474"/>
      <c r="C702" s="474"/>
      <c r="D702" s="474"/>
      <c r="E702" s="474"/>
      <c r="F702" s="473"/>
      <c r="G702" s="473"/>
      <c r="H702" s="475"/>
      <c r="I702" s="473"/>
      <c r="J702" s="473"/>
      <c r="K702" s="473"/>
      <c r="L702" s="473"/>
      <c r="M702" s="473"/>
      <c r="N702" s="473"/>
      <c r="O702" s="473"/>
      <c r="P702" s="473"/>
      <c r="Q702" s="473"/>
      <c r="R702" s="473"/>
      <c r="S702" s="473"/>
      <c r="T702" s="473"/>
      <c r="U702" s="473"/>
      <c r="V702" s="473"/>
      <c r="W702" s="473"/>
      <c r="X702" s="473"/>
      <c r="Y702" s="473"/>
      <c r="Z702" s="473"/>
    </row>
    <row r="703" spans="1:26" ht="14.25" customHeight="1" x14ac:dyDescent="0.25">
      <c r="A703" s="473"/>
      <c r="B703" s="474"/>
      <c r="C703" s="474"/>
      <c r="D703" s="474"/>
      <c r="E703" s="474"/>
      <c r="F703" s="473"/>
      <c r="G703" s="473"/>
      <c r="H703" s="475"/>
      <c r="I703" s="473"/>
      <c r="J703" s="473"/>
      <c r="K703" s="473"/>
      <c r="L703" s="473"/>
      <c r="M703" s="473"/>
      <c r="N703" s="473"/>
      <c r="O703" s="473"/>
      <c r="P703" s="473"/>
      <c r="Q703" s="473"/>
      <c r="R703" s="473"/>
      <c r="S703" s="473"/>
      <c r="T703" s="473"/>
      <c r="U703" s="473"/>
      <c r="V703" s="473"/>
      <c r="W703" s="473"/>
      <c r="X703" s="473"/>
      <c r="Y703" s="473"/>
      <c r="Z703" s="473"/>
    </row>
    <row r="704" spans="1:26" ht="14.25" customHeight="1" x14ac:dyDescent="0.25">
      <c r="A704" s="473"/>
      <c r="B704" s="474"/>
      <c r="C704" s="474"/>
      <c r="D704" s="474"/>
      <c r="E704" s="474"/>
      <c r="F704" s="473"/>
      <c r="G704" s="473"/>
      <c r="H704" s="475"/>
      <c r="I704" s="473"/>
      <c r="J704" s="473"/>
      <c r="K704" s="473"/>
      <c r="L704" s="473"/>
      <c r="M704" s="473"/>
      <c r="N704" s="473"/>
      <c r="O704" s="473"/>
      <c r="P704" s="473"/>
      <c r="Q704" s="473"/>
      <c r="R704" s="473"/>
      <c r="S704" s="473"/>
      <c r="T704" s="473"/>
      <c r="U704" s="473"/>
      <c r="V704" s="473"/>
      <c r="W704" s="473"/>
      <c r="X704" s="473"/>
      <c r="Y704" s="473"/>
      <c r="Z704" s="473"/>
    </row>
    <row r="705" spans="1:26" ht="14.25" customHeight="1" x14ac:dyDescent="0.25">
      <c r="A705" s="473"/>
      <c r="B705" s="474"/>
      <c r="C705" s="474"/>
      <c r="D705" s="474"/>
      <c r="E705" s="474"/>
      <c r="F705" s="473"/>
      <c r="G705" s="473"/>
      <c r="H705" s="475"/>
      <c r="I705" s="473"/>
      <c r="J705" s="473"/>
      <c r="K705" s="473"/>
      <c r="L705" s="473"/>
      <c r="M705" s="473"/>
      <c r="N705" s="473"/>
      <c r="O705" s="473"/>
      <c r="P705" s="473"/>
      <c r="Q705" s="473"/>
      <c r="R705" s="473"/>
      <c r="S705" s="473"/>
      <c r="T705" s="473"/>
      <c r="U705" s="473"/>
      <c r="V705" s="473"/>
      <c r="W705" s="473"/>
      <c r="X705" s="473"/>
      <c r="Y705" s="473"/>
      <c r="Z705" s="473"/>
    </row>
    <row r="706" spans="1:26" ht="14.25" customHeight="1" x14ac:dyDescent="0.25">
      <c r="A706" s="473"/>
      <c r="B706" s="474"/>
      <c r="C706" s="474"/>
      <c r="D706" s="474"/>
      <c r="E706" s="474"/>
      <c r="F706" s="473"/>
      <c r="G706" s="473"/>
      <c r="H706" s="475"/>
      <c r="I706" s="473"/>
      <c r="J706" s="473"/>
      <c r="K706" s="473"/>
      <c r="L706" s="473"/>
      <c r="M706" s="473"/>
      <c r="N706" s="473"/>
      <c r="O706" s="473"/>
      <c r="P706" s="473"/>
      <c r="Q706" s="473"/>
      <c r="R706" s="473"/>
      <c r="S706" s="473"/>
      <c r="T706" s="473"/>
      <c r="U706" s="473"/>
      <c r="V706" s="473"/>
      <c r="W706" s="473"/>
      <c r="X706" s="473"/>
      <c r="Y706" s="473"/>
      <c r="Z706" s="473"/>
    </row>
    <row r="707" spans="1:26" ht="14.25" customHeight="1" x14ac:dyDescent="0.25">
      <c r="A707" s="473"/>
      <c r="B707" s="474"/>
      <c r="C707" s="474"/>
      <c r="D707" s="474"/>
      <c r="E707" s="474"/>
      <c r="F707" s="473"/>
      <c r="G707" s="473"/>
      <c r="H707" s="475"/>
      <c r="I707" s="473"/>
      <c r="J707" s="473"/>
      <c r="K707" s="473"/>
      <c r="L707" s="473"/>
      <c r="M707" s="473"/>
      <c r="N707" s="473"/>
      <c r="O707" s="473"/>
      <c r="P707" s="473"/>
      <c r="Q707" s="473"/>
      <c r="R707" s="473"/>
      <c r="S707" s="473"/>
      <c r="T707" s="473"/>
      <c r="U707" s="473"/>
      <c r="V707" s="473"/>
      <c r="W707" s="473"/>
      <c r="X707" s="473"/>
      <c r="Y707" s="473"/>
      <c r="Z707" s="473"/>
    </row>
    <row r="708" spans="1:26" ht="14.25" customHeight="1" x14ac:dyDescent="0.25">
      <c r="A708" s="473"/>
      <c r="B708" s="474"/>
      <c r="C708" s="474"/>
      <c r="D708" s="474"/>
      <c r="E708" s="474"/>
      <c r="F708" s="473"/>
      <c r="G708" s="473"/>
      <c r="H708" s="475"/>
      <c r="I708" s="473"/>
      <c r="J708" s="473"/>
      <c r="K708" s="473"/>
      <c r="L708" s="473"/>
      <c r="M708" s="473"/>
      <c r="N708" s="473"/>
      <c r="O708" s="473"/>
      <c r="P708" s="473"/>
      <c r="Q708" s="473"/>
      <c r="R708" s="473"/>
      <c r="S708" s="473"/>
      <c r="T708" s="473"/>
      <c r="U708" s="473"/>
      <c r="V708" s="473"/>
      <c r="W708" s="473"/>
      <c r="X708" s="473"/>
      <c r="Y708" s="473"/>
      <c r="Z708" s="473"/>
    </row>
    <row r="709" spans="1:26" ht="14.25" customHeight="1" x14ac:dyDescent="0.25">
      <c r="A709" s="473"/>
      <c r="B709" s="474"/>
      <c r="C709" s="474"/>
      <c r="D709" s="474"/>
      <c r="E709" s="474"/>
      <c r="F709" s="473"/>
      <c r="G709" s="473"/>
      <c r="H709" s="475"/>
      <c r="I709" s="473"/>
      <c r="J709" s="473"/>
      <c r="K709" s="473"/>
      <c r="L709" s="473"/>
      <c r="M709" s="473"/>
      <c r="N709" s="473"/>
      <c r="O709" s="473"/>
      <c r="P709" s="473"/>
      <c r="Q709" s="473"/>
      <c r="R709" s="473"/>
      <c r="S709" s="473"/>
      <c r="T709" s="473"/>
      <c r="U709" s="473"/>
      <c r="V709" s="473"/>
      <c r="W709" s="473"/>
      <c r="X709" s="473"/>
      <c r="Y709" s="473"/>
      <c r="Z709" s="473"/>
    </row>
    <row r="710" spans="1:26" ht="14.25" customHeight="1" x14ac:dyDescent="0.25">
      <c r="A710" s="473"/>
      <c r="B710" s="474"/>
      <c r="C710" s="474"/>
      <c r="D710" s="474"/>
      <c r="E710" s="474"/>
      <c r="F710" s="473"/>
      <c r="G710" s="473"/>
      <c r="H710" s="475"/>
      <c r="I710" s="473"/>
      <c r="J710" s="473"/>
      <c r="K710" s="473"/>
      <c r="L710" s="473"/>
      <c r="M710" s="473"/>
      <c r="N710" s="473"/>
      <c r="O710" s="473"/>
      <c r="P710" s="473"/>
      <c r="Q710" s="473"/>
      <c r="R710" s="473"/>
      <c r="S710" s="473"/>
      <c r="T710" s="473"/>
      <c r="U710" s="473"/>
      <c r="V710" s="473"/>
      <c r="W710" s="473"/>
      <c r="X710" s="473"/>
      <c r="Y710" s="473"/>
      <c r="Z710" s="473"/>
    </row>
    <row r="711" spans="1:26" ht="14.25" customHeight="1" x14ac:dyDescent="0.25">
      <c r="A711" s="473"/>
      <c r="B711" s="474"/>
      <c r="C711" s="474"/>
      <c r="D711" s="474"/>
      <c r="E711" s="474"/>
      <c r="F711" s="473"/>
      <c r="G711" s="473"/>
      <c r="H711" s="475"/>
      <c r="I711" s="473"/>
      <c r="J711" s="473"/>
      <c r="K711" s="473"/>
      <c r="L711" s="473"/>
      <c r="M711" s="473"/>
      <c r="N711" s="473"/>
      <c r="O711" s="473"/>
      <c r="P711" s="473"/>
      <c r="Q711" s="473"/>
      <c r="R711" s="473"/>
      <c r="S711" s="473"/>
      <c r="T711" s="473"/>
      <c r="U711" s="473"/>
      <c r="V711" s="473"/>
      <c r="W711" s="473"/>
      <c r="X711" s="473"/>
      <c r="Y711" s="473"/>
      <c r="Z711" s="473"/>
    </row>
    <row r="712" spans="1:26" ht="14.25" customHeight="1" x14ac:dyDescent="0.25">
      <c r="A712" s="473"/>
      <c r="B712" s="474"/>
      <c r="C712" s="474"/>
      <c r="D712" s="474"/>
      <c r="E712" s="474"/>
      <c r="F712" s="473"/>
      <c r="G712" s="473"/>
      <c r="H712" s="475"/>
      <c r="I712" s="473"/>
      <c r="J712" s="473"/>
      <c r="K712" s="473"/>
      <c r="L712" s="473"/>
      <c r="M712" s="473"/>
      <c r="N712" s="473"/>
      <c r="O712" s="473"/>
      <c r="P712" s="473"/>
      <c r="Q712" s="473"/>
      <c r="R712" s="473"/>
      <c r="S712" s="473"/>
      <c r="T712" s="473"/>
      <c r="U712" s="473"/>
      <c r="V712" s="473"/>
      <c r="W712" s="473"/>
      <c r="X712" s="473"/>
      <c r="Y712" s="473"/>
      <c r="Z712" s="473"/>
    </row>
    <row r="713" spans="1:26" ht="14.25" customHeight="1" x14ac:dyDescent="0.25">
      <c r="A713" s="473"/>
      <c r="B713" s="474"/>
      <c r="C713" s="474"/>
      <c r="D713" s="474"/>
      <c r="E713" s="474"/>
      <c r="F713" s="473"/>
      <c r="G713" s="473"/>
      <c r="H713" s="475"/>
      <c r="I713" s="473"/>
      <c r="J713" s="473"/>
      <c r="K713" s="473"/>
      <c r="L713" s="473"/>
      <c r="M713" s="473"/>
      <c r="N713" s="473"/>
      <c r="O713" s="473"/>
      <c r="P713" s="473"/>
      <c r="Q713" s="473"/>
      <c r="R713" s="473"/>
      <c r="S713" s="473"/>
      <c r="T713" s="473"/>
      <c r="U713" s="473"/>
      <c r="V713" s="473"/>
      <c r="W713" s="473"/>
      <c r="X713" s="473"/>
      <c r="Y713" s="473"/>
      <c r="Z713" s="473"/>
    </row>
    <row r="714" spans="1:26" ht="14.25" customHeight="1" x14ac:dyDescent="0.25">
      <c r="A714" s="473"/>
      <c r="B714" s="474"/>
      <c r="C714" s="474"/>
      <c r="D714" s="474"/>
      <c r="E714" s="474"/>
      <c r="F714" s="473"/>
      <c r="G714" s="473"/>
      <c r="H714" s="475"/>
      <c r="I714" s="473"/>
      <c r="J714" s="473"/>
      <c r="K714" s="473"/>
      <c r="L714" s="473"/>
      <c r="M714" s="473"/>
      <c r="N714" s="473"/>
      <c r="O714" s="473"/>
      <c r="P714" s="473"/>
      <c r="Q714" s="473"/>
      <c r="R714" s="473"/>
      <c r="S714" s="473"/>
      <c r="T714" s="473"/>
      <c r="U714" s="473"/>
      <c r="V714" s="473"/>
      <c r="W714" s="473"/>
      <c r="X714" s="473"/>
      <c r="Y714" s="473"/>
      <c r="Z714" s="473"/>
    </row>
    <row r="715" spans="1:26" ht="14.25" customHeight="1" x14ac:dyDescent="0.25">
      <c r="A715" s="473"/>
      <c r="B715" s="474"/>
      <c r="C715" s="474"/>
      <c r="D715" s="474"/>
      <c r="E715" s="474"/>
      <c r="F715" s="473"/>
      <c r="G715" s="473"/>
      <c r="H715" s="475"/>
      <c r="I715" s="473"/>
      <c r="J715" s="473"/>
      <c r="K715" s="473"/>
      <c r="L715" s="473"/>
      <c r="M715" s="473"/>
      <c r="N715" s="473"/>
      <c r="O715" s="473"/>
      <c r="P715" s="473"/>
      <c r="Q715" s="473"/>
      <c r="R715" s="473"/>
      <c r="S715" s="473"/>
      <c r="T715" s="473"/>
      <c r="U715" s="473"/>
      <c r="V715" s="473"/>
      <c r="W715" s="473"/>
      <c r="X715" s="473"/>
      <c r="Y715" s="473"/>
      <c r="Z715" s="473"/>
    </row>
    <row r="716" spans="1:26" ht="14.25" customHeight="1" x14ac:dyDescent="0.25">
      <c r="A716" s="473"/>
      <c r="B716" s="474"/>
      <c r="C716" s="474"/>
      <c r="D716" s="474"/>
      <c r="E716" s="474"/>
      <c r="F716" s="473"/>
      <c r="G716" s="473"/>
      <c r="H716" s="475"/>
      <c r="I716" s="473"/>
      <c r="J716" s="473"/>
      <c r="K716" s="473"/>
      <c r="L716" s="473"/>
      <c r="M716" s="473"/>
      <c r="N716" s="473"/>
      <c r="O716" s="473"/>
      <c r="P716" s="473"/>
      <c r="Q716" s="473"/>
      <c r="R716" s="473"/>
      <c r="S716" s="473"/>
      <c r="T716" s="473"/>
      <c r="U716" s="473"/>
      <c r="V716" s="473"/>
      <c r="W716" s="473"/>
      <c r="X716" s="473"/>
      <c r="Y716" s="473"/>
      <c r="Z716" s="473"/>
    </row>
    <row r="717" spans="1:26" ht="14.25" customHeight="1" x14ac:dyDescent="0.25">
      <c r="A717" s="473"/>
      <c r="B717" s="474"/>
      <c r="C717" s="474"/>
      <c r="D717" s="474"/>
      <c r="E717" s="474"/>
      <c r="F717" s="473"/>
      <c r="G717" s="473"/>
      <c r="H717" s="475"/>
      <c r="I717" s="473"/>
      <c r="J717" s="473"/>
      <c r="K717" s="473"/>
      <c r="L717" s="473"/>
      <c r="M717" s="473"/>
      <c r="N717" s="473"/>
      <c r="O717" s="473"/>
      <c r="P717" s="473"/>
      <c r="Q717" s="473"/>
      <c r="R717" s="473"/>
      <c r="S717" s="473"/>
      <c r="T717" s="473"/>
      <c r="U717" s="473"/>
      <c r="V717" s="473"/>
      <c r="W717" s="473"/>
      <c r="X717" s="473"/>
      <c r="Y717" s="473"/>
      <c r="Z717" s="473"/>
    </row>
    <row r="718" spans="1:26" ht="14.25" customHeight="1" x14ac:dyDescent="0.25">
      <c r="A718" s="473"/>
      <c r="B718" s="474"/>
      <c r="C718" s="474"/>
      <c r="D718" s="474"/>
      <c r="E718" s="474"/>
      <c r="F718" s="473"/>
      <c r="G718" s="473"/>
      <c r="H718" s="475"/>
      <c r="I718" s="473"/>
      <c r="J718" s="473"/>
      <c r="K718" s="473"/>
      <c r="L718" s="473"/>
      <c r="M718" s="473"/>
      <c r="N718" s="473"/>
      <c r="O718" s="473"/>
      <c r="P718" s="473"/>
      <c r="Q718" s="473"/>
      <c r="R718" s="473"/>
      <c r="S718" s="473"/>
      <c r="T718" s="473"/>
      <c r="U718" s="473"/>
      <c r="V718" s="473"/>
      <c r="W718" s="473"/>
      <c r="X718" s="473"/>
      <c r="Y718" s="473"/>
      <c r="Z718" s="473"/>
    </row>
    <row r="719" spans="1:26" ht="14.25" customHeight="1" x14ac:dyDescent="0.25">
      <c r="A719" s="473"/>
      <c r="B719" s="474"/>
      <c r="C719" s="474"/>
      <c r="D719" s="474"/>
      <c r="E719" s="474"/>
      <c r="F719" s="473"/>
      <c r="G719" s="473"/>
      <c r="H719" s="475"/>
      <c r="I719" s="473"/>
      <c r="J719" s="473"/>
      <c r="K719" s="473"/>
      <c r="L719" s="473"/>
      <c r="M719" s="473"/>
      <c r="N719" s="473"/>
      <c r="O719" s="473"/>
      <c r="P719" s="473"/>
      <c r="Q719" s="473"/>
      <c r="R719" s="473"/>
      <c r="S719" s="473"/>
      <c r="T719" s="473"/>
      <c r="U719" s="473"/>
      <c r="V719" s="473"/>
      <c r="W719" s="473"/>
      <c r="X719" s="473"/>
      <c r="Y719" s="473"/>
      <c r="Z719" s="473"/>
    </row>
    <row r="720" spans="1:26" ht="14.25" customHeight="1" x14ac:dyDescent="0.25">
      <c r="A720" s="473"/>
      <c r="B720" s="474"/>
      <c r="C720" s="474"/>
      <c r="D720" s="474"/>
      <c r="E720" s="474"/>
      <c r="F720" s="473"/>
      <c r="G720" s="473"/>
      <c r="H720" s="475"/>
      <c r="I720" s="473"/>
      <c r="J720" s="473"/>
      <c r="K720" s="473"/>
      <c r="L720" s="473"/>
      <c r="M720" s="473"/>
      <c r="N720" s="473"/>
      <c r="O720" s="473"/>
      <c r="P720" s="473"/>
      <c r="Q720" s="473"/>
      <c r="R720" s="473"/>
      <c r="S720" s="473"/>
      <c r="T720" s="473"/>
      <c r="U720" s="473"/>
      <c r="V720" s="473"/>
      <c r="W720" s="473"/>
      <c r="X720" s="473"/>
      <c r="Y720" s="473"/>
      <c r="Z720" s="473"/>
    </row>
    <row r="721" spans="1:26" ht="14.25" customHeight="1" x14ac:dyDescent="0.25">
      <c r="A721" s="473"/>
      <c r="B721" s="474"/>
      <c r="C721" s="474"/>
      <c r="D721" s="474"/>
      <c r="E721" s="474"/>
      <c r="F721" s="473"/>
      <c r="G721" s="473"/>
      <c r="H721" s="475"/>
      <c r="I721" s="473"/>
      <c r="J721" s="473"/>
      <c r="K721" s="473"/>
      <c r="L721" s="473"/>
      <c r="M721" s="473"/>
      <c r="N721" s="473"/>
      <c r="O721" s="473"/>
      <c r="P721" s="473"/>
      <c r="Q721" s="473"/>
      <c r="R721" s="473"/>
      <c r="S721" s="473"/>
      <c r="T721" s="473"/>
      <c r="U721" s="473"/>
      <c r="V721" s="473"/>
      <c r="W721" s="473"/>
      <c r="X721" s="473"/>
      <c r="Y721" s="473"/>
      <c r="Z721" s="473"/>
    </row>
    <row r="722" spans="1:26" ht="14.25" customHeight="1" x14ac:dyDescent="0.25">
      <c r="A722" s="473"/>
      <c r="B722" s="474"/>
      <c r="C722" s="474"/>
      <c r="D722" s="474"/>
      <c r="E722" s="474"/>
      <c r="F722" s="473"/>
      <c r="G722" s="473"/>
      <c r="H722" s="475"/>
      <c r="I722" s="473"/>
      <c r="J722" s="473"/>
      <c r="K722" s="473"/>
      <c r="L722" s="473"/>
      <c r="M722" s="473"/>
      <c r="N722" s="473"/>
      <c r="O722" s="473"/>
      <c r="P722" s="473"/>
      <c r="Q722" s="473"/>
      <c r="R722" s="473"/>
      <c r="S722" s="473"/>
      <c r="T722" s="473"/>
      <c r="U722" s="473"/>
      <c r="V722" s="473"/>
      <c r="W722" s="473"/>
      <c r="X722" s="473"/>
      <c r="Y722" s="473"/>
      <c r="Z722" s="473"/>
    </row>
    <row r="723" spans="1:26" ht="14.25" customHeight="1" x14ac:dyDescent="0.25">
      <c r="A723" s="473"/>
      <c r="B723" s="474"/>
      <c r="C723" s="474"/>
      <c r="D723" s="474"/>
      <c r="E723" s="474"/>
      <c r="F723" s="473"/>
      <c r="G723" s="473"/>
      <c r="H723" s="475"/>
      <c r="I723" s="473"/>
      <c r="J723" s="473"/>
      <c r="K723" s="473"/>
      <c r="L723" s="473"/>
      <c r="M723" s="473"/>
      <c r="N723" s="473"/>
      <c r="O723" s="473"/>
      <c r="P723" s="473"/>
      <c r="Q723" s="473"/>
      <c r="R723" s="473"/>
      <c r="S723" s="473"/>
      <c r="T723" s="473"/>
      <c r="U723" s="473"/>
      <c r="V723" s="473"/>
      <c r="W723" s="473"/>
      <c r="X723" s="473"/>
      <c r="Y723" s="473"/>
      <c r="Z723" s="473"/>
    </row>
    <row r="724" spans="1:26" ht="14.25" customHeight="1" x14ac:dyDescent="0.25">
      <c r="A724" s="473"/>
      <c r="B724" s="474"/>
      <c r="C724" s="474"/>
      <c r="D724" s="474"/>
      <c r="E724" s="474"/>
      <c r="F724" s="473"/>
      <c r="G724" s="473"/>
      <c r="H724" s="475"/>
      <c r="I724" s="473"/>
      <c r="J724" s="473"/>
      <c r="K724" s="473"/>
      <c r="L724" s="473"/>
      <c r="M724" s="473"/>
      <c r="N724" s="473"/>
      <c r="O724" s="473"/>
      <c r="P724" s="473"/>
      <c r="Q724" s="473"/>
      <c r="R724" s="473"/>
      <c r="S724" s="473"/>
      <c r="T724" s="473"/>
      <c r="U724" s="473"/>
      <c r="V724" s="473"/>
      <c r="W724" s="473"/>
      <c r="X724" s="473"/>
      <c r="Y724" s="473"/>
      <c r="Z724" s="473"/>
    </row>
    <row r="725" spans="1:26" ht="14.25" customHeight="1" x14ac:dyDescent="0.25">
      <c r="A725" s="473"/>
      <c r="B725" s="474"/>
      <c r="C725" s="474"/>
      <c r="D725" s="474"/>
      <c r="E725" s="474"/>
      <c r="F725" s="473"/>
      <c r="G725" s="473"/>
      <c r="H725" s="475"/>
      <c r="I725" s="473"/>
      <c r="J725" s="473"/>
      <c r="K725" s="473"/>
      <c r="L725" s="473"/>
      <c r="M725" s="473"/>
      <c r="N725" s="473"/>
      <c r="O725" s="473"/>
      <c r="P725" s="473"/>
      <c r="Q725" s="473"/>
      <c r="R725" s="473"/>
      <c r="S725" s="473"/>
      <c r="T725" s="473"/>
      <c r="U725" s="473"/>
      <c r="V725" s="473"/>
      <c r="W725" s="473"/>
      <c r="X725" s="473"/>
      <c r="Y725" s="473"/>
      <c r="Z725" s="473"/>
    </row>
    <row r="726" spans="1:26" ht="14.25" customHeight="1" x14ac:dyDescent="0.25">
      <c r="A726" s="473"/>
      <c r="B726" s="474"/>
      <c r="C726" s="474"/>
      <c r="D726" s="474"/>
      <c r="E726" s="474"/>
      <c r="F726" s="473"/>
      <c r="G726" s="473"/>
      <c r="H726" s="475"/>
      <c r="I726" s="473"/>
      <c r="J726" s="473"/>
      <c r="K726" s="473"/>
      <c r="L726" s="473"/>
      <c r="M726" s="473"/>
      <c r="N726" s="473"/>
      <c r="O726" s="473"/>
      <c r="P726" s="473"/>
      <c r="Q726" s="473"/>
      <c r="R726" s="473"/>
      <c r="S726" s="473"/>
      <c r="T726" s="473"/>
      <c r="U726" s="473"/>
      <c r="V726" s="473"/>
      <c r="W726" s="473"/>
      <c r="X726" s="473"/>
      <c r="Y726" s="473"/>
      <c r="Z726" s="473"/>
    </row>
    <row r="727" spans="1:26" ht="14.25" customHeight="1" x14ac:dyDescent="0.25">
      <c r="A727" s="473"/>
      <c r="B727" s="474"/>
      <c r="C727" s="474"/>
      <c r="D727" s="474"/>
      <c r="E727" s="474"/>
      <c r="F727" s="473"/>
      <c r="G727" s="473"/>
      <c r="H727" s="475"/>
      <c r="I727" s="473"/>
      <c r="J727" s="473"/>
      <c r="K727" s="473"/>
      <c r="L727" s="473"/>
      <c r="M727" s="473"/>
      <c r="N727" s="473"/>
      <c r="O727" s="473"/>
      <c r="P727" s="473"/>
      <c r="Q727" s="473"/>
      <c r="R727" s="473"/>
      <c r="S727" s="473"/>
      <c r="T727" s="473"/>
      <c r="U727" s="473"/>
      <c r="V727" s="473"/>
      <c r="W727" s="473"/>
      <c r="X727" s="473"/>
      <c r="Y727" s="473"/>
      <c r="Z727" s="473"/>
    </row>
    <row r="728" spans="1:26" ht="14.25" customHeight="1" x14ac:dyDescent="0.25">
      <c r="A728" s="473"/>
      <c r="B728" s="474"/>
      <c r="C728" s="474"/>
      <c r="D728" s="474"/>
      <c r="E728" s="474"/>
      <c r="F728" s="473"/>
      <c r="G728" s="473"/>
      <c r="H728" s="475"/>
      <c r="I728" s="473"/>
      <c r="J728" s="473"/>
      <c r="K728" s="473"/>
      <c r="L728" s="473"/>
      <c r="M728" s="473"/>
      <c r="N728" s="473"/>
      <c r="O728" s="473"/>
      <c r="P728" s="473"/>
      <c r="Q728" s="473"/>
      <c r="R728" s="473"/>
      <c r="S728" s="473"/>
      <c r="T728" s="473"/>
      <c r="U728" s="473"/>
      <c r="V728" s="473"/>
      <c r="W728" s="473"/>
      <c r="X728" s="473"/>
      <c r="Y728" s="473"/>
      <c r="Z728" s="473"/>
    </row>
    <row r="729" spans="1:26" ht="14.25" customHeight="1" x14ac:dyDescent="0.25">
      <c r="A729" s="473"/>
      <c r="B729" s="474"/>
      <c r="C729" s="474"/>
      <c r="D729" s="474"/>
      <c r="E729" s="474"/>
      <c r="F729" s="473"/>
      <c r="G729" s="473"/>
      <c r="H729" s="475"/>
      <c r="I729" s="473"/>
      <c r="J729" s="473"/>
      <c r="K729" s="473"/>
      <c r="L729" s="473"/>
      <c r="M729" s="473"/>
      <c r="N729" s="473"/>
      <c r="O729" s="473"/>
      <c r="P729" s="473"/>
      <c r="Q729" s="473"/>
      <c r="R729" s="473"/>
      <c r="S729" s="473"/>
      <c r="T729" s="473"/>
      <c r="U729" s="473"/>
      <c r="V729" s="473"/>
      <c r="W729" s="473"/>
      <c r="X729" s="473"/>
      <c r="Y729" s="473"/>
      <c r="Z729" s="473"/>
    </row>
    <row r="730" spans="1:26" ht="14.25" customHeight="1" x14ac:dyDescent="0.25">
      <c r="A730" s="473"/>
      <c r="B730" s="474"/>
      <c r="C730" s="474"/>
      <c r="D730" s="474"/>
      <c r="E730" s="474"/>
      <c r="F730" s="473"/>
      <c r="G730" s="473"/>
      <c r="H730" s="475"/>
      <c r="I730" s="473"/>
      <c r="J730" s="473"/>
      <c r="K730" s="473"/>
      <c r="L730" s="473"/>
      <c r="M730" s="473"/>
      <c r="N730" s="473"/>
      <c r="O730" s="473"/>
      <c r="P730" s="473"/>
      <c r="Q730" s="473"/>
      <c r="R730" s="473"/>
      <c r="S730" s="473"/>
      <c r="T730" s="473"/>
      <c r="U730" s="473"/>
      <c r="V730" s="473"/>
      <c r="W730" s="473"/>
      <c r="X730" s="473"/>
      <c r="Y730" s="473"/>
      <c r="Z730" s="473"/>
    </row>
    <row r="731" spans="1:26" ht="14.25" customHeight="1" x14ac:dyDescent="0.25">
      <c r="A731" s="473"/>
      <c r="B731" s="474"/>
      <c r="C731" s="474"/>
      <c r="D731" s="474"/>
      <c r="E731" s="474"/>
      <c r="F731" s="473"/>
      <c r="G731" s="473"/>
      <c r="H731" s="475"/>
      <c r="I731" s="473"/>
      <c r="J731" s="473"/>
      <c r="K731" s="473"/>
      <c r="L731" s="473"/>
      <c r="M731" s="473"/>
      <c r="N731" s="473"/>
      <c r="O731" s="473"/>
      <c r="P731" s="473"/>
      <c r="Q731" s="473"/>
      <c r="R731" s="473"/>
      <c r="S731" s="473"/>
      <c r="T731" s="473"/>
      <c r="U731" s="473"/>
      <c r="V731" s="473"/>
      <c r="W731" s="473"/>
      <c r="X731" s="473"/>
      <c r="Y731" s="473"/>
      <c r="Z731" s="473"/>
    </row>
    <row r="732" spans="1:26" ht="14.25" customHeight="1" x14ac:dyDescent="0.25">
      <c r="A732" s="473"/>
      <c r="B732" s="474"/>
      <c r="C732" s="474"/>
      <c r="D732" s="474"/>
      <c r="E732" s="474"/>
      <c r="F732" s="473"/>
      <c r="G732" s="473"/>
      <c r="H732" s="475"/>
      <c r="I732" s="473"/>
      <c r="J732" s="473"/>
      <c r="K732" s="473"/>
      <c r="L732" s="473"/>
      <c r="M732" s="473"/>
      <c r="N732" s="473"/>
      <c r="O732" s="473"/>
      <c r="P732" s="473"/>
      <c r="Q732" s="473"/>
      <c r="R732" s="473"/>
      <c r="S732" s="473"/>
      <c r="T732" s="473"/>
      <c r="U732" s="473"/>
      <c r="V732" s="473"/>
      <c r="W732" s="473"/>
      <c r="X732" s="473"/>
      <c r="Y732" s="473"/>
      <c r="Z732" s="473"/>
    </row>
    <row r="733" spans="1:26" ht="14.25" customHeight="1" x14ac:dyDescent="0.25">
      <c r="A733" s="473"/>
      <c r="B733" s="474"/>
      <c r="C733" s="474"/>
      <c r="D733" s="474"/>
      <c r="E733" s="474"/>
      <c r="F733" s="473"/>
      <c r="G733" s="473"/>
      <c r="H733" s="475"/>
      <c r="I733" s="473"/>
      <c r="J733" s="473"/>
      <c r="K733" s="473"/>
      <c r="L733" s="473"/>
      <c r="M733" s="473"/>
      <c r="N733" s="473"/>
      <c r="O733" s="473"/>
      <c r="P733" s="473"/>
      <c r="Q733" s="473"/>
      <c r="R733" s="473"/>
      <c r="S733" s="473"/>
      <c r="T733" s="473"/>
      <c r="U733" s="473"/>
      <c r="V733" s="473"/>
      <c r="W733" s="473"/>
      <c r="X733" s="473"/>
      <c r="Y733" s="473"/>
      <c r="Z733" s="473"/>
    </row>
    <row r="734" spans="1:26" ht="14.25" customHeight="1" x14ac:dyDescent="0.25">
      <c r="A734" s="473"/>
      <c r="B734" s="474"/>
      <c r="C734" s="474"/>
      <c r="D734" s="474"/>
      <c r="E734" s="474"/>
      <c r="F734" s="473"/>
      <c r="G734" s="473"/>
      <c r="H734" s="475"/>
      <c r="I734" s="473"/>
      <c r="J734" s="473"/>
      <c r="K734" s="473"/>
      <c r="L734" s="473"/>
      <c r="M734" s="473"/>
      <c r="N734" s="473"/>
      <c r="O734" s="473"/>
      <c r="P734" s="473"/>
      <c r="Q734" s="473"/>
      <c r="R734" s="473"/>
      <c r="S734" s="473"/>
      <c r="T734" s="473"/>
      <c r="U734" s="473"/>
      <c r="V734" s="473"/>
      <c r="W734" s="473"/>
      <c r="X734" s="473"/>
      <c r="Y734" s="473"/>
      <c r="Z734" s="473"/>
    </row>
    <row r="735" spans="1:26" ht="14.25" customHeight="1" x14ac:dyDescent="0.25">
      <c r="A735" s="473"/>
      <c r="B735" s="474"/>
      <c r="C735" s="474"/>
      <c r="D735" s="474"/>
      <c r="E735" s="474"/>
      <c r="F735" s="473"/>
      <c r="G735" s="473"/>
      <c r="H735" s="475"/>
      <c r="I735" s="473"/>
      <c r="J735" s="473"/>
      <c r="K735" s="473"/>
      <c r="L735" s="473"/>
      <c r="M735" s="473"/>
      <c r="N735" s="473"/>
      <c r="O735" s="473"/>
      <c r="P735" s="473"/>
      <c r="Q735" s="473"/>
      <c r="R735" s="473"/>
      <c r="S735" s="473"/>
      <c r="T735" s="473"/>
      <c r="U735" s="473"/>
      <c r="V735" s="473"/>
      <c r="W735" s="473"/>
      <c r="X735" s="473"/>
      <c r="Y735" s="473"/>
      <c r="Z735" s="473"/>
    </row>
    <row r="736" spans="1:26" ht="14.25" customHeight="1" x14ac:dyDescent="0.25">
      <c r="A736" s="473"/>
      <c r="B736" s="474"/>
      <c r="C736" s="474"/>
      <c r="D736" s="474"/>
      <c r="E736" s="474"/>
      <c r="F736" s="473"/>
      <c r="G736" s="473"/>
      <c r="H736" s="475"/>
      <c r="I736" s="473"/>
      <c r="J736" s="473"/>
      <c r="K736" s="473"/>
      <c r="L736" s="473"/>
      <c r="M736" s="473"/>
      <c r="N736" s="473"/>
      <c r="O736" s="473"/>
      <c r="P736" s="473"/>
      <c r="Q736" s="473"/>
      <c r="R736" s="473"/>
      <c r="S736" s="473"/>
      <c r="T736" s="473"/>
      <c r="U736" s="473"/>
      <c r="V736" s="473"/>
      <c r="W736" s="473"/>
      <c r="X736" s="473"/>
      <c r="Y736" s="473"/>
      <c r="Z736" s="473"/>
    </row>
    <row r="737" spans="1:26" ht="14.25" customHeight="1" x14ac:dyDescent="0.25">
      <c r="A737" s="473"/>
      <c r="B737" s="474"/>
      <c r="C737" s="474"/>
      <c r="D737" s="474"/>
      <c r="E737" s="474"/>
      <c r="F737" s="473"/>
      <c r="G737" s="473"/>
      <c r="H737" s="475"/>
      <c r="I737" s="473"/>
      <c r="J737" s="473"/>
      <c r="K737" s="473"/>
      <c r="L737" s="473"/>
      <c r="M737" s="473"/>
      <c r="N737" s="473"/>
      <c r="O737" s="473"/>
      <c r="P737" s="473"/>
      <c r="Q737" s="473"/>
      <c r="R737" s="473"/>
      <c r="S737" s="473"/>
      <c r="T737" s="473"/>
      <c r="U737" s="473"/>
      <c r="V737" s="473"/>
      <c r="W737" s="473"/>
      <c r="X737" s="473"/>
      <c r="Y737" s="473"/>
      <c r="Z737" s="473"/>
    </row>
    <row r="738" spans="1:26" ht="14.25" customHeight="1" x14ac:dyDescent="0.25">
      <c r="A738" s="473"/>
      <c r="B738" s="474"/>
      <c r="C738" s="474"/>
      <c r="D738" s="474"/>
      <c r="E738" s="474"/>
      <c r="F738" s="473"/>
      <c r="G738" s="473"/>
      <c r="H738" s="475"/>
      <c r="I738" s="473"/>
      <c r="J738" s="473"/>
      <c r="K738" s="473"/>
      <c r="L738" s="473"/>
      <c r="M738" s="473"/>
      <c r="N738" s="473"/>
      <c r="O738" s="473"/>
      <c r="P738" s="473"/>
      <c r="Q738" s="473"/>
      <c r="R738" s="473"/>
      <c r="S738" s="473"/>
      <c r="T738" s="473"/>
      <c r="U738" s="473"/>
      <c r="V738" s="473"/>
      <c r="W738" s="473"/>
      <c r="X738" s="473"/>
      <c r="Y738" s="473"/>
      <c r="Z738" s="473"/>
    </row>
    <row r="739" spans="1:26" ht="14.25" customHeight="1" x14ac:dyDescent="0.25">
      <c r="A739" s="473"/>
      <c r="B739" s="474"/>
      <c r="C739" s="474"/>
      <c r="D739" s="474"/>
      <c r="E739" s="474"/>
      <c r="F739" s="473"/>
      <c r="G739" s="473"/>
      <c r="H739" s="475"/>
      <c r="I739" s="473"/>
      <c r="J739" s="473"/>
      <c r="K739" s="473"/>
      <c r="L739" s="473"/>
      <c r="M739" s="473"/>
      <c r="N739" s="473"/>
      <c r="O739" s="473"/>
      <c r="P739" s="473"/>
      <c r="Q739" s="473"/>
      <c r="R739" s="473"/>
      <c r="S739" s="473"/>
      <c r="T739" s="473"/>
      <c r="U739" s="473"/>
      <c r="V739" s="473"/>
      <c r="W739" s="473"/>
      <c r="X739" s="473"/>
      <c r="Y739" s="473"/>
      <c r="Z739" s="473"/>
    </row>
    <row r="740" spans="1:26" ht="14.25" customHeight="1" x14ac:dyDescent="0.25">
      <c r="A740" s="473"/>
      <c r="B740" s="474"/>
      <c r="C740" s="474"/>
      <c r="D740" s="474"/>
      <c r="E740" s="474"/>
      <c r="F740" s="473"/>
      <c r="G740" s="473"/>
      <c r="H740" s="475"/>
      <c r="I740" s="473"/>
      <c r="J740" s="473"/>
      <c r="K740" s="473"/>
      <c r="L740" s="473"/>
      <c r="M740" s="473"/>
      <c r="N740" s="473"/>
      <c r="O740" s="473"/>
      <c r="P740" s="473"/>
      <c r="Q740" s="473"/>
      <c r="R740" s="473"/>
      <c r="S740" s="473"/>
      <c r="T740" s="473"/>
      <c r="U740" s="473"/>
      <c r="V740" s="473"/>
      <c r="W740" s="473"/>
      <c r="X740" s="473"/>
      <c r="Y740" s="473"/>
      <c r="Z740" s="473"/>
    </row>
    <row r="741" spans="1:26" ht="14.25" customHeight="1" x14ac:dyDescent="0.25">
      <c r="A741" s="473"/>
      <c r="B741" s="474"/>
      <c r="C741" s="474"/>
      <c r="D741" s="474"/>
      <c r="E741" s="474"/>
      <c r="F741" s="473"/>
      <c r="G741" s="473"/>
      <c r="H741" s="475"/>
      <c r="I741" s="473"/>
      <c r="J741" s="473"/>
      <c r="K741" s="473"/>
      <c r="L741" s="473"/>
      <c r="M741" s="473"/>
      <c r="N741" s="473"/>
      <c r="O741" s="473"/>
      <c r="P741" s="473"/>
      <c r="Q741" s="473"/>
      <c r="R741" s="473"/>
      <c r="S741" s="473"/>
      <c r="T741" s="473"/>
      <c r="U741" s="473"/>
      <c r="V741" s="473"/>
      <c r="W741" s="473"/>
      <c r="X741" s="473"/>
      <c r="Y741" s="473"/>
      <c r="Z741" s="473"/>
    </row>
    <row r="742" spans="1:26" ht="14.25" customHeight="1" x14ac:dyDescent="0.25">
      <c r="A742" s="473"/>
      <c r="B742" s="474"/>
      <c r="C742" s="474"/>
      <c r="D742" s="474"/>
      <c r="E742" s="474"/>
      <c r="F742" s="473"/>
      <c r="G742" s="473"/>
      <c r="H742" s="475"/>
      <c r="I742" s="473"/>
      <c r="J742" s="473"/>
      <c r="K742" s="473"/>
      <c r="L742" s="473"/>
      <c r="M742" s="473"/>
      <c r="N742" s="473"/>
      <c r="O742" s="473"/>
      <c r="P742" s="473"/>
      <c r="Q742" s="473"/>
      <c r="R742" s="473"/>
      <c r="S742" s="473"/>
      <c r="T742" s="473"/>
      <c r="U742" s="473"/>
      <c r="V742" s="473"/>
      <c r="W742" s="473"/>
      <c r="X742" s="473"/>
      <c r="Y742" s="473"/>
      <c r="Z742" s="473"/>
    </row>
    <row r="743" spans="1:26" ht="14.25" customHeight="1" x14ac:dyDescent="0.25">
      <c r="A743" s="473"/>
      <c r="B743" s="474"/>
      <c r="C743" s="474"/>
      <c r="D743" s="474"/>
      <c r="E743" s="474"/>
      <c r="F743" s="473"/>
      <c r="G743" s="473"/>
      <c r="H743" s="475"/>
      <c r="I743" s="473"/>
      <c r="J743" s="473"/>
      <c r="K743" s="473"/>
      <c r="L743" s="473"/>
      <c r="M743" s="473"/>
      <c r="N743" s="473"/>
      <c r="O743" s="473"/>
      <c r="P743" s="473"/>
      <c r="Q743" s="473"/>
      <c r="R743" s="473"/>
      <c r="S743" s="473"/>
      <c r="T743" s="473"/>
      <c r="U743" s="473"/>
      <c r="V743" s="473"/>
      <c r="W743" s="473"/>
      <c r="X743" s="473"/>
      <c r="Y743" s="473"/>
      <c r="Z743" s="473"/>
    </row>
    <row r="744" spans="1:26" ht="14.25" customHeight="1" x14ac:dyDescent="0.25">
      <c r="A744" s="473"/>
      <c r="B744" s="474"/>
      <c r="C744" s="474"/>
      <c r="D744" s="474"/>
      <c r="E744" s="474"/>
      <c r="F744" s="473"/>
      <c r="G744" s="473"/>
      <c r="H744" s="475"/>
      <c r="I744" s="473"/>
      <c r="J744" s="473"/>
      <c r="K744" s="473"/>
      <c r="L744" s="473"/>
      <c r="M744" s="473"/>
      <c r="N744" s="473"/>
      <c r="O744" s="473"/>
      <c r="P744" s="473"/>
      <c r="Q744" s="473"/>
      <c r="R744" s="473"/>
      <c r="S744" s="473"/>
      <c r="T744" s="473"/>
      <c r="U744" s="473"/>
      <c r="V744" s="473"/>
      <c r="W744" s="473"/>
      <c r="X744" s="473"/>
      <c r="Y744" s="473"/>
      <c r="Z744" s="473"/>
    </row>
    <row r="745" spans="1:26" ht="14.25" customHeight="1" x14ac:dyDescent="0.25">
      <c r="A745" s="473"/>
      <c r="B745" s="474"/>
      <c r="C745" s="474"/>
      <c r="D745" s="474"/>
      <c r="E745" s="474"/>
      <c r="F745" s="473"/>
      <c r="G745" s="473"/>
      <c r="H745" s="475"/>
      <c r="I745" s="473"/>
      <c r="J745" s="473"/>
      <c r="K745" s="473"/>
      <c r="L745" s="473"/>
      <c r="M745" s="473"/>
      <c r="N745" s="473"/>
      <c r="O745" s="473"/>
      <c r="P745" s="473"/>
      <c r="Q745" s="473"/>
      <c r="R745" s="473"/>
      <c r="S745" s="473"/>
      <c r="T745" s="473"/>
      <c r="U745" s="473"/>
      <c r="V745" s="473"/>
      <c r="W745" s="473"/>
      <c r="X745" s="473"/>
      <c r="Y745" s="473"/>
      <c r="Z745" s="473"/>
    </row>
    <row r="746" spans="1:26" ht="14.25" customHeight="1" x14ac:dyDescent="0.25">
      <c r="A746" s="473"/>
      <c r="B746" s="474"/>
      <c r="C746" s="474"/>
      <c r="D746" s="474"/>
      <c r="E746" s="474"/>
      <c r="F746" s="473"/>
      <c r="G746" s="473"/>
      <c r="H746" s="475"/>
      <c r="I746" s="473"/>
      <c r="J746" s="473"/>
      <c r="K746" s="473"/>
      <c r="L746" s="473"/>
      <c r="M746" s="473"/>
      <c r="N746" s="473"/>
      <c r="O746" s="473"/>
      <c r="P746" s="473"/>
      <c r="Q746" s="473"/>
      <c r="R746" s="473"/>
      <c r="S746" s="473"/>
      <c r="T746" s="473"/>
      <c r="U746" s="473"/>
      <c r="V746" s="473"/>
      <c r="W746" s="473"/>
      <c r="X746" s="473"/>
      <c r="Y746" s="473"/>
      <c r="Z746" s="473"/>
    </row>
    <row r="747" spans="1:26" ht="14.25" customHeight="1" x14ac:dyDescent="0.25">
      <c r="A747" s="473"/>
      <c r="B747" s="474"/>
      <c r="C747" s="474"/>
      <c r="D747" s="474"/>
      <c r="E747" s="474"/>
      <c r="F747" s="473"/>
      <c r="G747" s="473"/>
      <c r="H747" s="475"/>
      <c r="I747" s="473"/>
      <c r="J747" s="473"/>
      <c r="K747" s="473"/>
      <c r="L747" s="473"/>
      <c r="M747" s="473"/>
      <c r="N747" s="473"/>
      <c r="O747" s="473"/>
      <c r="P747" s="473"/>
      <c r="Q747" s="473"/>
      <c r="R747" s="473"/>
      <c r="S747" s="473"/>
      <c r="T747" s="473"/>
      <c r="U747" s="473"/>
      <c r="V747" s="473"/>
      <c r="W747" s="473"/>
      <c r="X747" s="473"/>
      <c r="Y747" s="473"/>
      <c r="Z747" s="473"/>
    </row>
    <row r="748" spans="1:26" ht="14.25" customHeight="1" x14ac:dyDescent="0.25">
      <c r="A748" s="473"/>
      <c r="B748" s="474"/>
      <c r="C748" s="474"/>
      <c r="D748" s="474"/>
      <c r="E748" s="474"/>
      <c r="F748" s="473"/>
      <c r="G748" s="473"/>
      <c r="H748" s="475"/>
      <c r="I748" s="473"/>
      <c r="J748" s="473"/>
      <c r="K748" s="473"/>
      <c r="L748" s="473"/>
      <c r="M748" s="473"/>
      <c r="N748" s="473"/>
      <c r="O748" s="473"/>
      <c r="P748" s="473"/>
      <c r="Q748" s="473"/>
      <c r="R748" s="473"/>
      <c r="S748" s="473"/>
      <c r="T748" s="473"/>
      <c r="U748" s="473"/>
      <c r="V748" s="473"/>
      <c r="W748" s="473"/>
      <c r="X748" s="473"/>
      <c r="Y748" s="473"/>
      <c r="Z748" s="473"/>
    </row>
    <row r="749" spans="1:26" ht="14.25" customHeight="1" x14ac:dyDescent="0.25">
      <c r="A749" s="473"/>
      <c r="B749" s="474"/>
      <c r="C749" s="474"/>
      <c r="D749" s="474"/>
      <c r="E749" s="474"/>
      <c r="F749" s="473"/>
      <c r="G749" s="473"/>
      <c r="H749" s="475"/>
      <c r="I749" s="473"/>
      <c r="J749" s="473"/>
      <c r="K749" s="473"/>
      <c r="L749" s="473"/>
      <c r="M749" s="473"/>
      <c r="N749" s="473"/>
      <c r="O749" s="473"/>
      <c r="P749" s="473"/>
      <c r="Q749" s="473"/>
      <c r="R749" s="473"/>
      <c r="S749" s="473"/>
      <c r="T749" s="473"/>
      <c r="U749" s="473"/>
      <c r="V749" s="473"/>
      <c r="W749" s="473"/>
      <c r="X749" s="473"/>
      <c r="Y749" s="473"/>
      <c r="Z749" s="473"/>
    </row>
    <row r="750" spans="1:26" ht="14.25" customHeight="1" x14ac:dyDescent="0.25">
      <c r="A750" s="473"/>
      <c r="B750" s="474"/>
      <c r="C750" s="474"/>
      <c r="D750" s="474"/>
      <c r="E750" s="474"/>
      <c r="F750" s="473"/>
      <c r="G750" s="473"/>
      <c r="H750" s="475"/>
      <c r="I750" s="473"/>
      <c r="J750" s="473"/>
      <c r="K750" s="473"/>
      <c r="L750" s="473"/>
      <c r="M750" s="473"/>
      <c r="N750" s="473"/>
      <c r="O750" s="473"/>
      <c r="P750" s="473"/>
      <c r="Q750" s="473"/>
      <c r="R750" s="473"/>
      <c r="S750" s="473"/>
      <c r="T750" s="473"/>
      <c r="U750" s="473"/>
      <c r="V750" s="473"/>
      <c r="W750" s="473"/>
      <c r="X750" s="473"/>
      <c r="Y750" s="473"/>
      <c r="Z750" s="473"/>
    </row>
    <row r="751" spans="1:26" ht="14.25" customHeight="1" x14ac:dyDescent="0.25">
      <c r="A751" s="473"/>
      <c r="B751" s="474"/>
      <c r="C751" s="474"/>
      <c r="D751" s="474"/>
      <c r="E751" s="474"/>
      <c r="F751" s="473"/>
      <c r="G751" s="473"/>
      <c r="H751" s="475"/>
      <c r="I751" s="473"/>
      <c r="J751" s="473"/>
      <c r="K751" s="473"/>
      <c r="L751" s="473"/>
      <c r="M751" s="473"/>
      <c r="N751" s="473"/>
      <c r="O751" s="473"/>
      <c r="P751" s="473"/>
      <c r="Q751" s="473"/>
      <c r="R751" s="473"/>
      <c r="S751" s="473"/>
      <c r="T751" s="473"/>
      <c r="U751" s="473"/>
      <c r="V751" s="473"/>
      <c r="W751" s="473"/>
      <c r="X751" s="473"/>
      <c r="Y751" s="473"/>
      <c r="Z751" s="473"/>
    </row>
    <row r="752" spans="1:26" ht="14.25" customHeight="1" x14ac:dyDescent="0.25">
      <c r="A752" s="473"/>
      <c r="B752" s="474"/>
      <c r="C752" s="474"/>
      <c r="D752" s="474"/>
      <c r="E752" s="474"/>
      <c r="F752" s="473"/>
      <c r="G752" s="473"/>
      <c r="H752" s="475"/>
      <c r="I752" s="473"/>
      <c r="J752" s="473"/>
      <c r="K752" s="473"/>
      <c r="L752" s="473"/>
      <c r="M752" s="473"/>
      <c r="N752" s="473"/>
      <c r="O752" s="473"/>
      <c r="P752" s="473"/>
      <c r="Q752" s="473"/>
      <c r="R752" s="473"/>
      <c r="S752" s="473"/>
      <c r="T752" s="473"/>
      <c r="U752" s="473"/>
      <c r="V752" s="473"/>
      <c r="W752" s="473"/>
      <c r="X752" s="473"/>
      <c r="Y752" s="473"/>
      <c r="Z752" s="473"/>
    </row>
    <row r="753" spans="1:26" ht="14.25" customHeight="1" x14ac:dyDescent="0.25">
      <c r="A753" s="473"/>
      <c r="B753" s="474"/>
      <c r="C753" s="474"/>
      <c r="D753" s="474"/>
      <c r="E753" s="474"/>
      <c r="F753" s="473"/>
      <c r="G753" s="473"/>
      <c r="H753" s="475"/>
      <c r="I753" s="473"/>
      <c r="J753" s="473"/>
      <c r="K753" s="473"/>
      <c r="L753" s="473"/>
      <c r="M753" s="473"/>
      <c r="N753" s="473"/>
      <c r="O753" s="473"/>
      <c r="P753" s="473"/>
      <c r="Q753" s="473"/>
      <c r="R753" s="473"/>
      <c r="S753" s="473"/>
      <c r="T753" s="473"/>
      <c r="U753" s="473"/>
      <c r="V753" s="473"/>
      <c r="W753" s="473"/>
      <c r="X753" s="473"/>
      <c r="Y753" s="473"/>
      <c r="Z753" s="473"/>
    </row>
    <row r="754" spans="1:26" ht="14.25" customHeight="1" x14ac:dyDescent="0.25">
      <c r="A754" s="473"/>
      <c r="B754" s="474"/>
      <c r="C754" s="474"/>
      <c r="D754" s="474"/>
      <c r="E754" s="474"/>
      <c r="F754" s="473"/>
      <c r="G754" s="473"/>
      <c r="H754" s="475"/>
      <c r="I754" s="473"/>
      <c r="J754" s="473"/>
      <c r="K754" s="473"/>
      <c r="L754" s="473"/>
      <c r="M754" s="473"/>
      <c r="N754" s="473"/>
      <c r="O754" s="473"/>
      <c r="P754" s="473"/>
      <c r="Q754" s="473"/>
      <c r="R754" s="473"/>
      <c r="S754" s="473"/>
      <c r="T754" s="473"/>
      <c r="U754" s="473"/>
      <c r="V754" s="473"/>
      <c r="W754" s="473"/>
      <c r="X754" s="473"/>
      <c r="Y754" s="473"/>
      <c r="Z754" s="473"/>
    </row>
    <row r="755" spans="1:26" ht="14.25" customHeight="1" x14ac:dyDescent="0.25">
      <c r="A755" s="473"/>
      <c r="B755" s="474"/>
      <c r="C755" s="474"/>
      <c r="D755" s="474"/>
      <c r="E755" s="474"/>
      <c r="F755" s="473"/>
      <c r="G755" s="473"/>
      <c r="H755" s="475"/>
      <c r="I755" s="473"/>
      <c r="J755" s="473"/>
      <c r="K755" s="473"/>
      <c r="L755" s="473"/>
      <c r="M755" s="473"/>
      <c r="N755" s="473"/>
      <c r="O755" s="473"/>
      <c r="P755" s="473"/>
      <c r="Q755" s="473"/>
      <c r="R755" s="473"/>
      <c r="S755" s="473"/>
      <c r="T755" s="473"/>
      <c r="U755" s="473"/>
      <c r="V755" s="473"/>
      <c r="W755" s="473"/>
      <c r="X755" s="473"/>
      <c r="Y755" s="473"/>
      <c r="Z755" s="473"/>
    </row>
    <row r="756" spans="1:26" ht="14.25" customHeight="1" x14ac:dyDescent="0.25">
      <c r="A756" s="473"/>
      <c r="B756" s="474"/>
      <c r="C756" s="474"/>
      <c r="D756" s="474"/>
      <c r="E756" s="474"/>
      <c r="F756" s="473"/>
      <c r="G756" s="473"/>
      <c r="H756" s="475"/>
      <c r="I756" s="473"/>
      <c r="J756" s="473"/>
      <c r="K756" s="473"/>
      <c r="L756" s="473"/>
      <c r="M756" s="473"/>
      <c r="N756" s="473"/>
      <c r="O756" s="473"/>
      <c r="P756" s="473"/>
      <c r="Q756" s="473"/>
      <c r="R756" s="473"/>
      <c r="S756" s="473"/>
      <c r="T756" s="473"/>
      <c r="U756" s="473"/>
      <c r="V756" s="473"/>
      <c r="W756" s="473"/>
      <c r="X756" s="473"/>
      <c r="Y756" s="473"/>
      <c r="Z756" s="473"/>
    </row>
    <row r="757" spans="1:26" ht="14.25" customHeight="1" x14ac:dyDescent="0.25">
      <c r="A757" s="473"/>
      <c r="B757" s="474"/>
      <c r="C757" s="474"/>
      <c r="D757" s="474"/>
      <c r="E757" s="474"/>
      <c r="F757" s="473"/>
      <c r="G757" s="473"/>
      <c r="H757" s="475"/>
      <c r="I757" s="473"/>
      <c r="J757" s="473"/>
      <c r="K757" s="473"/>
      <c r="L757" s="473"/>
      <c r="M757" s="473"/>
      <c r="N757" s="473"/>
      <c r="O757" s="473"/>
      <c r="P757" s="473"/>
      <c r="Q757" s="473"/>
      <c r="R757" s="473"/>
      <c r="S757" s="473"/>
      <c r="T757" s="473"/>
      <c r="U757" s="473"/>
      <c r="V757" s="473"/>
      <c r="W757" s="473"/>
      <c r="X757" s="473"/>
      <c r="Y757" s="473"/>
      <c r="Z757" s="473"/>
    </row>
    <row r="758" spans="1:26" ht="14.25" customHeight="1" x14ac:dyDescent="0.25">
      <c r="A758" s="473"/>
      <c r="B758" s="474"/>
      <c r="C758" s="474"/>
      <c r="D758" s="474"/>
      <c r="E758" s="474"/>
      <c r="F758" s="473"/>
      <c r="G758" s="473"/>
      <c r="H758" s="475"/>
      <c r="I758" s="473"/>
      <c r="J758" s="473"/>
      <c r="K758" s="473"/>
      <c r="L758" s="473"/>
      <c r="M758" s="473"/>
      <c r="N758" s="473"/>
      <c r="O758" s="473"/>
      <c r="P758" s="473"/>
      <c r="Q758" s="473"/>
      <c r="R758" s="473"/>
      <c r="S758" s="473"/>
      <c r="T758" s="473"/>
      <c r="U758" s="473"/>
      <c r="V758" s="473"/>
      <c r="W758" s="473"/>
      <c r="X758" s="473"/>
      <c r="Y758" s="473"/>
      <c r="Z758" s="473"/>
    </row>
    <row r="759" spans="1:26" ht="14.25" customHeight="1" x14ac:dyDescent="0.25">
      <c r="A759" s="473"/>
      <c r="B759" s="474"/>
      <c r="C759" s="474"/>
      <c r="D759" s="474"/>
      <c r="E759" s="474"/>
      <c r="F759" s="473"/>
      <c r="G759" s="473"/>
      <c r="H759" s="475"/>
      <c r="I759" s="473"/>
      <c r="J759" s="473"/>
      <c r="K759" s="473"/>
      <c r="L759" s="473"/>
      <c r="M759" s="473"/>
      <c r="N759" s="473"/>
      <c r="O759" s="473"/>
      <c r="P759" s="473"/>
      <c r="Q759" s="473"/>
      <c r="R759" s="473"/>
      <c r="S759" s="473"/>
      <c r="T759" s="473"/>
      <c r="U759" s="473"/>
      <c r="V759" s="473"/>
      <c r="W759" s="473"/>
      <c r="X759" s="473"/>
      <c r="Y759" s="473"/>
      <c r="Z759" s="473"/>
    </row>
    <row r="760" spans="1:26" ht="14.25" customHeight="1" x14ac:dyDescent="0.25">
      <c r="A760" s="473"/>
      <c r="B760" s="474"/>
      <c r="C760" s="474"/>
      <c r="D760" s="474"/>
      <c r="E760" s="474"/>
      <c r="F760" s="473"/>
      <c r="G760" s="473"/>
      <c r="H760" s="475"/>
      <c r="I760" s="473"/>
      <c r="J760" s="473"/>
      <c r="K760" s="473"/>
      <c r="L760" s="473"/>
      <c r="M760" s="473"/>
      <c r="N760" s="473"/>
      <c r="O760" s="473"/>
      <c r="P760" s="473"/>
      <c r="Q760" s="473"/>
      <c r="R760" s="473"/>
      <c r="S760" s="473"/>
      <c r="T760" s="473"/>
      <c r="U760" s="473"/>
      <c r="V760" s="473"/>
      <c r="W760" s="473"/>
      <c r="X760" s="473"/>
      <c r="Y760" s="473"/>
      <c r="Z760" s="473"/>
    </row>
    <row r="761" spans="1:26" ht="14.25" customHeight="1" x14ac:dyDescent="0.25">
      <c r="A761" s="473"/>
      <c r="B761" s="474"/>
      <c r="C761" s="474"/>
      <c r="D761" s="474"/>
      <c r="E761" s="474"/>
      <c r="F761" s="473"/>
      <c r="G761" s="473"/>
      <c r="H761" s="475"/>
      <c r="I761" s="473"/>
      <c r="J761" s="473"/>
      <c r="K761" s="473"/>
      <c r="L761" s="473"/>
      <c r="M761" s="473"/>
      <c r="N761" s="473"/>
      <c r="O761" s="473"/>
      <c r="P761" s="473"/>
      <c r="Q761" s="473"/>
      <c r="R761" s="473"/>
      <c r="S761" s="473"/>
      <c r="T761" s="473"/>
      <c r="U761" s="473"/>
      <c r="V761" s="473"/>
      <c r="W761" s="473"/>
      <c r="X761" s="473"/>
      <c r="Y761" s="473"/>
      <c r="Z761" s="473"/>
    </row>
    <row r="762" spans="1:26" ht="14.25" customHeight="1" x14ac:dyDescent="0.25">
      <c r="A762" s="473"/>
      <c r="B762" s="474"/>
      <c r="C762" s="474"/>
      <c r="D762" s="474"/>
      <c r="E762" s="474"/>
      <c r="F762" s="473"/>
      <c r="G762" s="473"/>
      <c r="H762" s="475"/>
      <c r="I762" s="473"/>
      <c r="J762" s="473"/>
      <c r="K762" s="473"/>
      <c r="L762" s="473"/>
      <c r="M762" s="473"/>
      <c r="N762" s="473"/>
      <c r="O762" s="473"/>
      <c r="P762" s="473"/>
      <c r="Q762" s="473"/>
      <c r="R762" s="473"/>
      <c r="S762" s="473"/>
      <c r="T762" s="473"/>
      <c r="U762" s="473"/>
      <c r="V762" s="473"/>
      <c r="W762" s="473"/>
      <c r="X762" s="473"/>
      <c r="Y762" s="473"/>
      <c r="Z762" s="473"/>
    </row>
    <row r="763" spans="1:26" ht="14.25" customHeight="1" x14ac:dyDescent="0.25">
      <c r="A763" s="473"/>
      <c r="B763" s="474"/>
      <c r="C763" s="474"/>
      <c r="D763" s="474"/>
      <c r="E763" s="474"/>
      <c r="F763" s="473"/>
      <c r="G763" s="473"/>
      <c r="H763" s="475"/>
      <c r="I763" s="473"/>
      <c r="J763" s="473"/>
      <c r="K763" s="473"/>
      <c r="L763" s="473"/>
      <c r="M763" s="473"/>
      <c r="N763" s="473"/>
      <c r="O763" s="473"/>
      <c r="P763" s="473"/>
      <c r="Q763" s="473"/>
      <c r="R763" s="473"/>
      <c r="S763" s="473"/>
      <c r="T763" s="473"/>
      <c r="U763" s="473"/>
      <c r="V763" s="473"/>
      <c r="W763" s="473"/>
      <c r="X763" s="473"/>
      <c r="Y763" s="473"/>
      <c r="Z763" s="473"/>
    </row>
    <row r="764" spans="1:26" ht="14.25" customHeight="1" x14ac:dyDescent="0.25">
      <c r="A764" s="473"/>
      <c r="B764" s="474"/>
      <c r="C764" s="474"/>
      <c r="D764" s="474"/>
      <c r="E764" s="474"/>
      <c r="F764" s="473"/>
      <c r="G764" s="473"/>
      <c r="H764" s="475"/>
      <c r="I764" s="473"/>
      <c r="J764" s="473"/>
      <c r="K764" s="473"/>
      <c r="L764" s="473"/>
      <c r="M764" s="473"/>
      <c r="N764" s="473"/>
      <c r="O764" s="473"/>
      <c r="P764" s="473"/>
      <c r="Q764" s="473"/>
      <c r="R764" s="473"/>
      <c r="S764" s="473"/>
      <c r="T764" s="473"/>
      <c r="U764" s="473"/>
      <c r="V764" s="473"/>
      <c r="W764" s="473"/>
      <c r="X764" s="473"/>
      <c r="Y764" s="473"/>
      <c r="Z764" s="473"/>
    </row>
    <row r="765" spans="1:26" ht="14.25" customHeight="1" x14ac:dyDescent="0.25">
      <c r="A765" s="473"/>
      <c r="B765" s="474"/>
      <c r="C765" s="474"/>
      <c r="D765" s="474"/>
      <c r="E765" s="474"/>
      <c r="F765" s="473"/>
      <c r="G765" s="473"/>
      <c r="H765" s="475"/>
      <c r="I765" s="473"/>
      <c r="J765" s="473"/>
      <c r="K765" s="473"/>
      <c r="L765" s="473"/>
      <c r="M765" s="473"/>
      <c r="N765" s="473"/>
      <c r="O765" s="473"/>
      <c r="P765" s="473"/>
      <c r="Q765" s="473"/>
      <c r="R765" s="473"/>
      <c r="S765" s="473"/>
      <c r="T765" s="473"/>
      <c r="U765" s="473"/>
      <c r="V765" s="473"/>
      <c r="W765" s="473"/>
      <c r="X765" s="473"/>
      <c r="Y765" s="473"/>
      <c r="Z765" s="473"/>
    </row>
    <row r="766" spans="1:26" ht="14.25" customHeight="1" x14ac:dyDescent="0.25">
      <c r="A766" s="473"/>
      <c r="B766" s="474"/>
      <c r="C766" s="474"/>
      <c r="D766" s="474"/>
      <c r="E766" s="474"/>
      <c r="F766" s="473"/>
      <c r="G766" s="473"/>
      <c r="H766" s="475"/>
      <c r="I766" s="473"/>
      <c r="J766" s="473"/>
      <c r="K766" s="473"/>
      <c r="L766" s="473"/>
      <c r="M766" s="473"/>
      <c r="N766" s="473"/>
      <c r="O766" s="473"/>
      <c r="P766" s="473"/>
      <c r="Q766" s="473"/>
      <c r="R766" s="473"/>
      <c r="S766" s="473"/>
      <c r="T766" s="473"/>
      <c r="U766" s="473"/>
      <c r="V766" s="473"/>
      <c r="W766" s="473"/>
      <c r="X766" s="473"/>
      <c r="Y766" s="473"/>
      <c r="Z766" s="473"/>
    </row>
    <row r="767" spans="1:26" ht="14.25" customHeight="1" x14ac:dyDescent="0.25">
      <c r="A767" s="473"/>
      <c r="B767" s="474"/>
      <c r="C767" s="474"/>
      <c r="D767" s="474"/>
      <c r="E767" s="474"/>
      <c r="F767" s="473"/>
      <c r="G767" s="473"/>
      <c r="H767" s="475"/>
      <c r="I767" s="473"/>
      <c r="J767" s="473"/>
      <c r="K767" s="473"/>
      <c r="L767" s="473"/>
      <c r="M767" s="473"/>
      <c r="N767" s="473"/>
      <c r="O767" s="473"/>
      <c r="P767" s="473"/>
      <c r="Q767" s="473"/>
      <c r="R767" s="473"/>
      <c r="S767" s="473"/>
      <c r="T767" s="473"/>
      <c r="U767" s="473"/>
      <c r="V767" s="473"/>
      <c r="W767" s="473"/>
      <c r="X767" s="473"/>
      <c r="Y767" s="473"/>
      <c r="Z767" s="473"/>
    </row>
    <row r="768" spans="1:26" ht="14.25" customHeight="1" x14ac:dyDescent="0.25">
      <c r="A768" s="473"/>
      <c r="B768" s="474"/>
      <c r="C768" s="474"/>
      <c r="D768" s="474"/>
      <c r="E768" s="474"/>
      <c r="F768" s="473"/>
      <c r="G768" s="473"/>
      <c r="H768" s="475"/>
      <c r="I768" s="473"/>
      <c r="J768" s="473"/>
      <c r="K768" s="473"/>
      <c r="L768" s="473"/>
      <c r="M768" s="473"/>
      <c r="N768" s="473"/>
      <c r="O768" s="473"/>
      <c r="P768" s="473"/>
      <c r="Q768" s="473"/>
      <c r="R768" s="473"/>
      <c r="S768" s="473"/>
      <c r="T768" s="473"/>
      <c r="U768" s="473"/>
      <c r="V768" s="473"/>
      <c r="W768" s="473"/>
      <c r="X768" s="473"/>
      <c r="Y768" s="473"/>
      <c r="Z768" s="473"/>
    </row>
    <row r="769" spans="1:26" ht="14.25" customHeight="1" x14ac:dyDescent="0.25">
      <c r="A769" s="473"/>
      <c r="B769" s="474"/>
      <c r="C769" s="474"/>
      <c r="D769" s="474"/>
      <c r="E769" s="474"/>
      <c r="F769" s="473"/>
      <c r="G769" s="473"/>
      <c r="H769" s="475"/>
      <c r="I769" s="473"/>
      <c r="J769" s="473"/>
      <c r="K769" s="473"/>
      <c r="L769" s="473"/>
      <c r="M769" s="473"/>
      <c r="N769" s="473"/>
      <c r="O769" s="473"/>
      <c r="P769" s="473"/>
      <c r="Q769" s="473"/>
      <c r="R769" s="473"/>
      <c r="S769" s="473"/>
      <c r="T769" s="473"/>
      <c r="U769" s="473"/>
      <c r="V769" s="473"/>
      <c r="W769" s="473"/>
      <c r="X769" s="473"/>
      <c r="Y769" s="473"/>
      <c r="Z769" s="473"/>
    </row>
    <row r="770" spans="1:26" ht="14.25" customHeight="1" x14ac:dyDescent="0.25">
      <c r="A770" s="473"/>
      <c r="B770" s="474"/>
      <c r="C770" s="474"/>
      <c r="D770" s="474"/>
      <c r="E770" s="474"/>
      <c r="F770" s="473"/>
      <c r="G770" s="473"/>
      <c r="H770" s="475"/>
      <c r="I770" s="473"/>
      <c r="J770" s="473"/>
      <c r="K770" s="473"/>
      <c r="L770" s="473"/>
      <c r="M770" s="473"/>
      <c r="N770" s="473"/>
      <c r="O770" s="473"/>
      <c r="P770" s="473"/>
      <c r="Q770" s="473"/>
      <c r="R770" s="473"/>
      <c r="S770" s="473"/>
      <c r="T770" s="473"/>
      <c r="U770" s="473"/>
      <c r="V770" s="473"/>
      <c r="W770" s="473"/>
      <c r="X770" s="473"/>
      <c r="Y770" s="473"/>
      <c r="Z770" s="473"/>
    </row>
    <row r="771" spans="1:26" ht="14.25" customHeight="1" x14ac:dyDescent="0.25">
      <c r="A771" s="473"/>
      <c r="B771" s="474"/>
      <c r="C771" s="474"/>
      <c r="D771" s="474"/>
      <c r="E771" s="474"/>
      <c r="F771" s="473"/>
      <c r="G771" s="473"/>
      <c r="H771" s="475"/>
      <c r="I771" s="473"/>
      <c r="J771" s="473"/>
      <c r="K771" s="473"/>
      <c r="L771" s="473"/>
      <c r="M771" s="473"/>
      <c r="N771" s="473"/>
      <c r="O771" s="473"/>
      <c r="P771" s="473"/>
      <c r="Q771" s="473"/>
      <c r="R771" s="473"/>
      <c r="S771" s="473"/>
      <c r="T771" s="473"/>
      <c r="U771" s="473"/>
      <c r="V771" s="473"/>
      <c r="W771" s="473"/>
      <c r="X771" s="473"/>
      <c r="Y771" s="473"/>
      <c r="Z771" s="473"/>
    </row>
    <row r="772" spans="1:26" ht="14.25" customHeight="1" x14ac:dyDescent="0.25">
      <c r="A772" s="473"/>
      <c r="B772" s="474"/>
      <c r="C772" s="474"/>
      <c r="D772" s="474"/>
      <c r="E772" s="474"/>
      <c r="F772" s="473"/>
      <c r="G772" s="473"/>
      <c r="H772" s="475"/>
      <c r="I772" s="473"/>
      <c r="J772" s="473"/>
      <c r="K772" s="473"/>
      <c r="L772" s="473"/>
      <c r="M772" s="473"/>
      <c r="N772" s="473"/>
      <c r="O772" s="473"/>
      <c r="P772" s="473"/>
      <c r="Q772" s="473"/>
      <c r="R772" s="473"/>
      <c r="S772" s="473"/>
      <c r="T772" s="473"/>
      <c r="U772" s="473"/>
      <c r="V772" s="473"/>
      <c r="W772" s="473"/>
      <c r="X772" s="473"/>
      <c r="Y772" s="473"/>
      <c r="Z772" s="473"/>
    </row>
    <row r="773" spans="1:26" ht="14.25" customHeight="1" x14ac:dyDescent="0.25">
      <c r="A773" s="473"/>
      <c r="B773" s="474"/>
      <c r="C773" s="474"/>
      <c r="D773" s="474"/>
      <c r="E773" s="474"/>
      <c r="F773" s="473"/>
      <c r="G773" s="473"/>
      <c r="H773" s="475"/>
      <c r="I773" s="473"/>
      <c r="J773" s="473"/>
      <c r="K773" s="473"/>
      <c r="L773" s="473"/>
      <c r="M773" s="473"/>
      <c r="N773" s="473"/>
      <c r="O773" s="473"/>
      <c r="P773" s="473"/>
      <c r="Q773" s="473"/>
      <c r="R773" s="473"/>
      <c r="S773" s="473"/>
      <c r="T773" s="473"/>
      <c r="U773" s="473"/>
      <c r="V773" s="473"/>
      <c r="W773" s="473"/>
      <c r="X773" s="473"/>
      <c r="Y773" s="473"/>
      <c r="Z773" s="473"/>
    </row>
    <row r="774" spans="1:26" ht="14.25" customHeight="1" x14ac:dyDescent="0.25">
      <c r="A774" s="473"/>
      <c r="B774" s="474"/>
      <c r="C774" s="474"/>
      <c r="D774" s="474"/>
      <c r="E774" s="474"/>
      <c r="F774" s="473"/>
      <c r="G774" s="473"/>
      <c r="H774" s="475"/>
      <c r="I774" s="473"/>
      <c r="J774" s="473"/>
      <c r="K774" s="473"/>
      <c r="L774" s="473"/>
      <c r="M774" s="473"/>
      <c r="N774" s="473"/>
      <c r="O774" s="473"/>
      <c r="P774" s="473"/>
      <c r="Q774" s="473"/>
      <c r="R774" s="473"/>
      <c r="S774" s="473"/>
      <c r="T774" s="473"/>
      <c r="U774" s="473"/>
      <c r="V774" s="473"/>
      <c r="W774" s="473"/>
      <c r="X774" s="473"/>
      <c r="Y774" s="473"/>
      <c r="Z774" s="473"/>
    </row>
    <row r="775" spans="1:26" ht="14.25" customHeight="1" x14ac:dyDescent="0.25">
      <c r="A775" s="473"/>
      <c r="B775" s="474"/>
      <c r="C775" s="474"/>
      <c r="D775" s="474"/>
      <c r="E775" s="474"/>
      <c r="F775" s="473"/>
      <c r="G775" s="473"/>
      <c r="H775" s="475"/>
      <c r="I775" s="473"/>
      <c r="J775" s="473"/>
      <c r="K775" s="473"/>
      <c r="L775" s="473"/>
      <c r="M775" s="473"/>
      <c r="N775" s="473"/>
      <c r="O775" s="473"/>
      <c r="P775" s="473"/>
      <c r="Q775" s="473"/>
      <c r="R775" s="473"/>
      <c r="S775" s="473"/>
      <c r="T775" s="473"/>
      <c r="U775" s="473"/>
      <c r="V775" s="473"/>
      <c r="W775" s="473"/>
      <c r="X775" s="473"/>
      <c r="Y775" s="473"/>
      <c r="Z775" s="473"/>
    </row>
    <row r="776" spans="1:26" ht="14.25" customHeight="1" x14ac:dyDescent="0.25">
      <c r="A776" s="473"/>
      <c r="B776" s="474"/>
      <c r="C776" s="474"/>
      <c r="D776" s="474"/>
      <c r="E776" s="474"/>
      <c r="F776" s="473"/>
      <c r="G776" s="473"/>
      <c r="H776" s="475"/>
      <c r="I776" s="473"/>
      <c r="J776" s="473"/>
      <c r="K776" s="473"/>
      <c r="L776" s="473"/>
      <c r="M776" s="473"/>
      <c r="N776" s="473"/>
      <c r="O776" s="473"/>
      <c r="P776" s="473"/>
      <c r="Q776" s="473"/>
      <c r="R776" s="473"/>
      <c r="S776" s="473"/>
      <c r="T776" s="473"/>
      <c r="U776" s="473"/>
      <c r="V776" s="473"/>
      <c r="W776" s="473"/>
      <c r="X776" s="473"/>
      <c r="Y776" s="473"/>
      <c r="Z776" s="473"/>
    </row>
    <row r="777" spans="1:26" ht="14.25" customHeight="1" x14ac:dyDescent="0.25">
      <c r="A777" s="473"/>
      <c r="B777" s="474"/>
      <c r="C777" s="474"/>
      <c r="D777" s="474"/>
      <c r="E777" s="474"/>
      <c r="F777" s="473"/>
      <c r="G777" s="473"/>
      <c r="H777" s="475"/>
      <c r="I777" s="473"/>
      <c r="J777" s="473"/>
      <c r="K777" s="473"/>
      <c r="L777" s="473"/>
      <c r="M777" s="473"/>
      <c r="N777" s="473"/>
      <c r="O777" s="473"/>
      <c r="P777" s="473"/>
      <c r="Q777" s="473"/>
      <c r="R777" s="473"/>
      <c r="S777" s="473"/>
      <c r="T777" s="473"/>
      <c r="U777" s="473"/>
      <c r="V777" s="473"/>
      <c r="W777" s="473"/>
      <c r="X777" s="473"/>
      <c r="Y777" s="473"/>
      <c r="Z777" s="473"/>
    </row>
    <row r="778" spans="1:26" ht="14.25" customHeight="1" x14ac:dyDescent="0.25">
      <c r="A778" s="473"/>
      <c r="B778" s="474"/>
      <c r="C778" s="474"/>
      <c r="D778" s="474"/>
      <c r="E778" s="474"/>
      <c r="F778" s="473"/>
      <c r="G778" s="473"/>
      <c r="H778" s="475"/>
      <c r="I778" s="473"/>
      <c r="J778" s="473"/>
      <c r="K778" s="473"/>
      <c r="L778" s="473"/>
      <c r="M778" s="473"/>
      <c r="N778" s="473"/>
      <c r="O778" s="473"/>
      <c r="P778" s="473"/>
      <c r="Q778" s="473"/>
      <c r="R778" s="473"/>
      <c r="S778" s="473"/>
      <c r="T778" s="473"/>
      <c r="U778" s="473"/>
      <c r="V778" s="473"/>
      <c r="W778" s="473"/>
      <c r="X778" s="473"/>
      <c r="Y778" s="473"/>
      <c r="Z778" s="473"/>
    </row>
    <row r="779" spans="1:26" ht="14.25" customHeight="1" x14ac:dyDescent="0.25">
      <c r="A779" s="473"/>
      <c r="B779" s="474"/>
      <c r="C779" s="474"/>
      <c r="D779" s="474"/>
      <c r="E779" s="474"/>
      <c r="F779" s="473"/>
      <c r="G779" s="473"/>
      <c r="H779" s="475"/>
      <c r="I779" s="473"/>
      <c r="J779" s="473"/>
      <c r="K779" s="473"/>
      <c r="L779" s="473"/>
      <c r="M779" s="473"/>
      <c r="N779" s="473"/>
      <c r="O779" s="473"/>
      <c r="P779" s="473"/>
      <c r="Q779" s="473"/>
      <c r="R779" s="473"/>
      <c r="S779" s="473"/>
      <c r="T779" s="473"/>
      <c r="U779" s="473"/>
      <c r="V779" s="473"/>
      <c r="W779" s="473"/>
      <c r="X779" s="473"/>
      <c r="Y779" s="473"/>
      <c r="Z779" s="473"/>
    </row>
    <row r="780" spans="1:26" ht="14.25" customHeight="1" x14ac:dyDescent="0.25">
      <c r="A780" s="473"/>
      <c r="B780" s="474"/>
      <c r="C780" s="474"/>
      <c r="D780" s="474"/>
      <c r="E780" s="474"/>
      <c r="F780" s="473"/>
      <c r="G780" s="473"/>
      <c r="H780" s="475"/>
      <c r="I780" s="473"/>
      <c r="J780" s="473"/>
      <c r="K780" s="473"/>
      <c r="L780" s="473"/>
      <c r="M780" s="473"/>
      <c r="N780" s="473"/>
      <c r="O780" s="473"/>
      <c r="P780" s="473"/>
      <c r="Q780" s="473"/>
      <c r="R780" s="473"/>
      <c r="S780" s="473"/>
      <c r="T780" s="473"/>
      <c r="U780" s="473"/>
      <c r="V780" s="473"/>
      <c r="W780" s="473"/>
      <c r="X780" s="473"/>
      <c r="Y780" s="473"/>
      <c r="Z780" s="473"/>
    </row>
    <row r="781" spans="1:26" ht="14.25" customHeight="1" x14ac:dyDescent="0.25">
      <c r="A781" s="473"/>
      <c r="B781" s="474"/>
      <c r="C781" s="474"/>
      <c r="D781" s="474"/>
      <c r="E781" s="474"/>
      <c r="F781" s="473"/>
      <c r="G781" s="473"/>
      <c r="H781" s="475"/>
      <c r="I781" s="473"/>
      <c r="J781" s="473"/>
      <c r="K781" s="473"/>
      <c r="L781" s="473"/>
      <c r="M781" s="473"/>
      <c r="N781" s="473"/>
      <c r="O781" s="473"/>
      <c r="P781" s="473"/>
      <c r="Q781" s="473"/>
      <c r="R781" s="473"/>
      <c r="S781" s="473"/>
      <c r="T781" s="473"/>
      <c r="U781" s="473"/>
      <c r="V781" s="473"/>
      <c r="W781" s="473"/>
      <c r="X781" s="473"/>
      <c r="Y781" s="473"/>
      <c r="Z781" s="473"/>
    </row>
    <row r="782" spans="1:26" ht="14.25" customHeight="1" x14ac:dyDescent="0.25">
      <c r="A782" s="473"/>
      <c r="B782" s="474"/>
      <c r="C782" s="474"/>
      <c r="D782" s="474"/>
      <c r="E782" s="474"/>
      <c r="F782" s="473"/>
      <c r="G782" s="473"/>
      <c r="H782" s="475"/>
      <c r="I782" s="473"/>
      <c r="J782" s="473"/>
      <c r="K782" s="473"/>
      <c r="L782" s="473"/>
      <c r="M782" s="473"/>
      <c r="N782" s="473"/>
      <c r="O782" s="473"/>
      <c r="P782" s="473"/>
      <c r="Q782" s="473"/>
      <c r="R782" s="473"/>
      <c r="S782" s="473"/>
      <c r="T782" s="473"/>
      <c r="U782" s="473"/>
      <c r="V782" s="473"/>
      <c r="W782" s="473"/>
      <c r="X782" s="473"/>
      <c r="Y782" s="473"/>
      <c r="Z782" s="473"/>
    </row>
    <row r="783" spans="1:26" ht="14.25" customHeight="1" x14ac:dyDescent="0.25">
      <c r="A783" s="473"/>
      <c r="B783" s="474"/>
      <c r="C783" s="474"/>
      <c r="D783" s="474"/>
      <c r="E783" s="474"/>
      <c r="F783" s="473"/>
      <c r="G783" s="473"/>
      <c r="H783" s="475"/>
      <c r="I783" s="473"/>
      <c r="J783" s="473"/>
      <c r="K783" s="473"/>
      <c r="L783" s="473"/>
      <c r="M783" s="473"/>
      <c r="N783" s="473"/>
      <c r="O783" s="473"/>
      <c r="P783" s="473"/>
      <c r="Q783" s="473"/>
      <c r="R783" s="473"/>
      <c r="S783" s="473"/>
      <c r="T783" s="473"/>
      <c r="U783" s="473"/>
      <c r="V783" s="473"/>
      <c r="W783" s="473"/>
      <c r="X783" s="473"/>
      <c r="Y783" s="473"/>
      <c r="Z783" s="473"/>
    </row>
    <row r="784" spans="1:26" ht="14.25" customHeight="1" x14ac:dyDescent="0.25">
      <c r="A784" s="473"/>
      <c r="B784" s="474"/>
      <c r="C784" s="474"/>
      <c r="D784" s="474"/>
      <c r="E784" s="474"/>
      <c r="F784" s="473"/>
      <c r="G784" s="473"/>
      <c r="H784" s="475"/>
      <c r="I784" s="473"/>
      <c r="J784" s="473"/>
      <c r="K784" s="473"/>
      <c r="L784" s="473"/>
      <c r="M784" s="473"/>
      <c r="N784" s="473"/>
      <c r="O784" s="473"/>
      <c r="P784" s="473"/>
      <c r="Q784" s="473"/>
      <c r="R784" s="473"/>
      <c r="S784" s="473"/>
      <c r="T784" s="473"/>
      <c r="U784" s="473"/>
      <c r="V784" s="473"/>
      <c r="W784" s="473"/>
      <c r="X784" s="473"/>
      <c r="Y784" s="473"/>
      <c r="Z784" s="473"/>
    </row>
    <row r="785" spans="1:26" ht="14.25" customHeight="1" x14ac:dyDescent="0.25">
      <c r="A785" s="473"/>
      <c r="B785" s="474"/>
      <c r="C785" s="474"/>
      <c r="D785" s="474"/>
      <c r="E785" s="474"/>
      <c r="F785" s="473"/>
      <c r="G785" s="473"/>
      <c r="H785" s="475"/>
      <c r="I785" s="473"/>
      <c r="J785" s="473"/>
      <c r="K785" s="473"/>
      <c r="L785" s="473"/>
      <c r="M785" s="473"/>
      <c r="N785" s="473"/>
      <c r="O785" s="473"/>
      <c r="P785" s="473"/>
      <c r="Q785" s="473"/>
      <c r="R785" s="473"/>
      <c r="S785" s="473"/>
      <c r="T785" s="473"/>
      <c r="U785" s="473"/>
      <c r="V785" s="473"/>
      <c r="W785" s="473"/>
      <c r="X785" s="473"/>
      <c r="Y785" s="473"/>
      <c r="Z785" s="473"/>
    </row>
    <row r="786" spans="1:26" ht="14.25" customHeight="1" x14ac:dyDescent="0.25">
      <c r="A786" s="473"/>
      <c r="B786" s="474"/>
      <c r="C786" s="474"/>
      <c r="D786" s="474"/>
      <c r="E786" s="474"/>
      <c r="F786" s="473"/>
      <c r="G786" s="473"/>
      <c r="H786" s="475"/>
      <c r="I786" s="473"/>
      <c r="J786" s="473"/>
      <c r="K786" s="473"/>
      <c r="L786" s="473"/>
      <c r="M786" s="473"/>
      <c r="N786" s="473"/>
      <c r="O786" s="473"/>
      <c r="P786" s="473"/>
      <c r="Q786" s="473"/>
      <c r="R786" s="473"/>
      <c r="S786" s="473"/>
      <c r="T786" s="473"/>
      <c r="U786" s="473"/>
      <c r="V786" s="473"/>
      <c r="W786" s="473"/>
      <c r="X786" s="473"/>
      <c r="Y786" s="473"/>
      <c r="Z786" s="473"/>
    </row>
    <row r="787" spans="1:26" ht="14.25" customHeight="1" x14ac:dyDescent="0.25">
      <c r="A787" s="473"/>
      <c r="B787" s="474"/>
      <c r="C787" s="474"/>
      <c r="D787" s="474"/>
      <c r="E787" s="474"/>
      <c r="F787" s="473"/>
      <c r="G787" s="473"/>
      <c r="H787" s="475"/>
      <c r="I787" s="473"/>
      <c r="J787" s="473"/>
      <c r="K787" s="473"/>
      <c r="L787" s="473"/>
      <c r="M787" s="473"/>
      <c r="N787" s="473"/>
      <c r="O787" s="473"/>
      <c r="P787" s="473"/>
      <c r="Q787" s="473"/>
      <c r="R787" s="473"/>
      <c r="S787" s="473"/>
      <c r="T787" s="473"/>
      <c r="U787" s="473"/>
      <c r="V787" s="473"/>
      <c r="W787" s="473"/>
      <c r="X787" s="473"/>
      <c r="Y787" s="473"/>
      <c r="Z787" s="473"/>
    </row>
    <row r="788" spans="1:26" ht="14.25" customHeight="1" x14ac:dyDescent="0.25">
      <c r="A788" s="473"/>
      <c r="B788" s="474"/>
      <c r="C788" s="474"/>
      <c r="D788" s="474"/>
      <c r="E788" s="474"/>
      <c r="F788" s="473"/>
      <c r="G788" s="473"/>
      <c r="H788" s="475"/>
      <c r="I788" s="473"/>
      <c r="J788" s="473"/>
      <c r="K788" s="473"/>
      <c r="L788" s="473"/>
      <c r="M788" s="473"/>
      <c r="N788" s="473"/>
      <c r="O788" s="473"/>
      <c r="P788" s="473"/>
      <c r="Q788" s="473"/>
      <c r="R788" s="473"/>
      <c r="S788" s="473"/>
      <c r="T788" s="473"/>
      <c r="U788" s="473"/>
      <c r="V788" s="473"/>
      <c r="W788" s="473"/>
      <c r="X788" s="473"/>
      <c r="Y788" s="473"/>
      <c r="Z788" s="473"/>
    </row>
    <row r="789" spans="1:26" ht="14.25" customHeight="1" x14ac:dyDescent="0.25">
      <c r="A789" s="473"/>
      <c r="B789" s="474"/>
      <c r="C789" s="474"/>
      <c r="D789" s="474"/>
      <c r="E789" s="474"/>
      <c r="F789" s="473"/>
      <c r="G789" s="473"/>
      <c r="H789" s="475"/>
      <c r="I789" s="473"/>
      <c r="J789" s="473"/>
      <c r="K789" s="473"/>
      <c r="L789" s="473"/>
      <c r="M789" s="473"/>
      <c r="N789" s="473"/>
      <c r="O789" s="473"/>
      <c r="P789" s="473"/>
      <c r="Q789" s="473"/>
      <c r="R789" s="473"/>
      <c r="S789" s="473"/>
      <c r="T789" s="473"/>
      <c r="U789" s="473"/>
      <c r="V789" s="473"/>
      <c r="W789" s="473"/>
      <c r="X789" s="473"/>
      <c r="Y789" s="473"/>
      <c r="Z789" s="473"/>
    </row>
    <row r="790" spans="1:26" ht="14.25" customHeight="1" x14ac:dyDescent="0.25">
      <c r="A790" s="473"/>
      <c r="B790" s="474"/>
      <c r="C790" s="474"/>
      <c r="D790" s="474"/>
      <c r="E790" s="474"/>
      <c r="F790" s="473"/>
      <c r="G790" s="473"/>
      <c r="H790" s="475"/>
      <c r="I790" s="473"/>
      <c r="J790" s="473"/>
      <c r="K790" s="473"/>
      <c r="L790" s="473"/>
      <c r="M790" s="473"/>
      <c r="N790" s="473"/>
      <c r="O790" s="473"/>
      <c r="P790" s="473"/>
      <c r="Q790" s="473"/>
      <c r="R790" s="473"/>
      <c r="S790" s="473"/>
      <c r="T790" s="473"/>
      <c r="U790" s="473"/>
      <c r="V790" s="473"/>
      <c r="W790" s="473"/>
      <c r="X790" s="473"/>
      <c r="Y790" s="473"/>
      <c r="Z790" s="473"/>
    </row>
    <row r="791" spans="1:26" ht="14.25" customHeight="1" x14ac:dyDescent="0.25">
      <c r="A791" s="473"/>
      <c r="B791" s="474"/>
      <c r="C791" s="474"/>
      <c r="D791" s="474"/>
      <c r="E791" s="474"/>
      <c r="F791" s="473"/>
      <c r="G791" s="473"/>
      <c r="H791" s="475"/>
      <c r="I791" s="473"/>
      <c r="J791" s="473"/>
      <c r="K791" s="473"/>
      <c r="L791" s="473"/>
      <c r="M791" s="473"/>
      <c r="N791" s="473"/>
      <c r="O791" s="473"/>
      <c r="P791" s="473"/>
      <c r="Q791" s="473"/>
      <c r="R791" s="473"/>
      <c r="S791" s="473"/>
      <c r="T791" s="473"/>
      <c r="U791" s="473"/>
      <c r="V791" s="473"/>
      <c r="W791" s="473"/>
      <c r="X791" s="473"/>
      <c r="Y791" s="473"/>
      <c r="Z791" s="473"/>
    </row>
    <row r="792" spans="1:26" ht="14.25" customHeight="1" x14ac:dyDescent="0.25">
      <c r="A792" s="473"/>
      <c r="B792" s="474"/>
      <c r="C792" s="474"/>
      <c r="D792" s="474"/>
      <c r="E792" s="474"/>
      <c r="F792" s="473"/>
      <c r="G792" s="473"/>
      <c r="H792" s="475"/>
      <c r="I792" s="473"/>
      <c r="J792" s="473"/>
      <c r="K792" s="473"/>
      <c r="L792" s="473"/>
      <c r="M792" s="473"/>
      <c r="N792" s="473"/>
      <c r="O792" s="473"/>
      <c r="P792" s="473"/>
      <c r="Q792" s="473"/>
      <c r="R792" s="473"/>
      <c r="S792" s="473"/>
      <c r="T792" s="473"/>
      <c r="U792" s="473"/>
      <c r="V792" s="473"/>
      <c r="W792" s="473"/>
      <c r="X792" s="473"/>
      <c r="Y792" s="473"/>
      <c r="Z792" s="473"/>
    </row>
    <row r="793" spans="1:26" ht="14.25" customHeight="1" x14ac:dyDescent="0.25">
      <c r="A793" s="473"/>
      <c r="B793" s="474"/>
      <c r="C793" s="474"/>
      <c r="D793" s="474"/>
      <c r="E793" s="474"/>
      <c r="F793" s="473"/>
      <c r="G793" s="473"/>
      <c r="H793" s="475"/>
      <c r="I793" s="473"/>
      <c r="J793" s="473"/>
      <c r="K793" s="473"/>
      <c r="L793" s="473"/>
      <c r="M793" s="473"/>
      <c r="N793" s="473"/>
      <c r="O793" s="473"/>
      <c r="P793" s="473"/>
      <c r="Q793" s="473"/>
      <c r="R793" s="473"/>
      <c r="S793" s="473"/>
      <c r="T793" s="473"/>
      <c r="U793" s="473"/>
      <c r="V793" s="473"/>
      <c r="W793" s="473"/>
      <c r="X793" s="473"/>
      <c r="Y793" s="473"/>
      <c r="Z793" s="473"/>
    </row>
    <row r="794" spans="1:26" ht="14.25" customHeight="1" x14ac:dyDescent="0.25">
      <c r="A794" s="473"/>
      <c r="B794" s="474"/>
      <c r="C794" s="474"/>
      <c r="D794" s="474"/>
      <c r="E794" s="474"/>
      <c r="F794" s="473"/>
      <c r="G794" s="473"/>
      <c r="H794" s="475"/>
      <c r="I794" s="473"/>
      <c r="J794" s="473"/>
      <c r="K794" s="473"/>
      <c r="L794" s="473"/>
      <c r="M794" s="473"/>
      <c r="N794" s="473"/>
      <c r="O794" s="473"/>
      <c r="P794" s="473"/>
      <c r="Q794" s="473"/>
      <c r="R794" s="473"/>
      <c r="S794" s="473"/>
      <c r="T794" s="473"/>
      <c r="U794" s="473"/>
      <c r="V794" s="473"/>
      <c r="W794" s="473"/>
      <c r="X794" s="473"/>
      <c r="Y794" s="473"/>
      <c r="Z794" s="473"/>
    </row>
    <row r="795" spans="1:26" ht="14.25" customHeight="1" x14ac:dyDescent="0.25">
      <c r="A795" s="473"/>
      <c r="B795" s="474"/>
      <c r="C795" s="474"/>
      <c r="D795" s="474"/>
      <c r="E795" s="474"/>
      <c r="F795" s="473"/>
      <c r="G795" s="473"/>
      <c r="H795" s="475"/>
      <c r="I795" s="473"/>
      <c r="J795" s="473"/>
      <c r="K795" s="473"/>
      <c r="L795" s="473"/>
      <c r="M795" s="473"/>
      <c r="N795" s="473"/>
      <c r="O795" s="473"/>
      <c r="P795" s="473"/>
      <c r="Q795" s="473"/>
      <c r="R795" s="473"/>
      <c r="S795" s="473"/>
      <c r="T795" s="473"/>
      <c r="U795" s="473"/>
      <c r="V795" s="473"/>
      <c r="W795" s="473"/>
      <c r="X795" s="473"/>
      <c r="Y795" s="473"/>
      <c r="Z795" s="473"/>
    </row>
    <row r="796" spans="1:26" ht="14.25" customHeight="1" x14ac:dyDescent="0.25">
      <c r="A796" s="473"/>
      <c r="B796" s="474"/>
      <c r="C796" s="474"/>
      <c r="D796" s="474"/>
      <c r="E796" s="474"/>
      <c r="F796" s="473"/>
      <c r="G796" s="473"/>
      <c r="H796" s="475"/>
      <c r="I796" s="473"/>
      <c r="J796" s="473"/>
      <c r="K796" s="473"/>
      <c r="L796" s="473"/>
      <c r="M796" s="473"/>
      <c r="N796" s="473"/>
      <c r="O796" s="473"/>
      <c r="P796" s="473"/>
      <c r="Q796" s="473"/>
      <c r="R796" s="473"/>
      <c r="S796" s="473"/>
      <c r="T796" s="473"/>
      <c r="U796" s="473"/>
      <c r="V796" s="473"/>
      <c r="W796" s="473"/>
      <c r="X796" s="473"/>
      <c r="Y796" s="473"/>
      <c r="Z796" s="473"/>
    </row>
    <row r="797" spans="1:26" ht="14.25" customHeight="1" x14ac:dyDescent="0.25">
      <c r="A797" s="473"/>
      <c r="B797" s="474"/>
      <c r="C797" s="474"/>
      <c r="D797" s="474"/>
      <c r="E797" s="474"/>
      <c r="F797" s="473"/>
      <c r="G797" s="473"/>
      <c r="H797" s="475"/>
      <c r="I797" s="473"/>
      <c r="J797" s="473"/>
      <c r="K797" s="473"/>
      <c r="L797" s="473"/>
      <c r="M797" s="473"/>
      <c r="N797" s="473"/>
      <c r="O797" s="473"/>
      <c r="P797" s="473"/>
      <c r="Q797" s="473"/>
      <c r="R797" s="473"/>
      <c r="S797" s="473"/>
      <c r="T797" s="473"/>
      <c r="U797" s="473"/>
      <c r="V797" s="473"/>
      <c r="W797" s="473"/>
      <c r="X797" s="473"/>
      <c r="Y797" s="473"/>
      <c r="Z797" s="473"/>
    </row>
    <row r="798" spans="1:26" ht="14.25" customHeight="1" x14ac:dyDescent="0.25">
      <c r="A798" s="473"/>
      <c r="B798" s="474"/>
      <c r="C798" s="474"/>
      <c r="D798" s="474"/>
      <c r="E798" s="474"/>
      <c r="F798" s="473"/>
      <c r="G798" s="473"/>
      <c r="H798" s="475"/>
      <c r="I798" s="473"/>
      <c r="J798" s="473"/>
      <c r="K798" s="473"/>
      <c r="L798" s="473"/>
      <c r="M798" s="473"/>
      <c r="N798" s="473"/>
      <c r="O798" s="473"/>
      <c r="P798" s="473"/>
      <c r="Q798" s="473"/>
      <c r="R798" s="473"/>
      <c r="S798" s="473"/>
      <c r="T798" s="473"/>
      <c r="U798" s="473"/>
      <c r="V798" s="473"/>
      <c r="W798" s="473"/>
      <c r="X798" s="473"/>
      <c r="Y798" s="473"/>
      <c r="Z798" s="473"/>
    </row>
    <row r="799" spans="1:26" ht="14.25" customHeight="1" x14ac:dyDescent="0.25">
      <c r="A799" s="473"/>
      <c r="B799" s="474"/>
      <c r="C799" s="474"/>
      <c r="D799" s="474"/>
      <c r="E799" s="474"/>
      <c r="F799" s="473"/>
      <c r="G799" s="473"/>
      <c r="H799" s="475"/>
      <c r="I799" s="473"/>
      <c r="J799" s="473"/>
      <c r="K799" s="473"/>
      <c r="L799" s="473"/>
      <c r="M799" s="473"/>
      <c r="N799" s="473"/>
      <c r="O799" s="473"/>
      <c r="P799" s="473"/>
      <c r="Q799" s="473"/>
      <c r="R799" s="473"/>
      <c r="S799" s="473"/>
      <c r="T799" s="473"/>
      <c r="U799" s="473"/>
      <c r="V799" s="473"/>
      <c r="W799" s="473"/>
      <c r="X799" s="473"/>
      <c r="Y799" s="473"/>
      <c r="Z799" s="473"/>
    </row>
    <row r="800" spans="1:26" ht="14.25" customHeight="1" x14ac:dyDescent="0.25">
      <c r="A800" s="473"/>
      <c r="B800" s="474"/>
      <c r="C800" s="474"/>
      <c r="D800" s="474"/>
      <c r="E800" s="474"/>
      <c r="F800" s="473"/>
      <c r="G800" s="473"/>
      <c r="H800" s="475"/>
      <c r="I800" s="473"/>
      <c r="J800" s="473"/>
      <c r="K800" s="473"/>
      <c r="L800" s="473"/>
      <c r="M800" s="473"/>
      <c r="N800" s="473"/>
      <c r="O800" s="473"/>
      <c r="P800" s="473"/>
      <c r="Q800" s="473"/>
      <c r="R800" s="473"/>
      <c r="S800" s="473"/>
      <c r="T800" s="473"/>
      <c r="U800" s="473"/>
      <c r="V800" s="473"/>
      <c r="W800" s="473"/>
      <c r="X800" s="473"/>
      <c r="Y800" s="473"/>
      <c r="Z800" s="473"/>
    </row>
    <row r="801" spans="1:26" ht="14.25" customHeight="1" x14ac:dyDescent="0.25">
      <c r="A801" s="473"/>
      <c r="B801" s="474"/>
      <c r="C801" s="474"/>
      <c r="D801" s="474"/>
      <c r="E801" s="474"/>
      <c r="F801" s="473"/>
      <c r="G801" s="473"/>
      <c r="H801" s="475"/>
      <c r="I801" s="473"/>
      <c r="J801" s="473"/>
      <c r="K801" s="473"/>
      <c r="L801" s="473"/>
      <c r="M801" s="473"/>
      <c r="N801" s="473"/>
      <c r="O801" s="473"/>
      <c r="P801" s="473"/>
      <c r="Q801" s="473"/>
      <c r="R801" s="473"/>
      <c r="S801" s="473"/>
      <c r="T801" s="473"/>
      <c r="U801" s="473"/>
      <c r="V801" s="473"/>
      <c r="W801" s="473"/>
      <c r="X801" s="473"/>
      <c r="Y801" s="473"/>
      <c r="Z801" s="473"/>
    </row>
    <row r="802" spans="1:26" ht="14.25" customHeight="1" x14ac:dyDescent="0.25">
      <c r="A802" s="473"/>
      <c r="B802" s="474"/>
      <c r="C802" s="474"/>
      <c r="D802" s="474"/>
      <c r="E802" s="474"/>
      <c r="F802" s="473"/>
      <c r="G802" s="473"/>
      <c r="H802" s="475"/>
      <c r="I802" s="473"/>
      <c r="J802" s="473"/>
      <c r="K802" s="473"/>
      <c r="L802" s="473"/>
      <c r="M802" s="473"/>
      <c r="N802" s="473"/>
      <c r="O802" s="473"/>
      <c r="P802" s="473"/>
      <c r="Q802" s="473"/>
      <c r="R802" s="473"/>
      <c r="S802" s="473"/>
      <c r="T802" s="473"/>
      <c r="U802" s="473"/>
      <c r="V802" s="473"/>
      <c r="W802" s="473"/>
      <c r="X802" s="473"/>
      <c r="Y802" s="473"/>
      <c r="Z802" s="473"/>
    </row>
    <row r="803" spans="1:26" ht="14.25" customHeight="1" x14ac:dyDescent="0.25">
      <c r="A803" s="473"/>
      <c r="B803" s="474"/>
      <c r="C803" s="474"/>
      <c r="D803" s="474"/>
      <c r="E803" s="474"/>
      <c r="F803" s="473"/>
      <c r="G803" s="473"/>
      <c r="H803" s="475"/>
      <c r="I803" s="473"/>
      <c r="J803" s="473"/>
      <c r="K803" s="473"/>
      <c r="L803" s="473"/>
      <c r="M803" s="473"/>
      <c r="N803" s="473"/>
      <c r="O803" s="473"/>
      <c r="P803" s="473"/>
      <c r="Q803" s="473"/>
      <c r="R803" s="473"/>
      <c r="S803" s="473"/>
      <c r="T803" s="473"/>
      <c r="U803" s="473"/>
      <c r="V803" s="473"/>
      <c r="W803" s="473"/>
      <c r="X803" s="473"/>
      <c r="Y803" s="473"/>
      <c r="Z803" s="473"/>
    </row>
    <row r="804" spans="1:26" ht="14.25" customHeight="1" x14ac:dyDescent="0.25">
      <c r="A804" s="473"/>
      <c r="B804" s="474"/>
      <c r="C804" s="474"/>
      <c r="D804" s="474"/>
      <c r="E804" s="474"/>
      <c r="F804" s="473"/>
      <c r="G804" s="473"/>
      <c r="H804" s="475"/>
      <c r="I804" s="473"/>
      <c r="J804" s="473"/>
      <c r="K804" s="473"/>
      <c r="L804" s="473"/>
      <c r="M804" s="473"/>
      <c r="N804" s="473"/>
      <c r="O804" s="473"/>
      <c r="P804" s="473"/>
      <c r="Q804" s="473"/>
      <c r="R804" s="473"/>
      <c r="S804" s="473"/>
      <c r="T804" s="473"/>
      <c r="U804" s="473"/>
      <c r="V804" s="473"/>
      <c r="W804" s="473"/>
      <c r="X804" s="473"/>
      <c r="Y804" s="473"/>
      <c r="Z804" s="473"/>
    </row>
    <row r="805" spans="1:26" ht="14.25" customHeight="1" x14ac:dyDescent="0.25">
      <c r="A805" s="473"/>
      <c r="B805" s="474"/>
      <c r="C805" s="474"/>
      <c r="D805" s="474"/>
      <c r="E805" s="474"/>
      <c r="F805" s="473"/>
      <c r="G805" s="473"/>
      <c r="H805" s="475"/>
      <c r="I805" s="473"/>
      <c r="J805" s="473"/>
      <c r="K805" s="473"/>
      <c r="L805" s="473"/>
      <c r="M805" s="473"/>
      <c r="N805" s="473"/>
      <c r="O805" s="473"/>
      <c r="P805" s="473"/>
      <c r="Q805" s="473"/>
      <c r="R805" s="473"/>
      <c r="S805" s="473"/>
      <c r="T805" s="473"/>
      <c r="U805" s="473"/>
      <c r="V805" s="473"/>
      <c r="W805" s="473"/>
      <c r="X805" s="473"/>
      <c r="Y805" s="473"/>
      <c r="Z805" s="473"/>
    </row>
    <row r="806" spans="1:26" ht="14.25" customHeight="1" x14ac:dyDescent="0.25">
      <c r="A806" s="473"/>
      <c r="B806" s="474"/>
      <c r="C806" s="474"/>
      <c r="D806" s="474"/>
      <c r="E806" s="474"/>
      <c r="F806" s="473"/>
      <c r="G806" s="473"/>
      <c r="H806" s="475"/>
      <c r="I806" s="473"/>
      <c r="J806" s="473"/>
      <c r="K806" s="473"/>
      <c r="L806" s="473"/>
      <c r="M806" s="473"/>
      <c r="N806" s="473"/>
      <c r="O806" s="473"/>
      <c r="P806" s="473"/>
      <c r="Q806" s="473"/>
      <c r="R806" s="473"/>
      <c r="S806" s="473"/>
      <c r="T806" s="473"/>
      <c r="U806" s="473"/>
      <c r="V806" s="473"/>
      <c r="W806" s="473"/>
      <c r="X806" s="473"/>
      <c r="Y806" s="473"/>
      <c r="Z806" s="473"/>
    </row>
    <row r="807" spans="1:26" ht="14.25" customHeight="1" x14ac:dyDescent="0.25">
      <c r="A807" s="473"/>
      <c r="B807" s="474"/>
      <c r="C807" s="474"/>
      <c r="D807" s="474"/>
      <c r="E807" s="474"/>
      <c r="F807" s="473"/>
      <c r="G807" s="473"/>
      <c r="H807" s="475"/>
      <c r="I807" s="473"/>
      <c r="J807" s="473"/>
      <c r="K807" s="473"/>
      <c r="L807" s="473"/>
      <c r="M807" s="473"/>
      <c r="N807" s="473"/>
      <c r="O807" s="473"/>
      <c r="P807" s="473"/>
      <c r="Q807" s="473"/>
      <c r="R807" s="473"/>
      <c r="S807" s="473"/>
      <c r="T807" s="473"/>
      <c r="U807" s="473"/>
      <c r="V807" s="473"/>
      <c r="W807" s="473"/>
      <c r="X807" s="473"/>
      <c r="Y807" s="473"/>
      <c r="Z807" s="473"/>
    </row>
    <row r="808" spans="1:26" ht="14.25" customHeight="1" x14ac:dyDescent="0.25">
      <c r="A808" s="473"/>
      <c r="B808" s="474"/>
      <c r="C808" s="474"/>
      <c r="D808" s="474"/>
      <c r="E808" s="474"/>
      <c r="F808" s="473"/>
      <c r="G808" s="473"/>
      <c r="H808" s="475"/>
      <c r="I808" s="473"/>
      <c r="J808" s="473"/>
      <c r="K808" s="473"/>
      <c r="L808" s="473"/>
      <c r="M808" s="473"/>
      <c r="N808" s="473"/>
      <c r="O808" s="473"/>
      <c r="P808" s="473"/>
      <c r="Q808" s="473"/>
      <c r="R808" s="473"/>
      <c r="S808" s="473"/>
      <c r="T808" s="473"/>
      <c r="U808" s="473"/>
      <c r="V808" s="473"/>
      <c r="W808" s="473"/>
      <c r="X808" s="473"/>
      <c r="Y808" s="473"/>
      <c r="Z808" s="473"/>
    </row>
    <row r="809" spans="1:26" ht="14.25" customHeight="1" x14ac:dyDescent="0.25">
      <c r="A809" s="473"/>
      <c r="B809" s="474"/>
      <c r="C809" s="474"/>
      <c r="D809" s="474"/>
      <c r="E809" s="474"/>
      <c r="F809" s="473"/>
      <c r="G809" s="473"/>
      <c r="H809" s="475"/>
      <c r="I809" s="473"/>
      <c r="J809" s="473"/>
      <c r="K809" s="473"/>
      <c r="L809" s="473"/>
      <c r="M809" s="473"/>
      <c r="N809" s="473"/>
      <c r="O809" s="473"/>
      <c r="P809" s="473"/>
      <c r="Q809" s="473"/>
      <c r="R809" s="473"/>
      <c r="S809" s="473"/>
      <c r="T809" s="473"/>
      <c r="U809" s="473"/>
      <c r="V809" s="473"/>
      <c r="W809" s="473"/>
      <c r="X809" s="473"/>
      <c r="Y809" s="473"/>
      <c r="Z809" s="473"/>
    </row>
    <row r="810" spans="1:26" ht="14.25" customHeight="1" x14ac:dyDescent="0.25">
      <c r="A810" s="473"/>
      <c r="B810" s="474"/>
      <c r="C810" s="474"/>
      <c r="D810" s="474"/>
      <c r="E810" s="474"/>
      <c r="F810" s="473"/>
      <c r="G810" s="473"/>
      <c r="H810" s="475"/>
      <c r="I810" s="473"/>
      <c r="J810" s="473"/>
      <c r="K810" s="473"/>
      <c r="L810" s="473"/>
      <c r="M810" s="473"/>
      <c r="N810" s="473"/>
      <c r="O810" s="473"/>
      <c r="P810" s="473"/>
      <c r="Q810" s="473"/>
      <c r="R810" s="473"/>
      <c r="S810" s="473"/>
      <c r="T810" s="473"/>
      <c r="U810" s="473"/>
      <c r="V810" s="473"/>
      <c r="W810" s="473"/>
      <c r="X810" s="473"/>
      <c r="Y810" s="473"/>
      <c r="Z810" s="473"/>
    </row>
    <row r="811" spans="1:26" ht="14.25" customHeight="1" x14ac:dyDescent="0.25">
      <c r="A811" s="473"/>
      <c r="B811" s="474"/>
      <c r="C811" s="474"/>
      <c r="D811" s="474"/>
      <c r="E811" s="474"/>
      <c r="F811" s="473"/>
      <c r="G811" s="473"/>
      <c r="H811" s="475"/>
      <c r="I811" s="473"/>
      <c r="J811" s="473"/>
      <c r="K811" s="473"/>
      <c r="L811" s="473"/>
      <c r="M811" s="473"/>
      <c r="N811" s="473"/>
      <c r="O811" s="473"/>
      <c r="P811" s="473"/>
      <c r="Q811" s="473"/>
      <c r="R811" s="473"/>
      <c r="S811" s="473"/>
      <c r="T811" s="473"/>
      <c r="U811" s="473"/>
      <c r="V811" s="473"/>
      <c r="W811" s="473"/>
      <c r="X811" s="473"/>
      <c r="Y811" s="473"/>
      <c r="Z811" s="473"/>
    </row>
    <row r="812" spans="1:26" ht="14.25" customHeight="1" x14ac:dyDescent="0.25">
      <c r="A812" s="473"/>
      <c r="B812" s="474"/>
      <c r="C812" s="474"/>
      <c r="D812" s="474"/>
      <c r="E812" s="474"/>
      <c r="F812" s="473"/>
      <c r="G812" s="473"/>
      <c r="H812" s="475"/>
      <c r="I812" s="473"/>
      <c r="J812" s="473"/>
      <c r="K812" s="473"/>
      <c r="L812" s="473"/>
      <c r="M812" s="473"/>
      <c r="N812" s="473"/>
      <c r="O812" s="473"/>
      <c r="P812" s="473"/>
      <c r="Q812" s="473"/>
      <c r="R812" s="473"/>
      <c r="S812" s="473"/>
      <c r="T812" s="473"/>
      <c r="U812" s="473"/>
      <c r="V812" s="473"/>
      <c r="W812" s="473"/>
      <c r="X812" s="473"/>
      <c r="Y812" s="473"/>
      <c r="Z812" s="473"/>
    </row>
    <row r="813" spans="1:26" ht="14.25" customHeight="1" x14ac:dyDescent="0.25">
      <c r="A813" s="473"/>
      <c r="B813" s="474"/>
      <c r="C813" s="474"/>
      <c r="D813" s="474"/>
      <c r="E813" s="474"/>
      <c r="F813" s="473"/>
      <c r="G813" s="473"/>
      <c r="H813" s="475"/>
      <c r="I813" s="473"/>
      <c r="J813" s="473"/>
      <c r="K813" s="473"/>
      <c r="L813" s="473"/>
      <c r="M813" s="473"/>
      <c r="N813" s="473"/>
      <c r="O813" s="473"/>
      <c r="P813" s="473"/>
      <c r="Q813" s="473"/>
      <c r="R813" s="473"/>
      <c r="S813" s="473"/>
      <c r="T813" s="473"/>
      <c r="U813" s="473"/>
      <c r="V813" s="473"/>
      <c r="W813" s="473"/>
      <c r="X813" s="473"/>
      <c r="Y813" s="473"/>
      <c r="Z813" s="473"/>
    </row>
    <row r="814" spans="1:26" ht="14.25" customHeight="1" x14ac:dyDescent="0.25">
      <c r="A814" s="473"/>
      <c r="B814" s="474"/>
      <c r="C814" s="474"/>
      <c r="D814" s="474"/>
      <c r="E814" s="474"/>
      <c r="F814" s="473"/>
      <c r="G814" s="473"/>
      <c r="H814" s="475"/>
      <c r="I814" s="473"/>
      <c r="J814" s="473"/>
      <c r="K814" s="473"/>
      <c r="L814" s="473"/>
      <c r="M814" s="473"/>
      <c r="N814" s="473"/>
      <c r="O814" s="473"/>
      <c r="P814" s="473"/>
      <c r="Q814" s="473"/>
      <c r="R814" s="473"/>
      <c r="S814" s="473"/>
      <c r="T814" s="473"/>
      <c r="U814" s="473"/>
      <c r="V814" s="473"/>
      <c r="W814" s="473"/>
      <c r="X814" s="473"/>
      <c r="Y814" s="473"/>
      <c r="Z814" s="473"/>
    </row>
    <row r="815" spans="1:26" ht="14.25" customHeight="1" x14ac:dyDescent="0.25">
      <c r="A815" s="473"/>
      <c r="B815" s="474"/>
      <c r="C815" s="474"/>
      <c r="D815" s="474"/>
      <c r="E815" s="474"/>
      <c r="F815" s="473"/>
      <c r="G815" s="473"/>
      <c r="H815" s="475"/>
      <c r="I815" s="473"/>
      <c r="J815" s="473"/>
      <c r="K815" s="473"/>
      <c r="L815" s="473"/>
      <c r="M815" s="473"/>
      <c r="N815" s="473"/>
      <c r="O815" s="473"/>
      <c r="P815" s="473"/>
      <c r="Q815" s="473"/>
      <c r="R815" s="473"/>
      <c r="S815" s="473"/>
      <c r="T815" s="473"/>
      <c r="U815" s="473"/>
      <c r="V815" s="473"/>
      <c r="W815" s="473"/>
      <c r="X815" s="473"/>
      <c r="Y815" s="473"/>
      <c r="Z815" s="473"/>
    </row>
    <row r="816" spans="1:26" ht="14.25" customHeight="1" x14ac:dyDescent="0.25">
      <c r="A816" s="473"/>
      <c r="B816" s="474"/>
      <c r="C816" s="474"/>
      <c r="D816" s="474"/>
      <c r="E816" s="474"/>
      <c r="F816" s="473"/>
      <c r="G816" s="473"/>
      <c r="H816" s="475"/>
      <c r="I816" s="473"/>
      <c r="J816" s="473"/>
      <c r="K816" s="473"/>
      <c r="L816" s="473"/>
      <c r="M816" s="473"/>
      <c r="N816" s="473"/>
      <c r="O816" s="473"/>
      <c r="P816" s="473"/>
      <c r="Q816" s="473"/>
      <c r="R816" s="473"/>
      <c r="S816" s="473"/>
      <c r="T816" s="473"/>
      <c r="U816" s="473"/>
      <c r="V816" s="473"/>
      <c r="W816" s="473"/>
      <c r="X816" s="473"/>
      <c r="Y816" s="473"/>
      <c r="Z816" s="473"/>
    </row>
    <row r="817" spans="1:26" ht="14.25" customHeight="1" x14ac:dyDescent="0.25">
      <c r="A817" s="473"/>
      <c r="B817" s="474"/>
      <c r="C817" s="474"/>
      <c r="D817" s="474"/>
      <c r="E817" s="474"/>
      <c r="F817" s="473"/>
      <c r="G817" s="473"/>
      <c r="H817" s="475"/>
      <c r="I817" s="473"/>
      <c r="J817" s="473"/>
      <c r="K817" s="473"/>
      <c r="L817" s="473"/>
      <c r="M817" s="473"/>
      <c r="N817" s="473"/>
      <c r="O817" s="473"/>
      <c r="P817" s="473"/>
      <c r="Q817" s="473"/>
      <c r="R817" s="473"/>
      <c r="S817" s="473"/>
      <c r="T817" s="473"/>
      <c r="U817" s="473"/>
      <c r="V817" s="473"/>
      <c r="W817" s="473"/>
      <c r="X817" s="473"/>
      <c r="Y817" s="473"/>
      <c r="Z817" s="473"/>
    </row>
    <row r="818" spans="1:26" ht="14.25" customHeight="1" x14ac:dyDescent="0.25">
      <c r="A818" s="473"/>
      <c r="B818" s="474"/>
      <c r="C818" s="474"/>
      <c r="D818" s="474"/>
      <c r="E818" s="474"/>
      <c r="F818" s="473"/>
      <c r="G818" s="473"/>
      <c r="H818" s="475"/>
      <c r="I818" s="473"/>
      <c r="J818" s="473"/>
      <c r="K818" s="473"/>
      <c r="L818" s="473"/>
      <c r="M818" s="473"/>
      <c r="N818" s="473"/>
      <c r="O818" s="473"/>
      <c r="P818" s="473"/>
      <c r="Q818" s="473"/>
      <c r="R818" s="473"/>
      <c r="S818" s="473"/>
      <c r="T818" s="473"/>
      <c r="U818" s="473"/>
      <c r="V818" s="473"/>
      <c r="W818" s="473"/>
      <c r="X818" s="473"/>
      <c r="Y818" s="473"/>
      <c r="Z818" s="473"/>
    </row>
    <row r="819" spans="1:26" ht="14.25" customHeight="1" x14ac:dyDescent="0.25">
      <c r="A819" s="473"/>
      <c r="B819" s="474"/>
      <c r="C819" s="474"/>
      <c r="D819" s="474"/>
      <c r="E819" s="474"/>
      <c r="F819" s="473"/>
      <c r="G819" s="473"/>
      <c r="H819" s="475"/>
      <c r="I819" s="473"/>
      <c r="J819" s="473"/>
      <c r="K819" s="473"/>
      <c r="L819" s="473"/>
      <c r="M819" s="473"/>
      <c r="N819" s="473"/>
      <c r="O819" s="473"/>
      <c r="P819" s="473"/>
      <c r="Q819" s="473"/>
      <c r="R819" s="473"/>
      <c r="S819" s="473"/>
      <c r="T819" s="473"/>
      <c r="U819" s="473"/>
      <c r="V819" s="473"/>
      <c r="W819" s="473"/>
      <c r="X819" s="473"/>
      <c r="Y819" s="473"/>
      <c r="Z819" s="473"/>
    </row>
    <row r="820" spans="1:26" ht="14.25" customHeight="1" x14ac:dyDescent="0.25">
      <c r="A820" s="473"/>
      <c r="B820" s="474"/>
      <c r="C820" s="474"/>
      <c r="D820" s="474"/>
      <c r="E820" s="474"/>
      <c r="F820" s="473"/>
      <c r="G820" s="473"/>
      <c r="H820" s="475"/>
      <c r="I820" s="473"/>
      <c r="J820" s="473"/>
      <c r="K820" s="473"/>
      <c r="L820" s="473"/>
      <c r="M820" s="473"/>
      <c r="N820" s="473"/>
      <c r="O820" s="473"/>
      <c r="P820" s="473"/>
      <c r="Q820" s="473"/>
      <c r="R820" s="473"/>
      <c r="S820" s="473"/>
      <c r="T820" s="473"/>
      <c r="U820" s="473"/>
      <c r="V820" s="473"/>
      <c r="W820" s="473"/>
      <c r="X820" s="473"/>
      <c r="Y820" s="473"/>
      <c r="Z820" s="473"/>
    </row>
    <row r="821" spans="1:26" ht="14.25" customHeight="1" x14ac:dyDescent="0.25">
      <c r="A821" s="473"/>
      <c r="B821" s="474"/>
      <c r="C821" s="474"/>
      <c r="D821" s="474"/>
      <c r="E821" s="474"/>
      <c r="F821" s="473"/>
      <c r="G821" s="473"/>
      <c r="H821" s="475"/>
      <c r="I821" s="473"/>
      <c r="J821" s="473"/>
      <c r="K821" s="473"/>
      <c r="L821" s="473"/>
      <c r="M821" s="473"/>
      <c r="N821" s="473"/>
      <c r="O821" s="473"/>
      <c r="P821" s="473"/>
      <c r="Q821" s="473"/>
      <c r="R821" s="473"/>
      <c r="S821" s="473"/>
      <c r="T821" s="473"/>
      <c r="U821" s="473"/>
      <c r="V821" s="473"/>
      <c r="W821" s="473"/>
      <c r="X821" s="473"/>
      <c r="Y821" s="473"/>
      <c r="Z821" s="473"/>
    </row>
    <row r="822" spans="1:26" ht="14.25" customHeight="1" x14ac:dyDescent="0.25">
      <c r="A822" s="473"/>
      <c r="B822" s="474"/>
      <c r="C822" s="474"/>
      <c r="D822" s="474"/>
      <c r="E822" s="474"/>
      <c r="F822" s="473"/>
      <c r="G822" s="473"/>
      <c r="H822" s="475"/>
      <c r="I822" s="473"/>
      <c r="J822" s="473"/>
      <c r="K822" s="473"/>
      <c r="L822" s="473"/>
      <c r="M822" s="473"/>
      <c r="N822" s="473"/>
      <c r="O822" s="473"/>
      <c r="P822" s="473"/>
      <c r="Q822" s="473"/>
      <c r="R822" s="473"/>
      <c r="S822" s="473"/>
      <c r="T822" s="473"/>
      <c r="U822" s="473"/>
      <c r="V822" s="473"/>
      <c r="W822" s="473"/>
      <c r="X822" s="473"/>
      <c r="Y822" s="473"/>
      <c r="Z822" s="473"/>
    </row>
    <row r="823" spans="1:26" ht="14.25" customHeight="1" x14ac:dyDescent="0.25">
      <c r="A823" s="473"/>
      <c r="B823" s="474"/>
      <c r="C823" s="474"/>
      <c r="D823" s="474"/>
      <c r="E823" s="474"/>
      <c r="F823" s="473"/>
      <c r="G823" s="473"/>
      <c r="H823" s="475"/>
      <c r="I823" s="473"/>
      <c r="J823" s="473"/>
      <c r="K823" s="473"/>
      <c r="L823" s="473"/>
      <c r="M823" s="473"/>
      <c r="N823" s="473"/>
      <c r="O823" s="473"/>
      <c r="P823" s="473"/>
      <c r="Q823" s="473"/>
      <c r="R823" s="473"/>
      <c r="S823" s="473"/>
      <c r="T823" s="473"/>
      <c r="U823" s="473"/>
      <c r="V823" s="473"/>
      <c r="W823" s="473"/>
      <c r="X823" s="473"/>
      <c r="Y823" s="473"/>
      <c r="Z823" s="473"/>
    </row>
    <row r="824" spans="1:26" ht="14.25" customHeight="1" x14ac:dyDescent="0.25">
      <c r="A824" s="473"/>
      <c r="B824" s="474"/>
      <c r="C824" s="474"/>
      <c r="D824" s="474"/>
      <c r="E824" s="474"/>
      <c r="F824" s="473"/>
      <c r="G824" s="473"/>
      <c r="H824" s="475"/>
      <c r="I824" s="473"/>
      <c r="J824" s="473"/>
      <c r="K824" s="473"/>
      <c r="L824" s="473"/>
      <c r="M824" s="473"/>
      <c r="N824" s="473"/>
      <c r="O824" s="473"/>
      <c r="P824" s="473"/>
      <c r="Q824" s="473"/>
      <c r="R824" s="473"/>
      <c r="S824" s="473"/>
      <c r="T824" s="473"/>
      <c r="U824" s="473"/>
      <c r="V824" s="473"/>
      <c r="W824" s="473"/>
      <c r="X824" s="473"/>
      <c r="Y824" s="473"/>
      <c r="Z824" s="473"/>
    </row>
    <row r="825" spans="1:26" ht="14.25" customHeight="1" x14ac:dyDescent="0.25">
      <c r="A825" s="473"/>
      <c r="B825" s="474"/>
      <c r="C825" s="474"/>
      <c r="D825" s="474"/>
      <c r="E825" s="474"/>
      <c r="F825" s="473"/>
      <c r="G825" s="473"/>
      <c r="H825" s="475"/>
      <c r="I825" s="473"/>
      <c r="J825" s="473"/>
      <c r="K825" s="473"/>
      <c r="L825" s="473"/>
      <c r="M825" s="473"/>
      <c r="N825" s="473"/>
      <c r="O825" s="473"/>
      <c r="P825" s="473"/>
      <c r="Q825" s="473"/>
      <c r="R825" s="473"/>
      <c r="S825" s="473"/>
      <c r="T825" s="473"/>
      <c r="U825" s="473"/>
      <c r="V825" s="473"/>
      <c r="W825" s="473"/>
      <c r="X825" s="473"/>
      <c r="Y825" s="473"/>
      <c r="Z825" s="473"/>
    </row>
    <row r="826" spans="1:26" ht="14.25" customHeight="1" x14ac:dyDescent="0.25">
      <c r="A826" s="473"/>
      <c r="B826" s="474"/>
      <c r="C826" s="474"/>
      <c r="D826" s="474"/>
      <c r="E826" s="474"/>
      <c r="F826" s="473"/>
      <c r="G826" s="473"/>
      <c r="H826" s="475"/>
      <c r="I826" s="473"/>
      <c r="J826" s="473"/>
      <c r="K826" s="473"/>
      <c r="L826" s="473"/>
      <c r="M826" s="473"/>
      <c r="N826" s="473"/>
      <c r="O826" s="473"/>
      <c r="P826" s="473"/>
      <c r="Q826" s="473"/>
      <c r="R826" s="473"/>
      <c r="S826" s="473"/>
      <c r="T826" s="473"/>
      <c r="U826" s="473"/>
      <c r="V826" s="473"/>
      <c r="W826" s="473"/>
      <c r="X826" s="473"/>
      <c r="Y826" s="473"/>
      <c r="Z826" s="473"/>
    </row>
    <row r="827" spans="1:26" ht="14.25" customHeight="1" x14ac:dyDescent="0.25">
      <c r="A827" s="473"/>
      <c r="B827" s="474"/>
      <c r="C827" s="474"/>
      <c r="D827" s="474"/>
      <c r="E827" s="474"/>
      <c r="F827" s="473"/>
      <c r="G827" s="473"/>
      <c r="H827" s="475"/>
      <c r="I827" s="473"/>
      <c r="J827" s="473"/>
      <c r="K827" s="473"/>
      <c r="L827" s="473"/>
      <c r="M827" s="473"/>
      <c r="N827" s="473"/>
      <c r="O827" s="473"/>
      <c r="P827" s="473"/>
      <c r="Q827" s="473"/>
      <c r="R827" s="473"/>
      <c r="S827" s="473"/>
      <c r="T827" s="473"/>
      <c r="U827" s="473"/>
      <c r="V827" s="473"/>
      <c r="W827" s="473"/>
      <c r="X827" s="473"/>
      <c r="Y827" s="473"/>
      <c r="Z827" s="473"/>
    </row>
    <row r="828" spans="1:26" ht="14.25" customHeight="1" x14ac:dyDescent="0.25">
      <c r="A828" s="473"/>
      <c r="B828" s="474"/>
      <c r="C828" s="474"/>
      <c r="D828" s="474"/>
      <c r="E828" s="474"/>
      <c r="F828" s="473"/>
      <c r="G828" s="473"/>
      <c r="H828" s="475"/>
      <c r="I828" s="473"/>
      <c r="J828" s="473"/>
      <c r="K828" s="473"/>
      <c r="L828" s="473"/>
      <c r="M828" s="473"/>
      <c r="N828" s="473"/>
      <c r="O828" s="473"/>
      <c r="P828" s="473"/>
      <c r="Q828" s="473"/>
      <c r="R828" s="473"/>
      <c r="S828" s="473"/>
      <c r="T828" s="473"/>
      <c r="U828" s="473"/>
      <c r="V828" s="473"/>
      <c r="W828" s="473"/>
      <c r="X828" s="473"/>
      <c r="Y828" s="473"/>
      <c r="Z828" s="473"/>
    </row>
    <row r="829" spans="1:26" ht="14.25" customHeight="1" x14ac:dyDescent="0.25">
      <c r="A829" s="473"/>
      <c r="B829" s="474"/>
      <c r="C829" s="474"/>
      <c r="D829" s="474"/>
      <c r="E829" s="474"/>
      <c r="F829" s="473"/>
      <c r="G829" s="473"/>
      <c r="H829" s="475"/>
      <c r="I829" s="473"/>
      <c r="J829" s="473"/>
      <c r="K829" s="473"/>
      <c r="L829" s="473"/>
      <c r="M829" s="473"/>
      <c r="N829" s="473"/>
      <c r="O829" s="473"/>
      <c r="P829" s="473"/>
      <c r="Q829" s="473"/>
      <c r="R829" s="473"/>
      <c r="S829" s="473"/>
      <c r="T829" s="473"/>
      <c r="U829" s="473"/>
      <c r="V829" s="473"/>
      <c r="W829" s="473"/>
      <c r="X829" s="473"/>
      <c r="Y829" s="473"/>
      <c r="Z829" s="473"/>
    </row>
    <row r="830" spans="1:26" ht="14.25" customHeight="1" x14ac:dyDescent="0.25">
      <c r="A830" s="473"/>
      <c r="B830" s="474"/>
      <c r="C830" s="474"/>
      <c r="D830" s="474"/>
      <c r="E830" s="474"/>
      <c r="F830" s="473"/>
      <c r="G830" s="473"/>
      <c r="H830" s="475"/>
      <c r="I830" s="473"/>
      <c r="J830" s="473"/>
      <c r="K830" s="473"/>
      <c r="L830" s="473"/>
      <c r="M830" s="473"/>
      <c r="N830" s="473"/>
      <c r="O830" s="473"/>
      <c r="P830" s="473"/>
      <c r="Q830" s="473"/>
      <c r="R830" s="473"/>
      <c r="S830" s="473"/>
      <c r="T830" s="473"/>
      <c r="U830" s="473"/>
      <c r="V830" s="473"/>
      <c r="W830" s="473"/>
      <c r="X830" s="473"/>
      <c r="Y830" s="473"/>
      <c r="Z830" s="473"/>
    </row>
    <row r="831" spans="1:26" ht="14.25" customHeight="1" x14ac:dyDescent="0.25">
      <c r="A831" s="473"/>
      <c r="B831" s="474"/>
      <c r="C831" s="474"/>
      <c r="D831" s="474"/>
      <c r="E831" s="474"/>
      <c r="F831" s="473"/>
      <c r="G831" s="473"/>
      <c r="H831" s="475"/>
      <c r="I831" s="473"/>
      <c r="J831" s="473"/>
      <c r="K831" s="473"/>
      <c r="L831" s="473"/>
      <c r="M831" s="473"/>
      <c r="N831" s="473"/>
      <c r="O831" s="473"/>
      <c r="P831" s="473"/>
      <c r="Q831" s="473"/>
      <c r="R831" s="473"/>
      <c r="S831" s="473"/>
      <c r="T831" s="473"/>
      <c r="U831" s="473"/>
      <c r="V831" s="473"/>
      <c r="W831" s="473"/>
      <c r="X831" s="473"/>
      <c r="Y831" s="473"/>
      <c r="Z831" s="473"/>
    </row>
    <row r="832" spans="1:26" ht="14.25" customHeight="1" x14ac:dyDescent="0.25">
      <c r="A832" s="473"/>
      <c r="B832" s="474"/>
      <c r="C832" s="474"/>
      <c r="D832" s="474"/>
      <c r="E832" s="474"/>
      <c r="F832" s="473"/>
      <c r="G832" s="473"/>
      <c r="H832" s="475"/>
      <c r="I832" s="473"/>
      <c r="J832" s="473"/>
      <c r="K832" s="473"/>
      <c r="L832" s="473"/>
      <c r="M832" s="473"/>
      <c r="N832" s="473"/>
      <c r="O832" s="473"/>
      <c r="P832" s="473"/>
      <c r="Q832" s="473"/>
      <c r="R832" s="473"/>
      <c r="S832" s="473"/>
      <c r="T832" s="473"/>
      <c r="U832" s="473"/>
      <c r="V832" s="473"/>
      <c r="W832" s="473"/>
      <c r="X832" s="473"/>
      <c r="Y832" s="473"/>
      <c r="Z832" s="473"/>
    </row>
    <row r="833" spans="1:26" ht="14.25" customHeight="1" x14ac:dyDescent="0.25">
      <c r="A833" s="473"/>
      <c r="B833" s="474"/>
      <c r="C833" s="474"/>
      <c r="D833" s="474"/>
      <c r="E833" s="474"/>
      <c r="F833" s="473"/>
      <c r="G833" s="473"/>
      <c r="H833" s="475"/>
      <c r="I833" s="473"/>
      <c r="J833" s="473"/>
      <c r="K833" s="473"/>
      <c r="L833" s="473"/>
      <c r="M833" s="473"/>
      <c r="N833" s="473"/>
      <c r="O833" s="473"/>
      <c r="P833" s="473"/>
      <c r="Q833" s="473"/>
      <c r="R833" s="473"/>
      <c r="S833" s="473"/>
      <c r="T833" s="473"/>
      <c r="U833" s="473"/>
      <c r="V833" s="473"/>
      <c r="W833" s="473"/>
      <c r="X833" s="473"/>
      <c r="Y833" s="473"/>
      <c r="Z833" s="473"/>
    </row>
    <row r="834" spans="1:26" ht="14.25" customHeight="1" x14ac:dyDescent="0.25">
      <c r="A834" s="473"/>
      <c r="B834" s="474"/>
      <c r="C834" s="474"/>
      <c r="D834" s="474"/>
      <c r="E834" s="474"/>
      <c r="F834" s="473"/>
      <c r="G834" s="473"/>
      <c r="H834" s="475"/>
      <c r="I834" s="473"/>
      <c r="J834" s="473"/>
      <c r="K834" s="473"/>
      <c r="L834" s="473"/>
      <c r="M834" s="473"/>
      <c r="N834" s="473"/>
      <c r="O834" s="473"/>
      <c r="P834" s="473"/>
      <c r="Q834" s="473"/>
      <c r="R834" s="473"/>
      <c r="S834" s="473"/>
      <c r="T834" s="473"/>
      <c r="U834" s="473"/>
      <c r="V834" s="473"/>
      <c r="W834" s="473"/>
      <c r="X834" s="473"/>
      <c r="Y834" s="473"/>
      <c r="Z834" s="473"/>
    </row>
    <row r="835" spans="1:26" ht="14.25" customHeight="1" x14ac:dyDescent="0.25">
      <c r="A835" s="473"/>
      <c r="B835" s="474"/>
      <c r="C835" s="474"/>
      <c r="D835" s="474"/>
      <c r="E835" s="474"/>
      <c r="F835" s="473"/>
      <c r="G835" s="473"/>
      <c r="H835" s="475"/>
      <c r="I835" s="473"/>
      <c r="J835" s="473"/>
      <c r="K835" s="473"/>
      <c r="L835" s="473"/>
      <c r="M835" s="473"/>
      <c r="N835" s="473"/>
      <c r="O835" s="473"/>
      <c r="P835" s="473"/>
      <c r="Q835" s="473"/>
      <c r="R835" s="473"/>
      <c r="S835" s="473"/>
      <c r="T835" s="473"/>
      <c r="U835" s="473"/>
      <c r="V835" s="473"/>
      <c r="W835" s="473"/>
      <c r="X835" s="473"/>
      <c r="Y835" s="473"/>
      <c r="Z835" s="473"/>
    </row>
    <row r="836" spans="1:26" ht="14.25" customHeight="1" x14ac:dyDescent="0.25">
      <c r="A836" s="473"/>
      <c r="B836" s="474"/>
      <c r="C836" s="474"/>
      <c r="D836" s="474"/>
      <c r="E836" s="474"/>
      <c r="F836" s="473"/>
      <c r="G836" s="473"/>
      <c r="H836" s="475"/>
      <c r="I836" s="473"/>
      <c r="J836" s="473"/>
      <c r="K836" s="473"/>
      <c r="L836" s="473"/>
      <c r="M836" s="473"/>
      <c r="N836" s="473"/>
      <c r="O836" s="473"/>
      <c r="P836" s="473"/>
      <c r="Q836" s="473"/>
      <c r="R836" s="473"/>
      <c r="S836" s="473"/>
      <c r="T836" s="473"/>
      <c r="U836" s="473"/>
      <c r="V836" s="473"/>
      <c r="W836" s="473"/>
      <c r="X836" s="473"/>
      <c r="Y836" s="473"/>
      <c r="Z836" s="473"/>
    </row>
    <row r="837" spans="1:26" ht="14.25" customHeight="1" x14ac:dyDescent="0.25">
      <c r="A837" s="473"/>
      <c r="B837" s="474"/>
      <c r="C837" s="474"/>
      <c r="D837" s="474"/>
      <c r="E837" s="474"/>
      <c r="F837" s="473"/>
      <c r="G837" s="473"/>
      <c r="H837" s="475"/>
      <c r="I837" s="473"/>
      <c r="J837" s="473"/>
      <c r="K837" s="473"/>
      <c r="L837" s="473"/>
      <c r="M837" s="473"/>
      <c r="N837" s="473"/>
      <c r="O837" s="473"/>
      <c r="P837" s="473"/>
      <c r="Q837" s="473"/>
      <c r="R837" s="473"/>
      <c r="S837" s="473"/>
      <c r="T837" s="473"/>
      <c r="U837" s="473"/>
      <c r="V837" s="473"/>
      <c r="W837" s="473"/>
      <c r="X837" s="473"/>
      <c r="Y837" s="473"/>
      <c r="Z837" s="473"/>
    </row>
    <row r="838" spans="1:26" ht="14.25" customHeight="1" x14ac:dyDescent="0.25">
      <c r="A838" s="473"/>
      <c r="B838" s="474"/>
      <c r="C838" s="474"/>
      <c r="D838" s="474"/>
      <c r="E838" s="474"/>
      <c r="F838" s="473"/>
      <c r="G838" s="473"/>
      <c r="H838" s="475"/>
      <c r="I838" s="473"/>
      <c r="J838" s="473"/>
      <c r="K838" s="473"/>
      <c r="L838" s="473"/>
      <c r="M838" s="473"/>
      <c r="N838" s="473"/>
      <c r="O838" s="473"/>
      <c r="P838" s="473"/>
      <c r="Q838" s="473"/>
      <c r="R838" s="473"/>
      <c r="S838" s="473"/>
      <c r="T838" s="473"/>
      <c r="U838" s="473"/>
      <c r="V838" s="473"/>
      <c r="W838" s="473"/>
      <c r="X838" s="473"/>
      <c r="Y838" s="473"/>
      <c r="Z838" s="473"/>
    </row>
    <row r="839" spans="1:26" ht="14.25" customHeight="1" x14ac:dyDescent="0.25">
      <c r="A839" s="473"/>
      <c r="B839" s="474"/>
      <c r="C839" s="474"/>
      <c r="D839" s="474"/>
      <c r="E839" s="474"/>
      <c r="F839" s="473"/>
      <c r="G839" s="473"/>
      <c r="H839" s="475"/>
      <c r="I839" s="473"/>
      <c r="J839" s="473"/>
      <c r="K839" s="473"/>
      <c r="L839" s="473"/>
      <c r="M839" s="473"/>
      <c r="N839" s="473"/>
      <c r="O839" s="473"/>
      <c r="P839" s="473"/>
      <c r="Q839" s="473"/>
      <c r="R839" s="473"/>
      <c r="S839" s="473"/>
      <c r="T839" s="473"/>
      <c r="U839" s="473"/>
      <c r="V839" s="473"/>
      <c r="W839" s="473"/>
      <c r="X839" s="473"/>
      <c r="Y839" s="473"/>
      <c r="Z839" s="473"/>
    </row>
    <row r="840" spans="1:26" ht="14.25" customHeight="1" x14ac:dyDescent="0.25">
      <c r="A840" s="473"/>
      <c r="B840" s="474"/>
      <c r="C840" s="474"/>
      <c r="D840" s="474"/>
      <c r="E840" s="474"/>
      <c r="F840" s="473"/>
      <c r="G840" s="473"/>
      <c r="H840" s="475"/>
      <c r="I840" s="473"/>
      <c r="J840" s="473"/>
      <c r="K840" s="473"/>
      <c r="L840" s="473"/>
      <c r="M840" s="473"/>
      <c r="N840" s="473"/>
      <c r="O840" s="473"/>
      <c r="P840" s="473"/>
      <c r="Q840" s="473"/>
      <c r="R840" s="473"/>
      <c r="S840" s="473"/>
      <c r="T840" s="473"/>
      <c r="U840" s="473"/>
      <c r="V840" s="473"/>
      <c r="W840" s="473"/>
      <c r="X840" s="473"/>
      <c r="Y840" s="473"/>
      <c r="Z840" s="473"/>
    </row>
    <row r="841" spans="1:26" ht="14.25" customHeight="1" x14ac:dyDescent="0.25">
      <c r="A841" s="473"/>
      <c r="B841" s="474"/>
      <c r="C841" s="474"/>
      <c r="D841" s="474"/>
      <c r="E841" s="474"/>
      <c r="F841" s="473"/>
      <c r="G841" s="473"/>
      <c r="H841" s="475"/>
      <c r="I841" s="473"/>
      <c r="J841" s="473"/>
      <c r="K841" s="473"/>
      <c r="L841" s="473"/>
      <c r="M841" s="473"/>
      <c r="N841" s="473"/>
      <c r="O841" s="473"/>
      <c r="P841" s="473"/>
      <c r="Q841" s="473"/>
      <c r="R841" s="473"/>
      <c r="S841" s="473"/>
      <c r="T841" s="473"/>
      <c r="U841" s="473"/>
      <c r="V841" s="473"/>
      <c r="W841" s="473"/>
      <c r="X841" s="473"/>
      <c r="Y841" s="473"/>
      <c r="Z841" s="473"/>
    </row>
    <row r="842" spans="1:26" ht="14.25" customHeight="1" x14ac:dyDescent="0.25">
      <c r="A842" s="473"/>
      <c r="B842" s="474"/>
      <c r="C842" s="474"/>
      <c r="D842" s="474"/>
      <c r="E842" s="474"/>
      <c r="F842" s="473"/>
      <c r="G842" s="473"/>
      <c r="H842" s="475"/>
      <c r="I842" s="473"/>
      <c r="J842" s="473"/>
      <c r="K842" s="473"/>
      <c r="L842" s="473"/>
      <c r="M842" s="473"/>
      <c r="N842" s="473"/>
      <c r="O842" s="473"/>
      <c r="P842" s="473"/>
      <c r="Q842" s="473"/>
      <c r="R842" s="473"/>
      <c r="S842" s="473"/>
      <c r="T842" s="473"/>
      <c r="U842" s="473"/>
      <c r="V842" s="473"/>
      <c r="W842" s="473"/>
      <c r="X842" s="473"/>
      <c r="Y842" s="473"/>
      <c r="Z842" s="473"/>
    </row>
    <row r="843" spans="1:26" ht="14.25" customHeight="1" x14ac:dyDescent="0.25">
      <c r="A843" s="473"/>
      <c r="B843" s="474"/>
      <c r="C843" s="474"/>
      <c r="D843" s="474"/>
      <c r="E843" s="474"/>
      <c r="F843" s="473"/>
      <c r="G843" s="473"/>
      <c r="H843" s="475"/>
      <c r="I843" s="473"/>
      <c r="J843" s="473"/>
      <c r="K843" s="473"/>
      <c r="L843" s="473"/>
      <c r="M843" s="473"/>
      <c r="N843" s="473"/>
      <c r="O843" s="473"/>
      <c r="P843" s="473"/>
      <c r="Q843" s="473"/>
      <c r="R843" s="473"/>
      <c r="S843" s="473"/>
      <c r="T843" s="473"/>
      <c r="U843" s="473"/>
      <c r="V843" s="473"/>
      <c r="W843" s="473"/>
      <c r="X843" s="473"/>
      <c r="Y843" s="473"/>
      <c r="Z843" s="473"/>
    </row>
    <row r="844" spans="1:26" ht="14.25" customHeight="1" x14ac:dyDescent="0.25">
      <c r="A844" s="473"/>
      <c r="B844" s="474"/>
      <c r="C844" s="474"/>
      <c r="D844" s="474"/>
      <c r="E844" s="474"/>
      <c r="F844" s="473"/>
      <c r="G844" s="473"/>
      <c r="H844" s="475"/>
      <c r="I844" s="473"/>
      <c r="J844" s="473"/>
      <c r="K844" s="473"/>
      <c r="L844" s="473"/>
      <c r="M844" s="473"/>
      <c r="N844" s="473"/>
      <c r="O844" s="473"/>
      <c r="P844" s="473"/>
      <c r="Q844" s="473"/>
      <c r="R844" s="473"/>
      <c r="S844" s="473"/>
      <c r="T844" s="473"/>
      <c r="U844" s="473"/>
      <c r="V844" s="473"/>
      <c r="W844" s="473"/>
      <c r="X844" s="473"/>
      <c r="Y844" s="473"/>
      <c r="Z844" s="473"/>
    </row>
    <row r="845" spans="1:26" ht="14.25" customHeight="1" x14ac:dyDescent="0.25">
      <c r="A845" s="473"/>
      <c r="B845" s="474"/>
      <c r="C845" s="474"/>
      <c r="D845" s="474"/>
      <c r="E845" s="474"/>
      <c r="F845" s="473"/>
      <c r="G845" s="473"/>
      <c r="H845" s="475"/>
      <c r="I845" s="473"/>
      <c r="J845" s="473"/>
      <c r="K845" s="473"/>
      <c r="L845" s="473"/>
      <c r="M845" s="473"/>
      <c r="N845" s="473"/>
      <c r="O845" s="473"/>
      <c r="P845" s="473"/>
      <c r="Q845" s="473"/>
      <c r="R845" s="473"/>
      <c r="S845" s="473"/>
      <c r="T845" s="473"/>
      <c r="U845" s="473"/>
      <c r="V845" s="473"/>
      <c r="W845" s="473"/>
      <c r="X845" s="473"/>
      <c r="Y845" s="473"/>
      <c r="Z845" s="473"/>
    </row>
    <row r="846" spans="1:26" ht="14.25" customHeight="1" x14ac:dyDescent="0.25">
      <c r="A846" s="473"/>
      <c r="B846" s="474"/>
      <c r="C846" s="474"/>
      <c r="D846" s="474"/>
      <c r="E846" s="474"/>
      <c r="F846" s="473"/>
      <c r="G846" s="473"/>
      <c r="H846" s="475"/>
      <c r="I846" s="473"/>
      <c r="J846" s="473"/>
      <c r="K846" s="473"/>
      <c r="L846" s="473"/>
      <c r="M846" s="473"/>
      <c r="N846" s="473"/>
      <c r="O846" s="473"/>
      <c r="P846" s="473"/>
      <c r="Q846" s="473"/>
      <c r="R846" s="473"/>
      <c r="S846" s="473"/>
      <c r="T846" s="473"/>
      <c r="U846" s="473"/>
      <c r="V846" s="473"/>
      <c r="W846" s="473"/>
      <c r="X846" s="473"/>
      <c r="Y846" s="473"/>
      <c r="Z846" s="473"/>
    </row>
    <row r="847" spans="1:26" ht="14.25" customHeight="1" x14ac:dyDescent="0.25">
      <c r="A847" s="473"/>
      <c r="B847" s="474"/>
      <c r="C847" s="474"/>
      <c r="D847" s="474"/>
      <c r="E847" s="474"/>
      <c r="F847" s="473"/>
      <c r="G847" s="473"/>
      <c r="H847" s="475"/>
      <c r="I847" s="473"/>
      <c r="J847" s="473"/>
      <c r="K847" s="473"/>
      <c r="L847" s="473"/>
      <c r="M847" s="473"/>
      <c r="N847" s="473"/>
      <c r="O847" s="473"/>
      <c r="P847" s="473"/>
      <c r="Q847" s="473"/>
      <c r="R847" s="473"/>
      <c r="S847" s="473"/>
      <c r="T847" s="473"/>
      <c r="U847" s="473"/>
      <c r="V847" s="473"/>
      <c r="W847" s="473"/>
      <c r="X847" s="473"/>
      <c r="Y847" s="473"/>
      <c r="Z847" s="473"/>
    </row>
    <row r="848" spans="1:26" ht="14.25" customHeight="1" x14ac:dyDescent="0.25">
      <c r="A848" s="473"/>
      <c r="B848" s="474"/>
      <c r="C848" s="474"/>
      <c r="D848" s="474"/>
      <c r="E848" s="474"/>
      <c r="F848" s="473"/>
      <c r="G848" s="473"/>
      <c r="H848" s="475"/>
      <c r="I848" s="473"/>
      <c r="J848" s="473"/>
      <c r="K848" s="473"/>
      <c r="L848" s="473"/>
      <c r="M848" s="473"/>
      <c r="N848" s="473"/>
      <c r="O848" s="473"/>
      <c r="P848" s="473"/>
      <c r="Q848" s="473"/>
      <c r="R848" s="473"/>
      <c r="S848" s="473"/>
      <c r="T848" s="473"/>
      <c r="U848" s="473"/>
      <c r="V848" s="473"/>
      <c r="W848" s="473"/>
      <c r="X848" s="473"/>
      <c r="Y848" s="473"/>
      <c r="Z848" s="473"/>
    </row>
    <row r="849" spans="1:26" ht="14.25" customHeight="1" x14ac:dyDescent="0.25">
      <c r="A849" s="473"/>
      <c r="B849" s="474"/>
      <c r="C849" s="474"/>
      <c r="D849" s="474"/>
      <c r="E849" s="474"/>
      <c r="F849" s="473"/>
      <c r="G849" s="473"/>
      <c r="H849" s="475"/>
      <c r="I849" s="473"/>
      <c r="J849" s="473"/>
      <c r="K849" s="473"/>
      <c r="L849" s="473"/>
      <c r="M849" s="473"/>
      <c r="N849" s="473"/>
      <c r="O849" s="473"/>
      <c r="P849" s="473"/>
      <c r="Q849" s="473"/>
      <c r="R849" s="473"/>
      <c r="S849" s="473"/>
      <c r="T849" s="473"/>
      <c r="U849" s="473"/>
      <c r="V849" s="473"/>
      <c r="W849" s="473"/>
      <c r="X849" s="473"/>
      <c r="Y849" s="473"/>
      <c r="Z849" s="473"/>
    </row>
    <row r="850" spans="1:26" ht="14.25" customHeight="1" x14ac:dyDescent="0.25">
      <c r="A850" s="473"/>
      <c r="B850" s="474"/>
      <c r="C850" s="474"/>
      <c r="D850" s="474"/>
      <c r="E850" s="474"/>
      <c r="F850" s="473"/>
      <c r="G850" s="473"/>
      <c r="H850" s="475"/>
      <c r="I850" s="473"/>
      <c r="J850" s="473"/>
      <c r="K850" s="473"/>
      <c r="L850" s="473"/>
      <c r="M850" s="473"/>
      <c r="N850" s="473"/>
      <c r="O850" s="473"/>
      <c r="P850" s="473"/>
      <c r="Q850" s="473"/>
      <c r="R850" s="473"/>
      <c r="S850" s="473"/>
      <c r="T850" s="473"/>
      <c r="U850" s="473"/>
      <c r="V850" s="473"/>
      <c r="W850" s="473"/>
      <c r="X850" s="473"/>
      <c r="Y850" s="473"/>
      <c r="Z850" s="473"/>
    </row>
    <row r="851" spans="1:26" ht="14.25" customHeight="1" x14ac:dyDescent="0.25">
      <c r="A851" s="473"/>
      <c r="B851" s="474"/>
      <c r="C851" s="474"/>
      <c r="D851" s="474"/>
      <c r="E851" s="474"/>
      <c r="F851" s="473"/>
      <c r="G851" s="473"/>
      <c r="H851" s="475"/>
      <c r="I851" s="473"/>
      <c r="J851" s="473"/>
      <c r="K851" s="473"/>
      <c r="L851" s="473"/>
      <c r="M851" s="473"/>
      <c r="N851" s="473"/>
      <c r="O851" s="473"/>
      <c r="P851" s="473"/>
      <c r="Q851" s="473"/>
      <c r="R851" s="473"/>
      <c r="S851" s="473"/>
      <c r="T851" s="473"/>
      <c r="U851" s="473"/>
      <c r="V851" s="473"/>
      <c r="W851" s="473"/>
      <c r="X851" s="473"/>
      <c r="Y851" s="473"/>
      <c r="Z851" s="473"/>
    </row>
    <row r="852" spans="1:26" ht="14.25" customHeight="1" x14ac:dyDescent="0.25">
      <c r="A852" s="473"/>
      <c r="B852" s="474"/>
      <c r="C852" s="474"/>
      <c r="D852" s="474"/>
      <c r="E852" s="474"/>
      <c r="F852" s="473"/>
      <c r="G852" s="473"/>
      <c r="H852" s="475"/>
      <c r="I852" s="473"/>
      <c r="J852" s="473"/>
      <c r="K852" s="473"/>
      <c r="L852" s="473"/>
      <c r="M852" s="473"/>
      <c r="N852" s="473"/>
      <c r="O852" s="473"/>
      <c r="P852" s="473"/>
      <c r="Q852" s="473"/>
      <c r="R852" s="473"/>
      <c r="S852" s="473"/>
      <c r="T852" s="473"/>
      <c r="U852" s="473"/>
      <c r="V852" s="473"/>
      <c r="W852" s="473"/>
      <c r="X852" s="473"/>
      <c r="Y852" s="473"/>
      <c r="Z852" s="473"/>
    </row>
    <row r="853" spans="1:26" ht="14.25" customHeight="1" x14ac:dyDescent="0.25">
      <c r="A853" s="473"/>
      <c r="B853" s="474"/>
      <c r="C853" s="474"/>
      <c r="D853" s="474"/>
      <c r="E853" s="474"/>
      <c r="F853" s="473"/>
      <c r="G853" s="473"/>
      <c r="H853" s="475"/>
      <c r="I853" s="473"/>
      <c r="J853" s="473"/>
      <c r="K853" s="473"/>
      <c r="L853" s="473"/>
      <c r="M853" s="473"/>
      <c r="N853" s="473"/>
      <c r="O853" s="473"/>
      <c r="P853" s="473"/>
      <c r="Q853" s="473"/>
      <c r="R853" s="473"/>
      <c r="S853" s="473"/>
      <c r="T853" s="473"/>
      <c r="U853" s="473"/>
      <c r="V853" s="473"/>
      <c r="W853" s="473"/>
      <c r="X853" s="473"/>
      <c r="Y853" s="473"/>
      <c r="Z853" s="473"/>
    </row>
    <row r="854" spans="1:26" ht="14.25" customHeight="1" x14ac:dyDescent="0.25">
      <c r="A854" s="473"/>
      <c r="B854" s="474"/>
      <c r="C854" s="474"/>
      <c r="D854" s="474"/>
      <c r="E854" s="474"/>
      <c r="F854" s="473"/>
      <c r="G854" s="473"/>
      <c r="H854" s="475"/>
      <c r="I854" s="473"/>
      <c r="J854" s="473"/>
      <c r="K854" s="473"/>
      <c r="L854" s="473"/>
      <c r="M854" s="473"/>
      <c r="N854" s="473"/>
      <c r="O854" s="473"/>
      <c r="P854" s="473"/>
      <c r="Q854" s="473"/>
      <c r="R854" s="473"/>
      <c r="S854" s="473"/>
      <c r="T854" s="473"/>
      <c r="U854" s="473"/>
      <c r="V854" s="473"/>
      <c r="W854" s="473"/>
      <c r="X854" s="473"/>
      <c r="Y854" s="473"/>
      <c r="Z854" s="473"/>
    </row>
    <row r="855" spans="1:26" ht="14.25" customHeight="1" x14ac:dyDescent="0.25">
      <c r="A855" s="473"/>
      <c r="B855" s="474"/>
      <c r="C855" s="474"/>
      <c r="D855" s="474"/>
      <c r="E855" s="474"/>
      <c r="F855" s="473"/>
      <c r="G855" s="473"/>
      <c r="H855" s="475"/>
      <c r="I855" s="473"/>
      <c r="J855" s="473"/>
      <c r="K855" s="473"/>
      <c r="L855" s="473"/>
      <c r="M855" s="473"/>
      <c r="N855" s="473"/>
      <c r="O855" s="473"/>
      <c r="P855" s="473"/>
      <c r="Q855" s="473"/>
      <c r="R855" s="473"/>
      <c r="S855" s="473"/>
      <c r="T855" s="473"/>
      <c r="U855" s="473"/>
      <c r="V855" s="473"/>
      <c r="W855" s="473"/>
      <c r="X855" s="473"/>
      <c r="Y855" s="473"/>
      <c r="Z855" s="473"/>
    </row>
    <row r="856" spans="1:26" ht="14.25" customHeight="1" x14ac:dyDescent="0.25">
      <c r="A856" s="473"/>
      <c r="B856" s="474"/>
      <c r="C856" s="474"/>
      <c r="D856" s="474"/>
      <c r="E856" s="474"/>
      <c r="F856" s="473"/>
      <c r="G856" s="473"/>
      <c r="H856" s="475"/>
      <c r="I856" s="473"/>
      <c r="J856" s="473"/>
      <c r="K856" s="473"/>
      <c r="L856" s="473"/>
      <c r="M856" s="473"/>
      <c r="N856" s="473"/>
      <c r="O856" s="473"/>
      <c r="P856" s="473"/>
      <c r="Q856" s="473"/>
      <c r="R856" s="473"/>
      <c r="S856" s="473"/>
      <c r="T856" s="473"/>
      <c r="U856" s="473"/>
      <c r="V856" s="473"/>
      <c r="W856" s="473"/>
      <c r="X856" s="473"/>
      <c r="Y856" s="473"/>
      <c r="Z856" s="473"/>
    </row>
    <row r="857" spans="1:26" ht="14.25" customHeight="1" x14ac:dyDescent="0.25">
      <c r="A857" s="473"/>
      <c r="B857" s="474"/>
      <c r="C857" s="474"/>
      <c r="D857" s="474"/>
      <c r="E857" s="474"/>
      <c r="F857" s="473"/>
      <c r="G857" s="473"/>
      <c r="H857" s="475"/>
      <c r="I857" s="473"/>
      <c r="J857" s="473"/>
      <c r="K857" s="473"/>
      <c r="L857" s="473"/>
      <c r="M857" s="473"/>
      <c r="N857" s="473"/>
      <c r="O857" s="473"/>
      <c r="P857" s="473"/>
      <c r="Q857" s="473"/>
      <c r="R857" s="473"/>
      <c r="S857" s="473"/>
      <c r="T857" s="473"/>
      <c r="U857" s="473"/>
      <c r="V857" s="473"/>
      <c r="W857" s="473"/>
      <c r="X857" s="473"/>
      <c r="Y857" s="473"/>
      <c r="Z857" s="473"/>
    </row>
    <row r="858" spans="1:26" ht="14.25" customHeight="1" x14ac:dyDescent="0.25">
      <c r="A858" s="473"/>
      <c r="B858" s="474"/>
      <c r="C858" s="474"/>
      <c r="D858" s="474"/>
      <c r="E858" s="474"/>
      <c r="F858" s="473"/>
      <c r="G858" s="473"/>
      <c r="H858" s="475"/>
      <c r="I858" s="473"/>
      <c r="J858" s="473"/>
      <c r="K858" s="473"/>
      <c r="L858" s="473"/>
      <c r="M858" s="473"/>
      <c r="N858" s="473"/>
      <c r="O858" s="473"/>
      <c r="P858" s="473"/>
      <c r="Q858" s="473"/>
      <c r="R858" s="473"/>
      <c r="S858" s="473"/>
      <c r="T858" s="473"/>
      <c r="U858" s="473"/>
      <c r="V858" s="473"/>
      <c r="W858" s="473"/>
      <c r="X858" s="473"/>
      <c r="Y858" s="473"/>
      <c r="Z858" s="473"/>
    </row>
    <row r="859" spans="1:26" ht="14.25" customHeight="1" x14ac:dyDescent="0.25">
      <c r="A859" s="473"/>
      <c r="B859" s="474"/>
      <c r="C859" s="474"/>
      <c r="D859" s="474"/>
      <c r="E859" s="474"/>
      <c r="F859" s="473"/>
      <c r="G859" s="473"/>
      <c r="H859" s="475"/>
      <c r="I859" s="473"/>
      <c r="J859" s="473"/>
      <c r="K859" s="473"/>
      <c r="L859" s="473"/>
      <c r="M859" s="473"/>
      <c r="N859" s="473"/>
      <c r="O859" s="473"/>
      <c r="P859" s="473"/>
      <c r="Q859" s="473"/>
      <c r="R859" s="473"/>
      <c r="S859" s="473"/>
      <c r="T859" s="473"/>
      <c r="U859" s="473"/>
      <c r="V859" s="473"/>
      <c r="W859" s="473"/>
      <c r="X859" s="473"/>
      <c r="Y859" s="473"/>
      <c r="Z859" s="473"/>
    </row>
    <row r="860" spans="1:26" ht="14.25" customHeight="1" x14ac:dyDescent="0.25">
      <c r="A860" s="473"/>
      <c r="B860" s="474"/>
      <c r="C860" s="474"/>
      <c r="D860" s="474"/>
      <c r="E860" s="474"/>
      <c r="F860" s="473"/>
      <c r="G860" s="473"/>
      <c r="H860" s="475"/>
      <c r="I860" s="473"/>
      <c r="J860" s="473"/>
      <c r="K860" s="473"/>
      <c r="L860" s="473"/>
      <c r="M860" s="473"/>
      <c r="N860" s="473"/>
      <c r="O860" s="473"/>
      <c r="P860" s="473"/>
      <c r="Q860" s="473"/>
      <c r="R860" s="473"/>
      <c r="S860" s="473"/>
      <c r="T860" s="473"/>
      <c r="U860" s="473"/>
      <c r="V860" s="473"/>
      <c r="W860" s="473"/>
      <c r="X860" s="473"/>
      <c r="Y860" s="473"/>
      <c r="Z860" s="473"/>
    </row>
    <row r="861" spans="1:26" ht="14.25" customHeight="1" x14ac:dyDescent="0.25">
      <c r="A861" s="473"/>
      <c r="B861" s="474"/>
      <c r="C861" s="474"/>
      <c r="D861" s="474"/>
      <c r="E861" s="474"/>
      <c r="F861" s="473"/>
      <c r="G861" s="473"/>
      <c r="H861" s="475"/>
      <c r="I861" s="473"/>
      <c r="J861" s="473"/>
      <c r="K861" s="473"/>
      <c r="L861" s="473"/>
      <c r="M861" s="473"/>
      <c r="N861" s="473"/>
      <c r="O861" s="473"/>
      <c r="P861" s="473"/>
      <c r="Q861" s="473"/>
      <c r="R861" s="473"/>
      <c r="S861" s="473"/>
      <c r="T861" s="473"/>
      <c r="U861" s="473"/>
      <c r="V861" s="473"/>
      <c r="W861" s="473"/>
      <c r="X861" s="473"/>
      <c r="Y861" s="473"/>
      <c r="Z861" s="473"/>
    </row>
    <row r="862" spans="1:26" ht="14.25" customHeight="1" x14ac:dyDescent="0.25">
      <c r="A862" s="473"/>
      <c r="B862" s="474"/>
      <c r="C862" s="474"/>
      <c r="D862" s="474"/>
      <c r="E862" s="474"/>
      <c r="F862" s="473"/>
      <c r="G862" s="473"/>
      <c r="H862" s="475"/>
      <c r="I862" s="473"/>
      <c r="J862" s="473"/>
      <c r="K862" s="473"/>
      <c r="L862" s="473"/>
      <c r="M862" s="473"/>
      <c r="N862" s="473"/>
      <c r="O862" s="473"/>
      <c r="P862" s="473"/>
      <c r="Q862" s="473"/>
      <c r="R862" s="473"/>
      <c r="S862" s="473"/>
      <c r="T862" s="473"/>
      <c r="U862" s="473"/>
      <c r="V862" s="473"/>
      <c r="W862" s="473"/>
      <c r="X862" s="473"/>
      <c r="Y862" s="473"/>
      <c r="Z862" s="473"/>
    </row>
    <row r="863" spans="1:26" ht="14.25" customHeight="1" x14ac:dyDescent="0.25">
      <c r="A863" s="473"/>
      <c r="B863" s="474"/>
      <c r="C863" s="474"/>
      <c r="D863" s="474"/>
      <c r="E863" s="474"/>
      <c r="F863" s="473"/>
      <c r="G863" s="473"/>
      <c r="H863" s="475"/>
      <c r="I863" s="473"/>
      <c r="J863" s="473"/>
      <c r="K863" s="473"/>
      <c r="L863" s="473"/>
      <c r="M863" s="473"/>
      <c r="N863" s="473"/>
      <c r="O863" s="473"/>
      <c r="P863" s="473"/>
      <c r="Q863" s="473"/>
      <c r="R863" s="473"/>
      <c r="S863" s="473"/>
      <c r="T863" s="473"/>
      <c r="U863" s="473"/>
      <c r="V863" s="473"/>
      <c r="W863" s="473"/>
      <c r="X863" s="473"/>
      <c r="Y863" s="473"/>
      <c r="Z863" s="473"/>
    </row>
    <row r="864" spans="1:26" ht="14.25" customHeight="1" x14ac:dyDescent="0.25">
      <c r="A864" s="473"/>
      <c r="B864" s="474"/>
      <c r="C864" s="474"/>
      <c r="D864" s="474"/>
      <c r="E864" s="474"/>
      <c r="F864" s="473"/>
      <c r="G864" s="473"/>
      <c r="H864" s="475"/>
      <c r="I864" s="473"/>
      <c r="J864" s="473"/>
      <c r="K864" s="473"/>
      <c r="L864" s="473"/>
      <c r="M864" s="473"/>
      <c r="N864" s="473"/>
      <c r="O864" s="473"/>
      <c r="P864" s="473"/>
      <c r="Q864" s="473"/>
      <c r="R864" s="473"/>
      <c r="S864" s="473"/>
      <c r="T864" s="473"/>
      <c r="U864" s="473"/>
      <c r="V864" s="473"/>
      <c r="W864" s="473"/>
      <c r="X864" s="473"/>
      <c r="Y864" s="473"/>
      <c r="Z864" s="473"/>
    </row>
    <row r="865" spans="1:26" ht="14.25" customHeight="1" x14ac:dyDescent="0.25">
      <c r="A865" s="473"/>
      <c r="B865" s="474"/>
      <c r="C865" s="474"/>
      <c r="D865" s="474"/>
      <c r="E865" s="474"/>
      <c r="F865" s="473"/>
      <c r="G865" s="473"/>
      <c r="H865" s="475"/>
      <c r="I865" s="473"/>
      <c r="J865" s="473"/>
      <c r="K865" s="473"/>
      <c r="L865" s="473"/>
      <c r="M865" s="473"/>
      <c r="N865" s="473"/>
      <c r="O865" s="473"/>
      <c r="P865" s="473"/>
      <c r="Q865" s="473"/>
      <c r="R865" s="473"/>
      <c r="S865" s="473"/>
      <c r="T865" s="473"/>
      <c r="U865" s="473"/>
      <c r="V865" s="473"/>
      <c r="W865" s="473"/>
      <c r="X865" s="473"/>
      <c r="Y865" s="473"/>
      <c r="Z865" s="473"/>
    </row>
    <row r="866" spans="1:26" ht="14.25" customHeight="1" x14ac:dyDescent="0.25">
      <c r="A866" s="473"/>
      <c r="B866" s="474"/>
      <c r="C866" s="474"/>
      <c r="D866" s="474"/>
      <c r="E866" s="474"/>
      <c r="F866" s="473"/>
      <c r="G866" s="473"/>
      <c r="H866" s="475"/>
      <c r="I866" s="473"/>
      <c r="J866" s="473"/>
      <c r="K866" s="473"/>
      <c r="L866" s="473"/>
      <c r="M866" s="473"/>
      <c r="N866" s="473"/>
      <c r="O866" s="473"/>
      <c r="P866" s="473"/>
      <c r="Q866" s="473"/>
      <c r="R866" s="473"/>
      <c r="S866" s="473"/>
      <c r="T866" s="473"/>
      <c r="U866" s="473"/>
      <c r="V866" s="473"/>
      <c r="W866" s="473"/>
      <c r="X866" s="473"/>
      <c r="Y866" s="473"/>
      <c r="Z866" s="473"/>
    </row>
    <row r="867" spans="1:26" ht="14.25" customHeight="1" x14ac:dyDescent="0.25">
      <c r="A867" s="473"/>
      <c r="B867" s="474"/>
      <c r="C867" s="474"/>
      <c r="D867" s="474"/>
      <c r="E867" s="474"/>
      <c r="F867" s="473"/>
      <c r="G867" s="473"/>
      <c r="H867" s="475"/>
      <c r="I867" s="473"/>
      <c r="J867" s="473"/>
      <c r="K867" s="473"/>
      <c r="L867" s="473"/>
      <c r="M867" s="473"/>
      <c r="N867" s="473"/>
      <c r="O867" s="473"/>
      <c r="P867" s="473"/>
      <c r="Q867" s="473"/>
      <c r="R867" s="473"/>
      <c r="S867" s="473"/>
      <c r="T867" s="473"/>
      <c r="U867" s="473"/>
      <c r="V867" s="473"/>
      <c r="W867" s="473"/>
      <c r="X867" s="473"/>
      <c r="Y867" s="473"/>
      <c r="Z867" s="473"/>
    </row>
    <row r="868" spans="1:26" ht="14.25" customHeight="1" x14ac:dyDescent="0.25">
      <c r="A868" s="473"/>
      <c r="B868" s="474"/>
      <c r="C868" s="474"/>
      <c r="D868" s="474"/>
      <c r="E868" s="474"/>
      <c r="F868" s="473"/>
      <c r="G868" s="473"/>
      <c r="H868" s="475"/>
      <c r="I868" s="473"/>
      <c r="J868" s="473"/>
      <c r="K868" s="473"/>
      <c r="L868" s="473"/>
      <c r="M868" s="473"/>
      <c r="N868" s="473"/>
      <c r="O868" s="473"/>
      <c r="P868" s="473"/>
      <c r="Q868" s="473"/>
      <c r="R868" s="473"/>
      <c r="S868" s="473"/>
      <c r="T868" s="473"/>
      <c r="U868" s="473"/>
      <c r="V868" s="473"/>
      <c r="W868" s="473"/>
      <c r="X868" s="473"/>
      <c r="Y868" s="473"/>
      <c r="Z868" s="473"/>
    </row>
    <row r="869" spans="1:26" ht="14.25" customHeight="1" x14ac:dyDescent="0.25">
      <c r="A869" s="473"/>
      <c r="B869" s="474"/>
      <c r="C869" s="474"/>
      <c r="D869" s="474"/>
      <c r="E869" s="474"/>
      <c r="F869" s="473"/>
      <c r="G869" s="473"/>
      <c r="H869" s="475"/>
      <c r="I869" s="473"/>
      <c r="J869" s="473"/>
      <c r="K869" s="473"/>
      <c r="L869" s="473"/>
      <c r="M869" s="473"/>
      <c r="N869" s="473"/>
      <c r="O869" s="473"/>
      <c r="P869" s="473"/>
      <c r="Q869" s="473"/>
      <c r="R869" s="473"/>
      <c r="S869" s="473"/>
      <c r="T869" s="473"/>
      <c r="U869" s="473"/>
      <c r="V869" s="473"/>
      <c r="W869" s="473"/>
      <c r="X869" s="473"/>
      <c r="Y869" s="473"/>
      <c r="Z869" s="473"/>
    </row>
    <row r="870" spans="1:26" ht="14.25" customHeight="1" x14ac:dyDescent="0.25">
      <c r="A870" s="473"/>
      <c r="B870" s="474"/>
      <c r="C870" s="474"/>
      <c r="D870" s="474"/>
      <c r="E870" s="474"/>
      <c r="F870" s="473"/>
      <c r="G870" s="473"/>
      <c r="H870" s="475"/>
      <c r="I870" s="473"/>
      <c r="J870" s="473"/>
      <c r="K870" s="473"/>
      <c r="L870" s="473"/>
      <c r="M870" s="473"/>
      <c r="N870" s="473"/>
      <c r="O870" s="473"/>
      <c r="P870" s="473"/>
      <c r="Q870" s="473"/>
      <c r="R870" s="473"/>
      <c r="S870" s="473"/>
      <c r="T870" s="473"/>
      <c r="U870" s="473"/>
      <c r="V870" s="473"/>
      <c r="W870" s="473"/>
      <c r="X870" s="473"/>
      <c r="Y870" s="473"/>
      <c r="Z870" s="473"/>
    </row>
    <row r="871" spans="1:26" ht="14.25" customHeight="1" x14ac:dyDescent="0.25">
      <c r="A871" s="473"/>
      <c r="B871" s="474"/>
      <c r="C871" s="474"/>
      <c r="D871" s="474"/>
      <c r="E871" s="474"/>
      <c r="F871" s="473"/>
      <c r="G871" s="473"/>
      <c r="H871" s="475"/>
      <c r="I871" s="473"/>
      <c r="J871" s="473"/>
      <c r="K871" s="473"/>
      <c r="L871" s="473"/>
      <c r="M871" s="473"/>
      <c r="N871" s="473"/>
      <c r="O871" s="473"/>
      <c r="P871" s="473"/>
      <c r="Q871" s="473"/>
      <c r="R871" s="473"/>
      <c r="S871" s="473"/>
      <c r="T871" s="473"/>
      <c r="U871" s="473"/>
      <c r="V871" s="473"/>
      <c r="W871" s="473"/>
      <c r="X871" s="473"/>
      <c r="Y871" s="473"/>
      <c r="Z871" s="473"/>
    </row>
    <row r="872" spans="1:26" ht="14.25" customHeight="1" x14ac:dyDescent="0.25">
      <c r="A872" s="473"/>
      <c r="B872" s="474"/>
      <c r="C872" s="474"/>
      <c r="D872" s="474"/>
      <c r="E872" s="474"/>
      <c r="F872" s="473"/>
      <c r="G872" s="473"/>
      <c r="H872" s="475"/>
      <c r="I872" s="473"/>
      <c r="J872" s="473"/>
      <c r="K872" s="473"/>
      <c r="L872" s="473"/>
      <c r="M872" s="473"/>
      <c r="N872" s="473"/>
      <c r="O872" s="473"/>
      <c r="P872" s="473"/>
      <c r="Q872" s="473"/>
      <c r="R872" s="473"/>
      <c r="S872" s="473"/>
      <c r="T872" s="473"/>
      <c r="U872" s="473"/>
      <c r="V872" s="473"/>
      <c r="W872" s="473"/>
      <c r="X872" s="473"/>
      <c r="Y872" s="473"/>
      <c r="Z872" s="473"/>
    </row>
    <row r="873" spans="1:26" ht="14.25" customHeight="1" x14ac:dyDescent="0.25">
      <c r="A873" s="473"/>
      <c r="B873" s="474"/>
      <c r="C873" s="474"/>
      <c r="D873" s="474"/>
      <c r="E873" s="474"/>
      <c r="F873" s="473"/>
      <c r="G873" s="473"/>
      <c r="H873" s="475"/>
      <c r="I873" s="473"/>
      <c r="J873" s="473"/>
      <c r="K873" s="473"/>
      <c r="L873" s="473"/>
      <c r="M873" s="473"/>
      <c r="N873" s="473"/>
      <c r="O873" s="473"/>
      <c r="P873" s="473"/>
      <c r="Q873" s="473"/>
      <c r="R873" s="473"/>
      <c r="S873" s="473"/>
      <c r="T873" s="473"/>
      <c r="U873" s="473"/>
      <c r="V873" s="473"/>
      <c r="W873" s="473"/>
      <c r="X873" s="473"/>
      <c r="Y873" s="473"/>
      <c r="Z873" s="473"/>
    </row>
    <row r="874" spans="1:26" ht="14.25" customHeight="1" x14ac:dyDescent="0.25">
      <c r="A874" s="473"/>
      <c r="B874" s="474"/>
      <c r="C874" s="474"/>
      <c r="D874" s="474"/>
      <c r="E874" s="474"/>
      <c r="F874" s="473"/>
      <c r="G874" s="473"/>
      <c r="H874" s="475"/>
      <c r="I874" s="473"/>
      <c r="J874" s="473"/>
      <c r="K874" s="473"/>
      <c r="L874" s="473"/>
      <c r="M874" s="473"/>
      <c r="N874" s="473"/>
      <c r="O874" s="473"/>
      <c r="P874" s="473"/>
      <c r="Q874" s="473"/>
      <c r="R874" s="473"/>
      <c r="S874" s="473"/>
      <c r="T874" s="473"/>
      <c r="U874" s="473"/>
      <c r="V874" s="473"/>
      <c r="W874" s="473"/>
      <c r="X874" s="473"/>
      <c r="Y874" s="473"/>
      <c r="Z874" s="473"/>
    </row>
    <row r="875" spans="1:26" ht="14.25" customHeight="1" x14ac:dyDescent="0.25">
      <c r="A875" s="473"/>
      <c r="B875" s="474"/>
      <c r="C875" s="474"/>
      <c r="D875" s="474"/>
      <c r="E875" s="474"/>
      <c r="F875" s="473"/>
      <c r="G875" s="473"/>
      <c r="H875" s="475"/>
      <c r="I875" s="473"/>
      <c r="J875" s="473"/>
      <c r="K875" s="473"/>
      <c r="L875" s="473"/>
      <c r="M875" s="473"/>
      <c r="N875" s="473"/>
      <c r="O875" s="473"/>
      <c r="P875" s="473"/>
      <c r="Q875" s="473"/>
      <c r="R875" s="473"/>
      <c r="S875" s="473"/>
      <c r="T875" s="473"/>
      <c r="U875" s="473"/>
      <c r="V875" s="473"/>
      <c r="W875" s="473"/>
      <c r="X875" s="473"/>
      <c r="Y875" s="473"/>
      <c r="Z875" s="473"/>
    </row>
    <row r="876" spans="1:26" ht="14.25" customHeight="1" x14ac:dyDescent="0.25">
      <c r="A876" s="473"/>
      <c r="B876" s="474"/>
      <c r="C876" s="474"/>
      <c r="D876" s="474"/>
      <c r="E876" s="474"/>
      <c r="F876" s="473"/>
      <c r="G876" s="473"/>
      <c r="H876" s="475"/>
      <c r="I876" s="473"/>
      <c r="J876" s="473"/>
      <c r="K876" s="473"/>
      <c r="L876" s="473"/>
      <c r="M876" s="473"/>
      <c r="N876" s="473"/>
      <c r="O876" s="473"/>
      <c r="P876" s="473"/>
      <c r="Q876" s="473"/>
      <c r="R876" s="473"/>
      <c r="S876" s="473"/>
      <c r="T876" s="473"/>
      <c r="U876" s="473"/>
      <c r="V876" s="473"/>
      <c r="W876" s="473"/>
      <c r="X876" s="473"/>
      <c r="Y876" s="473"/>
      <c r="Z876" s="473"/>
    </row>
    <row r="877" spans="1:26" ht="14.25" customHeight="1" x14ac:dyDescent="0.25">
      <c r="A877" s="473"/>
      <c r="B877" s="474"/>
      <c r="C877" s="474"/>
      <c r="D877" s="474"/>
      <c r="E877" s="474"/>
      <c r="F877" s="473"/>
      <c r="G877" s="473"/>
      <c r="H877" s="475"/>
      <c r="I877" s="473"/>
      <c r="J877" s="473"/>
      <c r="K877" s="473"/>
      <c r="L877" s="473"/>
      <c r="M877" s="473"/>
      <c r="N877" s="473"/>
      <c r="O877" s="473"/>
      <c r="P877" s="473"/>
      <c r="Q877" s="473"/>
      <c r="R877" s="473"/>
      <c r="S877" s="473"/>
      <c r="T877" s="473"/>
      <c r="U877" s="473"/>
      <c r="V877" s="473"/>
      <c r="W877" s="473"/>
      <c r="X877" s="473"/>
      <c r="Y877" s="473"/>
      <c r="Z877" s="473"/>
    </row>
    <row r="878" spans="1:26" ht="14.25" customHeight="1" x14ac:dyDescent="0.25">
      <c r="A878" s="473"/>
      <c r="B878" s="474"/>
      <c r="C878" s="474"/>
      <c r="D878" s="474"/>
      <c r="E878" s="474"/>
      <c r="F878" s="473"/>
      <c r="G878" s="473"/>
      <c r="H878" s="475"/>
      <c r="I878" s="473"/>
      <c r="J878" s="473"/>
      <c r="K878" s="473"/>
      <c r="L878" s="473"/>
      <c r="M878" s="473"/>
      <c r="N878" s="473"/>
      <c r="O878" s="473"/>
      <c r="P878" s="473"/>
      <c r="Q878" s="473"/>
      <c r="R878" s="473"/>
      <c r="S878" s="473"/>
      <c r="T878" s="473"/>
      <c r="U878" s="473"/>
      <c r="V878" s="473"/>
      <c r="W878" s="473"/>
      <c r="X878" s="473"/>
      <c r="Y878" s="473"/>
      <c r="Z878" s="473"/>
    </row>
    <row r="879" spans="1:26" ht="14.25" customHeight="1" x14ac:dyDescent="0.25">
      <c r="A879" s="473"/>
      <c r="B879" s="474"/>
      <c r="C879" s="474"/>
      <c r="D879" s="474"/>
      <c r="E879" s="474"/>
      <c r="F879" s="473"/>
      <c r="G879" s="473"/>
      <c r="H879" s="475"/>
      <c r="I879" s="473"/>
      <c r="J879" s="473"/>
      <c r="K879" s="473"/>
      <c r="L879" s="473"/>
      <c r="M879" s="473"/>
      <c r="N879" s="473"/>
      <c r="O879" s="473"/>
      <c r="P879" s="473"/>
      <c r="Q879" s="473"/>
      <c r="R879" s="473"/>
      <c r="S879" s="473"/>
      <c r="T879" s="473"/>
      <c r="U879" s="473"/>
      <c r="V879" s="473"/>
      <c r="W879" s="473"/>
      <c r="X879" s="473"/>
      <c r="Y879" s="473"/>
      <c r="Z879" s="473"/>
    </row>
    <row r="880" spans="1:26" ht="14.25" customHeight="1" x14ac:dyDescent="0.25">
      <c r="A880" s="473"/>
      <c r="B880" s="474"/>
      <c r="C880" s="474"/>
      <c r="D880" s="474"/>
      <c r="E880" s="474"/>
      <c r="F880" s="473"/>
      <c r="G880" s="473"/>
      <c r="H880" s="475"/>
      <c r="I880" s="473"/>
      <c r="J880" s="473"/>
      <c r="K880" s="473"/>
      <c r="L880" s="473"/>
      <c r="M880" s="473"/>
      <c r="N880" s="473"/>
      <c r="O880" s="473"/>
      <c r="P880" s="473"/>
      <c r="Q880" s="473"/>
      <c r="R880" s="473"/>
      <c r="S880" s="473"/>
      <c r="T880" s="473"/>
      <c r="U880" s="473"/>
      <c r="V880" s="473"/>
      <c r="W880" s="473"/>
      <c r="X880" s="473"/>
      <c r="Y880" s="473"/>
      <c r="Z880" s="473"/>
    </row>
    <row r="881" spans="1:26" ht="14.25" customHeight="1" x14ac:dyDescent="0.25">
      <c r="A881" s="473"/>
      <c r="B881" s="474"/>
      <c r="C881" s="474"/>
      <c r="D881" s="474"/>
      <c r="E881" s="474"/>
      <c r="F881" s="473"/>
      <c r="G881" s="473"/>
      <c r="H881" s="475"/>
      <c r="I881" s="473"/>
      <c r="J881" s="473"/>
      <c r="K881" s="473"/>
      <c r="L881" s="473"/>
      <c r="M881" s="473"/>
      <c r="N881" s="473"/>
      <c r="O881" s="473"/>
      <c r="P881" s="473"/>
      <c r="Q881" s="473"/>
      <c r="R881" s="473"/>
      <c r="S881" s="473"/>
      <c r="T881" s="473"/>
      <c r="U881" s="473"/>
      <c r="V881" s="473"/>
      <c r="W881" s="473"/>
      <c r="X881" s="473"/>
      <c r="Y881" s="473"/>
      <c r="Z881" s="473"/>
    </row>
    <row r="882" spans="1:26" ht="14.25" customHeight="1" x14ac:dyDescent="0.25">
      <c r="A882" s="473"/>
      <c r="B882" s="474"/>
      <c r="C882" s="474"/>
      <c r="D882" s="474"/>
      <c r="E882" s="474"/>
      <c r="F882" s="473"/>
      <c r="G882" s="473"/>
      <c r="H882" s="475"/>
      <c r="I882" s="473"/>
      <c r="J882" s="473"/>
      <c r="K882" s="473"/>
      <c r="L882" s="473"/>
      <c r="M882" s="473"/>
      <c r="N882" s="473"/>
      <c r="O882" s="473"/>
      <c r="P882" s="473"/>
      <c r="Q882" s="473"/>
      <c r="R882" s="473"/>
      <c r="S882" s="473"/>
      <c r="T882" s="473"/>
      <c r="U882" s="473"/>
      <c r="V882" s="473"/>
      <c r="W882" s="473"/>
      <c r="X882" s="473"/>
      <c r="Y882" s="473"/>
      <c r="Z882" s="473"/>
    </row>
    <row r="883" spans="1:26" ht="14.25" customHeight="1" x14ac:dyDescent="0.25">
      <c r="A883" s="473"/>
      <c r="B883" s="474"/>
      <c r="C883" s="474"/>
      <c r="D883" s="474"/>
      <c r="E883" s="474"/>
      <c r="F883" s="473"/>
      <c r="G883" s="473"/>
      <c r="H883" s="475"/>
      <c r="I883" s="473"/>
      <c r="J883" s="473"/>
      <c r="K883" s="473"/>
      <c r="L883" s="473"/>
      <c r="M883" s="473"/>
      <c r="N883" s="473"/>
      <c r="O883" s="473"/>
      <c r="P883" s="473"/>
      <c r="Q883" s="473"/>
      <c r="R883" s="473"/>
      <c r="S883" s="473"/>
      <c r="T883" s="473"/>
      <c r="U883" s="473"/>
      <c r="V883" s="473"/>
      <c r="W883" s="473"/>
      <c r="X883" s="473"/>
      <c r="Y883" s="473"/>
      <c r="Z883" s="473"/>
    </row>
    <row r="884" spans="1:26" ht="14.25" customHeight="1" x14ac:dyDescent="0.25">
      <c r="A884" s="473"/>
      <c r="B884" s="474"/>
      <c r="C884" s="474"/>
      <c r="D884" s="474"/>
      <c r="E884" s="474"/>
      <c r="F884" s="473"/>
      <c r="G884" s="473"/>
      <c r="H884" s="475"/>
      <c r="I884" s="473"/>
      <c r="J884" s="473"/>
      <c r="K884" s="473"/>
      <c r="L884" s="473"/>
      <c r="M884" s="473"/>
      <c r="N884" s="473"/>
      <c r="O884" s="473"/>
      <c r="P884" s="473"/>
      <c r="Q884" s="473"/>
      <c r="R884" s="473"/>
      <c r="S884" s="473"/>
      <c r="T884" s="473"/>
      <c r="U884" s="473"/>
      <c r="V884" s="473"/>
      <c r="W884" s="473"/>
      <c r="X884" s="473"/>
      <c r="Y884" s="473"/>
      <c r="Z884" s="473"/>
    </row>
    <row r="885" spans="1:26" ht="14.25" customHeight="1" x14ac:dyDescent="0.25">
      <c r="A885" s="473"/>
      <c r="B885" s="474"/>
      <c r="C885" s="474"/>
      <c r="D885" s="474"/>
      <c r="E885" s="474"/>
      <c r="F885" s="473"/>
      <c r="G885" s="473"/>
      <c r="H885" s="475"/>
      <c r="I885" s="473"/>
      <c r="J885" s="473"/>
      <c r="K885" s="473"/>
      <c r="L885" s="473"/>
      <c r="M885" s="473"/>
      <c r="N885" s="473"/>
      <c r="O885" s="473"/>
      <c r="P885" s="473"/>
      <c r="Q885" s="473"/>
      <c r="R885" s="473"/>
      <c r="S885" s="473"/>
      <c r="T885" s="473"/>
      <c r="U885" s="473"/>
      <c r="V885" s="473"/>
      <c r="W885" s="473"/>
      <c r="X885" s="473"/>
      <c r="Y885" s="473"/>
      <c r="Z885" s="473"/>
    </row>
    <row r="886" spans="1:26" ht="14.25" customHeight="1" x14ac:dyDescent="0.25">
      <c r="A886" s="473"/>
      <c r="B886" s="474"/>
      <c r="C886" s="474"/>
      <c r="D886" s="474"/>
      <c r="E886" s="474"/>
      <c r="F886" s="473"/>
      <c r="G886" s="473"/>
      <c r="H886" s="475"/>
      <c r="I886" s="473"/>
      <c r="J886" s="473"/>
      <c r="K886" s="473"/>
      <c r="L886" s="473"/>
      <c r="M886" s="473"/>
      <c r="N886" s="473"/>
      <c r="O886" s="473"/>
      <c r="P886" s="473"/>
      <c r="Q886" s="473"/>
      <c r="R886" s="473"/>
      <c r="S886" s="473"/>
      <c r="T886" s="473"/>
      <c r="U886" s="473"/>
      <c r="V886" s="473"/>
      <c r="W886" s="473"/>
      <c r="X886" s="473"/>
      <c r="Y886" s="473"/>
      <c r="Z886" s="473"/>
    </row>
    <row r="887" spans="1:26" ht="14.25" customHeight="1" x14ac:dyDescent="0.25">
      <c r="A887" s="473"/>
      <c r="B887" s="474"/>
      <c r="C887" s="474"/>
      <c r="D887" s="474"/>
      <c r="E887" s="474"/>
      <c r="F887" s="473"/>
      <c r="G887" s="473"/>
      <c r="H887" s="475"/>
      <c r="I887" s="473"/>
      <c r="J887" s="473"/>
      <c r="K887" s="473"/>
      <c r="L887" s="473"/>
      <c r="M887" s="473"/>
      <c r="N887" s="473"/>
      <c r="O887" s="473"/>
      <c r="P887" s="473"/>
      <c r="Q887" s="473"/>
      <c r="R887" s="473"/>
      <c r="S887" s="473"/>
      <c r="T887" s="473"/>
      <c r="U887" s="473"/>
      <c r="V887" s="473"/>
      <c r="W887" s="473"/>
      <c r="X887" s="473"/>
      <c r="Y887" s="473"/>
      <c r="Z887" s="473"/>
    </row>
    <row r="888" spans="1:26" ht="14.25" customHeight="1" x14ac:dyDescent="0.25">
      <c r="A888" s="473"/>
      <c r="B888" s="474"/>
      <c r="C888" s="474"/>
      <c r="D888" s="474"/>
      <c r="E888" s="474"/>
      <c r="F888" s="473"/>
      <c r="G888" s="473"/>
      <c r="H888" s="475"/>
      <c r="I888" s="473"/>
      <c r="J888" s="473"/>
      <c r="K888" s="473"/>
      <c r="L888" s="473"/>
      <c r="M888" s="473"/>
      <c r="N888" s="473"/>
      <c r="O888" s="473"/>
      <c r="P888" s="473"/>
      <c r="Q888" s="473"/>
      <c r="R888" s="473"/>
      <c r="S888" s="473"/>
      <c r="T888" s="473"/>
      <c r="U888" s="473"/>
      <c r="V888" s="473"/>
      <c r="W888" s="473"/>
      <c r="X888" s="473"/>
      <c r="Y888" s="473"/>
      <c r="Z888" s="473"/>
    </row>
    <row r="889" spans="1:26" ht="14.25" customHeight="1" x14ac:dyDescent="0.25">
      <c r="A889" s="473"/>
      <c r="B889" s="474"/>
      <c r="C889" s="474"/>
      <c r="D889" s="474"/>
      <c r="E889" s="474"/>
      <c r="F889" s="473"/>
      <c r="G889" s="473"/>
      <c r="H889" s="475"/>
      <c r="I889" s="473"/>
      <c r="J889" s="473"/>
      <c r="K889" s="473"/>
      <c r="L889" s="473"/>
      <c r="M889" s="473"/>
      <c r="N889" s="473"/>
      <c r="O889" s="473"/>
      <c r="P889" s="473"/>
      <c r="Q889" s="473"/>
      <c r="R889" s="473"/>
      <c r="S889" s="473"/>
      <c r="T889" s="473"/>
      <c r="U889" s="473"/>
      <c r="V889" s="473"/>
      <c r="W889" s="473"/>
      <c r="X889" s="473"/>
      <c r="Y889" s="473"/>
      <c r="Z889" s="473"/>
    </row>
    <row r="890" spans="1:26" ht="14.25" customHeight="1" x14ac:dyDescent="0.25">
      <c r="A890" s="473"/>
      <c r="B890" s="474"/>
      <c r="C890" s="474"/>
      <c r="D890" s="474"/>
      <c r="E890" s="474"/>
      <c r="F890" s="473"/>
      <c r="G890" s="473"/>
      <c r="H890" s="475"/>
      <c r="I890" s="473"/>
      <c r="J890" s="473"/>
      <c r="K890" s="473"/>
      <c r="L890" s="473"/>
      <c r="M890" s="473"/>
      <c r="N890" s="473"/>
      <c r="O890" s="473"/>
      <c r="P890" s="473"/>
      <c r="Q890" s="473"/>
      <c r="R890" s="473"/>
      <c r="S890" s="473"/>
      <c r="T890" s="473"/>
      <c r="U890" s="473"/>
      <c r="V890" s="473"/>
      <c r="W890" s="473"/>
      <c r="X890" s="473"/>
      <c r="Y890" s="473"/>
      <c r="Z890" s="473"/>
    </row>
    <row r="891" spans="1:26" ht="14.25" customHeight="1" x14ac:dyDescent="0.25">
      <c r="A891" s="473"/>
      <c r="B891" s="474"/>
      <c r="C891" s="474"/>
      <c r="D891" s="474"/>
      <c r="E891" s="474"/>
      <c r="F891" s="473"/>
      <c r="G891" s="473"/>
      <c r="H891" s="475"/>
      <c r="I891" s="473"/>
      <c r="J891" s="473"/>
      <c r="K891" s="473"/>
      <c r="L891" s="473"/>
      <c r="M891" s="473"/>
      <c r="N891" s="473"/>
      <c r="O891" s="473"/>
      <c r="P891" s="473"/>
      <c r="Q891" s="473"/>
      <c r="R891" s="473"/>
      <c r="S891" s="473"/>
      <c r="T891" s="473"/>
      <c r="U891" s="473"/>
      <c r="V891" s="473"/>
      <c r="W891" s="473"/>
      <c r="X891" s="473"/>
      <c r="Y891" s="473"/>
      <c r="Z891" s="473"/>
    </row>
    <row r="892" spans="1:26" ht="14.25" customHeight="1" x14ac:dyDescent="0.25">
      <c r="A892" s="473"/>
      <c r="B892" s="474"/>
      <c r="C892" s="474"/>
      <c r="D892" s="474"/>
      <c r="E892" s="474"/>
      <c r="F892" s="473"/>
      <c r="G892" s="473"/>
      <c r="H892" s="475"/>
      <c r="I892" s="473"/>
      <c r="J892" s="473"/>
      <c r="K892" s="473"/>
      <c r="L892" s="473"/>
      <c r="M892" s="473"/>
      <c r="N892" s="473"/>
      <c r="O892" s="473"/>
      <c r="P892" s="473"/>
      <c r="Q892" s="473"/>
      <c r="R892" s="473"/>
      <c r="S892" s="473"/>
      <c r="T892" s="473"/>
      <c r="U892" s="473"/>
      <c r="V892" s="473"/>
      <c r="W892" s="473"/>
      <c r="X892" s="473"/>
      <c r="Y892" s="473"/>
      <c r="Z892" s="473"/>
    </row>
    <row r="893" spans="1:26" ht="14.25" customHeight="1" x14ac:dyDescent="0.25">
      <c r="A893" s="473"/>
      <c r="B893" s="474"/>
      <c r="C893" s="474"/>
      <c r="D893" s="474"/>
      <c r="E893" s="474"/>
      <c r="F893" s="473"/>
      <c r="G893" s="473"/>
      <c r="H893" s="475"/>
      <c r="I893" s="473"/>
      <c r="J893" s="473"/>
      <c r="K893" s="473"/>
      <c r="L893" s="473"/>
      <c r="M893" s="473"/>
      <c r="N893" s="473"/>
      <c r="O893" s="473"/>
      <c r="P893" s="473"/>
      <c r="Q893" s="473"/>
      <c r="R893" s="473"/>
      <c r="S893" s="473"/>
      <c r="T893" s="473"/>
      <c r="U893" s="473"/>
      <c r="V893" s="473"/>
      <c r="W893" s="473"/>
      <c r="X893" s="473"/>
      <c r="Y893" s="473"/>
      <c r="Z893" s="473"/>
    </row>
    <row r="894" spans="1:26" ht="14.25" customHeight="1" x14ac:dyDescent="0.25">
      <c r="A894" s="473"/>
      <c r="B894" s="474"/>
      <c r="C894" s="474"/>
      <c r="D894" s="474"/>
      <c r="E894" s="474"/>
      <c r="F894" s="473"/>
      <c r="G894" s="473"/>
      <c r="H894" s="475"/>
      <c r="I894" s="473"/>
      <c r="J894" s="473"/>
      <c r="K894" s="473"/>
      <c r="L894" s="473"/>
      <c r="M894" s="473"/>
      <c r="N894" s="473"/>
      <c r="O894" s="473"/>
      <c r="P894" s="473"/>
      <c r="Q894" s="473"/>
      <c r="R894" s="473"/>
      <c r="S894" s="473"/>
      <c r="T894" s="473"/>
      <c r="U894" s="473"/>
      <c r="V894" s="473"/>
      <c r="W894" s="473"/>
      <c r="X894" s="473"/>
      <c r="Y894" s="473"/>
      <c r="Z894" s="473"/>
    </row>
    <row r="895" spans="1:26" ht="14.25" customHeight="1" x14ac:dyDescent="0.25">
      <c r="A895" s="473"/>
      <c r="B895" s="474"/>
      <c r="C895" s="474"/>
      <c r="D895" s="474"/>
      <c r="E895" s="474"/>
      <c r="F895" s="473"/>
      <c r="G895" s="473"/>
      <c r="H895" s="475"/>
      <c r="I895" s="473"/>
      <c r="J895" s="473"/>
      <c r="K895" s="473"/>
      <c r="L895" s="473"/>
      <c r="M895" s="473"/>
      <c r="N895" s="473"/>
      <c r="O895" s="473"/>
      <c r="P895" s="473"/>
      <c r="Q895" s="473"/>
      <c r="R895" s="473"/>
      <c r="S895" s="473"/>
      <c r="T895" s="473"/>
      <c r="U895" s="473"/>
      <c r="V895" s="473"/>
      <c r="W895" s="473"/>
      <c r="X895" s="473"/>
      <c r="Y895" s="473"/>
      <c r="Z895" s="473"/>
    </row>
    <row r="896" spans="1:26" ht="14.25" customHeight="1" x14ac:dyDescent="0.25">
      <c r="A896" s="473"/>
      <c r="B896" s="474"/>
      <c r="C896" s="474"/>
      <c r="D896" s="474"/>
      <c r="E896" s="474"/>
      <c r="F896" s="473"/>
      <c r="G896" s="473"/>
      <c r="H896" s="475"/>
      <c r="I896" s="473"/>
      <c r="J896" s="473"/>
      <c r="K896" s="473"/>
      <c r="L896" s="473"/>
      <c r="M896" s="473"/>
      <c r="N896" s="473"/>
      <c r="O896" s="473"/>
      <c r="P896" s="473"/>
      <c r="Q896" s="473"/>
      <c r="R896" s="473"/>
      <c r="S896" s="473"/>
      <c r="T896" s="473"/>
      <c r="U896" s="473"/>
      <c r="V896" s="473"/>
      <c r="W896" s="473"/>
      <c r="X896" s="473"/>
      <c r="Y896" s="473"/>
      <c r="Z896" s="473"/>
    </row>
    <row r="897" spans="1:26" ht="14.25" customHeight="1" x14ac:dyDescent="0.25">
      <c r="A897" s="473"/>
      <c r="B897" s="474"/>
      <c r="C897" s="474"/>
      <c r="D897" s="474"/>
      <c r="E897" s="474"/>
      <c r="F897" s="473"/>
      <c r="G897" s="473"/>
      <c r="H897" s="475"/>
      <c r="I897" s="473"/>
      <c r="J897" s="473"/>
      <c r="K897" s="473"/>
      <c r="L897" s="473"/>
      <c r="M897" s="473"/>
      <c r="N897" s="473"/>
      <c r="O897" s="473"/>
      <c r="P897" s="473"/>
      <c r="Q897" s="473"/>
      <c r="R897" s="473"/>
      <c r="S897" s="473"/>
      <c r="T897" s="473"/>
      <c r="U897" s="473"/>
      <c r="V897" s="473"/>
      <c r="W897" s="473"/>
      <c r="X897" s="473"/>
      <c r="Y897" s="473"/>
      <c r="Z897" s="473"/>
    </row>
    <row r="898" spans="1:26" ht="14.25" customHeight="1" x14ac:dyDescent="0.25">
      <c r="A898" s="473"/>
      <c r="B898" s="474"/>
      <c r="C898" s="474"/>
      <c r="D898" s="474"/>
      <c r="E898" s="474"/>
      <c r="F898" s="473"/>
      <c r="G898" s="473"/>
      <c r="H898" s="475"/>
      <c r="I898" s="473"/>
      <c r="J898" s="473"/>
      <c r="K898" s="473"/>
      <c r="L898" s="473"/>
      <c r="M898" s="473"/>
      <c r="N898" s="473"/>
      <c r="O898" s="473"/>
      <c r="P898" s="473"/>
      <c r="Q898" s="473"/>
      <c r="R898" s="473"/>
      <c r="S898" s="473"/>
      <c r="T898" s="473"/>
      <c r="U898" s="473"/>
      <c r="V898" s="473"/>
      <c r="W898" s="473"/>
      <c r="X898" s="473"/>
      <c r="Y898" s="473"/>
      <c r="Z898" s="473"/>
    </row>
    <row r="899" spans="1:26" ht="14.25" customHeight="1" x14ac:dyDescent="0.25">
      <c r="A899" s="473"/>
      <c r="B899" s="474"/>
      <c r="C899" s="474"/>
      <c r="D899" s="474"/>
      <c r="E899" s="474"/>
      <c r="F899" s="473"/>
      <c r="G899" s="473"/>
      <c r="H899" s="475"/>
      <c r="I899" s="473"/>
      <c r="J899" s="473"/>
      <c r="K899" s="473"/>
      <c r="L899" s="473"/>
      <c r="M899" s="473"/>
      <c r="N899" s="473"/>
      <c r="O899" s="473"/>
      <c r="P899" s="473"/>
      <c r="Q899" s="473"/>
      <c r="R899" s="473"/>
      <c r="S899" s="473"/>
      <c r="T899" s="473"/>
      <c r="U899" s="473"/>
      <c r="V899" s="473"/>
      <c r="W899" s="473"/>
      <c r="X899" s="473"/>
      <c r="Y899" s="473"/>
      <c r="Z899" s="473"/>
    </row>
    <row r="900" spans="1:26" ht="14.25" customHeight="1" x14ac:dyDescent="0.25">
      <c r="A900" s="473"/>
      <c r="B900" s="474"/>
      <c r="C900" s="474"/>
      <c r="D900" s="474"/>
      <c r="E900" s="474"/>
      <c r="F900" s="473"/>
      <c r="G900" s="473"/>
      <c r="H900" s="475"/>
      <c r="I900" s="473"/>
      <c r="J900" s="473"/>
      <c r="K900" s="473"/>
      <c r="L900" s="473"/>
      <c r="M900" s="473"/>
      <c r="N900" s="473"/>
      <c r="O900" s="473"/>
      <c r="P900" s="473"/>
      <c r="Q900" s="473"/>
      <c r="R900" s="473"/>
      <c r="S900" s="473"/>
      <c r="T900" s="473"/>
      <c r="U900" s="473"/>
      <c r="V900" s="473"/>
      <c r="W900" s="473"/>
      <c r="X900" s="473"/>
      <c r="Y900" s="473"/>
      <c r="Z900" s="473"/>
    </row>
    <row r="901" spans="1:26" ht="14.25" customHeight="1" x14ac:dyDescent="0.25">
      <c r="A901" s="473"/>
      <c r="B901" s="474"/>
      <c r="C901" s="474"/>
      <c r="D901" s="474"/>
      <c r="E901" s="474"/>
      <c r="F901" s="473"/>
      <c r="G901" s="473"/>
      <c r="H901" s="475"/>
      <c r="I901" s="473"/>
      <c r="J901" s="473"/>
      <c r="K901" s="473"/>
      <c r="L901" s="473"/>
      <c r="M901" s="473"/>
      <c r="N901" s="473"/>
      <c r="O901" s="473"/>
      <c r="P901" s="473"/>
      <c r="Q901" s="473"/>
      <c r="R901" s="473"/>
      <c r="S901" s="473"/>
      <c r="T901" s="473"/>
      <c r="U901" s="473"/>
      <c r="V901" s="473"/>
      <c r="W901" s="473"/>
      <c r="X901" s="473"/>
      <c r="Y901" s="473"/>
      <c r="Z901" s="473"/>
    </row>
    <row r="902" spans="1:26" ht="14.25" customHeight="1" x14ac:dyDescent="0.25">
      <c r="A902" s="473"/>
      <c r="B902" s="474"/>
      <c r="C902" s="474"/>
      <c r="D902" s="474"/>
      <c r="E902" s="474"/>
      <c r="F902" s="473"/>
      <c r="G902" s="473"/>
      <c r="H902" s="475"/>
      <c r="I902" s="473"/>
      <c r="J902" s="473"/>
      <c r="K902" s="473"/>
      <c r="L902" s="473"/>
      <c r="M902" s="473"/>
      <c r="N902" s="473"/>
      <c r="O902" s="473"/>
      <c r="P902" s="473"/>
      <c r="Q902" s="473"/>
      <c r="R902" s="473"/>
      <c r="S902" s="473"/>
      <c r="T902" s="473"/>
      <c r="U902" s="473"/>
      <c r="V902" s="473"/>
      <c r="W902" s="473"/>
      <c r="X902" s="473"/>
      <c r="Y902" s="473"/>
      <c r="Z902" s="473"/>
    </row>
    <row r="903" spans="1:26" ht="14.25" customHeight="1" x14ac:dyDescent="0.25">
      <c r="A903" s="473"/>
      <c r="B903" s="474"/>
      <c r="C903" s="474"/>
      <c r="D903" s="474"/>
      <c r="E903" s="474"/>
      <c r="F903" s="473"/>
      <c r="G903" s="473"/>
      <c r="H903" s="475"/>
      <c r="I903" s="473"/>
      <c r="J903" s="473"/>
      <c r="K903" s="473"/>
      <c r="L903" s="473"/>
      <c r="M903" s="473"/>
      <c r="N903" s="473"/>
      <c r="O903" s="473"/>
      <c r="P903" s="473"/>
      <c r="Q903" s="473"/>
      <c r="R903" s="473"/>
      <c r="S903" s="473"/>
      <c r="T903" s="473"/>
      <c r="U903" s="473"/>
      <c r="V903" s="473"/>
      <c r="W903" s="473"/>
      <c r="X903" s="473"/>
      <c r="Y903" s="473"/>
      <c r="Z903" s="473"/>
    </row>
    <row r="904" spans="1:26" ht="14.25" customHeight="1" x14ac:dyDescent="0.25">
      <c r="A904" s="473"/>
      <c r="B904" s="474"/>
      <c r="C904" s="474"/>
      <c r="D904" s="474"/>
      <c r="E904" s="474"/>
      <c r="F904" s="473"/>
      <c r="G904" s="473"/>
      <c r="H904" s="475"/>
      <c r="I904" s="473"/>
      <c r="J904" s="473"/>
      <c r="K904" s="473"/>
      <c r="L904" s="473"/>
      <c r="M904" s="473"/>
      <c r="N904" s="473"/>
      <c r="O904" s="473"/>
      <c r="P904" s="473"/>
      <c r="Q904" s="473"/>
      <c r="R904" s="473"/>
      <c r="S904" s="473"/>
      <c r="T904" s="473"/>
      <c r="U904" s="473"/>
      <c r="V904" s="473"/>
      <c r="W904" s="473"/>
      <c r="X904" s="473"/>
      <c r="Y904" s="473"/>
      <c r="Z904" s="473"/>
    </row>
    <row r="905" spans="1:26" ht="14.25" customHeight="1" x14ac:dyDescent="0.25">
      <c r="A905" s="473"/>
      <c r="B905" s="474"/>
      <c r="C905" s="474"/>
      <c r="D905" s="474"/>
      <c r="E905" s="474"/>
      <c r="F905" s="473"/>
      <c r="G905" s="473"/>
      <c r="H905" s="475"/>
      <c r="I905" s="473"/>
      <c r="J905" s="473"/>
      <c r="K905" s="473"/>
      <c r="L905" s="473"/>
      <c r="M905" s="473"/>
      <c r="N905" s="473"/>
      <c r="O905" s="473"/>
      <c r="P905" s="473"/>
      <c r="Q905" s="473"/>
      <c r="R905" s="473"/>
      <c r="S905" s="473"/>
      <c r="T905" s="473"/>
      <c r="U905" s="473"/>
      <c r="V905" s="473"/>
      <c r="W905" s="473"/>
      <c r="X905" s="473"/>
      <c r="Y905" s="473"/>
      <c r="Z905" s="473"/>
    </row>
    <row r="906" spans="1:26" ht="14.25" customHeight="1" x14ac:dyDescent="0.25">
      <c r="A906" s="473"/>
      <c r="B906" s="474"/>
      <c r="C906" s="474"/>
      <c r="D906" s="474"/>
      <c r="E906" s="474"/>
      <c r="F906" s="473"/>
      <c r="G906" s="473"/>
      <c r="H906" s="475"/>
      <c r="I906" s="473"/>
      <c r="J906" s="473"/>
      <c r="K906" s="473"/>
      <c r="L906" s="473"/>
      <c r="M906" s="473"/>
      <c r="N906" s="473"/>
      <c r="O906" s="473"/>
      <c r="P906" s="473"/>
      <c r="Q906" s="473"/>
      <c r="R906" s="473"/>
      <c r="S906" s="473"/>
      <c r="T906" s="473"/>
      <c r="U906" s="473"/>
      <c r="V906" s="473"/>
      <c r="W906" s="473"/>
      <c r="X906" s="473"/>
      <c r="Y906" s="473"/>
      <c r="Z906" s="473"/>
    </row>
    <row r="907" spans="1:26" ht="14.25" customHeight="1" x14ac:dyDescent="0.25">
      <c r="A907" s="473"/>
      <c r="B907" s="474"/>
      <c r="C907" s="474"/>
      <c r="D907" s="474"/>
      <c r="E907" s="474"/>
      <c r="F907" s="473"/>
      <c r="G907" s="473"/>
      <c r="H907" s="475"/>
      <c r="I907" s="473"/>
      <c r="J907" s="473"/>
      <c r="K907" s="473"/>
      <c r="L907" s="473"/>
      <c r="M907" s="473"/>
      <c r="N907" s="473"/>
      <c r="O907" s="473"/>
      <c r="P907" s="473"/>
      <c r="Q907" s="473"/>
      <c r="R907" s="473"/>
      <c r="S907" s="473"/>
      <c r="T907" s="473"/>
      <c r="U907" s="473"/>
      <c r="V907" s="473"/>
      <c r="W907" s="473"/>
      <c r="X907" s="473"/>
      <c r="Y907" s="473"/>
      <c r="Z907" s="473"/>
    </row>
    <row r="908" spans="1:26" ht="14.25" customHeight="1" x14ac:dyDescent="0.25">
      <c r="A908" s="473"/>
      <c r="B908" s="474"/>
      <c r="C908" s="474"/>
      <c r="D908" s="474"/>
      <c r="E908" s="474"/>
      <c r="F908" s="473"/>
      <c r="G908" s="473"/>
      <c r="H908" s="475"/>
      <c r="I908" s="473"/>
      <c r="J908" s="473"/>
      <c r="K908" s="473"/>
      <c r="L908" s="473"/>
      <c r="M908" s="473"/>
      <c r="N908" s="473"/>
      <c r="O908" s="473"/>
      <c r="P908" s="473"/>
      <c r="Q908" s="473"/>
      <c r="R908" s="473"/>
      <c r="S908" s="473"/>
      <c r="T908" s="473"/>
      <c r="U908" s="473"/>
      <c r="V908" s="473"/>
      <c r="W908" s="473"/>
      <c r="X908" s="473"/>
      <c r="Y908" s="473"/>
      <c r="Z908" s="473"/>
    </row>
    <row r="909" spans="1:26" ht="14.25" customHeight="1" x14ac:dyDescent="0.25">
      <c r="A909" s="473"/>
      <c r="B909" s="474"/>
      <c r="C909" s="474"/>
      <c r="D909" s="474"/>
      <c r="E909" s="474"/>
      <c r="F909" s="473"/>
      <c r="G909" s="473"/>
      <c r="H909" s="475"/>
      <c r="I909" s="473"/>
      <c r="J909" s="473"/>
      <c r="K909" s="473"/>
      <c r="L909" s="473"/>
      <c r="M909" s="473"/>
      <c r="N909" s="473"/>
      <c r="O909" s="473"/>
      <c r="P909" s="473"/>
      <c r="Q909" s="473"/>
      <c r="R909" s="473"/>
      <c r="S909" s="473"/>
      <c r="T909" s="473"/>
      <c r="U909" s="473"/>
      <c r="V909" s="473"/>
      <c r="W909" s="473"/>
      <c r="X909" s="473"/>
      <c r="Y909" s="473"/>
      <c r="Z909" s="473"/>
    </row>
    <row r="910" spans="1:26" ht="14.25" customHeight="1" x14ac:dyDescent="0.25">
      <c r="A910" s="473"/>
      <c r="B910" s="474"/>
      <c r="C910" s="474"/>
      <c r="D910" s="474"/>
      <c r="E910" s="474"/>
      <c r="F910" s="473"/>
      <c r="G910" s="473"/>
      <c r="H910" s="475"/>
      <c r="I910" s="473"/>
      <c r="J910" s="473"/>
      <c r="K910" s="473"/>
      <c r="L910" s="473"/>
      <c r="M910" s="473"/>
      <c r="N910" s="473"/>
      <c r="O910" s="473"/>
      <c r="P910" s="473"/>
      <c r="Q910" s="473"/>
      <c r="R910" s="473"/>
      <c r="S910" s="473"/>
      <c r="T910" s="473"/>
      <c r="U910" s="473"/>
      <c r="V910" s="473"/>
      <c r="W910" s="473"/>
      <c r="X910" s="473"/>
      <c r="Y910" s="473"/>
      <c r="Z910" s="473"/>
    </row>
    <row r="911" spans="1:26" ht="14.25" customHeight="1" x14ac:dyDescent="0.25">
      <c r="A911" s="473"/>
      <c r="B911" s="474"/>
      <c r="C911" s="474"/>
      <c r="D911" s="474"/>
      <c r="E911" s="474"/>
      <c r="F911" s="473"/>
      <c r="G911" s="473"/>
      <c r="H911" s="475"/>
      <c r="I911" s="473"/>
      <c r="J911" s="473"/>
      <c r="K911" s="473"/>
      <c r="L911" s="473"/>
      <c r="M911" s="473"/>
      <c r="N911" s="473"/>
      <c r="O911" s="473"/>
      <c r="P911" s="473"/>
      <c r="Q911" s="473"/>
      <c r="R911" s="473"/>
      <c r="S911" s="473"/>
      <c r="T911" s="473"/>
      <c r="U911" s="473"/>
      <c r="V911" s="473"/>
      <c r="W911" s="473"/>
      <c r="X911" s="473"/>
      <c r="Y911" s="473"/>
      <c r="Z911" s="473"/>
    </row>
    <row r="912" spans="1:26" ht="14.25" customHeight="1" x14ac:dyDescent="0.25">
      <c r="A912" s="473"/>
      <c r="B912" s="474"/>
      <c r="C912" s="474"/>
      <c r="D912" s="474"/>
      <c r="E912" s="474"/>
      <c r="F912" s="473"/>
      <c r="G912" s="473"/>
      <c r="H912" s="475"/>
      <c r="I912" s="473"/>
      <c r="J912" s="473"/>
      <c r="K912" s="473"/>
      <c r="L912" s="473"/>
      <c r="M912" s="473"/>
      <c r="N912" s="473"/>
      <c r="O912" s="473"/>
      <c r="P912" s="473"/>
      <c r="Q912" s="473"/>
      <c r="R912" s="473"/>
      <c r="S912" s="473"/>
      <c r="T912" s="473"/>
      <c r="U912" s="473"/>
      <c r="V912" s="473"/>
      <c r="W912" s="473"/>
      <c r="X912" s="473"/>
      <c r="Y912" s="473"/>
      <c r="Z912" s="473"/>
    </row>
    <row r="913" spans="1:26" ht="14.25" customHeight="1" x14ac:dyDescent="0.25">
      <c r="A913" s="473"/>
      <c r="B913" s="474"/>
      <c r="C913" s="474"/>
      <c r="D913" s="474"/>
      <c r="E913" s="474"/>
      <c r="F913" s="473"/>
      <c r="G913" s="473"/>
      <c r="H913" s="475"/>
      <c r="I913" s="473"/>
      <c r="J913" s="473"/>
      <c r="K913" s="473"/>
      <c r="L913" s="473"/>
      <c r="M913" s="473"/>
      <c r="N913" s="473"/>
      <c r="O913" s="473"/>
      <c r="P913" s="473"/>
      <c r="Q913" s="473"/>
      <c r="R913" s="473"/>
      <c r="S913" s="473"/>
      <c r="T913" s="473"/>
      <c r="U913" s="473"/>
      <c r="V913" s="473"/>
      <c r="W913" s="473"/>
      <c r="X913" s="473"/>
      <c r="Y913" s="473"/>
      <c r="Z913" s="473"/>
    </row>
    <row r="914" spans="1:26" ht="14.25" customHeight="1" x14ac:dyDescent="0.25">
      <c r="A914" s="473"/>
      <c r="B914" s="474"/>
      <c r="C914" s="474"/>
      <c r="D914" s="474"/>
      <c r="E914" s="474"/>
      <c r="F914" s="473"/>
      <c r="G914" s="473"/>
      <c r="H914" s="475"/>
      <c r="I914" s="473"/>
      <c r="J914" s="473"/>
      <c r="K914" s="473"/>
      <c r="L914" s="473"/>
      <c r="M914" s="473"/>
      <c r="N914" s="473"/>
      <c r="O914" s="473"/>
      <c r="P914" s="473"/>
      <c r="Q914" s="473"/>
      <c r="R914" s="473"/>
      <c r="S914" s="473"/>
      <c r="T914" s="473"/>
      <c r="U914" s="473"/>
      <c r="V914" s="473"/>
      <c r="W914" s="473"/>
      <c r="X914" s="473"/>
      <c r="Y914" s="473"/>
      <c r="Z914" s="473"/>
    </row>
    <row r="915" spans="1:26" ht="14.25" customHeight="1" x14ac:dyDescent="0.25">
      <c r="A915" s="473"/>
      <c r="B915" s="474"/>
      <c r="C915" s="474"/>
      <c r="D915" s="474"/>
      <c r="E915" s="474"/>
      <c r="F915" s="473"/>
      <c r="G915" s="473"/>
      <c r="H915" s="475"/>
      <c r="I915" s="473"/>
      <c r="J915" s="473"/>
      <c r="K915" s="473"/>
      <c r="L915" s="473"/>
      <c r="M915" s="473"/>
      <c r="N915" s="473"/>
      <c r="O915" s="473"/>
      <c r="P915" s="473"/>
      <c r="Q915" s="473"/>
      <c r="R915" s="473"/>
      <c r="S915" s="473"/>
      <c r="T915" s="473"/>
      <c r="U915" s="473"/>
      <c r="V915" s="473"/>
      <c r="W915" s="473"/>
      <c r="X915" s="473"/>
      <c r="Y915" s="473"/>
      <c r="Z915" s="473"/>
    </row>
    <row r="916" spans="1:26" ht="14.25" customHeight="1" x14ac:dyDescent="0.25">
      <c r="A916" s="473"/>
      <c r="B916" s="474"/>
      <c r="C916" s="474"/>
      <c r="D916" s="474"/>
      <c r="E916" s="474"/>
      <c r="F916" s="473"/>
      <c r="G916" s="473"/>
      <c r="H916" s="475"/>
      <c r="I916" s="473"/>
      <c r="J916" s="473"/>
      <c r="K916" s="473"/>
      <c r="L916" s="473"/>
      <c r="M916" s="473"/>
      <c r="N916" s="473"/>
      <c r="O916" s="473"/>
      <c r="P916" s="473"/>
      <c r="Q916" s="473"/>
      <c r="R916" s="473"/>
      <c r="S916" s="473"/>
      <c r="T916" s="473"/>
      <c r="U916" s="473"/>
      <c r="V916" s="473"/>
      <c r="W916" s="473"/>
      <c r="X916" s="473"/>
      <c r="Y916" s="473"/>
      <c r="Z916" s="473"/>
    </row>
    <row r="917" spans="1:26" ht="14.25" customHeight="1" x14ac:dyDescent="0.25">
      <c r="A917" s="473"/>
      <c r="B917" s="474"/>
      <c r="C917" s="474"/>
      <c r="D917" s="474"/>
      <c r="E917" s="474"/>
      <c r="F917" s="473"/>
      <c r="G917" s="473"/>
      <c r="H917" s="475"/>
      <c r="I917" s="473"/>
      <c r="J917" s="473"/>
      <c r="K917" s="473"/>
      <c r="L917" s="473"/>
      <c r="M917" s="473"/>
      <c r="N917" s="473"/>
      <c r="O917" s="473"/>
      <c r="P917" s="473"/>
      <c r="Q917" s="473"/>
      <c r="R917" s="473"/>
      <c r="S917" s="473"/>
      <c r="T917" s="473"/>
      <c r="U917" s="473"/>
      <c r="V917" s="473"/>
      <c r="W917" s="473"/>
      <c r="X917" s="473"/>
      <c r="Y917" s="473"/>
      <c r="Z917" s="473"/>
    </row>
    <row r="918" spans="1:26" ht="14.25" customHeight="1" x14ac:dyDescent="0.25">
      <c r="A918" s="473"/>
      <c r="B918" s="474"/>
      <c r="C918" s="474"/>
      <c r="D918" s="474"/>
      <c r="E918" s="474"/>
      <c r="F918" s="473"/>
      <c r="G918" s="473"/>
      <c r="H918" s="475"/>
      <c r="I918" s="473"/>
      <c r="J918" s="473"/>
      <c r="K918" s="473"/>
      <c r="L918" s="473"/>
      <c r="M918" s="473"/>
      <c r="N918" s="473"/>
      <c r="O918" s="473"/>
      <c r="P918" s="473"/>
      <c r="Q918" s="473"/>
      <c r="R918" s="473"/>
      <c r="S918" s="473"/>
      <c r="T918" s="473"/>
      <c r="U918" s="473"/>
      <c r="V918" s="473"/>
      <c r="W918" s="473"/>
      <c r="X918" s="473"/>
      <c r="Y918" s="473"/>
      <c r="Z918" s="473"/>
    </row>
    <row r="919" spans="1:26" ht="14.25" customHeight="1" x14ac:dyDescent="0.25">
      <c r="A919" s="473"/>
      <c r="B919" s="474"/>
      <c r="C919" s="474"/>
      <c r="D919" s="474"/>
      <c r="E919" s="474"/>
      <c r="F919" s="473"/>
      <c r="G919" s="473"/>
      <c r="H919" s="475"/>
      <c r="I919" s="473"/>
      <c r="J919" s="473"/>
      <c r="K919" s="473"/>
      <c r="L919" s="473"/>
      <c r="M919" s="473"/>
      <c r="N919" s="473"/>
      <c r="O919" s="473"/>
      <c r="P919" s="473"/>
      <c r="Q919" s="473"/>
      <c r="R919" s="473"/>
      <c r="S919" s="473"/>
      <c r="T919" s="473"/>
      <c r="U919" s="473"/>
      <c r="V919" s="473"/>
      <c r="W919" s="473"/>
      <c r="X919" s="473"/>
      <c r="Y919" s="473"/>
      <c r="Z919" s="473"/>
    </row>
    <row r="920" spans="1:26" ht="14.25" customHeight="1" x14ac:dyDescent="0.25">
      <c r="A920" s="473"/>
      <c r="B920" s="474"/>
      <c r="C920" s="474"/>
      <c r="D920" s="474"/>
      <c r="E920" s="474"/>
      <c r="F920" s="473"/>
      <c r="G920" s="473"/>
      <c r="H920" s="475"/>
      <c r="I920" s="473"/>
      <c r="J920" s="473"/>
      <c r="K920" s="473"/>
      <c r="L920" s="473"/>
      <c r="M920" s="473"/>
      <c r="N920" s="473"/>
      <c r="O920" s="473"/>
      <c r="P920" s="473"/>
      <c r="Q920" s="473"/>
      <c r="R920" s="473"/>
      <c r="S920" s="473"/>
      <c r="T920" s="473"/>
      <c r="U920" s="473"/>
      <c r="V920" s="473"/>
      <c r="W920" s="473"/>
      <c r="X920" s="473"/>
      <c r="Y920" s="473"/>
      <c r="Z920" s="473"/>
    </row>
    <row r="921" spans="1:26" ht="14.25" customHeight="1" x14ac:dyDescent="0.25">
      <c r="A921" s="473"/>
      <c r="B921" s="474"/>
      <c r="C921" s="474"/>
      <c r="D921" s="474"/>
      <c r="E921" s="474"/>
      <c r="F921" s="473"/>
      <c r="G921" s="473"/>
      <c r="H921" s="475"/>
      <c r="I921" s="473"/>
      <c r="J921" s="473"/>
      <c r="K921" s="473"/>
      <c r="L921" s="473"/>
      <c r="M921" s="473"/>
      <c r="N921" s="473"/>
      <c r="O921" s="473"/>
      <c r="P921" s="473"/>
      <c r="Q921" s="473"/>
      <c r="R921" s="473"/>
      <c r="S921" s="473"/>
      <c r="T921" s="473"/>
      <c r="U921" s="473"/>
      <c r="V921" s="473"/>
      <c r="W921" s="473"/>
      <c r="X921" s="473"/>
      <c r="Y921" s="473"/>
      <c r="Z921" s="473"/>
    </row>
    <row r="922" spans="1:26" ht="14.25" customHeight="1" x14ac:dyDescent="0.25">
      <c r="A922" s="473"/>
      <c r="B922" s="474"/>
      <c r="C922" s="474"/>
      <c r="D922" s="474"/>
      <c r="E922" s="474"/>
      <c r="F922" s="473"/>
      <c r="G922" s="473"/>
      <c r="H922" s="475"/>
      <c r="I922" s="473"/>
      <c r="J922" s="473"/>
      <c r="K922" s="473"/>
      <c r="L922" s="473"/>
      <c r="M922" s="473"/>
      <c r="N922" s="473"/>
      <c r="O922" s="473"/>
      <c r="P922" s="473"/>
      <c r="Q922" s="473"/>
      <c r="R922" s="473"/>
      <c r="S922" s="473"/>
      <c r="T922" s="473"/>
      <c r="U922" s="473"/>
      <c r="V922" s="473"/>
      <c r="W922" s="473"/>
      <c r="X922" s="473"/>
      <c r="Y922" s="473"/>
      <c r="Z922" s="473"/>
    </row>
    <row r="923" spans="1:26" ht="14.25" customHeight="1" x14ac:dyDescent="0.25">
      <c r="A923" s="473"/>
      <c r="B923" s="474"/>
      <c r="C923" s="474"/>
      <c r="D923" s="474"/>
      <c r="E923" s="474"/>
      <c r="F923" s="473"/>
      <c r="G923" s="473"/>
      <c r="H923" s="475"/>
      <c r="I923" s="473"/>
      <c r="J923" s="473"/>
      <c r="K923" s="473"/>
      <c r="L923" s="473"/>
      <c r="M923" s="473"/>
      <c r="N923" s="473"/>
      <c r="O923" s="473"/>
      <c r="P923" s="473"/>
      <c r="Q923" s="473"/>
      <c r="R923" s="473"/>
      <c r="S923" s="473"/>
      <c r="T923" s="473"/>
      <c r="U923" s="473"/>
      <c r="V923" s="473"/>
      <c r="W923" s="473"/>
      <c r="X923" s="473"/>
      <c r="Y923" s="473"/>
      <c r="Z923" s="473"/>
    </row>
    <row r="924" spans="1:26" ht="14.25" customHeight="1" x14ac:dyDescent="0.25">
      <c r="A924" s="473"/>
      <c r="B924" s="474"/>
      <c r="C924" s="474"/>
      <c r="D924" s="474"/>
      <c r="E924" s="474"/>
      <c r="F924" s="473"/>
      <c r="G924" s="473"/>
      <c r="H924" s="475"/>
      <c r="I924" s="473"/>
      <c r="J924" s="473"/>
      <c r="K924" s="473"/>
      <c r="L924" s="473"/>
      <c r="M924" s="473"/>
      <c r="N924" s="473"/>
      <c r="O924" s="473"/>
      <c r="P924" s="473"/>
      <c r="Q924" s="473"/>
      <c r="R924" s="473"/>
      <c r="S924" s="473"/>
      <c r="T924" s="473"/>
      <c r="U924" s="473"/>
      <c r="V924" s="473"/>
      <c r="W924" s="473"/>
      <c r="X924" s="473"/>
      <c r="Y924" s="473"/>
      <c r="Z924" s="473"/>
    </row>
    <row r="925" spans="1:26" ht="14.25" customHeight="1" x14ac:dyDescent="0.25">
      <c r="A925" s="473"/>
      <c r="B925" s="474"/>
      <c r="C925" s="474"/>
      <c r="D925" s="474"/>
      <c r="E925" s="474"/>
      <c r="F925" s="473"/>
      <c r="G925" s="473"/>
      <c r="H925" s="475"/>
      <c r="I925" s="473"/>
      <c r="J925" s="473"/>
      <c r="K925" s="473"/>
      <c r="L925" s="473"/>
      <c r="M925" s="473"/>
      <c r="N925" s="473"/>
      <c r="O925" s="473"/>
      <c r="P925" s="473"/>
      <c r="Q925" s="473"/>
      <c r="R925" s="473"/>
      <c r="S925" s="473"/>
      <c r="T925" s="473"/>
      <c r="U925" s="473"/>
      <c r="V925" s="473"/>
      <c r="W925" s="473"/>
      <c r="X925" s="473"/>
      <c r="Y925" s="473"/>
      <c r="Z925" s="473"/>
    </row>
    <row r="926" spans="1:26" ht="14.25" customHeight="1" x14ac:dyDescent="0.25">
      <c r="A926" s="473"/>
      <c r="B926" s="474"/>
      <c r="C926" s="474"/>
      <c r="D926" s="474"/>
      <c r="E926" s="474"/>
      <c r="F926" s="473"/>
      <c r="G926" s="473"/>
      <c r="H926" s="475"/>
      <c r="I926" s="473"/>
      <c r="J926" s="473"/>
      <c r="K926" s="473"/>
      <c r="L926" s="473"/>
      <c r="M926" s="473"/>
      <c r="N926" s="473"/>
      <c r="O926" s="473"/>
      <c r="P926" s="473"/>
      <c r="Q926" s="473"/>
      <c r="R926" s="473"/>
      <c r="S926" s="473"/>
      <c r="T926" s="473"/>
      <c r="U926" s="473"/>
      <c r="V926" s="473"/>
      <c r="W926" s="473"/>
      <c r="X926" s="473"/>
      <c r="Y926" s="473"/>
      <c r="Z926" s="473"/>
    </row>
    <row r="927" spans="1:26" ht="14.25" customHeight="1" x14ac:dyDescent="0.25">
      <c r="A927" s="473"/>
      <c r="B927" s="474"/>
      <c r="C927" s="474"/>
      <c r="D927" s="474"/>
      <c r="E927" s="474"/>
      <c r="F927" s="473"/>
      <c r="G927" s="473"/>
      <c r="H927" s="475"/>
      <c r="I927" s="473"/>
      <c r="J927" s="473"/>
      <c r="K927" s="473"/>
      <c r="L927" s="473"/>
      <c r="M927" s="473"/>
      <c r="N927" s="473"/>
      <c r="O927" s="473"/>
      <c r="P927" s="473"/>
      <c r="Q927" s="473"/>
      <c r="R927" s="473"/>
      <c r="S927" s="473"/>
      <c r="T927" s="473"/>
      <c r="U927" s="473"/>
      <c r="V927" s="473"/>
      <c r="W927" s="473"/>
      <c r="X927" s="473"/>
      <c r="Y927" s="473"/>
      <c r="Z927" s="473"/>
    </row>
    <row r="928" spans="1:26" ht="14.25" customHeight="1" x14ac:dyDescent="0.25">
      <c r="A928" s="473"/>
      <c r="B928" s="474"/>
      <c r="C928" s="474"/>
      <c r="D928" s="474"/>
      <c r="E928" s="474"/>
      <c r="F928" s="473"/>
      <c r="G928" s="473"/>
      <c r="H928" s="475"/>
      <c r="I928" s="473"/>
      <c r="J928" s="473"/>
      <c r="K928" s="473"/>
      <c r="L928" s="473"/>
      <c r="M928" s="473"/>
      <c r="N928" s="473"/>
      <c r="O928" s="473"/>
      <c r="P928" s="473"/>
      <c r="Q928" s="473"/>
      <c r="R928" s="473"/>
      <c r="S928" s="473"/>
      <c r="T928" s="473"/>
      <c r="U928" s="473"/>
      <c r="V928" s="473"/>
      <c r="W928" s="473"/>
      <c r="X928" s="473"/>
      <c r="Y928" s="473"/>
      <c r="Z928" s="473"/>
    </row>
    <row r="929" spans="1:26" ht="14.25" customHeight="1" x14ac:dyDescent="0.25">
      <c r="A929" s="473"/>
      <c r="B929" s="474"/>
      <c r="C929" s="474"/>
      <c r="D929" s="474"/>
      <c r="E929" s="474"/>
      <c r="F929" s="473"/>
      <c r="G929" s="473"/>
      <c r="H929" s="475"/>
      <c r="I929" s="473"/>
      <c r="J929" s="473"/>
      <c r="K929" s="473"/>
      <c r="L929" s="473"/>
      <c r="M929" s="473"/>
      <c r="N929" s="473"/>
      <c r="O929" s="473"/>
      <c r="P929" s="473"/>
      <c r="Q929" s="473"/>
      <c r="R929" s="473"/>
      <c r="S929" s="473"/>
      <c r="T929" s="473"/>
      <c r="U929" s="473"/>
      <c r="V929" s="473"/>
      <c r="W929" s="473"/>
      <c r="X929" s="473"/>
      <c r="Y929" s="473"/>
      <c r="Z929" s="473"/>
    </row>
    <row r="930" spans="1:26" ht="14.25" customHeight="1" x14ac:dyDescent="0.25">
      <c r="A930" s="473"/>
      <c r="B930" s="474"/>
      <c r="C930" s="474"/>
      <c r="D930" s="474"/>
      <c r="E930" s="474"/>
      <c r="F930" s="473"/>
      <c r="G930" s="473"/>
      <c r="H930" s="475"/>
      <c r="I930" s="473"/>
      <c r="J930" s="473"/>
      <c r="K930" s="473"/>
      <c r="L930" s="473"/>
      <c r="M930" s="473"/>
      <c r="N930" s="473"/>
      <c r="O930" s="473"/>
      <c r="P930" s="473"/>
      <c r="Q930" s="473"/>
      <c r="R930" s="473"/>
      <c r="S930" s="473"/>
      <c r="T930" s="473"/>
      <c r="U930" s="473"/>
      <c r="V930" s="473"/>
      <c r="W930" s="473"/>
      <c r="X930" s="473"/>
      <c r="Y930" s="473"/>
      <c r="Z930" s="473"/>
    </row>
    <row r="931" spans="1:26" ht="14.25" customHeight="1" x14ac:dyDescent="0.25">
      <c r="A931" s="473"/>
      <c r="B931" s="474"/>
      <c r="C931" s="474"/>
      <c r="D931" s="474"/>
      <c r="E931" s="474"/>
      <c r="F931" s="473"/>
      <c r="G931" s="473"/>
      <c r="H931" s="475"/>
      <c r="I931" s="473"/>
      <c r="J931" s="473"/>
      <c r="K931" s="473"/>
      <c r="L931" s="473"/>
      <c r="M931" s="473"/>
      <c r="N931" s="473"/>
      <c r="O931" s="473"/>
      <c r="P931" s="473"/>
      <c r="Q931" s="473"/>
      <c r="R931" s="473"/>
      <c r="S931" s="473"/>
      <c r="T931" s="473"/>
      <c r="U931" s="473"/>
      <c r="V931" s="473"/>
      <c r="W931" s="473"/>
      <c r="X931" s="473"/>
      <c r="Y931" s="473"/>
      <c r="Z931" s="473"/>
    </row>
    <row r="932" spans="1:26" ht="14.25" customHeight="1" x14ac:dyDescent="0.25">
      <c r="A932" s="473"/>
      <c r="B932" s="474"/>
      <c r="C932" s="474"/>
      <c r="D932" s="474"/>
      <c r="E932" s="474"/>
      <c r="F932" s="473"/>
      <c r="G932" s="473"/>
      <c r="H932" s="475"/>
      <c r="I932" s="473"/>
      <c r="J932" s="473"/>
      <c r="K932" s="473"/>
      <c r="L932" s="473"/>
      <c r="M932" s="473"/>
      <c r="N932" s="473"/>
      <c r="O932" s="473"/>
      <c r="P932" s="473"/>
      <c r="Q932" s="473"/>
      <c r="R932" s="473"/>
      <c r="S932" s="473"/>
      <c r="T932" s="473"/>
      <c r="U932" s="473"/>
      <c r="V932" s="473"/>
      <c r="W932" s="473"/>
      <c r="X932" s="473"/>
      <c r="Y932" s="473"/>
      <c r="Z932" s="473"/>
    </row>
    <row r="933" spans="1:26" ht="14.25" customHeight="1" x14ac:dyDescent="0.25">
      <c r="A933" s="473"/>
      <c r="B933" s="474"/>
      <c r="C933" s="474"/>
      <c r="D933" s="474"/>
      <c r="E933" s="474"/>
      <c r="F933" s="473"/>
      <c r="G933" s="473"/>
      <c r="H933" s="475"/>
      <c r="I933" s="473"/>
      <c r="J933" s="473"/>
      <c r="K933" s="473"/>
      <c r="L933" s="473"/>
      <c r="M933" s="473"/>
      <c r="N933" s="473"/>
      <c r="O933" s="473"/>
      <c r="P933" s="473"/>
      <c r="Q933" s="473"/>
      <c r="R933" s="473"/>
      <c r="S933" s="473"/>
      <c r="T933" s="473"/>
      <c r="U933" s="473"/>
      <c r="V933" s="473"/>
      <c r="W933" s="473"/>
      <c r="X933" s="473"/>
      <c r="Y933" s="473"/>
      <c r="Z933" s="473"/>
    </row>
    <row r="934" spans="1:26" ht="14.25" customHeight="1" x14ac:dyDescent="0.25">
      <c r="A934" s="473"/>
      <c r="B934" s="474"/>
      <c r="C934" s="474"/>
      <c r="D934" s="474"/>
      <c r="E934" s="474"/>
      <c r="F934" s="473"/>
      <c r="G934" s="473"/>
      <c r="H934" s="475"/>
      <c r="I934" s="473"/>
      <c r="J934" s="473"/>
      <c r="K934" s="473"/>
      <c r="L934" s="473"/>
      <c r="M934" s="473"/>
      <c r="N934" s="473"/>
      <c r="O934" s="473"/>
      <c r="P934" s="473"/>
      <c r="Q934" s="473"/>
      <c r="R934" s="473"/>
      <c r="S934" s="473"/>
      <c r="T934" s="473"/>
      <c r="U934" s="473"/>
      <c r="V934" s="473"/>
      <c r="W934" s="473"/>
      <c r="X934" s="473"/>
      <c r="Y934" s="473"/>
      <c r="Z934" s="473"/>
    </row>
    <row r="935" spans="1:26" ht="14.25" customHeight="1" x14ac:dyDescent="0.25">
      <c r="A935" s="473"/>
      <c r="B935" s="474"/>
      <c r="C935" s="474"/>
      <c r="D935" s="474"/>
      <c r="E935" s="474"/>
      <c r="F935" s="473"/>
      <c r="G935" s="473"/>
      <c r="H935" s="475"/>
      <c r="I935" s="473"/>
      <c r="J935" s="473"/>
      <c r="K935" s="473"/>
      <c r="L935" s="473"/>
      <c r="M935" s="473"/>
      <c r="N935" s="473"/>
      <c r="O935" s="473"/>
      <c r="P935" s="473"/>
      <c r="Q935" s="473"/>
      <c r="R935" s="473"/>
      <c r="S935" s="473"/>
      <c r="T935" s="473"/>
      <c r="U935" s="473"/>
      <c r="V935" s="473"/>
      <c r="W935" s="473"/>
      <c r="X935" s="473"/>
      <c r="Y935" s="473"/>
      <c r="Z935" s="473"/>
    </row>
    <row r="936" spans="1:26" ht="14.25" customHeight="1" x14ac:dyDescent="0.25">
      <c r="A936" s="473"/>
      <c r="B936" s="474"/>
      <c r="C936" s="474"/>
      <c r="D936" s="474"/>
      <c r="E936" s="474"/>
      <c r="F936" s="473"/>
      <c r="G936" s="473"/>
      <c r="H936" s="475"/>
      <c r="I936" s="473"/>
      <c r="J936" s="473"/>
      <c r="K936" s="473"/>
      <c r="L936" s="473"/>
      <c r="M936" s="473"/>
      <c r="N936" s="473"/>
      <c r="O936" s="473"/>
      <c r="P936" s="473"/>
      <c r="Q936" s="473"/>
      <c r="R936" s="473"/>
      <c r="S936" s="473"/>
      <c r="T936" s="473"/>
      <c r="U936" s="473"/>
      <c r="V936" s="473"/>
      <c r="W936" s="473"/>
      <c r="X936" s="473"/>
      <c r="Y936" s="473"/>
      <c r="Z936" s="473"/>
    </row>
    <row r="937" spans="1:26" ht="14.25" customHeight="1" x14ac:dyDescent="0.25">
      <c r="A937" s="473"/>
      <c r="B937" s="474"/>
      <c r="C937" s="474"/>
      <c r="D937" s="474"/>
      <c r="E937" s="474"/>
      <c r="F937" s="473"/>
      <c r="G937" s="473"/>
      <c r="H937" s="475"/>
      <c r="I937" s="473"/>
      <c r="J937" s="473"/>
      <c r="K937" s="473"/>
      <c r="L937" s="473"/>
      <c r="M937" s="473"/>
      <c r="N937" s="473"/>
      <c r="O937" s="473"/>
      <c r="P937" s="473"/>
      <c r="Q937" s="473"/>
      <c r="R937" s="473"/>
      <c r="S937" s="473"/>
      <c r="T937" s="473"/>
      <c r="U937" s="473"/>
      <c r="V937" s="473"/>
      <c r="W937" s="473"/>
      <c r="X937" s="473"/>
      <c r="Y937" s="473"/>
      <c r="Z937" s="473"/>
    </row>
    <row r="938" spans="1:26" ht="14.25" customHeight="1" x14ac:dyDescent="0.25">
      <c r="A938" s="473"/>
      <c r="B938" s="474"/>
      <c r="C938" s="474"/>
      <c r="D938" s="474"/>
      <c r="E938" s="474"/>
      <c r="F938" s="473"/>
      <c r="G938" s="473"/>
      <c r="H938" s="475"/>
      <c r="I938" s="473"/>
      <c r="J938" s="473"/>
      <c r="K938" s="473"/>
      <c r="L938" s="473"/>
      <c r="M938" s="473"/>
      <c r="N938" s="473"/>
      <c r="O938" s="473"/>
      <c r="P938" s="473"/>
      <c r="Q938" s="473"/>
      <c r="R938" s="473"/>
      <c r="S938" s="473"/>
      <c r="T938" s="473"/>
      <c r="U938" s="473"/>
      <c r="V938" s="473"/>
      <c r="W938" s="473"/>
      <c r="X938" s="473"/>
      <c r="Y938" s="473"/>
      <c r="Z938" s="473"/>
    </row>
    <row r="939" spans="1:26" ht="14.25" customHeight="1" x14ac:dyDescent="0.25">
      <c r="A939" s="473"/>
      <c r="B939" s="474"/>
      <c r="C939" s="474"/>
      <c r="D939" s="474"/>
      <c r="E939" s="474"/>
      <c r="F939" s="473"/>
      <c r="G939" s="473"/>
      <c r="H939" s="475"/>
      <c r="I939" s="473"/>
      <c r="J939" s="473"/>
      <c r="K939" s="473"/>
      <c r="L939" s="473"/>
      <c r="M939" s="473"/>
      <c r="N939" s="473"/>
      <c r="O939" s="473"/>
      <c r="P939" s="473"/>
      <c r="Q939" s="473"/>
      <c r="R939" s="473"/>
      <c r="S939" s="473"/>
      <c r="T939" s="473"/>
      <c r="U939" s="473"/>
      <c r="V939" s="473"/>
      <c r="W939" s="473"/>
      <c r="X939" s="473"/>
      <c r="Y939" s="473"/>
      <c r="Z939" s="473"/>
    </row>
    <row r="940" spans="1:26" ht="14.25" customHeight="1" x14ac:dyDescent="0.25">
      <c r="A940" s="473"/>
      <c r="B940" s="474"/>
      <c r="C940" s="474"/>
      <c r="D940" s="474"/>
      <c r="E940" s="474"/>
      <c r="F940" s="473"/>
      <c r="G940" s="473"/>
      <c r="H940" s="475"/>
      <c r="I940" s="473"/>
      <c r="J940" s="473"/>
      <c r="K940" s="473"/>
      <c r="L940" s="473"/>
      <c r="M940" s="473"/>
      <c r="N940" s="473"/>
      <c r="O940" s="473"/>
      <c r="P940" s="473"/>
      <c r="Q940" s="473"/>
      <c r="R940" s="473"/>
      <c r="S940" s="473"/>
      <c r="T940" s="473"/>
      <c r="U940" s="473"/>
      <c r="V940" s="473"/>
      <c r="W940" s="473"/>
      <c r="X940" s="473"/>
      <c r="Y940" s="473"/>
      <c r="Z940" s="473"/>
    </row>
    <row r="941" spans="1:26" ht="14.25" customHeight="1" x14ac:dyDescent="0.25">
      <c r="A941" s="473"/>
      <c r="B941" s="474"/>
      <c r="C941" s="474"/>
      <c r="D941" s="474"/>
      <c r="E941" s="474"/>
      <c r="F941" s="473"/>
      <c r="G941" s="473"/>
      <c r="H941" s="475"/>
      <c r="I941" s="473"/>
      <c r="J941" s="473"/>
      <c r="K941" s="473"/>
      <c r="L941" s="473"/>
      <c r="M941" s="473"/>
      <c r="N941" s="473"/>
      <c r="O941" s="473"/>
      <c r="P941" s="473"/>
      <c r="Q941" s="473"/>
      <c r="R941" s="473"/>
      <c r="S941" s="473"/>
      <c r="T941" s="473"/>
      <c r="U941" s="473"/>
      <c r="V941" s="473"/>
      <c r="W941" s="473"/>
      <c r="X941" s="473"/>
      <c r="Y941" s="473"/>
      <c r="Z941" s="473"/>
    </row>
    <row r="942" spans="1:26" ht="14.25" customHeight="1" x14ac:dyDescent="0.25">
      <c r="A942" s="473"/>
      <c r="B942" s="474"/>
      <c r="C942" s="474"/>
      <c r="D942" s="474"/>
      <c r="E942" s="474"/>
      <c r="F942" s="473"/>
      <c r="G942" s="473"/>
      <c r="H942" s="475"/>
      <c r="I942" s="473"/>
      <c r="J942" s="473"/>
      <c r="K942" s="473"/>
      <c r="L942" s="473"/>
      <c r="M942" s="473"/>
      <c r="N942" s="473"/>
      <c r="O942" s="473"/>
      <c r="P942" s="473"/>
      <c r="Q942" s="473"/>
      <c r="R942" s="473"/>
      <c r="S942" s="473"/>
      <c r="T942" s="473"/>
      <c r="U942" s="473"/>
      <c r="V942" s="473"/>
      <c r="W942" s="473"/>
      <c r="X942" s="473"/>
      <c r="Y942" s="473"/>
      <c r="Z942" s="473"/>
    </row>
    <row r="943" spans="1:26" ht="14.25" customHeight="1" x14ac:dyDescent="0.25">
      <c r="A943" s="473"/>
      <c r="B943" s="474"/>
      <c r="C943" s="474"/>
      <c r="D943" s="474"/>
      <c r="E943" s="474"/>
      <c r="F943" s="473"/>
      <c r="G943" s="473"/>
      <c r="H943" s="475"/>
      <c r="I943" s="473"/>
      <c r="J943" s="473"/>
      <c r="K943" s="473"/>
      <c r="L943" s="473"/>
      <c r="M943" s="473"/>
      <c r="N943" s="473"/>
      <c r="O943" s="473"/>
      <c r="P943" s="473"/>
      <c r="Q943" s="473"/>
      <c r="R943" s="473"/>
      <c r="S943" s="473"/>
      <c r="T943" s="473"/>
      <c r="U943" s="473"/>
      <c r="V943" s="473"/>
      <c r="W943" s="473"/>
      <c r="X943" s="473"/>
      <c r="Y943" s="473"/>
      <c r="Z943" s="473"/>
    </row>
    <row r="944" spans="1:26" ht="14.25" customHeight="1" x14ac:dyDescent="0.25">
      <c r="A944" s="473"/>
      <c r="B944" s="474"/>
      <c r="C944" s="474"/>
      <c r="D944" s="474"/>
      <c r="E944" s="474"/>
      <c r="F944" s="473"/>
      <c r="G944" s="473"/>
      <c r="H944" s="475"/>
      <c r="I944" s="473"/>
      <c r="J944" s="473"/>
      <c r="K944" s="473"/>
      <c r="L944" s="473"/>
      <c r="M944" s="473"/>
      <c r="N944" s="473"/>
      <c r="O944" s="473"/>
      <c r="P944" s="473"/>
      <c r="Q944" s="473"/>
      <c r="R944" s="473"/>
      <c r="S944" s="473"/>
      <c r="T944" s="473"/>
      <c r="U944" s="473"/>
      <c r="V944" s="473"/>
      <c r="W944" s="473"/>
      <c r="X944" s="473"/>
      <c r="Y944" s="473"/>
      <c r="Z944" s="473"/>
    </row>
    <row r="945" spans="1:26" ht="14.25" customHeight="1" x14ac:dyDescent="0.25">
      <c r="A945" s="473"/>
      <c r="B945" s="474"/>
      <c r="C945" s="474"/>
      <c r="D945" s="474"/>
      <c r="E945" s="474"/>
      <c r="F945" s="473"/>
      <c r="G945" s="473"/>
      <c r="H945" s="475"/>
      <c r="I945" s="473"/>
      <c r="J945" s="473"/>
      <c r="K945" s="473"/>
      <c r="L945" s="473"/>
      <c r="M945" s="473"/>
      <c r="N945" s="473"/>
      <c r="O945" s="473"/>
      <c r="P945" s="473"/>
      <c r="Q945" s="473"/>
      <c r="R945" s="473"/>
      <c r="S945" s="473"/>
      <c r="T945" s="473"/>
      <c r="U945" s="473"/>
      <c r="V945" s="473"/>
      <c r="W945" s="473"/>
      <c r="X945" s="473"/>
      <c r="Y945" s="473"/>
      <c r="Z945" s="473"/>
    </row>
    <row r="946" spans="1:26" ht="14.25" customHeight="1" x14ac:dyDescent="0.25">
      <c r="A946" s="473"/>
      <c r="B946" s="474"/>
      <c r="C946" s="474"/>
      <c r="D946" s="474"/>
      <c r="E946" s="474"/>
      <c r="F946" s="473"/>
      <c r="G946" s="473"/>
      <c r="H946" s="475"/>
      <c r="I946" s="473"/>
      <c r="J946" s="473"/>
      <c r="K946" s="473"/>
      <c r="L946" s="473"/>
      <c r="M946" s="473"/>
      <c r="N946" s="473"/>
      <c r="O946" s="473"/>
      <c r="P946" s="473"/>
      <c r="Q946" s="473"/>
      <c r="R946" s="473"/>
      <c r="S946" s="473"/>
      <c r="T946" s="473"/>
      <c r="U946" s="473"/>
      <c r="V946" s="473"/>
      <c r="W946" s="473"/>
      <c r="X946" s="473"/>
      <c r="Y946" s="473"/>
      <c r="Z946" s="473"/>
    </row>
    <row r="947" spans="1:26" ht="14.25" customHeight="1" x14ac:dyDescent="0.25">
      <c r="A947" s="473"/>
      <c r="B947" s="474"/>
      <c r="C947" s="474"/>
      <c r="D947" s="474"/>
      <c r="E947" s="474"/>
      <c r="F947" s="473"/>
      <c r="G947" s="473"/>
      <c r="H947" s="475"/>
      <c r="I947" s="473"/>
      <c r="J947" s="473"/>
      <c r="K947" s="473"/>
      <c r="L947" s="473"/>
      <c r="M947" s="473"/>
      <c r="N947" s="473"/>
      <c r="O947" s="473"/>
      <c r="P947" s="473"/>
      <c r="Q947" s="473"/>
      <c r="R947" s="473"/>
      <c r="S947" s="473"/>
      <c r="T947" s="473"/>
      <c r="U947" s="473"/>
      <c r="V947" s="473"/>
      <c r="W947" s="473"/>
      <c r="X947" s="473"/>
      <c r="Y947" s="473"/>
      <c r="Z947" s="473"/>
    </row>
    <row r="948" spans="1:26" ht="14.25" customHeight="1" x14ac:dyDescent="0.25">
      <c r="A948" s="473"/>
      <c r="B948" s="474"/>
      <c r="C948" s="474"/>
      <c r="D948" s="474"/>
      <c r="E948" s="474"/>
      <c r="F948" s="473"/>
      <c r="G948" s="473"/>
      <c r="H948" s="475"/>
      <c r="I948" s="473"/>
      <c r="J948" s="473"/>
      <c r="K948" s="473"/>
      <c r="L948" s="473"/>
      <c r="M948" s="473"/>
      <c r="N948" s="473"/>
      <c r="O948" s="473"/>
      <c r="P948" s="473"/>
      <c r="Q948" s="473"/>
      <c r="R948" s="473"/>
      <c r="S948" s="473"/>
      <c r="T948" s="473"/>
      <c r="U948" s="473"/>
      <c r="V948" s="473"/>
      <c r="W948" s="473"/>
      <c r="X948" s="473"/>
      <c r="Y948" s="473"/>
      <c r="Z948" s="473"/>
    </row>
    <row r="949" spans="1:26" ht="14.25" customHeight="1" x14ac:dyDescent="0.25">
      <c r="A949" s="473"/>
      <c r="B949" s="474"/>
      <c r="C949" s="474"/>
      <c r="D949" s="474"/>
      <c r="E949" s="474"/>
      <c r="F949" s="473"/>
      <c r="G949" s="473"/>
      <c r="H949" s="475"/>
      <c r="I949" s="473"/>
      <c r="J949" s="473"/>
      <c r="K949" s="473"/>
      <c r="L949" s="473"/>
      <c r="M949" s="473"/>
      <c r="N949" s="473"/>
      <c r="O949" s="473"/>
      <c r="P949" s="473"/>
      <c r="Q949" s="473"/>
      <c r="R949" s="473"/>
      <c r="S949" s="473"/>
      <c r="T949" s="473"/>
      <c r="U949" s="473"/>
      <c r="V949" s="473"/>
      <c r="W949" s="473"/>
      <c r="X949" s="473"/>
      <c r="Y949" s="473"/>
      <c r="Z949" s="473"/>
    </row>
    <row r="950" spans="1:26" ht="14.25" customHeight="1" x14ac:dyDescent="0.25">
      <c r="A950" s="473"/>
      <c r="B950" s="474"/>
      <c r="C950" s="474"/>
      <c r="D950" s="474"/>
      <c r="E950" s="474"/>
      <c r="F950" s="473"/>
      <c r="G950" s="473"/>
      <c r="H950" s="475"/>
      <c r="I950" s="473"/>
      <c r="J950" s="473"/>
      <c r="K950" s="473"/>
      <c r="L950" s="473"/>
      <c r="M950" s="473"/>
      <c r="N950" s="473"/>
      <c r="O950" s="473"/>
      <c r="P950" s="473"/>
      <c r="Q950" s="473"/>
      <c r="R950" s="473"/>
      <c r="S950" s="473"/>
      <c r="T950" s="473"/>
      <c r="U950" s="473"/>
      <c r="V950" s="473"/>
      <c r="W950" s="473"/>
      <c r="X950" s="473"/>
      <c r="Y950" s="473"/>
      <c r="Z950" s="473"/>
    </row>
    <row r="951" spans="1:26" ht="14.25" customHeight="1" x14ac:dyDescent="0.25">
      <c r="A951" s="473"/>
      <c r="B951" s="474"/>
      <c r="C951" s="474"/>
      <c r="D951" s="474"/>
      <c r="E951" s="474"/>
      <c r="F951" s="473"/>
      <c r="G951" s="473"/>
      <c r="H951" s="475"/>
      <c r="I951" s="473"/>
      <c r="J951" s="473"/>
      <c r="K951" s="473"/>
      <c r="L951" s="473"/>
      <c r="M951" s="473"/>
      <c r="N951" s="473"/>
      <c r="O951" s="473"/>
      <c r="P951" s="473"/>
      <c r="Q951" s="473"/>
      <c r="R951" s="473"/>
      <c r="S951" s="473"/>
      <c r="T951" s="473"/>
      <c r="U951" s="473"/>
      <c r="V951" s="473"/>
      <c r="W951" s="473"/>
      <c r="X951" s="473"/>
      <c r="Y951" s="473"/>
      <c r="Z951" s="473"/>
    </row>
    <row r="952" spans="1:26" ht="14.25" customHeight="1" x14ac:dyDescent="0.25">
      <c r="A952" s="473"/>
      <c r="B952" s="474"/>
      <c r="C952" s="474"/>
      <c r="D952" s="474"/>
      <c r="E952" s="474"/>
      <c r="F952" s="473"/>
      <c r="G952" s="473"/>
      <c r="H952" s="475"/>
      <c r="I952" s="473"/>
      <c r="J952" s="473"/>
      <c r="K952" s="473"/>
      <c r="L952" s="473"/>
      <c r="M952" s="473"/>
      <c r="N952" s="473"/>
      <c r="O952" s="473"/>
      <c r="P952" s="473"/>
      <c r="Q952" s="473"/>
      <c r="R952" s="473"/>
      <c r="S952" s="473"/>
      <c r="T952" s="473"/>
      <c r="U952" s="473"/>
      <c r="V952" s="473"/>
      <c r="W952" s="473"/>
      <c r="X952" s="473"/>
      <c r="Y952" s="473"/>
      <c r="Z952" s="473"/>
    </row>
    <row r="953" spans="1:26" ht="14.25" customHeight="1" x14ac:dyDescent="0.25">
      <c r="A953" s="473"/>
      <c r="B953" s="474"/>
      <c r="C953" s="474"/>
      <c r="D953" s="474"/>
      <c r="E953" s="474"/>
      <c r="F953" s="473"/>
      <c r="G953" s="473"/>
      <c r="H953" s="475"/>
      <c r="I953" s="473"/>
      <c r="J953" s="473"/>
      <c r="K953" s="473"/>
      <c r="L953" s="473"/>
      <c r="M953" s="473"/>
      <c r="N953" s="473"/>
      <c r="O953" s="473"/>
      <c r="P953" s="473"/>
      <c r="Q953" s="473"/>
      <c r="R953" s="473"/>
      <c r="S953" s="473"/>
      <c r="T953" s="473"/>
      <c r="U953" s="473"/>
      <c r="V953" s="473"/>
      <c r="W953" s="473"/>
      <c r="X953" s="473"/>
      <c r="Y953" s="473"/>
      <c r="Z953" s="473"/>
    </row>
    <row r="954" spans="1:26" ht="14.25" customHeight="1" x14ac:dyDescent="0.25">
      <c r="A954" s="473"/>
      <c r="B954" s="474"/>
      <c r="C954" s="474"/>
      <c r="D954" s="474"/>
      <c r="E954" s="474"/>
      <c r="F954" s="473"/>
      <c r="G954" s="473"/>
      <c r="H954" s="475"/>
      <c r="I954" s="473"/>
      <c r="J954" s="473"/>
      <c r="K954" s="473"/>
      <c r="L954" s="473"/>
      <c r="M954" s="473"/>
      <c r="N954" s="473"/>
      <c r="O954" s="473"/>
      <c r="P954" s="473"/>
      <c r="Q954" s="473"/>
      <c r="R954" s="473"/>
      <c r="S954" s="473"/>
      <c r="T954" s="473"/>
      <c r="U954" s="473"/>
      <c r="V954" s="473"/>
      <c r="W954" s="473"/>
      <c r="X954" s="473"/>
      <c r="Y954" s="473"/>
      <c r="Z954" s="473"/>
    </row>
    <row r="955" spans="1:26" ht="14.25" customHeight="1" x14ac:dyDescent="0.25">
      <c r="A955" s="473"/>
      <c r="B955" s="474"/>
      <c r="C955" s="474"/>
      <c r="D955" s="474"/>
      <c r="E955" s="474"/>
      <c r="F955" s="473"/>
      <c r="G955" s="473"/>
      <c r="H955" s="475"/>
      <c r="I955" s="473"/>
      <c r="J955" s="473"/>
      <c r="K955" s="473"/>
      <c r="L955" s="473"/>
      <c r="M955" s="473"/>
      <c r="N955" s="473"/>
      <c r="O955" s="473"/>
      <c r="P955" s="473"/>
      <c r="Q955" s="473"/>
      <c r="R955" s="473"/>
      <c r="S955" s="473"/>
      <c r="T955" s="473"/>
      <c r="U955" s="473"/>
      <c r="V955" s="473"/>
      <c r="W955" s="473"/>
      <c r="X955" s="473"/>
      <c r="Y955" s="473"/>
      <c r="Z955" s="473"/>
    </row>
    <row r="956" spans="1:26" ht="14.25" customHeight="1" x14ac:dyDescent="0.25">
      <c r="A956" s="473"/>
      <c r="B956" s="474"/>
      <c r="C956" s="474"/>
      <c r="D956" s="474"/>
      <c r="E956" s="474"/>
      <c r="F956" s="473"/>
      <c r="G956" s="473"/>
      <c r="H956" s="475"/>
      <c r="I956" s="473"/>
      <c r="J956" s="473"/>
      <c r="K956" s="473"/>
      <c r="L956" s="473"/>
      <c r="M956" s="473"/>
      <c r="N956" s="473"/>
      <c r="O956" s="473"/>
      <c r="P956" s="473"/>
      <c r="Q956" s="473"/>
      <c r="R956" s="473"/>
      <c r="S956" s="473"/>
      <c r="T956" s="473"/>
      <c r="U956" s="473"/>
      <c r="V956" s="473"/>
      <c r="W956" s="473"/>
      <c r="X956" s="473"/>
      <c r="Y956" s="473"/>
      <c r="Z956" s="473"/>
    </row>
    <row r="957" spans="1:26" ht="14.25" customHeight="1" x14ac:dyDescent="0.25">
      <c r="A957" s="473"/>
      <c r="B957" s="474"/>
      <c r="C957" s="474"/>
      <c r="D957" s="474"/>
      <c r="E957" s="474"/>
      <c r="F957" s="473"/>
      <c r="G957" s="473"/>
      <c r="H957" s="475"/>
      <c r="I957" s="473"/>
      <c r="J957" s="473"/>
      <c r="K957" s="473"/>
      <c r="L957" s="473"/>
      <c r="M957" s="473"/>
      <c r="N957" s="473"/>
      <c r="O957" s="473"/>
      <c r="P957" s="473"/>
      <c r="Q957" s="473"/>
      <c r="R957" s="473"/>
      <c r="S957" s="473"/>
      <c r="T957" s="473"/>
      <c r="U957" s="473"/>
      <c r="V957" s="473"/>
      <c r="W957" s="473"/>
      <c r="X957" s="473"/>
      <c r="Y957" s="473"/>
      <c r="Z957" s="473"/>
    </row>
    <row r="958" spans="1:26" ht="14.25" customHeight="1" x14ac:dyDescent="0.25">
      <c r="A958" s="473"/>
      <c r="B958" s="474"/>
      <c r="C958" s="474"/>
      <c r="D958" s="474"/>
      <c r="E958" s="474"/>
      <c r="F958" s="473"/>
      <c r="G958" s="473"/>
      <c r="H958" s="475"/>
      <c r="I958" s="473"/>
      <c r="J958" s="473"/>
      <c r="K958" s="473"/>
      <c r="L958" s="473"/>
      <c r="M958" s="473"/>
      <c r="N958" s="473"/>
      <c r="O958" s="473"/>
      <c r="P958" s="473"/>
      <c r="Q958" s="473"/>
      <c r="R958" s="473"/>
      <c r="S958" s="473"/>
      <c r="T958" s="473"/>
      <c r="U958" s="473"/>
      <c r="V958" s="473"/>
      <c r="W958" s="473"/>
      <c r="X958" s="473"/>
      <c r="Y958" s="473"/>
      <c r="Z958" s="473"/>
    </row>
    <row r="959" spans="1:26" ht="14.25" customHeight="1" x14ac:dyDescent="0.25">
      <c r="A959" s="473"/>
      <c r="B959" s="474"/>
      <c r="C959" s="474"/>
      <c r="D959" s="474"/>
      <c r="E959" s="474"/>
      <c r="F959" s="473"/>
      <c r="G959" s="473"/>
      <c r="H959" s="475"/>
      <c r="I959" s="473"/>
      <c r="J959" s="473"/>
      <c r="K959" s="473"/>
      <c r="L959" s="473"/>
      <c r="M959" s="473"/>
      <c r="N959" s="473"/>
      <c r="O959" s="473"/>
      <c r="P959" s="473"/>
      <c r="Q959" s="473"/>
      <c r="R959" s="473"/>
      <c r="S959" s="473"/>
      <c r="T959" s="473"/>
      <c r="U959" s="473"/>
      <c r="V959" s="473"/>
      <c r="W959" s="473"/>
      <c r="X959" s="473"/>
      <c r="Y959" s="473"/>
      <c r="Z959" s="473"/>
    </row>
    <row r="960" spans="1:26" ht="14.25" customHeight="1" x14ac:dyDescent="0.25">
      <c r="A960" s="473"/>
      <c r="B960" s="474"/>
      <c r="C960" s="474"/>
      <c r="D960" s="474"/>
      <c r="E960" s="474"/>
      <c r="F960" s="473"/>
      <c r="G960" s="473"/>
      <c r="H960" s="475"/>
      <c r="I960" s="473"/>
      <c r="J960" s="473"/>
      <c r="K960" s="473"/>
      <c r="L960" s="473"/>
      <c r="M960" s="473"/>
      <c r="N960" s="473"/>
      <c r="O960" s="473"/>
      <c r="P960" s="473"/>
      <c r="Q960" s="473"/>
      <c r="R960" s="473"/>
      <c r="S960" s="473"/>
      <c r="T960" s="473"/>
      <c r="U960" s="473"/>
      <c r="V960" s="473"/>
      <c r="W960" s="473"/>
      <c r="X960" s="473"/>
      <c r="Y960" s="473"/>
      <c r="Z960" s="473"/>
    </row>
    <row r="961" spans="1:26" ht="14.25" customHeight="1" x14ac:dyDescent="0.25">
      <c r="A961" s="473"/>
      <c r="B961" s="474"/>
      <c r="C961" s="474"/>
      <c r="D961" s="474"/>
      <c r="E961" s="474"/>
      <c r="F961" s="473"/>
      <c r="G961" s="473"/>
      <c r="H961" s="475"/>
      <c r="I961" s="473"/>
      <c r="J961" s="473"/>
      <c r="K961" s="473"/>
      <c r="L961" s="473"/>
      <c r="M961" s="473"/>
      <c r="N961" s="473"/>
      <c r="O961" s="473"/>
      <c r="P961" s="473"/>
      <c r="Q961" s="473"/>
      <c r="R961" s="473"/>
      <c r="S961" s="473"/>
      <c r="T961" s="473"/>
      <c r="U961" s="473"/>
      <c r="V961" s="473"/>
      <c r="W961" s="473"/>
      <c r="X961" s="473"/>
      <c r="Y961" s="473"/>
      <c r="Z961" s="473"/>
    </row>
    <row r="962" spans="1:26" ht="14.25" customHeight="1" x14ac:dyDescent="0.25">
      <c r="A962" s="473"/>
      <c r="B962" s="474"/>
      <c r="C962" s="474"/>
      <c r="D962" s="474"/>
      <c r="E962" s="474"/>
      <c r="F962" s="473"/>
      <c r="G962" s="473"/>
      <c r="H962" s="475"/>
      <c r="I962" s="473"/>
      <c r="J962" s="473"/>
      <c r="K962" s="473"/>
      <c r="L962" s="473"/>
      <c r="M962" s="473"/>
      <c r="N962" s="473"/>
      <c r="O962" s="473"/>
      <c r="P962" s="473"/>
      <c r="Q962" s="473"/>
      <c r="R962" s="473"/>
      <c r="S962" s="473"/>
      <c r="T962" s="473"/>
      <c r="U962" s="473"/>
      <c r="V962" s="473"/>
      <c r="W962" s="473"/>
      <c r="X962" s="473"/>
      <c r="Y962" s="473"/>
      <c r="Z962" s="473"/>
    </row>
    <row r="963" spans="1:26" ht="14.25" customHeight="1" x14ac:dyDescent="0.25">
      <c r="A963" s="473"/>
      <c r="B963" s="474"/>
      <c r="C963" s="474"/>
      <c r="D963" s="474"/>
      <c r="E963" s="474"/>
      <c r="F963" s="473"/>
      <c r="G963" s="473"/>
      <c r="H963" s="475"/>
      <c r="I963" s="473"/>
      <c r="J963" s="473"/>
      <c r="K963" s="473"/>
      <c r="L963" s="473"/>
      <c r="M963" s="473"/>
      <c r="N963" s="473"/>
      <c r="O963" s="473"/>
      <c r="P963" s="473"/>
      <c r="Q963" s="473"/>
      <c r="R963" s="473"/>
      <c r="S963" s="473"/>
      <c r="T963" s="473"/>
      <c r="U963" s="473"/>
      <c r="V963" s="473"/>
      <c r="W963" s="473"/>
      <c r="X963" s="473"/>
      <c r="Y963" s="473"/>
      <c r="Z963" s="473"/>
    </row>
    <row r="964" spans="1:26" ht="14.25" customHeight="1" x14ac:dyDescent="0.25">
      <c r="A964" s="473"/>
      <c r="B964" s="474"/>
      <c r="C964" s="474"/>
      <c r="D964" s="474"/>
      <c r="E964" s="474"/>
      <c r="F964" s="473"/>
      <c r="G964" s="473"/>
      <c r="H964" s="475"/>
      <c r="I964" s="473"/>
      <c r="J964" s="473"/>
      <c r="K964" s="473"/>
      <c r="L964" s="473"/>
      <c r="M964" s="473"/>
      <c r="N964" s="473"/>
      <c r="O964" s="473"/>
      <c r="P964" s="473"/>
      <c r="Q964" s="473"/>
      <c r="R964" s="473"/>
      <c r="S964" s="473"/>
      <c r="T964" s="473"/>
      <c r="U964" s="473"/>
      <c r="V964" s="473"/>
      <c r="W964" s="473"/>
      <c r="X964" s="473"/>
      <c r="Y964" s="473"/>
      <c r="Z964" s="473"/>
    </row>
    <row r="965" spans="1:26" ht="14.25" customHeight="1" x14ac:dyDescent="0.25">
      <c r="A965" s="473"/>
      <c r="B965" s="474"/>
      <c r="C965" s="474"/>
      <c r="D965" s="474"/>
      <c r="E965" s="474"/>
      <c r="F965" s="473"/>
      <c r="G965" s="473"/>
      <c r="H965" s="475"/>
      <c r="I965" s="473"/>
      <c r="J965" s="473"/>
      <c r="K965" s="473"/>
      <c r="L965" s="473"/>
      <c r="M965" s="473"/>
      <c r="N965" s="473"/>
      <c r="O965" s="473"/>
      <c r="P965" s="473"/>
      <c r="Q965" s="473"/>
      <c r="R965" s="473"/>
      <c r="S965" s="473"/>
      <c r="T965" s="473"/>
      <c r="U965" s="473"/>
      <c r="V965" s="473"/>
      <c r="W965" s="473"/>
      <c r="X965" s="473"/>
      <c r="Y965" s="473"/>
      <c r="Z965" s="473"/>
    </row>
    <row r="966" spans="1:26" ht="14.25" customHeight="1" x14ac:dyDescent="0.25">
      <c r="A966" s="473"/>
      <c r="B966" s="474"/>
      <c r="C966" s="474"/>
      <c r="D966" s="474"/>
      <c r="E966" s="474"/>
      <c r="F966" s="473"/>
      <c r="G966" s="473"/>
      <c r="H966" s="475"/>
      <c r="I966" s="473"/>
      <c r="J966" s="473"/>
      <c r="K966" s="473"/>
      <c r="L966" s="473"/>
      <c r="M966" s="473"/>
      <c r="N966" s="473"/>
      <c r="O966" s="473"/>
      <c r="P966" s="473"/>
      <c r="Q966" s="473"/>
      <c r="R966" s="473"/>
      <c r="S966" s="473"/>
      <c r="T966" s="473"/>
      <c r="U966" s="473"/>
      <c r="V966" s="473"/>
      <c r="W966" s="473"/>
      <c r="X966" s="473"/>
      <c r="Y966" s="473"/>
      <c r="Z966" s="473"/>
    </row>
    <row r="967" spans="1:26" ht="14.25" customHeight="1" x14ac:dyDescent="0.25">
      <c r="A967" s="473"/>
      <c r="B967" s="474"/>
      <c r="C967" s="474"/>
      <c r="D967" s="474"/>
      <c r="E967" s="474"/>
      <c r="F967" s="473"/>
      <c r="G967" s="473"/>
      <c r="H967" s="475"/>
      <c r="I967" s="473"/>
      <c r="J967" s="473"/>
      <c r="K967" s="473"/>
      <c r="L967" s="473"/>
      <c r="M967" s="473"/>
      <c r="N967" s="473"/>
      <c r="O967" s="473"/>
      <c r="P967" s="473"/>
      <c r="Q967" s="473"/>
      <c r="R967" s="473"/>
      <c r="S967" s="473"/>
      <c r="T967" s="473"/>
      <c r="U967" s="473"/>
      <c r="V967" s="473"/>
      <c r="W967" s="473"/>
      <c r="X967" s="473"/>
      <c r="Y967" s="473"/>
      <c r="Z967" s="473"/>
    </row>
    <row r="968" spans="1:26" ht="14.25" customHeight="1" x14ac:dyDescent="0.25">
      <c r="A968" s="473"/>
      <c r="B968" s="474"/>
      <c r="C968" s="474"/>
      <c r="D968" s="474"/>
      <c r="E968" s="474"/>
      <c r="F968" s="473"/>
      <c r="G968" s="473"/>
      <c r="H968" s="475"/>
      <c r="I968" s="473"/>
      <c r="J968" s="473"/>
      <c r="K968" s="473"/>
      <c r="L968" s="473"/>
      <c r="M968" s="473"/>
      <c r="N968" s="473"/>
      <c r="O968" s="473"/>
      <c r="P968" s="473"/>
      <c r="Q968" s="473"/>
      <c r="R968" s="473"/>
      <c r="S968" s="473"/>
      <c r="T968" s="473"/>
      <c r="U968" s="473"/>
      <c r="V968" s="473"/>
      <c r="W968" s="473"/>
      <c r="X968" s="473"/>
      <c r="Y968" s="473"/>
      <c r="Z968" s="473"/>
    </row>
    <row r="969" spans="1:26" ht="14.25" customHeight="1" x14ac:dyDescent="0.25">
      <c r="A969" s="473"/>
      <c r="B969" s="474"/>
      <c r="C969" s="474"/>
      <c r="D969" s="474"/>
      <c r="E969" s="474"/>
      <c r="F969" s="473"/>
      <c r="G969" s="473"/>
      <c r="H969" s="475"/>
      <c r="I969" s="473"/>
      <c r="J969" s="473"/>
      <c r="K969" s="473"/>
      <c r="L969" s="473"/>
      <c r="M969" s="473"/>
      <c r="N969" s="473"/>
      <c r="O969" s="473"/>
      <c r="P969" s="473"/>
      <c r="Q969" s="473"/>
      <c r="R969" s="473"/>
      <c r="S969" s="473"/>
      <c r="T969" s="473"/>
      <c r="U969" s="473"/>
      <c r="V969" s="473"/>
      <c r="W969" s="473"/>
      <c r="X969" s="473"/>
      <c r="Y969" s="473"/>
      <c r="Z969" s="473"/>
    </row>
    <row r="970" spans="1:26" ht="14.25" customHeight="1" x14ac:dyDescent="0.25">
      <c r="A970" s="473"/>
      <c r="B970" s="474"/>
      <c r="C970" s="474"/>
      <c r="D970" s="474"/>
      <c r="E970" s="474"/>
      <c r="F970" s="473"/>
      <c r="G970" s="473"/>
      <c r="H970" s="475"/>
      <c r="I970" s="473"/>
      <c r="J970" s="473"/>
      <c r="K970" s="473"/>
      <c r="L970" s="473"/>
      <c r="M970" s="473"/>
      <c r="N970" s="473"/>
      <c r="O970" s="473"/>
      <c r="P970" s="473"/>
      <c r="Q970" s="473"/>
      <c r="R970" s="473"/>
      <c r="S970" s="473"/>
      <c r="T970" s="473"/>
      <c r="U970" s="473"/>
      <c r="V970" s="473"/>
      <c r="W970" s="473"/>
      <c r="X970" s="473"/>
      <c r="Y970" s="473"/>
      <c r="Z970" s="473"/>
    </row>
    <row r="971" spans="1:26" ht="14.25" customHeight="1" x14ac:dyDescent="0.25">
      <c r="A971" s="473"/>
      <c r="B971" s="474"/>
      <c r="C971" s="474"/>
      <c r="D971" s="474"/>
      <c r="E971" s="474"/>
      <c r="F971" s="473"/>
      <c r="G971" s="473"/>
      <c r="H971" s="475"/>
      <c r="I971" s="473"/>
      <c r="J971" s="473"/>
      <c r="K971" s="473"/>
      <c r="L971" s="473"/>
      <c r="M971" s="473"/>
      <c r="N971" s="473"/>
      <c r="O971" s="473"/>
      <c r="P971" s="473"/>
      <c r="Q971" s="473"/>
      <c r="R971" s="473"/>
      <c r="S971" s="473"/>
      <c r="T971" s="473"/>
      <c r="U971" s="473"/>
      <c r="V971" s="473"/>
      <c r="W971" s="473"/>
      <c r="X971" s="473"/>
      <c r="Y971" s="473"/>
      <c r="Z971" s="473"/>
    </row>
    <row r="972" spans="1:26" ht="14.25" customHeight="1" x14ac:dyDescent="0.25">
      <c r="A972" s="473"/>
      <c r="B972" s="474"/>
      <c r="C972" s="474"/>
      <c r="D972" s="474"/>
      <c r="E972" s="474"/>
      <c r="F972" s="473"/>
      <c r="G972" s="473"/>
      <c r="H972" s="475"/>
      <c r="I972" s="473"/>
      <c r="J972" s="473"/>
      <c r="K972" s="473"/>
      <c r="L972" s="473"/>
      <c r="M972" s="473"/>
      <c r="N972" s="473"/>
      <c r="O972" s="473"/>
      <c r="P972" s="473"/>
      <c r="Q972" s="473"/>
      <c r="R972" s="473"/>
      <c r="S972" s="473"/>
      <c r="T972" s="473"/>
      <c r="U972" s="473"/>
      <c r="V972" s="473"/>
      <c r="W972" s="473"/>
      <c r="X972" s="473"/>
      <c r="Y972" s="473"/>
      <c r="Z972" s="473"/>
    </row>
    <row r="973" spans="1:26" ht="14.25" customHeight="1" x14ac:dyDescent="0.25">
      <c r="A973" s="473"/>
      <c r="B973" s="474"/>
      <c r="C973" s="474"/>
      <c r="D973" s="474"/>
      <c r="E973" s="474"/>
      <c r="F973" s="473"/>
      <c r="G973" s="473"/>
      <c r="H973" s="475"/>
      <c r="I973" s="473"/>
      <c r="J973" s="473"/>
      <c r="K973" s="473"/>
      <c r="L973" s="473"/>
      <c r="M973" s="473"/>
      <c r="N973" s="473"/>
      <c r="O973" s="473"/>
      <c r="P973" s="473"/>
      <c r="Q973" s="473"/>
      <c r="R973" s="473"/>
      <c r="S973" s="473"/>
      <c r="T973" s="473"/>
      <c r="U973" s="473"/>
      <c r="V973" s="473"/>
      <c r="W973" s="473"/>
      <c r="X973" s="473"/>
      <c r="Y973" s="473"/>
      <c r="Z973" s="473"/>
    </row>
    <row r="974" spans="1:26" ht="14.25" customHeight="1" x14ac:dyDescent="0.25">
      <c r="A974" s="473"/>
      <c r="B974" s="474"/>
      <c r="C974" s="474"/>
      <c r="D974" s="474"/>
      <c r="E974" s="474"/>
      <c r="F974" s="473"/>
      <c r="G974" s="473"/>
      <c r="H974" s="475"/>
      <c r="I974" s="473"/>
      <c r="J974" s="473"/>
      <c r="K974" s="473"/>
      <c r="L974" s="473"/>
      <c r="M974" s="473"/>
      <c r="N974" s="473"/>
      <c r="O974" s="473"/>
      <c r="P974" s="473"/>
      <c r="Q974" s="473"/>
      <c r="R974" s="473"/>
      <c r="S974" s="473"/>
      <c r="T974" s="473"/>
      <c r="U974" s="473"/>
      <c r="V974" s="473"/>
      <c r="W974" s="473"/>
      <c r="X974" s="473"/>
      <c r="Y974" s="473"/>
      <c r="Z974" s="473"/>
    </row>
    <row r="975" spans="1:26" ht="14.25" customHeight="1" x14ac:dyDescent="0.25">
      <c r="A975" s="473"/>
      <c r="B975" s="474"/>
      <c r="C975" s="474"/>
      <c r="D975" s="474"/>
      <c r="E975" s="474"/>
      <c r="F975" s="473"/>
      <c r="G975" s="473"/>
      <c r="H975" s="475"/>
      <c r="I975" s="473"/>
      <c r="J975" s="473"/>
      <c r="K975" s="473"/>
      <c r="L975" s="473"/>
      <c r="M975" s="473"/>
      <c r="N975" s="473"/>
      <c r="O975" s="473"/>
      <c r="P975" s="473"/>
      <c r="Q975" s="473"/>
      <c r="R975" s="473"/>
      <c r="S975" s="473"/>
      <c r="T975" s="473"/>
      <c r="U975" s="473"/>
      <c r="V975" s="473"/>
      <c r="W975" s="473"/>
      <c r="X975" s="473"/>
      <c r="Y975" s="473"/>
      <c r="Z975" s="473"/>
    </row>
    <row r="976" spans="1:26" ht="14.25" customHeight="1" x14ac:dyDescent="0.25">
      <c r="A976" s="473"/>
      <c r="B976" s="474"/>
      <c r="C976" s="474"/>
      <c r="D976" s="474"/>
      <c r="E976" s="474"/>
      <c r="F976" s="473"/>
      <c r="G976" s="473"/>
      <c r="H976" s="475"/>
      <c r="I976" s="473"/>
      <c r="J976" s="473"/>
      <c r="K976" s="473"/>
      <c r="L976" s="473"/>
      <c r="M976" s="473"/>
      <c r="N976" s="473"/>
      <c r="O976" s="473"/>
      <c r="P976" s="473"/>
      <c r="Q976" s="473"/>
      <c r="R976" s="473"/>
      <c r="S976" s="473"/>
      <c r="T976" s="473"/>
      <c r="U976" s="473"/>
      <c r="V976" s="473"/>
      <c r="W976" s="473"/>
      <c r="X976" s="473"/>
      <c r="Y976" s="473"/>
      <c r="Z976" s="473"/>
    </row>
    <row r="977" spans="1:26" ht="14.25" customHeight="1" x14ac:dyDescent="0.25">
      <c r="A977" s="473"/>
      <c r="B977" s="474"/>
      <c r="C977" s="474"/>
      <c r="D977" s="474"/>
      <c r="E977" s="474"/>
      <c r="F977" s="473"/>
      <c r="G977" s="473"/>
      <c r="H977" s="475"/>
      <c r="I977" s="473"/>
      <c r="J977" s="473"/>
      <c r="K977" s="473"/>
      <c r="L977" s="473"/>
      <c r="M977" s="473"/>
      <c r="N977" s="473"/>
      <c r="O977" s="473"/>
      <c r="P977" s="473"/>
      <c r="Q977" s="473"/>
      <c r="R977" s="473"/>
      <c r="S977" s="473"/>
      <c r="T977" s="473"/>
      <c r="U977" s="473"/>
      <c r="V977" s="473"/>
      <c r="W977" s="473"/>
      <c r="X977" s="473"/>
      <c r="Y977" s="473"/>
      <c r="Z977" s="473"/>
    </row>
    <row r="978" spans="1:26" ht="14.25" customHeight="1" x14ac:dyDescent="0.25">
      <c r="A978" s="473"/>
      <c r="B978" s="474"/>
      <c r="C978" s="474"/>
      <c r="D978" s="474"/>
      <c r="E978" s="474"/>
      <c r="F978" s="473"/>
      <c r="G978" s="473"/>
      <c r="H978" s="475"/>
      <c r="I978" s="473"/>
      <c r="J978" s="473"/>
      <c r="K978" s="473"/>
      <c r="L978" s="473"/>
      <c r="M978" s="473"/>
      <c r="N978" s="473"/>
      <c r="O978" s="473"/>
      <c r="P978" s="473"/>
      <c r="Q978" s="473"/>
      <c r="R978" s="473"/>
      <c r="S978" s="473"/>
      <c r="T978" s="473"/>
      <c r="U978" s="473"/>
      <c r="V978" s="473"/>
      <c r="W978" s="473"/>
      <c r="X978" s="473"/>
      <c r="Y978" s="473"/>
      <c r="Z978" s="473"/>
    </row>
    <row r="979" spans="1:26" ht="14.25" customHeight="1" x14ac:dyDescent="0.25">
      <c r="A979" s="473"/>
      <c r="B979" s="474"/>
      <c r="C979" s="474"/>
      <c r="D979" s="474"/>
      <c r="E979" s="474"/>
      <c r="F979" s="473"/>
      <c r="G979" s="473"/>
      <c r="H979" s="475"/>
      <c r="I979" s="473"/>
      <c r="J979" s="473"/>
      <c r="K979" s="473"/>
      <c r="L979" s="473"/>
      <c r="M979" s="473"/>
      <c r="N979" s="473"/>
      <c r="O979" s="473"/>
      <c r="P979" s="473"/>
      <c r="Q979" s="473"/>
      <c r="R979" s="473"/>
      <c r="S979" s="473"/>
      <c r="T979" s="473"/>
      <c r="U979" s="473"/>
      <c r="V979" s="473"/>
      <c r="W979" s="473"/>
      <c r="X979" s="473"/>
      <c r="Y979" s="473"/>
      <c r="Z979" s="473"/>
    </row>
    <row r="980" spans="1:26" ht="14.25" customHeight="1" x14ac:dyDescent="0.25">
      <c r="A980" s="473"/>
      <c r="B980" s="474"/>
      <c r="C980" s="474"/>
      <c r="D980" s="474"/>
      <c r="E980" s="474"/>
      <c r="F980" s="473"/>
      <c r="G980" s="473"/>
      <c r="H980" s="475"/>
      <c r="I980" s="473"/>
      <c r="J980" s="473"/>
      <c r="K980" s="473"/>
      <c r="L980" s="473"/>
      <c r="M980" s="473"/>
      <c r="N980" s="473"/>
      <c r="O980" s="473"/>
      <c r="P980" s="473"/>
      <c r="Q980" s="473"/>
      <c r="R980" s="473"/>
      <c r="S980" s="473"/>
      <c r="T980" s="473"/>
      <c r="U980" s="473"/>
      <c r="V980" s="473"/>
      <c r="W980" s="473"/>
      <c r="X980" s="473"/>
      <c r="Y980" s="473"/>
      <c r="Z980" s="473"/>
    </row>
    <row r="981" spans="1:26" ht="14.25" customHeight="1" x14ac:dyDescent="0.25">
      <c r="A981" s="473"/>
      <c r="B981" s="474"/>
      <c r="C981" s="474"/>
      <c r="D981" s="474"/>
      <c r="E981" s="474"/>
      <c r="F981" s="473"/>
      <c r="G981" s="473"/>
      <c r="H981" s="475"/>
      <c r="I981" s="473"/>
      <c r="J981" s="473"/>
      <c r="K981" s="473"/>
      <c r="L981" s="473"/>
      <c r="M981" s="473"/>
      <c r="N981" s="473"/>
      <c r="O981" s="473"/>
      <c r="P981" s="473"/>
      <c r="Q981" s="473"/>
      <c r="R981" s="473"/>
      <c r="S981" s="473"/>
      <c r="T981" s="473"/>
      <c r="U981" s="473"/>
      <c r="V981" s="473"/>
      <c r="W981" s="473"/>
      <c r="X981" s="473"/>
      <c r="Y981" s="473"/>
      <c r="Z981" s="473"/>
    </row>
    <row r="982" spans="1:26" ht="14.25" customHeight="1" x14ac:dyDescent="0.25">
      <c r="A982" s="473"/>
      <c r="B982" s="474"/>
      <c r="C982" s="474"/>
      <c r="D982" s="474"/>
      <c r="E982" s="474"/>
      <c r="F982" s="473"/>
      <c r="G982" s="473"/>
      <c r="H982" s="475"/>
      <c r="I982" s="473"/>
      <c r="J982" s="473"/>
      <c r="K982" s="473"/>
      <c r="L982" s="473"/>
      <c r="M982" s="473"/>
      <c r="N982" s="473"/>
      <c r="O982" s="473"/>
      <c r="P982" s="473"/>
      <c r="Q982" s="473"/>
      <c r="R982" s="473"/>
      <c r="S982" s="473"/>
      <c r="T982" s="473"/>
      <c r="U982" s="473"/>
      <c r="V982" s="473"/>
      <c r="W982" s="473"/>
      <c r="X982" s="473"/>
      <c r="Y982" s="473"/>
      <c r="Z982" s="473"/>
    </row>
    <row r="983" spans="1:26" ht="14.25" customHeight="1" x14ac:dyDescent="0.25">
      <c r="A983" s="473"/>
      <c r="B983" s="474"/>
      <c r="C983" s="474"/>
      <c r="D983" s="474"/>
      <c r="E983" s="474"/>
      <c r="F983" s="473"/>
      <c r="G983" s="473"/>
      <c r="H983" s="475"/>
      <c r="I983" s="473"/>
      <c r="J983" s="473"/>
      <c r="K983" s="473"/>
      <c r="L983" s="473"/>
      <c r="M983" s="473"/>
      <c r="N983" s="473"/>
      <c r="O983" s="473"/>
      <c r="P983" s="473"/>
      <c r="Q983" s="473"/>
      <c r="R983" s="473"/>
      <c r="S983" s="473"/>
      <c r="T983" s="473"/>
      <c r="U983" s="473"/>
      <c r="V983" s="473"/>
      <c r="W983" s="473"/>
      <c r="X983" s="473"/>
      <c r="Y983" s="473"/>
      <c r="Z983" s="473"/>
    </row>
    <row r="984" spans="1:26" ht="14.25" customHeight="1" x14ac:dyDescent="0.25">
      <c r="A984" s="473"/>
      <c r="B984" s="474"/>
      <c r="C984" s="474"/>
      <c r="D984" s="474"/>
      <c r="E984" s="474"/>
      <c r="F984" s="473"/>
      <c r="G984" s="473"/>
      <c r="H984" s="475"/>
      <c r="I984" s="473"/>
      <c r="J984" s="473"/>
      <c r="K984" s="473"/>
      <c r="L984" s="473"/>
      <c r="M984" s="473"/>
      <c r="N984" s="473"/>
      <c r="O984" s="473"/>
      <c r="P984" s="473"/>
      <c r="Q984" s="473"/>
      <c r="R984" s="473"/>
      <c r="S984" s="473"/>
      <c r="T984" s="473"/>
      <c r="U984" s="473"/>
      <c r="V984" s="473"/>
      <c r="W984" s="473"/>
      <c r="X984" s="473"/>
      <c r="Y984" s="473"/>
      <c r="Z984" s="473"/>
    </row>
    <row r="985" spans="1:26" ht="14.25" customHeight="1" x14ac:dyDescent="0.25">
      <c r="A985" s="473"/>
      <c r="B985" s="474"/>
      <c r="C985" s="474"/>
      <c r="D985" s="474"/>
      <c r="E985" s="474"/>
      <c r="F985" s="473"/>
      <c r="G985" s="473"/>
      <c r="H985" s="475"/>
      <c r="I985" s="473"/>
      <c r="J985" s="473"/>
      <c r="K985" s="473"/>
      <c r="L985" s="473"/>
      <c r="M985" s="473"/>
      <c r="N985" s="473"/>
      <c r="O985" s="473"/>
      <c r="P985" s="473"/>
      <c r="Q985" s="473"/>
      <c r="R985" s="473"/>
      <c r="S985" s="473"/>
      <c r="T985" s="473"/>
      <c r="U985" s="473"/>
      <c r="V985" s="473"/>
      <c r="W985" s="473"/>
      <c r="X985" s="473"/>
      <c r="Y985" s="473"/>
      <c r="Z985" s="473"/>
    </row>
    <row r="986" spans="1:26" ht="14.25" customHeight="1" x14ac:dyDescent="0.25">
      <c r="A986" s="473"/>
      <c r="B986" s="474"/>
      <c r="C986" s="474"/>
      <c r="D986" s="474"/>
      <c r="E986" s="474"/>
      <c r="F986" s="473"/>
      <c r="G986" s="473"/>
      <c r="H986" s="475"/>
      <c r="I986" s="473"/>
      <c r="J986" s="473"/>
      <c r="K986" s="473"/>
      <c r="L986" s="473"/>
      <c r="M986" s="473"/>
      <c r="N986" s="473"/>
      <c r="O986" s="473"/>
      <c r="P986" s="473"/>
      <c r="Q986" s="473"/>
      <c r="R986" s="473"/>
      <c r="S986" s="473"/>
      <c r="T986" s="473"/>
      <c r="U986" s="473"/>
      <c r="V986" s="473"/>
      <c r="W986" s="473"/>
      <c r="X986" s="473"/>
      <c r="Y986" s="473"/>
      <c r="Z986" s="473"/>
    </row>
    <row r="987" spans="1:26" ht="14.25" customHeight="1" x14ac:dyDescent="0.25">
      <c r="A987" s="473"/>
      <c r="B987" s="474"/>
      <c r="C987" s="474"/>
      <c r="D987" s="474"/>
      <c r="E987" s="474"/>
      <c r="F987" s="473"/>
      <c r="G987" s="473"/>
      <c r="H987" s="475"/>
      <c r="I987" s="473"/>
      <c r="J987" s="473"/>
      <c r="K987" s="473"/>
      <c r="L987" s="473"/>
      <c r="M987" s="473"/>
      <c r="N987" s="473"/>
      <c r="O987" s="473"/>
      <c r="P987" s="473"/>
      <c r="Q987" s="473"/>
      <c r="R987" s="473"/>
      <c r="S987" s="473"/>
      <c r="T987" s="473"/>
      <c r="U987" s="473"/>
      <c r="V987" s="473"/>
      <c r="W987" s="473"/>
      <c r="X987" s="473"/>
      <c r="Y987" s="473"/>
      <c r="Z987" s="473"/>
    </row>
    <row r="988" spans="1:26" ht="14.25" customHeight="1" x14ac:dyDescent="0.25">
      <c r="A988" s="473"/>
      <c r="B988" s="474"/>
      <c r="C988" s="474"/>
      <c r="D988" s="474"/>
      <c r="E988" s="474"/>
      <c r="F988" s="473"/>
      <c r="G988" s="473"/>
      <c r="H988" s="475"/>
      <c r="I988" s="473"/>
      <c r="J988" s="473"/>
      <c r="K988" s="473"/>
      <c r="L988" s="473"/>
      <c r="M988" s="473"/>
      <c r="N988" s="473"/>
      <c r="O988" s="473"/>
      <c r="P988" s="473"/>
      <c r="Q988" s="473"/>
      <c r="R988" s="473"/>
      <c r="S988" s="473"/>
      <c r="T988" s="473"/>
      <c r="U988" s="473"/>
      <c r="V988" s="473"/>
      <c r="W988" s="473"/>
      <c r="X988" s="473"/>
      <c r="Y988" s="473"/>
      <c r="Z988" s="473"/>
    </row>
    <row r="989" spans="1:26" ht="14.25" customHeight="1" x14ac:dyDescent="0.25">
      <c r="A989" s="473"/>
      <c r="B989" s="474"/>
      <c r="C989" s="474"/>
      <c r="D989" s="474"/>
      <c r="E989" s="474"/>
      <c r="F989" s="473"/>
      <c r="G989" s="473"/>
      <c r="H989" s="475"/>
      <c r="I989" s="473"/>
      <c r="J989" s="473"/>
      <c r="K989" s="473"/>
      <c r="L989" s="473"/>
      <c r="M989" s="473"/>
      <c r="N989" s="473"/>
      <c r="O989" s="473"/>
      <c r="P989" s="473"/>
      <c r="Q989" s="473"/>
      <c r="R989" s="473"/>
      <c r="S989" s="473"/>
      <c r="T989" s="473"/>
      <c r="U989" s="473"/>
      <c r="V989" s="473"/>
      <c r="W989" s="473"/>
      <c r="X989" s="473"/>
      <c r="Y989" s="473"/>
      <c r="Z989" s="473"/>
    </row>
    <row r="990" spans="1:26" ht="14.25" customHeight="1" x14ac:dyDescent="0.25">
      <c r="A990" s="473"/>
      <c r="B990" s="474"/>
      <c r="C990" s="474"/>
      <c r="D990" s="474"/>
      <c r="E990" s="474"/>
      <c r="F990" s="473"/>
      <c r="G990" s="473"/>
      <c r="H990" s="475"/>
      <c r="I990" s="473"/>
      <c r="J990" s="473"/>
      <c r="K990" s="473"/>
      <c r="L990" s="473"/>
      <c r="M990" s="473"/>
      <c r="N990" s="473"/>
      <c r="O990" s="473"/>
      <c r="P990" s="473"/>
      <c r="Q990" s="473"/>
      <c r="R990" s="473"/>
      <c r="S990" s="473"/>
      <c r="T990" s="473"/>
      <c r="U990" s="473"/>
      <c r="V990" s="473"/>
      <c r="W990" s="473"/>
      <c r="X990" s="473"/>
      <c r="Y990" s="473"/>
      <c r="Z990" s="473"/>
    </row>
    <row r="991" spans="1:26" ht="14.25" customHeight="1" x14ac:dyDescent="0.25">
      <c r="A991" s="473"/>
      <c r="B991" s="474"/>
      <c r="C991" s="474"/>
      <c r="D991" s="474"/>
      <c r="E991" s="474"/>
      <c r="F991" s="473"/>
      <c r="G991" s="473"/>
      <c r="H991" s="475"/>
      <c r="I991" s="473"/>
      <c r="J991" s="473"/>
      <c r="K991" s="473"/>
      <c r="L991" s="473"/>
      <c r="M991" s="473"/>
      <c r="N991" s="473"/>
      <c r="O991" s="473"/>
      <c r="P991" s="473"/>
      <c r="Q991" s="473"/>
      <c r="R991" s="473"/>
      <c r="S991" s="473"/>
      <c r="T991" s="473"/>
      <c r="U991" s="473"/>
      <c r="V991" s="473"/>
      <c r="W991" s="473"/>
      <c r="X991" s="473"/>
      <c r="Y991" s="473"/>
      <c r="Z991" s="473"/>
    </row>
    <row r="992" spans="1:26" ht="14.25" customHeight="1" x14ac:dyDescent="0.25">
      <c r="A992" s="473"/>
      <c r="B992" s="474"/>
      <c r="C992" s="474"/>
      <c r="D992" s="474"/>
      <c r="E992" s="474"/>
      <c r="F992" s="473"/>
      <c r="G992" s="473"/>
      <c r="H992" s="475"/>
      <c r="I992" s="473"/>
      <c r="J992" s="473"/>
      <c r="K992" s="473"/>
      <c r="L992" s="473"/>
      <c r="M992" s="473"/>
      <c r="N992" s="473"/>
      <c r="O992" s="473"/>
      <c r="P992" s="473"/>
      <c r="Q992" s="473"/>
      <c r="R992" s="473"/>
      <c r="S992" s="473"/>
      <c r="T992" s="473"/>
      <c r="U992" s="473"/>
      <c r="V992" s="473"/>
      <c r="W992" s="473"/>
      <c r="X992" s="473"/>
      <c r="Y992" s="473"/>
      <c r="Z992" s="473"/>
    </row>
    <row r="993" spans="1:26" ht="14.25" customHeight="1" x14ac:dyDescent="0.25">
      <c r="A993" s="473"/>
      <c r="B993" s="474"/>
      <c r="C993" s="474"/>
      <c r="D993" s="474"/>
      <c r="E993" s="474"/>
      <c r="F993" s="473"/>
      <c r="G993" s="473"/>
      <c r="H993" s="475"/>
      <c r="I993" s="473"/>
      <c r="J993" s="473"/>
      <c r="K993" s="473"/>
      <c r="L993" s="473"/>
      <c r="M993" s="473"/>
      <c r="N993" s="473"/>
      <c r="O993" s="473"/>
      <c r="P993" s="473"/>
      <c r="Q993" s="473"/>
      <c r="R993" s="473"/>
      <c r="S993" s="473"/>
      <c r="T993" s="473"/>
      <c r="U993" s="473"/>
      <c r="V993" s="473"/>
      <c r="W993" s="473"/>
      <c r="X993" s="473"/>
      <c r="Y993" s="473"/>
      <c r="Z993" s="473"/>
    </row>
    <row r="994" spans="1:26" ht="14.25" customHeight="1" x14ac:dyDescent="0.25">
      <c r="A994" s="473"/>
      <c r="B994" s="474"/>
      <c r="C994" s="474"/>
      <c r="D994" s="474"/>
      <c r="E994" s="474"/>
      <c r="F994" s="473"/>
      <c r="G994" s="473"/>
      <c r="H994" s="475"/>
      <c r="I994" s="473"/>
      <c r="J994" s="473"/>
      <c r="K994" s="473"/>
      <c r="L994" s="473"/>
      <c r="M994" s="473"/>
      <c r="N994" s="473"/>
      <c r="O994" s="473"/>
      <c r="P994" s="473"/>
      <c r="Q994" s="473"/>
      <c r="R994" s="473"/>
      <c r="S994" s="473"/>
      <c r="T994" s="473"/>
      <c r="U994" s="473"/>
      <c r="V994" s="473"/>
      <c r="W994" s="473"/>
      <c r="X994" s="473"/>
      <c r="Y994" s="473"/>
      <c r="Z994" s="473"/>
    </row>
    <row r="995" spans="1:26" ht="14.25" customHeight="1" x14ac:dyDescent="0.25">
      <c r="A995" s="473"/>
      <c r="B995" s="474"/>
      <c r="C995" s="474"/>
      <c r="D995" s="474"/>
      <c r="E995" s="474"/>
      <c r="F995" s="473"/>
      <c r="G995" s="473"/>
      <c r="H995" s="475"/>
      <c r="I995" s="473"/>
      <c r="J995" s="473"/>
      <c r="K995" s="473"/>
      <c r="L995" s="473"/>
      <c r="M995" s="473"/>
      <c r="N995" s="473"/>
      <c r="O995" s="473"/>
      <c r="P995" s="473"/>
      <c r="Q995" s="473"/>
      <c r="R995" s="473"/>
      <c r="S995" s="473"/>
      <c r="T995" s="473"/>
      <c r="U995" s="473"/>
      <c r="V995" s="473"/>
      <c r="W995" s="473"/>
      <c r="X995" s="473"/>
      <c r="Y995" s="473"/>
      <c r="Z995" s="473"/>
    </row>
    <row r="996" spans="1:26" ht="14.25" customHeight="1" x14ac:dyDescent="0.25">
      <c r="A996" s="473"/>
      <c r="B996" s="474"/>
      <c r="C996" s="474"/>
      <c r="D996" s="474"/>
      <c r="E996" s="474"/>
      <c r="F996" s="473"/>
      <c r="G996" s="473"/>
      <c r="H996" s="475"/>
      <c r="I996" s="473"/>
      <c r="J996" s="473"/>
      <c r="K996" s="473"/>
      <c r="L996" s="473"/>
      <c r="M996" s="473"/>
      <c r="N996" s="473"/>
      <c r="O996" s="473"/>
      <c r="P996" s="473"/>
      <c r="Q996" s="473"/>
      <c r="R996" s="473"/>
      <c r="S996" s="473"/>
      <c r="T996" s="473"/>
      <c r="U996" s="473"/>
      <c r="V996" s="473"/>
      <c r="W996" s="473"/>
      <c r="X996" s="473"/>
      <c r="Y996" s="473"/>
      <c r="Z996" s="473"/>
    </row>
    <row r="997" spans="1:26" ht="14.25" customHeight="1" x14ac:dyDescent="0.25">
      <c r="A997" s="473"/>
      <c r="B997" s="474"/>
      <c r="C997" s="474"/>
      <c r="D997" s="474"/>
      <c r="E997" s="474"/>
      <c r="F997" s="473"/>
      <c r="G997" s="473"/>
      <c r="H997" s="475"/>
      <c r="I997" s="473"/>
      <c r="J997" s="473"/>
      <c r="K997" s="473"/>
      <c r="L997" s="473"/>
      <c r="M997" s="473"/>
      <c r="N997" s="473"/>
      <c r="O997" s="473"/>
      <c r="P997" s="473"/>
      <c r="Q997" s="473"/>
      <c r="R997" s="473"/>
      <c r="S997" s="473"/>
      <c r="T997" s="473"/>
      <c r="U997" s="473"/>
      <c r="V997" s="473"/>
      <c r="W997" s="473"/>
      <c r="X997" s="473"/>
      <c r="Y997" s="473"/>
      <c r="Z997" s="473"/>
    </row>
    <row r="998" spans="1:26" ht="14.25" customHeight="1" x14ac:dyDescent="0.25">
      <c r="A998" s="473"/>
      <c r="B998" s="474"/>
      <c r="C998" s="474"/>
      <c r="D998" s="474"/>
      <c r="E998" s="474"/>
      <c r="F998" s="473"/>
      <c r="G998" s="473"/>
      <c r="H998" s="475"/>
      <c r="I998" s="473"/>
      <c r="J998" s="473"/>
      <c r="K998" s="473"/>
      <c r="L998" s="473"/>
      <c r="M998" s="473"/>
      <c r="N998" s="473"/>
      <c r="O998" s="473"/>
      <c r="P998" s="473"/>
      <c r="Q998" s="473"/>
      <c r="R998" s="473"/>
      <c r="S998" s="473"/>
      <c r="T998" s="473"/>
      <c r="U998" s="473"/>
      <c r="V998" s="473"/>
      <c r="W998" s="473"/>
      <c r="X998" s="473"/>
      <c r="Y998" s="473"/>
      <c r="Z998" s="473"/>
    </row>
    <row r="999" spans="1:26" ht="14.25" customHeight="1" x14ac:dyDescent="0.25">
      <c r="A999" s="473"/>
      <c r="B999" s="474"/>
      <c r="C999" s="474"/>
      <c r="D999" s="474"/>
      <c r="E999" s="474"/>
      <c r="F999" s="473"/>
      <c r="G999" s="473"/>
      <c r="H999" s="475"/>
      <c r="I999" s="473"/>
      <c r="J999" s="473"/>
      <c r="K999" s="473"/>
      <c r="L999" s="473"/>
      <c r="M999" s="473"/>
      <c r="N999" s="473"/>
      <c r="O999" s="473"/>
      <c r="P999" s="473"/>
      <c r="Q999" s="473"/>
      <c r="R999" s="473"/>
      <c r="S999" s="473"/>
      <c r="T999" s="473"/>
      <c r="U999" s="473"/>
      <c r="V999" s="473"/>
      <c r="W999" s="473"/>
      <c r="X999" s="473"/>
      <c r="Y999" s="473"/>
      <c r="Z999" s="473"/>
    </row>
  </sheetData>
  <mergeCells count="24">
    <mergeCell ref="B29:H29"/>
    <mergeCell ref="H12:H13"/>
    <mergeCell ref="D17:E17"/>
    <mergeCell ref="D18:E18"/>
    <mergeCell ref="B19:G19"/>
    <mergeCell ref="B20:G20"/>
    <mergeCell ref="B21:G21"/>
    <mergeCell ref="G12:G13"/>
    <mergeCell ref="B22:G22"/>
    <mergeCell ref="B23:G23"/>
    <mergeCell ref="B26:H26"/>
    <mergeCell ref="B27:H27"/>
    <mergeCell ref="B28:H28"/>
    <mergeCell ref="D9:E9"/>
    <mergeCell ref="D10:E10"/>
    <mergeCell ref="B12:B13"/>
    <mergeCell ref="C12:E12"/>
    <mergeCell ref="F12:F13"/>
    <mergeCell ref="D8:E8"/>
    <mergeCell ref="B2:F2"/>
    <mergeCell ref="G2:H6"/>
    <mergeCell ref="B3:F3"/>
    <mergeCell ref="B4:F4"/>
    <mergeCell ref="B6:F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4ea9874-d2de-4bb8-909a-973ed4b159c8" xsi:nil="true"/>
    <lcf76f155ced4ddcb4097134ff3c332f xmlns="758012fc-d695-4a09-ae76-4a976ef93ab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8B7B4FECB09143A2C002D6B05E793E" ma:contentTypeVersion="14" ma:contentTypeDescription="Crear nuevo documento." ma:contentTypeScope="" ma:versionID="488eb186856d8d3b71a70a7e0e724ab1">
  <xsd:schema xmlns:xsd="http://www.w3.org/2001/XMLSchema" xmlns:xs="http://www.w3.org/2001/XMLSchema" xmlns:p="http://schemas.microsoft.com/office/2006/metadata/properties" xmlns:ns2="758012fc-d695-4a09-ae76-4a976ef93abb" xmlns:ns3="14ea9874-d2de-4bb8-909a-973ed4b159c8" targetNamespace="http://schemas.microsoft.com/office/2006/metadata/properties" ma:root="true" ma:fieldsID="263c5981f30b90598674a9e62ff651b8" ns2:_="" ns3:_="">
    <xsd:import namespace="758012fc-d695-4a09-ae76-4a976ef93abb"/>
    <xsd:import namespace="14ea9874-d2de-4bb8-909a-973ed4b159c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8012fc-d695-4a09-ae76-4a976ef93a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89c57be4-1049-4ec1-a7fd-f83b6c8fe4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ea9874-d2de-4bb8-909a-973ed4b159c8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98505b42-3297-4901-a3d1-badbe6b9273f}" ma:internalName="TaxCatchAll" ma:showField="CatchAllData" ma:web="14ea9874-d2de-4bb8-909a-973ed4b159c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C9735A-664A-4037-95FD-BAD6DBEB9474}">
  <ds:schemaRefs>
    <ds:schemaRef ds:uri="http://schemas.microsoft.com/office/2006/metadata/properties"/>
    <ds:schemaRef ds:uri="http://schemas.microsoft.com/office/infopath/2007/PartnerControls"/>
    <ds:schemaRef ds:uri="14ea9874-d2de-4bb8-909a-973ed4b159c8"/>
    <ds:schemaRef ds:uri="758012fc-d695-4a09-ae76-4a976ef93abb"/>
  </ds:schemaRefs>
</ds:datastoreItem>
</file>

<file path=customXml/itemProps2.xml><?xml version="1.0" encoding="utf-8"?>
<ds:datastoreItem xmlns:ds="http://schemas.openxmlformats.org/officeDocument/2006/customXml" ds:itemID="{4E92C38B-A1BC-4E22-B60E-DF57F935D7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8012fc-d695-4a09-ae76-4a976ef93abb"/>
    <ds:schemaRef ds:uri="14ea9874-d2de-4bb8-909a-973ed4b159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18798B-6D1D-457A-A05D-C84EA23ACE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9</vt:i4>
      </vt:variant>
    </vt:vector>
  </HeadingPairs>
  <TitlesOfParts>
    <vt:vector size="29" baseType="lpstr">
      <vt:lpstr>PPTO</vt:lpstr>
      <vt:lpstr>CANTIDADES</vt:lpstr>
      <vt:lpstr>1,1</vt:lpstr>
      <vt:lpstr>2,1</vt:lpstr>
      <vt:lpstr>2,2</vt:lpstr>
      <vt:lpstr>2,3</vt:lpstr>
      <vt:lpstr>2,4,</vt:lpstr>
      <vt:lpstr>2,5</vt:lpstr>
      <vt:lpstr>2,6,</vt:lpstr>
      <vt:lpstr>2,7,</vt:lpstr>
      <vt:lpstr>2,8</vt:lpstr>
      <vt:lpstr>2,9</vt:lpstr>
      <vt:lpstr>MANO DE OBRA</vt:lpstr>
      <vt:lpstr>FORMULARIO AIU</vt:lpstr>
      <vt:lpstr>POLIZA</vt:lpstr>
      <vt:lpstr>PMT</vt:lpstr>
      <vt:lpstr>PMA</vt:lpstr>
      <vt:lpstr>FORM-INTER</vt:lpstr>
      <vt:lpstr>FACTOR XDOR</vt:lpstr>
      <vt:lpstr>POL INTERV</vt:lpstr>
      <vt:lpstr>'1,1'!Área_de_impresión</vt:lpstr>
      <vt:lpstr>'2,8'!Área_de_impresión</vt:lpstr>
      <vt:lpstr>'FORM-INTER'!Área_de_impresión</vt:lpstr>
      <vt:lpstr>'FORMULARIO AIU'!Área_de_impresión</vt:lpstr>
      <vt:lpstr>PMA!Área_de_impresión</vt:lpstr>
      <vt:lpstr>PMT!Área_de_impresión</vt:lpstr>
      <vt:lpstr>POLIZA!Área_de_impresión</vt:lpstr>
      <vt:lpstr>PPTO!Área_de_impresión</vt:lpstr>
      <vt:lpstr>'MANO DE OBRA'!Print_Area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PERSONAL</cp:lastModifiedBy>
  <cp:revision/>
  <dcterms:created xsi:type="dcterms:W3CDTF">2015-06-05T18:19:34Z</dcterms:created>
  <dcterms:modified xsi:type="dcterms:W3CDTF">2026-04-07T22:49:19Z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0x010100298B7B4FECB09143A2C002D6B05E793E</vt:lpwstr>
  </property>
</Properties>
</file>